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alemasson\Documents\Post-Doc DREAMS\WP2\WP2 analyses\"/>
    </mc:Choice>
  </mc:AlternateContent>
  <xr:revisionPtr revIDLastSave="0" documentId="8_{6C6DBB75-608B-4500-B7EE-1B5523E62906}" xr6:coauthVersionLast="47" xr6:coauthVersionMax="47" xr10:uidLastSave="{00000000-0000-0000-0000-000000000000}"/>
  <bookViews>
    <workbookView xWindow="20370" yWindow="-120" windowWidth="29040" windowHeight="15840" activeTab="1" xr2:uid="{9C941397-72CE-4054-B2D0-48AF128BE8B4}"/>
  </bookViews>
  <sheets>
    <sheet name="Included - BA and CI" sheetId="1" r:id="rId1"/>
    <sheet name="Included - BACI" sheetId="2" r:id="rId2"/>
    <sheet name="LookUps" sheetId="3" r:id="rId3"/>
  </sheets>
  <externalReferences>
    <externalReference r:id="rId4"/>
  </externalReferences>
  <definedNames>
    <definedName name="Geographical_marine_location___level_1">'[1]Categories framework'!$V$2:$V$7</definedName>
    <definedName name="Intervention___level_1">'[1]Categories framework'!$E$2:$E$4</definedName>
    <definedName name="Population">'[1]Categories framework'!$H$2:$H$8</definedName>
    <definedName name="Structure_type">'[1]Categories framework'!$O$2:$O$9</definedName>
    <definedName name="Study_design___level_1">'[1]Categories framework'!$K$2:$K$7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O41" i="2" l="1"/>
  <c r="BN41" i="2"/>
  <c r="BL41" i="2"/>
  <c r="BK41" i="2"/>
  <c r="BF41" i="2"/>
  <c r="AY41" i="2"/>
  <c r="BP41" i="2" s="1"/>
  <c r="AR41" i="2"/>
  <c r="AK41" i="2"/>
  <c r="BM41" i="2" s="1"/>
  <c r="BO40" i="2"/>
  <c r="BN40" i="2"/>
  <c r="BL40" i="2"/>
  <c r="BK40" i="2"/>
  <c r="BF40" i="2"/>
  <c r="AY40" i="2"/>
  <c r="BP40" i="2" s="1"/>
  <c r="AR40" i="2"/>
  <c r="AK40" i="2"/>
  <c r="BM40" i="2" s="1"/>
  <c r="BO38" i="2"/>
  <c r="BN38" i="2"/>
  <c r="BL38" i="2"/>
  <c r="BK38" i="2"/>
  <c r="BF38" i="2"/>
  <c r="AY38" i="2"/>
  <c r="BP38" i="2" s="1"/>
  <c r="AR38" i="2"/>
  <c r="AK38" i="2"/>
  <c r="BM38" i="2" s="1"/>
  <c r="BR37" i="2"/>
  <c r="BO37" i="2"/>
  <c r="BQ37" i="2" s="1"/>
  <c r="BS37" i="2" s="1"/>
  <c r="BN37" i="2"/>
  <c r="BL37" i="2"/>
  <c r="BK37" i="2"/>
  <c r="BF37" i="2"/>
  <c r="AY37" i="2"/>
  <c r="BP37" i="2" s="1"/>
  <c r="AR37" i="2"/>
  <c r="AK37" i="2"/>
  <c r="BM37" i="2" s="1"/>
  <c r="BR36" i="2"/>
  <c r="BO36" i="2"/>
  <c r="BN36" i="2"/>
  <c r="BL36" i="2"/>
  <c r="BK36" i="2"/>
  <c r="BF36" i="2"/>
  <c r="AY36" i="2"/>
  <c r="BP36" i="2" s="1"/>
  <c r="AR36" i="2"/>
  <c r="AK36" i="2"/>
  <c r="BM36" i="2" s="1"/>
  <c r="BR35" i="2"/>
  <c r="BO35" i="2"/>
  <c r="BN35" i="2"/>
  <c r="BL35" i="2"/>
  <c r="BK35" i="2"/>
  <c r="BF35" i="2"/>
  <c r="AY35" i="2"/>
  <c r="BP35" i="2" s="1"/>
  <c r="AR35" i="2"/>
  <c r="AK35" i="2"/>
  <c r="BM35" i="2" s="1"/>
  <c r="BR34" i="2"/>
  <c r="BO34" i="2"/>
  <c r="BN34" i="2"/>
  <c r="BL34" i="2"/>
  <c r="BK34" i="2"/>
  <c r="BF34" i="2"/>
  <c r="AY34" i="2"/>
  <c r="BP34" i="2" s="1"/>
  <c r="AR34" i="2"/>
  <c r="AK34" i="2"/>
  <c r="BM34" i="2" s="1"/>
  <c r="BR33" i="2"/>
  <c r="BO33" i="2"/>
  <c r="BN33" i="2"/>
  <c r="BL33" i="2"/>
  <c r="BK33" i="2"/>
  <c r="BF33" i="2"/>
  <c r="AY33" i="2"/>
  <c r="BP33" i="2" s="1"/>
  <c r="AR33" i="2"/>
  <c r="AK33" i="2"/>
  <c r="BM33" i="2" s="1"/>
  <c r="BR31" i="2"/>
  <c r="BO31" i="2"/>
  <c r="BL31" i="2"/>
  <c r="BF31" i="2"/>
  <c r="AY31" i="2"/>
  <c r="BP31" i="2" s="1"/>
  <c r="AR31" i="2"/>
  <c r="AK31" i="2"/>
  <c r="BM31" i="2" s="1"/>
  <c r="BR30" i="2"/>
  <c r="BO30" i="2"/>
  <c r="BL30" i="2"/>
  <c r="BF30" i="2"/>
  <c r="AY30" i="2"/>
  <c r="BP30" i="2" s="1"/>
  <c r="AR30" i="2"/>
  <c r="AK30" i="2"/>
  <c r="BM30" i="2" s="1"/>
  <c r="BO28" i="2"/>
  <c r="BN28" i="2"/>
  <c r="BR28" i="2" s="1"/>
  <c r="BM28" i="2"/>
  <c r="BL28" i="2"/>
  <c r="BF28" i="2"/>
  <c r="AY28" i="2"/>
  <c r="BP28" i="2" s="1"/>
  <c r="BQ28" i="2" s="1"/>
  <c r="BS28" i="2" s="1"/>
  <c r="AR28" i="2"/>
  <c r="AK28" i="2"/>
  <c r="BR27" i="2"/>
  <c r="BO27" i="2"/>
  <c r="BN27" i="2"/>
  <c r="BL27" i="2"/>
  <c r="BF27" i="2"/>
  <c r="AY27" i="2"/>
  <c r="BP27" i="2" s="1"/>
  <c r="AR27" i="2"/>
  <c r="AK27" i="2"/>
  <c r="BM27" i="2" s="1"/>
  <c r="BO26" i="2"/>
  <c r="BN26" i="2"/>
  <c r="BR26" i="2" s="1"/>
  <c r="BL26" i="2"/>
  <c r="BF26" i="2"/>
  <c r="BP26" i="2" s="1"/>
  <c r="AY26" i="2"/>
  <c r="AR26" i="2"/>
  <c r="AK26" i="2"/>
  <c r="BM26" i="2" s="1"/>
  <c r="BR25" i="2"/>
  <c r="BP25" i="2"/>
  <c r="BO25" i="2"/>
  <c r="BN25" i="2"/>
  <c r="BL25" i="2"/>
  <c r="BF25" i="2"/>
  <c r="AY25" i="2"/>
  <c r="AR25" i="2"/>
  <c r="AK25" i="2"/>
  <c r="BM25" i="2" s="1"/>
  <c r="BR23" i="2"/>
  <c r="BO23" i="2"/>
  <c r="BN23" i="2"/>
  <c r="BL23" i="2"/>
  <c r="BF23" i="2"/>
  <c r="AY23" i="2"/>
  <c r="BP23" i="2" s="1"/>
  <c r="AR23" i="2"/>
  <c r="BM23" i="2" s="1"/>
  <c r="AK23" i="2"/>
  <c r="BP21" i="2"/>
  <c r="BO21" i="2"/>
  <c r="BN21" i="2"/>
  <c r="BL21" i="2"/>
  <c r="BF21" i="2"/>
  <c r="AY21" i="2"/>
  <c r="AR21" i="2"/>
  <c r="AK21" i="2"/>
  <c r="BO20" i="2"/>
  <c r="BN20" i="2"/>
  <c r="BR20" i="2" s="1"/>
  <c r="BL20" i="2"/>
  <c r="BF20" i="2"/>
  <c r="AY20" i="2"/>
  <c r="BP20" i="2" s="1"/>
  <c r="AR20" i="2"/>
  <c r="AK20" i="2"/>
  <c r="BM20" i="2" s="1"/>
  <c r="BO19" i="2"/>
  <c r="BN19" i="2"/>
  <c r="BR19" i="2" s="1"/>
  <c r="BM19" i="2"/>
  <c r="BL19" i="2"/>
  <c r="BF19" i="2"/>
  <c r="AY19" i="2"/>
  <c r="BP19" i="2" s="1"/>
  <c r="BQ19" i="2" s="1"/>
  <c r="BS19" i="2" s="1"/>
  <c r="AR19" i="2"/>
  <c r="AK19" i="2"/>
  <c r="BR18" i="2"/>
  <c r="BO18" i="2"/>
  <c r="BN18" i="2"/>
  <c r="BL18" i="2"/>
  <c r="BF18" i="2"/>
  <c r="AY18" i="2"/>
  <c r="BP18" i="2" s="1"/>
  <c r="AR18" i="2"/>
  <c r="AK18" i="2"/>
  <c r="BM18" i="2" s="1"/>
  <c r="BR16" i="2"/>
  <c r="BO16" i="2"/>
  <c r="BL16" i="2"/>
  <c r="BF16" i="2"/>
  <c r="AY16" i="2"/>
  <c r="BP16" i="2" s="1"/>
  <c r="AR16" i="2"/>
  <c r="AK16" i="2"/>
  <c r="BM16" i="2" s="1"/>
  <c r="BR14" i="2"/>
  <c r="BO14" i="2"/>
  <c r="BQ14" i="2" s="1"/>
  <c r="BS14" i="2" s="1"/>
  <c r="BL14" i="2"/>
  <c r="BK14" i="2"/>
  <c r="BF14" i="2"/>
  <c r="AY14" i="2"/>
  <c r="BP14" i="2" s="1"/>
  <c r="AR14" i="2"/>
  <c r="BM14" i="2" s="1"/>
  <c r="AK14" i="2"/>
  <c r="BP13" i="2"/>
  <c r="BQ13" i="2" s="1"/>
  <c r="BO13" i="2"/>
  <c r="BM13" i="2"/>
  <c r="BL13" i="2"/>
  <c r="BK13" i="2"/>
  <c r="BF13" i="2"/>
  <c r="AY13" i="2"/>
  <c r="AR13" i="2"/>
  <c r="AK13" i="2"/>
  <c r="BP12" i="2"/>
  <c r="BO12" i="2"/>
  <c r="BQ12" i="2" s="1"/>
  <c r="BS12" i="2" s="1"/>
  <c r="BN12" i="2"/>
  <c r="BR12" i="2" s="1"/>
  <c r="BM12" i="2"/>
  <c r="BL12" i="2"/>
  <c r="BK12" i="2"/>
  <c r="BT12" i="2" s="1"/>
  <c r="BF12" i="2"/>
  <c r="AY12" i="2"/>
  <c r="AR12" i="2"/>
  <c r="AK12" i="2"/>
  <c r="BO11" i="2"/>
  <c r="BL11" i="2"/>
  <c r="BK11" i="2"/>
  <c r="BF11" i="2"/>
  <c r="BP11" i="2" s="1"/>
  <c r="AY11" i="2"/>
  <c r="AR11" i="2"/>
  <c r="AK11" i="2"/>
  <c r="BM11" i="2" s="1"/>
  <c r="BO10" i="2"/>
  <c r="BM10" i="2"/>
  <c r="BL10" i="2"/>
  <c r="BK10" i="2"/>
  <c r="BR10" i="2" s="1"/>
  <c r="BF10" i="2"/>
  <c r="AY10" i="2"/>
  <c r="BP10" i="2" s="1"/>
  <c r="AR10" i="2"/>
  <c r="AK10" i="2"/>
  <c r="BO9" i="2"/>
  <c r="BN9" i="2"/>
  <c r="BR9" i="2" s="1"/>
  <c r="BM9" i="2"/>
  <c r="BL9" i="2"/>
  <c r="BK9" i="2"/>
  <c r="BF9" i="2"/>
  <c r="AY9" i="2"/>
  <c r="BP9" i="2" s="1"/>
  <c r="BQ9" i="2" s="1"/>
  <c r="BS9" i="2" s="1"/>
  <c r="AR9" i="2"/>
  <c r="AK9" i="2"/>
  <c r="BO7" i="2"/>
  <c r="BN7" i="2"/>
  <c r="BR7" i="2" s="1"/>
  <c r="BM7" i="2"/>
  <c r="BL7" i="2"/>
  <c r="BK7" i="2"/>
  <c r="BF7" i="2"/>
  <c r="AY7" i="2"/>
  <c r="BP7" i="2" s="1"/>
  <c r="BQ7" i="2" s="1"/>
  <c r="BS7" i="2" s="1"/>
  <c r="AR7" i="2"/>
  <c r="AK7" i="2"/>
  <c r="BO6" i="2"/>
  <c r="BN6" i="2"/>
  <c r="BR6" i="2" s="1"/>
  <c r="BM6" i="2"/>
  <c r="BL6" i="2"/>
  <c r="BK6" i="2"/>
  <c r="BF6" i="2"/>
  <c r="AY6" i="2"/>
  <c r="BP6" i="2" s="1"/>
  <c r="BQ6" i="2" s="1"/>
  <c r="BS6" i="2" s="1"/>
  <c r="AR6" i="2"/>
  <c r="AK6" i="2"/>
  <c r="BO4" i="2"/>
  <c r="BN4" i="2"/>
  <c r="BR4" i="2" s="1"/>
  <c r="BM4" i="2"/>
  <c r="BL4" i="2"/>
  <c r="BF4" i="2"/>
  <c r="AY4" i="2"/>
  <c r="BP4" i="2" s="1"/>
  <c r="BQ4" i="2" s="1"/>
  <c r="AR4" i="2"/>
  <c r="AK4" i="2"/>
  <c r="BE518" i="1"/>
  <c r="BD518" i="1"/>
  <c r="BF518" i="1" s="1"/>
  <c r="AR518" i="1"/>
  <c r="AK518" i="1"/>
  <c r="BE517" i="1"/>
  <c r="BD517" i="1"/>
  <c r="BG517" i="1" s="1"/>
  <c r="BH517" i="1" s="1"/>
  <c r="BI517" i="1" s="1"/>
  <c r="AR517" i="1"/>
  <c r="AK517" i="1"/>
  <c r="BG516" i="1"/>
  <c r="BE516" i="1"/>
  <c r="BH516" i="1" s="1"/>
  <c r="BI516" i="1" s="1"/>
  <c r="BD516" i="1"/>
  <c r="BF516" i="1" s="1"/>
  <c r="AR516" i="1"/>
  <c r="AK516" i="1"/>
  <c r="BF515" i="1"/>
  <c r="BE515" i="1"/>
  <c r="BH515" i="1" s="1"/>
  <c r="BI515" i="1" s="1"/>
  <c r="BD515" i="1"/>
  <c r="BG515" i="1" s="1"/>
  <c r="AR515" i="1"/>
  <c r="AK515" i="1"/>
  <c r="BE514" i="1"/>
  <c r="BD514" i="1"/>
  <c r="BG514" i="1" s="1"/>
  <c r="AR514" i="1"/>
  <c r="AK514" i="1"/>
  <c r="BE513" i="1"/>
  <c r="BD513" i="1"/>
  <c r="AR513" i="1"/>
  <c r="AK513" i="1"/>
  <c r="BF512" i="1"/>
  <c r="BE512" i="1"/>
  <c r="BD512" i="1"/>
  <c r="BG512" i="1" s="1"/>
  <c r="BH512" i="1" s="1"/>
  <c r="BI512" i="1" s="1"/>
  <c r="AR512" i="1"/>
  <c r="AK512" i="1"/>
  <c r="BH511" i="1"/>
  <c r="BI511" i="1" s="1"/>
  <c r="BG511" i="1"/>
  <c r="BE511" i="1"/>
  <c r="BF511" i="1" s="1"/>
  <c r="BD511" i="1"/>
  <c r="AR511" i="1"/>
  <c r="AK511" i="1"/>
  <c r="BG510" i="1"/>
  <c r="BH510" i="1" s="1"/>
  <c r="BI510" i="1" s="1"/>
  <c r="BE510" i="1"/>
  <c r="BD510" i="1"/>
  <c r="BF510" i="1" s="1"/>
  <c r="AR510" i="1"/>
  <c r="AK510" i="1"/>
  <c r="BH509" i="1"/>
  <c r="BI509" i="1" s="1"/>
  <c r="BG509" i="1"/>
  <c r="BF509" i="1"/>
  <c r="BE509" i="1"/>
  <c r="BD509" i="1"/>
  <c r="AR509" i="1"/>
  <c r="AK509" i="1"/>
  <c r="BG508" i="1"/>
  <c r="BE508" i="1"/>
  <c r="BH508" i="1" s="1"/>
  <c r="BI508" i="1" s="1"/>
  <c r="BD508" i="1"/>
  <c r="AR508" i="1"/>
  <c r="AK508" i="1"/>
  <c r="BF507" i="1"/>
  <c r="BE507" i="1"/>
  <c r="BH507" i="1" s="1"/>
  <c r="BI507" i="1" s="1"/>
  <c r="BD507" i="1"/>
  <c r="BG507" i="1" s="1"/>
  <c r="AR507" i="1"/>
  <c r="AK507" i="1"/>
  <c r="BE506" i="1"/>
  <c r="BD506" i="1"/>
  <c r="BG506" i="1" s="1"/>
  <c r="AR506" i="1"/>
  <c r="AK506" i="1"/>
  <c r="BE505" i="1"/>
  <c r="BD505" i="1"/>
  <c r="AR505" i="1"/>
  <c r="AK505" i="1"/>
  <c r="BF504" i="1"/>
  <c r="BE504" i="1"/>
  <c r="BD504" i="1"/>
  <c r="BG504" i="1" s="1"/>
  <c r="BH504" i="1" s="1"/>
  <c r="BI504" i="1" s="1"/>
  <c r="AR504" i="1"/>
  <c r="AK504" i="1"/>
  <c r="BH503" i="1"/>
  <c r="BI503" i="1" s="1"/>
  <c r="BG503" i="1"/>
  <c r="BE503" i="1"/>
  <c r="BF503" i="1" s="1"/>
  <c r="BD503" i="1"/>
  <c r="AR503" i="1"/>
  <c r="AK503" i="1"/>
  <c r="BG502" i="1"/>
  <c r="BH502" i="1" s="1"/>
  <c r="BI502" i="1" s="1"/>
  <c r="BE502" i="1"/>
  <c r="BD502" i="1"/>
  <c r="BF502" i="1" s="1"/>
  <c r="AR502" i="1"/>
  <c r="AK502" i="1"/>
  <c r="BH501" i="1"/>
  <c r="BI501" i="1" s="1"/>
  <c r="BG501" i="1"/>
  <c r="BF501" i="1"/>
  <c r="BE501" i="1"/>
  <c r="BD501" i="1"/>
  <c r="AR501" i="1"/>
  <c r="AK501" i="1"/>
  <c r="BG500" i="1"/>
  <c r="BE500" i="1"/>
  <c r="BH500" i="1" s="1"/>
  <c r="BI500" i="1" s="1"/>
  <c r="BD500" i="1"/>
  <c r="AR500" i="1"/>
  <c r="AK500" i="1"/>
  <c r="BF499" i="1"/>
  <c r="BE499" i="1"/>
  <c r="BD499" i="1"/>
  <c r="BG499" i="1" s="1"/>
  <c r="AR499" i="1"/>
  <c r="AK499" i="1"/>
  <c r="BE498" i="1"/>
  <c r="BH498" i="1" s="1"/>
  <c r="BI498" i="1" s="1"/>
  <c r="BD498" i="1"/>
  <c r="BG498" i="1" s="1"/>
  <c r="AR498" i="1"/>
  <c r="AK498" i="1"/>
  <c r="BE497" i="1"/>
  <c r="BD497" i="1"/>
  <c r="AR497" i="1"/>
  <c r="AK497" i="1"/>
  <c r="BF496" i="1"/>
  <c r="BE496" i="1"/>
  <c r="BD496" i="1"/>
  <c r="BG496" i="1" s="1"/>
  <c r="BH496" i="1" s="1"/>
  <c r="BI496" i="1" s="1"/>
  <c r="AR496" i="1"/>
  <c r="AK496" i="1"/>
  <c r="BH495" i="1"/>
  <c r="BI495" i="1" s="1"/>
  <c r="BG495" i="1"/>
  <c r="BE495" i="1"/>
  <c r="BF495" i="1" s="1"/>
  <c r="BD495" i="1"/>
  <c r="AR495" i="1"/>
  <c r="AK495" i="1"/>
  <c r="BG494" i="1"/>
  <c r="BH494" i="1" s="1"/>
  <c r="BI494" i="1" s="1"/>
  <c r="BE494" i="1"/>
  <c r="BD494" i="1"/>
  <c r="BF494" i="1" s="1"/>
  <c r="AR494" i="1"/>
  <c r="AK494" i="1"/>
  <c r="BH493" i="1"/>
  <c r="BI493" i="1" s="1"/>
  <c r="BG493" i="1"/>
  <c r="BF493" i="1"/>
  <c r="BE493" i="1"/>
  <c r="BD493" i="1"/>
  <c r="AR493" i="1"/>
  <c r="AK493" i="1"/>
  <c r="BG492" i="1"/>
  <c r="BE492" i="1"/>
  <c r="BH492" i="1" s="1"/>
  <c r="BI492" i="1" s="1"/>
  <c r="BD492" i="1"/>
  <c r="AR492" i="1"/>
  <c r="AK492" i="1"/>
  <c r="BF491" i="1"/>
  <c r="BE491" i="1"/>
  <c r="BD491" i="1"/>
  <c r="BG491" i="1" s="1"/>
  <c r="AR491" i="1"/>
  <c r="AK491" i="1"/>
  <c r="BE490" i="1"/>
  <c r="BH490" i="1" s="1"/>
  <c r="BI490" i="1" s="1"/>
  <c r="BD490" i="1"/>
  <c r="BG490" i="1" s="1"/>
  <c r="AR490" i="1"/>
  <c r="AK490" i="1"/>
  <c r="BE489" i="1"/>
  <c r="BD489" i="1"/>
  <c r="AR489" i="1"/>
  <c r="AK489" i="1"/>
  <c r="BF488" i="1"/>
  <c r="BE488" i="1"/>
  <c r="BD488" i="1"/>
  <c r="BG488" i="1" s="1"/>
  <c r="BH488" i="1" s="1"/>
  <c r="BI488" i="1" s="1"/>
  <c r="AR488" i="1"/>
  <c r="AK488" i="1"/>
  <c r="BH487" i="1"/>
  <c r="BI487" i="1" s="1"/>
  <c r="BG487" i="1"/>
  <c r="BE487" i="1"/>
  <c r="BF487" i="1" s="1"/>
  <c r="BD487" i="1"/>
  <c r="AR487" i="1"/>
  <c r="AK487" i="1"/>
  <c r="BG486" i="1"/>
  <c r="BH486" i="1" s="1"/>
  <c r="BI486" i="1" s="1"/>
  <c r="BF486" i="1"/>
  <c r="BE486" i="1"/>
  <c r="BD486" i="1"/>
  <c r="AR486" i="1"/>
  <c r="AK486" i="1"/>
  <c r="BH485" i="1"/>
  <c r="BI485" i="1" s="1"/>
  <c r="BG485" i="1"/>
  <c r="BF485" i="1"/>
  <c r="BE485" i="1"/>
  <c r="BD485" i="1"/>
  <c r="AR485" i="1"/>
  <c r="AK485" i="1"/>
  <c r="BG484" i="1"/>
  <c r="BE484" i="1"/>
  <c r="BD484" i="1"/>
  <c r="BF484" i="1" s="1"/>
  <c r="AR484" i="1"/>
  <c r="AK484" i="1"/>
  <c r="BF483" i="1"/>
  <c r="BE483" i="1"/>
  <c r="BD483" i="1"/>
  <c r="BG483" i="1" s="1"/>
  <c r="AR483" i="1"/>
  <c r="AK483" i="1"/>
  <c r="BE482" i="1"/>
  <c r="BH482" i="1" s="1"/>
  <c r="BI482" i="1" s="1"/>
  <c r="BD482" i="1"/>
  <c r="BG482" i="1" s="1"/>
  <c r="AR482" i="1"/>
  <c r="AK482" i="1"/>
  <c r="BE481" i="1"/>
  <c r="BD481" i="1"/>
  <c r="AR481" i="1"/>
  <c r="AK481" i="1"/>
  <c r="BF480" i="1"/>
  <c r="BE480" i="1"/>
  <c r="BD480" i="1"/>
  <c r="BG480" i="1" s="1"/>
  <c r="BH480" i="1" s="1"/>
  <c r="BI480" i="1" s="1"/>
  <c r="AR480" i="1"/>
  <c r="AK480" i="1"/>
  <c r="BH479" i="1"/>
  <c r="BI479" i="1" s="1"/>
  <c r="BG479" i="1"/>
  <c r="BE479" i="1"/>
  <c r="BF479" i="1" s="1"/>
  <c r="BD479" i="1"/>
  <c r="AR479" i="1"/>
  <c r="AK479" i="1"/>
  <c r="BG478" i="1"/>
  <c r="BH478" i="1" s="1"/>
  <c r="BI478" i="1" s="1"/>
  <c r="BF478" i="1"/>
  <c r="BE478" i="1"/>
  <c r="BD478" i="1"/>
  <c r="AR478" i="1"/>
  <c r="AK478" i="1"/>
  <c r="BH477" i="1"/>
  <c r="BI477" i="1" s="1"/>
  <c r="BG477" i="1"/>
  <c r="BF477" i="1"/>
  <c r="BE477" i="1"/>
  <c r="BD477" i="1"/>
  <c r="AR477" i="1"/>
  <c r="AK477" i="1"/>
  <c r="BG476" i="1"/>
  <c r="BE476" i="1"/>
  <c r="BD476" i="1"/>
  <c r="BF476" i="1" s="1"/>
  <c r="AR476" i="1"/>
  <c r="AK476" i="1"/>
  <c r="BF475" i="1"/>
  <c r="BE475" i="1"/>
  <c r="BH475" i="1" s="1"/>
  <c r="BI475" i="1" s="1"/>
  <c r="BD475" i="1"/>
  <c r="BG475" i="1" s="1"/>
  <c r="AR475" i="1"/>
  <c r="AK475" i="1"/>
  <c r="BE474" i="1"/>
  <c r="BD474" i="1"/>
  <c r="BG474" i="1" s="1"/>
  <c r="AR474" i="1"/>
  <c r="AK474" i="1"/>
  <c r="BE473" i="1"/>
  <c r="BD473" i="1"/>
  <c r="AR473" i="1"/>
  <c r="AK473" i="1"/>
  <c r="BF472" i="1"/>
  <c r="BE472" i="1"/>
  <c r="BD472" i="1"/>
  <c r="BG472" i="1" s="1"/>
  <c r="BH472" i="1" s="1"/>
  <c r="BI472" i="1" s="1"/>
  <c r="AR472" i="1"/>
  <c r="AK472" i="1"/>
  <c r="BH471" i="1"/>
  <c r="BI471" i="1" s="1"/>
  <c r="BG471" i="1"/>
  <c r="BE471" i="1"/>
  <c r="BD471" i="1"/>
  <c r="BF471" i="1" s="1"/>
  <c r="AR471" i="1"/>
  <c r="AK471" i="1"/>
  <c r="BG470" i="1"/>
  <c r="BH470" i="1" s="1"/>
  <c r="BI470" i="1" s="1"/>
  <c r="BF470" i="1"/>
  <c r="BE470" i="1"/>
  <c r="BD470" i="1"/>
  <c r="AR470" i="1"/>
  <c r="AK470" i="1"/>
  <c r="BH469" i="1"/>
  <c r="BI469" i="1" s="1"/>
  <c r="BG469" i="1"/>
  <c r="BF469" i="1"/>
  <c r="BE469" i="1"/>
  <c r="BD469" i="1"/>
  <c r="AR469" i="1"/>
  <c r="AK469" i="1"/>
  <c r="BG468" i="1"/>
  <c r="BE468" i="1"/>
  <c r="BH468" i="1" s="1"/>
  <c r="BI468" i="1" s="1"/>
  <c r="BD468" i="1"/>
  <c r="BF468" i="1" s="1"/>
  <c r="AR468" i="1"/>
  <c r="AK468" i="1"/>
  <c r="BF467" i="1"/>
  <c r="BE467" i="1"/>
  <c r="BH467" i="1" s="1"/>
  <c r="BI467" i="1" s="1"/>
  <c r="BD467" i="1"/>
  <c r="BG467" i="1" s="1"/>
  <c r="AR467" i="1"/>
  <c r="AK467" i="1"/>
  <c r="BE466" i="1"/>
  <c r="BD466" i="1"/>
  <c r="BG466" i="1" s="1"/>
  <c r="AR466" i="1"/>
  <c r="AK466" i="1"/>
  <c r="BE465" i="1"/>
  <c r="BD465" i="1"/>
  <c r="AR465" i="1"/>
  <c r="AK465" i="1"/>
  <c r="BF464" i="1"/>
  <c r="BE464" i="1"/>
  <c r="BD464" i="1"/>
  <c r="BG464" i="1" s="1"/>
  <c r="BH464" i="1" s="1"/>
  <c r="BI464" i="1" s="1"/>
  <c r="AR464" i="1"/>
  <c r="AK464" i="1"/>
  <c r="BH463" i="1"/>
  <c r="BI463" i="1" s="1"/>
  <c r="BG463" i="1"/>
  <c r="BE463" i="1"/>
  <c r="BD463" i="1"/>
  <c r="BF463" i="1" s="1"/>
  <c r="AR463" i="1"/>
  <c r="AK463" i="1"/>
  <c r="BG462" i="1"/>
  <c r="BH462" i="1" s="1"/>
  <c r="BI462" i="1" s="1"/>
  <c r="BF462" i="1"/>
  <c r="BE462" i="1"/>
  <c r="BD462" i="1"/>
  <c r="AR462" i="1"/>
  <c r="AK462" i="1"/>
  <c r="BH461" i="1"/>
  <c r="BI461" i="1" s="1"/>
  <c r="BG461" i="1"/>
  <c r="BF461" i="1"/>
  <c r="BE461" i="1"/>
  <c r="BD461" i="1"/>
  <c r="AR461" i="1"/>
  <c r="AK461" i="1"/>
  <c r="BG460" i="1"/>
  <c r="BE460" i="1"/>
  <c r="BH460" i="1" s="1"/>
  <c r="BI460" i="1" s="1"/>
  <c r="BD460" i="1"/>
  <c r="BF460" i="1" s="1"/>
  <c r="AR460" i="1"/>
  <c r="AK460" i="1"/>
  <c r="BF459" i="1"/>
  <c r="BE459" i="1"/>
  <c r="BD459" i="1"/>
  <c r="BG459" i="1" s="1"/>
  <c r="AR459" i="1"/>
  <c r="AK459" i="1"/>
  <c r="BE458" i="1"/>
  <c r="BH458" i="1" s="1"/>
  <c r="BI458" i="1" s="1"/>
  <c r="BD458" i="1"/>
  <c r="BG458" i="1" s="1"/>
  <c r="AR458" i="1"/>
  <c r="AK458" i="1"/>
  <c r="BE457" i="1"/>
  <c r="BD457" i="1"/>
  <c r="AR457" i="1"/>
  <c r="AK457" i="1"/>
  <c r="BF456" i="1"/>
  <c r="BE456" i="1"/>
  <c r="BD456" i="1"/>
  <c r="BG456" i="1" s="1"/>
  <c r="BH456" i="1" s="1"/>
  <c r="BI456" i="1" s="1"/>
  <c r="AR456" i="1"/>
  <c r="AK456" i="1"/>
  <c r="BH455" i="1"/>
  <c r="BI455" i="1" s="1"/>
  <c r="BG455" i="1"/>
  <c r="BE455" i="1"/>
  <c r="BD455" i="1"/>
  <c r="BF455" i="1" s="1"/>
  <c r="AR455" i="1"/>
  <c r="AK455" i="1"/>
  <c r="BG454" i="1"/>
  <c r="BH454" i="1" s="1"/>
  <c r="BI454" i="1" s="1"/>
  <c r="BF454" i="1"/>
  <c r="BE454" i="1"/>
  <c r="BD454" i="1"/>
  <c r="AR454" i="1"/>
  <c r="AK454" i="1"/>
  <c r="BH453" i="1"/>
  <c r="BI453" i="1" s="1"/>
  <c r="BG453" i="1"/>
  <c r="BF453" i="1"/>
  <c r="BE453" i="1"/>
  <c r="BD453" i="1"/>
  <c r="AR453" i="1"/>
  <c r="AK453" i="1"/>
  <c r="BG452" i="1"/>
  <c r="BE452" i="1"/>
  <c r="BD452" i="1"/>
  <c r="BF452" i="1" s="1"/>
  <c r="AR452" i="1"/>
  <c r="AK452" i="1"/>
  <c r="BF451" i="1"/>
  <c r="BE451" i="1"/>
  <c r="BD451" i="1"/>
  <c r="BG451" i="1" s="1"/>
  <c r="AR451" i="1"/>
  <c r="AK451" i="1"/>
  <c r="BE450" i="1"/>
  <c r="BH450" i="1" s="1"/>
  <c r="BI450" i="1" s="1"/>
  <c r="BD450" i="1"/>
  <c r="BG450" i="1" s="1"/>
  <c r="AR450" i="1"/>
  <c r="AK450" i="1"/>
  <c r="BE449" i="1"/>
  <c r="BD449" i="1"/>
  <c r="AR449" i="1"/>
  <c r="AK449" i="1"/>
  <c r="BF448" i="1"/>
  <c r="BE448" i="1"/>
  <c r="BD448" i="1"/>
  <c r="BG448" i="1" s="1"/>
  <c r="BH448" i="1" s="1"/>
  <c r="BI448" i="1" s="1"/>
  <c r="AR448" i="1"/>
  <c r="AK448" i="1"/>
  <c r="BH447" i="1"/>
  <c r="BI447" i="1" s="1"/>
  <c r="BG447" i="1"/>
  <c r="BE447" i="1"/>
  <c r="BD447" i="1"/>
  <c r="BF447" i="1" s="1"/>
  <c r="AR447" i="1"/>
  <c r="AK447" i="1"/>
  <c r="BG446" i="1"/>
  <c r="BH446" i="1" s="1"/>
  <c r="BI446" i="1" s="1"/>
  <c r="BF446" i="1"/>
  <c r="BE446" i="1"/>
  <c r="BD446" i="1"/>
  <c r="AR446" i="1"/>
  <c r="AK446" i="1"/>
  <c r="BH445" i="1"/>
  <c r="BI445" i="1" s="1"/>
  <c r="BG445" i="1"/>
  <c r="BF445" i="1"/>
  <c r="BE445" i="1"/>
  <c r="BD445" i="1"/>
  <c r="AR445" i="1"/>
  <c r="AK445" i="1"/>
  <c r="BG444" i="1"/>
  <c r="BE444" i="1"/>
  <c r="BD444" i="1"/>
  <c r="BF444" i="1" s="1"/>
  <c r="AR444" i="1"/>
  <c r="AK444" i="1"/>
  <c r="BF443" i="1"/>
  <c r="BE443" i="1"/>
  <c r="BH443" i="1" s="1"/>
  <c r="BI443" i="1" s="1"/>
  <c r="BD443" i="1"/>
  <c r="BG443" i="1" s="1"/>
  <c r="AR443" i="1"/>
  <c r="AK443" i="1"/>
  <c r="BE442" i="1"/>
  <c r="BD442" i="1"/>
  <c r="BG442" i="1" s="1"/>
  <c r="AR442" i="1"/>
  <c r="AK442" i="1"/>
  <c r="BE441" i="1"/>
  <c r="BD441" i="1"/>
  <c r="AR441" i="1"/>
  <c r="AK441" i="1"/>
  <c r="BE440" i="1"/>
  <c r="BD440" i="1"/>
  <c r="BG440" i="1" s="1"/>
  <c r="BH440" i="1" s="1"/>
  <c r="BI440" i="1" s="1"/>
  <c r="AR440" i="1"/>
  <c r="AK440" i="1"/>
  <c r="BH439" i="1"/>
  <c r="BI439" i="1" s="1"/>
  <c r="BG439" i="1"/>
  <c r="BE439" i="1"/>
  <c r="BD439" i="1"/>
  <c r="BF439" i="1" s="1"/>
  <c r="AR439" i="1"/>
  <c r="AK439" i="1"/>
  <c r="BG438" i="1"/>
  <c r="BH438" i="1" s="1"/>
  <c r="BI438" i="1" s="1"/>
  <c r="BF438" i="1"/>
  <c r="BE438" i="1"/>
  <c r="BD438" i="1"/>
  <c r="AR438" i="1"/>
  <c r="AK438" i="1"/>
  <c r="BH437" i="1"/>
  <c r="BI437" i="1" s="1"/>
  <c r="BG437" i="1"/>
  <c r="BF437" i="1"/>
  <c r="BE437" i="1"/>
  <c r="BD437" i="1"/>
  <c r="AR437" i="1"/>
  <c r="AK437" i="1"/>
  <c r="BG436" i="1"/>
  <c r="BE436" i="1"/>
  <c r="BH436" i="1" s="1"/>
  <c r="BI436" i="1" s="1"/>
  <c r="BD436" i="1"/>
  <c r="BF436" i="1" s="1"/>
  <c r="AR436" i="1"/>
  <c r="AK436" i="1"/>
  <c r="BF435" i="1"/>
  <c r="BE435" i="1"/>
  <c r="BH435" i="1" s="1"/>
  <c r="BI435" i="1" s="1"/>
  <c r="BD435" i="1"/>
  <c r="BG435" i="1" s="1"/>
  <c r="AR435" i="1"/>
  <c r="AK435" i="1"/>
  <c r="BE434" i="1"/>
  <c r="BH434" i="1" s="1"/>
  <c r="BI434" i="1" s="1"/>
  <c r="BD434" i="1"/>
  <c r="BG434" i="1" s="1"/>
  <c r="AR434" i="1"/>
  <c r="AK434" i="1"/>
  <c r="BE433" i="1"/>
  <c r="BH433" i="1" s="1"/>
  <c r="BI433" i="1" s="1"/>
  <c r="BD433" i="1"/>
  <c r="BG433" i="1" s="1"/>
  <c r="AR433" i="1"/>
  <c r="AK433" i="1"/>
  <c r="BE432" i="1"/>
  <c r="BH432" i="1" s="1"/>
  <c r="BI432" i="1" s="1"/>
  <c r="BD432" i="1"/>
  <c r="BG432" i="1" s="1"/>
  <c r="AR432" i="1"/>
  <c r="AK432" i="1"/>
  <c r="BE431" i="1"/>
  <c r="BH431" i="1" s="1"/>
  <c r="BI431" i="1" s="1"/>
  <c r="BD431" i="1"/>
  <c r="BG431" i="1" s="1"/>
  <c r="AR431" i="1"/>
  <c r="AK431" i="1"/>
  <c r="BE430" i="1"/>
  <c r="BH430" i="1" s="1"/>
  <c r="BI430" i="1" s="1"/>
  <c r="BD430" i="1"/>
  <c r="BG430" i="1" s="1"/>
  <c r="AR430" i="1"/>
  <c r="AK430" i="1"/>
  <c r="BE429" i="1"/>
  <c r="BD429" i="1"/>
  <c r="AR429" i="1"/>
  <c r="AK429" i="1"/>
  <c r="BE428" i="1"/>
  <c r="BD428" i="1"/>
  <c r="AR428" i="1"/>
  <c r="AK428" i="1"/>
  <c r="BE427" i="1"/>
  <c r="BD427" i="1"/>
  <c r="AR427" i="1"/>
  <c r="AK427" i="1"/>
  <c r="BE426" i="1"/>
  <c r="BD426" i="1"/>
  <c r="AR426" i="1"/>
  <c r="AK426" i="1"/>
  <c r="BE425" i="1"/>
  <c r="BD425" i="1"/>
  <c r="AR425" i="1"/>
  <c r="AK425" i="1"/>
  <c r="BE424" i="1"/>
  <c r="BD424" i="1"/>
  <c r="AR424" i="1"/>
  <c r="AK424" i="1"/>
  <c r="BE423" i="1"/>
  <c r="BD423" i="1"/>
  <c r="AR423" i="1"/>
  <c r="AK423" i="1"/>
  <c r="BE422" i="1"/>
  <c r="BD422" i="1"/>
  <c r="AR422" i="1"/>
  <c r="AK422" i="1"/>
  <c r="BE421" i="1"/>
  <c r="BD421" i="1"/>
  <c r="AR421" i="1"/>
  <c r="AK421" i="1"/>
  <c r="BE420" i="1"/>
  <c r="BD420" i="1"/>
  <c r="AR420" i="1"/>
  <c r="AK420" i="1"/>
  <c r="BE419" i="1"/>
  <c r="BD419" i="1"/>
  <c r="AR419" i="1"/>
  <c r="AK419" i="1"/>
  <c r="BE418" i="1"/>
  <c r="BD418" i="1"/>
  <c r="AR418" i="1"/>
  <c r="AK418" i="1"/>
  <c r="BE417" i="1"/>
  <c r="BD417" i="1"/>
  <c r="AR417" i="1"/>
  <c r="AK417" i="1"/>
  <c r="BE416" i="1"/>
  <c r="BD416" i="1"/>
  <c r="AR416" i="1"/>
  <c r="AK416" i="1"/>
  <c r="BE415" i="1"/>
  <c r="BD415" i="1"/>
  <c r="AR415" i="1"/>
  <c r="AK415" i="1"/>
  <c r="BE414" i="1"/>
  <c r="BD414" i="1"/>
  <c r="AR414" i="1"/>
  <c r="AK414" i="1"/>
  <c r="BE413" i="1"/>
  <c r="BD413" i="1"/>
  <c r="AR413" i="1"/>
  <c r="AK413" i="1"/>
  <c r="BE412" i="1"/>
  <c r="BD412" i="1"/>
  <c r="AR412" i="1"/>
  <c r="AK412" i="1"/>
  <c r="BE411" i="1"/>
  <c r="BD411" i="1"/>
  <c r="AR411" i="1"/>
  <c r="AK411" i="1"/>
  <c r="BE410" i="1"/>
  <c r="BD410" i="1"/>
  <c r="AR410" i="1"/>
  <c r="AK410" i="1"/>
  <c r="BE409" i="1"/>
  <c r="BD409" i="1"/>
  <c r="AR409" i="1"/>
  <c r="AK409" i="1"/>
  <c r="BE408" i="1"/>
  <c r="BD408" i="1"/>
  <c r="AR408" i="1"/>
  <c r="AK408" i="1"/>
  <c r="BE407" i="1"/>
  <c r="BD407" i="1"/>
  <c r="AR407" i="1"/>
  <c r="AK407" i="1"/>
  <c r="BE406" i="1"/>
  <c r="BD406" i="1"/>
  <c r="AR406" i="1"/>
  <c r="AK406" i="1"/>
  <c r="BE405" i="1"/>
  <c r="BD405" i="1"/>
  <c r="AR405" i="1"/>
  <c r="AK405" i="1"/>
  <c r="BE404" i="1"/>
  <c r="BD404" i="1"/>
  <c r="AR404" i="1"/>
  <c r="AK404" i="1"/>
  <c r="BE403" i="1"/>
  <c r="BD403" i="1"/>
  <c r="AR403" i="1"/>
  <c r="AK403" i="1"/>
  <c r="BE402" i="1"/>
  <c r="BD402" i="1"/>
  <c r="AR402" i="1"/>
  <c r="AK402" i="1"/>
  <c r="BE401" i="1"/>
  <c r="BD401" i="1"/>
  <c r="AR401" i="1"/>
  <c r="AK401" i="1"/>
  <c r="BE400" i="1"/>
  <c r="BD400" i="1"/>
  <c r="AR400" i="1"/>
  <c r="AK400" i="1"/>
  <c r="BE399" i="1"/>
  <c r="BD399" i="1"/>
  <c r="AR399" i="1"/>
  <c r="AK399" i="1"/>
  <c r="BE398" i="1"/>
  <c r="BD398" i="1"/>
  <c r="AR398" i="1"/>
  <c r="AK398" i="1"/>
  <c r="BE397" i="1"/>
  <c r="BD397" i="1"/>
  <c r="AR397" i="1"/>
  <c r="AK397" i="1"/>
  <c r="BE396" i="1"/>
  <c r="BD396" i="1"/>
  <c r="AR396" i="1"/>
  <c r="AK396" i="1"/>
  <c r="BE395" i="1"/>
  <c r="BD395" i="1"/>
  <c r="AR395" i="1"/>
  <c r="AK395" i="1"/>
  <c r="BE394" i="1"/>
  <c r="BD394" i="1"/>
  <c r="AR394" i="1"/>
  <c r="AK394" i="1"/>
  <c r="BE393" i="1"/>
  <c r="BD393" i="1"/>
  <c r="AR393" i="1"/>
  <c r="AK393" i="1"/>
  <c r="BE392" i="1"/>
  <c r="BD392" i="1"/>
  <c r="AR392" i="1"/>
  <c r="AK392" i="1"/>
  <c r="BE391" i="1"/>
  <c r="BD391" i="1"/>
  <c r="AR391" i="1"/>
  <c r="AK391" i="1"/>
  <c r="BE390" i="1"/>
  <c r="BD390" i="1"/>
  <c r="AR390" i="1"/>
  <c r="AK390" i="1"/>
  <c r="BE389" i="1"/>
  <c r="BD389" i="1"/>
  <c r="AR389" i="1"/>
  <c r="AK389" i="1"/>
  <c r="BE388" i="1"/>
  <c r="BD388" i="1"/>
  <c r="AR388" i="1"/>
  <c r="AK388" i="1"/>
  <c r="BE387" i="1"/>
  <c r="BD387" i="1"/>
  <c r="AR387" i="1"/>
  <c r="AK387" i="1"/>
  <c r="BE386" i="1"/>
  <c r="BD386" i="1"/>
  <c r="AR386" i="1"/>
  <c r="AK386" i="1"/>
  <c r="BG385" i="1"/>
  <c r="BE385" i="1"/>
  <c r="BD385" i="1"/>
  <c r="BF385" i="1" s="1"/>
  <c r="AR385" i="1"/>
  <c r="AK385" i="1"/>
  <c r="BG384" i="1"/>
  <c r="BE384" i="1"/>
  <c r="BD384" i="1"/>
  <c r="BF384" i="1" s="1"/>
  <c r="AR384" i="1"/>
  <c r="AK384" i="1"/>
  <c r="BE383" i="1"/>
  <c r="BD383" i="1"/>
  <c r="BF383" i="1" s="1"/>
  <c r="AR383" i="1"/>
  <c r="AK383" i="1"/>
  <c r="BG382" i="1"/>
  <c r="BH382" i="1" s="1"/>
  <c r="BI382" i="1" s="1"/>
  <c r="BE382" i="1"/>
  <c r="BD382" i="1"/>
  <c r="BF382" i="1" s="1"/>
  <c r="AR382" i="1"/>
  <c r="AK382" i="1"/>
  <c r="BH381" i="1"/>
  <c r="BI381" i="1" s="1"/>
  <c r="BG381" i="1"/>
  <c r="BE381" i="1"/>
  <c r="BF381" i="1" s="1"/>
  <c r="BD381" i="1"/>
  <c r="AR381" i="1"/>
  <c r="AK381" i="1"/>
  <c r="BH380" i="1"/>
  <c r="BI380" i="1" s="1"/>
  <c r="BG380" i="1"/>
  <c r="BE380" i="1"/>
  <c r="BF380" i="1" s="1"/>
  <c r="BD380" i="1"/>
  <c r="AR380" i="1"/>
  <c r="AK380" i="1"/>
  <c r="BH379" i="1"/>
  <c r="BI379" i="1" s="1"/>
  <c r="BG379" i="1"/>
  <c r="BE379" i="1"/>
  <c r="BF379" i="1" s="1"/>
  <c r="BD379" i="1"/>
  <c r="AR379" i="1"/>
  <c r="AK379" i="1"/>
  <c r="BH378" i="1"/>
  <c r="BI378" i="1" s="1"/>
  <c r="BG378" i="1"/>
  <c r="BE378" i="1"/>
  <c r="BF378" i="1" s="1"/>
  <c r="BD378" i="1"/>
  <c r="AR378" i="1"/>
  <c r="AK378" i="1"/>
  <c r="BH377" i="1"/>
  <c r="BI377" i="1" s="1"/>
  <c r="BG377" i="1"/>
  <c r="BE377" i="1"/>
  <c r="BF377" i="1" s="1"/>
  <c r="BD377" i="1"/>
  <c r="AR377" i="1"/>
  <c r="AK377" i="1"/>
  <c r="BH376" i="1"/>
  <c r="BI376" i="1" s="1"/>
  <c r="BG376" i="1"/>
  <c r="BE376" i="1"/>
  <c r="BF376" i="1" s="1"/>
  <c r="BD376" i="1"/>
  <c r="AR376" i="1"/>
  <c r="AK376" i="1"/>
  <c r="BH375" i="1"/>
  <c r="BI375" i="1" s="1"/>
  <c r="BG375" i="1"/>
  <c r="BE375" i="1"/>
  <c r="BF375" i="1" s="1"/>
  <c r="BD375" i="1"/>
  <c r="AR375" i="1"/>
  <c r="AK375" i="1"/>
  <c r="BE374" i="1"/>
  <c r="BF374" i="1" s="1"/>
  <c r="BD374" i="1"/>
  <c r="BG374" i="1" s="1"/>
  <c r="BH374" i="1" s="1"/>
  <c r="BI374" i="1" s="1"/>
  <c r="AR374" i="1"/>
  <c r="AK374" i="1"/>
  <c r="BE373" i="1"/>
  <c r="BF373" i="1" s="1"/>
  <c r="BD373" i="1"/>
  <c r="BG373" i="1" s="1"/>
  <c r="BH373" i="1" s="1"/>
  <c r="BI373" i="1" s="1"/>
  <c r="AR373" i="1"/>
  <c r="AK373" i="1"/>
  <c r="BH372" i="1"/>
  <c r="BI372" i="1" s="1"/>
  <c r="BE372" i="1"/>
  <c r="BF372" i="1" s="1"/>
  <c r="BD372" i="1"/>
  <c r="BG372" i="1" s="1"/>
  <c r="AR372" i="1"/>
  <c r="AK372" i="1"/>
  <c r="BH371" i="1"/>
  <c r="BI371" i="1" s="1"/>
  <c r="BE371" i="1"/>
  <c r="BF371" i="1" s="1"/>
  <c r="BD371" i="1"/>
  <c r="BG371" i="1" s="1"/>
  <c r="AR371" i="1"/>
  <c r="AK371" i="1"/>
  <c r="BH370" i="1"/>
  <c r="BI370" i="1" s="1"/>
  <c r="BE370" i="1"/>
  <c r="BF370" i="1" s="1"/>
  <c r="BD370" i="1"/>
  <c r="BG370" i="1" s="1"/>
  <c r="AR370" i="1"/>
  <c r="AK370" i="1"/>
  <c r="BH369" i="1"/>
  <c r="BI369" i="1" s="1"/>
  <c r="BE369" i="1"/>
  <c r="BF369" i="1" s="1"/>
  <c r="BD369" i="1"/>
  <c r="BG369" i="1" s="1"/>
  <c r="AR369" i="1"/>
  <c r="AK369" i="1"/>
  <c r="BE368" i="1"/>
  <c r="BF368" i="1" s="1"/>
  <c r="BD368" i="1"/>
  <c r="BG368" i="1" s="1"/>
  <c r="BH368" i="1" s="1"/>
  <c r="BI368" i="1" s="1"/>
  <c r="AR368" i="1"/>
  <c r="AK368" i="1"/>
  <c r="BH367" i="1"/>
  <c r="BI367" i="1" s="1"/>
  <c r="BE367" i="1"/>
  <c r="BF367" i="1" s="1"/>
  <c r="BD367" i="1"/>
  <c r="BG367" i="1" s="1"/>
  <c r="AR367" i="1"/>
  <c r="AK367" i="1"/>
  <c r="BE366" i="1"/>
  <c r="BF366" i="1" s="1"/>
  <c r="BD366" i="1"/>
  <c r="BG366" i="1" s="1"/>
  <c r="BH366" i="1" s="1"/>
  <c r="BI366" i="1" s="1"/>
  <c r="AR366" i="1"/>
  <c r="AK366" i="1"/>
  <c r="BE365" i="1"/>
  <c r="BF365" i="1" s="1"/>
  <c r="BD365" i="1"/>
  <c r="BG365" i="1" s="1"/>
  <c r="BH365" i="1" s="1"/>
  <c r="BI365" i="1" s="1"/>
  <c r="AR365" i="1"/>
  <c r="AK365" i="1"/>
  <c r="BH364" i="1"/>
  <c r="BI364" i="1" s="1"/>
  <c r="BE364" i="1"/>
  <c r="BF364" i="1" s="1"/>
  <c r="BD364" i="1"/>
  <c r="BG364" i="1" s="1"/>
  <c r="AR364" i="1"/>
  <c r="AK364" i="1"/>
  <c r="BH363" i="1"/>
  <c r="BI363" i="1" s="1"/>
  <c r="BE363" i="1"/>
  <c r="BD363" i="1"/>
  <c r="BG363" i="1" s="1"/>
  <c r="AR363" i="1"/>
  <c r="AK363" i="1"/>
  <c r="BH362" i="1"/>
  <c r="BI362" i="1" s="1"/>
  <c r="BE362" i="1"/>
  <c r="BD362" i="1"/>
  <c r="BG362" i="1" s="1"/>
  <c r="AR362" i="1"/>
  <c r="AK362" i="1"/>
  <c r="BE361" i="1"/>
  <c r="BH361" i="1" s="1"/>
  <c r="BI361" i="1" s="1"/>
  <c r="BD361" i="1"/>
  <c r="BG361" i="1" s="1"/>
  <c r="AR361" i="1"/>
  <c r="AK361" i="1"/>
  <c r="BE360" i="1"/>
  <c r="BH360" i="1" s="1"/>
  <c r="BI360" i="1" s="1"/>
  <c r="BD360" i="1"/>
  <c r="BG360" i="1" s="1"/>
  <c r="AR360" i="1"/>
  <c r="AK360" i="1"/>
  <c r="BE359" i="1"/>
  <c r="BH359" i="1" s="1"/>
  <c r="BI359" i="1" s="1"/>
  <c r="BD359" i="1"/>
  <c r="BG359" i="1" s="1"/>
  <c r="AR359" i="1"/>
  <c r="AK359" i="1"/>
  <c r="BE358" i="1"/>
  <c r="BH358" i="1" s="1"/>
  <c r="BI358" i="1" s="1"/>
  <c r="BD358" i="1"/>
  <c r="BG358" i="1" s="1"/>
  <c r="AR358" i="1"/>
  <c r="AK358" i="1"/>
  <c r="BE357" i="1"/>
  <c r="BH357" i="1" s="1"/>
  <c r="BI357" i="1" s="1"/>
  <c r="BD357" i="1"/>
  <c r="BG357" i="1" s="1"/>
  <c r="AR357" i="1"/>
  <c r="AK357" i="1"/>
  <c r="BH356" i="1"/>
  <c r="BI356" i="1" s="1"/>
  <c r="BE356" i="1"/>
  <c r="BD356" i="1"/>
  <c r="BG356" i="1" s="1"/>
  <c r="AR356" i="1"/>
  <c r="AK356" i="1"/>
  <c r="BE355" i="1"/>
  <c r="BD355" i="1"/>
  <c r="AR355" i="1"/>
  <c r="AK355" i="1"/>
  <c r="BE354" i="1"/>
  <c r="BD354" i="1"/>
  <c r="AR354" i="1"/>
  <c r="AK354" i="1"/>
  <c r="BE353" i="1"/>
  <c r="BD353" i="1"/>
  <c r="AR353" i="1"/>
  <c r="AK353" i="1"/>
  <c r="BE352" i="1"/>
  <c r="BD352" i="1"/>
  <c r="AR352" i="1"/>
  <c r="AK352" i="1"/>
  <c r="BE351" i="1"/>
  <c r="BD351" i="1"/>
  <c r="AR351" i="1"/>
  <c r="AK351" i="1"/>
  <c r="BE350" i="1"/>
  <c r="BD350" i="1"/>
  <c r="AR350" i="1"/>
  <c r="AK350" i="1"/>
  <c r="BE349" i="1"/>
  <c r="BD349" i="1"/>
  <c r="AR349" i="1"/>
  <c r="AK349" i="1"/>
  <c r="BE348" i="1"/>
  <c r="BD348" i="1"/>
  <c r="AR348" i="1"/>
  <c r="AK348" i="1"/>
  <c r="BE347" i="1"/>
  <c r="BD347" i="1"/>
  <c r="AR347" i="1"/>
  <c r="AK347" i="1"/>
  <c r="BE346" i="1"/>
  <c r="BD346" i="1"/>
  <c r="AR346" i="1"/>
  <c r="AK346" i="1"/>
  <c r="BE345" i="1"/>
  <c r="BD345" i="1"/>
  <c r="AR345" i="1"/>
  <c r="AK345" i="1"/>
  <c r="BE344" i="1"/>
  <c r="BD344" i="1"/>
  <c r="AR344" i="1"/>
  <c r="AK344" i="1"/>
  <c r="BE343" i="1"/>
  <c r="BD343" i="1"/>
  <c r="AR343" i="1"/>
  <c r="AK343" i="1"/>
  <c r="BE342" i="1"/>
  <c r="BD342" i="1"/>
  <c r="AR342" i="1"/>
  <c r="AK342" i="1"/>
  <c r="BE341" i="1"/>
  <c r="BD341" i="1"/>
  <c r="AR341" i="1"/>
  <c r="AK341" i="1"/>
  <c r="BE340" i="1"/>
  <c r="BD340" i="1"/>
  <c r="AR340" i="1"/>
  <c r="AK340" i="1"/>
  <c r="BE339" i="1"/>
  <c r="BD339" i="1"/>
  <c r="AR339" i="1"/>
  <c r="AK339" i="1"/>
  <c r="BE338" i="1"/>
  <c r="BD338" i="1"/>
  <c r="AR338" i="1"/>
  <c r="AK338" i="1"/>
  <c r="BE337" i="1"/>
  <c r="BD337" i="1"/>
  <c r="AR337" i="1"/>
  <c r="AK337" i="1"/>
  <c r="BE336" i="1"/>
  <c r="BD336" i="1"/>
  <c r="AR336" i="1"/>
  <c r="AK336" i="1"/>
  <c r="BE335" i="1"/>
  <c r="BD335" i="1"/>
  <c r="AR335" i="1"/>
  <c r="AK335" i="1"/>
  <c r="BE334" i="1"/>
  <c r="BD334" i="1"/>
  <c r="AR334" i="1"/>
  <c r="AK334" i="1"/>
  <c r="BE333" i="1"/>
  <c r="BD333" i="1"/>
  <c r="AR333" i="1"/>
  <c r="AK333" i="1"/>
  <c r="BE332" i="1"/>
  <c r="BD332" i="1"/>
  <c r="AR332" i="1"/>
  <c r="AK332" i="1"/>
  <c r="BE331" i="1"/>
  <c r="BD331" i="1"/>
  <c r="AR331" i="1"/>
  <c r="AK331" i="1"/>
  <c r="BE330" i="1"/>
  <c r="BD330" i="1"/>
  <c r="AR330" i="1"/>
  <c r="AK330" i="1"/>
  <c r="BE329" i="1"/>
  <c r="BD329" i="1"/>
  <c r="AR329" i="1"/>
  <c r="AK329" i="1"/>
  <c r="BE328" i="1"/>
  <c r="BD328" i="1"/>
  <c r="AR328" i="1"/>
  <c r="AK328" i="1"/>
  <c r="BE327" i="1"/>
  <c r="BD327" i="1"/>
  <c r="AR327" i="1"/>
  <c r="AK327" i="1"/>
  <c r="BE326" i="1"/>
  <c r="BD326" i="1"/>
  <c r="AR326" i="1"/>
  <c r="AK326" i="1"/>
  <c r="BE325" i="1"/>
  <c r="BD325" i="1"/>
  <c r="AR325" i="1"/>
  <c r="AK325" i="1"/>
  <c r="BE324" i="1"/>
  <c r="BD324" i="1"/>
  <c r="AR324" i="1"/>
  <c r="AK324" i="1"/>
  <c r="BE323" i="1"/>
  <c r="BD323" i="1"/>
  <c r="AR323" i="1"/>
  <c r="AK323" i="1"/>
  <c r="BE322" i="1"/>
  <c r="BF322" i="1" s="1"/>
  <c r="BD322" i="1"/>
  <c r="BG322" i="1" s="1"/>
  <c r="AR322" i="1"/>
  <c r="AK322" i="1"/>
  <c r="BE321" i="1"/>
  <c r="BD321" i="1"/>
  <c r="BG321" i="1" s="1"/>
  <c r="BH321" i="1" s="1"/>
  <c r="BI321" i="1" s="1"/>
  <c r="AR321" i="1"/>
  <c r="AK321" i="1"/>
  <c r="BE320" i="1"/>
  <c r="BD320" i="1"/>
  <c r="BG320" i="1" s="1"/>
  <c r="AR320" i="1"/>
  <c r="AK320" i="1"/>
  <c r="BE319" i="1"/>
  <c r="BD319" i="1"/>
  <c r="AR319" i="1"/>
  <c r="AK319" i="1"/>
  <c r="BF318" i="1"/>
  <c r="BE318" i="1"/>
  <c r="BH318" i="1" s="1"/>
  <c r="BI318" i="1" s="1"/>
  <c r="BD318" i="1"/>
  <c r="BG318" i="1" s="1"/>
  <c r="AR318" i="1"/>
  <c r="AK318" i="1"/>
  <c r="BF317" i="1"/>
  <c r="BE317" i="1"/>
  <c r="BD317" i="1"/>
  <c r="BG317" i="1" s="1"/>
  <c r="AR317" i="1"/>
  <c r="AK317" i="1"/>
  <c r="BF316" i="1"/>
  <c r="BE316" i="1"/>
  <c r="BH316" i="1" s="1"/>
  <c r="BI316" i="1" s="1"/>
  <c r="BD316" i="1"/>
  <c r="BG316" i="1" s="1"/>
  <c r="AR316" i="1"/>
  <c r="AK316" i="1"/>
  <c r="BI315" i="1"/>
  <c r="BF315" i="1"/>
  <c r="BE315" i="1"/>
  <c r="BH315" i="1" s="1"/>
  <c r="BD315" i="1"/>
  <c r="BG315" i="1" s="1"/>
  <c r="AR315" i="1"/>
  <c r="AK315" i="1"/>
  <c r="BF314" i="1"/>
  <c r="BE314" i="1"/>
  <c r="BH314" i="1" s="1"/>
  <c r="BI314" i="1" s="1"/>
  <c r="BD314" i="1"/>
  <c r="BG314" i="1" s="1"/>
  <c r="AR314" i="1"/>
  <c r="AK314" i="1"/>
  <c r="BF313" i="1"/>
  <c r="BE313" i="1"/>
  <c r="BD313" i="1"/>
  <c r="BG313" i="1" s="1"/>
  <c r="AR313" i="1"/>
  <c r="AK313" i="1"/>
  <c r="BF312" i="1"/>
  <c r="BE312" i="1"/>
  <c r="BH312" i="1" s="1"/>
  <c r="BI312" i="1" s="1"/>
  <c r="BD312" i="1"/>
  <c r="BG312" i="1" s="1"/>
  <c r="AR312" i="1"/>
  <c r="AK312" i="1"/>
  <c r="BI311" i="1"/>
  <c r="BF311" i="1"/>
  <c r="BE311" i="1"/>
  <c r="BH311" i="1" s="1"/>
  <c r="BD311" i="1"/>
  <c r="BG311" i="1" s="1"/>
  <c r="AR311" i="1"/>
  <c r="AK311" i="1"/>
  <c r="BF310" i="1"/>
  <c r="BE310" i="1"/>
  <c r="BH310" i="1" s="1"/>
  <c r="BI310" i="1" s="1"/>
  <c r="BD310" i="1"/>
  <c r="BG310" i="1" s="1"/>
  <c r="AR310" i="1"/>
  <c r="AK310" i="1"/>
  <c r="BF309" i="1"/>
  <c r="BE309" i="1"/>
  <c r="BD309" i="1"/>
  <c r="BG309" i="1" s="1"/>
  <c r="AR309" i="1"/>
  <c r="AK309" i="1"/>
  <c r="BF308" i="1"/>
  <c r="BE308" i="1"/>
  <c r="BH308" i="1" s="1"/>
  <c r="BI308" i="1" s="1"/>
  <c r="BD308" i="1"/>
  <c r="BG308" i="1" s="1"/>
  <c r="AR308" i="1"/>
  <c r="AK308" i="1"/>
  <c r="BI307" i="1"/>
  <c r="BF307" i="1"/>
  <c r="BE307" i="1"/>
  <c r="BH307" i="1" s="1"/>
  <c r="BD307" i="1"/>
  <c r="BG307" i="1" s="1"/>
  <c r="AR307" i="1"/>
  <c r="AK307" i="1"/>
  <c r="BE306" i="1"/>
  <c r="BH306" i="1" s="1"/>
  <c r="BI306" i="1" s="1"/>
  <c r="BD306" i="1"/>
  <c r="BG306" i="1" s="1"/>
  <c r="AR306" i="1"/>
  <c r="AK306" i="1"/>
  <c r="BE305" i="1"/>
  <c r="BD305" i="1"/>
  <c r="BG305" i="1" s="1"/>
  <c r="AR305" i="1"/>
  <c r="AK305" i="1"/>
  <c r="BE304" i="1"/>
  <c r="BD304" i="1"/>
  <c r="BG304" i="1" s="1"/>
  <c r="AR304" i="1"/>
  <c r="AK304" i="1"/>
  <c r="BF303" i="1"/>
  <c r="BE303" i="1"/>
  <c r="BD303" i="1"/>
  <c r="BG303" i="1" s="1"/>
  <c r="AR303" i="1"/>
  <c r="AK303" i="1"/>
  <c r="BE302" i="1"/>
  <c r="BH302" i="1" s="1"/>
  <c r="BI302" i="1" s="1"/>
  <c r="BD302" i="1"/>
  <c r="BG302" i="1" s="1"/>
  <c r="AR302" i="1"/>
  <c r="AK302" i="1"/>
  <c r="BE301" i="1"/>
  <c r="BD301" i="1"/>
  <c r="BG301" i="1" s="1"/>
  <c r="AR301" i="1"/>
  <c r="AK301" i="1"/>
  <c r="BE300" i="1"/>
  <c r="BD300" i="1"/>
  <c r="BG300" i="1" s="1"/>
  <c r="AR300" i="1"/>
  <c r="AK300" i="1"/>
  <c r="BF299" i="1"/>
  <c r="BE299" i="1"/>
  <c r="BD299" i="1"/>
  <c r="BG299" i="1" s="1"/>
  <c r="AR299" i="1"/>
  <c r="AK299" i="1"/>
  <c r="BE298" i="1"/>
  <c r="BH298" i="1" s="1"/>
  <c r="BI298" i="1" s="1"/>
  <c r="BD298" i="1"/>
  <c r="BG298" i="1" s="1"/>
  <c r="AR298" i="1"/>
  <c r="AK298" i="1"/>
  <c r="BE297" i="1"/>
  <c r="BD297" i="1"/>
  <c r="BG297" i="1" s="1"/>
  <c r="AR297" i="1"/>
  <c r="AK297" i="1"/>
  <c r="BE296" i="1"/>
  <c r="BD296" i="1"/>
  <c r="BG296" i="1" s="1"/>
  <c r="AR296" i="1"/>
  <c r="AK296" i="1"/>
  <c r="BF295" i="1"/>
  <c r="BE295" i="1"/>
  <c r="BD295" i="1"/>
  <c r="BG295" i="1" s="1"/>
  <c r="AR295" i="1"/>
  <c r="AK295" i="1"/>
  <c r="BE294" i="1"/>
  <c r="BH294" i="1" s="1"/>
  <c r="BI294" i="1" s="1"/>
  <c r="BD294" i="1"/>
  <c r="BG294" i="1" s="1"/>
  <c r="AR294" i="1"/>
  <c r="AK294" i="1"/>
  <c r="BE293" i="1"/>
  <c r="BD293" i="1"/>
  <c r="BG293" i="1" s="1"/>
  <c r="AR293" i="1"/>
  <c r="AK293" i="1"/>
  <c r="BE292" i="1"/>
  <c r="BD292" i="1"/>
  <c r="BG292" i="1" s="1"/>
  <c r="AR292" i="1"/>
  <c r="AK292" i="1"/>
  <c r="BF291" i="1"/>
  <c r="BE291" i="1"/>
  <c r="BD291" i="1"/>
  <c r="BG291" i="1" s="1"/>
  <c r="AR291" i="1"/>
  <c r="AK291" i="1"/>
  <c r="BE290" i="1"/>
  <c r="BH290" i="1" s="1"/>
  <c r="BI290" i="1" s="1"/>
  <c r="BD290" i="1"/>
  <c r="BG290" i="1" s="1"/>
  <c r="AR290" i="1"/>
  <c r="AK290" i="1"/>
  <c r="BE289" i="1"/>
  <c r="BD289" i="1"/>
  <c r="BG289" i="1" s="1"/>
  <c r="AR289" i="1"/>
  <c r="AK289" i="1"/>
  <c r="BE288" i="1"/>
  <c r="BD288" i="1"/>
  <c r="BG288" i="1" s="1"/>
  <c r="AR288" i="1"/>
  <c r="AK288" i="1"/>
  <c r="BF287" i="1"/>
  <c r="BE287" i="1"/>
  <c r="BD287" i="1"/>
  <c r="BG287" i="1" s="1"/>
  <c r="AR287" i="1"/>
  <c r="AK287" i="1"/>
  <c r="BE286" i="1"/>
  <c r="BH286" i="1" s="1"/>
  <c r="BI286" i="1" s="1"/>
  <c r="BD286" i="1"/>
  <c r="BG286" i="1" s="1"/>
  <c r="AR286" i="1"/>
  <c r="AK286" i="1"/>
  <c r="BE285" i="1"/>
  <c r="BD285" i="1"/>
  <c r="BG285" i="1" s="1"/>
  <c r="AR285" i="1"/>
  <c r="AK285" i="1"/>
  <c r="BE284" i="1"/>
  <c r="BD284" i="1"/>
  <c r="BG284" i="1" s="1"/>
  <c r="AR284" i="1"/>
  <c r="AK284" i="1"/>
  <c r="BF283" i="1"/>
  <c r="BE283" i="1"/>
  <c r="BD283" i="1"/>
  <c r="BG283" i="1" s="1"/>
  <c r="AR283" i="1"/>
  <c r="AK283" i="1"/>
  <c r="BE282" i="1"/>
  <c r="BH282" i="1" s="1"/>
  <c r="BI282" i="1" s="1"/>
  <c r="BD282" i="1"/>
  <c r="BG282" i="1" s="1"/>
  <c r="AR282" i="1"/>
  <c r="AK282" i="1"/>
  <c r="BE281" i="1"/>
  <c r="BD281" i="1"/>
  <c r="BG281" i="1" s="1"/>
  <c r="AR281" i="1"/>
  <c r="AK281" i="1"/>
  <c r="BE280" i="1"/>
  <c r="BD280" i="1"/>
  <c r="BG280" i="1" s="1"/>
  <c r="AR280" i="1"/>
  <c r="AK280" i="1"/>
  <c r="BF279" i="1"/>
  <c r="BE279" i="1"/>
  <c r="BD279" i="1"/>
  <c r="BG279" i="1" s="1"/>
  <c r="AR279" i="1"/>
  <c r="AK279" i="1"/>
  <c r="BE278" i="1"/>
  <c r="BH278" i="1" s="1"/>
  <c r="BI278" i="1" s="1"/>
  <c r="BD278" i="1"/>
  <c r="BG278" i="1" s="1"/>
  <c r="AR278" i="1"/>
  <c r="AK278" i="1"/>
  <c r="BE277" i="1"/>
  <c r="BD277" i="1"/>
  <c r="BG277" i="1" s="1"/>
  <c r="AR277" i="1"/>
  <c r="AK277" i="1"/>
  <c r="BE276" i="1"/>
  <c r="BD276" i="1"/>
  <c r="BG276" i="1" s="1"/>
  <c r="AR276" i="1"/>
  <c r="AK276" i="1"/>
  <c r="BF275" i="1"/>
  <c r="BE275" i="1"/>
  <c r="BD275" i="1"/>
  <c r="BG275" i="1" s="1"/>
  <c r="AR275" i="1"/>
  <c r="AK275" i="1"/>
  <c r="BE274" i="1"/>
  <c r="BH274" i="1" s="1"/>
  <c r="BI274" i="1" s="1"/>
  <c r="BD274" i="1"/>
  <c r="BG274" i="1" s="1"/>
  <c r="AR274" i="1"/>
  <c r="AK274" i="1"/>
  <c r="BF273" i="1"/>
  <c r="BE273" i="1"/>
  <c r="BD273" i="1"/>
  <c r="BG273" i="1" s="1"/>
  <c r="AR273" i="1"/>
  <c r="AK273" i="1"/>
  <c r="BE272" i="1"/>
  <c r="BD272" i="1"/>
  <c r="BG272" i="1" s="1"/>
  <c r="AR272" i="1"/>
  <c r="AK272" i="1"/>
  <c r="BF271" i="1"/>
  <c r="BE271" i="1"/>
  <c r="BD271" i="1"/>
  <c r="BG271" i="1" s="1"/>
  <c r="AR271" i="1"/>
  <c r="AK271" i="1"/>
  <c r="BE270" i="1"/>
  <c r="BH270" i="1" s="1"/>
  <c r="BI270" i="1" s="1"/>
  <c r="BD270" i="1"/>
  <c r="BG270" i="1" s="1"/>
  <c r="AR270" i="1"/>
  <c r="AK270" i="1"/>
  <c r="BF269" i="1"/>
  <c r="BE269" i="1"/>
  <c r="BD269" i="1"/>
  <c r="BG269" i="1" s="1"/>
  <c r="AR269" i="1"/>
  <c r="AK269" i="1"/>
  <c r="BE268" i="1"/>
  <c r="BD268" i="1"/>
  <c r="BG268" i="1" s="1"/>
  <c r="AR268" i="1"/>
  <c r="AK268" i="1"/>
  <c r="BF267" i="1"/>
  <c r="BE267" i="1"/>
  <c r="BD267" i="1"/>
  <c r="BG267" i="1" s="1"/>
  <c r="AR267" i="1"/>
  <c r="AK267" i="1"/>
  <c r="BE266" i="1"/>
  <c r="BH266" i="1" s="1"/>
  <c r="BI266" i="1" s="1"/>
  <c r="BD266" i="1"/>
  <c r="BG266" i="1" s="1"/>
  <c r="AR266" i="1"/>
  <c r="AK266" i="1"/>
  <c r="BF265" i="1"/>
  <c r="BE265" i="1"/>
  <c r="BH265" i="1" s="1"/>
  <c r="BI265" i="1" s="1"/>
  <c r="BD265" i="1"/>
  <c r="BG265" i="1" s="1"/>
  <c r="AR265" i="1"/>
  <c r="AK265" i="1"/>
  <c r="BE264" i="1"/>
  <c r="BD264" i="1"/>
  <c r="BG264" i="1" s="1"/>
  <c r="AR264" i="1"/>
  <c r="AK264" i="1"/>
  <c r="BF263" i="1"/>
  <c r="BE263" i="1"/>
  <c r="BD263" i="1"/>
  <c r="BG263" i="1" s="1"/>
  <c r="AR263" i="1"/>
  <c r="AK263" i="1"/>
  <c r="BE262" i="1"/>
  <c r="BH262" i="1" s="1"/>
  <c r="BI262" i="1" s="1"/>
  <c r="BD262" i="1"/>
  <c r="BG262" i="1" s="1"/>
  <c r="AR262" i="1"/>
  <c r="AK262" i="1"/>
  <c r="BE261" i="1"/>
  <c r="BH261" i="1" s="1"/>
  <c r="BI261" i="1" s="1"/>
  <c r="BD261" i="1"/>
  <c r="BG261" i="1" s="1"/>
  <c r="AR261" i="1"/>
  <c r="AK261" i="1"/>
  <c r="BE260" i="1"/>
  <c r="BD260" i="1"/>
  <c r="BG260" i="1" s="1"/>
  <c r="AR260" i="1"/>
  <c r="AK260" i="1"/>
  <c r="BF259" i="1"/>
  <c r="BE259" i="1"/>
  <c r="BD259" i="1"/>
  <c r="BG259" i="1" s="1"/>
  <c r="AR259" i="1"/>
  <c r="AK259" i="1"/>
  <c r="BE258" i="1"/>
  <c r="BH258" i="1" s="1"/>
  <c r="BI258" i="1" s="1"/>
  <c r="BD258" i="1"/>
  <c r="BG258" i="1" s="1"/>
  <c r="AR258" i="1"/>
  <c r="AK258" i="1"/>
  <c r="BE257" i="1"/>
  <c r="BH257" i="1" s="1"/>
  <c r="BI257" i="1" s="1"/>
  <c r="BD257" i="1"/>
  <c r="BG257" i="1" s="1"/>
  <c r="AR257" i="1"/>
  <c r="AK257" i="1"/>
  <c r="BE256" i="1"/>
  <c r="BD256" i="1"/>
  <c r="BG256" i="1" s="1"/>
  <c r="AR256" i="1"/>
  <c r="AK256" i="1"/>
  <c r="BF255" i="1"/>
  <c r="BE255" i="1"/>
  <c r="BD255" i="1"/>
  <c r="BG255" i="1" s="1"/>
  <c r="AR255" i="1"/>
  <c r="AK255" i="1"/>
  <c r="BE254" i="1"/>
  <c r="BH254" i="1" s="1"/>
  <c r="BI254" i="1" s="1"/>
  <c r="BD254" i="1"/>
  <c r="BG254" i="1" s="1"/>
  <c r="AR254" i="1"/>
  <c r="AK254" i="1"/>
  <c r="BE253" i="1"/>
  <c r="BH253" i="1" s="1"/>
  <c r="BI253" i="1" s="1"/>
  <c r="BD253" i="1"/>
  <c r="BG253" i="1" s="1"/>
  <c r="AR253" i="1"/>
  <c r="AK253" i="1"/>
  <c r="BE252" i="1"/>
  <c r="BD252" i="1"/>
  <c r="BG252" i="1" s="1"/>
  <c r="AR252" i="1"/>
  <c r="AK252" i="1"/>
  <c r="BF251" i="1"/>
  <c r="BE251" i="1"/>
  <c r="BD251" i="1"/>
  <c r="BG251" i="1" s="1"/>
  <c r="AR251" i="1"/>
  <c r="AK251" i="1"/>
  <c r="BE250" i="1"/>
  <c r="BH250" i="1" s="1"/>
  <c r="BI250" i="1" s="1"/>
  <c r="BD250" i="1"/>
  <c r="BG250" i="1" s="1"/>
  <c r="AR250" i="1"/>
  <c r="AK250" i="1"/>
  <c r="T250" i="1"/>
  <c r="BE249" i="1"/>
  <c r="BD249" i="1"/>
  <c r="AR249" i="1"/>
  <c r="AK249" i="1"/>
  <c r="T249" i="1"/>
  <c r="BE248" i="1"/>
  <c r="BD248" i="1"/>
  <c r="AR248" i="1"/>
  <c r="AK248" i="1"/>
  <c r="BE247" i="1"/>
  <c r="BH247" i="1" s="1"/>
  <c r="BI247" i="1" s="1"/>
  <c r="BD247" i="1"/>
  <c r="BG247" i="1" s="1"/>
  <c r="AR247" i="1"/>
  <c r="AK247" i="1"/>
  <c r="BE246" i="1"/>
  <c r="BD246" i="1"/>
  <c r="BG246" i="1" s="1"/>
  <c r="AR246" i="1"/>
  <c r="AK246" i="1"/>
  <c r="BE245" i="1"/>
  <c r="BD245" i="1"/>
  <c r="BF245" i="1" s="1"/>
  <c r="AR245" i="1"/>
  <c r="AK245" i="1"/>
  <c r="BE244" i="1"/>
  <c r="BD244" i="1"/>
  <c r="BF244" i="1" s="1"/>
  <c r="AR244" i="1"/>
  <c r="AK244" i="1"/>
  <c r="BE243" i="1"/>
  <c r="BD243" i="1"/>
  <c r="BF243" i="1" s="1"/>
  <c r="AR243" i="1"/>
  <c r="AK243" i="1"/>
  <c r="BE242" i="1"/>
  <c r="BD242" i="1"/>
  <c r="BF242" i="1" s="1"/>
  <c r="AR242" i="1"/>
  <c r="AK242" i="1"/>
  <c r="BE241" i="1"/>
  <c r="BD241" i="1"/>
  <c r="BF241" i="1" s="1"/>
  <c r="AR241" i="1"/>
  <c r="AK241" i="1"/>
  <c r="BE240" i="1"/>
  <c r="BD240" i="1"/>
  <c r="BF240" i="1" s="1"/>
  <c r="AR240" i="1"/>
  <c r="AK240" i="1"/>
  <c r="BE239" i="1"/>
  <c r="BD239" i="1"/>
  <c r="BF239" i="1" s="1"/>
  <c r="AR239" i="1"/>
  <c r="AK239" i="1"/>
  <c r="BE238" i="1"/>
  <c r="BD238" i="1"/>
  <c r="BF238" i="1" s="1"/>
  <c r="AR238" i="1"/>
  <c r="AK238" i="1"/>
  <c r="BE237" i="1"/>
  <c r="BD237" i="1"/>
  <c r="BF237" i="1" s="1"/>
  <c r="AR237" i="1"/>
  <c r="AK237" i="1"/>
  <c r="BE236" i="1"/>
  <c r="BD236" i="1"/>
  <c r="BF236" i="1" s="1"/>
  <c r="AR236" i="1"/>
  <c r="AK236" i="1"/>
  <c r="BE235" i="1"/>
  <c r="BD235" i="1"/>
  <c r="BF235" i="1" s="1"/>
  <c r="AR235" i="1"/>
  <c r="AK235" i="1"/>
  <c r="BE234" i="1"/>
  <c r="BD234" i="1"/>
  <c r="BF234" i="1" s="1"/>
  <c r="AR234" i="1"/>
  <c r="AK234" i="1"/>
  <c r="BE233" i="1"/>
  <c r="BD233" i="1"/>
  <c r="BF233" i="1" s="1"/>
  <c r="AR233" i="1"/>
  <c r="AK233" i="1"/>
  <c r="BE232" i="1"/>
  <c r="BD232" i="1"/>
  <c r="BF232" i="1" s="1"/>
  <c r="AR232" i="1"/>
  <c r="AK232" i="1"/>
  <c r="BE231" i="1"/>
  <c r="BD231" i="1"/>
  <c r="BF231" i="1" s="1"/>
  <c r="AR231" i="1"/>
  <c r="AK231" i="1"/>
  <c r="BE230" i="1"/>
  <c r="BD230" i="1"/>
  <c r="BF230" i="1" s="1"/>
  <c r="AR230" i="1"/>
  <c r="AK230" i="1"/>
  <c r="BE229" i="1"/>
  <c r="BD229" i="1"/>
  <c r="BF229" i="1" s="1"/>
  <c r="AR229" i="1"/>
  <c r="AK229" i="1"/>
  <c r="BE228" i="1"/>
  <c r="BD228" i="1"/>
  <c r="BF228" i="1" s="1"/>
  <c r="AR228" i="1"/>
  <c r="AK228" i="1"/>
  <c r="BE227" i="1"/>
  <c r="BD227" i="1"/>
  <c r="BF227" i="1" s="1"/>
  <c r="AR227" i="1"/>
  <c r="AK227" i="1"/>
  <c r="BE226" i="1"/>
  <c r="BD226" i="1"/>
  <c r="BF226" i="1" s="1"/>
  <c r="AR226" i="1"/>
  <c r="AK226" i="1"/>
  <c r="T226" i="1"/>
  <c r="BE225" i="1"/>
  <c r="BD225" i="1"/>
  <c r="BG225" i="1" s="1"/>
  <c r="AR225" i="1"/>
  <c r="AK225" i="1"/>
  <c r="T225" i="1"/>
  <c r="BE224" i="1"/>
  <c r="BH224" i="1" s="1"/>
  <c r="BI224" i="1" s="1"/>
  <c r="BD224" i="1"/>
  <c r="BG224" i="1" s="1"/>
  <c r="AR224" i="1"/>
  <c r="AK224" i="1"/>
  <c r="T224" i="1"/>
  <c r="BE223" i="1"/>
  <c r="BD223" i="1"/>
  <c r="AR223" i="1"/>
  <c r="AK223" i="1"/>
  <c r="T223" i="1"/>
  <c r="BG222" i="1"/>
  <c r="BE222" i="1"/>
  <c r="BH222" i="1" s="1"/>
  <c r="BI222" i="1" s="1"/>
  <c r="BD222" i="1"/>
  <c r="BF222" i="1" s="1"/>
  <c r="AR222" i="1"/>
  <c r="AK222" i="1"/>
  <c r="T222" i="1"/>
  <c r="BH221" i="1"/>
  <c r="BI221" i="1" s="1"/>
  <c r="BG221" i="1"/>
  <c r="BF221" i="1"/>
  <c r="BE221" i="1"/>
  <c r="BD221" i="1"/>
  <c r="AR221" i="1"/>
  <c r="AK221" i="1"/>
  <c r="T221" i="1"/>
  <c r="BG220" i="1"/>
  <c r="BH220" i="1" s="1"/>
  <c r="BI220" i="1" s="1"/>
  <c r="BF220" i="1"/>
  <c r="BE220" i="1"/>
  <c r="BD220" i="1"/>
  <c r="AR220" i="1"/>
  <c r="AK220" i="1"/>
  <c r="T220" i="1"/>
  <c r="BH219" i="1"/>
  <c r="BI219" i="1" s="1"/>
  <c r="BG219" i="1"/>
  <c r="BE219" i="1"/>
  <c r="BD219" i="1"/>
  <c r="BF219" i="1" s="1"/>
  <c r="AR219" i="1"/>
  <c r="AK219" i="1"/>
  <c r="T219" i="1"/>
  <c r="BE218" i="1"/>
  <c r="BD218" i="1"/>
  <c r="BF218" i="1" s="1"/>
  <c r="AR218" i="1"/>
  <c r="AK218" i="1"/>
  <c r="T218" i="1"/>
  <c r="BE217" i="1"/>
  <c r="BH217" i="1" s="1"/>
  <c r="BI217" i="1" s="1"/>
  <c r="BD217" i="1"/>
  <c r="BG217" i="1" s="1"/>
  <c r="AR217" i="1"/>
  <c r="AK217" i="1"/>
  <c r="T217" i="1"/>
  <c r="BE216" i="1"/>
  <c r="BD216" i="1"/>
  <c r="BG216" i="1" s="1"/>
  <c r="AR216" i="1"/>
  <c r="AK216" i="1"/>
  <c r="T216" i="1"/>
  <c r="BE215" i="1"/>
  <c r="BD215" i="1"/>
  <c r="BG215" i="1" s="1"/>
  <c r="AR215" i="1"/>
  <c r="AK215" i="1"/>
  <c r="T215" i="1"/>
  <c r="BG214" i="1"/>
  <c r="BE214" i="1"/>
  <c r="BD214" i="1"/>
  <c r="AR214" i="1"/>
  <c r="AK214" i="1"/>
  <c r="BG213" i="1"/>
  <c r="BE213" i="1"/>
  <c r="BH213" i="1" s="1"/>
  <c r="BI213" i="1" s="1"/>
  <c r="BD213" i="1"/>
  <c r="AR213" i="1"/>
  <c r="AK213" i="1"/>
  <c r="BG212" i="1"/>
  <c r="BE212" i="1"/>
  <c r="BH212" i="1" s="1"/>
  <c r="BI212" i="1" s="1"/>
  <c r="BD212" i="1"/>
  <c r="BF212" i="1" s="1"/>
  <c r="AR212" i="1"/>
  <c r="AK212" i="1"/>
  <c r="BG211" i="1"/>
  <c r="BE211" i="1"/>
  <c r="BD211" i="1"/>
  <c r="AR211" i="1"/>
  <c r="AK211" i="1"/>
  <c r="BG210" i="1"/>
  <c r="BE210" i="1"/>
  <c r="BD210" i="1"/>
  <c r="BF210" i="1" s="1"/>
  <c r="AR210" i="1"/>
  <c r="AK210" i="1"/>
  <c r="BG209" i="1"/>
  <c r="BE209" i="1"/>
  <c r="BD209" i="1"/>
  <c r="BF209" i="1" s="1"/>
  <c r="AR209" i="1"/>
  <c r="AK209" i="1"/>
  <c r="BG208" i="1"/>
  <c r="BE208" i="1"/>
  <c r="BD208" i="1"/>
  <c r="AR208" i="1"/>
  <c r="AK208" i="1"/>
  <c r="BG207" i="1"/>
  <c r="BE207" i="1"/>
  <c r="BH207" i="1" s="1"/>
  <c r="BI207" i="1" s="1"/>
  <c r="BD207" i="1"/>
  <c r="AR207" i="1"/>
  <c r="AK207" i="1"/>
  <c r="BG206" i="1"/>
  <c r="BE206" i="1"/>
  <c r="BD206" i="1"/>
  <c r="AR206" i="1"/>
  <c r="AK206" i="1"/>
  <c r="BG205" i="1"/>
  <c r="BE205" i="1"/>
  <c r="BH205" i="1" s="1"/>
  <c r="BI205" i="1" s="1"/>
  <c r="BD205" i="1"/>
  <c r="AR205" i="1"/>
  <c r="AK205" i="1"/>
  <c r="BG204" i="1"/>
  <c r="BE204" i="1"/>
  <c r="BH204" i="1" s="1"/>
  <c r="BI204" i="1" s="1"/>
  <c r="BD204" i="1"/>
  <c r="BF204" i="1" s="1"/>
  <c r="AR204" i="1"/>
  <c r="AK204" i="1"/>
  <c r="BG203" i="1"/>
  <c r="BE203" i="1"/>
  <c r="BD203" i="1"/>
  <c r="AR203" i="1"/>
  <c r="AK203" i="1"/>
  <c r="BG202" i="1"/>
  <c r="BE202" i="1"/>
  <c r="BD202" i="1"/>
  <c r="BF202" i="1" s="1"/>
  <c r="AR202" i="1"/>
  <c r="AK202" i="1"/>
  <c r="BG201" i="1"/>
  <c r="BE201" i="1"/>
  <c r="BD201" i="1"/>
  <c r="BF201" i="1" s="1"/>
  <c r="AR201" i="1"/>
  <c r="AK201" i="1"/>
  <c r="BG200" i="1"/>
  <c r="BE200" i="1"/>
  <c r="BD200" i="1"/>
  <c r="AR200" i="1"/>
  <c r="AK200" i="1"/>
  <c r="BG199" i="1"/>
  <c r="BE199" i="1"/>
  <c r="BH199" i="1" s="1"/>
  <c r="BI199" i="1" s="1"/>
  <c r="BD199" i="1"/>
  <c r="AR199" i="1"/>
  <c r="AK199" i="1"/>
  <c r="BG198" i="1"/>
  <c r="BE198" i="1"/>
  <c r="BD198" i="1"/>
  <c r="AR198" i="1"/>
  <c r="AK198" i="1"/>
  <c r="BG197" i="1"/>
  <c r="BE197" i="1"/>
  <c r="BH197" i="1" s="1"/>
  <c r="BI197" i="1" s="1"/>
  <c r="BD197" i="1"/>
  <c r="AR197" i="1"/>
  <c r="AK197" i="1"/>
  <c r="BG196" i="1"/>
  <c r="BE196" i="1"/>
  <c r="BH196" i="1" s="1"/>
  <c r="BI196" i="1" s="1"/>
  <c r="BD196" i="1"/>
  <c r="BF196" i="1" s="1"/>
  <c r="AR196" i="1"/>
  <c r="AK196" i="1"/>
  <c r="BG195" i="1"/>
  <c r="BE195" i="1"/>
  <c r="BD195" i="1"/>
  <c r="AR195" i="1"/>
  <c r="AK195" i="1"/>
  <c r="BG194" i="1"/>
  <c r="BE194" i="1"/>
  <c r="BD194" i="1"/>
  <c r="BF194" i="1" s="1"/>
  <c r="AR194" i="1"/>
  <c r="AK194" i="1"/>
  <c r="BE193" i="1"/>
  <c r="BD193" i="1"/>
  <c r="BF193" i="1" s="1"/>
  <c r="AR193" i="1"/>
  <c r="AK193" i="1"/>
  <c r="BG192" i="1"/>
  <c r="BE192" i="1"/>
  <c r="BD192" i="1"/>
  <c r="BF192" i="1" s="1"/>
  <c r="AR192" i="1"/>
  <c r="AK192" i="1"/>
  <c r="BG191" i="1"/>
  <c r="BE191" i="1"/>
  <c r="BD191" i="1"/>
  <c r="AR191" i="1"/>
  <c r="AK191" i="1"/>
  <c r="BG190" i="1"/>
  <c r="BE190" i="1"/>
  <c r="BD190" i="1"/>
  <c r="BF190" i="1" s="1"/>
  <c r="AR190" i="1"/>
  <c r="AK190" i="1"/>
  <c r="BE189" i="1"/>
  <c r="BD189" i="1"/>
  <c r="AR189" i="1"/>
  <c r="AK189" i="1"/>
  <c r="BE188" i="1"/>
  <c r="BD188" i="1"/>
  <c r="AR188" i="1"/>
  <c r="AK188" i="1"/>
  <c r="BG187" i="1"/>
  <c r="BE187" i="1"/>
  <c r="BD187" i="1"/>
  <c r="AR187" i="1"/>
  <c r="AK187" i="1"/>
  <c r="BE186" i="1"/>
  <c r="BD186" i="1"/>
  <c r="AR186" i="1"/>
  <c r="AK186" i="1"/>
  <c r="BE185" i="1"/>
  <c r="BD185" i="1"/>
  <c r="BF185" i="1" s="1"/>
  <c r="AR185" i="1"/>
  <c r="AK185" i="1"/>
  <c r="BG184" i="1"/>
  <c r="BE184" i="1"/>
  <c r="BD184" i="1"/>
  <c r="BF184" i="1" s="1"/>
  <c r="AR184" i="1"/>
  <c r="AK184" i="1"/>
  <c r="BG183" i="1"/>
  <c r="BE183" i="1"/>
  <c r="BD183" i="1"/>
  <c r="AR183" i="1"/>
  <c r="AK183" i="1"/>
  <c r="BG182" i="1"/>
  <c r="BE182" i="1"/>
  <c r="BD182" i="1"/>
  <c r="BF182" i="1" s="1"/>
  <c r="AR182" i="1"/>
  <c r="AK182" i="1"/>
  <c r="BE181" i="1"/>
  <c r="BD181" i="1"/>
  <c r="AR181" i="1"/>
  <c r="AK181" i="1"/>
  <c r="BE180" i="1"/>
  <c r="BD180" i="1"/>
  <c r="AR180" i="1"/>
  <c r="AK180" i="1"/>
  <c r="BG179" i="1"/>
  <c r="BE179" i="1"/>
  <c r="BD179" i="1"/>
  <c r="AR179" i="1"/>
  <c r="AK179" i="1"/>
  <c r="BE178" i="1"/>
  <c r="BD178" i="1"/>
  <c r="AR178" i="1"/>
  <c r="AK178" i="1"/>
  <c r="BE177" i="1"/>
  <c r="BD177" i="1"/>
  <c r="BF177" i="1" s="1"/>
  <c r="AR177" i="1"/>
  <c r="AK177" i="1"/>
  <c r="BG176" i="1"/>
  <c r="BE176" i="1"/>
  <c r="BD176" i="1"/>
  <c r="BF176" i="1" s="1"/>
  <c r="AR176" i="1"/>
  <c r="AK176" i="1"/>
  <c r="BG175" i="1"/>
  <c r="BE175" i="1"/>
  <c r="BD175" i="1"/>
  <c r="AR175" i="1"/>
  <c r="AK175" i="1"/>
  <c r="BG174" i="1"/>
  <c r="BE174" i="1"/>
  <c r="BD174" i="1"/>
  <c r="BF174" i="1" s="1"/>
  <c r="AR174" i="1"/>
  <c r="AK174" i="1"/>
  <c r="BE173" i="1"/>
  <c r="BD173" i="1"/>
  <c r="AR173" i="1"/>
  <c r="AK173" i="1"/>
  <c r="BE172" i="1"/>
  <c r="BD172" i="1"/>
  <c r="AR172" i="1"/>
  <c r="AK172" i="1"/>
  <c r="BG171" i="1"/>
  <c r="BE171" i="1"/>
  <c r="BD171" i="1"/>
  <c r="AR171" i="1"/>
  <c r="AK171" i="1"/>
  <c r="BE170" i="1"/>
  <c r="BD170" i="1"/>
  <c r="AR170" i="1"/>
  <c r="AK170" i="1"/>
  <c r="BE169" i="1"/>
  <c r="BD169" i="1"/>
  <c r="BF169" i="1" s="1"/>
  <c r="AR169" i="1"/>
  <c r="AK169" i="1"/>
  <c r="BG168" i="1"/>
  <c r="BE168" i="1"/>
  <c r="BD168" i="1"/>
  <c r="BF168" i="1" s="1"/>
  <c r="AR168" i="1"/>
  <c r="AK168" i="1"/>
  <c r="BG167" i="1"/>
  <c r="BE167" i="1"/>
  <c r="BD167" i="1"/>
  <c r="AR167" i="1"/>
  <c r="AK167" i="1"/>
  <c r="BG166" i="1"/>
  <c r="BE166" i="1"/>
  <c r="BD166" i="1"/>
  <c r="AR166" i="1"/>
  <c r="AK166" i="1"/>
  <c r="BE165" i="1"/>
  <c r="BD165" i="1"/>
  <c r="AR165" i="1"/>
  <c r="AK165" i="1"/>
  <c r="BE164" i="1"/>
  <c r="BD164" i="1"/>
  <c r="AR164" i="1"/>
  <c r="AK164" i="1"/>
  <c r="BG163" i="1"/>
  <c r="BE163" i="1"/>
  <c r="BD163" i="1"/>
  <c r="AR163" i="1"/>
  <c r="AK163" i="1"/>
  <c r="BE162" i="1"/>
  <c r="BD162" i="1"/>
  <c r="AR162" i="1"/>
  <c r="AK162" i="1"/>
  <c r="BE161" i="1"/>
  <c r="BD161" i="1"/>
  <c r="BF161" i="1" s="1"/>
  <c r="AR161" i="1"/>
  <c r="AK161" i="1"/>
  <c r="BG160" i="1"/>
  <c r="BE160" i="1"/>
  <c r="BD160" i="1"/>
  <c r="BF160" i="1" s="1"/>
  <c r="AR160" i="1"/>
  <c r="AK160" i="1"/>
  <c r="BG159" i="1"/>
  <c r="BE159" i="1"/>
  <c r="BD159" i="1"/>
  <c r="AR159" i="1"/>
  <c r="AK159" i="1"/>
  <c r="BG158" i="1"/>
  <c r="BE158" i="1"/>
  <c r="BD158" i="1"/>
  <c r="AR158" i="1"/>
  <c r="AK158" i="1"/>
  <c r="BE157" i="1"/>
  <c r="BD157" i="1"/>
  <c r="AR157" i="1"/>
  <c r="AK157" i="1"/>
  <c r="BE156" i="1"/>
  <c r="BD156" i="1"/>
  <c r="AR156" i="1"/>
  <c r="AK156" i="1"/>
  <c r="BG155" i="1"/>
  <c r="BE155" i="1"/>
  <c r="BH155" i="1" s="1"/>
  <c r="BI155" i="1" s="1"/>
  <c r="BD155" i="1"/>
  <c r="AR155" i="1"/>
  <c r="AK155" i="1"/>
  <c r="BE154" i="1"/>
  <c r="BD154" i="1"/>
  <c r="AR154" i="1"/>
  <c r="AK154" i="1"/>
  <c r="BE153" i="1"/>
  <c r="BD153" i="1"/>
  <c r="BF153" i="1" s="1"/>
  <c r="AR153" i="1"/>
  <c r="AK153" i="1"/>
  <c r="BG152" i="1"/>
  <c r="BE152" i="1"/>
  <c r="BD152" i="1"/>
  <c r="BF152" i="1" s="1"/>
  <c r="AR152" i="1"/>
  <c r="AK152" i="1"/>
  <c r="BE151" i="1"/>
  <c r="BD151" i="1"/>
  <c r="AR151" i="1"/>
  <c r="AK151" i="1"/>
  <c r="BE150" i="1"/>
  <c r="BD150" i="1"/>
  <c r="AR150" i="1"/>
  <c r="AK150" i="1"/>
  <c r="BG149" i="1"/>
  <c r="BH149" i="1" s="1"/>
  <c r="BI149" i="1" s="1"/>
  <c r="BE149" i="1"/>
  <c r="BD149" i="1"/>
  <c r="AR149" i="1"/>
  <c r="AK149" i="1"/>
  <c r="BG148" i="1"/>
  <c r="BE148" i="1"/>
  <c r="BH148" i="1" s="1"/>
  <c r="BI148" i="1" s="1"/>
  <c r="BD148" i="1"/>
  <c r="BF148" i="1" s="1"/>
  <c r="AR148" i="1"/>
  <c r="AK148" i="1"/>
  <c r="BE147" i="1"/>
  <c r="BD147" i="1"/>
  <c r="AP147" i="1"/>
  <c r="AR147" i="1" s="1"/>
  <c r="AI147" i="1"/>
  <c r="AK147" i="1" s="1"/>
  <c r="BE146" i="1"/>
  <c r="BD146" i="1"/>
  <c r="AP146" i="1"/>
  <c r="AR146" i="1" s="1"/>
  <c r="AK146" i="1"/>
  <c r="AI146" i="1"/>
  <c r="BH145" i="1"/>
  <c r="BI145" i="1" s="1"/>
  <c r="BG145" i="1"/>
  <c r="BE145" i="1"/>
  <c r="BD145" i="1"/>
  <c r="BF145" i="1" s="1"/>
  <c r="AR145" i="1"/>
  <c r="AP145" i="1"/>
  <c r="AI145" i="1"/>
  <c r="AK145" i="1" s="1"/>
  <c r="BF144" i="1"/>
  <c r="BE144" i="1"/>
  <c r="BH144" i="1" s="1"/>
  <c r="BI144" i="1" s="1"/>
  <c r="BD144" i="1"/>
  <c r="BG144" i="1" s="1"/>
  <c r="AR144" i="1"/>
  <c r="AP144" i="1"/>
  <c r="AK144" i="1"/>
  <c r="AI144" i="1"/>
  <c r="BG143" i="1"/>
  <c r="BE143" i="1"/>
  <c r="BH143" i="1" s="1"/>
  <c r="BI143" i="1" s="1"/>
  <c r="BD143" i="1"/>
  <c r="BF143" i="1" s="1"/>
  <c r="AR143" i="1"/>
  <c r="AP143" i="1"/>
  <c r="AI143" i="1"/>
  <c r="AK143" i="1" s="1"/>
  <c r="BF142" i="1"/>
  <c r="BE142" i="1"/>
  <c r="BD142" i="1"/>
  <c r="BG142" i="1" s="1"/>
  <c r="AR142" i="1"/>
  <c r="AK142" i="1"/>
  <c r="BG141" i="1"/>
  <c r="BE141" i="1"/>
  <c r="BH141" i="1" s="1"/>
  <c r="BI141" i="1" s="1"/>
  <c r="BD141" i="1"/>
  <c r="BF141" i="1" s="1"/>
  <c r="AR141" i="1"/>
  <c r="AK141" i="1"/>
  <c r="BE140" i="1"/>
  <c r="BD140" i="1"/>
  <c r="AR140" i="1"/>
  <c r="AK140" i="1"/>
  <c r="BF139" i="1"/>
  <c r="BE139" i="1"/>
  <c r="BD139" i="1"/>
  <c r="BG139" i="1" s="1"/>
  <c r="AR139" i="1"/>
  <c r="AK139" i="1"/>
  <c r="BE138" i="1"/>
  <c r="BH138" i="1" s="1"/>
  <c r="BI138" i="1" s="1"/>
  <c r="BD138" i="1"/>
  <c r="BG138" i="1" s="1"/>
  <c r="AP138" i="1"/>
  <c r="AR138" i="1" s="1"/>
  <c r="AK138" i="1"/>
  <c r="AI138" i="1"/>
  <c r="BF137" i="1"/>
  <c r="BE137" i="1"/>
  <c r="BD137" i="1"/>
  <c r="BG137" i="1" s="1"/>
  <c r="BH137" i="1" s="1"/>
  <c r="BI137" i="1" s="1"/>
  <c r="AR137" i="1"/>
  <c r="AP137" i="1"/>
  <c r="AK137" i="1"/>
  <c r="AI137" i="1"/>
  <c r="BF136" i="1"/>
  <c r="BE136" i="1"/>
  <c r="BD136" i="1"/>
  <c r="BG136" i="1" s="1"/>
  <c r="BH136" i="1" s="1"/>
  <c r="BI136" i="1" s="1"/>
  <c r="AP136" i="1"/>
  <c r="AR136" i="1" s="1"/>
  <c r="AK136" i="1"/>
  <c r="BG135" i="1"/>
  <c r="BE135" i="1"/>
  <c r="BD135" i="1"/>
  <c r="BF135" i="1" s="1"/>
  <c r="AP135" i="1"/>
  <c r="AR135" i="1" s="1"/>
  <c r="AK135" i="1"/>
  <c r="AI135" i="1"/>
  <c r="BI134" i="1"/>
  <c r="BE134" i="1"/>
  <c r="BH134" i="1" s="1"/>
  <c r="BD134" i="1"/>
  <c r="BG134" i="1" s="1"/>
  <c r="AR134" i="1"/>
  <c r="AK134" i="1"/>
  <c r="BE133" i="1"/>
  <c r="BD133" i="1"/>
  <c r="AR133" i="1"/>
  <c r="AK133" i="1"/>
  <c r="BF132" i="1"/>
  <c r="BE132" i="1"/>
  <c r="BH132" i="1" s="1"/>
  <c r="BI132" i="1" s="1"/>
  <c r="BD132" i="1"/>
  <c r="BG132" i="1" s="1"/>
  <c r="AR132" i="1"/>
  <c r="AK132" i="1"/>
  <c r="BE131" i="1"/>
  <c r="BD131" i="1"/>
  <c r="AR131" i="1"/>
  <c r="AK131" i="1"/>
  <c r="BE130" i="1"/>
  <c r="BD130" i="1"/>
  <c r="AR130" i="1"/>
  <c r="AK130" i="1"/>
  <c r="BI129" i="1"/>
  <c r="BH129" i="1"/>
  <c r="BF129" i="1"/>
  <c r="BE129" i="1"/>
  <c r="BD129" i="1"/>
  <c r="BG129" i="1" s="1"/>
  <c r="AR129" i="1"/>
  <c r="AK129" i="1"/>
  <c r="BH128" i="1"/>
  <c r="BI128" i="1" s="1"/>
  <c r="BE128" i="1"/>
  <c r="BF128" i="1" s="1"/>
  <c r="BD128" i="1"/>
  <c r="BG128" i="1" s="1"/>
  <c r="AR128" i="1"/>
  <c r="AK128" i="1"/>
  <c r="BF127" i="1"/>
  <c r="BE127" i="1"/>
  <c r="BD127" i="1"/>
  <c r="BG127" i="1" s="1"/>
  <c r="AR127" i="1"/>
  <c r="AK127" i="1"/>
  <c r="BH126" i="1"/>
  <c r="BI126" i="1" s="1"/>
  <c r="BE126" i="1"/>
  <c r="BD126" i="1"/>
  <c r="BG126" i="1" s="1"/>
  <c r="AR126" i="1"/>
  <c r="AK126" i="1"/>
  <c r="BF125" i="1"/>
  <c r="BE125" i="1"/>
  <c r="BD125" i="1"/>
  <c r="BG125" i="1" s="1"/>
  <c r="BH125" i="1" s="1"/>
  <c r="BI125" i="1" s="1"/>
  <c r="AR125" i="1"/>
  <c r="AK125" i="1"/>
  <c r="BE124" i="1"/>
  <c r="BH124" i="1" s="1"/>
  <c r="BI124" i="1" s="1"/>
  <c r="BD124" i="1"/>
  <c r="BG124" i="1" s="1"/>
  <c r="AR124" i="1"/>
  <c r="AK124" i="1"/>
  <c r="BE123" i="1"/>
  <c r="BD123" i="1"/>
  <c r="AR123" i="1"/>
  <c r="AK123" i="1"/>
  <c r="BE122" i="1"/>
  <c r="BD122" i="1"/>
  <c r="AR122" i="1"/>
  <c r="AK122" i="1"/>
  <c r="BI121" i="1"/>
  <c r="BH121" i="1"/>
  <c r="BF121" i="1"/>
  <c r="BE121" i="1"/>
  <c r="BD121" i="1"/>
  <c r="BG121" i="1" s="1"/>
  <c r="AR121" i="1"/>
  <c r="AK121" i="1"/>
  <c r="BE120" i="1"/>
  <c r="BF120" i="1" s="1"/>
  <c r="BD120" i="1"/>
  <c r="BG120" i="1" s="1"/>
  <c r="AR120" i="1"/>
  <c r="AK120" i="1"/>
  <c r="BI119" i="1"/>
  <c r="BE119" i="1"/>
  <c r="BH119" i="1" s="1"/>
  <c r="BD119" i="1"/>
  <c r="BG119" i="1" s="1"/>
  <c r="AR119" i="1"/>
  <c r="AK119" i="1"/>
  <c r="BE118" i="1"/>
  <c r="BH118" i="1" s="1"/>
  <c r="BI118" i="1" s="1"/>
  <c r="BD118" i="1"/>
  <c r="BG118" i="1" s="1"/>
  <c r="AR118" i="1"/>
  <c r="AK118" i="1"/>
  <c r="BH117" i="1"/>
  <c r="BI117" i="1" s="1"/>
  <c r="BF117" i="1"/>
  <c r="BE117" i="1"/>
  <c r="BD117" i="1"/>
  <c r="BG117" i="1" s="1"/>
  <c r="AR117" i="1"/>
  <c r="AK117" i="1"/>
  <c r="BF116" i="1"/>
  <c r="BE116" i="1"/>
  <c r="BH116" i="1" s="1"/>
  <c r="BI116" i="1" s="1"/>
  <c r="BD116" i="1"/>
  <c r="BG116" i="1" s="1"/>
  <c r="AR116" i="1"/>
  <c r="AK116" i="1"/>
  <c r="BE115" i="1"/>
  <c r="BD115" i="1"/>
  <c r="AR115" i="1"/>
  <c r="AK115" i="1"/>
  <c r="BE114" i="1"/>
  <c r="BD114" i="1"/>
  <c r="AR114" i="1"/>
  <c r="AK114" i="1"/>
  <c r="BI113" i="1"/>
  <c r="BH113" i="1"/>
  <c r="BF113" i="1"/>
  <c r="BE113" i="1"/>
  <c r="BD113" i="1"/>
  <c r="BG113" i="1" s="1"/>
  <c r="AR113" i="1"/>
  <c r="AK113" i="1"/>
  <c r="BH112" i="1"/>
  <c r="BI112" i="1" s="1"/>
  <c r="BE112" i="1"/>
  <c r="BF112" i="1" s="1"/>
  <c r="BD112" i="1"/>
  <c r="BG112" i="1" s="1"/>
  <c r="AR112" i="1"/>
  <c r="AK112" i="1"/>
  <c r="BF111" i="1"/>
  <c r="BE111" i="1"/>
  <c r="BD111" i="1"/>
  <c r="BG111" i="1" s="1"/>
  <c r="AR111" i="1"/>
  <c r="AK111" i="1"/>
  <c r="BE110" i="1"/>
  <c r="BH110" i="1" s="1"/>
  <c r="BI110" i="1" s="1"/>
  <c r="BD110" i="1"/>
  <c r="BG110" i="1" s="1"/>
  <c r="AR110" i="1"/>
  <c r="AK110" i="1"/>
  <c r="BE109" i="1"/>
  <c r="BD109" i="1"/>
  <c r="BG109" i="1" s="1"/>
  <c r="BH109" i="1" s="1"/>
  <c r="BI109" i="1" s="1"/>
  <c r="AR109" i="1"/>
  <c r="AK109" i="1"/>
  <c r="BE108" i="1"/>
  <c r="BH108" i="1" s="1"/>
  <c r="BI108" i="1" s="1"/>
  <c r="BD108" i="1"/>
  <c r="BG108" i="1" s="1"/>
  <c r="AR108" i="1"/>
  <c r="AK108" i="1"/>
  <c r="BE107" i="1"/>
  <c r="BD107" i="1"/>
  <c r="AR107" i="1"/>
  <c r="AK107" i="1"/>
  <c r="BE106" i="1"/>
  <c r="BD106" i="1"/>
  <c r="AR106" i="1"/>
  <c r="AK106" i="1"/>
  <c r="BE105" i="1"/>
  <c r="BD105" i="1"/>
  <c r="AR105" i="1"/>
  <c r="AK105" i="1"/>
  <c r="BE104" i="1"/>
  <c r="BD104" i="1"/>
  <c r="AR104" i="1"/>
  <c r="AK104" i="1"/>
  <c r="BE103" i="1"/>
  <c r="BD103" i="1"/>
  <c r="AR103" i="1"/>
  <c r="AK103" i="1"/>
  <c r="BE102" i="1"/>
  <c r="BD102" i="1"/>
  <c r="AR102" i="1"/>
  <c r="AK102" i="1"/>
  <c r="BE101" i="1"/>
  <c r="BD101" i="1"/>
  <c r="AR101" i="1"/>
  <c r="AK101" i="1"/>
  <c r="BE100" i="1"/>
  <c r="BD100" i="1"/>
  <c r="AR100" i="1"/>
  <c r="AK100" i="1"/>
  <c r="BE99" i="1"/>
  <c r="BD99" i="1"/>
  <c r="AR99" i="1"/>
  <c r="AK99" i="1"/>
  <c r="BE98" i="1"/>
  <c r="BD98" i="1"/>
  <c r="AR98" i="1"/>
  <c r="AK98" i="1"/>
  <c r="BE97" i="1"/>
  <c r="BD97" i="1"/>
  <c r="AR97" i="1"/>
  <c r="AK97" i="1"/>
  <c r="BE96" i="1"/>
  <c r="BD96" i="1"/>
  <c r="AR96" i="1"/>
  <c r="AK96" i="1"/>
  <c r="BE95" i="1"/>
  <c r="BD95" i="1"/>
  <c r="AR95" i="1"/>
  <c r="AK95" i="1"/>
  <c r="BE94" i="1"/>
  <c r="BD94" i="1"/>
  <c r="AR94" i="1"/>
  <c r="AK94" i="1"/>
  <c r="BE93" i="1"/>
  <c r="BD93" i="1"/>
  <c r="AR93" i="1"/>
  <c r="AK93" i="1"/>
  <c r="BE92" i="1"/>
  <c r="BD92" i="1"/>
  <c r="AR92" i="1"/>
  <c r="AK92" i="1"/>
  <c r="BE91" i="1"/>
  <c r="BD91" i="1"/>
  <c r="AR91" i="1"/>
  <c r="AK91" i="1"/>
  <c r="BE90" i="1"/>
  <c r="BD90" i="1"/>
  <c r="AR90" i="1"/>
  <c r="AK90" i="1"/>
  <c r="BE89" i="1"/>
  <c r="BD89" i="1"/>
  <c r="AR89" i="1"/>
  <c r="AK89" i="1"/>
  <c r="BE88" i="1"/>
  <c r="BD88" i="1"/>
  <c r="AR88" i="1"/>
  <c r="AK88" i="1"/>
  <c r="BE87" i="1"/>
  <c r="BD87" i="1"/>
  <c r="AR87" i="1"/>
  <c r="AK87" i="1"/>
  <c r="BE86" i="1"/>
  <c r="BD86" i="1"/>
  <c r="AR86" i="1"/>
  <c r="AK86" i="1"/>
  <c r="BE85" i="1"/>
  <c r="BD85" i="1"/>
  <c r="AR85" i="1"/>
  <c r="AK85" i="1"/>
  <c r="BE84" i="1"/>
  <c r="BD84" i="1"/>
  <c r="AR84" i="1"/>
  <c r="AK84" i="1"/>
  <c r="BE83" i="1"/>
  <c r="BD83" i="1"/>
  <c r="AR83" i="1"/>
  <c r="AK83" i="1"/>
  <c r="BE82" i="1"/>
  <c r="BD82" i="1"/>
  <c r="AR82" i="1"/>
  <c r="AK82" i="1"/>
  <c r="BE81" i="1"/>
  <c r="BD81" i="1"/>
  <c r="AR81" i="1"/>
  <c r="AK81" i="1"/>
  <c r="BE80" i="1"/>
  <c r="BD80" i="1"/>
  <c r="AR80" i="1"/>
  <c r="AK80" i="1"/>
  <c r="BE79" i="1"/>
  <c r="BD79" i="1"/>
  <c r="AR79" i="1"/>
  <c r="AK79" i="1"/>
  <c r="BE78" i="1"/>
  <c r="BD78" i="1"/>
  <c r="AR78" i="1"/>
  <c r="AK78" i="1"/>
  <c r="BE77" i="1"/>
  <c r="BD77" i="1"/>
  <c r="AR77" i="1"/>
  <c r="AK77" i="1"/>
  <c r="BE76" i="1"/>
  <c r="BD76" i="1"/>
  <c r="AR76" i="1"/>
  <c r="AK76" i="1"/>
  <c r="BE75" i="1"/>
  <c r="BD75" i="1"/>
  <c r="AR75" i="1"/>
  <c r="AK75" i="1"/>
  <c r="BE74" i="1"/>
  <c r="BD74" i="1"/>
  <c r="AR74" i="1"/>
  <c r="AK74" i="1"/>
  <c r="BE73" i="1"/>
  <c r="BD73" i="1"/>
  <c r="AR73" i="1"/>
  <c r="AK73" i="1"/>
  <c r="BE72" i="1"/>
  <c r="BD72" i="1"/>
  <c r="AR72" i="1"/>
  <c r="AK72" i="1"/>
  <c r="BE71" i="1"/>
  <c r="BD71" i="1"/>
  <c r="AR71" i="1"/>
  <c r="AK71" i="1"/>
  <c r="BE70" i="1"/>
  <c r="BD70" i="1"/>
  <c r="AR70" i="1"/>
  <c r="AK70" i="1"/>
  <c r="BE69" i="1"/>
  <c r="BD69" i="1"/>
  <c r="AR69" i="1"/>
  <c r="AK69" i="1"/>
  <c r="BE68" i="1"/>
  <c r="BD68" i="1"/>
  <c r="AR68" i="1"/>
  <c r="AK68" i="1"/>
  <c r="BE67" i="1"/>
  <c r="BD67" i="1"/>
  <c r="AR67" i="1"/>
  <c r="AK67" i="1"/>
  <c r="BE66" i="1"/>
  <c r="BD66" i="1"/>
  <c r="AR66" i="1"/>
  <c r="AK66" i="1"/>
  <c r="BE65" i="1"/>
  <c r="BD65" i="1"/>
  <c r="AR65" i="1"/>
  <c r="AK65" i="1"/>
  <c r="BE64" i="1"/>
  <c r="BD64" i="1"/>
  <c r="AR64" i="1"/>
  <c r="AK64" i="1"/>
  <c r="BE63" i="1"/>
  <c r="BD63" i="1"/>
  <c r="AR63" i="1"/>
  <c r="AK63" i="1"/>
  <c r="BE62" i="1"/>
  <c r="BD62" i="1"/>
  <c r="AR62" i="1"/>
  <c r="AK62" i="1"/>
  <c r="BE61" i="1"/>
  <c r="BD61" i="1"/>
  <c r="AR61" i="1"/>
  <c r="AK61" i="1"/>
  <c r="BE60" i="1"/>
  <c r="BD60" i="1"/>
  <c r="AR60" i="1"/>
  <c r="AK60" i="1"/>
  <c r="BE59" i="1"/>
  <c r="BD59" i="1"/>
  <c r="AR59" i="1"/>
  <c r="AK59" i="1"/>
  <c r="BE58" i="1"/>
  <c r="BD58" i="1"/>
  <c r="AR58" i="1"/>
  <c r="AK58" i="1"/>
  <c r="BE57" i="1"/>
  <c r="BD57" i="1"/>
  <c r="AR57" i="1"/>
  <c r="AK57" i="1"/>
  <c r="BE56" i="1"/>
  <c r="BD56" i="1"/>
  <c r="AR56" i="1"/>
  <c r="AK56" i="1"/>
  <c r="BE55" i="1"/>
  <c r="BD55" i="1"/>
  <c r="AR55" i="1"/>
  <c r="AK55" i="1"/>
  <c r="BE54" i="1"/>
  <c r="BD54" i="1"/>
  <c r="AR54" i="1"/>
  <c r="AK54" i="1"/>
  <c r="BE53" i="1"/>
  <c r="BD53" i="1"/>
  <c r="AR53" i="1"/>
  <c r="AK53" i="1"/>
  <c r="BE52" i="1"/>
  <c r="BD52" i="1"/>
  <c r="AR52" i="1"/>
  <c r="AK52" i="1"/>
  <c r="BE51" i="1"/>
  <c r="BD51" i="1"/>
  <c r="AR51" i="1"/>
  <c r="AK51" i="1"/>
  <c r="BE50" i="1"/>
  <c r="BD50" i="1"/>
  <c r="AR50" i="1"/>
  <c r="AK50" i="1"/>
  <c r="BE49" i="1"/>
  <c r="BD49" i="1"/>
  <c r="AR49" i="1"/>
  <c r="AK49" i="1"/>
  <c r="BE48" i="1"/>
  <c r="BD48" i="1"/>
  <c r="AR48" i="1"/>
  <c r="AK48" i="1"/>
  <c r="BE47" i="1"/>
  <c r="BD47" i="1"/>
  <c r="AR47" i="1"/>
  <c r="AK47" i="1"/>
  <c r="BE46" i="1"/>
  <c r="BD46" i="1"/>
  <c r="AR46" i="1"/>
  <c r="AK46" i="1"/>
  <c r="BE45" i="1"/>
  <c r="BD45" i="1"/>
  <c r="AR45" i="1"/>
  <c r="AK45" i="1"/>
  <c r="BE44" i="1"/>
  <c r="BD44" i="1"/>
  <c r="BF44" i="1" s="1"/>
  <c r="AR44" i="1"/>
  <c r="AK44" i="1"/>
  <c r="BE43" i="1"/>
  <c r="BD43" i="1"/>
  <c r="BF43" i="1" s="1"/>
  <c r="AR43" i="1"/>
  <c r="AK43" i="1"/>
  <c r="BE42" i="1"/>
  <c r="BD42" i="1"/>
  <c r="BF42" i="1" s="1"/>
  <c r="AR42" i="1"/>
  <c r="AK42" i="1"/>
  <c r="BE41" i="1"/>
  <c r="BD41" i="1"/>
  <c r="BF41" i="1" s="1"/>
  <c r="AR41" i="1"/>
  <c r="AK41" i="1"/>
  <c r="BG40" i="1"/>
  <c r="BH40" i="1" s="1"/>
  <c r="BI40" i="1" s="1"/>
  <c r="BE40" i="1"/>
  <c r="BD40" i="1"/>
  <c r="BF40" i="1" s="1"/>
  <c r="AR40" i="1"/>
  <c r="AK40" i="1"/>
  <c r="BH39" i="1"/>
  <c r="BI39" i="1" s="1"/>
  <c r="BG39" i="1"/>
  <c r="BE39" i="1"/>
  <c r="BD39" i="1"/>
  <c r="AR39" i="1"/>
  <c r="AK39" i="1"/>
  <c r="BG38" i="1"/>
  <c r="BH38" i="1" s="1"/>
  <c r="BI38" i="1" s="1"/>
  <c r="BE38" i="1"/>
  <c r="BD38" i="1"/>
  <c r="BF38" i="1" s="1"/>
  <c r="AR38" i="1"/>
  <c r="AK38" i="1"/>
  <c r="BG37" i="1"/>
  <c r="BE37" i="1"/>
  <c r="BH37" i="1" s="1"/>
  <c r="BI37" i="1" s="1"/>
  <c r="BD37" i="1"/>
  <c r="AR37" i="1"/>
  <c r="AK37" i="1"/>
  <c r="BE36" i="1"/>
  <c r="BD36" i="1"/>
  <c r="BF36" i="1" s="1"/>
  <c r="AR36" i="1"/>
  <c r="AK36" i="1"/>
  <c r="BE35" i="1"/>
  <c r="BD35" i="1"/>
  <c r="BF35" i="1" s="1"/>
  <c r="AR35" i="1"/>
  <c r="AK35" i="1"/>
  <c r="BE34" i="1"/>
  <c r="BD34" i="1"/>
  <c r="BF34" i="1" s="1"/>
  <c r="AR34" i="1"/>
  <c r="AK34" i="1"/>
  <c r="BE33" i="1"/>
  <c r="BD33" i="1"/>
  <c r="BF33" i="1" s="1"/>
  <c r="AR33" i="1"/>
  <c r="AK33" i="1"/>
  <c r="BG32" i="1"/>
  <c r="BH32" i="1" s="1"/>
  <c r="BI32" i="1" s="1"/>
  <c r="BE32" i="1"/>
  <c r="BD32" i="1"/>
  <c r="BF32" i="1" s="1"/>
  <c r="AR32" i="1"/>
  <c r="AK32" i="1"/>
  <c r="BH31" i="1"/>
  <c r="BI31" i="1" s="1"/>
  <c r="BG31" i="1"/>
  <c r="BE31" i="1"/>
  <c r="BD31" i="1"/>
  <c r="AR31" i="1"/>
  <c r="AK31" i="1"/>
  <c r="BG30" i="1"/>
  <c r="BH30" i="1" s="1"/>
  <c r="BI30" i="1" s="1"/>
  <c r="BE30" i="1"/>
  <c r="BD30" i="1"/>
  <c r="BF30" i="1" s="1"/>
  <c r="AR30" i="1"/>
  <c r="AK30" i="1"/>
  <c r="BG29" i="1"/>
  <c r="BE29" i="1"/>
  <c r="BH29" i="1" s="1"/>
  <c r="BI29" i="1" s="1"/>
  <c r="BD29" i="1"/>
  <c r="AR29" i="1"/>
  <c r="AK29" i="1"/>
  <c r="BE28" i="1"/>
  <c r="BD28" i="1"/>
  <c r="BF28" i="1" s="1"/>
  <c r="AR28" i="1"/>
  <c r="AK28" i="1"/>
  <c r="BE27" i="1"/>
  <c r="BD27" i="1"/>
  <c r="BF27" i="1" s="1"/>
  <c r="AR27" i="1"/>
  <c r="AK27" i="1"/>
  <c r="BE26" i="1"/>
  <c r="BD26" i="1"/>
  <c r="BF26" i="1" s="1"/>
  <c r="AR26" i="1"/>
  <c r="AK26" i="1"/>
  <c r="BE25" i="1"/>
  <c r="BD25" i="1"/>
  <c r="BF25" i="1" s="1"/>
  <c r="AR25" i="1"/>
  <c r="AK25" i="1"/>
  <c r="BG24" i="1"/>
  <c r="BE24" i="1"/>
  <c r="BH24" i="1" s="1"/>
  <c r="BI24" i="1" s="1"/>
  <c r="BD24" i="1"/>
  <c r="BF24" i="1" s="1"/>
  <c r="AR24" i="1"/>
  <c r="AK24" i="1"/>
  <c r="BE23" i="1"/>
  <c r="BH23" i="1" s="1"/>
  <c r="BI23" i="1" s="1"/>
  <c r="BD23" i="1"/>
  <c r="BG23" i="1" s="1"/>
  <c r="AR23" i="1"/>
  <c r="AK23" i="1"/>
  <c r="BE22" i="1"/>
  <c r="BD22" i="1"/>
  <c r="BF22" i="1" s="1"/>
  <c r="AR22" i="1"/>
  <c r="AK22" i="1"/>
  <c r="BG21" i="1"/>
  <c r="BE21" i="1"/>
  <c r="BH21" i="1" s="1"/>
  <c r="BI21" i="1" s="1"/>
  <c r="BD21" i="1"/>
  <c r="AR21" i="1"/>
  <c r="AK21" i="1"/>
  <c r="BE20" i="1"/>
  <c r="BD20" i="1"/>
  <c r="BF20" i="1" s="1"/>
  <c r="AR20" i="1"/>
  <c r="AK20" i="1"/>
  <c r="BE19" i="1"/>
  <c r="BD19" i="1"/>
  <c r="BF19" i="1" s="1"/>
  <c r="AR19" i="1"/>
  <c r="AK19" i="1"/>
  <c r="BE18" i="1"/>
  <c r="BD18" i="1"/>
  <c r="BF18" i="1" s="1"/>
  <c r="AR18" i="1"/>
  <c r="AK18" i="1"/>
  <c r="BE17" i="1"/>
  <c r="BD17" i="1"/>
  <c r="BF17" i="1" s="1"/>
  <c r="AR17" i="1"/>
  <c r="AK17" i="1"/>
  <c r="BG16" i="1"/>
  <c r="BE16" i="1"/>
  <c r="BH16" i="1" s="1"/>
  <c r="BI16" i="1" s="1"/>
  <c r="BD16" i="1"/>
  <c r="BF16" i="1" s="1"/>
  <c r="AR16" i="1"/>
  <c r="AK16" i="1"/>
  <c r="BE15" i="1"/>
  <c r="BH15" i="1" s="1"/>
  <c r="BI15" i="1" s="1"/>
  <c r="BD15" i="1"/>
  <c r="BG15" i="1" s="1"/>
  <c r="AR15" i="1"/>
  <c r="AK15" i="1"/>
  <c r="BE14" i="1"/>
  <c r="BD14" i="1"/>
  <c r="BF14" i="1" s="1"/>
  <c r="AR14" i="1"/>
  <c r="AK14" i="1"/>
  <c r="BG13" i="1"/>
  <c r="BE13" i="1"/>
  <c r="BH13" i="1" s="1"/>
  <c r="BI13" i="1" s="1"/>
  <c r="BD13" i="1"/>
  <c r="AR13" i="1"/>
  <c r="AK13" i="1"/>
  <c r="BE12" i="1"/>
  <c r="BD12" i="1"/>
  <c r="BF12" i="1" s="1"/>
  <c r="AR12" i="1"/>
  <c r="AK12" i="1"/>
  <c r="BE11" i="1"/>
  <c r="BD11" i="1"/>
  <c r="BF11" i="1" s="1"/>
  <c r="AR11" i="1"/>
  <c r="AK11" i="1"/>
  <c r="BE10" i="1"/>
  <c r="BD10" i="1"/>
  <c r="BF10" i="1" s="1"/>
  <c r="AR10" i="1"/>
  <c r="AK10" i="1"/>
  <c r="BE9" i="1"/>
  <c r="BD9" i="1"/>
  <c r="BF9" i="1" s="1"/>
  <c r="AR9" i="1"/>
  <c r="AK9" i="1"/>
  <c r="BG8" i="1"/>
  <c r="BE8" i="1"/>
  <c r="BH8" i="1" s="1"/>
  <c r="BI8" i="1" s="1"/>
  <c r="BD8" i="1"/>
  <c r="BF8" i="1" s="1"/>
  <c r="AR8" i="1"/>
  <c r="AK8" i="1"/>
  <c r="BE7" i="1"/>
  <c r="BD7" i="1"/>
  <c r="BG7" i="1" s="1"/>
  <c r="AR7" i="1"/>
  <c r="AK7" i="1"/>
  <c r="BE6" i="1"/>
  <c r="BD6" i="1"/>
  <c r="BF6" i="1" s="1"/>
  <c r="AR6" i="1"/>
  <c r="AK6" i="1"/>
  <c r="BG5" i="1"/>
  <c r="BE5" i="1"/>
  <c r="BH5" i="1" s="1"/>
  <c r="BI5" i="1" s="1"/>
  <c r="BD5" i="1"/>
  <c r="AR5" i="1"/>
  <c r="AK5" i="1"/>
  <c r="BG4" i="1"/>
  <c r="BE4" i="1"/>
  <c r="BH4" i="1" s="1"/>
  <c r="BI4" i="1" s="1"/>
  <c r="BD4" i="1"/>
  <c r="AR4" i="1"/>
  <c r="AK4" i="1"/>
  <c r="BG3" i="1"/>
  <c r="BE3" i="1"/>
  <c r="BH3" i="1" s="1"/>
  <c r="BI3" i="1" s="1"/>
  <c r="BD3" i="1"/>
  <c r="AR3" i="1"/>
  <c r="AK3" i="1"/>
  <c r="BQ16" i="2" l="1"/>
  <c r="BQ26" i="2"/>
  <c r="BQ27" i="2"/>
  <c r="BQ31" i="2"/>
  <c r="BT13" i="2"/>
  <c r="BQ18" i="2"/>
  <c r="BT21" i="2"/>
  <c r="BQ30" i="2"/>
  <c r="BQ33" i="2"/>
  <c r="BS33" i="2" s="1"/>
  <c r="BQ11" i="2"/>
  <c r="BV12" i="2"/>
  <c r="BW12" i="2" s="1"/>
  <c r="BT14" i="2"/>
  <c r="BV14" i="2" s="1"/>
  <c r="BW14" i="2" s="1"/>
  <c r="BQ23" i="2"/>
  <c r="BS23" i="2" s="1"/>
  <c r="BQ25" i="2"/>
  <c r="BS25" i="2" s="1"/>
  <c r="BQ34" i="2"/>
  <c r="BS34" i="2" s="1"/>
  <c r="BT35" i="2"/>
  <c r="BV35" i="2" s="1"/>
  <c r="BW35" i="2" s="1"/>
  <c r="BS4" i="2"/>
  <c r="BQ10" i="2"/>
  <c r="BS10" i="2" s="1"/>
  <c r="BV19" i="2"/>
  <c r="BW19" i="2" s="1"/>
  <c r="BQ20" i="2"/>
  <c r="BQ35" i="2"/>
  <c r="BS35" i="2" s="1"/>
  <c r="BQ36" i="2"/>
  <c r="BS36" i="2" s="1"/>
  <c r="BT37" i="2"/>
  <c r="BV37" i="2" s="1"/>
  <c r="BW37" i="2" s="1"/>
  <c r="BS13" i="2"/>
  <c r="BQ38" i="2"/>
  <c r="BQ40" i="2"/>
  <c r="BQ41" i="2"/>
  <c r="BS41" i="2" s="1"/>
  <c r="BT10" i="2"/>
  <c r="BV10" i="2" s="1"/>
  <c r="BW10" i="2" s="1"/>
  <c r="BT4" i="2"/>
  <c r="BV4" i="2" s="1"/>
  <c r="BW4" i="2" s="1"/>
  <c r="BT6" i="2"/>
  <c r="BV6" i="2" s="1"/>
  <c r="BW6" i="2" s="1"/>
  <c r="BT7" i="2"/>
  <c r="BV7" i="2" s="1"/>
  <c r="BW7" i="2" s="1"/>
  <c r="BT9" i="2"/>
  <c r="BV9" i="2" s="1"/>
  <c r="BW9" i="2" s="1"/>
  <c r="BT19" i="2"/>
  <c r="BT28" i="2"/>
  <c r="BV28" i="2" s="1"/>
  <c r="BW28" i="2" s="1"/>
  <c r="BQ21" i="2"/>
  <c r="BS21" i="2" s="1"/>
  <c r="BR38" i="2"/>
  <c r="BR40" i="2"/>
  <c r="BR41" i="2"/>
  <c r="BR13" i="2"/>
  <c r="BV13" i="2" s="1"/>
  <c r="BW13" i="2" s="1"/>
  <c r="BR21" i="2"/>
  <c r="BR11" i="2"/>
  <c r="BH50" i="1"/>
  <c r="BI50" i="1" s="1"/>
  <c r="BH64" i="1"/>
  <c r="BI64" i="1" s="1"/>
  <c r="BH66" i="1"/>
  <c r="BI66" i="1" s="1"/>
  <c r="BH80" i="1"/>
  <c r="BI80" i="1" s="1"/>
  <c r="BH82" i="1"/>
  <c r="BI82" i="1" s="1"/>
  <c r="BH96" i="1"/>
  <c r="BI96" i="1" s="1"/>
  <c r="BH98" i="1"/>
  <c r="BI98" i="1" s="1"/>
  <c r="BH36" i="1"/>
  <c r="BI36" i="1" s="1"/>
  <c r="BH18" i="1"/>
  <c r="BI18" i="1" s="1"/>
  <c r="BH53" i="1"/>
  <c r="BI53" i="1" s="1"/>
  <c r="BH55" i="1"/>
  <c r="BI55" i="1" s="1"/>
  <c r="BH35" i="1"/>
  <c r="BI35" i="1" s="1"/>
  <c r="BH27" i="1"/>
  <c r="BI27" i="1" s="1"/>
  <c r="BH7" i="1"/>
  <c r="BI7" i="1" s="1"/>
  <c r="BG57" i="1"/>
  <c r="BH57" i="1" s="1"/>
  <c r="BI57" i="1" s="1"/>
  <c r="BF57" i="1"/>
  <c r="BG65" i="1"/>
  <c r="BH65" i="1" s="1"/>
  <c r="BI65" i="1" s="1"/>
  <c r="BF65" i="1"/>
  <c r="BG73" i="1"/>
  <c r="BH73" i="1" s="1"/>
  <c r="BI73" i="1" s="1"/>
  <c r="BF73" i="1"/>
  <c r="BG81" i="1"/>
  <c r="BH81" i="1" s="1"/>
  <c r="BI81" i="1" s="1"/>
  <c r="BF81" i="1"/>
  <c r="BG89" i="1"/>
  <c r="BH89" i="1" s="1"/>
  <c r="BI89" i="1" s="1"/>
  <c r="BF89" i="1"/>
  <c r="BG97" i="1"/>
  <c r="BH97" i="1" s="1"/>
  <c r="BI97" i="1" s="1"/>
  <c r="BF97" i="1"/>
  <c r="BG105" i="1"/>
  <c r="BH105" i="1" s="1"/>
  <c r="BI105" i="1" s="1"/>
  <c r="BF105" i="1"/>
  <c r="BG131" i="1"/>
  <c r="BF131" i="1"/>
  <c r="BG140" i="1"/>
  <c r="BH140" i="1" s="1"/>
  <c r="BI140" i="1" s="1"/>
  <c r="BF140" i="1"/>
  <c r="BF5" i="1"/>
  <c r="BF13" i="1"/>
  <c r="BF21" i="1"/>
  <c r="BF29" i="1"/>
  <c r="BF37" i="1"/>
  <c r="BG45" i="1"/>
  <c r="BH45" i="1" s="1"/>
  <c r="BI45" i="1" s="1"/>
  <c r="BF45" i="1"/>
  <c r="BG49" i="1"/>
  <c r="BH49" i="1" s="1"/>
  <c r="BI49" i="1" s="1"/>
  <c r="BF49" i="1"/>
  <c r="BG53" i="1"/>
  <c r="BF53" i="1"/>
  <c r="BG62" i="1"/>
  <c r="BH62" i="1" s="1"/>
  <c r="BI62" i="1" s="1"/>
  <c r="BF62" i="1"/>
  <c r="BG70" i="1"/>
  <c r="BH70" i="1" s="1"/>
  <c r="BI70" i="1" s="1"/>
  <c r="BF70" i="1"/>
  <c r="BG78" i="1"/>
  <c r="BH78" i="1" s="1"/>
  <c r="BI78" i="1" s="1"/>
  <c r="BF78" i="1"/>
  <c r="BG86" i="1"/>
  <c r="BH86" i="1" s="1"/>
  <c r="BI86" i="1" s="1"/>
  <c r="BF86" i="1"/>
  <c r="BG94" i="1"/>
  <c r="BH94" i="1" s="1"/>
  <c r="BI94" i="1" s="1"/>
  <c r="BF94" i="1"/>
  <c r="BG102" i="1"/>
  <c r="BH102" i="1" s="1"/>
  <c r="BI102" i="1" s="1"/>
  <c r="BF102" i="1"/>
  <c r="BF108" i="1"/>
  <c r="BH111" i="1"/>
  <c r="BI111" i="1" s="1"/>
  <c r="BH131" i="1"/>
  <c r="BI131" i="1" s="1"/>
  <c r="BG133" i="1"/>
  <c r="BH133" i="1" s="1"/>
  <c r="BI133" i="1" s="1"/>
  <c r="BF133" i="1"/>
  <c r="BF151" i="1"/>
  <c r="BG151" i="1"/>
  <c r="BH151" i="1" s="1"/>
  <c r="BI151" i="1" s="1"/>
  <c r="BG59" i="1"/>
  <c r="BH59" i="1" s="1"/>
  <c r="BI59" i="1" s="1"/>
  <c r="BF59" i="1"/>
  <c r="BG107" i="1"/>
  <c r="BF107" i="1"/>
  <c r="BF3" i="1"/>
  <c r="BF4" i="1"/>
  <c r="BG48" i="1"/>
  <c r="BH48" i="1" s="1"/>
  <c r="BI48" i="1" s="1"/>
  <c r="BF48" i="1"/>
  <c r="BG52" i="1"/>
  <c r="BH52" i="1" s="1"/>
  <c r="BI52" i="1" s="1"/>
  <c r="BF52" i="1"/>
  <c r="BG56" i="1"/>
  <c r="BH56" i="1" s="1"/>
  <c r="BI56" i="1" s="1"/>
  <c r="BF56" i="1"/>
  <c r="BG64" i="1"/>
  <c r="BF64" i="1"/>
  <c r="BG72" i="1"/>
  <c r="BH72" i="1" s="1"/>
  <c r="BI72" i="1" s="1"/>
  <c r="BF72" i="1"/>
  <c r="BG80" i="1"/>
  <c r="BF80" i="1"/>
  <c r="BG88" i="1"/>
  <c r="BH88" i="1" s="1"/>
  <c r="BI88" i="1" s="1"/>
  <c r="BF88" i="1"/>
  <c r="BG96" i="1"/>
  <c r="BF96" i="1"/>
  <c r="BG104" i="1"/>
  <c r="BH104" i="1" s="1"/>
  <c r="BI104" i="1" s="1"/>
  <c r="BF104" i="1"/>
  <c r="BH107" i="1"/>
  <c r="BI107" i="1" s="1"/>
  <c r="BF124" i="1"/>
  <c r="BH127" i="1"/>
  <c r="BI127" i="1" s="1"/>
  <c r="BG146" i="1"/>
  <c r="BF146" i="1"/>
  <c r="BG91" i="1"/>
  <c r="BH91" i="1" s="1"/>
  <c r="BI91" i="1" s="1"/>
  <c r="BF91" i="1"/>
  <c r="BF178" i="1"/>
  <c r="BG178" i="1"/>
  <c r="BG12" i="1"/>
  <c r="BH12" i="1" s="1"/>
  <c r="BI12" i="1" s="1"/>
  <c r="BG20" i="1"/>
  <c r="BH20" i="1" s="1"/>
  <c r="BI20" i="1" s="1"/>
  <c r="BG28" i="1"/>
  <c r="BH28" i="1" s="1"/>
  <c r="BI28" i="1" s="1"/>
  <c r="BG36" i="1"/>
  <c r="BG44" i="1"/>
  <c r="BH44" i="1" s="1"/>
  <c r="BI44" i="1" s="1"/>
  <c r="BG61" i="1"/>
  <c r="BH61" i="1" s="1"/>
  <c r="BI61" i="1" s="1"/>
  <c r="BF61" i="1"/>
  <c r="BG69" i="1"/>
  <c r="BH69" i="1" s="1"/>
  <c r="BI69" i="1" s="1"/>
  <c r="BF69" i="1"/>
  <c r="BG77" i="1"/>
  <c r="BH77" i="1" s="1"/>
  <c r="BI77" i="1" s="1"/>
  <c r="BF77" i="1"/>
  <c r="BG85" i="1"/>
  <c r="BH85" i="1" s="1"/>
  <c r="BI85" i="1" s="1"/>
  <c r="BF85" i="1"/>
  <c r="BG93" i="1"/>
  <c r="BH93" i="1" s="1"/>
  <c r="BI93" i="1" s="1"/>
  <c r="BF93" i="1"/>
  <c r="BG101" i="1"/>
  <c r="BH101" i="1" s="1"/>
  <c r="BI101" i="1" s="1"/>
  <c r="BF101" i="1"/>
  <c r="BG123" i="1"/>
  <c r="BF123" i="1"/>
  <c r="BG130" i="1"/>
  <c r="BH130" i="1" s="1"/>
  <c r="BI130" i="1" s="1"/>
  <c r="BF130" i="1"/>
  <c r="BH157" i="1"/>
  <c r="BI157" i="1" s="1"/>
  <c r="BH173" i="1"/>
  <c r="BI173" i="1" s="1"/>
  <c r="BG75" i="1"/>
  <c r="BH75" i="1" s="1"/>
  <c r="BI75" i="1" s="1"/>
  <c r="BF75" i="1"/>
  <c r="BG99" i="1"/>
  <c r="BH99" i="1" s="1"/>
  <c r="BI99" i="1" s="1"/>
  <c r="BF99" i="1"/>
  <c r="BG114" i="1"/>
  <c r="BH114" i="1" s="1"/>
  <c r="BI114" i="1" s="1"/>
  <c r="BF114" i="1"/>
  <c r="BG11" i="1"/>
  <c r="BH11" i="1" s="1"/>
  <c r="BI11" i="1" s="1"/>
  <c r="BG19" i="1"/>
  <c r="BH19" i="1" s="1"/>
  <c r="BI19" i="1" s="1"/>
  <c r="BG27" i="1"/>
  <c r="BG35" i="1"/>
  <c r="BG43" i="1"/>
  <c r="BH43" i="1" s="1"/>
  <c r="BI43" i="1" s="1"/>
  <c r="BG47" i="1"/>
  <c r="BH47" i="1" s="1"/>
  <c r="BI47" i="1" s="1"/>
  <c r="BF47" i="1"/>
  <c r="BG51" i="1"/>
  <c r="BH51" i="1" s="1"/>
  <c r="BI51" i="1" s="1"/>
  <c r="BF51" i="1"/>
  <c r="BG55" i="1"/>
  <c r="BF55" i="1"/>
  <c r="BG58" i="1"/>
  <c r="BH58" i="1" s="1"/>
  <c r="BI58" i="1" s="1"/>
  <c r="BF58" i="1"/>
  <c r="BG66" i="1"/>
  <c r="BF66" i="1"/>
  <c r="BG74" i="1"/>
  <c r="BH74" i="1" s="1"/>
  <c r="BI74" i="1" s="1"/>
  <c r="BF74" i="1"/>
  <c r="BG82" i="1"/>
  <c r="BF82" i="1"/>
  <c r="BG90" i="1"/>
  <c r="BH90" i="1" s="1"/>
  <c r="BI90" i="1" s="1"/>
  <c r="BF90" i="1"/>
  <c r="BG98" i="1"/>
  <c r="BF98" i="1"/>
  <c r="BG106" i="1"/>
  <c r="BH106" i="1" s="1"/>
  <c r="BI106" i="1" s="1"/>
  <c r="BF106" i="1"/>
  <c r="BH120" i="1"/>
  <c r="BI120" i="1" s="1"/>
  <c r="BH123" i="1"/>
  <c r="BI123" i="1" s="1"/>
  <c r="BG6" i="1"/>
  <c r="BH6" i="1" s="1"/>
  <c r="BI6" i="1" s="1"/>
  <c r="BG22" i="1"/>
  <c r="BH22" i="1" s="1"/>
  <c r="BI22" i="1" s="1"/>
  <c r="BG67" i="1"/>
  <c r="BH67" i="1" s="1"/>
  <c r="BI67" i="1" s="1"/>
  <c r="BF67" i="1"/>
  <c r="BG83" i="1"/>
  <c r="BH83" i="1" s="1"/>
  <c r="BI83" i="1" s="1"/>
  <c r="BF83" i="1"/>
  <c r="BF162" i="1"/>
  <c r="BG162" i="1"/>
  <c r="BG350" i="1"/>
  <c r="BF350" i="1"/>
  <c r="BG18" i="1"/>
  <c r="BG26" i="1"/>
  <c r="BH26" i="1" s="1"/>
  <c r="BI26" i="1" s="1"/>
  <c r="BG34" i="1"/>
  <c r="BH34" i="1" s="1"/>
  <c r="BI34" i="1" s="1"/>
  <c r="BG42" i="1"/>
  <c r="BH42" i="1" s="1"/>
  <c r="BI42" i="1" s="1"/>
  <c r="BG63" i="1"/>
  <c r="BH63" i="1" s="1"/>
  <c r="BI63" i="1" s="1"/>
  <c r="BF63" i="1"/>
  <c r="BG71" i="1"/>
  <c r="BH71" i="1" s="1"/>
  <c r="BI71" i="1" s="1"/>
  <c r="BF71" i="1"/>
  <c r="BG79" i="1"/>
  <c r="BH79" i="1" s="1"/>
  <c r="BI79" i="1" s="1"/>
  <c r="BF79" i="1"/>
  <c r="BG87" i="1"/>
  <c r="BH87" i="1" s="1"/>
  <c r="BI87" i="1" s="1"/>
  <c r="BF87" i="1"/>
  <c r="BG95" i="1"/>
  <c r="BH95" i="1" s="1"/>
  <c r="BI95" i="1" s="1"/>
  <c r="BF95" i="1"/>
  <c r="BG103" i="1"/>
  <c r="BH103" i="1" s="1"/>
  <c r="BI103" i="1" s="1"/>
  <c r="BF103" i="1"/>
  <c r="BF109" i="1"/>
  <c r="BF154" i="1"/>
  <c r="BG154" i="1"/>
  <c r="BF170" i="1"/>
  <c r="BG170" i="1"/>
  <c r="BF186" i="1"/>
  <c r="BG186" i="1"/>
  <c r="BG14" i="1"/>
  <c r="BH14" i="1" s="1"/>
  <c r="BI14" i="1" s="1"/>
  <c r="BG10" i="1"/>
  <c r="BH10" i="1" s="1"/>
  <c r="BI10" i="1" s="1"/>
  <c r="BF7" i="1"/>
  <c r="BG9" i="1"/>
  <c r="BH9" i="1" s="1"/>
  <c r="BI9" i="1" s="1"/>
  <c r="BF15" i="1"/>
  <c r="BG17" i="1"/>
  <c r="BH17" i="1" s="1"/>
  <c r="BI17" i="1" s="1"/>
  <c r="BF23" i="1"/>
  <c r="BG25" i="1"/>
  <c r="BH25" i="1" s="1"/>
  <c r="BI25" i="1" s="1"/>
  <c r="BF31" i="1"/>
  <c r="BG33" i="1"/>
  <c r="BH33" i="1" s="1"/>
  <c r="BI33" i="1" s="1"/>
  <c r="BF39" i="1"/>
  <c r="BG41" i="1"/>
  <c r="BH41" i="1" s="1"/>
  <c r="BI41" i="1" s="1"/>
  <c r="BG46" i="1"/>
  <c r="BH46" i="1" s="1"/>
  <c r="BI46" i="1" s="1"/>
  <c r="BF46" i="1"/>
  <c r="BG50" i="1"/>
  <c r="BF50" i="1"/>
  <c r="BG54" i="1"/>
  <c r="BH54" i="1" s="1"/>
  <c r="BI54" i="1" s="1"/>
  <c r="BF54" i="1"/>
  <c r="BG60" i="1"/>
  <c r="BH60" i="1" s="1"/>
  <c r="BI60" i="1" s="1"/>
  <c r="BF60" i="1"/>
  <c r="BG68" i="1"/>
  <c r="BH68" i="1" s="1"/>
  <c r="BI68" i="1" s="1"/>
  <c r="BF68" i="1"/>
  <c r="BG76" i="1"/>
  <c r="BH76" i="1" s="1"/>
  <c r="BI76" i="1" s="1"/>
  <c r="BF76" i="1"/>
  <c r="BG84" i="1"/>
  <c r="BH84" i="1" s="1"/>
  <c r="BI84" i="1" s="1"/>
  <c r="BF84" i="1"/>
  <c r="BG92" i="1"/>
  <c r="BH92" i="1" s="1"/>
  <c r="BI92" i="1" s="1"/>
  <c r="BF92" i="1"/>
  <c r="BG100" i="1"/>
  <c r="BH100" i="1" s="1"/>
  <c r="BI100" i="1" s="1"/>
  <c r="BF100" i="1"/>
  <c r="BG115" i="1"/>
  <c r="BH115" i="1" s="1"/>
  <c r="BI115" i="1" s="1"/>
  <c r="BF115" i="1"/>
  <c r="BF119" i="1"/>
  <c r="BG122" i="1"/>
  <c r="BH122" i="1" s="1"/>
  <c r="BI122" i="1" s="1"/>
  <c r="BF122" i="1"/>
  <c r="BF147" i="1"/>
  <c r="BG147" i="1"/>
  <c r="BH147" i="1" s="1"/>
  <c r="BI147" i="1" s="1"/>
  <c r="BH163" i="1"/>
  <c r="BI163" i="1" s="1"/>
  <c r="BH171" i="1"/>
  <c r="BI171" i="1" s="1"/>
  <c r="BH179" i="1"/>
  <c r="BI179" i="1" s="1"/>
  <c r="BH187" i="1"/>
  <c r="BI187" i="1" s="1"/>
  <c r="BH195" i="1"/>
  <c r="BI195" i="1" s="1"/>
  <c r="BF200" i="1"/>
  <c r="BH203" i="1"/>
  <c r="BI203" i="1" s="1"/>
  <c r="BF208" i="1"/>
  <c r="BH211" i="1"/>
  <c r="BI211" i="1" s="1"/>
  <c r="BG248" i="1"/>
  <c r="BF248" i="1"/>
  <c r="BH142" i="1"/>
  <c r="BI142" i="1" s="1"/>
  <c r="BH152" i="1"/>
  <c r="BI152" i="1" s="1"/>
  <c r="BF157" i="1"/>
  <c r="BH160" i="1"/>
  <c r="BI160" i="1" s="1"/>
  <c r="BF165" i="1"/>
  <c r="BH168" i="1"/>
  <c r="BI168" i="1" s="1"/>
  <c r="BF173" i="1"/>
  <c r="BH176" i="1"/>
  <c r="BI176" i="1" s="1"/>
  <c r="BF181" i="1"/>
  <c r="BH184" i="1"/>
  <c r="BI184" i="1" s="1"/>
  <c r="BF189" i="1"/>
  <c r="BH192" i="1"/>
  <c r="BI192" i="1" s="1"/>
  <c r="BF197" i="1"/>
  <c r="BH200" i="1"/>
  <c r="BI200" i="1" s="1"/>
  <c r="BF205" i="1"/>
  <c r="BH208" i="1"/>
  <c r="BI208" i="1" s="1"/>
  <c r="BF213" i="1"/>
  <c r="BH225" i="1"/>
  <c r="BI225" i="1" s="1"/>
  <c r="BH246" i="1"/>
  <c r="BI246" i="1" s="1"/>
  <c r="BH248" i="1"/>
  <c r="BI248" i="1" s="1"/>
  <c r="BF110" i="1"/>
  <c r="BF118" i="1"/>
  <c r="BF126" i="1"/>
  <c r="BF134" i="1"/>
  <c r="BH135" i="1"/>
  <c r="BI135" i="1" s="1"/>
  <c r="BH146" i="1"/>
  <c r="BI146" i="1" s="1"/>
  <c r="BH154" i="1"/>
  <c r="BI154" i="1" s="1"/>
  <c r="BG157" i="1"/>
  <c r="BF159" i="1"/>
  <c r="BH162" i="1"/>
  <c r="BI162" i="1" s="1"/>
  <c r="BG165" i="1"/>
  <c r="BH165" i="1" s="1"/>
  <c r="BI165" i="1" s="1"/>
  <c r="BF167" i="1"/>
  <c r="BH170" i="1"/>
  <c r="BI170" i="1" s="1"/>
  <c r="BG173" i="1"/>
  <c r="BF175" i="1"/>
  <c r="BH178" i="1"/>
  <c r="BI178" i="1" s="1"/>
  <c r="BG181" i="1"/>
  <c r="BH181" i="1" s="1"/>
  <c r="BI181" i="1" s="1"/>
  <c r="BF183" i="1"/>
  <c r="BH186" i="1"/>
  <c r="BI186" i="1" s="1"/>
  <c r="BG189" i="1"/>
  <c r="BH189" i="1" s="1"/>
  <c r="BI189" i="1" s="1"/>
  <c r="BF191" i="1"/>
  <c r="BH194" i="1"/>
  <c r="BI194" i="1" s="1"/>
  <c r="BF199" i="1"/>
  <c r="BH202" i="1"/>
  <c r="BI202" i="1" s="1"/>
  <c r="BF207" i="1"/>
  <c r="BH210" i="1"/>
  <c r="BI210" i="1" s="1"/>
  <c r="BH216" i="1"/>
  <c r="BI216" i="1" s="1"/>
  <c r="BH139" i="1"/>
  <c r="BI139" i="1" s="1"/>
  <c r="BF150" i="1"/>
  <c r="BF156" i="1"/>
  <c r="BH159" i="1"/>
  <c r="BI159" i="1" s="1"/>
  <c r="BF164" i="1"/>
  <c r="BH167" i="1"/>
  <c r="BI167" i="1" s="1"/>
  <c r="BF172" i="1"/>
  <c r="BH175" i="1"/>
  <c r="BI175" i="1" s="1"/>
  <c r="BF180" i="1"/>
  <c r="BH183" i="1"/>
  <c r="BI183" i="1" s="1"/>
  <c r="BF188" i="1"/>
  <c r="BH191" i="1"/>
  <c r="BI191" i="1" s="1"/>
  <c r="BH188" i="1"/>
  <c r="BI188" i="1" s="1"/>
  <c r="BH215" i="1"/>
  <c r="BI215" i="1" s="1"/>
  <c r="BG249" i="1"/>
  <c r="BF249" i="1"/>
  <c r="BG329" i="1"/>
  <c r="BF329" i="1"/>
  <c r="BF138" i="1"/>
  <c r="BF149" i="1"/>
  <c r="BG150" i="1"/>
  <c r="BH150" i="1" s="1"/>
  <c r="BI150" i="1" s="1"/>
  <c r="BH153" i="1"/>
  <c r="BI153" i="1" s="1"/>
  <c r="BG156" i="1"/>
  <c r="BH156" i="1" s="1"/>
  <c r="BI156" i="1" s="1"/>
  <c r="BF158" i="1"/>
  <c r="BG164" i="1"/>
  <c r="BH164" i="1" s="1"/>
  <c r="BI164" i="1" s="1"/>
  <c r="BF166" i="1"/>
  <c r="BG172" i="1"/>
  <c r="BH172" i="1" s="1"/>
  <c r="BI172" i="1" s="1"/>
  <c r="BH177" i="1"/>
  <c r="BI177" i="1" s="1"/>
  <c r="BG180" i="1"/>
  <c r="BH180" i="1" s="1"/>
  <c r="BI180" i="1" s="1"/>
  <c r="BG188" i="1"/>
  <c r="BF198" i="1"/>
  <c r="BH201" i="1"/>
  <c r="BI201" i="1" s="1"/>
  <c r="BF206" i="1"/>
  <c r="BH209" i="1"/>
  <c r="BI209" i="1" s="1"/>
  <c r="BF214" i="1"/>
  <c r="BF215" i="1"/>
  <c r="BG223" i="1"/>
  <c r="BF223" i="1"/>
  <c r="BG153" i="1"/>
  <c r="BF155" i="1"/>
  <c r="BH158" i="1"/>
  <c r="BI158" i="1" s="1"/>
  <c r="BG161" i="1"/>
  <c r="BH161" i="1" s="1"/>
  <c r="BI161" i="1" s="1"/>
  <c r="BF163" i="1"/>
  <c r="BH166" i="1"/>
  <c r="BI166" i="1" s="1"/>
  <c r="BG169" i="1"/>
  <c r="BH169" i="1" s="1"/>
  <c r="BI169" i="1" s="1"/>
  <c r="BF171" i="1"/>
  <c r="BH174" i="1"/>
  <c r="BI174" i="1" s="1"/>
  <c r="BG177" i="1"/>
  <c r="BF179" i="1"/>
  <c r="BH182" i="1"/>
  <c r="BI182" i="1" s="1"/>
  <c r="BG185" i="1"/>
  <c r="BH185" i="1" s="1"/>
  <c r="BI185" i="1" s="1"/>
  <c r="BF187" i="1"/>
  <c r="BH190" i="1"/>
  <c r="BI190" i="1" s="1"/>
  <c r="BG193" i="1"/>
  <c r="BH193" i="1" s="1"/>
  <c r="BI193" i="1" s="1"/>
  <c r="BF195" i="1"/>
  <c r="BH198" i="1"/>
  <c r="BI198" i="1" s="1"/>
  <c r="BF203" i="1"/>
  <c r="BH206" i="1"/>
  <c r="BI206" i="1" s="1"/>
  <c r="BF211" i="1"/>
  <c r="BH214" i="1"/>
  <c r="BI214" i="1" s="1"/>
  <c r="BH223" i="1"/>
  <c r="BI223" i="1" s="1"/>
  <c r="BG218" i="1"/>
  <c r="BH218" i="1" s="1"/>
  <c r="BI218" i="1" s="1"/>
  <c r="BG226" i="1"/>
  <c r="BH226" i="1" s="1"/>
  <c r="BI226" i="1" s="1"/>
  <c r="BG227" i="1"/>
  <c r="BH227" i="1" s="1"/>
  <c r="BI227" i="1" s="1"/>
  <c r="BG228" i="1"/>
  <c r="BH228" i="1" s="1"/>
  <c r="BI228" i="1" s="1"/>
  <c r="BG229" i="1"/>
  <c r="BH229" i="1" s="1"/>
  <c r="BI229" i="1" s="1"/>
  <c r="BG230" i="1"/>
  <c r="BH230" i="1" s="1"/>
  <c r="BI230" i="1" s="1"/>
  <c r="BG231" i="1"/>
  <c r="BH231" i="1" s="1"/>
  <c r="BI231" i="1" s="1"/>
  <c r="BG232" i="1"/>
  <c r="BH232" i="1" s="1"/>
  <c r="BI232" i="1" s="1"/>
  <c r="BG233" i="1"/>
  <c r="BH233" i="1" s="1"/>
  <c r="BI233" i="1" s="1"/>
  <c r="BG234" i="1"/>
  <c r="BH234" i="1" s="1"/>
  <c r="BI234" i="1" s="1"/>
  <c r="BG235" i="1"/>
  <c r="BH235" i="1" s="1"/>
  <c r="BI235" i="1" s="1"/>
  <c r="BG236" i="1"/>
  <c r="BH236" i="1" s="1"/>
  <c r="BI236" i="1" s="1"/>
  <c r="BG237" i="1"/>
  <c r="BH237" i="1" s="1"/>
  <c r="BI237" i="1" s="1"/>
  <c r="BG238" i="1"/>
  <c r="BH238" i="1" s="1"/>
  <c r="BI238" i="1" s="1"/>
  <c r="BG239" i="1"/>
  <c r="BH239" i="1" s="1"/>
  <c r="BI239" i="1" s="1"/>
  <c r="BG240" i="1"/>
  <c r="BH240" i="1" s="1"/>
  <c r="BI240" i="1" s="1"/>
  <c r="BG241" i="1"/>
  <c r="BH241" i="1" s="1"/>
  <c r="BI241" i="1" s="1"/>
  <c r="BG242" i="1"/>
  <c r="BH242" i="1" s="1"/>
  <c r="BI242" i="1" s="1"/>
  <c r="BG243" i="1"/>
  <c r="BH243" i="1" s="1"/>
  <c r="BI243" i="1" s="1"/>
  <c r="BG244" i="1"/>
  <c r="BH244" i="1" s="1"/>
  <c r="BI244" i="1" s="1"/>
  <c r="BG245" i="1"/>
  <c r="BH245" i="1" s="1"/>
  <c r="BI245" i="1" s="1"/>
  <c r="BH251" i="1"/>
  <c r="BI251" i="1" s="1"/>
  <c r="BH255" i="1"/>
  <c r="BI255" i="1" s="1"/>
  <c r="BH259" i="1"/>
  <c r="BI259" i="1" s="1"/>
  <c r="BH263" i="1"/>
  <c r="BI263" i="1" s="1"/>
  <c r="BH267" i="1"/>
  <c r="BI267" i="1" s="1"/>
  <c r="BH271" i="1"/>
  <c r="BI271" i="1" s="1"/>
  <c r="BH275" i="1"/>
  <c r="BI275" i="1" s="1"/>
  <c r="BH279" i="1"/>
  <c r="BI279" i="1" s="1"/>
  <c r="BH283" i="1"/>
  <c r="BI283" i="1" s="1"/>
  <c r="BH287" i="1"/>
  <c r="BI287" i="1" s="1"/>
  <c r="BH291" i="1"/>
  <c r="BI291" i="1" s="1"/>
  <c r="BH295" i="1"/>
  <c r="BI295" i="1" s="1"/>
  <c r="BH299" i="1"/>
  <c r="BI299" i="1" s="1"/>
  <c r="BH303" i="1"/>
  <c r="BI303" i="1" s="1"/>
  <c r="BF321" i="1"/>
  <c r="BG325" i="1"/>
  <c r="BH325" i="1" s="1"/>
  <c r="BI325" i="1" s="1"/>
  <c r="BF325" i="1"/>
  <c r="BG342" i="1"/>
  <c r="BH342" i="1" s="1"/>
  <c r="BI342" i="1" s="1"/>
  <c r="BF342" i="1"/>
  <c r="BH249" i="1"/>
  <c r="BI249" i="1" s="1"/>
  <c r="BF250" i="1"/>
  <c r="BF254" i="1"/>
  <c r="BF258" i="1"/>
  <c r="BF262" i="1"/>
  <c r="BF266" i="1"/>
  <c r="BF270" i="1"/>
  <c r="BF274" i="1"/>
  <c r="BF278" i="1"/>
  <c r="BF282" i="1"/>
  <c r="BF286" i="1"/>
  <c r="BF290" i="1"/>
  <c r="BF294" i="1"/>
  <c r="BF298" i="1"/>
  <c r="BF302" i="1"/>
  <c r="BF306" i="1"/>
  <c r="BH320" i="1"/>
  <c r="BI320" i="1" s="1"/>
  <c r="BF320" i="1"/>
  <c r="BH329" i="1"/>
  <c r="BI329" i="1" s="1"/>
  <c r="BG333" i="1"/>
  <c r="BF333" i="1"/>
  <c r="BH350" i="1"/>
  <c r="BI350" i="1" s="1"/>
  <c r="BH269" i="1"/>
  <c r="BI269" i="1" s="1"/>
  <c r="BH273" i="1"/>
  <c r="BI273" i="1" s="1"/>
  <c r="BH277" i="1"/>
  <c r="BI277" i="1" s="1"/>
  <c r="BH281" i="1"/>
  <c r="BI281" i="1" s="1"/>
  <c r="BH285" i="1"/>
  <c r="BI285" i="1" s="1"/>
  <c r="BH289" i="1"/>
  <c r="BI289" i="1" s="1"/>
  <c r="BH293" i="1"/>
  <c r="BI293" i="1" s="1"/>
  <c r="BH297" i="1"/>
  <c r="BI297" i="1" s="1"/>
  <c r="BH301" i="1"/>
  <c r="BI301" i="1" s="1"/>
  <c r="BH305" i="1"/>
  <c r="BI305" i="1" s="1"/>
  <c r="BH309" i="1"/>
  <c r="BI309" i="1" s="1"/>
  <c r="BH313" i="1"/>
  <c r="BI313" i="1" s="1"/>
  <c r="BH317" i="1"/>
  <c r="BI317" i="1" s="1"/>
  <c r="BH333" i="1"/>
  <c r="BI333" i="1" s="1"/>
  <c r="BF216" i="1"/>
  <c r="BF224" i="1"/>
  <c r="BF247" i="1"/>
  <c r="BF253" i="1"/>
  <c r="BF257" i="1"/>
  <c r="BF261" i="1"/>
  <c r="BF277" i="1"/>
  <c r="BF281" i="1"/>
  <c r="BF285" i="1"/>
  <c r="BF289" i="1"/>
  <c r="BF293" i="1"/>
  <c r="BF297" i="1"/>
  <c r="BF301" i="1"/>
  <c r="BF305" i="1"/>
  <c r="BH322" i="1"/>
  <c r="BI322" i="1" s="1"/>
  <c r="BF217" i="1"/>
  <c r="BF225" i="1"/>
  <c r="BF246" i="1"/>
  <c r="BH252" i="1"/>
  <c r="BI252" i="1" s="1"/>
  <c r="BH256" i="1"/>
  <c r="BI256" i="1" s="1"/>
  <c r="BH260" i="1"/>
  <c r="BI260" i="1" s="1"/>
  <c r="BH264" i="1"/>
  <c r="BI264" i="1" s="1"/>
  <c r="BH268" i="1"/>
  <c r="BI268" i="1" s="1"/>
  <c r="BH272" i="1"/>
  <c r="BI272" i="1" s="1"/>
  <c r="BH276" i="1"/>
  <c r="BI276" i="1" s="1"/>
  <c r="BH280" i="1"/>
  <c r="BI280" i="1" s="1"/>
  <c r="BH284" i="1"/>
  <c r="BI284" i="1" s="1"/>
  <c r="BH288" i="1"/>
  <c r="BI288" i="1" s="1"/>
  <c r="BH292" i="1"/>
  <c r="BI292" i="1" s="1"/>
  <c r="BH296" i="1"/>
  <c r="BI296" i="1" s="1"/>
  <c r="BH300" i="1"/>
  <c r="BI300" i="1" s="1"/>
  <c r="BH304" i="1"/>
  <c r="BI304" i="1" s="1"/>
  <c r="BG319" i="1"/>
  <c r="BH319" i="1" s="1"/>
  <c r="BI319" i="1" s="1"/>
  <c r="BF319" i="1"/>
  <c r="BH341" i="1"/>
  <c r="BI341" i="1" s="1"/>
  <c r="BF252" i="1"/>
  <c r="BF256" i="1"/>
  <c r="BF260" i="1"/>
  <c r="BF264" i="1"/>
  <c r="BF268" i="1"/>
  <c r="BF272" i="1"/>
  <c r="BF276" i="1"/>
  <c r="BF280" i="1"/>
  <c r="BF284" i="1"/>
  <c r="BF288" i="1"/>
  <c r="BF292" i="1"/>
  <c r="BF296" i="1"/>
  <c r="BF300" i="1"/>
  <c r="BF304" i="1"/>
  <c r="BG326" i="1"/>
  <c r="BH326" i="1" s="1"/>
  <c r="BI326" i="1" s="1"/>
  <c r="BF326" i="1"/>
  <c r="BG330" i="1"/>
  <c r="BH330" i="1" s="1"/>
  <c r="BI330" i="1" s="1"/>
  <c r="BF330" i="1"/>
  <c r="BG334" i="1"/>
  <c r="BH334" i="1" s="1"/>
  <c r="BI334" i="1" s="1"/>
  <c r="BF334" i="1"/>
  <c r="BG340" i="1"/>
  <c r="BH340" i="1" s="1"/>
  <c r="BI340" i="1" s="1"/>
  <c r="BF340" i="1"/>
  <c r="BG348" i="1"/>
  <c r="BH348" i="1" s="1"/>
  <c r="BI348" i="1" s="1"/>
  <c r="BF348" i="1"/>
  <c r="BG337" i="1"/>
  <c r="BH337" i="1" s="1"/>
  <c r="BI337" i="1" s="1"/>
  <c r="BF337" i="1"/>
  <c r="BG345" i="1"/>
  <c r="BH345" i="1" s="1"/>
  <c r="BI345" i="1" s="1"/>
  <c r="BF345" i="1"/>
  <c r="BG353" i="1"/>
  <c r="BH353" i="1" s="1"/>
  <c r="BI353" i="1" s="1"/>
  <c r="BF353" i="1"/>
  <c r="BG339" i="1"/>
  <c r="BH339" i="1" s="1"/>
  <c r="BI339" i="1" s="1"/>
  <c r="BF339" i="1"/>
  <c r="BG347" i="1"/>
  <c r="BH347" i="1" s="1"/>
  <c r="BI347" i="1" s="1"/>
  <c r="BF347" i="1"/>
  <c r="BG355" i="1"/>
  <c r="BH355" i="1" s="1"/>
  <c r="BI355" i="1" s="1"/>
  <c r="BF355" i="1"/>
  <c r="BG449" i="1"/>
  <c r="BF449" i="1"/>
  <c r="BG481" i="1"/>
  <c r="BH481" i="1" s="1"/>
  <c r="BI481" i="1" s="1"/>
  <c r="BF481" i="1"/>
  <c r="BG324" i="1"/>
  <c r="BH324" i="1" s="1"/>
  <c r="BI324" i="1" s="1"/>
  <c r="BF324" i="1"/>
  <c r="BG328" i="1"/>
  <c r="BH328" i="1" s="1"/>
  <c r="BI328" i="1" s="1"/>
  <c r="BF328" i="1"/>
  <c r="BG332" i="1"/>
  <c r="BH332" i="1" s="1"/>
  <c r="BI332" i="1" s="1"/>
  <c r="BF332" i="1"/>
  <c r="BG336" i="1"/>
  <c r="BH336" i="1" s="1"/>
  <c r="BI336" i="1" s="1"/>
  <c r="BF336" i="1"/>
  <c r="BG344" i="1"/>
  <c r="BH344" i="1" s="1"/>
  <c r="BI344" i="1" s="1"/>
  <c r="BF344" i="1"/>
  <c r="BG352" i="1"/>
  <c r="BH352" i="1" s="1"/>
  <c r="BI352" i="1" s="1"/>
  <c r="BF352" i="1"/>
  <c r="BF386" i="1"/>
  <c r="BG386" i="1"/>
  <c r="BG341" i="1"/>
  <c r="BF341" i="1"/>
  <c r="BG349" i="1"/>
  <c r="BH349" i="1" s="1"/>
  <c r="BI349" i="1" s="1"/>
  <c r="BF349" i="1"/>
  <c r="BG323" i="1"/>
  <c r="BH323" i="1" s="1"/>
  <c r="BI323" i="1" s="1"/>
  <c r="BF323" i="1"/>
  <c r="BG327" i="1"/>
  <c r="BH327" i="1" s="1"/>
  <c r="BI327" i="1" s="1"/>
  <c r="BF327" i="1"/>
  <c r="BG331" i="1"/>
  <c r="BH331" i="1" s="1"/>
  <c r="BI331" i="1" s="1"/>
  <c r="BF331" i="1"/>
  <c r="BG335" i="1"/>
  <c r="BH335" i="1" s="1"/>
  <c r="BI335" i="1" s="1"/>
  <c r="BF335" i="1"/>
  <c r="BG338" i="1"/>
  <c r="BH338" i="1" s="1"/>
  <c r="BI338" i="1" s="1"/>
  <c r="BF338" i="1"/>
  <c r="BG346" i="1"/>
  <c r="BH346" i="1" s="1"/>
  <c r="BI346" i="1" s="1"/>
  <c r="BF346" i="1"/>
  <c r="BG354" i="1"/>
  <c r="BH354" i="1" s="1"/>
  <c r="BI354" i="1" s="1"/>
  <c r="BF354" i="1"/>
  <c r="BG343" i="1"/>
  <c r="BH343" i="1" s="1"/>
  <c r="BI343" i="1" s="1"/>
  <c r="BF343" i="1"/>
  <c r="BG351" i="1"/>
  <c r="BH351" i="1" s="1"/>
  <c r="BI351" i="1" s="1"/>
  <c r="BF351" i="1"/>
  <c r="BF356" i="1"/>
  <c r="BF357" i="1"/>
  <c r="BF358" i="1"/>
  <c r="BF359" i="1"/>
  <c r="BF360" i="1"/>
  <c r="BF361" i="1"/>
  <c r="BF362" i="1"/>
  <c r="BF363" i="1"/>
  <c r="BH395" i="1"/>
  <c r="BI395" i="1" s="1"/>
  <c r="BH397" i="1"/>
  <c r="BI397" i="1" s="1"/>
  <c r="BH411" i="1"/>
  <c r="BI411" i="1" s="1"/>
  <c r="BH413" i="1"/>
  <c r="BI413" i="1" s="1"/>
  <c r="BH427" i="1"/>
  <c r="BI427" i="1" s="1"/>
  <c r="BH429" i="1"/>
  <c r="BI429" i="1" s="1"/>
  <c r="BG441" i="1"/>
  <c r="BF441" i="1"/>
  <c r="BH452" i="1"/>
  <c r="BI452" i="1" s="1"/>
  <c r="BG473" i="1"/>
  <c r="BH473" i="1" s="1"/>
  <c r="BI473" i="1" s="1"/>
  <c r="BF473" i="1"/>
  <c r="BH484" i="1"/>
  <c r="BI484" i="1" s="1"/>
  <c r="BH384" i="1"/>
  <c r="BI384" i="1" s="1"/>
  <c r="BH441" i="1"/>
  <c r="BI441" i="1" s="1"/>
  <c r="BH386" i="1"/>
  <c r="BI386" i="1" s="1"/>
  <c r="BG388" i="1"/>
  <c r="BF388" i="1"/>
  <c r="BG390" i="1"/>
  <c r="BF390" i="1"/>
  <c r="BG392" i="1"/>
  <c r="BF392" i="1"/>
  <c r="BG394" i="1"/>
  <c r="BH394" i="1" s="1"/>
  <c r="BI394" i="1" s="1"/>
  <c r="BF394" i="1"/>
  <c r="BG396" i="1"/>
  <c r="BF396" i="1"/>
  <c r="BG398" i="1"/>
  <c r="BF398" i="1"/>
  <c r="BG400" i="1"/>
  <c r="BF400" i="1"/>
  <c r="BG402" i="1"/>
  <c r="BH402" i="1" s="1"/>
  <c r="BI402" i="1" s="1"/>
  <c r="BF402" i="1"/>
  <c r="BG404" i="1"/>
  <c r="BF404" i="1"/>
  <c r="BG406" i="1"/>
  <c r="BF406" i="1"/>
  <c r="BG408" i="1"/>
  <c r="BF408" i="1"/>
  <c r="BG410" i="1"/>
  <c r="BH410" i="1" s="1"/>
  <c r="BI410" i="1" s="1"/>
  <c r="BF410" i="1"/>
  <c r="BG412" i="1"/>
  <c r="BF412" i="1"/>
  <c r="BG414" i="1"/>
  <c r="BF414" i="1"/>
  <c r="BG416" i="1"/>
  <c r="BF416" i="1"/>
  <c r="BG418" i="1"/>
  <c r="BH418" i="1" s="1"/>
  <c r="BI418" i="1" s="1"/>
  <c r="BF418" i="1"/>
  <c r="BG420" i="1"/>
  <c r="BF420" i="1"/>
  <c r="BG422" i="1"/>
  <c r="BF422" i="1"/>
  <c r="BG424" i="1"/>
  <c r="BF424" i="1"/>
  <c r="BG426" i="1"/>
  <c r="BH426" i="1" s="1"/>
  <c r="BI426" i="1" s="1"/>
  <c r="BF426" i="1"/>
  <c r="BG428" i="1"/>
  <c r="BF428" i="1"/>
  <c r="BH449" i="1"/>
  <c r="BI449" i="1" s="1"/>
  <c r="BH451" i="1"/>
  <c r="BI451" i="1" s="1"/>
  <c r="BH466" i="1"/>
  <c r="BI466" i="1" s="1"/>
  <c r="BH483" i="1"/>
  <c r="BI483" i="1" s="1"/>
  <c r="BH506" i="1"/>
  <c r="BI506" i="1" s="1"/>
  <c r="BH383" i="1"/>
  <c r="BI383" i="1" s="1"/>
  <c r="BH388" i="1"/>
  <c r="BI388" i="1" s="1"/>
  <c r="BH390" i="1"/>
  <c r="BI390" i="1" s="1"/>
  <c r="BH392" i="1"/>
  <c r="BI392" i="1" s="1"/>
  <c r="BH396" i="1"/>
  <c r="BI396" i="1" s="1"/>
  <c r="BH398" i="1"/>
  <c r="BI398" i="1" s="1"/>
  <c r="BH400" i="1"/>
  <c r="BI400" i="1" s="1"/>
  <c r="BH404" i="1"/>
  <c r="BI404" i="1" s="1"/>
  <c r="BH406" i="1"/>
  <c r="BI406" i="1" s="1"/>
  <c r="BH408" i="1"/>
  <c r="BI408" i="1" s="1"/>
  <c r="BH412" i="1"/>
  <c r="BI412" i="1" s="1"/>
  <c r="BH414" i="1"/>
  <c r="BI414" i="1" s="1"/>
  <c r="BH416" i="1"/>
  <c r="BI416" i="1" s="1"/>
  <c r="BH420" i="1"/>
  <c r="BI420" i="1" s="1"/>
  <c r="BH422" i="1"/>
  <c r="BI422" i="1" s="1"/>
  <c r="BH424" i="1"/>
  <c r="BI424" i="1" s="1"/>
  <c r="BH428" i="1"/>
  <c r="BI428" i="1" s="1"/>
  <c r="BG457" i="1"/>
  <c r="BH457" i="1" s="1"/>
  <c r="BI457" i="1" s="1"/>
  <c r="BF457" i="1"/>
  <c r="BG489" i="1"/>
  <c r="BH489" i="1" s="1"/>
  <c r="BI489" i="1" s="1"/>
  <c r="BF489" i="1"/>
  <c r="BH514" i="1"/>
  <c r="BI514" i="1" s="1"/>
  <c r="BG383" i="1"/>
  <c r="BH442" i="1"/>
  <c r="BI442" i="1" s="1"/>
  <c r="BH459" i="1"/>
  <c r="BI459" i="1" s="1"/>
  <c r="BH474" i="1"/>
  <c r="BI474" i="1" s="1"/>
  <c r="BH491" i="1"/>
  <c r="BI491" i="1" s="1"/>
  <c r="BG497" i="1"/>
  <c r="BH497" i="1" s="1"/>
  <c r="BI497" i="1" s="1"/>
  <c r="BF497" i="1"/>
  <c r="BH385" i="1"/>
  <c r="BI385" i="1" s="1"/>
  <c r="BH444" i="1"/>
  <c r="BI444" i="1" s="1"/>
  <c r="BG465" i="1"/>
  <c r="BH465" i="1" s="1"/>
  <c r="BI465" i="1" s="1"/>
  <c r="BF465" i="1"/>
  <c r="BH476" i="1"/>
  <c r="BI476" i="1" s="1"/>
  <c r="BH499" i="1"/>
  <c r="BI499" i="1" s="1"/>
  <c r="BG505" i="1"/>
  <c r="BH505" i="1" s="1"/>
  <c r="BI505" i="1" s="1"/>
  <c r="BF505" i="1"/>
  <c r="BG387" i="1"/>
  <c r="BH387" i="1" s="1"/>
  <c r="BI387" i="1" s="1"/>
  <c r="BF387" i="1"/>
  <c r="BG389" i="1"/>
  <c r="BH389" i="1" s="1"/>
  <c r="BI389" i="1" s="1"/>
  <c r="BF389" i="1"/>
  <c r="BG391" i="1"/>
  <c r="BH391" i="1" s="1"/>
  <c r="BI391" i="1" s="1"/>
  <c r="BF391" i="1"/>
  <c r="BG393" i="1"/>
  <c r="BH393" i="1" s="1"/>
  <c r="BI393" i="1" s="1"/>
  <c r="BF393" i="1"/>
  <c r="BG395" i="1"/>
  <c r="BF395" i="1"/>
  <c r="BG397" i="1"/>
  <c r="BF397" i="1"/>
  <c r="BG399" i="1"/>
  <c r="BH399" i="1" s="1"/>
  <c r="BI399" i="1" s="1"/>
  <c r="BF399" i="1"/>
  <c r="BG401" i="1"/>
  <c r="BH401" i="1" s="1"/>
  <c r="BI401" i="1" s="1"/>
  <c r="BF401" i="1"/>
  <c r="BG403" i="1"/>
  <c r="BH403" i="1" s="1"/>
  <c r="BI403" i="1" s="1"/>
  <c r="BF403" i="1"/>
  <c r="BG405" i="1"/>
  <c r="BH405" i="1" s="1"/>
  <c r="BI405" i="1" s="1"/>
  <c r="BF405" i="1"/>
  <c r="BG407" i="1"/>
  <c r="BH407" i="1" s="1"/>
  <c r="BI407" i="1" s="1"/>
  <c r="BF407" i="1"/>
  <c r="BG409" i="1"/>
  <c r="BH409" i="1" s="1"/>
  <c r="BI409" i="1" s="1"/>
  <c r="BF409" i="1"/>
  <c r="BG411" i="1"/>
  <c r="BF411" i="1"/>
  <c r="BG413" i="1"/>
  <c r="BF413" i="1"/>
  <c r="BG415" i="1"/>
  <c r="BH415" i="1" s="1"/>
  <c r="BI415" i="1" s="1"/>
  <c r="BF415" i="1"/>
  <c r="BG417" i="1"/>
  <c r="BH417" i="1" s="1"/>
  <c r="BI417" i="1" s="1"/>
  <c r="BF417" i="1"/>
  <c r="BG419" i="1"/>
  <c r="BH419" i="1" s="1"/>
  <c r="BI419" i="1" s="1"/>
  <c r="BF419" i="1"/>
  <c r="BG421" i="1"/>
  <c r="BH421" i="1" s="1"/>
  <c r="BI421" i="1" s="1"/>
  <c r="BF421" i="1"/>
  <c r="BG423" i="1"/>
  <c r="BH423" i="1" s="1"/>
  <c r="BI423" i="1" s="1"/>
  <c r="BF423" i="1"/>
  <c r="BG425" i="1"/>
  <c r="BH425" i="1" s="1"/>
  <c r="BI425" i="1" s="1"/>
  <c r="BF425" i="1"/>
  <c r="BG427" i="1"/>
  <c r="BF427" i="1"/>
  <c r="BG429" i="1"/>
  <c r="BF429" i="1"/>
  <c r="BG513" i="1"/>
  <c r="BH513" i="1" s="1"/>
  <c r="BI513" i="1" s="1"/>
  <c r="BF513" i="1"/>
  <c r="BF517" i="1"/>
  <c r="BF492" i="1"/>
  <c r="BF500" i="1"/>
  <c r="BF508" i="1"/>
  <c r="BF430" i="1"/>
  <c r="BF431" i="1"/>
  <c r="BF432" i="1"/>
  <c r="BF433" i="1"/>
  <c r="BF434" i="1"/>
  <c r="BF442" i="1"/>
  <c r="BF450" i="1"/>
  <c r="BF458" i="1"/>
  <c r="BF466" i="1"/>
  <c r="BF474" i="1"/>
  <c r="BF482" i="1"/>
  <c r="BF490" i="1"/>
  <c r="BF498" i="1"/>
  <c r="BF506" i="1"/>
  <c r="BF514" i="1"/>
  <c r="BF440" i="1"/>
  <c r="BH518" i="1"/>
  <c r="BI518" i="1" s="1"/>
  <c r="BG518" i="1"/>
  <c r="BT31" i="2" l="1"/>
  <c r="BV31" i="2" s="1"/>
  <c r="BW31" i="2" s="1"/>
  <c r="BS31" i="2"/>
  <c r="BT25" i="2"/>
  <c r="BV25" i="2" s="1"/>
  <c r="BW25" i="2" s="1"/>
  <c r="BT27" i="2"/>
  <c r="BV27" i="2" s="1"/>
  <c r="BW27" i="2" s="1"/>
  <c r="BS27" i="2"/>
  <c r="BV38" i="2"/>
  <c r="BW38" i="2" s="1"/>
  <c r="BT30" i="2"/>
  <c r="BV30" i="2" s="1"/>
  <c r="BW30" i="2" s="1"/>
  <c r="BS30" i="2"/>
  <c r="BS40" i="2"/>
  <c r="BT23" i="2"/>
  <c r="BV23" i="2" s="1"/>
  <c r="BW23" i="2" s="1"/>
  <c r="BT26" i="2"/>
  <c r="BV26" i="2" s="1"/>
  <c r="BW26" i="2" s="1"/>
  <c r="BS26" i="2"/>
  <c r="BS20" i="2"/>
  <c r="BT20" i="2"/>
  <c r="BV20" i="2" s="1"/>
  <c r="BW20" i="2" s="1"/>
  <c r="BV21" i="2"/>
  <c r="BW21" i="2" s="1"/>
  <c r="BT41" i="2"/>
  <c r="BT36" i="2"/>
  <c r="BV36" i="2" s="1"/>
  <c r="BW36" i="2" s="1"/>
  <c r="BS11" i="2"/>
  <c r="BT18" i="2"/>
  <c r="BV18" i="2" s="1"/>
  <c r="BW18" i="2" s="1"/>
  <c r="BS18" i="2"/>
  <c r="BT11" i="2"/>
  <c r="BV11" i="2"/>
  <c r="BW11" i="2" s="1"/>
  <c r="BS38" i="2"/>
  <c r="BT16" i="2"/>
  <c r="BV16" i="2" s="1"/>
  <c r="BW16" i="2" s="1"/>
  <c r="BS16" i="2"/>
  <c r="BT40" i="2"/>
  <c r="BV40" i="2" s="1"/>
  <c r="BW40" i="2" s="1"/>
  <c r="BV41" i="2"/>
  <c r="BW41" i="2" s="1"/>
  <c r="BT38" i="2"/>
  <c r="BT34" i="2"/>
  <c r="BV34" i="2" s="1"/>
  <c r="BW34" i="2" s="1"/>
  <c r="BT33" i="2"/>
  <c r="BV33" i="2" s="1"/>
  <c r="BW3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tc={26D11CD2-0EA7-4A96-8B31-DFA29B33381A}</author>
    <author>tc={44EC6AEC-00E2-4C92-92B9-193D8ED9A7AC}</author>
  </authors>
  <commentList>
    <comment ref="R2" authorId="0" shapeId="0" xr:uid="{26D11CD2-0EA7-4A96-8B31-DFA29B33381A}">
      <text>
        <t>[Threaded comment]
Your version of Excel allows you to read this threaded comment; however, any edits to it will get removed if the file is opened in a newer version of Excel. Learn more: https://go.microsoft.com/fwlink/?linkid=870924
Comment:
    minimun age in years</t>
      </text>
    </comment>
    <comment ref="T2" authorId="1" shapeId="0" xr:uid="{44EC6AEC-00E2-4C92-92B9-193D8ED9A7AC}">
      <text>
        <t>[Threaded comment]
Your version of Excel allows you to read this threaded comment; however, any edits to it will get removed if the file is opened in a newer version of Excel. Learn more: https://go.microsoft.com/fwlink/?linkid=870924
Comment:
    minimum depth in m</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tc={FB5A0022-E7B7-4BA6-B285-F54319300881}</author>
    <author>tc={68E80759-BA8C-4A38-8E8E-08D633C20B21}</author>
  </authors>
  <commentList>
    <comment ref="R2" authorId="0" shapeId="0" xr:uid="{FB5A0022-E7B7-4BA6-B285-F54319300881}">
      <text>
        <t>[Threaded comment]
Your version of Excel allows you to read this threaded comment; however, any edits to it will get removed if the file is opened in a newer version of Excel. Learn more: https://go.microsoft.com/fwlink/?linkid=870924
Comment:
    minimun age in years</t>
      </text>
    </comment>
    <comment ref="T2" authorId="1" shapeId="0" xr:uid="{68E80759-BA8C-4A38-8E8E-08D633C20B21}">
      <text>
        <t>[Threaded comment]
Your version of Excel allows you to read this threaded comment; however, any edits to it will get removed if the file is opened in a newer version of Excel. Learn more: https://go.microsoft.com/fwlink/?linkid=870924
Comment:
    minimum depth in m</t>
      </text>
    </comment>
  </commentList>
</comments>
</file>

<file path=xl/sharedStrings.xml><?xml version="1.0" encoding="utf-8"?>
<sst xmlns="http://schemas.openxmlformats.org/spreadsheetml/2006/main" count="18900" uniqueCount="1866">
  <si>
    <t>Accept, unsure, reject, not yet done</t>
  </si>
  <si>
    <t>Control or ref site, or "before" state</t>
  </si>
  <si>
    <t>MMS or "after" state</t>
  </si>
  <si>
    <t>Effect size</t>
  </si>
  <si>
    <t>Reviewer</t>
  </si>
  <si>
    <t>Date of review</t>
  </si>
  <si>
    <t>New Study ID</t>
  </si>
  <si>
    <t>Reference_short</t>
  </si>
  <si>
    <t>Author</t>
  </si>
  <si>
    <t>Year</t>
  </si>
  <si>
    <t>Title</t>
  </si>
  <si>
    <t>Publication Title</t>
  </si>
  <si>
    <t>Intervention - level 1</t>
  </si>
  <si>
    <t>Intervention - level 2</t>
  </si>
  <si>
    <t>Population - level 2</t>
  </si>
  <si>
    <t>Study design - level 1</t>
  </si>
  <si>
    <t>Study design - level 2</t>
  </si>
  <si>
    <t>Structure type</t>
  </si>
  <si>
    <t>Structure type - level 2</t>
  </si>
  <si>
    <t>Structure age (at time of study)</t>
  </si>
  <si>
    <t>StructureAge</t>
  </si>
  <si>
    <t>Structure depth</t>
  </si>
  <si>
    <t>StructureDepth</t>
  </si>
  <si>
    <t>Geographical marine location - level 1</t>
  </si>
  <si>
    <t>Geographical marine location - level 2</t>
  </si>
  <si>
    <t>Geographical marine location - level 2b</t>
  </si>
  <si>
    <t>Country</t>
  </si>
  <si>
    <t>Additional information</t>
  </si>
  <si>
    <t>Additional Description (Free text)</t>
  </si>
  <si>
    <t>OutcomeGeneral</t>
  </si>
  <si>
    <t>Outcome Sub-group (Free text as written in study)</t>
  </si>
  <si>
    <t>OutcomeSpecific</t>
  </si>
  <si>
    <t>Taxa (Free text)</t>
  </si>
  <si>
    <t>Taxa subgroup</t>
  </si>
  <si>
    <t>n</t>
  </si>
  <si>
    <t>Mean</t>
  </si>
  <si>
    <t>Unit</t>
  </si>
  <si>
    <t>Variance</t>
  </si>
  <si>
    <t>Variance Type</t>
  </si>
  <si>
    <t>SD</t>
  </si>
  <si>
    <t>Description</t>
  </si>
  <si>
    <t>Description site and method</t>
  </si>
  <si>
    <t>Description - MMS type</t>
  </si>
  <si>
    <t>Comparison type</t>
  </si>
  <si>
    <t>Additional Notes</t>
  </si>
  <si>
    <t>mean</t>
  </si>
  <si>
    <t>Cohen's d</t>
  </si>
  <si>
    <t>Correction J</t>
  </si>
  <si>
    <t>Hedge's g</t>
  </si>
  <si>
    <t>Cohen'd variance</t>
  </si>
  <si>
    <t>Hedge's g variance</t>
  </si>
  <si>
    <t>Hedge's g SE</t>
  </si>
  <si>
    <t>Include</t>
  </si>
  <si>
    <t>AJL</t>
  </si>
  <si>
    <t>AA548</t>
  </si>
  <si>
    <t>Pondella et al. 2006</t>
  </si>
  <si>
    <t>Pondella II, D.J.; Allen, L.G.; Craig, M.T.; Gintert, B.</t>
  </si>
  <si>
    <t>Evaluation of eelgrass mitigation and fishery enhancement structures in San Diego Bay, California</t>
  </si>
  <si>
    <t>Bulletin of Marine Science</t>
  </si>
  <si>
    <t>Presence of MMS</t>
  </si>
  <si>
    <t>Fish</t>
  </si>
  <si>
    <t>Empirical or observational study</t>
  </si>
  <si>
    <t>Control-Impact</t>
  </si>
  <si>
    <t>Artificial reef</t>
  </si>
  <si>
    <t>0-5 years</t>
  </si>
  <si>
    <t>4-8m</t>
  </si>
  <si>
    <t>Pacific</t>
  </si>
  <si>
    <t>north-east Pacific - San Diego Bay - off North Island</t>
  </si>
  <si>
    <t>north-east Pacific</t>
  </si>
  <si>
    <t>USA</t>
  </si>
  <si>
    <t>Study looking at mitigation efforts for habitat loss and increasing fishery production.  It compares designs and materials of AR in regard to fish utilisation and by age class. A control eelgrass site, a transplanted eel grass site, sandy bottom site and a sunken jetty are also surveyed.</t>
  </si>
  <si>
    <t>Abundance</t>
  </si>
  <si>
    <t>Density</t>
  </si>
  <si>
    <t>Abundance or density</t>
  </si>
  <si>
    <t>Fish only</t>
  </si>
  <si>
    <r>
      <t>individuals/100m</t>
    </r>
    <r>
      <rPr>
        <vertAlign val="superscript"/>
        <sz val="11"/>
        <rFont val="Calibri"/>
        <family val="2"/>
        <scheme val="minor"/>
      </rPr>
      <t>2</t>
    </r>
  </si>
  <si>
    <t>Natural sandy site (reference with eelgrass)</t>
  </si>
  <si>
    <t>Transect over the reef</t>
  </si>
  <si>
    <t>AR1</t>
  </si>
  <si>
    <t>Natural sediment vs Artificial hard structure site</t>
  </si>
  <si>
    <t>From Figure 7a and 9a. Data pooled (aggregated) for fish species.</t>
  </si>
  <si>
    <t>individuals/100m2</t>
  </si>
  <si>
    <t>AR2</t>
  </si>
  <si>
    <t>AR3</t>
  </si>
  <si>
    <t>AR4</t>
  </si>
  <si>
    <t>AF3906</t>
  </si>
  <si>
    <t>Griffin et al. 2016</t>
  </si>
  <si>
    <t>Griffin, Ross A; Robinson, Gary J; West, Ashley; Gloyne-Phillips, Ian T; Unsworth, Richard K F</t>
  </si>
  <si>
    <t>Assessing Fish and Motile Fauna around Offshore Windfarms Using Stereo Baited Video</t>
  </si>
  <si>
    <t>PLoS One</t>
  </si>
  <si>
    <t>Fish, Invertebrates</t>
  </si>
  <si>
    <t>Offshore wind farm</t>
  </si>
  <si>
    <t>2 years</t>
  </si>
  <si>
    <t>2</t>
  </si>
  <si>
    <t>20-29.8m</t>
  </si>
  <si>
    <t>Atlantic</t>
  </si>
  <si>
    <t>north-east Atlantic - Irish Sea - west of Walney Island</t>
  </si>
  <si>
    <t>north-east Atlantic</t>
  </si>
  <si>
    <t>UK</t>
  </si>
  <si>
    <t>Use of Baited Remote Underwater Video system to assess fish and invertebrates at distances away from the OWF. Supplementary data provided.</t>
  </si>
  <si>
    <t>8 OW turbines, sampled near, 100m away, and at 2 sites 4km away. Motile fauna (fish and crustaceans)</t>
  </si>
  <si>
    <t>Relative abundance Nmax</t>
  </si>
  <si>
    <t>Relative abundance (MaxN, Nmax or MinCounts)</t>
  </si>
  <si>
    <t>Fish and invertebrates combined</t>
  </si>
  <si>
    <t>Fish and Invertebrate combined</t>
  </si>
  <si>
    <t>MaxN (count of individuals)</t>
  </si>
  <si>
    <t>SE</t>
  </si>
  <si>
    <t>Natural seabed - mud and fine sand - Reference site (seabed) 4km away</t>
  </si>
  <si>
    <t>BRUV above benthos - Adjacent to turbine (but not on it) - seabed over sand and rock armour</t>
  </si>
  <si>
    <t>From Figure 3 and Table 1. Replication level at OW turbine level (n=8), ref site level (n=2).</t>
  </si>
  <si>
    <t>Use of Baited Remote Underwater Video system to assess fish and invertebrates at distances away from OWF. Supplementary data provided.</t>
  </si>
  <si>
    <t>Diversity</t>
  </si>
  <si>
    <t>Number of species S</t>
  </si>
  <si>
    <t>Species richness</t>
  </si>
  <si>
    <t>count of species/sample</t>
  </si>
  <si>
    <t>count of species</t>
  </si>
  <si>
    <t>All invertebrates combined</t>
  </si>
  <si>
    <t>Invertebrate only</t>
  </si>
  <si>
    <t>All fish combined</t>
  </si>
  <si>
    <t>AG1056</t>
  </si>
  <si>
    <t>Santos et al. 2013</t>
  </si>
  <si>
    <t>Santos, Miguel N.; Oliveira, Miguel T.; Curdia, Joao</t>
  </si>
  <si>
    <t>A comparison of the fish assemblages on natural and artificial reefs off Sal Island (Cape Verde)</t>
  </si>
  <si>
    <t>Journal of the Marine Biological Association of the United Kingdom</t>
  </si>
  <si>
    <t>Shipwreck</t>
  </si>
  <si>
    <t>Shipwreck - accidental</t>
  </si>
  <si>
    <t>44 years</t>
  </si>
  <si>
    <t>44</t>
  </si>
  <si>
    <t>11m</t>
  </si>
  <si>
    <t>north-east Atlantic - Sal Island, off Santa Maria bay</t>
  </si>
  <si>
    <t>Cape Verde</t>
  </si>
  <si>
    <t>Comparison of fish assemblages at 2 shipwrecks and 2 natural reefs, one NR comparable to each of the shipwreck artificial reefs. Also data on spatial categorys of fish found ie where they frequent.</t>
  </si>
  <si>
    <t xml:space="preserve">Paired analysis of fish communities at 2 shipwrecks and 2 natural reefs (shallow and deep). </t>
  </si>
  <si>
    <t>Unspecified - all fish</t>
  </si>
  <si>
    <t>count of fish/transect</t>
  </si>
  <si>
    <t>Natural reef - shallow site</t>
  </si>
  <si>
    <t>Visual cencuses along transects over reefs</t>
  </si>
  <si>
    <t>Santo Antao - accidental wreck - Shallow site</t>
  </si>
  <si>
    <t>Natural reef vs Artificial hard structure site</t>
  </si>
  <si>
    <t>From Table 1. Replication level at strata level (n=2 for shallow sites)</t>
  </si>
  <si>
    <t>count of species/transect</t>
  </si>
  <si>
    <t>Shannon-Weaver diversity H'</t>
  </si>
  <si>
    <t>Shannon-Wiener diversity H'</t>
  </si>
  <si>
    <t>NA</t>
  </si>
  <si>
    <t>Simpson diversity 1-D</t>
  </si>
  <si>
    <t>Simpson's diversity D</t>
  </si>
  <si>
    <t>Pielou evenness J'</t>
  </si>
  <si>
    <t>Shipwreck - intentional AR</t>
  </si>
  <si>
    <t>3 years</t>
  </si>
  <si>
    <t>3</t>
  </si>
  <si>
    <t>28m</t>
  </si>
  <si>
    <t>Natural reef - deep site</t>
  </si>
  <si>
    <t>Kwarcit - intentional wreck - as AR - Deep site</t>
  </si>
  <si>
    <t>From Table 1. Replication level at strata level (n=3 for deep sites)</t>
  </si>
  <si>
    <t>AJ6573</t>
  </si>
  <si>
    <t>Overholtzer-McLeod 2004</t>
  </si>
  <si>
    <t>Overholtzer-McLeod, K. L.</t>
  </si>
  <si>
    <t>Variance in reef spatial structure masks density dependence in Coral-Reef fish populations on natural versus artificial reefs</t>
  </si>
  <si>
    <t>Marine Ecology Progress Series</t>
  </si>
  <si>
    <t>1-2 years</t>
  </si>
  <si>
    <t>3m</t>
  </si>
  <si>
    <t>north-west Atlantic - off Lee stocking Island</t>
  </si>
  <si>
    <t>north-west Atlantic</t>
  </si>
  <si>
    <t>The Bahamas</t>
  </si>
  <si>
    <t>Study of Yellow Wrasse and their predators on artificial and natural reefs</t>
  </si>
  <si>
    <t>Survivorship</t>
  </si>
  <si>
    <t>Mortality</t>
  </si>
  <si>
    <t>Halichoeres garnoti</t>
  </si>
  <si>
    <t>per capita mortality</t>
  </si>
  <si>
    <t>Natural reef</t>
  </si>
  <si>
    <t>Cencuses over reef</t>
  </si>
  <si>
    <t>AR</t>
  </si>
  <si>
    <t xml:space="preserve">From Figure 2 and Figure 5. </t>
  </si>
  <si>
    <t>Behaviour</t>
  </si>
  <si>
    <t>Visitation rate</t>
  </si>
  <si>
    <t>Habitat preference or visitation rate</t>
  </si>
  <si>
    <t>All predatory fish</t>
  </si>
  <si>
    <t>count/minute</t>
  </si>
  <si>
    <t>AK8603</t>
  </si>
  <si>
    <t>Edelist &amp; Spanier 2009</t>
  </si>
  <si>
    <t>Edelist, D.; Spanier, E.</t>
  </si>
  <si>
    <t>Influence of Levantine Artificial Reefs on the fish assemblage of the surrounding seabed</t>
  </si>
  <si>
    <t>Mediterranean Marine Science</t>
  </si>
  <si>
    <t>Unspecified</t>
  </si>
  <si>
    <t xml:space="preserve">20m </t>
  </si>
  <si>
    <t>north-east Atlantic - Mediterranean Sea - 3km west of Haifa</t>
  </si>
  <si>
    <t>Mediterranean Sea</t>
  </si>
  <si>
    <t>Israel</t>
  </si>
  <si>
    <t>Comparison of quadrats around an AR and distances away as control sites with regard to fish populations. Focus on Lessepsian migration of fish species. Also data on juvenile and female abundance of some species at different quadrats.</t>
  </si>
  <si>
    <t xml:space="preserve">Did not include behaviour (proportion of migrants) as no details of the methods or analyses used. </t>
  </si>
  <si>
    <t>count of fish/quadrate</t>
  </si>
  <si>
    <t>From Table 2. Unit Quadrate vs Complex Control</t>
  </si>
  <si>
    <t>Biomass</t>
  </si>
  <si>
    <r>
      <t>g/m</t>
    </r>
    <r>
      <rPr>
        <vertAlign val="superscript"/>
        <sz val="11"/>
        <rFont val="Calibri"/>
        <family val="2"/>
        <scheme val="minor"/>
      </rPr>
      <t>2</t>
    </r>
  </si>
  <si>
    <t>count of species/quadrate</t>
  </si>
  <si>
    <t>AR2298</t>
  </si>
  <si>
    <t>Garner et al. 2019</t>
  </si>
  <si>
    <t>Garner, Steven B.; Boswell, Kevin M.; Lewis, Justin P.; Tarnecki, Joseph H.; Patterson, William F.</t>
  </si>
  <si>
    <t>Effect of reef morphology and depth on fish community and trophic structure in the northcentral Gulf of Mexico</t>
  </si>
  <si>
    <t>Estuarine, Coastal and Shelf Science</t>
  </si>
  <si>
    <t>north-west Atlantic - Gulf of Mexico (northern) - continental shelf off Pendido key to Cape San Blas Florida</t>
  </si>
  <si>
    <t>Gulf of Mexico</t>
  </si>
  <si>
    <t>Fish community differences studied, between NR and AR and the affects of reef depth, relief and complexity.  Supplementary data available.</t>
  </si>
  <si>
    <t>all fish combined</t>
  </si>
  <si>
    <r>
      <t>fish.10</t>
    </r>
    <r>
      <rPr>
        <vertAlign val="superscript"/>
        <sz val="11"/>
        <rFont val="Calibri"/>
        <family val="2"/>
        <scheme val="minor"/>
      </rPr>
      <t>3</t>
    </r>
    <r>
      <rPr>
        <sz val="11"/>
        <rFont val="Calibri"/>
        <family val="2"/>
        <scheme val="minor"/>
      </rPr>
      <t xml:space="preserve"> m</t>
    </r>
    <r>
      <rPr>
        <vertAlign val="superscript"/>
        <sz val="11"/>
        <rFont val="Calibri"/>
        <family val="2"/>
        <scheme val="minor"/>
      </rPr>
      <t>-2</t>
    </r>
  </si>
  <si>
    <t>From Supplementary Table 2 (Density data extracted and calculated). Species richness data extracted from the text. AR at two depths (&lt;35m, &gt;35m), but data available only for all AR combined.</t>
  </si>
  <si>
    <t>BG7073</t>
  </si>
  <si>
    <t>Carraro &amp; Gladstone 2006</t>
  </si>
  <si>
    <t>Carraro, R.; Gladstone, W.</t>
  </si>
  <si>
    <t>Habitat preferences and site fidelity of the ornate wobbegong shark (Orectolobus ornatus) on rocky reefs of New South Wales</t>
  </si>
  <si>
    <t>Pacific Science</t>
  </si>
  <si>
    <t>6-12m</t>
  </si>
  <si>
    <t>south-west Pacific - Port Stevens, New South Wales</t>
  </si>
  <si>
    <t>south-west Pacific</t>
  </si>
  <si>
    <t>Australia</t>
  </si>
  <si>
    <t>Site preference study for the ornate wobbegong shark.  AR amongst the habitat types.</t>
  </si>
  <si>
    <t>Habitat preference</t>
  </si>
  <si>
    <t>Orectolobus ornatus</t>
  </si>
  <si>
    <t>NA (score)</t>
  </si>
  <si>
    <t>95%CI</t>
  </si>
  <si>
    <t>Natural reef habitat - sand</t>
  </si>
  <si>
    <t>From Figure 2. Sample size from text.</t>
  </si>
  <si>
    <t>Natural reef habitat - sponge</t>
  </si>
  <si>
    <t>Natural reef habitat - barrens</t>
  </si>
  <si>
    <t>Natural reef habitat - fringe</t>
  </si>
  <si>
    <t>Natural reef habitat - seagrass</t>
  </si>
  <si>
    <t>BN95</t>
  </si>
  <si>
    <t>Kilfoyle et al. 2013</t>
  </si>
  <si>
    <t>Kilfoyle, A. Kirk; Freeman, Jessica; Jordan, Lance K. B.; Quinn, T. Patrick; Spieler, Richard E.</t>
  </si>
  <si>
    <t>Fish assemblages on a mitigation boulder reef and neighboring hardbottom</t>
  </si>
  <si>
    <t>Ocean &amp; Coastal Management</t>
  </si>
  <si>
    <t>1-5 years</t>
  </si>
  <si>
    <t>20m</t>
  </si>
  <si>
    <t>north-west Atlantic - Hollywood beach Florida</t>
  </si>
  <si>
    <t>Comparison of fish assemblages by carrying out transects through a natural  hard bottom habitat and AR of limestone boulders.</t>
  </si>
  <si>
    <t>All fish</t>
  </si>
  <si>
    <t>count of individuals/transect</t>
  </si>
  <si>
    <t>Natural hardbottom</t>
  </si>
  <si>
    <t>Belt transect and rover diver surveys over reef</t>
  </si>
  <si>
    <t>From Table 2. for the latest available year (2008).</t>
  </si>
  <si>
    <t>BO5834</t>
  </si>
  <si>
    <t>Streich et al. 2017a</t>
  </si>
  <si>
    <t>Streich, Matthew K.; Ajemian, Matthew J.; Wetz, Jennifer J.; Stunz, Gregory W.</t>
  </si>
  <si>
    <t>A Comparison of Fish Community Structure at Mesophotic Artificial Reefs and Natural Banks in the Western Gulf of Mexico</t>
  </si>
  <si>
    <t>Marine and Coastal Fisheries</t>
  </si>
  <si>
    <t>Decommission of MMS</t>
  </si>
  <si>
    <t>Oil and gas</t>
  </si>
  <si>
    <t>Oil and gas - decommissioned as AR</t>
  </si>
  <si>
    <t>Unspecified - surveyed in 2012</t>
  </si>
  <si>
    <t>36-75m</t>
  </si>
  <si>
    <t>north-west Atlantic - Gulf of Mexico (western) - Texas shelf</t>
  </si>
  <si>
    <t>Gray Snapper, Gray Triggerfish, Greater Amberjack, Red Snapper, Vermilion Snapper</t>
  </si>
  <si>
    <t>Natural sedimentary (mud clay silts) banks (Baker, Aransas, Dream, Blackfish, Harte) - coralgal remnants</t>
  </si>
  <si>
    <t>ROV surveys (seabed over and around the MMS)</t>
  </si>
  <si>
    <t>Decommissioned O&amp;G as AR - BA-A-28, BA-A-132, PN-A-58, PN-A-72, PN-967</t>
  </si>
  <si>
    <t>From Table 2 - calculated (averaged across sites)</t>
  </si>
  <si>
    <t>Shannon-Weiner H'</t>
  </si>
  <si>
    <t>From the text</t>
  </si>
  <si>
    <t>Pielou's J'</t>
  </si>
  <si>
    <t>Relative abundance (Nmax or MinCounts)</t>
  </si>
  <si>
    <t>count of individuals</t>
  </si>
  <si>
    <t>From Table 3 - calculated (averaged across sites for all species combined)</t>
  </si>
  <si>
    <t>BR7778</t>
  </si>
  <si>
    <t>Badalamenti et al. 2002</t>
  </si>
  <si>
    <t>Badalamenti, F.; Chemello, R.; D'Anna, G.; Ramos, P. H.; Riggio, S.</t>
  </si>
  <si>
    <t>Are artificial reefs comparable to neighbouring natural rocky areas? A mollusc case study in the Gulf of Castellammare (NW Sicily)</t>
  </si>
  <si>
    <t>Ices Journal of Marine Science</t>
  </si>
  <si>
    <t>Invertebrates</t>
  </si>
  <si>
    <t>16-22m (depth samples taken)</t>
  </si>
  <si>
    <t>north-east Atlantic - Mediterranean Sea - Tyrrhenian Sea - Gulf of Castellammare</t>
  </si>
  <si>
    <t>Italy</t>
  </si>
  <si>
    <t>Molluscan species found on 3 ARs, compared to those on 2 natural reefs.  Particular interest in water transparency as a potential factor for differences and SDV measurements taken.</t>
  </si>
  <si>
    <t>All molluscs</t>
  </si>
  <si>
    <t>Natural reef ("ZN-NR")</t>
  </si>
  <si>
    <t>Artificial reef ("TE-AR")</t>
  </si>
  <si>
    <t>Natural reef vs Artificial hard structure (growing on it)</t>
  </si>
  <si>
    <t>From Figure 2.</t>
  </si>
  <si>
    <t>Artificial reef ("TR-AR")</t>
  </si>
  <si>
    <t>Artificial reef ("AM-AR")</t>
  </si>
  <si>
    <t>Natural reef ("TR-NR")</t>
  </si>
  <si>
    <t>BT5350</t>
  </si>
  <si>
    <t>Ojeda &amp; Dearborn 1991</t>
  </si>
  <si>
    <t>OJEDA, FP; DEARBORN, JH</t>
  </si>
  <si>
    <t>FEEDING ECOLOGY OF BENTHIC MOBILE PREDATORS - EXPERIMENTAL ANALYSES OF THEIR INFLUENCE IN ROCKY SUBTIDAL COMMUNITIES OF THE GULF OF MAINE</t>
  </si>
  <si>
    <t>Journal of Experimental Marine Biology and Ecology</t>
  </si>
  <si>
    <t>0-5 months</t>
  </si>
  <si>
    <t>7-8m</t>
  </si>
  <si>
    <t>north-west Atlantic - southwestern end of Pemaquid point, Maine</t>
  </si>
  <si>
    <t>This paper contains several studies in one.  There is one study experiment only that uses ARs and this study compares large predators and prey numbers at the 2 AR and control sites.  Other studies in the paper look at gut contents of predators and prey selection experiments, but these do not involve the AR.</t>
  </si>
  <si>
    <t>Density of invertebrates</t>
  </si>
  <si>
    <t>All invertebrates</t>
  </si>
  <si>
    <r>
      <t>count/625m</t>
    </r>
    <r>
      <rPr>
        <vertAlign val="superscript"/>
        <sz val="11"/>
        <rFont val="Calibri"/>
        <family val="2"/>
        <scheme val="minor"/>
      </rPr>
      <t>2</t>
    </r>
  </si>
  <si>
    <t>Natural rocky area 1</t>
  </si>
  <si>
    <t>sampled around the periphery of the reefs (within a zone of ~ 1 m from the base of the reef)</t>
  </si>
  <si>
    <t>Artificial reef 1</t>
  </si>
  <si>
    <t>From Figure 5</t>
  </si>
  <si>
    <t>Natural rocky area 2</t>
  </si>
  <si>
    <t>Artificial reef 2</t>
  </si>
  <si>
    <t>BU6298</t>
  </si>
  <si>
    <t>Kilgour et al. 2008</t>
  </si>
  <si>
    <t>Kilgour, Morgan J.; Shirley, Thomas C.</t>
  </si>
  <si>
    <t>Bathymetric and spatial distribution of decapod crustaceans on deep-water shipwrecks in the Gulf of Mexico</t>
  </si>
  <si>
    <t>62 years</t>
  </si>
  <si>
    <t>62</t>
  </si>
  <si>
    <t>62-1955m</t>
  </si>
  <si>
    <t xml:space="preserve">north-west Atlantic - Gulf of Mexico </t>
  </si>
  <si>
    <t>A comparison of the presence and abundance of decapod crustaceans on and around 6 shipwrecks, including looking at different depths and substrate.</t>
  </si>
  <si>
    <t>Crabs (Munidopsis spp., Munisa spp., Eumunida picta, Rochinia crassa, Chaceon quinquedens)</t>
  </si>
  <si>
    <r>
      <t>count of crabs/100m</t>
    </r>
    <r>
      <rPr>
        <vertAlign val="superscript"/>
        <sz val="11"/>
        <rFont val="Calibri"/>
        <family val="2"/>
        <scheme val="minor"/>
      </rPr>
      <t>2</t>
    </r>
  </si>
  <si>
    <t>Natural soft seabed (silt) &gt;300m away along a distance gradient</t>
  </si>
  <si>
    <t>All shipwrecks combined - accidental shipwrecks</t>
  </si>
  <si>
    <t>From Figure 2. Data extracted from figure ("on" and "away") then mean total crab abundance (species pooled) calculated.</t>
  </si>
  <si>
    <t>AJL/JN</t>
  </si>
  <si>
    <t>BV351</t>
  </si>
  <si>
    <t>Perkol-Finkel &amp; Benayahu 2004</t>
  </si>
  <si>
    <t>Perkol-Finkel, S.; Benayahu, Y.</t>
  </si>
  <si>
    <t>Community structure of stony and soft corals on vertical unplanned artificial reefs in Eilat (Red Sea): comparison to natural reefs</t>
  </si>
  <si>
    <t>Coral Reefs</t>
  </si>
  <si>
    <t>34 years</t>
  </si>
  <si>
    <t>34</t>
  </si>
  <si>
    <t>0-15m</t>
  </si>
  <si>
    <t>Indian Ocean</t>
  </si>
  <si>
    <t>north-west Indian Ocean - Red Sea - Gulf of Eilat</t>
  </si>
  <si>
    <t>A study of soft and stony corals on 2 accidental AR and 2 natural reefs along the coast of Eilat.</t>
  </si>
  <si>
    <t>Living coverage</t>
  </si>
  <si>
    <t>Percentage cover</t>
  </si>
  <si>
    <t>Stony and soft corals</t>
  </si>
  <si>
    <t>% coverage</t>
  </si>
  <si>
    <t>Natural reef - Dolphin NR</t>
  </si>
  <si>
    <t>Navy AR</t>
  </si>
  <si>
    <t>From Figure 2 (b, c, d). Data extracted from figure then means and SD calculated (stony and soft corals pooled)</t>
  </si>
  <si>
    <t>14 years</t>
  </si>
  <si>
    <t>14</t>
  </si>
  <si>
    <t>Dolphin AR</t>
  </si>
  <si>
    <t>Natural reef - IUI NR</t>
  </si>
  <si>
    <t>CA1647</t>
  </si>
  <si>
    <t>Koeck et al. 2011</t>
  </si>
  <si>
    <t>Koeck, B.; Pastor, J.; Larenie, L.; Astruch, P.; Saragoni, G.; Jarraya, M.; Lenfant, P.</t>
  </si>
  <si>
    <t>Evaluation of impact of artificial reefs on artisanal fisheries: Need for complementary approaches</t>
  </si>
  <si>
    <t>Brazilian Journal of Oceanography</t>
  </si>
  <si>
    <t>Fish, invertebrates</t>
  </si>
  <si>
    <t>17.5-18m</t>
  </si>
  <si>
    <t>north-east Atlantic - Medditeranean Sea (northwestern) - off the French Catalan coast between Leucate and Le Barcares</t>
  </si>
  <si>
    <t>France</t>
  </si>
  <si>
    <t xml:space="preserve">Survey of fish and invertebrates by the visual census method, around 2 AR and 1 control site.  Also a study of artisanal fishing in the area, including looking at landings per unit effort and  tagging of Diplodus sargus for capture recapture studies. </t>
  </si>
  <si>
    <t>count of individuals/census</t>
  </si>
  <si>
    <t>Natural rocky reef</t>
  </si>
  <si>
    <t>UVC in and around the reef</t>
  </si>
  <si>
    <t>Z3</t>
  </si>
  <si>
    <t>From Table 2</t>
  </si>
  <si>
    <r>
      <t>individuals/m</t>
    </r>
    <r>
      <rPr>
        <vertAlign val="superscript"/>
        <sz val="11"/>
        <rFont val="Calibri"/>
        <family val="2"/>
        <scheme val="minor"/>
      </rPr>
      <t>2</t>
    </r>
  </si>
  <si>
    <t>count of species/cencus</t>
  </si>
  <si>
    <t>Z5</t>
  </si>
  <si>
    <t>CP7852</t>
  </si>
  <si>
    <t>Collins et al. 2015</t>
  </si>
  <si>
    <t>Collins, A.B.; Barbieri, L.R.; McBride, R.S.; McCoy, E.D.; Motta, P.J.</t>
  </si>
  <si>
    <t>Reef relief and volume are predictors of Atlantic goliath grouper presence and abundance in the Eastern Gulf of Mexico</t>
  </si>
  <si>
    <t>Shipwreck - unspecified</t>
  </si>
  <si>
    <t>7-45m</t>
  </si>
  <si>
    <t>north-west Atlantic - Gulf of Mexico (cental eastern)</t>
  </si>
  <si>
    <t>Study of the abundance, size and distribution of goliath grouper in relation to AR and NR relief, volume and depth.</t>
  </si>
  <si>
    <t>Epinephelus itajara</t>
  </si>
  <si>
    <t>count of individuals/survey</t>
  </si>
  <si>
    <t>Shipwrecks (assumed accidental)</t>
  </si>
  <si>
    <t xml:space="preserve">From Figure 4 (could use Figure 5 instead). Data extracted from figure for each group then pooled (means averaged) and mean SE caculated. </t>
  </si>
  <si>
    <t>CP8947</t>
  </si>
  <si>
    <t>Krone et al. 2013</t>
  </si>
  <si>
    <t>Krone, Roland; Gutow, Lars; Brey, Thomas; Dannheim, Jennifer; Schröder, Alexander</t>
  </si>
  <si>
    <t>Mobile demersal megafauna at artificial structures in the German Bight – Likely effects of offshore wind farm development</t>
  </si>
  <si>
    <t>16-127 years</t>
  </si>
  <si>
    <t>18.5-33.5m</t>
  </si>
  <si>
    <t>north-east Atlantic - North Sea - south German Bight</t>
  </si>
  <si>
    <t>North Sea</t>
  </si>
  <si>
    <t>Germany</t>
  </si>
  <si>
    <t>Study of fish and decapods around 5 shipwrecks, 1 research platform and soft bottom sites amongst the MMS.  Comparisons of community composition of the sites</t>
  </si>
  <si>
    <t>Mobile Demersal Megafauna - crustaceans</t>
  </si>
  <si>
    <t>Natural sandy site</t>
  </si>
  <si>
    <t>Transect on the wrecks</t>
  </si>
  <si>
    <t xml:space="preserve">Shipwrecks (Cimbria, Senator, Trautenfels, WK1317) - accidental </t>
  </si>
  <si>
    <t>From Table 2 - data pooled by taxa group (pooled for invertebrates, pooled for fish)</t>
  </si>
  <si>
    <t>Mobile Demersal Megafauna - fish</t>
  </si>
  <si>
    <t>Mobile Demersal Megafauna - fish and crustaceans</t>
  </si>
  <si>
    <t>CQ4107</t>
  </si>
  <si>
    <t>Simon et al. 2011</t>
  </si>
  <si>
    <t>Simon, Thiony; Pinheiro, Hudson Tercio; Joyeux, Jean-Christophe</t>
  </si>
  <si>
    <t>Target fishes on artificial reefs: Evidences of impacts over nearby natural environments</t>
  </si>
  <si>
    <t>Science of the Total Environment</t>
  </si>
  <si>
    <t>Shipwreck - mixed</t>
  </si>
  <si>
    <t>5-105 years</t>
  </si>
  <si>
    <t>27-35m</t>
  </si>
  <si>
    <t>south-west Atlantic - 10km off Guarapari</t>
  </si>
  <si>
    <t>south-west Atlantic</t>
  </si>
  <si>
    <t>Brazil</t>
  </si>
  <si>
    <t>Study of key fish genera biomass, frequency of occurance and length at 2 shipwrecks and 2 natural reefs.</t>
  </si>
  <si>
    <t>Two natural reefs (pooled) vs two shipwrecks (pooled - one accidental AR, the other one intentional AR)</t>
  </si>
  <si>
    <t>Caranx spp., Haemulon spp., Lutjanus spp., Mycteroperca spp.</t>
  </si>
  <si>
    <t>Bellucia (accidental); Victory 8B (intentionally sunk as AR) - data presented for both combined only</t>
  </si>
  <si>
    <t>From Figure 3 (means and SE) and text (sample size) - calculated for all species pooled</t>
  </si>
  <si>
    <r>
      <rPr>
        <strike/>
        <sz val="11"/>
        <rFont val="Calibri"/>
        <family val="2"/>
        <scheme val="minor"/>
      </rPr>
      <t>CP</t>
    </r>
    <r>
      <rPr>
        <sz val="11"/>
        <rFont val="Calibri"/>
        <family val="2"/>
        <scheme val="minor"/>
      </rPr>
      <t>/AJL</t>
    </r>
  </si>
  <si>
    <t>DA4554</t>
  </si>
  <si>
    <t>Masuda et al. 2010</t>
  </si>
  <si>
    <t>Masuda, Reiji; Shiba, Masami; Yamashita, Yoh; Ueno, Masahiro; Kai, Yoshiaki; Nakanishi, Asami; Torikoshi, Masaru; Tanaka, Masaru</t>
  </si>
  <si>
    <t>Fish assemblages associated with three types of artificial reefs: density of assemblages and possible impacts on adjacent fish abundance</t>
  </si>
  <si>
    <t>Fishery Bulletin</t>
  </si>
  <si>
    <t>Before-After</t>
  </si>
  <si>
    <t>0-4 years</t>
  </si>
  <si>
    <t>8m</t>
  </si>
  <si>
    <t>north-west Pacific - Sea of Japan - off Maizuru, Kyoto Prefecture</t>
  </si>
  <si>
    <t>north-west Pacific</t>
  </si>
  <si>
    <t>Japan</t>
  </si>
  <si>
    <t>Comparison of materials for construction of AR, and to see if fish assemblages are drawn from sites to AR.</t>
  </si>
  <si>
    <t>"Before" - mixed seabed - Adjacent site before AR deployment - site included areas of rocky reef, live oysters and their dead shells, a sandy or muddy silt bottom, and an artificial vertical structure made of concrete blocks</t>
  </si>
  <si>
    <t>Visual cencuses of fish. area in and around each AR was observed (mixed seabed over and around the AR)</t>
  </si>
  <si>
    <t xml:space="preserve">"After"  AR deployment </t>
  </si>
  <si>
    <t>Mixed seabed vs Artificial hard structure site</t>
  </si>
  <si>
    <t>From Table 3. Data averaged across all three transects</t>
  </si>
  <si>
    <t>Visual cencuses of fish. area in and around each AR was observed</t>
  </si>
  <si>
    <t>CP/AJL</t>
  </si>
  <si>
    <t>DD8073</t>
  </si>
  <si>
    <t>Langhamer et al. 2018</t>
  </si>
  <si>
    <t>Langhamer, Olivia; Dahlgren, Thomas G.; Rosenqvist, Gunilla</t>
  </si>
  <si>
    <t>Effect of an offshore wind farm on the viviparous eelpout: Biometrics, brood development and population studies in Lillgrund, Sweden</t>
  </si>
  <si>
    <t>Ecological Indicators</t>
  </si>
  <si>
    <t>5 years</t>
  </si>
  <si>
    <t>5</t>
  </si>
  <si>
    <t>4-9m</t>
  </si>
  <si>
    <t>north-east Atlantic - Baltic Sea - Oresund strait</t>
  </si>
  <si>
    <t>Sweden, Denmark</t>
  </si>
  <si>
    <t>Comparison of the viviparous eelpout at a OWF and control sites, including health indexes, brood information and weight.</t>
  </si>
  <si>
    <t>Weight</t>
  </si>
  <si>
    <t>Zoarces viviparous (eelpout)</t>
  </si>
  <si>
    <t>g</t>
  </si>
  <si>
    <t>Natural seabed (sand, stone, limestone) site - Bredgrund</t>
  </si>
  <si>
    <t>Fish sampled using fyke nets placed between the foundations over the seabed</t>
  </si>
  <si>
    <t>Lillgrund OWF</t>
  </si>
  <si>
    <t>From Table 1 and 2</t>
  </si>
  <si>
    <t>Reproduction</t>
  </si>
  <si>
    <t>GSI</t>
  </si>
  <si>
    <t>Gonadal or Reproductive Index</t>
  </si>
  <si>
    <t>HIS</t>
  </si>
  <si>
    <t>DF7399</t>
  </si>
  <si>
    <t>Sargent et al. 2006</t>
  </si>
  <si>
    <t>Sargent, Philip S.; Gregory, Robert S.; Schneider, David C.</t>
  </si>
  <si>
    <t>Density responses of subarctic coastal marine fish and crabs to artificial reefs</t>
  </si>
  <si>
    <t>Transactions of the American Fisheries Society</t>
  </si>
  <si>
    <t>1 year</t>
  </si>
  <si>
    <t>1</t>
  </si>
  <si>
    <t>15m</t>
  </si>
  <si>
    <t>north-west Atlantic - Bonavista Bay - Newman sound, off the north east coast of Newfoundland</t>
  </si>
  <si>
    <t>Canada</t>
  </si>
  <si>
    <t>Study of fish and crabs using AR and control areas. Fish density measured day and night and rate of attenuation calculated.  Complexity of natural and artificial habitats calculated and compared.</t>
  </si>
  <si>
    <t>Cunner, Atlantic cod, Rock cod, Winter flounder, Yellowtail flounder</t>
  </si>
  <si>
    <t>Natural seabed site (sand, gravel, cobble)</t>
  </si>
  <si>
    <t>transects pver sand, small cobble, medium cobble, large cobble, or kelp. (mixed seabed over and around the AR)</t>
  </si>
  <si>
    <t xml:space="preserve">From Figure 3 and figure 4. Data taken 0m from AR and 0m from control. Summed all fish species. </t>
  </si>
  <si>
    <t>Toad crab, Rock crab</t>
  </si>
  <si>
    <t xml:space="preserve">From Figure  4. Data taken 0m from AR and 0m from control. Summed all crab species. </t>
  </si>
  <si>
    <t>DK6727</t>
  </si>
  <si>
    <t>Barber et al. 2009</t>
  </si>
  <si>
    <t>Barber, J. S.; Chosid, D. M.; Glenn, R. P.; Whitmore, K. A.</t>
  </si>
  <si>
    <t>A systematic model for artificial reef site selection</t>
  </si>
  <si>
    <t>New Zealand Journal of Marine and Freshwater Research</t>
  </si>
  <si>
    <t>north-west Atlantic - Massachusetts Bay</t>
  </si>
  <si>
    <t>Selection of site for an AR through modeling, so data assessing lots of sites with no AR.  The AR is then deployed at a site and comparisons made with natural reefs and other sites. Particular interest in suitability for the American lobster and comparisons of YOY.</t>
  </si>
  <si>
    <t>YOY density</t>
  </si>
  <si>
    <t>American lobster (Homarus americanus)</t>
  </si>
  <si>
    <t>Natural reef site</t>
  </si>
  <si>
    <t>Quadrats around the AR</t>
  </si>
  <si>
    <t>From Figure 6 + text</t>
  </si>
  <si>
    <t>Larvae, spat, or YOY density</t>
  </si>
  <si>
    <t>From Figure 7 - data pooled for enumerated and % cover species. For summer 2007</t>
  </si>
  <si>
    <t>DK9252</t>
  </si>
  <si>
    <t>Fabi et al. 2002</t>
  </si>
  <si>
    <t>Fabi, G.; Grati, F.; Lucchetti, A.; Trovarelli, L.</t>
  </si>
  <si>
    <t>Evolution of the fish assemblage around a gas platform in the northern Adriatic Sea</t>
  </si>
  <si>
    <t>21m</t>
  </si>
  <si>
    <t>north-east Atlantic - Medditeranean Sea - Adriatic Sea - 8.5 miles offshore</t>
  </si>
  <si>
    <t>Study of the fish assemblage at the Regina platform compared to an open sea location. Looking at species abundance, biomass richness and diversity and also catch rates.</t>
  </si>
  <si>
    <t>Catch rate (by number)</t>
  </si>
  <si>
    <t>CPUE or catch rate (by numbers)</t>
  </si>
  <si>
    <t>Fish, molluscs, crustaceans</t>
  </si>
  <si>
    <t>N. ind/500 m/12 h</t>
  </si>
  <si>
    <t>Natural muddy-sandy site</t>
  </si>
  <si>
    <t>Fishing over the seabed around the platform</t>
  </si>
  <si>
    <t>Platform "Regina"</t>
  </si>
  <si>
    <t>From Figure 2 for Fall 1999</t>
  </si>
  <si>
    <t>Catch rate (by weight)</t>
  </si>
  <si>
    <t>CPUE or catch rate (by weight)</t>
  </si>
  <si>
    <t>kg/500 m/12 h</t>
  </si>
  <si>
    <t>DY5146</t>
  </si>
  <si>
    <t>Scarcella et al. 2011</t>
  </si>
  <si>
    <t>Scarcella, Giuseppe; Grati, Fabio; Fabi, Gianna</t>
  </si>
  <si>
    <t>Temporal and Spatial Variation of the Fish Assemblage Around a Gas Platform in the Northern Adriatic Sea, Italy</t>
  </si>
  <si>
    <t>Turkish Journal of Fisheries and Aquatic Sciences</t>
  </si>
  <si>
    <t>1-3 years</t>
  </si>
  <si>
    <t>68.5m</t>
  </si>
  <si>
    <t>north-east Atlantic - Mediterranean Sea - Adriatic Sea (northern)</t>
  </si>
  <si>
    <t>Study comparing fish assemblages at different distances from a platform and at a control site (1.8Km from the platform, same sandy-mud type seabed as platform site); sampling monthly for the 3 years following installation</t>
  </si>
  <si>
    <t>Abundance data available for "total catch" and for "fish only" and "molluscs and crustaceans". Select as appropriate.</t>
  </si>
  <si>
    <t>Total catch rate</t>
  </si>
  <si>
    <t>Fish and invertebrates (total catch)</t>
  </si>
  <si>
    <t>individuals/50 m/12 h</t>
  </si>
  <si>
    <t>Natural sandy-mud seabed site</t>
  </si>
  <si>
    <t>over the seabed around the MMS</t>
  </si>
  <si>
    <t>Platform "Barbara NW"</t>
  </si>
  <si>
    <t>From the text (also in Figure 4). Total catch. Data for Str1 (platform) and Str7 (natural site)</t>
  </si>
  <si>
    <t>Catch rate</t>
  </si>
  <si>
    <t>From Figure 4. Fish only. Data for Str1 (platform) and Str7 (natural site)</t>
  </si>
  <si>
    <t>Crustaceans, molluscs</t>
  </si>
  <si>
    <t>From Figure 4. Crustaceans and molluscs only. Data for Str1 (platform) and Str7 (natural site)</t>
  </si>
  <si>
    <t>EB2256</t>
  </si>
  <si>
    <t>Fadli et al. 2012</t>
  </si>
  <si>
    <t>Fadli, Nur; Campbell, Stuart J.; Ferguson, Kathryn; Keyse, Jude; Rudi, Edi; Riedel, Arthur; Baird, Andrew H.</t>
  </si>
  <si>
    <t>The role of habitat creation in coral reef conservation: a case study from Aceh, Indonesia</t>
  </si>
  <si>
    <t>Oryx</t>
  </si>
  <si>
    <t>2-9m</t>
  </si>
  <si>
    <t>north Indian Ocean - off Pulau Weh, Aceh</t>
  </si>
  <si>
    <t>Indonesia</t>
  </si>
  <si>
    <t>Study of coral and fish around an AR off Indonesia, some comparison with a control, natural reef 'Teupin Reudeup'</t>
  </si>
  <si>
    <t>Recruit density</t>
  </si>
  <si>
    <t>Coral</t>
  </si>
  <si>
    <r>
      <t>recruit/m</t>
    </r>
    <r>
      <rPr>
        <vertAlign val="superscript"/>
        <sz val="11"/>
        <rFont val="Calibri"/>
        <family val="2"/>
        <scheme val="minor"/>
      </rPr>
      <t>2</t>
    </r>
  </si>
  <si>
    <t>Natural reef site (Teupin Reudeup)</t>
  </si>
  <si>
    <t>AR with coral fragments transplants</t>
  </si>
  <si>
    <t>From Figure 3</t>
  </si>
  <si>
    <t>invertebrates</t>
  </si>
  <si>
    <t>north Indian Ocean - off Tamil Nuda, south Indian coast</t>
  </si>
  <si>
    <t>Cover</t>
  </si>
  <si>
    <t>% cover</t>
  </si>
  <si>
    <t>EQ7969</t>
  </si>
  <si>
    <t>Santos &amp; Monteiro 1997</t>
  </si>
  <si>
    <t>Santos, M. N.; Monteiro, C. C.</t>
  </si>
  <si>
    <t>The Olhao artificial reef system (south Portugal): Fish assemblages and fishing yield</t>
  </si>
  <si>
    <t>Fisheries Research</t>
  </si>
  <si>
    <t>1-6 years</t>
  </si>
  <si>
    <t>16-22m</t>
  </si>
  <si>
    <t xml:space="preserve">north-east Atlantic - located off the Ria Formosa - Algarve - South Portugal </t>
  </si>
  <si>
    <t>Portugal</t>
  </si>
  <si>
    <t xml:space="preserve"> Aim : - to evaluate the impact of 2 artificial reefs on fish community structure and abundnace, study compares to 2 natural reefs. Commerical species are considered.</t>
  </si>
  <si>
    <t>Biomass (catch rate by weight)</t>
  </si>
  <si>
    <t>kg/3h/15 fleets</t>
  </si>
  <si>
    <t>Natural site - unspecified seabed type (assumed sandy)</t>
  </si>
  <si>
    <t>(seabed over and around the MMS)</t>
  </si>
  <si>
    <t>Protection AR</t>
  </si>
  <si>
    <t>From Figure 8. Data pooled (summed) for benthic, demersal, and pelagic fish into "all fish")</t>
  </si>
  <si>
    <t>Count of species</t>
  </si>
  <si>
    <t>From Figure 3. Data pooled (summed) for benthic, demersal, and pelagic fish into "all fish")</t>
  </si>
  <si>
    <t>From Figure 4. Data pooled (summed) for benthic, demersal, and pelagic fish into "all fish")</t>
  </si>
  <si>
    <t>25-40m</t>
  </si>
  <si>
    <t>Exploitation AR</t>
  </si>
  <si>
    <t>EV8335</t>
  </si>
  <si>
    <t>Punzo et al. 2015</t>
  </si>
  <si>
    <t>Punzo, E.; Malaspina, S.; Domenichetti, F.; Polidori, P.; Scarcella, G.; Fabi, G.</t>
  </si>
  <si>
    <t>Fish detection around offshore artificial structures: preliminary results from hydroacoustics and fishing surveys</t>
  </si>
  <si>
    <t>Journal of Applied Ichthyology</t>
  </si>
  <si>
    <t>62-83m</t>
  </si>
  <si>
    <t>north-east Atlantic - Mediterranean Sea - Adriatic Sea (northern and central) - 60 km offshore Pesaro (platform)</t>
  </si>
  <si>
    <t>The spatial distribution of fish assemblages with depth factors considered at two o+g structures</t>
  </si>
  <si>
    <t>individuals/12h/500m</t>
  </si>
  <si>
    <t>Natural sandy site (reference site 1)</t>
  </si>
  <si>
    <t>(seabed around the MMS)</t>
  </si>
  <si>
    <t>Platform</t>
  </si>
  <si>
    <t>From Table 4</t>
  </si>
  <si>
    <t>g/12h/500m</t>
  </si>
  <si>
    <t>Natural sandy site (reference site 2)</t>
  </si>
  <si>
    <t>Well</t>
  </si>
  <si>
    <t>From Table 7</t>
  </si>
  <si>
    <t>FA2151</t>
  </si>
  <si>
    <t>Perrow et al. 2011</t>
  </si>
  <si>
    <t>Perrow, Martin R.; Gilroy, James J.; Skeate, Eleanor R.; Tomlinson, Mark L.</t>
  </si>
  <si>
    <t>Effects of the construction of Scroby Sands offshore wind farm on the prey base of Little tern Sternula albifrons at its most important UK colony</t>
  </si>
  <si>
    <t>Marine Pollution Bulletin</t>
  </si>
  <si>
    <t>0-2 years</t>
  </si>
  <si>
    <t>north-east Atlantic - Norfolk - Scroby Sands - offshore from the town of Great Yarmouth.</t>
  </si>
  <si>
    <t xml:space="preserve">This paper explores the evidence for indirect effects of the prey of base of an internationally important colony of Little terns prior to, during and after construction of the 30 turbine offshore wind farm at Scroby Sands. Although about Terns the paper focusses on their prey... Herring cupea harengu, sprats and invertebrates. Surface trawls, observation and some modelling was also completed. </t>
  </si>
  <si>
    <t>Foraging</t>
  </si>
  <si>
    <t>Foraging or feeding</t>
  </si>
  <si>
    <t>Clupea harengus, Sprattus sprattus</t>
  </si>
  <si>
    <t>count of fish captured/min</t>
  </si>
  <si>
    <t>Before OWF construction - 2002 (earliest year) - natural sandbank</t>
  </si>
  <si>
    <t>After OWF construction - 2006 (latest year)</t>
  </si>
  <si>
    <t>From Figure 5.</t>
  </si>
  <si>
    <t>FE4291</t>
  </si>
  <si>
    <t>Cardoso et al. 2020</t>
  </si>
  <si>
    <t>Cardoso, Aiara P. L. R.; Matos, Marcello R. S. B. C.; Rosa, Ricardo S.; Alvarado, Fredy; Medeiros, Aline P. M.; Santos, Braulio A.</t>
  </si>
  <si>
    <t>Increased fish diversity over day and night in structurally complex habitats of artificial reefs</t>
  </si>
  <si>
    <t>89-145 years</t>
  </si>
  <si>
    <t>7-25m</t>
  </si>
  <si>
    <t>south-west Atlantic - off east coast of Brazil</t>
  </si>
  <si>
    <t>Fish community surveys at 4x wrecks (/ARs). Authors tested for effect of structural complexity (this was quantified for each wreck) and the effect of day/night surveys.</t>
  </si>
  <si>
    <r>
      <t xml:space="preserve">Jost's alpha diversity, as </t>
    </r>
    <r>
      <rPr>
        <i/>
        <vertAlign val="superscript"/>
        <sz val="11"/>
        <rFont val="Calibri"/>
        <family val="2"/>
        <scheme val="minor"/>
      </rPr>
      <t>0</t>
    </r>
    <r>
      <rPr>
        <i/>
        <sz val="11"/>
        <rFont val="Calibri"/>
        <family val="2"/>
        <scheme val="minor"/>
      </rPr>
      <t>D diversity of rare species</t>
    </r>
  </si>
  <si>
    <t>Other unspecified or uncategorised diversity</t>
  </si>
  <si>
    <t>"Natural control areas on unconsolidated bottoms, sand and/or gravel"</t>
  </si>
  <si>
    <t>timed transects using digital video records along the high complexity, low complexity and control areas.  (over the MMS)</t>
  </si>
  <si>
    <t>Accidental shipwreck</t>
  </si>
  <si>
    <t>From Figure 3. Data extracted then average calculated for each group.</t>
  </si>
  <si>
    <r>
      <t xml:space="preserve">Jost's alpha diversity, as </t>
    </r>
    <r>
      <rPr>
        <i/>
        <vertAlign val="superscript"/>
        <sz val="11"/>
        <rFont val="Calibri"/>
        <family val="2"/>
        <scheme val="minor"/>
      </rPr>
      <t>1</t>
    </r>
    <r>
      <rPr>
        <i/>
        <sz val="11"/>
        <rFont val="Calibri"/>
        <family val="2"/>
        <scheme val="minor"/>
      </rPr>
      <t>D diversity of typical species</t>
    </r>
  </si>
  <si>
    <r>
      <t xml:space="preserve">Jost's alpha diversity, as </t>
    </r>
    <r>
      <rPr>
        <i/>
        <vertAlign val="superscript"/>
        <sz val="11"/>
        <rFont val="Calibri"/>
        <family val="2"/>
        <scheme val="minor"/>
      </rPr>
      <t>2</t>
    </r>
    <r>
      <rPr>
        <i/>
        <sz val="11"/>
        <rFont val="Calibri"/>
        <family val="2"/>
        <scheme val="minor"/>
      </rPr>
      <t>D diversity of dominant species</t>
    </r>
  </si>
  <si>
    <t>FF1119</t>
  </si>
  <si>
    <t>Andersson et al. 2010</t>
  </si>
  <si>
    <t>Andersson, Mathias H.; Ohman, Marcus C.</t>
  </si>
  <si>
    <t>Fish and sessile assemblages associated with wind-turbine constructions in the Baltic Sea</t>
  </si>
  <si>
    <t>Marine and Freshwater Research</t>
  </si>
  <si>
    <t>7 years</t>
  </si>
  <si>
    <t>7</t>
  </si>
  <si>
    <t>7-9m</t>
  </si>
  <si>
    <t>north-east Atlantic - Baltic Sea - Kalmar Strait</t>
  </si>
  <si>
    <t>Sweden</t>
  </si>
  <si>
    <t>Scuba study of fish assemblages and 'habitat forming organisms' at OWF or seabed control sites. They distinguished between habitat forming organisms growing ON the monopile (no comparator) and on the adjacent seabed (site comparison with 'control' seabed). Control sites: x 4 at a distance of 1, 2, 7.8 and 9.5Km, north of the wind farm.</t>
  </si>
  <si>
    <r>
      <t>abundance/m</t>
    </r>
    <r>
      <rPr>
        <vertAlign val="superscript"/>
        <sz val="11"/>
        <rFont val="Calibri"/>
        <family val="2"/>
        <scheme val="minor"/>
      </rPr>
      <t>3</t>
    </r>
  </si>
  <si>
    <t xml:space="preserve">Natural seabed sites (x4) (sand boulder gravel) 1-9.5km away from the OWF. 3 sampling sites at each site. </t>
  </si>
  <si>
    <t>Sampling on and around the foundation</t>
  </si>
  <si>
    <t>6 wind turbines. 3 sampling sites at each turbine</t>
  </si>
  <si>
    <t>From Table 1 (also available in Figure 3). Data pooled for juveniles and adults at each sampling site, then totals averaged across sampling sites.</t>
  </si>
  <si>
    <t>AMK/AJL</t>
  </si>
  <si>
    <t>FG8773</t>
  </si>
  <si>
    <t>Wall and Stallings 2018</t>
  </si>
  <si>
    <t>Wall, Kara R.; Stallings, Christopher D.</t>
  </si>
  <si>
    <t>Subtropical epibenthos varies with location, reef type, and grazing intensity</t>
  </si>
  <si>
    <t>15-42 years</t>
  </si>
  <si>
    <t>10-15m</t>
  </si>
  <si>
    <t>north-west Atlantic - Gulf of Mexico (eastern) - off the coast of Tampa Bay, Florida</t>
  </si>
  <si>
    <t>Study of urchin grazing and density and their effects on epibenthos cover on different AR (authors refer to all 4 as AR, even tho, 3 of them were sunken ships) and natural reefs, both onshore and offshore. The most recent shipwreck (Treasure Island II) was removed from some of the analysis on urchin density. Lots of additional info in the supplementary materials.</t>
  </si>
  <si>
    <t>Urchin (Arbacia punctulata and Lytechinus variegatus)</t>
  </si>
  <si>
    <t>log urchin m-2</t>
  </si>
  <si>
    <t>Natural reef - inshore</t>
  </si>
  <si>
    <t>Inshore AR</t>
  </si>
  <si>
    <t>From Figure 4. Inshore. Sample size from the text.</t>
  </si>
  <si>
    <t>10-34 years</t>
  </si>
  <si>
    <t>22-30m</t>
  </si>
  <si>
    <t>Natural reef - offshore</t>
  </si>
  <si>
    <t>Shipwrecks - intentionally sunken as Offshore AR</t>
  </si>
  <si>
    <t>Fish, Invertebrates, Algae</t>
  </si>
  <si>
    <t>Percent cover</t>
  </si>
  <si>
    <t>Epibenthos (includes algae)</t>
  </si>
  <si>
    <t>%</t>
  </si>
  <si>
    <t>From Figure 6. Inshore</t>
  </si>
  <si>
    <t>From Figure 6. Offshore</t>
  </si>
  <si>
    <t>Eveness</t>
  </si>
  <si>
    <t>FO4413</t>
  </si>
  <si>
    <t>Fabbi &amp; Florentini 1994</t>
  </si>
  <si>
    <t>FABI, G.; FIORENTINI, L.</t>
  </si>
  <si>
    <t>COMPARISON BETWEEN AN ARTIFICIAL REEF AND A CONTROL SITE IN THE ADRIATIC SEA - ANALYSIS OF 4 YEARS OF MONITORING</t>
  </si>
  <si>
    <t>4 years</t>
  </si>
  <si>
    <t>north-east Atlantic - Mediterranean Sea - Adriatic Sea - off Senigalia, Italy</t>
  </si>
  <si>
    <t>Method comparison study (trammel net and qualitative visual obs) to assess fish and invertebrate communities at an AR and 'control site'. 4yr monitoring to assess seasonality changes too.</t>
  </si>
  <si>
    <t>Fish, crustacean, molluscs</t>
  </si>
  <si>
    <t>Number/12h/500m</t>
  </si>
  <si>
    <t>Natural sandy-mud site</t>
  </si>
  <si>
    <t>Bottom trammel net at reef site. (seabed over and around the MMS)</t>
  </si>
  <si>
    <t xml:space="preserve">From Figure 3. Data for 1991. </t>
  </si>
  <si>
    <t xml:space="preserve">From Figure 4. Data for 1991. </t>
  </si>
  <si>
    <t>kg/12h/500m</t>
  </si>
  <si>
    <t>From Figure 12a. Data for 1991</t>
  </si>
  <si>
    <t>Shannon-Wiever diversity H'</t>
  </si>
  <si>
    <t>From Figure 13a. Data for 1991</t>
  </si>
  <si>
    <t>FP6645</t>
  </si>
  <si>
    <t>Page et al. 1999</t>
  </si>
  <si>
    <t>Page, H. M.; Dugan, J. E.; Dugan, D. S.; Richards, J. B.; Hubbard, D. M.</t>
  </si>
  <si>
    <t>Effects of an offshore oil platform on the distribution and abundance of commercially important crab species</t>
  </si>
  <si>
    <t>66m</t>
  </si>
  <si>
    <t>north-east Pacific - Santa Barbara Channel - off Goleta, California</t>
  </si>
  <si>
    <t>Study looks at crab populations and recruitment at a platform (and at 'nearby soft bottom stations'), and assesses the effects of time (1995-1996), seasonality and depth. The estimation of abundance of the 4different species of crab were a site comparison and over time too (site comparison + after only design). The study quantifies 'faunal litterfall', which is essentially the weight of mussell shells that are falling to the bottom.</t>
  </si>
  <si>
    <t>CPUE</t>
  </si>
  <si>
    <t>Crabs (Cancer antennarius, C. anthonyi, C. productus, Loxorhynchus grandis)</t>
  </si>
  <si>
    <t>Number (CPUE)</t>
  </si>
  <si>
    <t>Natural soft sediment site</t>
  </si>
  <si>
    <t>Traps on the seabed beneath the platform</t>
  </si>
  <si>
    <t>Platform Holly</t>
  </si>
  <si>
    <t>From Figure 4. Data pooled (summed) for all crab species. Extracted for May 1997.</t>
  </si>
  <si>
    <t>GF2979</t>
  </si>
  <si>
    <t>Dahl et al. 2019</t>
  </si>
  <si>
    <t>Dahl, Kristen A.; Edwards, Morgan A.; Patterson, William F.</t>
  </si>
  <si>
    <t>Density-dependent condition and growth of invasive lionfish in the northern Gulf of Mexico</t>
  </si>
  <si>
    <t xml:space="preserve">24-54m </t>
  </si>
  <si>
    <t>north-west Atlantic - Gulf of Mexico (northern) - off Florida</t>
  </si>
  <si>
    <t>This study examines the effects of population density, sex, and habitat on invasive red lionfish on a series of natural and artificial reefs studied between 2010 and 2020. Artificial reef study sites were primarily concrete modules consisting of single pyramid, paired tetrahedron, or paired reef balls. Other artificial habitats sampled included larger concrete pyramids, decommissioned oil platforms, and small shipwrecks although these are not distinguished further within the paper.</t>
  </si>
  <si>
    <t>Lionfish (Pterois volitans)</t>
  </si>
  <si>
    <t>N/100m2</t>
  </si>
  <si>
    <t>Natural reef sites</t>
  </si>
  <si>
    <t>From Figure 2. Data from 2017 sampling period</t>
  </si>
  <si>
    <t>GN4181</t>
  </si>
  <si>
    <t>Fukunaga &amp; Bailey-Brock 2008</t>
  </si>
  <si>
    <t>Fukunaga, Atsuko; Bailey-Brock, Julie H.</t>
  </si>
  <si>
    <t>Benthic infaunal communities around two artificial reefs in Mamala Bay, Oahu, Hawaii</t>
  </si>
  <si>
    <t>Marine Environmental Research</t>
  </si>
  <si>
    <t>6 years</t>
  </si>
  <si>
    <t>6</t>
  </si>
  <si>
    <t>38m</t>
  </si>
  <si>
    <t>north-east Pacific - Mamala Bay, Oahu, Hawaii</t>
  </si>
  <si>
    <t>Study of the infauna (focus on polycaheta) at 2 shipwrecks and a nearby natural patch reef made of vulcanic rock. Authors also use the data from a biannual survey organised by the local council in part of the results. The Methods section includes a description of the epifauna growing on each wreck and details of local currents. The wrecks are used for non-commercial fishing too. Authors refer to the wrecks as ARs.</t>
  </si>
  <si>
    <t>Infauna</t>
  </si>
  <si>
    <t>Abundance/272cm3</t>
  </si>
  <si>
    <t>Natural patch reef - 100' Hole</t>
  </si>
  <si>
    <t>Sediment cores taken at MMS sites and at natural reef site</t>
  </si>
  <si>
    <t>From Table 1 and text. Data pooled (averaged) across port and starboard for each wreck</t>
  </si>
  <si>
    <t>16 years</t>
  </si>
  <si>
    <t>16</t>
  </si>
  <si>
    <t>35m</t>
  </si>
  <si>
    <t>Species richness S</t>
  </si>
  <si>
    <t>Polychaetes</t>
  </si>
  <si>
    <t>From Table 2. Data pooled (averaged) across port and starboard for each wreck</t>
  </si>
  <si>
    <t>GU89</t>
  </si>
  <si>
    <t>Bacci et al. 2016</t>
  </si>
  <si>
    <t>Bacci, T.; Penna, M.; Rende, S. F.; Trabucco, B.; Gennaro, P.; Bertasi, F.; Marusso, V.; Grossi, L.; Cicero, A. M.</t>
  </si>
  <si>
    <t>Effects of Costa Concordia shipwreck on epiphytic assemblages and biotic features of Posidonia oceanica canopy</t>
  </si>
  <si>
    <t>Invertebrates, Algae</t>
  </si>
  <si>
    <t>18-40m</t>
  </si>
  <si>
    <t>north-east Atlantic - Mediterranean Sea - off East coast of Giglio Island</t>
  </si>
  <si>
    <t>Study of epiphytes on Posidonia oceanica leaves, at disturbed site and at 2 control sites, 'immediately after the wreck' July 2012, twice in 2013 and once in 2014. Fig 1 implies there were some modifications of the shipwreck in this period, but the text doesnt specify.</t>
  </si>
  <si>
    <t>Epifauna</t>
  </si>
  <si>
    <t>Natural sandy site (with meadow) - C1</t>
  </si>
  <si>
    <t>Seagrass from the surrounding seabed sampled</t>
  </si>
  <si>
    <t>Natural sediment/seagrass vs seagrass surrounding the MMS</t>
  </si>
  <si>
    <t>From Figure 4. Data for July 2014</t>
  </si>
  <si>
    <t>Natural sandy site (with meadow) - C2</t>
  </si>
  <si>
    <t>GV8588</t>
  </si>
  <si>
    <t>Wu et al. 2019</t>
  </si>
  <si>
    <t>Wu, Zhongxin; Tweedley, James R.; Loneragan, Neil R.; Zhang, Xiumei</t>
  </si>
  <si>
    <t>Artificial reefs can mimic natural habitats for fish and macroinvertebrates in temperate coastal waters of the Yellow Sea</t>
  </si>
  <si>
    <t>Ecological Engineering</t>
  </si>
  <si>
    <t>4-6 years</t>
  </si>
  <si>
    <t>30m</t>
  </si>
  <si>
    <t>north-west Pacific - Yellow Sea - Shandong Peninsula - Rongcheng Bay</t>
  </si>
  <si>
    <t>China</t>
  </si>
  <si>
    <t xml:space="preserve">Study using trap nets to assess fish and macroinverts comunities around AR in nearshore and offshore waters (at each they compared artificial with natural habitats); the survey was repeated monthly for a year. The authors refer to AR but it includes some sunken fishihng vessels too, so doubled the rows to capture AR and SHIPWRECK MMS. </t>
  </si>
  <si>
    <t>Fish, Macroinvertebrates</t>
  </si>
  <si>
    <t>number of individuals</t>
  </si>
  <si>
    <t>Natural sandy and muddy site (offshore)</t>
  </si>
  <si>
    <t xml:space="preserve">Trap nets on seabed </t>
  </si>
  <si>
    <t>Lidao artificial reef zone</t>
  </si>
  <si>
    <t>From Figure 4b. Data extracted for January 2012</t>
  </si>
  <si>
    <t>kg</t>
  </si>
  <si>
    <t>From Figure 4d. Data extracted for January 2012</t>
  </si>
  <si>
    <t>HE266</t>
  </si>
  <si>
    <t>Sanchez-Jerez et al. 2002</t>
  </si>
  <si>
    <t>Sanchez-Jerez, P.; Gillanders, B. M.; Rodriguez-Ruiz, S.; Ramos-Espla, A. A.</t>
  </si>
  <si>
    <t>Effect of an artificial reef in Posidonia meadows on fish assemblage and diet of Diplodus annularis</t>
  </si>
  <si>
    <t>18m-30m</t>
  </si>
  <si>
    <t>north-east Atlantic - Mediterranean  Sea - Alicante - El Campello</t>
  </si>
  <si>
    <t>Spain</t>
  </si>
  <si>
    <t>Visual censuses were carried out at monthly intervals during 3 years (1992– 1995) to compare fish assemblages 2 years after deployment on both artificial reef and control habitats</t>
  </si>
  <si>
    <t>All fish species</t>
  </si>
  <si>
    <t>Abundance/100m2</t>
  </si>
  <si>
    <t>Natural Posidonia meadow sites</t>
  </si>
  <si>
    <t>Visual census at reef site</t>
  </si>
  <si>
    <t>Natural sediment/seagrass vs Artificial hard structure site</t>
  </si>
  <si>
    <t>From Table 1</t>
  </si>
  <si>
    <t>HP5343</t>
  </si>
  <si>
    <t>Serrano et al. 2011</t>
  </si>
  <si>
    <t>Serrano, Alberto; Rodriguez-Cabello, Cristina; Sanchez, Francisco; Velasco, Francisco; Olaso, Ignacio; Punzon, Antonio</t>
  </si>
  <si>
    <t>Effects of anti-trawling artificial reefs on ecological indicators of inner shelf fish and invertebrate communities in the Cantabrian Sea (southern Bay of Biscay)</t>
  </si>
  <si>
    <t>80-85m</t>
  </si>
  <si>
    <t>north-east Atlantic - Cantabrian Sea - Llanes and Calderon - inner shelf</t>
  </si>
  <si>
    <t>This paper investigates the effects of anti-trawling artificial reefs on ecological indicators of inner shelf fish and invertebrate communities in the Cantabrian Sea (southern Bay of Biscay). The changes produced on benthic and demersalcommunities in terms of temporal shifts in a set of indicatorsafter the anti-trawl reefs deployment were analysed. This paper tests the effectiveness of this measure, hypothesizing an increase in biomass of sensitive species, and in community, size-based and trophic indicators with trawling exclusion</t>
  </si>
  <si>
    <t>Lepidorhombrus spp.; Lophius spp.; Merluccius merluccius</t>
  </si>
  <si>
    <t>kg/ha</t>
  </si>
  <si>
    <t>Before - Llanes AR - natural sandy site</t>
  </si>
  <si>
    <t xml:space="preserve"> (seabed over and around the MMS)</t>
  </si>
  <si>
    <t xml:space="preserve">After - Llanes AR </t>
  </si>
  <si>
    <t>From Table 4. Data pooled (summed) for the three species of fish. (using 1994-1997 to avoid counfounding effect of trawling closure)</t>
  </si>
  <si>
    <t>Before - Calderon AR - natural sandy site</t>
  </si>
  <si>
    <t>After - Calderon AR</t>
  </si>
  <si>
    <t>From Table 4. Data pooled (summed) for the three species of fish</t>
  </si>
  <si>
    <t>HZ9122</t>
  </si>
  <si>
    <t>Streich et al. 2017b</t>
  </si>
  <si>
    <t>Streich, Matthew K.; Ajemian, Matthew J.; Wetz, Jennifer J.; Williams, Jason A.; Shipley, J. Brooke; Stunz, Gregory W.</t>
  </si>
  <si>
    <t>A Comparison of Size Structure, Age, and Growth of Red Snapper from Artificial and Natural Habitats in the Western Gulf of Mexico</t>
  </si>
  <si>
    <t>31-38 years</t>
  </si>
  <si>
    <t>60-90m</t>
  </si>
  <si>
    <t>north-west Atlantic - north-west Gulf of Mexico - off coast of Texas (65-80Km offshore)</t>
  </si>
  <si>
    <t>Study of 'weight at age' and 'length at age' of red snapper at 3x standing platforms, 3x decomissioned platforms* (referred by the authors as ARs) and 3x natural banks. *'Artificial reefs were created via toppling or partial removal of the original standing platform.' Here I added rows from 'toppled' and for 'relocate part' ('Remove part and add protective structures on remaining parts' didn't seem suitable) options for decomm. and added these rows again as AR under structure type.</t>
  </si>
  <si>
    <t>Red Snapper (Lutjanus campechanus)</t>
  </si>
  <si>
    <t>fish/set</t>
  </si>
  <si>
    <t>Natural banks (reef? Baker Bank, South Baker Bank, and Aransas Bank)</t>
  </si>
  <si>
    <t>Standing platforms (BA-A-133A, MU-A-85A, and MU-A-111A)</t>
  </si>
  <si>
    <t>Toppling or partial removal</t>
  </si>
  <si>
    <t>26-34 years old platforms (6-22 years since set-up as AR)</t>
  </si>
  <si>
    <t>Decommissioned O&amp;G as AR - BA-A-132, MI-A-7, MU-A-85</t>
  </si>
  <si>
    <t>IE6392</t>
  </si>
  <si>
    <t>Paton et al. 1994</t>
  </si>
  <si>
    <t>PATTON, ML; VALLE, CF; GROVE, RS</t>
  </si>
  <si>
    <t>EFFECTS OF BOTTOM RELIEF AND FISH GRAZING ON THE DENSITY OF THE GIANT-KELP, MACROCYSTIS</t>
  </si>
  <si>
    <t>8.5-15m</t>
  </si>
  <si>
    <t>North-East Pacific - Southern California Bight</t>
  </si>
  <si>
    <t>A series of SCUBA surveys of subtidal AR reefs and a natural reef in the mainland Southern California Bight were used to relate the density of giant kelp (Macrocystis), kelp-grazing fish, kelp-fouling organisms, and sea urchins to bottom relief.</t>
  </si>
  <si>
    <t>Encrusting organisms (likely invertebrates and algae)</t>
  </si>
  <si>
    <t>Natural reef (Barge Rock) - high relief</t>
  </si>
  <si>
    <t>Fouling organisms growing on kelp growing on hard structure</t>
  </si>
  <si>
    <t>AR - Pendleton Artificial Reef - High relief</t>
  </si>
  <si>
    <t>From Figure 7. Data pooled for high and low relief</t>
  </si>
  <si>
    <t>IG1295</t>
  </si>
  <si>
    <t>Higgins et al. 2019</t>
  </si>
  <si>
    <t>Higgins, Emily; Scheibling, Robert E.; Desilets, Kelsey M.; Metaxas, Anna</t>
  </si>
  <si>
    <t>Benthic community succession on artificial and natural coral reefs in the northern Gulf of Aqaba, Red Sea</t>
  </si>
  <si>
    <t>Plos One</t>
  </si>
  <si>
    <t>10m</t>
  </si>
  <si>
    <t>north-west Indian Ocean - Red Sea - Gulf of Aqaba - off Eilat</t>
  </si>
  <si>
    <t>A mensurative experiment (13months long , at 2 AR and 2 natural reefs) and a maniupulative experiment (7months long, at 1AR and 1 natural reef) using panels ('collectors') to assess benthic succession and (in the manipulative experiment) the exclusion of large predators.</t>
  </si>
  <si>
    <t>Photographic survey of fauna growing on structures</t>
  </si>
  <si>
    <t>Floating Experimental Reef, FER (topside)</t>
  </si>
  <si>
    <t xml:space="preserve">From Supplementary Figure 1. Data for topside only. </t>
  </si>
  <si>
    <t>Natural reef - OBS NR</t>
  </si>
  <si>
    <t>13m</t>
  </si>
  <si>
    <t>Seafloor artificial reef - Igloo (topside)</t>
  </si>
  <si>
    <t>g/400cm2</t>
  </si>
  <si>
    <t>From Figure 5a. Topsides and undersides combined to obtain total biomass per array</t>
  </si>
  <si>
    <t>15 years</t>
  </si>
  <si>
    <t>15</t>
  </si>
  <si>
    <t>Recruitment (coral recruit density)</t>
  </si>
  <si>
    <t>recruits/400cm2</t>
  </si>
  <si>
    <t>From Figure 4a. Topsides and undersides combined to obtain total number of recruits per array</t>
  </si>
  <si>
    <t>Feeding frequency</t>
  </si>
  <si>
    <t>Reef fish</t>
  </si>
  <si>
    <t>bites/min</t>
  </si>
  <si>
    <t>Videographic survey of fish aggregation over reef</t>
  </si>
  <si>
    <t>From Supplementary Table 10. Data combined for topside and underside</t>
  </si>
  <si>
    <t>IP3462</t>
  </si>
  <si>
    <t>Wilhelmsso et al. 1998</t>
  </si>
  <si>
    <t>Wilhelmsson, D.; Ohman, M. C.; Stahl, H.; Shlesinger, Y.</t>
  </si>
  <si>
    <t>Artificial reefs and dive tourism in Eilat, Israel</t>
  </si>
  <si>
    <t>Ambio</t>
  </si>
  <si>
    <t>west Indian Ocean - Red Sea - off the coast of Eilat</t>
  </si>
  <si>
    <t>Comparison of fish and corals on AR vs Natural reefs. NB although it mentions tourism no relevent effects</t>
  </si>
  <si>
    <t>Number fish/transect</t>
  </si>
  <si>
    <t>Natural reef - Shles</t>
  </si>
  <si>
    <t>Shles AR</t>
  </si>
  <si>
    <t>From Figure 4</t>
  </si>
  <si>
    <t>Number colonies/m2</t>
  </si>
  <si>
    <t>From Figure 2</t>
  </si>
  <si>
    <t>S</t>
  </si>
  <si>
    <t>From Figure 1</t>
  </si>
  <si>
    <t>10 years</t>
  </si>
  <si>
    <t>10</t>
  </si>
  <si>
    <t>Natural reef - Yatush</t>
  </si>
  <si>
    <t>Yatush AR - scutled vessel</t>
  </si>
  <si>
    <t>Natural reef - Satil</t>
  </si>
  <si>
    <t>Satil AR - scutled vessel (intentional AR)</t>
  </si>
  <si>
    <t>IQ660</t>
  </si>
  <si>
    <t>Tsiamis et al. 2020</t>
  </si>
  <si>
    <t>Tsiamis, Konstantinos; Salomidi, Maria; Gerakaris, Vasilis; Mogg, Andrew O. M.; Porter, Elizabeth S.; Sayer, Martin D. J.; Kupper, Frithjof C.</t>
  </si>
  <si>
    <t>Macroalgal vegetation on a north European artificial reef (Loch Linnhe, Scotland): biodiversity, community types and role of abiotic factors</t>
  </si>
  <si>
    <t>Journal of Applied Phycology</t>
  </si>
  <si>
    <t>9 years</t>
  </si>
  <si>
    <t>9</t>
  </si>
  <si>
    <t xml:space="preserve">14-30m </t>
  </si>
  <si>
    <t xml:space="preserve">north-east Atlantic - North Sea - east side of Lismore - on the west coast of Scotland </t>
  </si>
  <si>
    <t>This paper explores the macroalgal diversity of a large system of artificial reefs in Loch Linnhe, on the west coast of Scotland, in a quantitative and qualitative study based on diving surveys and correlates the observations with the prevalent abiotic factors. The study was conducted in order to test the hypothesis that artificial reefs can enhance seaweed habitats—in particular, for kelps</t>
  </si>
  <si>
    <t>Natural rocky reef (Ardmucknish Point, ARD_N)</t>
  </si>
  <si>
    <t>Loch Linnhe artificial reef modules (5 module sites pooled)</t>
  </si>
  <si>
    <t>From Figure 2 and sample size from Supplementary Table 3</t>
  </si>
  <si>
    <t>74 years</t>
  </si>
  <si>
    <t>74</t>
  </si>
  <si>
    <t>WW2 wreck of the SS Breda (BR_N)</t>
  </si>
  <si>
    <t>JD9074</t>
  </si>
  <si>
    <t>Wilhelmsson et al. 2006b</t>
  </si>
  <si>
    <t>Wilhelmsson, D.; Yahya, S. A. S.; Ohman, M. C.</t>
  </si>
  <si>
    <t>Effects of high-relief structures on cold temperate fish assemblages: A field experiment</t>
  </si>
  <si>
    <t>Marine Biology Research</t>
  </si>
  <si>
    <t>0-1 year</t>
  </si>
  <si>
    <t>9-13m</t>
  </si>
  <si>
    <t>north-east Atlantic - North Sea</t>
  </si>
  <si>
    <t>24 reefs of three different designs were constructed</t>
  </si>
  <si>
    <t>Total abundance</t>
  </si>
  <si>
    <r>
      <t>fish/m</t>
    </r>
    <r>
      <rPr>
        <vertAlign val="superscript"/>
        <sz val="11"/>
        <rFont val="Calibri"/>
        <family val="2"/>
        <scheme val="minor"/>
      </rPr>
      <t>3</t>
    </r>
  </si>
  <si>
    <t>Bare sand (adjacent)</t>
  </si>
  <si>
    <t>Three sampling locations in the AR: A, B, C</t>
  </si>
  <si>
    <t>From Table 1 (also available in Figure 4, 7 and 8). Data averaged for the three AR sampling sites A, B and C.</t>
  </si>
  <si>
    <r>
      <t>fish species/m</t>
    </r>
    <r>
      <rPr>
        <vertAlign val="superscript"/>
        <sz val="11"/>
        <rFont val="Calibri"/>
        <family val="2"/>
        <scheme val="minor"/>
      </rPr>
      <t>3</t>
    </r>
  </si>
  <si>
    <r>
      <t>/m</t>
    </r>
    <r>
      <rPr>
        <vertAlign val="superscript"/>
        <sz val="11"/>
        <rFont val="Calibri"/>
        <family val="2"/>
        <scheme val="minor"/>
      </rPr>
      <t>3</t>
    </r>
  </si>
  <si>
    <t>JF3140</t>
  </si>
  <si>
    <t>Genzano et al. 2011</t>
  </si>
  <si>
    <t>Genzano, Gabriel; Giberto, Diego; Bremec, Claudia</t>
  </si>
  <si>
    <t>Benthic survey of natural and artificial reefs off Mar del Plata, Argentina, southwestern Atlantic</t>
  </si>
  <si>
    <t>Latin American Journal of Aquatic Research</t>
  </si>
  <si>
    <t>56 years</t>
  </si>
  <si>
    <t>56</t>
  </si>
  <si>
    <t>Argentina</t>
  </si>
  <si>
    <t>Study classifies shipwrecks as "artifical reefs" seveal community composition metrics used e.g. BIOENV and MDS</t>
  </si>
  <si>
    <t>Live cover</t>
  </si>
  <si>
    <t>Macro invertebrates</t>
  </si>
  <si>
    <t>Natural Reef - Restingas Faro (R0)</t>
  </si>
  <si>
    <t>James Clunies (JC) - accidental wreck</t>
  </si>
  <si>
    <t xml:space="preserve">From Table 3. Data pooled (all invertebrate species combined) per site. Data averaged for the two JC subsites. </t>
  </si>
  <si>
    <t>24 years</t>
  </si>
  <si>
    <t>24</t>
  </si>
  <si>
    <t>22m</t>
  </si>
  <si>
    <t>Cristo Rey (CR) - intentionally sunken as part of a submarine park</t>
  </si>
  <si>
    <t>From Table 3. Data pooled (all invertebrate species combined) per site.</t>
  </si>
  <si>
    <t>Natural Reef - Primera (R1)</t>
  </si>
  <si>
    <t>Natural Reef - Segunda (R2)</t>
  </si>
  <si>
    <t>Natural Reef - Tercera (R3)</t>
  </si>
  <si>
    <t>Natural Reef - del Medio (BM)</t>
  </si>
  <si>
    <t>Natural Reef - Banco de Afuera (BA)</t>
  </si>
  <si>
    <t>Natural Sand - Banco de Afuera sedimentar slope (BAS)</t>
  </si>
  <si>
    <t>Natural Reef - Bancos Pescadores Sur (PS)</t>
  </si>
  <si>
    <t>JN/AJL</t>
  </si>
  <si>
    <t>JX1714</t>
  </si>
  <si>
    <t>Harrison &amp; Rousseau 2020</t>
  </si>
  <si>
    <t>Harrison, S.; Rousseau, M.</t>
  </si>
  <si>
    <t>Comparison of Artificial and Natural Reef Productivity in Nantucket Sound, MA, USA</t>
  </si>
  <si>
    <t>Estuaries and Coasts</t>
  </si>
  <si>
    <t>41 years</t>
  </si>
  <si>
    <t>41</t>
  </si>
  <si>
    <t>10.63 m</t>
  </si>
  <si>
    <t>north-west Atlantic - Nantucket Sound</t>
  </si>
  <si>
    <t>Short and long term comparisons of AR on fish abundance,diversity and juvenile production</t>
  </si>
  <si>
    <t>Scup (Stenotomus chrysops), Black sea bass (Centropristis striata)</t>
  </si>
  <si>
    <t>Number of fish</t>
  </si>
  <si>
    <t>BRUV deployment across sites</t>
  </si>
  <si>
    <t>Yarmouth Reef</t>
  </si>
  <si>
    <t>From Figure 5. Data pooled (summed) for both species</t>
  </si>
  <si>
    <t>Natural sand</t>
  </si>
  <si>
    <t>4</t>
  </si>
  <si>
    <t>10.18 m</t>
  </si>
  <si>
    <t>Harwich Reef</t>
  </si>
  <si>
    <t>JZ4922</t>
  </si>
  <si>
    <t>Alevizon &amp; Gorham 1989</t>
  </si>
  <si>
    <t>Alevizon, W.S.; Gorham, J.C.</t>
  </si>
  <si>
    <t>Effects of artificial reef deployment on nearby resident fishes</t>
  </si>
  <si>
    <t>8-10m</t>
  </si>
  <si>
    <t>north-west Atlantic - National Marine Sanctuary, Florida Keys</t>
  </si>
  <si>
    <t>Effects of AR on resident fish abundance and diversity vs natural sites</t>
  </si>
  <si>
    <t>Adult and juvenile sand plain fishes</t>
  </si>
  <si>
    <t>Individuals/sample</t>
  </si>
  <si>
    <t>"Before" (3 months prior to AR) - Natural sand plains - East Sand Plain</t>
  </si>
  <si>
    <t>"After" (9 months after AR) - East Sand Plain</t>
  </si>
  <si>
    <t>From Table 1. Abundance data pooled (summed) for adults and juveniles</t>
  </si>
  <si>
    <t>"Before" (3 months prior to AR) - Natural sand plains - West Sand Plain</t>
  </si>
  <si>
    <t>KF3630</t>
  </si>
  <si>
    <t>Santelli et al. 2013</t>
  </si>
  <si>
    <t>Santelli, A.; Punzo, E.; Scarcella, G.; Strafella, P.; Spagnolo, A.; Fabi, G.</t>
  </si>
  <si>
    <t>Decapod Crustaceans associated with an artificial reef (Adriatic Sea)</t>
  </si>
  <si>
    <t>12.5m</t>
  </si>
  <si>
    <t>north-east Atlantic - Mediterranean Sea - Adriatic Sea</t>
  </si>
  <si>
    <t>Distribution of decapod crustaceans associated with an AR and natural reef site</t>
  </si>
  <si>
    <t>Decapod crustaceans</t>
  </si>
  <si>
    <t>individuals/m2</t>
  </si>
  <si>
    <t>Natural sandy site (200m outside the AR site - K)</t>
  </si>
  <si>
    <t>Soft bottom samples taken near the pyramids and 200m away</t>
  </si>
  <si>
    <t>Close to a pyramid (C). Data for 2005.</t>
  </si>
  <si>
    <t>JN/LM/AJL</t>
  </si>
  <si>
    <t>KK6557</t>
  </si>
  <si>
    <t>Prescott &amp; Cudney-Bueno 2008</t>
  </si>
  <si>
    <t>Prescott, Rebecca; Cudney-Bueno, Richard</t>
  </si>
  <si>
    <t>Mobile 'reefs' in the northeastern Gulf of California: aggregations of black murex snails Hexaplex nigritus as habitat for invertebrates</t>
  </si>
  <si>
    <t>north-east Pacific - Gulf of California (northeastern)</t>
  </si>
  <si>
    <t>Invertebrates on AR vs natural reef</t>
  </si>
  <si>
    <t>individuals/snail shell</t>
  </si>
  <si>
    <t>Natural rocky site - Cholla</t>
  </si>
  <si>
    <t>Cholla - artificial shell reef - using chicken wire and snail shells</t>
  </si>
  <si>
    <t>From Table 1 and text</t>
  </si>
  <si>
    <t>Conchas - artificial shell reef - using chicken wire and snail shells</t>
  </si>
  <si>
    <t>Natural rocky site - Sandy</t>
  </si>
  <si>
    <t>Natural rocky site - Conchas</t>
  </si>
  <si>
    <t>Natural rocky site - Tanques</t>
  </si>
  <si>
    <t>KS6566</t>
  </si>
  <si>
    <t>Carvalho et al. 2013</t>
  </si>
  <si>
    <t>Carvalho, Susana; Moura, Ana; Curdia, Joao; da Fonseca, Luis Cancela; Santos, Miguel N.</t>
  </si>
  <si>
    <t>How complementary are epibenthic assemblages in artificial and nearby natural rocky reefs?</t>
  </si>
  <si>
    <t>15-20m</t>
  </si>
  <si>
    <t>north-east Atlantic - Faro/Ancão reef system</t>
  </si>
  <si>
    <t>Composition, structure and trophic function of epibenthic assemblages in
two ARS vs natural reefs</t>
  </si>
  <si>
    <t>Non-colonial fauna</t>
  </si>
  <si>
    <t>Natural rocky reef (NR1, NR2)</t>
  </si>
  <si>
    <t>Quadrats scraped off vertical structures</t>
  </si>
  <si>
    <t>AR1, AR2</t>
  </si>
  <si>
    <t>All fauna (and algae)</t>
  </si>
  <si>
    <t>?</t>
  </si>
  <si>
    <t>Taxonomic distinctiveness (delta)</t>
  </si>
  <si>
    <t>KU6167</t>
  </si>
  <si>
    <t>D'Anna et al. 1994</t>
  </si>
  <si>
    <t>D'ANNA, G.; BADALAMENTI, F.; GRISTINA, M.; PIPITONE, C.</t>
  </si>
  <si>
    <t>INFLUENCE OF ARTIFICIAL REEFS ON COASTAL NEKTON ASSEMBLAGES OF THE GULF OF CASTELLAMMARE (NORTHWEST SICILY)</t>
  </si>
  <si>
    <t>16-20m</t>
  </si>
  <si>
    <t>north-east Atlantic - Mediterannean Sea - Tyrrhenian Sea - Gulf of Castellammare</t>
  </si>
  <si>
    <t>This paper compared the catches and nekton assemblage structure of this reef with those of surrounding natural habitats. AR v natural rocky reef v control area investigated</t>
  </si>
  <si>
    <t>Average number of species</t>
  </si>
  <si>
    <t>Natural rocky site (NRA - three subsites)</t>
  </si>
  <si>
    <t>A trammel net was used to obtain samples at each site,</t>
  </si>
  <si>
    <t>AR (ARA - three subsites)</t>
  </si>
  <si>
    <t>From Table 2. Data from sub-sites pooled by site (habitat) type</t>
  </si>
  <si>
    <t>Average weight Kg</t>
  </si>
  <si>
    <t>Average number of individuals</t>
  </si>
  <si>
    <t>Natural sandy site (CA - one subsite)</t>
  </si>
  <si>
    <t>LX2314</t>
  </si>
  <si>
    <t>Langhamer et al.2016</t>
  </si>
  <si>
    <t>Langhamer, Olivia; Holand, Hakon; Rosenqvist, Gunilla</t>
  </si>
  <si>
    <t>Effects of an Offshore Wind Farm (OWF) on the Common Shore Crab Carcinus maenas: Tagging Pilot Experiments in the Lillgrund Offshore Wind Farm (Sweden)</t>
  </si>
  <si>
    <t>3-4 years</t>
  </si>
  <si>
    <t>4-9m depth (115m turbine height)</t>
  </si>
  <si>
    <t>north-east Atlantic - Baltic Sea - Öresund strait, between Sweden and Denmark, about 7 km off coast of Sweden and 9 km off the coast of Denmark</t>
  </si>
  <si>
    <t>Study of the common shore crab population at Lillgrund OWF and at 2 control sites: Sjollen (13km north of OWF) and Bredgrund (8km south of OWF).</t>
  </si>
  <si>
    <t>Carcinus maenas (Common shore crab)</t>
  </si>
  <si>
    <t>individuals per fyke net per day</t>
  </si>
  <si>
    <t>Natural seabed sites (sand, limestone, stones) - Sjollen</t>
  </si>
  <si>
    <t>Crabs caught using double fyke nets within the OWF site</t>
  </si>
  <si>
    <t>OWF - Lillgrund</t>
  </si>
  <si>
    <t>From Figure 3 for 2012. Sample size in text.</t>
  </si>
  <si>
    <t>Natural seabed sites (sand, limestone, stones) - Bredgrund</t>
  </si>
  <si>
    <t>MH2908</t>
  </si>
  <si>
    <t>Powers et al. 2018</t>
  </si>
  <si>
    <t>Powers, Sean P.; Drymon, J. Marcus; Hightower, Crystal L.; Spearman, Trey; Bosarge, George S.; Jefferson, Amanda</t>
  </si>
  <si>
    <t>Distribution and Age Composition of Red Snapper across the Inner Continental Shelf of the North-Central Gulf of Mexico</t>
  </si>
  <si>
    <t>18-92m</t>
  </si>
  <si>
    <t>Assessment of snapper population characteristics (age, size, biomass, CPUE, MaxN) on and around AR structures in GoM</t>
  </si>
  <si>
    <t>MaxN</t>
  </si>
  <si>
    <t>Lutjanus campechanus (Red Snapper)</t>
  </si>
  <si>
    <t>number of fish</t>
  </si>
  <si>
    <t>Natural rocky site</t>
  </si>
  <si>
    <t>fish/hook/5min</t>
  </si>
  <si>
    <t>ML2741</t>
  </si>
  <si>
    <t>Balazy et al. 2019</t>
  </si>
  <si>
    <t>Balazy, Piotr; Copeland, Ula; Sokolowski, Adam</t>
  </si>
  <si>
    <t>Shipwrecks and underwater objects of the southern Baltic - Hard substrata islands in the brackish, soft bottom marine environment</t>
  </si>
  <si>
    <t>Invertebrates, Algae, Plants</t>
  </si>
  <si>
    <t>49 years</t>
  </si>
  <si>
    <t>49</t>
  </si>
  <si>
    <r>
      <t>north-east Atlantic - Baltic Sea (southern) - Gulf of Gda</t>
    </r>
    <r>
      <rPr>
        <sz val="11"/>
        <rFont val="Calibri"/>
        <family val="2"/>
      </rPr>
      <t>ń</t>
    </r>
    <r>
      <rPr>
        <sz val="11"/>
        <rFont val="Calibri"/>
        <family val="2"/>
        <scheme val="minor"/>
      </rPr>
      <t>sk - Puck Bay</t>
    </r>
  </si>
  <si>
    <t>Poland</t>
  </si>
  <si>
    <t xml:space="preserve">Study comparing macrobenthic assemblages (structure, composition, diversity, abundance) between two shipwrecks and a Torpedo House, both on the structures (0m from them), in the sediment surrounding them (5m), and further away (50m). Effects of structures, distance, and depth, tested. </t>
  </si>
  <si>
    <t>Invertebrates and algae combined - can't separate the data</t>
  </si>
  <si>
    <t>Invertebrates (epifauna, mobile fauna)</t>
  </si>
  <si>
    <r>
      <t>individuals/144 cm</t>
    </r>
    <r>
      <rPr>
        <vertAlign val="superscript"/>
        <sz val="11"/>
        <rFont val="Calibri"/>
        <family val="2"/>
        <scheme val="minor"/>
      </rPr>
      <t>2</t>
    </r>
  </si>
  <si>
    <t>50m away from the wreck along a distance gradient - silty sand seabed</t>
  </si>
  <si>
    <t>ORP “Delfin” - purposedly sunk as military driving training</t>
  </si>
  <si>
    <t>Natural sediment vs Artificial hard structure (growing on it)</t>
  </si>
  <si>
    <r>
      <t>species/144 cm</t>
    </r>
    <r>
      <rPr>
        <vertAlign val="superscript"/>
        <sz val="11"/>
        <rFont val="Calibri"/>
        <family val="2"/>
        <scheme val="minor"/>
      </rPr>
      <t>2</t>
    </r>
  </si>
  <si>
    <r>
      <t>/144 cm</t>
    </r>
    <r>
      <rPr>
        <vertAlign val="superscript"/>
        <sz val="11"/>
        <rFont val="Calibri"/>
        <family val="2"/>
        <scheme val="minor"/>
      </rPr>
      <t>2</t>
    </r>
  </si>
  <si>
    <t>40 years</t>
  </si>
  <si>
    <t>40</t>
  </si>
  <si>
    <t>2-5m</t>
  </si>
  <si>
    <t>50m away from the wreck along a distance gradient - natural sandbank</t>
  </si>
  <si>
    <t>ORP “Kujawiak” wreck - purposedly sunk as a ship target for military training</t>
  </si>
  <si>
    <t>MS7991</t>
  </si>
  <si>
    <t>Noh et al. 2017</t>
  </si>
  <si>
    <t>Noh, Junsung; Ryu, Jongseong; Lee, Dowon; Khim, Jong Seong</t>
  </si>
  <si>
    <t>Distribution characteristics of the fish assemblages to varying environmental conditions in artificial reefs of the Jeju Island, Korea</t>
  </si>
  <si>
    <t>5-50m</t>
  </si>
  <si>
    <t>north-west Pacific - East China Sea</t>
  </si>
  <si>
    <t>Korea</t>
  </si>
  <si>
    <t>Examines fish population around an island surrounded by Ars</t>
  </si>
  <si>
    <t>/site</t>
  </si>
  <si>
    <t>Natural sites - mix of sandy, rocky, and sandy-rocky sites</t>
  </si>
  <si>
    <t>Fish sampling was conducted using trammel and gill nets, as well as traps, in and around the site</t>
  </si>
  <si>
    <t>From Supplementary Table S7 - using data for Water Temperature and averaging across temperature categories.</t>
  </si>
  <si>
    <t>Margalef's Richness R</t>
  </si>
  <si>
    <t>Margalef's index</t>
  </si>
  <si>
    <t>number of species/site</t>
  </si>
  <si>
    <t>MV8219</t>
  </si>
  <si>
    <t>Koeck et al. 2014</t>
  </si>
  <si>
    <t>Koeck, Barbara; Tessier, Anne; Brind'Amour, Anik; Pastor, Jeremy; Bijaoui, Benjamin; Dalias, Nicolas; Astruch, Patrick; Saragoni, Gilles; Lenfant, Philippe</t>
  </si>
  <si>
    <t>Functional differences between fish communities on artificial and natural reefs: a case study along the French Catalan coast</t>
  </si>
  <si>
    <t>Aquatic Biology</t>
  </si>
  <si>
    <t>17m</t>
  </si>
  <si>
    <t>north-east Atlantic - Mediterranean Sea</t>
  </si>
  <si>
    <t>A comparison of fish community structure on 3 different artificial reef types in comparison to a control area off the coast of France.</t>
  </si>
  <si>
    <t>Natural rocky site (boulders)</t>
  </si>
  <si>
    <t>Natural sediment vs Artificial hard site</t>
  </si>
  <si>
    <t>From the text (SD mentioned in the legend of Figure 3)</t>
  </si>
  <si>
    <t>UVC over the AR</t>
  </si>
  <si>
    <t>Functional richness FD</t>
  </si>
  <si>
    <t>MZ9506</t>
  </si>
  <si>
    <t>Fabi et al. 2006</t>
  </si>
  <si>
    <t>Fabi, G.; Manoukian, S.; Spagnolo, A.</t>
  </si>
  <si>
    <t>Feeding behavior of three common fishes at an artificial reef in the northern Adriatic Sea</t>
  </si>
  <si>
    <t>11-12 years</t>
  </si>
  <si>
    <t>A study of benthic (soft/hard substrate) and fish communities and diversity on an AR and in comparison to a control area. Fish stomach contents assessed.</t>
  </si>
  <si>
    <r>
      <t>individuals/dm</t>
    </r>
    <r>
      <rPr>
        <vertAlign val="superscript"/>
        <sz val="11"/>
        <rFont val="Calibri"/>
        <family val="2"/>
        <scheme val="minor"/>
      </rPr>
      <t>2</t>
    </r>
  </si>
  <si>
    <t>Sediment samples at a distance to the MMS</t>
  </si>
  <si>
    <t>NA567</t>
  </si>
  <si>
    <t>Dahl &amp; Patterson 2014</t>
  </si>
  <si>
    <t>Dahl, Kristen A.; Patterson, William F.</t>
  </si>
  <si>
    <t>Habitat-Specific Density and Diet of Rapidly Expanding Invasive Red Lionfish, Pterois volitans, Populations in the Northern Gulf of Mexico</t>
  </si>
  <si>
    <t>17-73m</t>
  </si>
  <si>
    <t>north-west Atlantic - Gulf of Mexico</t>
  </si>
  <si>
    <t>A study of lionfish gut contents and stable isotope analysis on natural and artificial habitats in the Gulf of Mexico</t>
  </si>
  <si>
    <t>Invasive lionfish</t>
  </si>
  <si>
    <t>Pterois volitans</t>
  </si>
  <si>
    <r>
      <t>fish/100m</t>
    </r>
    <r>
      <rPr>
        <vertAlign val="superscript"/>
        <sz val="11"/>
        <rFont val="Calibri"/>
        <family val="2"/>
        <scheme val="minor"/>
      </rPr>
      <t>2</t>
    </r>
  </si>
  <si>
    <t>From the text and Figure 2 (2013 data only)</t>
  </si>
  <si>
    <r>
      <rPr>
        <strike/>
        <sz val="11"/>
        <rFont val="Calibri"/>
        <family val="2"/>
        <scheme val="minor"/>
      </rPr>
      <t>SW</t>
    </r>
    <r>
      <rPr>
        <sz val="11"/>
        <rFont val="Calibri"/>
        <family val="2"/>
        <scheme val="minor"/>
      </rPr>
      <t xml:space="preserve"> JN/AJL</t>
    </r>
  </si>
  <si>
    <t>NB7584</t>
  </si>
  <si>
    <t>Fraschetti et al. 2016</t>
  </si>
  <si>
    <t>Fraschetti, S.; Guarnieri, G.; Gambi, C.; Bevilacqua, S.; Terlizzi, A.; Danovaro, R.</t>
  </si>
  <si>
    <t>Impact of offshore gas platforms on the structural and functional biodiversity of nematodes</t>
  </si>
  <si>
    <t>25 years</t>
  </si>
  <si>
    <t>25</t>
  </si>
  <si>
    <t>A study of nematode functional and community diversity around O&amp;G platforms in comparison to control locations.</t>
  </si>
  <si>
    <t>Nematodes</t>
  </si>
  <si>
    <t>Natural sediments - 3000m along a distance gradient</t>
  </si>
  <si>
    <t>Sediments taken by box core and grab at 300m from the platform</t>
  </si>
  <si>
    <t>Platform HL - 300m away from the platform</t>
  </si>
  <si>
    <t>From Figure 4 - 300m (MMS) and 3000m (natural site)</t>
  </si>
  <si>
    <t>Pielou's eveness J</t>
  </si>
  <si>
    <t>Trophic diversity (1-ITD)</t>
  </si>
  <si>
    <t>Maturity index</t>
  </si>
  <si>
    <t>Platform HL14 - 300m away from the platform</t>
  </si>
  <si>
    <t>90m</t>
  </si>
  <si>
    <t>Platform LA - 300m away from the platform</t>
  </si>
  <si>
    <t>Platform LB - 300m away from the platform</t>
  </si>
  <si>
    <t>NS8603</t>
  </si>
  <si>
    <t>Jeffers et al. 2008</t>
  </si>
  <si>
    <t>Jeffers, Sarah A.; Patterson, William F.; Cowan, James H.</t>
  </si>
  <si>
    <t>Habitat and bycatch effects on population parameters of inshore lizardfish (Synodus foetens) in the north central Gulf of Mexico</t>
  </si>
  <si>
    <t>18-38m</t>
  </si>
  <si>
    <t>A test of affect of shrimp trawl and habitat and role of artificial reefs in lizardfish community structure in GoM</t>
  </si>
  <si>
    <t>Synodus foetens (inshore lizardfish)</t>
  </si>
  <si>
    <t>fish/ha</t>
  </si>
  <si>
    <t>Natural site - mix of shell, sand, reef</t>
  </si>
  <si>
    <t>Shrimp trawl inside the AR zone</t>
  </si>
  <si>
    <t>From Figure 2. Data for Spring 2005. Trawled area = "reference", non-trawled area = "AR". Pooled (averaged) for habitat types</t>
  </si>
  <si>
    <t>SW JN/AJL</t>
  </si>
  <si>
    <t>NU2091</t>
  </si>
  <si>
    <t>Consoli et al. 2015</t>
  </si>
  <si>
    <t>Consoli, Pierpaolo; Martino, Andrea; Romeo, Teresa; Sinopoli, Mauro; Perzia, Patrizia; Canese, Simonepietro; Vivona, Pietro; Andaloro, Franco</t>
  </si>
  <si>
    <t>The effect of shipwrecks on associated fish assemblages in the central Mediterranean Sea</t>
  </si>
  <si>
    <t>37 years</t>
  </si>
  <si>
    <t>37</t>
  </si>
  <si>
    <t>55-80m</t>
  </si>
  <si>
    <t>Assessment of fish assemblage around shipwrecks</t>
  </si>
  <si>
    <t>individuals/1200m2</t>
  </si>
  <si>
    <t>Natural soft seabed (paired)</t>
  </si>
  <si>
    <t>Valfiorita - accidental wreck</t>
  </si>
  <si>
    <t>From Table 2 - pooled (summed) for all fish species. Also available in Figure 2</t>
  </si>
  <si>
    <t>67 years</t>
  </si>
  <si>
    <t>67</t>
  </si>
  <si>
    <t>58-68m</t>
  </si>
  <si>
    <t>Arturo Volpo - accidental wreck</t>
  </si>
  <si>
    <t>65 years</t>
  </si>
  <si>
    <t>65</t>
  </si>
  <si>
    <t>45m</t>
  </si>
  <si>
    <t>Carboniera - accidental wreck</t>
  </si>
  <si>
    <t>69 years</t>
  </si>
  <si>
    <t>69</t>
  </si>
  <si>
    <t>70m</t>
  </si>
  <si>
    <t>Enrico Costa - accidental wreck</t>
  </si>
  <si>
    <t>OB8029</t>
  </si>
  <si>
    <t>Coll et al. 2009</t>
  </si>
  <si>
    <t>Coll, Josep; Abad, Raquel; Alvarez, Elvira; Deudero, Salud; Mas, Ramon; Riera, Francesc; Moreno, Isabel</t>
  </si>
  <si>
    <t>STATE OF FISH POPULATIONS AND INFLUENCE ON THE TRAMMEL NET FISHERY AT THREE BALEARIC ISLAND (WESTERN MEDITERRANEAN) ARTIFICIAL REEFS A DECADE AFTER THEIR DEPLOYMENT</t>
  </si>
  <si>
    <t>&gt;3 years</t>
  </si>
  <si>
    <t xml:space="preserve">An assessment of fish communities around artificial reefs vs. control. </t>
  </si>
  <si>
    <t>Natural sands - PC1</t>
  </si>
  <si>
    <t>experimental fishing with trammel net over the site</t>
  </si>
  <si>
    <t>PAR</t>
  </si>
  <si>
    <t>Natural mixed sediment (rocky outcrops, sand, seagrass) - PC2</t>
  </si>
  <si>
    <t>Natural mixed sediment (rocky outcrops, sand, seagrass) - FC1</t>
  </si>
  <si>
    <t>TAR</t>
  </si>
  <si>
    <t>Natural sand (with seagrass) - FC2</t>
  </si>
  <si>
    <t>MAR</t>
  </si>
  <si>
    <t>OE1107</t>
  </si>
  <si>
    <t>Koenig et al. 2011</t>
  </si>
  <si>
    <t>Koenig, Christopher C.; Coleman, Felicia C.; Kingon, Kelly</t>
  </si>
  <si>
    <t>PATTERN OF RECOVERY OF THE GOLIATH GROUPER EPINEPHELUS ITAJARA POPULATION IN THE SOUTHEASTERN US</t>
  </si>
  <si>
    <t>artificial reefs, including ship wrecks, platforms, dumped debris, or other artificially created habitats</t>
  </si>
  <si>
    <t>Epinephelus itajara (Atlantic goliath grouper)</t>
  </si>
  <si>
    <t>individuals/habitat type</t>
  </si>
  <si>
    <t>From Figure 3. Quantitative data for artificial reef high relief and rocky reef high relief</t>
  </si>
  <si>
    <t>Artificial reefs, including ship wrecks, platforms, dumped debris, or other artificially created habitats</t>
  </si>
  <si>
    <t>OT6045</t>
  </si>
  <si>
    <t>Goñi-Urriza et al. 1999</t>
  </si>
  <si>
    <t>Goñi-Urriza, Marisol; de Montaudouin, Xavier; Guyoneaud, Rémy; Bachelet, Guy; de Wit, Rutger</t>
  </si>
  <si>
    <t>Effect of macrofaunal bioturbation on bacterial distribution in marine sandy sediments, with special reference to sulphur-oxidising bacteria</t>
  </si>
  <si>
    <t>Journal of Sea Research</t>
  </si>
  <si>
    <t>Invertebrates, Bacteria or Viruses</t>
  </si>
  <si>
    <t>Comparison of inverts and sediments on a ship wreck vs. control</t>
  </si>
  <si>
    <t>Macrofauna</t>
  </si>
  <si>
    <t>individuals/400cm2</t>
  </si>
  <si>
    <t>Natural sandflat</t>
  </si>
  <si>
    <t>Box core (seidment) near the MMS</t>
  </si>
  <si>
    <t>OV9981</t>
  </si>
  <si>
    <t>Sedano et al. 2020</t>
  </si>
  <si>
    <t>Sedano, F.; Tierno de Figueroa, J. M.; Navarro-Barranco, C.; Ortega, E.; Guerra-Garcia, J. M.; Espinosa, F.</t>
  </si>
  <si>
    <t>Do artificial structures cause shifts in epifaunal communities and trophic guilds across different spatial scales?</t>
  </si>
  <si>
    <t>8-31 years</t>
  </si>
  <si>
    <t>An assessment of amphipod community and trophic structure on natural and artificlal habitats off the coast of Spain.</t>
  </si>
  <si>
    <t>Amphipods</t>
  </si>
  <si>
    <t>Number of species/replicate</t>
  </si>
  <si>
    <t>AR - CEU - Cubes</t>
  </si>
  <si>
    <t>AR - FUE - Cubes</t>
  </si>
  <si>
    <t>individuals/1000ml</t>
  </si>
  <si>
    <t>AR - MOT - Cubes</t>
  </si>
  <si>
    <t>AR - AGD - Rip-raps</t>
  </si>
  <si>
    <t>AR - ALG - Rip-raps</t>
  </si>
  <si>
    <t>AR - MES - Rip-raps</t>
  </si>
  <si>
    <t>AR - BEN - tetrapods</t>
  </si>
  <si>
    <t>AR - MDQ - tetrapods</t>
  </si>
  <si>
    <t>AR - SMR - tetrapods</t>
  </si>
  <si>
    <t>PA7621</t>
  </si>
  <si>
    <t>Tassetti et al. 2020</t>
  </si>
  <si>
    <t>Tassetti, A.N.; Minelli, A.; Ferrà, C.; Guicciardi, S.; Gaetani, A.; Fabi, G.</t>
  </si>
  <si>
    <t>An integrated approach to assess fish spatial pattern around offshore gas platforms: A pilot study in the Adriatic Sea</t>
  </si>
  <si>
    <t>0-12 months</t>
  </si>
  <si>
    <t>79m</t>
  </si>
  <si>
    <t>Assessment of fish and invert communities associated with offshore O&amp;G structure in the Adriatic Sea</t>
  </si>
  <si>
    <t>All fish and inverterbrates caught</t>
  </si>
  <si>
    <t>Natural sediment - C1 - 1850 m away</t>
  </si>
  <si>
    <t xml:space="preserve">Sampling stations within a radius of 50 m (P site), and within a distance of 1850 m from the platform (C1 and C2 control sites) - sediment sites </t>
  </si>
  <si>
    <t>Platform P-site</t>
  </si>
  <si>
    <t>individuals/500m/12h</t>
  </si>
  <si>
    <t>kg/500m/12h</t>
  </si>
  <si>
    <t>Natural sediment - C2 - 1850 m away</t>
  </si>
  <si>
    <t>QC4983</t>
  </si>
  <si>
    <t>Bombace et al. 1994</t>
  </si>
  <si>
    <t>Bombace, G.; Fabi, G.; Fiorentini, L.; Speranza, S.</t>
  </si>
  <si>
    <t>Analysis of the efficacy of artificial reefs located in five different areas of the Adriatic Sea</t>
  </si>
  <si>
    <t>0-3 years</t>
  </si>
  <si>
    <t>10-14m</t>
  </si>
  <si>
    <t>Before-and-after study of five AR, one year prior and 2 and 3 years after their deployments, and the sessile community growing on them, and the "fish" assemblages around them (meant fish, molluscs, crustaceans, caught in a net). 4 of the AR were far from natural rocky reefs, one was surrounded by natural rocky reefs. All had the same designs but different dimensions (volume and surface area)</t>
  </si>
  <si>
    <t>"Before" state - site A</t>
  </si>
  <si>
    <t>Four of these (A,B, C, D) were deployed in open sea areas far from natural reefs, while the fifth (E) was placed in a partially protected bay, with abundant natural reef habitat. Fishing surveys using trammel nets</t>
  </si>
  <si>
    <t>"After" state - site A</t>
  </si>
  <si>
    <t>Figure 8. Comparison before and after three years. Sample size in Table 1</t>
  </si>
  <si>
    <t>Figure 7. Comparison before and after three years. Sample size in Table 1</t>
  </si>
  <si>
    <t>Figure 3b. Comparison before and after three years. Sample size in Table 1</t>
  </si>
  <si>
    <t>number/12h/500m</t>
  </si>
  <si>
    <t>Figure 3a. Comparison before and after three years. Sample size in Table 1</t>
  </si>
  <si>
    <t>Figure 5. Molluscs and crustaceans combined. Comparison before and after three years. Sample size in Table 1</t>
  </si>
  <si>
    <t>"Before" state - site B</t>
  </si>
  <si>
    <t>"After" state - site B</t>
  </si>
  <si>
    <t>"Before" state - site C</t>
  </si>
  <si>
    <t>"After" state - site C</t>
  </si>
  <si>
    <t>"Before" state - site D</t>
  </si>
  <si>
    <t>"After" state - site D</t>
  </si>
  <si>
    <t>"Before" state - site E</t>
  </si>
  <si>
    <t>"After" state - site E</t>
  </si>
  <si>
    <t>QT7515</t>
  </si>
  <si>
    <t>Coolen et al. 2020</t>
  </si>
  <si>
    <t>Coolen, Joop W. P.; Bittner, Oliver; Driessen, Floor M. F.; van Dongen, Udo; Siahaya, Midas S.; de Groot, Wim; Mavraki, Ninon; Bolam, Stefan G.; van der Weide, Babeth</t>
  </si>
  <si>
    <t>Ecological implications of removing a concrete gas platform in the North Sea</t>
  </si>
  <si>
    <t>Remove part</t>
  </si>
  <si>
    <t>25m</t>
  </si>
  <si>
    <t>north-east Atlantic - North Sea, off the Dutch coast</t>
  </si>
  <si>
    <t>The Netherlands</t>
  </si>
  <si>
    <t>Species richness (extrapolated)</t>
  </si>
  <si>
    <t>Fouling macrofauna</t>
  </si>
  <si>
    <t>Natural sandy sites</t>
  </si>
  <si>
    <t>Decommissionned Halfweg O&amp;G: GBS base and rock dumped left in place</t>
  </si>
  <si>
    <t>From the text, sample size from Table 1</t>
  </si>
  <si>
    <t>Simpson's diversity</t>
  </si>
  <si>
    <t>g/m2</t>
  </si>
  <si>
    <t>QZ8404</t>
  </si>
  <si>
    <t>Perkol-Finkel et al. 2006</t>
  </si>
  <si>
    <t>Perkol-Finkel, S.; Shashar, N.; Benayahu, Y.</t>
  </si>
  <si>
    <t>Can artificial reefs mimic natural reef communities? The roles of structural features and age</t>
  </si>
  <si>
    <t>119 years</t>
  </si>
  <si>
    <t>119</t>
  </si>
  <si>
    <t>5-19m</t>
  </si>
  <si>
    <t>north-west Indian Ocean - Red Sea - Sha'ab Ali (Shag Rock)</t>
  </si>
  <si>
    <t>Unclear or unspecified</t>
  </si>
  <si>
    <t>Study of benthic communities on an old shipwreck and natural reefs, taking into consideration the different structural features (i.e., spatial orientations, complexity levels, zones and facings). Study likely to take place in Israel or Egypt.</t>
  </si>
  <si>
    <t>Soft and stony corals</t>
  </si>
  <si>
    <t>Count of species/m</t>
  </si>
  <si>
    <t>Fouling organisms on the MMS - belt transects</t>
  </si>
  <si>
    <t>From Table 2. Soft and Stony corals pooled. Sample size from Table 1</t>
  </si>
  <si>
    <t>Diversity (unspecified)</t>
  </si>
  <si>
    <t>cover diversity/m</t>
  </si>
  <si>
    <t>% cover/m</t>
  </si>
  <si>
    <t>RK8838</t>
  </si>
  <si>
    <t>Lima et al. 2020</t>
  </si>
  <si>
    <t>Lima, Juliano Silva; Sanchez-Jerez, Pablo; dos Santos, Luciano Neves; Zalmon, Ilana Rosental</t>
  </si>
  <si>
    <t>Could artificial reefs increase access to estuarine fishery resources? Insights from a long-term assessment</t>
  </si>
  <si>
    <t>21 years</t>
  </si>
  <si>
    <t>21</t>
  </si>
  <si>
    <t>south-west Atlantic - 5 km offshore from Guaxindiba on the northern Rio de Janeiro coast</t>
  </si>
  <si>
    <t>A study of fish assemblage development and changes over 21 years following the installation of an AR complex; compared to a nearby reference site (natural seabed). Focus on commercial species for fishery resources.</t>
  </si>
  <si>
    <t>Richness n</t>
  </si>
  <si>
    <t>From Figure 2. Data for 2016/2017, wet and dry seasons combined</t>
  </si>
  <si>
    <t>Shannon diveristy H'</t>
  </si>
  <si>
    <t>CPUE by numbers</t>
  </si>
  <si>
    <t>individuals/1000m2 of gillnet/hour</t>
  </si>
  <si>
    <t>CPUE by biomass</t>
  </si>
  <si>
    <t>kg/1000m2/hour</t>
  </si>
  <si>
    <t>RR8163</t>
  </si>
  <si>
    <t>Simon et al. 2013</t>
  </si>
  <si>
    <t>Simon, Thiony; Joyeux, Jean-Christophe; Pinheiro, Hudson T.</t>
  </si>
  <si>
    <t>Fish assemblages on shipwrecks and natural rocky reefs strongly differ in trophic structure</t>
  </si>
  <si>
    <t>105 years</t>
  </si>
  <si>
    <t>105</t>
  </si>
  <si>
    <t>20-27m</t>
  </si>
  <si>
    <t>south-west Atlantic - off Guarapari</t>
  </si>
  <si>
    <t>Study of fish assemblage and trophic structure between two shipwrecks used as AR and two natural rocky reefs (Escalvada Island and Rasas Island)</t>
  </si>
  <si>
    <t>Benthos</t>
  </si>
  <si>
    <t>Natural rocky reef (Escalvada)</t>
  </si>
  <si>
    <t>Transects were 10 m long and data consisted of five photos, over the reef</t>
  </si>
  <si>
    <t>Bellucia - accidental wreck</t>
  </si>
  <si>
    <t>From Table 2 - pooled for all species</t>
  </si>
  <si>
    <t>reef fish assemblage was assessed by underwater visual census with strip transects, over the reef</t>
  </si>
  <si>
    <t>18-35m</t>
  </si>
  <si>
    <t>Victory - intentional wreck as AR</t>
  </si>
  <si>
    <t>Natural rocky reef (Rasas)</t>
  </si>
  <si>
    <t>SI4332</t>
  </si>
  <si>
    <t>Komyakova et al. 2019</t>
  </si>
  <si>
    <t>Komyakova, Valeriya; Chamberlain, Dean; Jones, Geoffrey P.; Swearer, Stephen E.</t>
  </si>
  <si>
    <t>Assessing the performance of artificial reefs as substitute habitat for temperate reef fishes: Implications for reef design and placement</t>
  </si>
  <si>
    <t>5-7m</t>
  </si>
  <si>
    <t>west Indian Ocean - Bass Strait - Port Phillip Bay - Frankston, Altona, and Portarlington</t>
  </si>
  <si>
    <t>Cryptic fish</t>
  </si>
  <si>
    <t>fish/m2</t>
  </si>
  <si>
    <t>CDAR</t>
  </si>
  <si>
    <t>2-4 years</t>
  </si>
  <si>
    <t>3-5m</t>
  </si>
  <si>
    <t>RB</t>
  </si>
  <si>
    <t>SNOW10</t>
  </si>
  <si>
    <t>Ellis et al. 1996</t>
  </si>
  <si>
    <t>Ellis, M., Wilson-Ormond, E., Powell, E.N.</t>
  </si>
  <si>
    <t xml:space="preserve">Effects of gas-producing platforms on continental shelf macroepifauna in the northwestern Gulf of Mexico: abundance and size structure. </t>
  </si>
  <si>
    <t>CANADIAN JOURNAL OF FISHERIES AND AQUATIC SCIENCES</t>
  </si>
  <si>
    <t>29-130m</t>
  </si>
  <si>
    <t>north-west Atlantic - Gulf of Mexico (northwestern)</t>
  </si>
  <si>
    <t>Abundance and size of macroepifauna at three O&amp;G platforms</t>
  </si>
  <si>
    <t>Selected mobile invertebrates</t>
  </si>
  <si>
    <t>3km away along a distance gradient - natural sandy site</t>
  </si>
  <si>
    <t>Mobile epifauna were collected by otter trawl within 50–100 m of the platform and approximately 3 km from the platform</t>
  </si>
  <si>
    <t>MAI-868</t>
  </si>
  <si>
    <t xml:space="preserve">From Table 2. Data extracted and pooled per site for all species. </t>
  </si>
  <si>
    <t>MU-A84</t>
  </si>
  <si>
    <t>HI-A389</t>
  </si>
  <si>
    <t>SNOW118</t>
  </si>
  <si>
    <t>Kawasaki et al. 2003</t>
  </si>
  <si>
    <t>Kawasaki, H; Sano, M; Shibuno, T</t>
  </si>
  <si>
    <t>The relationship between habitat physical complexity and recruitment of the coral reef damselfish, Pomacentrus amboinensis: an experimental study using small-scale artificial reefs</t>
  </si>
  <si>
    <t>ICHTHYOLOGICAL RESEARCH</t>
  </si>
  <si>
    <t>0-7 months</t>
  </si>
  <si>
    <t>3-10m</t>
  </si>
  <si>
    <t>north-west Pacific - Urasoko Bay - Ishigaki Island (Ryukyu Islands)</t>
  </si>
  <si>
    <t xml:space="preserve">Study of AR complexity and its impact on the abundance and recruitment of damselfish Pomacentrus amboinensis. Two </t>
  </si>
  <si>
    <t>Pomacentrus amboinensis (Coral reef damselfish) - adults</t>
  </si>
  <si>
    <t>Individuals/are</t>
  </si>
  <si>
    <t>Natural seabed site (rubble, sand)</t>
  </si>
  <si>
    <t>From Figure 2 - data averaged for the two controls and sd calculated</t>
  </si>
  <si>
    <t>Recruit abundance</t>
  </si>
  <si>
    <t>Pomacentrus amboinensis (Coral reef damselfish) - recruits</t>
  </si>
  <si>
    <t>SNOW41</t>
  </si>
  <si>
    <t>Froehlich &amp; Kline 2015</t>
  </si>
  <si>
    <t>Froehlich, C. Y. M., and Kline, R. J. (2015).  PLoS ONE 10:e0139444. doi: 10.1371/journal.pone.0139444</t>
  </si>
  <si>
    <t>Using fish population metrics to compare the effects of artificial reef density.</t>
  </si>
  <si>
    <t>PloS One</t>
  </si>
  <si>
    <t xml:space="preserve">AR vs natural reefs fish abundance and community metrics </t>
  </si>
  <si>
    <t>individuals</t>
  </si>
  <si>
    <t>AR (PS-1047)</t>
  </si>
  <si>
    <t>From Figure 3 (2014 data). Culvert types pooled (to get averages for the whole AR)</t>
  </si>
  <si>
    <t>SNOW6</t>
  </si>
  <si>
    <t>Ambrose &amp; Swarbrick 1989</t>
  </si>
  <si>
    <t>R.F. Ambrose, S.A. Swarbrick</t>
  </si>
  <si>
    <t>Comparison of fish assemblages on artificial and natural reefs off the coast of southern California</t>
  </si>
  <si>
    <t>11-24m</t>
  </si>
  <si>
    <t>north-east Pacific - off southern California</t>
  </si>
  <si>
    <t xml:space="preserve">Study of fish assemblages at natural and artificial reefs (AR included also breakwaters and a man-made island). </t>
  </si>
  <si>
    <r>
      <t>individuals/1000m</t>
    </r>
    <r>
      <rPr>
        <vertAlign val="superscript"/>
        <sz val="11"/>
        <rFont val="Calibri"/>
        <family val="2"/>
        <scheme val="minor"/>
      </rPr>
      <t>2</t>
    </r>
  </si>
  <si>
    <t>Natural reef (16 sites)</t>
  </si>
  <si>
    <t>6 ARs (Torrey Pines AR, Pendleton AR, Newport Beach AR, Hermosa Beach AR, Marina del Rey AR, Pitas Point AR)</t>
  </si>
  <si>
    <t xml:space="preserve">From Table 3. Data averaged from "benthic" and "water column". For true AR only (exclude breakwaters). </t>
  </si>
  <si>
    <r>
      <t>kg/1000m</t>
    </r>
    <r>
      <rPr>
        <vertAlign val="superscript"/>
        <sz val="11"/>
        <rFont val="Calibri"/>
        <family val="2"/>
        <scheme val="minor"/>
      </rPr>
      <t>2</t>
    </r>
  </si>
  <si>
    <t xml:space="preserve">From Table 5. Data averaged from "benthic" and "water column". For true AR only (exclude breakwaters). </t>
  </si>
  <si>
    <t xml:space="preserve">From Table 2. Data from "total on reef".For true AR only (exclude breakwaters). </t>
  </si>
  <si>
    <t>Shannon-Weiner diversity H'</t>
  </si>
  <si>
    <t xml:space="preserve">From Table 2. Data averaged from "benthic" and "water column". For true AR only (exclude breakwaters). </t>
  </si>
  <si>
    <t>SNOW69</t>
  </si>
  <si>
    <t>Matthews 1985</t>
  </si>
  <si>
    <t>Matthews K.R. (1985) Bulletin of Marine Science 37, 252–270.</t>
  </si>
  <si>
    <t xml:space="preserve">Species similarity and movement of fishes on natural and artificial reefs in Monterey Bay, California. </t>
  </si>
  <si>
    <t>13.7m</t>
  </si>
  <si>
    <t>north-east Pacific - east Capitola, California</t>
  </si>
  <si>
    <t>Species composition AR vs Natural reefs</t>
  </si>
  <si>
    <t>Natural reef (Surfer)</t>
  </si>
  <si>
    <t>Capitola AR</t>
  </si>
  <si>
    <t>From Table 7 - data for summer 1983</t>
  </si>
  <si>
    <t>Natural reef (Rockfish)</t>
  </si>
  <si>
    <t>Natural reef (Tankhouse Rock)</t>
  </si>
  <si>
    <t>SNOW85</t>
  </si>
  <si>
    <t>Fabi et al. 2004</t>
  </si>
  <si>
    <t>Fabi, G; Grati, F; Puletti, M; Scarcella, G</t>
  </si>
  <si>
    <t>Effects on fish community induced by installation of two gas platforms in the Adriatic Sea</t>
  </si>
  <si>
    <t>MARINE ECOLOGY PROGRESS SERIES</t>
  </si>
  <si>
    <t>north-east Atlantic - Mediterranean Sea - Adriatic sea</t>
  </si>
  <si>
    <t>Comparison of fish communities around 2 gas platforms and 2 control sites</t>
  </si>
  <si>
    <t>All fish, molluscs, crustaceans</t>
  </si>
  <si>
    <t>individuals/sample</t>
  </si>
  <si>
    <t>Natural sediment site - Regina Control Rc</t>
  </si>
  <si>
    <t>Fish collections (fish and commercial invert caught) were made within a 50 m radius of the 2 platforms with a bottom trammel net</t>
  </si>
  <si>
    <t>Regina Rp</t>
  </si>
  <si>
    <t xml:space="preserve">From Figure 2, Figure 3 and Figure 6. Data for latest year only. </t>
  </si>
  <si>
    <t>kg/sample</t>
  </si>
  <si>
    <t>number of species</t>
  </si>
  <si>
    <t>Natural sediment site - Annalisa Control Ac</t>
  </si>
  <si>
    <t>53m</t>
  </si>
  <si>
    <t>Annalisa Ap</t>
  </si>
  <si>
    <t>SNOW98</t>
  </si>
  <si>
    <t>Machado et al. 2013</t>
  </si>
  <si>
    <t>Machado, P.M., de Sá, F.S., de Rezende, C.E., Zalmon, I.R., 2013.  6, e40. http://dx.doi.org/10.1017/S1755267213000183.</t>
  </si>
  <si>
    <t xml:space="preserve">Artificial reef impact on macrobenthic community on south-eastern Brazil coast. </t>
  </si>
  <si>
    <t>Marine Biodiversity Records</t>
  </si>
  <si>
    <t>8 years</t>
  </si>
  <si>
    <t>8</t>
  </si>
  <si>
    <t>9m</t>
  </si>
  <si>
    <t>south-west Atlantic - halfway between the mouth of the Paraiba do Sul River (to the south) and the Itabapoana River (to the north), south-east Brazil</t>
  </si>
  <si>
    <t>AR survey and at 2 control areas, both in April and October 2010.</t>
  </si>
  <si>
    <t>Macrobenthos</t>
  </si>
  <si>
    <t>unclear</t>
  </si>
  <si>
    <t>Natural sediment sites (Two controls pooled)</t>
  </si>
  <si>
    <t>Sediment samples were collected by SCUBA diving using a corer.  (sediment around the MMS)</t>
  </si>
  <si>
    <t xml:space="preserve">From Figure 6. Data extracted for October 2010. Control data pooled (averaged) across the two controls. </t>
  </si>
  <si>
    <t>Richness</t>
  </si>
  <si>
    <t>SU7900</t>
  </si>
  <si>
    <t>Xu et al. 2014</t>
  </si>
  <si>
    <t>Qinzeng, Xu; Libin, Zhang; Tao, Zhang; Yi, Zhou; Sudong, Xia; Hui, Liu; Hongsheng, Yang</t>
  </si>
  <si>
    <t>Effects of an artificial oyster shell reef on macrobenthic communities in Rongcheng Bay, East China</t>
  </si>
  <si>
    <t>Chinese Journal of Oceanology and Limnology</t>
  </si>
  <si>
    <t>north-west Pacific - Yellow Sea - Rongcheng Bay, off the coast of Shandong Peninsula, East China</t>
  </si>
  <si>
    <t>Study of the sediment composition and macrobenthos community at an AR mad eof oyster shells and at three non-reef sites nearby (1-2km away).</t>
  </si>
  <si>
    <t>Margalef's d</t>
  </si>
  <si>
    <t>Polychaetes, Crustaceans, Molluscs, Echinoderms</t>
  </si>
  <si>
    <t>Natural soft seabed site</t>
  </si>
  <si>
    <t xml:space="preserve"> (sediment around the MMS)</t>
  </si>
  <si>
    <t>Artificial oyster shell reef</t>
  </si>
  <si>
    <t>From Figure 4, Figure 5, Figure 6. Data pooled (summed) for all invertebrates for May 2011. Data for H' from the text (for all months combined) as the error bars for May 2011 on the graph are not distinguishable.</t>
  </si>
  <si>
    <t>SU9171</t>
  </si>
  <si>
    <t>Beets &amp; Hixon 1994</t>
  </si>
  <si>
    <t>BEETS, J.; HIXON, MA</t>
  </si>
  <si>
    <t>DISTRIBUTION, PERSISTENCE, AND GROWTH OF GROUPERS (PISCES, SERRANIDAE) ON ARTIFICIAL AND NATURAL PATCH REEFS IN THE VIRGIN-ISLANDS</t>
  </si>
  <si>
    <t>0-6 years</t>
  </si>
  <si>
    <t>north-west Atlantic - Carribean Sea - Perseverance Bay, off St Thomas - US Virgin Islands</t>
  </si>
  <si>
    <t xml:space="preserve">Study of the distribution, persistence and growth of groupers at AR(s) of different designs, compared to 10 natural patchy reef areas, over 6 years. All sites were affected by a hurricane in 1989 (end of study). </t>
  </si>
  <si>
    <t>Epinephelus spp.</t>
  </si>
  <si>
    <t>fish/reef/census</t>
  </si>
  <si>
    <t>Set 1 (1984)</t>
  </si>
  <si>
    <t>From Table 1. Data for AR pooled by species (species summed) by treatments (0, 12, 24 holes averaged). AR sets kept separate as built in different years.</t>
  </si>
  <si>
    <t>Set 2 (1987)</t>
  </si>
  <si>
    <t>Set 3 (1988)</t>
  </si>
  <si>
    <t>SZ3138</t>
  </si>
  <si>
    <t>Granneman and Steele 2015</t>
  </si>
  <si>
    <t>Granneman, Jennifer E.; Steele, Mark A.</t>
  </si>
  <si>
    <t>Effects of reef attributes on fish assemblage similarity between artificial and natural reefs</t>
  </si>
  <si>
    <t>9-16m</t>
  </si>
  <si>
    <t>north-east Pacific - Southern California Bight</t>
  </si>
  <si>
    <t>Study of fish assemblage between paired artificial reefs and nearby natural rocky reefs. Study includes comparison of giant kelp density and invertebrate density, as well as correlation with habitat characteristics (rugosity and cover).</t>
  </si>
  <si>
    <r>
      <t>individuals/m</t>
    </r>
    <r>
      <rPr>
        <vertAlign val="superscript"/>
        <sz val="11"/>
        <rFont val="Calibri"/>
        <family val="2"/>
        <scheme val="minor"/>
      </rPr>
      <t>3</t>
    </r>
  </si>
  <si>
    <t>Natural reef - Pacific Beach</t>
  </si>
  <si>
    <t>Diver surveys along band transect over the reef</t>
  </si>
  <si>
    <t>Pacific Beach AR</t>
  </si>
  <si>
    <r>
      <t>g/m</t>
    </r>
    <r>
      <rPr>
        <vertAlign val="superscript"/>
        <sz val="11"/>
        <rFont val="Calibri"/>
        <family val="2"/>
        <scheme val="minor"/>
      </rPr>
      <t>3</t>
    </r>
  </si>
  <si>
    <t>Quadrats along band transects</t>
  </si>
  <si>
    <t>From Figure 6</t>
  </si>
  <si>
    <t>Natural reef - Pendleton</t>
  </si>
  <si>
    <t>Pendleton AR</t>
  </si>
  <si>
    <t>Natural reef - San Clemente</t>
  </si>
  <si>
    <t>San Clemente AR</t>
  </si>
  <si>
    <t>Natural reef - Topanga</t>
  </si>
  <si>
    <t>Topanga AR</t>
  </si>
  <si>
    <t>Natural reef - Torrey Pines</t>
  </si>
  <si>
    <t>Torrey Pines AR</t>
  </si>
  <si>
    <t>TK3635</t>
  </si>
  <si>
    <t>Thanner et al. 2006</t>
  </si>
  <si>
    <t>Thanner, S. E.; McIntosh, T. L.; Blair, S. M.</t>
  </si>
  <si>
    <t>Development of benthic and fish assemblages on artificial reef materials compared to adjacent natural reef assemblages in Miami-Dade County, Florida</t>
  </si>
  <si>
    <t>north-west Atlantic - off Florida - Miami-Dade county</t>
  </si>
  <si>
    <t>Study of the development of fish and benthic assemblages over 5 years post deployment of AR. Comparison between the two material types and also with two natural reefs (known as "Second Reef" and "Third Reef"). The AR was installed as part of a mitigation project for the impacts of a beach renourishment project on natural reefs.</t>
  </si>
  <si>
    <t>Scleratinian corals</t>
  </si>
  <si>
    <t>Natural reef - Second reef</t>
  </si>
  <si>
    <t xml:space="preserve">From Figure 4. Data extracted for the last year only (2004 - two sampling periods pooled). </t>
  </si>
  <si>
    <t>Natural reef - Third reef</t>
  </si>
  <si>
    <t>Resident fish</t>
  </si>
  <si>
    <t xml:space="preserve">From Figure 6. Data extracted for the last year only (2004 - boulders and modules pooled). </t>
  </si>
  <si>
    <t>TP8548</t>
  </si>
  <si>
    <t>Harris et al. 2019</t>
  </si>
  <si>
    <t>Harris, Holden E.; Patterson, William F.; Ahrens, Robert N. M.; Allen, Micheal S.</t>
  </si>
  <si>
    <t>Detection and removal efficiency of invasive lionfish in the northern Gulf of Mexico</t>
  </si>
  <si>
    <t>34-38m</t>
  </si>
  <si>
    <t>north-west Atlantic - Gulf of Mexico (northern) - 30 km south of the mouth of Choctawhatchee Bay, Florida</t>
  </si>
  <si>
    <t>Study of invasive liofish detection, catchability, and removal efficiency at 6 AR sites and 9 natural sites</t>
  </si>
  <si>
    <t>Pterois volitans/miles</t>
  </si>
  <si>
    <t>From Figure 3. Data extracted for Diver surveys only, and pooled (averaged) across survey time (crepuscular and midday)</t>
  </si>
  <si>
    <t>TW7330</t>
  </si>
  <si>
    <t>Montagna et al. 2002</t>
  </si>
  <si>
    <t>Montagna, P.; Jarvis, S. C.; Kennicutt, M. C.</t>
  </si>
  <si>
    <t>Distinguishing between contaminant and reef effects on meiofauna near offshore hydrocarbon platforms in the Gulf of Mexico</t>
  </si>
  <si>
    <t>Canadian Journal of Fisheries and Aquatic Sciences</t>
  </si>
  <si>
    <t>25.8-37.2m</t>
  </si>
  <si>
    <t>north-west Atlantic - Gulf of Mexico - Mustang Island, Matagorda Island, Port O'Connor</t>
  </si>
  <si>
    <t xml:space="preserve">Study of production platforms, shipwrecks (as AR), sunkun platforms (as AR), and former production sites following platform removals - meiofauna community and sediment characteristics - to decipher between reef effects and contamination effects </t>
  </si>
  <si>
    <t>Meiofauna</t>
  </si>
  <si>
    <r>
      <t>individuals/10cm</t>
    </r>
    <r>
      <rPr>
        <vertAlign val="superscript"/>
        <sz val="11"/>
        <rFont val="Calibri"/>
        <family val="2"/>
        <scheme val="minor"/>
      </rPr>
      <t>2</t>
    </r>
  </si>
  <si>
    <t>Natural sedimentary site</t>
  </si>
  <si>
    <t>core sediment sample for meiofauna  (sediment around the MMS)</t>
  </si>
  <si>
    <t>Operating production platform</t>
  </si>
  <si>
    <t>From Table 4.</t>
  </si>
  <si>
    <t>31-33.8m</t>
  </si>
  <si>
    <t>6 sunken WW2 naval vessels + one sunken platform (all accidental)</t>
  </si>
  <si>
    <t>Harpacticoid copepods</t>
  </si>
  <si>
    <t>UA9653</t>
  </si>
  <si>
    <t>Love et al. 2005</t>
  </si>
  <si>
    <t>Love MS, Schroeder DM, Lenarz WH</t>
  </si>
  <si>
    <t>Distribution of bocaccio (Sebastes paucispinis) and cowcod (Sebastes levis) around oil platforms and natural outcrops off California with implications for larval production</t>
  </si>
  <si>
    <t>29-224m</t>
  </si>
  <si>
    <t>north-east Pacific - Southern California Bight - Santa Barbara Channel and Santa Maria Basin</t>
  </si>
  <si>
    <t>Study of the density and larval production of two Sebaste species at O&amp;G platforms, compared to natural outcrops</t>
  </si>
  <si>
    <t>Bocaccio (Sebastes paucispinis), cowcod (Sebastes levis)</t>
  </si>
  <si>
    <t>At the platforms, transects were made around the bottom of the platform and around each set of crossbeams</t>
  </si>
  <si>
    <t>Platforms</t>
  </si>
  <si>
    <t>UV1099</t>
  </si>
  <si>
    <t>Perkol-Finkel &amp; Benayahu 2005</t>
  </si>
  <si>
    <t>Recruitment of benthic organisms onto a planned artificial reef: shifts in community structure one decade post-deployment</t>
  </si>
  <si>
    <t>1-10 years</t>
  </si>
  <si>
    <t>32m</t>
  </si>
  <si>
    <t xml:space="preserve">Study of early colonization by benthic organisms of a pilot AR (1-2 years post deployment), and of long term stony and soft coral communities (10 years after). </t>
  </si>
  <si>
    <t>After 10 years</t>
  </si>
  <si>
    <t>Corals</t>
  </si>
  <si>
    <t>From Table 4 and the text. Data pooled (summed) for all species groups</t>
  </si>
  <si>
    <t>Corals, sponges</t>
  </si>
  <si>
    <t>% cover/transect</t>
  </si>
  <si>
    <t>VU8108</t>
  </si>
  <si>
    <t>Callaway 2018</t>
  </si>
  <si>
    <t>Callaway, Ruth</t>
  </si>
  <si>
    <t>Interstitial Space and Trapped Sediment Drive Benthic Communities in Artificial Shell and Rock Reefs</t>
  </si>
  <si>
    <t>Frontiers in Marine Science</t>
  </si>
  <si>
    <t>5 months</t>
  </si>
  <si>
    <t>north-east Atlantic - Bristol Channel, Swansea Bay, Wales</t>
  </si>
  <si>
    <t>Infauna and epifauna</t>
  </si>
  <si>
    <t>number of species/reef unit</t>
  </si>
  <si>
    <t>Natural sediment</t>
  </si>
  <si>
    <t>Infauna growing inside the reef module unit</t>
  </si>
  <si>
    <t>WA1338</t>
  </si>
  <si>
    <t>Coelho et al. 2012</t>
  </si>
  <si>
    <t>Coelho, Rui; Monteiro, Pedro; Abecasis, David; Blot, Jean Yves; Goncalves, Jorge M. S.</t>
  </si>
  <si>
    <t>MACROFAUNA ASSEMBLAGES IN A XVIIth CENTURY SHIPWRECK: COMPARISON WITH THOSE ON NATURAL REEFS AND SANDY BOTTOMS</t>
  </si>
  <si>
    <t>&gt;400 years</t>
  </si>
  <si>
    <t>18-22m</t>
  </si>
  <si>
    <t>Study looking at macrofauna assemblage on a shipwreck, compared to three natural rock reefs (“Cabeço do Robalo”, “Pedra da Greta” and “Pé de Terra”) and four sandy bottom areas surrounding these reefs</t>
  </si>
  <si>
    <t>number of taxa/transect</t>
  </si>
  <si>
    <t>Natural rocky reef ((“Cabeço do Robalo”, “Pedra da Greta” and “Pé de Terra”)</t>
  </si>
  <si>
    <t>Transects in the reef</t>
  </si>
  <si>
    <t>Faro A - accidental wreck</t>
  </si>
  <si>
    <t>From the text and Figure 3</t>
  </si>
  <si>
    <t>Natural sand (four sites)</t>
  </si>
  <si>
    <t>WB6127</t>
  </si>
  <si>
    <t>Spagnolo et al. 2014</t>
  </si>
  <si>
    <t>Spagnolo, A.; Punzo, E.; Santelli, A.; Scarcella, G.; Strafella, P.; Grati, F.; Fabi, G.</t>
  </si>
  <si>
    <t>Offshore platforms: Comparison of five benthic indicators for assessing the macrozoobenthic stress levels</t>
  </si>
  <si>
    <t>6 months</t>
  </si>
  <si>
    <t>60-82m</t>
  </si>
  <si>
    <t>north-east Atlantic - Mediterranean Sea - northern Adriatic Sea</t>
  </si>
  <si>
    <t>Benthic assemblage at four O&amp;G platforms, monitoring at 5 m, 30 m, 60 m, 120 m, and 1000 m from each structure, comparing five selected indices.</t>
  </si>
  <si>
    <r>
      <t>individuals/0.095m</t>
    </r>
    <r>
      <rPr>
        <vertAlign val="superscript"/>
        <sz val="11"/>
        <rFont val="Calibri"/>
        <family val="2"/>
        <scheme val="minor"/>
      </rPr>
      <t>2</t>
    </r>
  </si>
  <si>
    <t>Natural sediment site along a distance gradient - 1000m away</t>
  </si>
  <si>
    <t>Van Veen grab used 5m from the structure</t>
  </si>
  <si>
    <t>pA</t>
  </si>
  <si>
    <t>From Table 6</t>
  </si>
  <si>
    <t>pB</t>
  </si>
  <si>
    <t>pC</t>
  </si>
  <si>
    <t>pD</t>
  </si>
  <si>
    <t>WN8797</t>
  </si>
  <si>
    <t>Wilhelmsson et al. 2006a</t>
  </si>
  <si>
    <t>Wilhelmsson, Dan; Malm, Torleif; Ohman, Marcus C.</t>
  </si>
  <si>
    <t>The influence of offshore windpower on demersal fish</t>
  </si>
  <si>
    <t>2-3 years</t>
  </si>
  <si>
    <t>6-8m</t>
  </si>
  <si>
    <t>north-east Atlantic - Baltic Sea - Strait of Kalmar, Yttre Stengrund and Utgrunden localities, off the southeastern coast of Sweden</t>
  </si>
  <si>
    <t>Study comparing the fish assemblage and the benthos (sediment, algae, mussels) between two OWFs, and between reference areas, with increasing distance to the monopiles.</t>
  </si>
  <si>
    <t>fish/10m3</t>
  </si>
  <si>
    <t>Natural sandy site (control site 500-1000m away)</t>
  </si>
  <si>
    <t xml:space="preserve">1-5m from the turbine monopile </t>
  </si>
  <si>
    <t>From Figure 3b</t>
  </si>
  <si>
    <t>YE4107</t>
  </si>
  <si>
    <t>Wilhelmsson &amp; Malm 2008</t>
  </si>
  <si>
    <t>Wilhelmsson, Dan; Malm, Torleif</t>
  </si>
  <si>
    <t>Fouling assemblages on offshore wind power plants and adjacent substrata</t>
  </si>
  <si>
    <t>north-east Atlantic - Baltic Sea - Strait of Kalmar - Utgrunden and Yttre Stengrund OWFs</t>
  </si>
  <si>
    <t>Study of epibiota growing on OWFs turbine monopiles, compared with adjacent natural boulders and further natural rocky reference areas.</t>
  </si>
  <si>
    <t>Mytilus trossulus</t>
  </si>
  <si>
    <t>g/sample</t>
  </si>
  <si>
    <t>Natural rocky sites (reference areas)</t>
  </si>
  <si>
    <t>On the turbines</t>
  </si>
  <si>
    <t>Motile crustaceans</t>
  </si>
  <si>
    <t>Invertebrates (and algae)</t>
  </si>
  <si>
    <t>YG8042</t>
  </si>
  <si>
    <t>Perkol-Finkel et al. 2005</t>
  </si>
  <si>
    <t>Perkol-Finkel, S.; Shashar, N.; Barneah, O.; Ben-David-Zaslow, R.; Oren, U.; Reichart, T.; Yacobovich, T.; Yahel, G.; Yahel, R.; Benayahu, Y.</t>
  </si>
  <si>
    <t>Fouling reefal communities on artificial reefs: Does age matter?</t>
  </si>
  <si>
    <t>Biofouling</t>
  </si>
  <si>
    <t>131 years</t>
  </si>
  <si>
    <t>131</t>
  </si>
  <si>
    <t>12-18m</t>
  </si>
  <si>
    <t>west Indian Ocean - Red Sea (northern) - Sha’ab Abu Nuhas, Strait of Gubal, and Sa'ab Ali</t>
  </si>
  <si>
    <t>Egypt</t>
  </si>
  <si>
    <t>Study of coral assemblages on young vs old shipwrecks vs natural reefs</t>
  </si>
  <si>
    <t>Natural reef - Carnatic</t>
  </si>
  <si>
    <t>Carnatic - accidental wreck</t>
  </si>
  <si>
    <t>From Figure 4. Data pooled (summed) for coral species group for each shipwreck.</t>
  </si>
  <si>
    <t>Count of species/1m transect</t>
  </si>
  <si>
    <t>124 years</t>
  </si>
  <si>
    <t>124</t>
  </si>
  <si>
    <t>10-20m</t>
  </si>
  <si>
    <t>Natural reef - Dunraven</t>
  </si>
  <si>
    <t>Dunraven - accidental wreck</t>
  </si>
  <si>
    <t>4-17m</t>
  </si>
  <si>
    <t>Natural reef - Kingston</t>
  </si>
  <si>
    <t>Kingston - accidental wreck</t>
  </si>
  <si>
    <t>113 years</t>
  </si>
  <si>
    <t>113</t>
  </si>
  <si>
    <t>12-25m</t>
  </si>
  <si>
    <t>Natural reef - Ulysses</t>
  </si>
  <si>
    <t>Ulysses - accidental wreck</t>
  </si>
  <si>
    <t>22 years</t>
  </si>
  <si>
    <t>22</t>
  </si>
  <si>
    <t>10-25m</t>
  </si>
  <si>
    <t>Natural reef - Giannis D</t>
  </si>
  <si>
    <t>Kimon M - accidental wreck</t>
  </si>
  <si>
    <t>19 years</t>
  </si>
  <si>
    <t>19</t>
  </si>
  <si>
    <t>6-17m</t>
  </si>
  <si>
    <t>Crisoula K - accidental wreck</t>
  </si>
  <si>
    <t>17 years</t>
  </si>
  <si>
    <t>17</t>
  </si>
  <si>
    <t>7-18m</t>
  </si>
  <si>
    <t>Giannis D - accidental wreck</t>
  </si>
  <si>
    <t>YM7213</t>
  </si>
  <si>
    <t>Lenfant et al. 2011</t>
  </si>
  <si>
    <t>Lenfant, Philippe; Pastor, Jeremy; Dalias, Nicolas; Astruch, Patrick</t>
  </si>
  <si>
    <t>Evaluation of Artificial Reefs Impact on Artisanal Fisheries: Necessity of Complementary Approaches</t>
  </si>
  <si>
    <t>17.5m</t>
  </si>
  <si>
    <t>north-east Atlantic - Mediterranean Sea (north west) - French Catalan coast, between Leucate and Le Barcares</t>
  </si>
  <si>
    <t xml:space="preserve">Study of commercial fish and invertebrates assemblage as various sites within an AR system, compared to a natural reef area. </t>
  </si>
  <si>
    <t>All fish, invertebrates</t>
  </si>
  <si>
    <t>count of species/survey</t>
  </si>
  <si>
    <t>Visual censuses  performed along a 40 m by 5 m (200 m²) transect</t>
  </si>
  <si>
    <t>From Table 3</t>
  </si>
  <si>
    <t>individuals/survey</t>
  </si>
  <si>
    <t>18m</t>
  </si>
  <si>
    <t>ZC3339</t>
  </si>
  <si>
    <t>Perkol-Finkel &amp; Benayahu 2007</t>
  </si>
  <si>
    <t>Differential recruitment of benthic communities on neighboring artificial and natural reefs</t>
  </si>
  <si>
    <t>10-17 years</t>
  </si>
  <si>
    <t>west Indian Ocean - Red Sea - Eilat</t>
  </si>
  <si>
    <t>Study of coral recruitment on AR compared to natural reef, and of community organic weight (invert and algae)</t>
  </si>
  <si>
    <t>Recruitment (spat abundance)</t>
  </si>
  <si>
    <t>individuals/plate</t>
  </si>
  <si>
    <t>Natural reef - Dolphin</t>
  </si>
  <si>
    <t>From Figure 3. Data pooled for plate orientation (averaged) and for coral type (summed) for May 2004 (18 months) only</t>
  </si>
  <si>
    <t>Corals (spat)</t>
  </si>
  <si>
    <t>Organic weight</t>
  </si>
  <si>
    <r>
      <t>g/cm</t>
    </r>
    <r>
      <rPr>
        <vertAlign val="superscript"/>
        <sz val="11"/>
        <rFont val="Calibri"/>
        <family val="2"/>
        <scheme val="minor"/>
      </rPr>
      <t>2</t>
    </r>
  </si>
  <si>
    <t>From Figure 7. Data pooled for plate orientation (averaged) and for coral type (summed) for May 2004 (18 months) only</t>
  </si>
  <si>
    <t>Natural reef - Pyramid</t>
  </si>
  <si>
    <t>Pyramid AR</t>
  </si>
  <si>
    <t>ZH5281</t>
  </si>
  <si>
    <t>Atalah et al. 2013</t>
  </si>
  <si>
    <t>Atalah, Javier; Fitch, Jayne; Coughlan, Jennifer; Chopelet, Julien; Coscia, Ilaria; Farrell, Edward</t>
  </si>
  <si>
    <t>Diversity of demersal and megafaunal assemblages inhabiting sandbanks of the Irish Sea</t>
  </si>
  <si>
    <t>Marine Biodiversity</t>
  </si>
  <si>
    <t>20-30m</t>
  </si>
  <si>
    <t>north-east Atlantic - Irish Sea (western) - St George's Channel</t>
  </si>
  <si>
    <t>Ireland</t>
  </si>
  <si>
    <t>Study of demersal fish and megafaunal invertebrate communities at three sandbanks in the Irish Sea - one sandbank has a wind farm. Biological Trait Analysis (including maximum relative size, longevity, reproductive method, movement method, feeding method, sexual differentiation, sociability, migration and living habitat). Study assumed to take place in Ireland.</t>
  </si>
  <si>
    <t>Demersal fish, megafaunal invertebrates</t>
  </si>
  <si>
    <t>Natural sandy sites (sandbanks) - Kish</t>
  </si>
  <si>
    <t>Sediment site sampled within 200m of the OWF</t>
  </si>
  <si>
    <t>Windfarm located in the Arklow sandbank</t>
  </si>
  <si>
    <t>From Figure 3. Data pooled (averaged) for both sandy sites within each sanbanks</t>
  </si>
  <si>
    <t>total individuals/trawl</t>
  </si>
  <si>
    <t>Natural sandy sites (sandbanks) - Arklow</t>
  </si>
  <si>
    <t>Natural sandy sites (sandbanks) - Blackwater</t>
  </si>
  <si>
    <t>ZI8525</t>
  </si>
  <si>
    <t>Paxton et al. 2020</t>
  </si>
  <si>
    <t>Paxton, Avery B; Newton, Emily A; Adler, Alyssa M; Van Hoeck, Rebecca V; Iversen, Edwin S, Jr; Taylor, J Christopher; Peterson, Charles H; Silliman, Brian R</t>
  </si>
  <si>
    <t>Artificial habitats host elevated densities of large reef-associated predators</t>
  </si>
  <si>
    <t>10-33m</t>
  </si>
  <si>
    <t>north-west Atlantic - continental shelf of North Carolina</t>
  </si>
  <si>
    <t>Study of large reef-associated predatory fish abundance at natural reefs, compared to AR and shipwrecks</t>
  </si>
  <si>
    <t>Large reef predators</t>
  </si>
  <si>
    <r>
      <t>individuals/120m</t>
    </r>
    <r>
      <rPr>
        <vertAlign val="superscript"/>
        <sz val="11"/>
        <rFont val="Calibri"/>
        <family val="2"/>
        <scheme val="minor"/>
      </rPr>
      <t>2</t>
    </r>
  </si>
  <si>
    <t>visual cencuses along belt transects along prominent reef features</t>
  </si>
  <si>
    <t>Mix of concrete ARs and shipwrecks (as AR and historical)</t>
  </si>
  <si>
    <t>From Table 1 - Mean densities per species aggregated (summed) to give overall density. Data do not match the results presented in the text and in the figures (authors seem to have averages the means for each species?)</t>
  </si>
  <si>
    <t>ZP5309</t>
  </si>
  <si>
    <t>Perkol-Finkel &amp; Benayahu 2009</t>
  </si>
  <si>
    <t>Perkol-Finkel, Shimrit; Benayahu, Yehuda</t>
  </si>
  <si>
    <t>The role of differential survival patterns in shaping coral communities on neighboring artificial and natural reefs</t>
  </si>
  <si>
    <t>west Indian Ocean - Red Sea - Gulf of Aqaba (Eilat)</t>
  </si>
  <si>
    <t>Study of survival of corals transplanted to AR compared to transplanted to a natural reef. Also data on sedimentation.</t>
  </si>
  <si>
    <t>Dendronephthya hemprichi, Pocillopora damicornis</t>
  </si>
  <si>
    <t>From Figure 2. Data pooled (average of the two coral species)</t>
  </si>
  <si>
    <t>ZR6981</t>
  </si>
  <si>
    <t>Bulger et al. 2019</t>
  </si>
  <si>
    <t>Bulger, D. S.; Volpe, J. P.; Fisher, J. T.</t>
  </si>
  <si>
    <t>Differences in fish communities on natural versus artificial temperate reefs, groundfish conservation applications in British Columbia</t>
  </si>
  <si>
    <t>16-26.8 years</t>
  </si>
  <si>
    <t>15-40m</t>
  </si>
  <si>
    <t>north-east Pacific - Discovery Passage (Johnstone Strait) and Strait of Georgia - south coast of British Columbia</t>
  </si>
  <si>
    <t>Study of groundfish assemblage and rockfish abundance at AR (made of either sunken vessels, shipwrecks, planes…) compared to natural rocky reefs.</t>
  </si>
  <si>
    <t>Accidental and intentional shipwrecks. Data not separated by shipwreck types, and averaged with one other AR type: plane</t>
  </si>
  <si>
    <t>Groundfish</t>
  </si>
  <si>
    <t>Natural rocky reef (9 sites)</t>
  </si>
  <si>
    <t>6 Accidental and 2 intentional shipwrecks. Data not separated by shipwreck types. + averaged with one other AR type: plane</t>
  </si>
  <si>
    <t>From Table 2. Unclear if species richness in Figure 4 is Groundfish only or for all fis (does not match data in Table 2).</t>
  </si>
  <si>
    <t>Sebaste spp. (Rockfish)</t>
  </si>
  <si>
    <t>2.5-11.7 years</t>
  </si>
  <si>
    <t>8 Accidental and intentional shipwrecks. Data not separated by shipwreck types, and averaged with one other AR type: plane</t>
  </si>
  <si>
    <t>ZV622</t>
  </si>
  <si>
    <t>Reubens et al. 2013b</t>
  </si>
  <si>
    <t>Reubens, J. T.; Braeckman, U.; Vanaverbeke, J.; Van Colen, C.; Degraer, S.; Vincx, M.</t>
  </si>
  <si>
    <t>Aggregation at windmill artificial reefs: CPUE of Atlantic cod (Gadus morhua) and pouting (Trisopterus luscus) at different habitats in the Belgian part of the North Sea</t>
  </si>
  <si>
    <t>22.5m</t>
  </si>
  <si>
    <t>north-east Atlantic - North Sea (Belgian part [BPNS]) - Thorntonbank</t>
  </si>
  <si>
    <t>Belgium</t>
  </si>
  <si>
    <t>Study of Atlantic cod and pouting abundance and aggreation near OWF, two shipwrecks, and two natural sandy areas (Thortonbank and Goote bank, depth of 25m), across seasons over three years.</t>
  </si>
  <si>
    <t>Gadus morhua (Atlantic cod), Trisopterus luscus (Pouting)</t>
  </si>
  <si>
    <t>individuals/hour/fm</t>
  </si>
  <si>
    <t>Natural sandy sites (Thorntonbank and Goote bank)</t>
  </si>
  <si>
    <t>line fishing within the erosion protection layer radius just above the bottom of the seabed,</t>
  </si>
  <si>
    <t>OW (as AR)</t>
  </si>
  <si>
    <t>From Table 2 - species pooled (summed)</t>
  </si>
  <si>
    <t>65-105 years</t>
  </si>
  <si>
    <t>over the wrecks and a signal was given to start and stop fishing to avoid catching fish from the surrounding soft bottom.</t>
  </si>
  <si>
    <t>Two shipwrecks (Kilmore, LCT 457) - accidental</t>
  </si>
  <si>
    <t>Control or ref site "before" state</t>
  </si>
  <si>
    <t>Control or ref site "after" state</t>
  </si>
  <si>
    <t>MMS site "before" state</t>
  </si>
  <si>
    <t>MMS site"after" state</t>
  </si>
  <si>
    <t>Cohen's SE</t>
  </si>
  <si>
    <t>NN8605</t>
  </si>
  <si>
    <t>Roach et al. 2018</t>
  </si>
  <si>
    <t>Roach, Michael; Cohen, Mike; Forster, Rodney; Revill, Andrew S.; Johnson, Magnus</t>
  </si>
  <si>
    <t>The effects of temporary exclusion of activity due to wind farm construction on a lobster (Homarus gammarus) fishery suggests a potential management approach</t>
  </si>
  <si>
    <t>Before-After-Control-Impact</t>
  </si>
  <si>
    <t>15-23m</t>
  </si>
  <si>
    <t>Comparison of size distribution and abundance (CPUE) of lobster before and after construction of wind turbines.</t>
  </si>
  <si>
    <t>CPUE by number</t>
  </si>
  <si>
    <t>European lobster (Hommarus gammarus)</t>
  </si>
  <si>
    <t>lobster/string</t>
  </si>
  <si>
    <t>Natural seabed - rock and cobbles</t>
  </si>
  <si>
    <t>Lobster trap on seabed</t>
  </si>
  <si>
    <t>Natural reef vs Hard structure site</t>
  </si>
  <si>
    <t>From Table 2 and  Figure 5</t>
  </si>
  <si>
    <t>SNOW99</t>
  </si>
  <si>
    <t>Mills et al. 2017</t>
  </si>
  <si>
    <t>Mills, K. A., Hamer, P. A., and Quinn, G. P. (2017). .  585, 155–173. doi: 10.3354/meps12390</t>
  </si>
  <si>
    <t>Artificial reefs create distinct fish assemblages</t>
  </si>
  <si>
    <t>0-2 years (22 months)</t>
  </si>
  <si>
    <t>10-12m</t>
  </si>
  <si>
    <t>south-west Pacific - Carrum Bight, eastern Port Phillip Bay - southeastern Australia</t>
  </si>
  <si>
    <r>
      <t>BACI survey  using remote video and visual census. Authors used 3 control sites of soft sediment and also 3 natural reefs for comparison with the AR. One of the fish species studied (</t>
    </r>
    <r>
      <rPr>
        <i/>
        <sz val="11"/>
        <rFont val="Calibri"/>
        <family val="2"/>
        <scheme val="minor"/>
      </rPr>
      <t>Chrysophrys auratus</t>
    </r>
    <r>
      <rPr>
        <sz val="11"/>
        <rFont val="Calibri"/>
        <family val="2"/>
        <scheme val="minor"/>
      </rPr>
      <t>) is an important recreational species.</t>
    </r>
  </si>
  <si>
    <t>baited remote underwater video (BRUV) and underwater visual census (UVC) over the MMS site</t>
  </si>
  <si>
    <t>Natural sediment vs Hard structure site</t>
  </si>
  <si>
    <t>From Figure 3. Before data from nov-dec 2008, After data from nov-dec 2010</t>
  </si>
  <si>
    <t>XP2280</t>
  </si>
  <si>
    <t>Bergstrom et al. 2013</t>
  </si>
  <si>
    <t>Bergstrom, Lena; Sundqvist, Frida; Bergstrom, Ulf</t>
  </si>
  <si>
    <t>Effects of an offshore wind farm on temporal and spatial patterns in the demersal fish community</t>
  </si>
  <si>
    <t>4-10m</t>
  </si>
  <si>
    <t>north-east Atlantic - Baltic Sea/North Sea - Öresund</t>
  </si>
  <si>
    <t>BACI study of fish assemblage at an OWF and two reference (control) areas (although not all analyses were undertaken using a BACI design)</t>
  </si>
  <si>
    <t>Shannon-Wiener H'</t>
  </si>
  <si>
    <t>Natursal soft seabed - south reference</t>
  </si>
  <si>
    <t>Monitoring using fyke nets mainly targets benthic and demersal fish species at 24 stations in each area</t>
  </si>
  <si>
    <t>Count of species (out of first 100 individuals)</t>
  </si>
  <si>
    <t>Natursal soft seabed - north reference</t>
  </si>
  <si>
    <t>YH8941</t>
  </si>
  <si>
    <t>Stemberg et al. 2015</t>
  </si>
  <si>
    <t>Stenberg, C.; Stottrup, J. G.; van Deurs, M.; Berg, C. W.; Dinesen, G. E.; Mosegaard, H.; Grome, T. M.; Leonhard, S. B.</t>
  </si>
  <si>
    <t>Long-term effects of an offshore wind farm in the North Sea on fish communities</t>
  </si>
  <si>
    <t>0-7 years</t>
  </si>
  <si>
    <t>6.5-13m</t>
  </si>
  <si>
    <t>north-east Atlantic - North Sea - Horns Reef sand bank</t>
  </si>
  <si>
    <t>Denmark</t>
  </si>
  <si>
    <t>Study of fish assemblage at an OWF in the North Sea - BACI - and changes with increasing distances from the turbine foundations: near (0 to 100 m), middle (120 to 220 m) and far (230 to 330 m).</t>
  </si>
  <si>
    <t>Catch rate (by numbers)</t>
  </si>
  <si>
    <t>Horn Rev1 OWF</t>
  </si>
  <si>
    <t>EW297</t>
  </si>
  <si>
    <t>Coates et al. 2015</t>
  </si>
  <si>
    <t>Coates, Delphine A.; van Hoey, Gert; Colson, Liesbet; Vincx, Magda; Vanaverbeke, Jan</t>
  </si>
  <si>
    <t>Rapid macrobenthic recovery after dredging activities in an offshore wind farm in the Belgian part of the North Sea</t>
  </si>
  <si>
    <t>Hydrobiologia</t>
  </si>
  <si>
    <t>north-east Atlantic - North Sea - Belgian Part of North Sea (eastern) - Zeeland Banks - Thornton Bank and Goote Bank</t>
  </si>
  <si>
    <t>Study including long term (1980-2012) and short term (2005-2010) monitoring of macroafauna on Thorton bank and Goote Bank, to access the impact of the preparation and construction of OWF foundations  (in 2008). Both site comparison and C/I studies were overtime. Considered Goote bank only as a reference area (so site comparison), but actual control locations assessed in 2005-2010 as C/I.</t>
  </si>
  <si>
    <t>Natural sandbank</t>
  </si>
  <si>
    <t>Van Veen grab sediment samples at MMS site and controls</t>
  </si>
  <si>
    <t>From Table 4 - data combined for control sites and for impact sites</t>
  </si>
  <si>
    <t>Study including long term (1980-2012) and short term (2005-2010) monitoring of macroafauna on Thorton bank and Goote Bank, to access the mpact of the preparation and construction of OWF foundations  (in 2008). Both site comparison and C/I studies were overtime. Considered Goote bank only as a reference area (so site comparison), but actual control locations assessed in 2005-2010 as C/I.</t>
  </si>
  <si>
    <t>Species richness No</t>
  </si>
  <si>
    <t>species/0.1m2</t>
  </si>
  <si>
    <t>north-east Atlantic - North Sea - Eastern part of the Belgian North Sea -Zeeland Banks - Thorntonbank and Goote Bank - situated parallel to the coastline (Northeast orientation) 15–30 km offshore</t>
  </si>
  <si>
    <t>Not a true BACI but conducted over period of time that include includes before and  after construction.</t>
  </si>
  <si>
    <t>mg/m2</t>
  </si>
  <si>
    <t>QB2982</t>
  </si>
  <si>
    <t>van Deurs et al. 2012</t>
  </si>
  <si>
    <t>van Deurs, M.; Grome, T. M.; Kaspersen, M.; Jensen, H.; Stenberg, C.; Sorensen, T. K.; Stottrup, J.; Warnar, T.; Mosegaard, H.</t>
  </si>
  <si>
    <t>Short- and long-term effects of an offshore wind farm on three species of sandeel and their sand habitat</t>
  </si>
  <si>
    <t>north-east Atlantic - North Sea - 15 km off western Denmark</t>
  </si>
  <si>
    <t>BACI study (2002-2010) of changes in sandeels community (density; juveniles vs adult) aroundan OWF, with correlation with changres in habitat quality (silt:clay ratios). Also a CI for sandeels density in 2009.  control area located ~3 km northwest of the OWF. Surveys were carried out between 8 and 14 March in 2002 (before construction), 2004 (1 yr after construction: short-term effects) and 2010 (7 yr after construction: long-term effects).</t>
  </si>
  <si>
    <t>Ammodytes marinus, Ammodytes tobianus, Hyperoplus lanceolatus</t>
  </si>
  <si>
    <t>individuals/10min dredge haul</t>
  </si>
  <si>
    <t>Control "before" - Natural sediments</t>
  </si>
  <si>
    <t>Control "after" - Natural sediments</t>
  </si>
  <si>
    <t>MMS "before"</t>
  </si>
  <si>
    <t>Sandeels were collected using a modified scallop dredge and sediment samples using a van Veen grab. 63 positions defined in a grid in the impact area and 9 positions in the control area</t>
  </si>
  <si>
    <t>MMS "after"</t>
  </si>
  <si>
    <t>From Figure 3, data for "long term" [2010], pooled by species. Sample sizes in Table 1</t>
  </si>
  <si>
    <t>QH3909</t>
  </si>
  <si>
    <t>Coates et al. 2016</t>
  </si>
  <si>
    <t>Coates, Delphine A.; Kapasakali, Danae-Athena; Vincx, Magda; Vanaverbeke, Jan</t>
  </si>
  <si>
    <t>Short-term effects of fishery exclusion in offshore wind farms on macrofaunal communities in the Belgian part of the North Sea</t>
  </si>
  <si>
    <t>north-east Atlantic - North Sea - Belgian part</t>
  </si>
  <si>
    <t>A BACI study of the effects of fishery exclusion around an OWF on the macrobenthos</t>
  </si>
  <si>
    <t>Samples were collected by means of a 0.1026 m2Van Veen grab inaide the No Fishery Area (impact).</t>
  </si>
  <si>
    <t>From Table 1. After data from 2012.</t>
  </si>
  <si>
    <t>RR5724</t>
  </si>
  <si>
    <t>Streich et al. 2017c</t>
  </si>
  <si>
    <t>Streich, Matthew K.; Ajemian, Matthew J.; Wetz, Jennifer J.; Shively, J. Dale; Shipley, J. Brooke; Stunz, Gregory W.</t>
  </si>
  <si>
    <t>Effects of a New Artificial Reef Complex on Red Snapper and the Associated Fish Community: an Evaluation Using a Before-After Control-Impact Approach</t>
  </si>
  <si>
    <t>north-west Atlantic - Gulf of Mexico - off the coast of Aransas, Texas</t>
  </si>
  <si>
    <t>Study of fish assemblages before and after the construction of an AR complex. Relative abundances and species cumulation curves. Abundance, size structure, and age for two economic species. Compared with a natural soft substrate site (paired control) of similar environmental conditions nearby</t>
  </si>
  <si>
    <t>CPUE (lines)</t>
  </si>
  <si>
    <t>Natural sandy site (control) - "before"</t>
  </si>
  <si>
    <t>Natural sandy site (control) - "after"</t>
  </si>
  <si>
    <t>AR "before"</t>
  </si>
  <si>
    <t>Traps and UVC at reef site</t>
  </si>
  <si>
    <t>AR "after"</t>
  </si>
  <si>
    <t>CPUE (traps)</t>
  </si>
  <si>
    <t>fish/trap-hour</t>
  </si>
  <si>
    <t>VT477</t>
  </si>
  <si>
    <t>Chen et al. 2019</t>
  </si>
  <si>
    <t>Chen, Quan; Yuan, Huarong; Chen, Pimao</t>
  </si>
  <si>
    <t>Integrated response in taxonomic diversity and eco-exergy of macrobenthic faunal community to artificial reef construction in Daya Bay, China</t>
  </si>
  <si>
    <t>6-16m</t>
  </si>
  <si>
    <t>north-west Pacific - South China Sea - Daya Bay, inshore of Dapeng Peninsula, Shenzhen</t>
  </si>
  <si>
    <t>Study looking at macrobenthos community and diversity before/after the construction of an AR, and at paired controlled areas. Also looking at ecological exergy (energy available in the system).</t>
  </si>
  <si>
    <t>Margalef's species richness D'</t>
  </si>
  <si>
    <t>Natural "non-reef" sites</t>
  </si>
  <si>
    <t>Sediment samples taken at each site using a grab</t>
  </si>
  <si>
    <t>From Figure 2. 2007 data for "before", 2009 data for the "after"</t>
  </si>
  <si>
    <r>
      <t>individuals/m</t>
    </r>
    <r>
      <rPr>
        <vertAlign val="superscript"/>
        <sz val="11"/>
        <color theme="1"/>
        <rFont val="Calibri"/>
        <family val="2"/>
        <scheme val="minor"/>
      </rPr>
      <t>3</t>
    </r>
  </si>
  <si>
    <r>
      <t>g/m</t>
    </r>
    <r>
      <rPr>
        <vertAlign val="superscript"/>
        <sz val="11"/>
        <color theme="1"/>
        <rFont val="Calibri"/>
        <family val="2"/>
        <scheme val="minor"/>
      </rPr>
      <t>3</t>
    </r>
  </si>
  <si>
    <t>EQ793</t>
  </si>
  <si>
    <t>Punzo et al. 2017</t>
  </si>
  <si>
    <t>Punzo, E.; Gomiero, A.; Tassetti, A.N.; Strafella, P.; Santelli, A.; Salvalaggio, V.; Spagnolo, A.; Scarcella, G.; De Biasi, A.M.; Kozinkova, L.; Fabi, G.</t>
  </si>
  <si>
    <t>Environmental Impact of Offshore Gas Activities on the Benthic Environment: A Case Study</t>
  </si>
  <si>
    <t>Environmental Management</t>
  </si>
  <si>
    <t>40m</t>
  </si>
  <si>
    <t>Investigating macrofaul diveristy found in sediments collected at different distance from the rig during the 5 year study</t>
  </si>
  <si>
    <t>Natural sands - 1000m from the platform well</t>
  </si>
  <si>
    <t>0m from the platform well</t>
  </si>
  <si>
    <t>sediment samples collected at increasing distance from an offshore gas platform before, during and after its construction</t>
  </si>
  <si>
    <t>From Figure 7 - before and after 3 years of operation, at 0m and 1000m from the well site</t>
  </si>
  <si>
    <t>Investigating macrofaunal abundancefound in sediments collected at different distance from the rig during the 5 year study</t>
  </si>
  <si>
    <t>number of specimens 0.095 m−2</t>
  </si>
  <si>
    <t>Outcome</t>
  </si>
  <si>
    <t>Outcome (listed in the systematic map as level 2 Outcomes)</t>
  </si>
  <si>
    <t>Reason for exclusion</t>
  </si>
  <si>
    <t>Abundance, density, or % cover</t>
  </si>
  <si>
    <t>Effect data missing or not extractable.</t>
  </si>
  <si>
    <t>No suitable comparator/counterfactual.</t>
  </si>
  <si>
    <t>Size</t>
  </si>
  <si>
    <t>Size, growth, or age</t>
  </si>
  <si>
    <t>MSE</t>
  </si>
  <si>
    <t>Does not meet our PICO criteria</t>
  </si>
  <si>
    <t>Survival/mortality</t>
  </si>
  <si>
    <t>Comparator/counterfactual unclear or not detailed</t>
  </si>
  <si>
    <t>Fecundity, Reproductive output (incl fertility, hatchling success), egg/sperm quality, or recruitment</t>
  </si>
  <si>
    <t>Study generally unclear or dubious data presented</t>
  </si>
  <si>
    <t>Sex ratio</t>
  </si>
  <si>
    <t>Behaviour (reproductive, avoidance, migration, use)</t>
  </si>
  <si>
    <t>Range</t>
  </si>
  <si>
    <t>Range or distribution or larval dispersal/connectivity</t>
  </si>
  <si>
    <r>
      <t xml:space="preserve">Diversity (H, J, </t>
    </r>
    <r>
      <rPr>
        <sz val="11"/>
        <rFont val="Calibri"/>
        <family val="2"/>
      </rPr>
      <t>Δ, richness, genetic)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</si>
</sst>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00"/>
  </numFmts>
  <fonts count="24" x14ac:knownFonts="1">
    <font>
      <sz val="11"/>
      <color theme="1"/>
      <name val="Calibri"/>
      <family val="2"/>
      <scheme val="minor"/>
    </font>
    <font>
      <sz val="11"/>
      <color rgb="FF9C0006"/>
      <name val="Calibri"/>
      <family val="2"/>
      <scheme val="minor"/>
    </font>
    <font>
      <sz val="11"/>
      <color rgb="FFFF0000"/>
      <name val="Calibri"/>
      <family val="2"/>
      <scheme val="minor"/>
    </font>
    <font>
      <b/>
      <sz val="11"/>
      <color theme="1"/>
      <name val="Calibri"/>
      <family val="2"/>
      <scheme val="minor"/>
    </font>
    <font>
      <b/>
      <sz val="11"/>
      <name val="Calibri"/>
      <family val="2"/>
      <scheme val="minor"/>
    </font>
    <font>
      <i/>
      <sz val="11"/>
      <color theme="1"/>
      <name val="Calibri"/>
      <family val="2"/>
      <scheme val="minor"/>
    </font>
    <font>
      <b/>
      <sz val="12"/>
      <color theme="1"/>
      <name val="Calibri"/>
      <family val="2"/>
      <scheme val="minor"/>
    </font>
    <font>
      <b/>
      <sz val="11"/>
      <color rgb="FFFF0000"/>
      <name val="Calibri"/>
      <family val="2"/>
      <scheme val="minor"/>
    </font>
    <font>
      <sz val="11"/>
      <name val="Calibri"/>
      <family val="2"/>
      <scheme val="minor"/>
    </font>
    <font>
      <b/>
      <i/>
      <sz val="11"/>
      <name val="Calibri"/>
      <family val="2"/>
      <scheme val="minor"/>
    </font>
    <font>
      <b/>
      <i/>
      <sz val="12"/>
      <color theme="1"/>
      <name val="Calibri"/>
      <family val="2"/>
      <scheme val="minor"/>
    </font>
    <font>
      <b/>
      <i/>
      <sz val="12"/>
      <color rgb="FFFF0000"/>
      <name val="Calibri"/>
      <family val="2"/>
      <scheme val="minor"/>
    </font>
    <font>
      <i/>
      <u/>
      <sz val="11"/>
      <color rgb="FFFF0000"/>
      <name val="Calibri"/>
      <family val="2"/>
      <scheme val="minor"/>
    </font>
    <font>
      <i/>
      <u/>
      <sz val="11"/>
      <color theme="0" tint="-0.14999847407452621"/>
      <name val="Calibri"/>
      <family val="2"/>
      <scheme val="minor"/>
    </font>
    <font>
      <i/>
      <sz val="12"/>
      <name val="Calibri"/>
      <family val="2"/>
      <scheme val="minor"/>
    </font>
    <font>
      <vertAlign val="superscript"/>
      <sz val="11"/>
      <name val="Calibri"/>
      <family val="2"/>
      <scheme val="minor"/>
    </font>
    <font>
      <sz val="11"/>
      <color theme="0" tint="-0.14999847407452621"/>
      <name val="Calibri"/>
      <family val="2"/>
      <scheme val="minor"/>
    </font>
    <font>
      <i/>
      <sz val="11"/>
      <name val="Calibri"/>
      <family val="2"/>
      <scheme val="minor"/>
    </font>
    <font>
      <strike/>
      <sz val="11"/>
      <name val="Calibri"/>
      <family val="2"/>
      <scheme val="minor"/>
    </font>
    <font>
      <i/>
      <vertAlign val="superscript"/>
      <sz val="11"/>
      <name val="Calibri"/>
      <family val="2"/>
      <scheme val="minor"/>
    </font>
    <font>
      <sz val="11"/>
      <color rgb="FFFFC000"/>
      <name val="Calibri"/>
      <family val="2"/>
      <scheme val="minor"/>
    </font>
    <font>
      <sz val="11"/>
      <name val="Calibri"/>
      <family val="2"/>
    </font>
    <font>
      <sz val="9"/>
      <color indexed="81"/>
      <name val="Tahoma"/>
      <charset val="1"/>
    </font>
    <font>
      <vertAlign val="superscript"/>
      <sz val="11"/>
      <color theme="1"/>
      <name val="Calibri"/>
      <family val="2"/>
      <scheme val="minor"/>
    </font>
  </fonts>
  <fills count="18">
    <fill>
      <patternFill patternType="none"/>
    </fill>
    <fill>
      <patternFill patternType="gray125"/>
    </fill>
    <fill>
      <patternFill patternType="solid">
        <fgColor rgb="FFFFC7CE"/>
      </patternFill>
    </fill>
    <fill>
      <patternFill patternType="solid">
        <fgColor theme="0" tint="-0.249977111117893"/>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E5E5FF"/>
        <bgColor indexed="64"/>
      </patternFill>
    </fill>
    <fill>
      <patternFill patternType="solid">
        <fgColor rgb="FFFFE1FF"/>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top/>
      <bottom/>
      <diagonal/>
    </border>
    <border>
      <left/>
      <right style="medium">
        <color indexed="64"/>
      </right>
      <top/>
      <bottom/>
      <diagonal/>
    </border>
    <border>
      <left style="thin">
        <color indexed="64"/>
      </left>
      <right/>
      <top/>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s>
  <cellStyleXfs count="2">
    <xf numFmtId="0" fontId="0" fillId="0" borderId="0"/>
    <xf numFmtId="0" fontId="1" fillId="2" borderId="0" applyNumberFormat="0" applyBorder="0" applyAlignment="0" applyProtection="0"/>
  </cellStyleXfs>
  <cellXfs count="122">
    <xf numFmtId="0" fontId="0" fillId="0" borderId="0" xfId="0"/>
    <xf numFmtId="0" fontId="4" fillId="0" borderId="0" xfId="0" applyFont="1" applyAlignment="1">
      <alignment vertical="center"/>
    </xf>
    <xf numFmtId="164" fontId="4" fillId="0" borderId="0" xfId="0" applyNumberFormat="1" applyFont="1" applyAlignment="1">
      <alignment vertical="center"/>
    </xf>
    <xf numFmtId="0" fontId="5" fillId="0" borderId="0" xfId="0" applyFont="1"/>
    <xf numFmtId="0" fontId="6" fillId="0" borderId="1" xfId="0" applyFont="1" applyBorder="1" applyAlignment="1">
      <alignment horizontal="center"/>
    </xf>
    <xf numFmtId="0" fontId="6" fillId="0" borderId="2" xfId="0" applyFont="1" applyBorder="1" applyAlignment="1">
      <alignment horizontal="center"/>
    </xf>
    <xf numFmtId="0" fontId="6" fillId="0" borderId="3" xfId="0" applyFont="1" applyBorder="1" applyAlignment="1">
      <alignment horizontal="center"/>
    </xf>
    <xf numFmtId="0" fontId="6" fillId="0" borderId="0" xfId="0" applyFont="1" applyAlignment="1">
      <alignment horizontal="center"/>
    </xf>
    <xf numFmtId="0" fontId="0" fillId="0" borderId="4" xfId="0" applyBorder="1" applyAlignment="1">
      <alignment horizontal="left"/>
    </xf>
    <xf numFmtId="0" fontId="4" fillId="3" borderId="0" xfId="0" applyFont="1" applyFill="1" applyAlignment="1">
      <alignment horizontal="center" vertical="center" wrapText="1"/>
    </xf>
    <xf numFmtId="0" fontId="7" fillId="4" borderId="0" xfId="0" applyFont="1" applyFill="1" applyAlignment="1">
      <alignment horizontal="center" vertical="center"/>
    </xf>
    <xf numFmtId="0" fontId="8" fillId="5" borderId="0" xfId="0" applyFont="1" applyFill="1"/>
    <xf numFmtId="164" fontId="8" fillId="5" borderId="0" xfId="0" applyNumberFormat="1" applyFont="1" applyFill="1"/>
    <xf numFmtId="0" fontId="4" fillId="6" borderId="0" xfId="0" applyFont="1" applyFill="1" applyAlignment="1">
      <alignment vertical="center"/>
    </xf>
    <xf numFmtId="0" fontId="4" fillId="7" borderId="0" xfId="0" applyFont="1" applyFill="1" applyAlignment="1">
      <alignment vertical="center"/>
    </xf>
    <xf numFmtId="0" fontId="4" fillId="8" borderId="0" xfId="0" applyFont="1" applyFill="1" applyAlignment="1">
      <alignment vertical="center"/>
    </xf>
    <xf numFmtId="0" fontId="4" fillId="9" borderId="0" xfId="0" applyFont="1" applyFill="1" applyAlignment="1">
      <alignment vertical="center"/>
    </xf>
    <xf numFmtId="0" fontId="7" fillId="9" borderId="0" xfId="0" applyFont="1" applyFill="1" applyAlignment="1">
      <alignment vertical="center"/>
    </xf>
    <xf numFmtId="49" fontId="7" fillId="9" borderId="0" xfId="0" applyNumberFormat="1" applyFont="1" applyFill="1" applyAlignment="1">
      <alignment vertical="center"/>
    </xf>
    <xf numFmtId="0" fontId="4" fillId="10" borderId="0" xfId="0" applyFont="1" applyFill="1" applyAlignment="1">
      <alignment vertical="center"/>
    </xf>
    <xf numFmtId="0" fontId="9" fillId="0" borderId="0" xfId="0" applyFont="1" applyAlignment="1">
      <alignment vertical="center"/>
    </xf>
    <xf numFmtId="0" fontId="6" fillId="0" borderId="0" xfId="0" applyFont="1"/>
    <xf numFmtId="0" fontId="4" fillId="11" borderId="0" xfId="0" applyFont="1" applyFill="1" applyAlignment="1">
      <alignment vertical="center"/>
    </xf>
    <xf numFmtId="0" fontId="10" fillId="11" borderId="0" xfId="0" applyFont="1" applyFill="1"/>
    <xf numFmtId="0" fontId="11" fillId="11" borderId="0" xfId="0" applyFont="1" applyFill="1"/>
    <xf numFmtId="0" fontId="6" fillId="0" borderId="5" xfId="0" applyFont="1" applyBorder="1" applyAlignment="1">
      <alignment horizontal="center"/>
    </xf>
    <xf numFmtId="165" fontId="6" fillId="0" borderId="0" xfId="0" applyNumberFormat="1" applyFont="1" applyAlignment="1">
      <alignment horizontal="center" vertical="center"/>
    </xf>
    <xf numFmtId="165" fontId="6" fillId="0" borderId="0" xfId="0" applyNumberFormat="1" applyFont="1" applyAlignment="1">
      <alignment horizontal="center"/>
    </xf>
    <xf numFmtId="0" fontId="6" fillId="0" borderId="6" xfId="0" applyFont="1" applyBorder="1" applyAlignment="1">
      <alignment horizontal="center"/>
    </xf>
    <xf numFmtId="0" fontId="6" fillId="0" borderId="4" xfId="0" applyFont="1" applyBorder="1" applyAlignment="1">
      <alignment horizontal="left"/>
    </xf>
    <xf numFmtId="0" fontId="8" fillId="0" borderId="0" xfId="0" applyFont="1"/>
    <xf numFmtId="0" fontId="8" fillId="12" borderId="0" xfId="0" applyFont="1" applyFill="1"/>
    <xf numFmtId="0" fontId="12" fillId="13" borderId="7" xfId="0" applyFont="1" applyFill="1" applyBorder="1" applyAlignment="1">
      <alignment horizontal="center"/>
    </xf>
    <xf numFmtId="0" fontId="13" fillId="13" borderId="0" xfId="0" applyFont="1" applyFill="1" applyAlignment="1">
      <alignment horizontal="center"/>
    </xf>
    <xf numFmtId="0" fontId="12" fillId="13" borderId="0" xfId="0" applyFont="1" applyFill="1" applyAlignment="1">
      <alignment horizontal="center"/>
    </xf>
    <xf numFmtId="164" fontId="8" fillId="0" borderId="0" xfId="0" applyNumberFormat="1" applyFont="1"/>
    <xf numFmtId="0" fontId="14" fillId="0" borderId="0" xfId="0" applyFont="1"/>
    <xf numFmtId="0" fontId="8" fillId="0" borderId="0" xfId="0" applyFont="1" applyAlignment="1">
      <alignment horizontal="center"/>
    </xf>
    <xf numFmtId="165" fontId="8" fillId="0" borderId="0" xfId="0" applyNumberFormat="1" applyFont="1" applyAlignment="1">
      <alignment horizontal="center" vertical="center"/>
    </xf>
    <xf numFmtId="165" fontId="8" fillId="0" borderId="0" xfId="0" applyNumberFormat="1" applyFont="1" applyAlignment="1">
      <alignment horizontal="center"/>
    </xf>
    <xf numFmtId="0" fontId="8" fillId="0" borderId="4" xfId="0" applyFont="1" applyBorder="1" applyAlignment="1">
      <alignment horizontal="left"/>
    </xf>
    <xf numFmtId="0" fontId="8" fillId="14" borderId="0" xfId="0" applyFont="1" applyFill="1" applyAlignment="1">
      <alignment horizontal="center"/>
    </xf>
    <xf numFmtId="165" fontId="8" fillId="14" borderId="0" xfId="0" applyNumberFormat="1" applyFont="1" applyFill="1" applyAlignment="1">
      <alignment horizontal="center" vertical="center"/>
    </xf>
    <xf numFmtId="0" fontId="8" fillId="14" borderId="0" xfId="0" applyFont="1" applyFill="1"/>
    <xf numFmtId="165" fontId="8" fillId="14" borderId="0" xfId="0" applyNumberFormat="1" applyFont="1" applyFill="1" applyAlignment="1">
      <alignment horizontal="center"/>
    </xf>
    <xf numFmtId="0" fontId="16" fillId="13" borderId="7" xfId="0" applyFont="1" applyFill="1" applyBorder="1"/>
    <xf numFmtId="0" fontId="16" fillId="0" borderId="0" xfId="0" applyFont="1"/>
    <xf numFmtId="0" fontId="8" fillId="13" borderId="0" xfId="0" applyFont="1" applyFill="1"/>
    <xf numFmtId="0" fontId="17" fillId="0" borderId="0" xfId="0" applyFont="1"/>
    <xf numFmtId="165" fontId="8" fillId="0" borderId="0" xfId="0" applyNumberFormat="1" applyFont="1"/>
    <xf numFmtId="0" fontId="8" fillId="0" borderId="0" xfId="0" applyFont="1" applyAlignment="1">
      <alignment horizontal="center" vertical="center"/>
    </xf>
    <xf numFmtId="165" fontId="8" fillId="14" borderId="0" xfId="0" applyNumberFormat="1" applyFont="1" applyFill="1"/>
    <xf numFmtId="0" fontId="8" fillId="14" borderId="0" xfId="0" applyFont="1" applyFill="1" applyAlignment="1">
      <alignment horizontal="center" vertical="center"/>
    </xf>
    <xf numFmtId="0" fontId="8" fillId="0" borderId="0" xfId="0" applyFont="1" applyAlignment="1">
      <alignment vertical="top"/>
    </xf>
    <xf numFmtId="14" fontId="8" fillId="0" borderId="0" xfId="0" applyNumberFormat="1" applyFont="1"/>
    <xf numFmtId="0" fontId="8" fillId="0" borderId="0" xfId="0" applyFont="1" applyAlignment="1">
      <alignment horizontal="left" vertical="top"/>
    </xf>
    <xf numFmtId="0" fontId="8" fillId="0" borderId="4" xfId="0" applyFont="1" applyBorder="1"/>
    <xf numFmtId="0" fontId="8" fillId="0" borderId="7" xfId="0" applyFont="1" applyBorder="1"/>
    <xf numFmtId="0" fontId="8" fillId="15" borderId="0" xfId="0" applyFont="1" applyFill="1" applyAlignment="1">
      <alignment horizontal="left" vertical="top"/>
    </xf>
    <xf numFmtId="0" fontId="8" fillId="15" borderId="0" xfId="0" applyFont="1" applyFill="1"/>
    <xf numFmtId="0" fontId="8" fillId="0" borderId="0" xfId="0" applyFont="1" applyAlignment="1">
      <alignment horizontal="left"/>
    </xf>
    <xf numFmtId="0" fontId="20" fillId="14" borderId="0" xfId="0" applyFont="1" applyFill="1" applyAlignment="1">
      <alignment horizontal="center"/>
    </xf>
    <xf numFmtId="165" fontId="20" fillId="14" borderId="0" xfId="0" applyNumberFormat="1" applyFont="1" applyFill="1" applyAlignment="1">
      <alignment horizontal="center" vertical="center"/>
    </xf>
    <xf numFmtId="0" fontId="20" fillId="14" borderId="0" xfId="0" applyFont="1" applyFill="1"/>
    <xf numFmtId="165" fontId="20" fillId="14" borderId="0" xfId="0" applyNumberFormat="1" applyFont="1" applyFill="1" applyAlignment="1">
      <alignment horizontal="center"/>
    </xf>
    <xf numFmtId="0" fontId="20" fillId="13" borderId="7" xfId="0" applyFont="1" applyFill="1" applyBorder="1"/>
    <xf numFmtId="0" fontId="8" fillId="0" borderId="0" xfId="1" applyFont="1" applyFill="1" applyBorder="1" applyAlignment="1">
      <alignment horizontal="left" vertical="top"/>
    </xf>
    <xf numFmtId="0" fontId="8" fillId="15" borderId="0" xfId="0" applyFont="1" applyFill="1" applyAlignment="1">
      <alignment horizontal="center"/>
    </xf>
    <xf numFmtId="0" fontId="8" fillId="0" borderId="0" xfId="0" applyFont="1" applyAlignment="1">
      <alignment horizontal="right" vertical="center"/>
    </xf>
    <xf numFmtId="0" fontId="2" fillId="0" borderId="0" xfId="0" applyFont="1"/>
    <xf numFmtId="0" fontId="8" fillId="13" borderId="7" xfId="0" applyFont="1" applyFill="1" applyBorder="1"/>
    <xf numFmtId="0" fontId="18" fillId="0" borderId="0" xfId="0" applyFont="1"/>
    <xf numFmtId="0" fontId="8" fillId="0" borderId="0" xfId="0" applyFont="1" applyAlignment="1">
      <alignment horizontal="right"/>
    </xf>
    <xf numFmtId="0" fontId="16" fillId="0" borderId="7" xfId="0" applyFont="1" applyBorder="1"/>
    <xf numFmtId="0" fontId="8" fillId="0" borderId="0" xfId="0" applyFont="1" applyAlignment="1">
      <alignment horizontal="right" vertical="top"/>
    </xf>
    <xf numFmtId="0" fontId="8" fillId="16" borderId="0" xfId="0" applyFont="1" applyFill="1" applyAlignment="1">
      <alignment vertical="top"/>
    </xf>
    <xf numFmtId="0" fontId="8" fillId="16" borderId="0" xfId="0" applyFont="1" applyFill="1"/>
    <xf numFmtId="0" fontId="8" fillId="16" borderId="0" xfId="0" applyFont="1" applyFill="1" applyAlignment="1">
      <alignment horizontal="right"/>
    </xf>
    <xf numFmtId="0" fontId="8" fillId="16" borderId="0" xfId="0" applyFont="1" applyFill="1" applyAlignment="1">
      <alignment horizontal="center"/>
    </xf>
    <xf numFmtId="0" fontId="8" fillId="16" borderId="4" xfId="0" applyFont="1" applyFill="1" applyBorder="1"/>
    <xf numFmtId="0" fontId="16" fillId="16" borderId="0" xfId="0" applyFont="1" applyFill="1"/>
    <xf numFmtId="0" fontId="0" fillId="0" borderId="5" xfId="0" applyBorder="1"/>
    <xf numFmtId="0" fontId="0" fillId="0" borderId="6" xfId="0" applyBorder="1"/>
    <xf numFmtId="0" fontId="0" fillId="0" borderId="0" xfId="0" applyAlignment="1">
      <alignment horizontal="center"/>
    </xf>
    <xf numFmtId="0" fontId="0" fillId="13" borderId="7" xfId="0" applyFill="1" applyBorder="1"/>
    <xf numFmtId="0" fontId="0" fillId="13" borderId="0" xfId="0" applyFill="1"/>
    <xf numFmtId="0" fontId="4" fillId="0" borderId="8" xfId="0" applyFont="1" applyBorder="1" applyAlignment="1">
      <alignment vertical="center"/>
    </xf>
    <xf numFmtId="164" fontId="4" fillId="0" borderId="8" xfId="0" applyNumberFormat="1" applyFont="1" applyBorder="1" applyAlignment="1">
      <alignment vertical="center"/>
    </xf>
    <xf numFmtId="0" fontId="0" fillId="0" borderId="9" xfId="0" applyBorder="1"/>
    <xf numFmtId="0" fontId="5" fillId="0" borderId="9" xfId="0" applyFont="1" applyBorder="1"/>
    <xf numFmtId="0" fontId="0" fillId="0" borderId="10" xfId="0" applyBorder="1"/>
    <xf numFmtId="0" fontId="6" fillId="0" borderId="11" xfId="0" applyFont="1" applyBorder="1" applyAlignment="1">
      <alignment horizontal="center"/>
    </xf>
    <xf numFmtId="0" fontId="6" fillId="0" borderId="9" xfId="0" applyFont="1" applyBorder="1" applyAlignment="1">
      <alignment horizontal="center"/>
    </xf>
    <xf numFmtId="0" fontId="4" fillId="0" borderId="2" xfId="0" applyFont="1" applyBorder="1" applyAlignment="1">
      <alignment vertical="center"/>
    </xf>
    <xf numFmtId="0" fontId="8" fillId="5" borderId="12" xfId="0" applyFont="1" applyFill="1" applyBorder="1"/>
    <xf numFmtId="164" fontId="8" fillId="5" borderId="12" xfId="0" applyNumberFormat="1" applyFont="1" applyFill="1" applyBorder="1"/>
    <xf numFmtId="0" fontId="4" fillId="0" borderId="1" xfId="0" applyFont="1" applyBorder="1" applyAlignment="1">
      <alignment vertical="center"/>
    </xf>
    <xf numFmtId="0" fontId="4" fillId="6" borderId="2" xfId="0" applyFont="1" applyFill="1" applyBorder="1" applyAlignment="1">
      <alignment vertical="center"/>
    </xf>
    <xf numFmtId="0" fontId="4" fillId="7" borderId="2" xfId="0" applyFont="1" applyFill="1" applyBorder="1" applyAlignment="1">
      <alignment vertical="center"/>
    </xf>
    <xf numFmtId="0" fontId="4" fillId="8" borderId="2" xfId="0" applyFont="1" applyFill="1" applyBorder="1" applyAlignment="1">
      <alignment vertical="center"/>
    </xf>
    <xf numFmtId="0" fontId="4" fillId="9" borderId="2" xfId="0" applyFont="1" applyFill="1" applyBorder="1" applyAlignment="1">
      <alignment vertical="center"/>
    </xf>
    <xf numFmtId="0" fontId="4" fillId="10" borderId="2" xfId="0" applyFont="1" applyFill="1" applyBorder="1" applyAlignment="1">
      <alignment vertical="center"/>
    </xf>
    <xf numFmtId="0" fontId="9" fillId="0" borderId="13" xfId="0" applyFont="1" applyBorder="1" applyAlignment="1">
      <alignment vertical="center"/>
    </xf>
    <xf numFmtId="0" fontId="6" fillId="0" borderId="9" xfId="0" applyFont="1" applyBorder="1"/>
    <xf numFmtId="0" fontId="6" fillId="0" borderId="9" xfId="0" applyFont="1" applyBorder="1" applyAlignment="1">
      <alignment horizontal="center"/>
    </xf>
    <xf numFmtId="165" fontId="6" fillId="0" borderId="9" xfId="0" applyNumberFormat="1" applyFont="1" applyBorder="1" applyAlignment="1">
      <alignment horizontal="center" vertical="center"/>
    </xf>
    <xf numFmtId="165" fontId="6" fillId="0" borderId="9" xfId="0" applyNumberFormat="1" applyFont="1" applyBorder="1" applyAlignment="1">
      <alignment horizontal="center"/>
    </xf>
    <xf numFmtId="0" fontId="6" fillId="0" borderId="9" xfId="0" applyFont="1" applyBorder="1" applyAlignment="1">
      <alignment horizontal="left"/>
    </xf>
    <xf numFmtId="0" fontId="8" fillId="0" borderId="9" xfId="0" applyFont="1" applyBorder="1"/>
    <xf numFmtId="165" fontId="0" fillId="0" borderId="0" xfId="0" applyNumberFormat="1" applyAlignment="1">
      <alignment horizontal="center" vertical="center"/>
    </xf>
    <xf numFmtId="165" fontId="0" fillId="0" borderId="0" xfId="0" applyNumberFormat="1" applyAlignment="1">
      <alignment horizontal="center"/>
    </xf>
    <xf numFmtId="164" fontId="8" fillId="0" borderId="14" xfId="0" applyNumberFormat="1" applyFont="1" applyBorder="1"/>
    <xf numFmtId="0" fontId="0" fillId="0" borderId="15" xfId="0" applyBorder="1"/>
    <xf numFmtId="14" fontId="0" fillId="0" borderId="0" xfId="0" applyNumberFormat="1"/>
    <xf numFmtId="0" fontId="0" fillId="0" borderId="16" xfId="0" applyBorder="1"/>
    <xf numFmtId="0" fontId="0" fillId="0" borderId="5" xfId="0" applyBorder="1" applyAlignment="1">
      <alignment horizontal="center"/>
    </xf>
    <xf numFmtId="0" fontId="0" fillId="0" borderId="6" xfId="0" applyBorder="1" applyAlignment="1">
      <alignment horizontal="center"/>
    </xf>
    <xf numFmtId="0" fontId="0" fillId="0" borderId="0" xfId="0" applyAlignment="1">
      <alignment horizontal="left"/>
    </xf>
    <xf numFmtId="0" fontId="3" fillId="0" borderId="0" xfId="0" applyFont="1"/>
    <xf numFmtId="0" fontId="3" fillId="11" borderId="0" xfId="0" applyFont="1" applyFill="1"/>
    <xf numFmtId="0" fontId="0" fillId="17" borderId="13" xfId="0" applyFill="1" applyBorder="1"/>
    <xf numFmtId="0" fontId="0" fillId="17" borderId="0" xfId="0" applyFill="1"/>
  </cellXfs>
  <cellStyles count="2">
    <cellStyle name="Bad"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lemasson/Documents/Post-Doc%20DREAMS/Management/Progress%20Screen%202/Final%20study%20sets/DREAMS%20Systematic%20Map%20Database_2021_ALL(initial&amp;snowball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epted studies metadata"/>
      <sheetName val="Accepted studies list"/>
      <sheetName val="Rejected studies (with reasons)"/>
      <sheetName val="FullS2+Snowb Database (yes&amp;no)"/>
      <sheetName val="Categories framework"/>
    </sheetNames>
    <sheetDataSet>
      <sheetData sheetId="0" refreshError="1"/>
      <sheetData sheetId="1" refreshError="1"/>
      <sheetData sheetId="2" refreshError="1"/>
      <sheetData sheetId="3" refreshError="1"/>
      <sheetData sheetId="4">
        <row r="2">
          <cell r="E2" t="str">
            <v>Presence of MMS</v>
          </cell>
          <cell r="H2" t="str">
            <v>Ecosystem</v>
          </cell>
          <cell r="K2" t="str">
            <v>Empirical or observational study</v>
          </cell>
          <cell r="O2" t="str">
            <v>Oil and gas</v>
          </cell>
          <cell r="V2" t="str">
            <v>Atlantic</v>
          </cell>
        </row>
        <row r="3">
          <cell r="E3" t="str">
            <v>Alteration of MMS (not as part of decommissioning)</v>
          </cell>
          <cell r="H3" t="str">
            <v>Community/assemblage</v>
          </cell>
          <cell r="K3" t="str">
            <v>Modeling study</v>
          </cell>
          <cell r="O3" t="str">
            <v>Offshore wind farm</v>
          </cell>
          <cell r="V3" t="str">
            <v>Pacific</v>
          </cell>
        </row>
        <row r="4">
          <cell r="E4" t="str">
            <v>Decommission of MMS</v>
          </cell>
          <cell r="H4" t="str">
            <v>Species/population</v>
          </cell>
          <cell r="K4" t="str">
            <v>Systematic review only</v>
          </cell>
          <cell r="O4" t="str">
            <v>MREI (eg. Tidal or wave energy farm)</v>
          </cell>
          <cell r="V4" t="str">
            <v>Indian Ocean</v>
          </cell>
        </row>
        <row r="5">
          <cell r="H5" t="str">
            <v>Seabed/sediment</v>
          </cell>
          <cell r="K5" t="str">
            <v>Metaanalysis only</v>
          </cell>
          <cell r="O5" t="str">
            <v>Shipwreck</v>
          </cell>
          <cell r="V5" t="str">
            <v>Arctic Ocean</v>
          </cell>
        </row>
        <row r="6">
          <cell r="H6" t="str">
            <v>Hard habitat</v>
          </cell>
          <cell r="K6" t="str">
            <v>Systematic review and metaanalysis</v>
          </cell>
          <cell r="O6" t="str">
            <v>Artificial reef</v>
          </cell>
          <cell r="V6" t="str">
            <v>Southern Ocean</v>
          </cell>
        </row>
        <row r="7">
          <cell r="H7" t="str">
            <v>Human/social</v>
          </cell>
          <cell r="K7" t="str">
            <v>Qualitative or quantitative social study</v>
          </cell>
          <cell r="O7" t="str">
            <v>Unspecified cables or pipelines</v>
          </cell>
          <cell r="V7" t="str">
            <v>Global</v>
          </cell>
        </row>
        <row r="8">
          <cell r="H8" t="str">
            <v>Water column</v>
          </cell>
          <cell r="O8" t="str">
            <v>Other similar MMS (e.g. research platform)</v>
          </cell>
        </row>
        <row r="9">
          <cell r="O9"/>
        </row>
      </sheetData>
    </sheetDataSet>
  </externalBook>
</externalLink>
</file>

<file path=xl/persons/person.xml><?xml version="1.0" encoding="utf-8"?>
<personList xmlns="http://schemas.microsoft.com/office/spreadsheetml/2018/threadedcomments" xmlns:x="http://schemas.openxmlformats.org/spreadsheetml/2006/main">
  <person displayName="Anaëlle J. Lemasson" id="{564D688B-03A2-40EA-9AC0-92F8B60EC367}" userId="Anaëlle J. Lemasson"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2" dT="2022-08-09T13:16:21.48" personId="{564D688B-03A2-40EA-9AC0-92F8B60EC367}" id="{26D11CD2-0EA7-4A96-8B31-DFA29B33381A}">
    <text>minimun age in years</text>
  </threadedComment>
  <threadedComment ref="T2" dT="2022-08-09T13:16:26.95" personId="{564D688B-03A2-40EA-9AC0-92F8B60EC367}" id="{44EC6AEC-00E2-4C92-92B9-193D8ED9A7AC}">
    <text>minimum depth in m</text>
  </threadedComment>
</ThreadedComments>
</file>

<file path=xl/threadedComments/threadedComment2.xml><?xml version="1.0" encoding="utf-8"?>
<ThreadedComments xmlns="http://schemas.microsoft.com/office/spreadsheetml/2018/threadedcomments" xmlns:x="http://schemas.openxmlformats.org/spreadsheetml/2006/main">
  <threadedComment ref="R2" dT="2022-08-09T13:16:21.48" personId="{564D688B-03A2-40EA-9AC0-92F8B60EC367}" id="{FB5A0022-E7B7-4BA6-B285-F54319300881}">
    <text>minimun age in years</text>
  </threadedComment>
  <threadedComment ref="T2" dT="2022-08-09T13:16:26.95" personId="{564D688B-03A2-40EA-9AC0-92F8B60EC367}" id="{68E80759-BA8C-4A38-8E8E-08D633C20B21}">
    <text>minimum depth in m</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F56CD-85FB-400F-8A9C-09A3FDB5E2F7}">
  <dimension ref="A1:WDQ528"/>
  <sheetViews>
    <sheetView workbookViewId="0">
      <selection activeCell="D1" sqref="D1:D1048576"/>
    </sheetView>
  </sheetViews>
  <sheetFormatPr defaultRowHeight="15" x14ac:dyDescent="0.25"/>
  <cols>
    <col min="2" max="2" width="5.140625" customWidth="1"/>
    <col min="3" max="3" width="13.5703125" customWidth="1"/>
    <col min="4" max="4" width="10" customWidth="1"/>
    <col min="5" max="5" width="20.28515625" customWidth="1"/>
    <col min="6" max="6" width="13.42578125" customWidth="1"/>
    <col min="7" max="7" width="7.5703125" customWidth="1"/>
    <col min="8" max="8" width="32" customWidth="1"/>
    <col min="9" max="9" width="15.42578125" customWidth="1"/>
    <col min="10" max="10" width="13.140625" customWidth="1"/>
    <col min="11" max="11" width="6.42578125" customWidth="1"/>
    <col min="12" max="12" width="8.28515625" customWidth="1"/>
    <col min="13" max="13" width="11.7109375" customWidth="1"/>
    <col min="14" max="14" width="13.7109375" customWidth="1"/>
    <col min="15" max="15" width="14" customWidth="1"/>
    <col min="16" max="16" width="13" customWidth="1"/>
    <col min="17" max="17" width="14.28515625" customWidth="1"/>
    <col min="18" max="18" width="6.7109375" customWidth="1"/>
    <col min="19" max="19" width="10.140625" customWidth="1"/>
    <col min="20" max="20" width="5.85546875" customWidth="1"/>
    <col min="22" max="22" width="33" customWidth="1"/>
    <col min="23" max="23" width="14.85546875" customWidth="1"/>
    <col min="25" max="25" width="17.5703125" customWidth="1"/>
    <col min="27" max="27" width="16.42578125" customWidth="1"/>
    <col min="28" max="28" width="16.85546875" customWidth="1"/>
    <col min="29" max="29" width="18.140625" customWidth="1"/>
    <col min="30" max="30" width="13.85546875" customWidth="1"/>
    <col min="31" max="31" width="13.42578125" customWidth="1"/>
    <col min="32" max="32" width="9.140625" style="81"/>
    <col min="33" max="33" width="11" customWidth="1"/>
    <col min="34" max="34" width="25.42578125" customWidth="1"/>
    <col min="35" max="35" width="10.7109375" customWidth="1"/>
    <col min="37" max="37" width="13.140625" customWidth="1"/>
    <col min="38" max="38" width="32.5703125" customWidth="1"/>
    <col min="39" max="39" width="9.140625" style="81"/>
    <col min="40" max="40" width="11.42578125" customWidth="1"/>
    <col min="42" max="42" width="10.28515625" customWidth="1"/>
    <col min="43" max="43" width="7.42578125" customWidth="1"/>
    <col min="44" max="44" width="10.5703125" customWidth="1"/>
    <col min="45" max="45" width="17.140625" customWidth="1"/>
    <col min="46" max="46" width="15" style="82" customWidth="1"/>
    <col min="47" max="47" width="56.28515625" style="83" customWidth="1"/>
    <col min="48" max="48" width="21" style="8" customWidth="1"/>
    <col min="49" max="49" width="13.28515625" customWidth="1"/>
    <col min="51" max="51" width="11.85546875" customWidth="1"/>
    <col min="54" max="54" width="13.140625" customWidth="1"/>
    <col min="56" max="56" width="9.5703125" style="84" customWidth="1"/>
    <col min="57" max="57" width="11" style="46" customWidth="1"/>
    <col min="58" max="58" width="14.140625" style="85" customWidth="1"/>
    <col min="59" max="59" width="16" style="46" customWidth="1"/>
    <col min="60" max="60" width="19.28515625" style="46" customWidth="1"/>
    <col min="61" max="61" width="12.140625" style="85" customWidth="1"/>
  </cols>
  <sheetData>
    <row r="1" spans="1:61" s="1" customFormat="1" ht="18.75" customHeight="1" thickBot="1" x14ac:dyDescent="0.3">
      <c r="A1" s="1" t="s">
        <v>0</v>
      </c>
      <c r="C1" s="2"/>
      <c r="D1"/>
      <c r="E1"/>
      <c r="F1"/>
      <c r="G1"/>
      <c r="H1"/>
      <c r="I1"/>
      <c r="J1"/>
      <c r="K1"/>
      <c r="L1"/>
      <c r="M1"/>
      <c r="N1"/>
      <c r="O1"/>
      <c r="P1"/>
      <c r="Q1"/>
      <c r="R1"/>
      <c r="S1"/>
      <c r="T1"/>
      <c r="U1"/>
      <c r="V1"/>
      <c r="W1"/>
      <c r="X1"/>
      <c r="Y1"/>
      <c r="Z1"/>
      <c r="AA1"/>
      <c r="AB1" s="3"/>
      <c r="AC1" s="3"/>
      <c r="AD1"/>
      <c r="AE1"/>
      <c r="AF1" s="4" t="s">
        <v>1</v>
      </c>
      <c r="AG1" s="5"/>
      <c r="AH1" s="5"/>
      <c r="AI1" s="5"/>
      <c r="AJ1" s="5"/>
      <c r="AK1" s="5"/>
      <c r="AL1" s="5"/>
      <c r="AM1" s="4" t="s">
        <v>2</v>
      </c>
      <c r="AN1" s="5"/>
      <c r="AO1" s="5"/>
      <c r="AP1" s="5"/>
      <c r="AQ1" s="5"/>
      <c r="AR1" s="5"/>
      <c r="AS1" s="5"/>
      <c r="AT1" s="6"/>
      <c r="AU1" s="7"/>
      <c r="AV1" s="8"/>
      <c r="AX1" s="9" t="s">
        <v>1</v>
      </c>
      <c r="AY1" s="9"/>
      <c r="AZ1" s="9"/>
      <c r="BA1" s="9" t="s">
        <v>2</v>
      </c>
      <c r="BB1" s="9"/>
      <c r="BC1" s="9"/>
      <c r="BD1" s="10" t="s">
        <v>3</v>
      </c>
      <c r="BE1" s="10"/>
      <c r="BF1" s="10"/>
      <c r="BG1" s="10"/>
      <c r="BH1" s="10"/>
      <c r="BI1" s="10"/>
    </row>
    <row r="2" spans="1:61" s="30" customFormat="1" ht="15" customHeight="1" x14ac:dyDescent="0.25">
      <c r="A2" s="1" t="s">
        <v>0</v>
      </c>
      <c r="B2" s="11" t="s">
        <v>4</v>
      </c>
      <c r="C2" s="12" t="s">
        <v>5</v>
      </c>
      <c r="D2" s="1" t="s">
        <v>6</v>
      </c>
      <c r="E2" s="1" t="s">
        <v>7</v>
      </c>
      <c r="F2" s="1" t="s">
        <v>8</v>
      </c>
      <c r="G2" s="1" t="s">
        <v>9</v>
      </c>
      <c r="H2" s="1" t="s">
        <v>10</v>
      </c>
      <c r="I2" s="1" t="s">
        <v>11</v>
      </c>
      <c r="J2" s="13" t="s">
        <v>12</v>
      </c>
      <c r="K2" s="13" t="s">
        <v>13</v>
      </c>
      <c r="L2" s="14" t="s">
        <v>14</v>
      </c>
      <c r="M2" s="15" t="s">
        <v>15</v>
      </c>
      <c r="N2" s="15" t="s">
        <v>16</v>
      </c>
      <c r="O2" s="16" t="s">
        <v>17</v>
      </c>
      <c r="P2" s="16" t="s">
        <v>18</v>
      </c>
      <c r="Q2" s="16" t="s">
        <v>19</v>
      </c>
      <c r="R2" s="17" t="s">
        <v>20</v>
      </c>
      <c r="S2" s="16" t="s">
        <v>21</v>
      </c>
      <c r="T2" s="18" t="s">
        <v>22</v>
      </c>
      <c r="U2" s="19" t="s">
        <v>23</v>
      </c>
      <c r="V2" s="19" t="s">
        <v>24</v>
      </c>
      <c r="W2" s="19" t="s">
        <v>25</v>
      </c>
      <c r="X2" s="19" t="s">
        <v>26</v>
      </c>
      <c r="Y2" s="20" t="s">
        <v>27</v>
      </c>
      <c r="Z2" s="21" t="s">
        <v>28</v>
      </c>
      <c r="AA2" s="22" t="s">
        <v>29</v>
      </c>
      <c r="AB2" s="23" t="s">
        <v>30</v>
      </c>
      <c r="AC2" s="24" t="s">
        <v>31</v>
      </c>
      <c r="AD2" s="21" t="s">
        <v>32</v>
      </c>
      <c r="AE2" s="21" t="s">
        <v>33</v>
      </c>
      <c r="AF2" s="25" t="s">
        <v>34</v>
      </c>
      <c r="AG2" s="26" t="s">
        <v>35</v>
      </c>
      <c r="AH2" s="7" t="s">
        <v>36</v>
      </c>
      <c r="AI2" s="27" t="s">
        <v>37</v>
      </c>
      <c r="AJ2" s="7" t="s">
        <v>38</v>
      </c>
      <c r="AK2" s="7" t="s">
        <v>39</v>
      </c>
      <c r="AL2" s="7" t="s">
        <v>40</v>
      </c>
      <c r="AM2" s="25" t="s">
        <v>34</v>
      </c>
      <c r="AN2" s="27" t="s">
        <v>35</v>
      </c>
      <c r="AO2" s="7" t="s">
        <v>36</v>
      </c>
      <c r="AP2" s="27" t="s">
        <v>37</v>
      </c>
      <c r="AQ2" s="7" t="s">
        <v>38</v>
      </c>
      <c r="AR2" s="7" t="s">
        <v>39</v>
      </c>
      <c r="AS2" s="28" t="s">
        <v>41</v>
      </c>
      <c r="AT2" s="28" t="s">
        <v>42</v>
      </c>
      <c r="AU2" s="7" t="s">
        <v>43</v>
      </c>
      <c r="AV2" s="29" t="s">
        <v>44</v>
      </c>
      <c r="AX2" s="31" t="s">
        <v>34</v>
      </c>
      <c r="AY2" s="31" t="s">
        <v>45</v>
      </c>
      <c r="AZ2" s="31" t="s">
        <v>39</v>
      </c>
      <c r="BA2" s="31" t="s">
        <v>34</v>
      </c>
      <c r="BB2" s="31" t="s">
        <v>45</v>
      </c>
      <c r="BC2" s="31" t="s">
        <v>39</v>
      </c>
      <c r="BD2" s="32" t="s">
        <v>46</v>
      </c>
      <c r="BE2" s="33" t="s">
        <v>47</v>
      </c>
      <c r="BF2" s="34" t="s">
        <v>48</v>
      </c>
      <c r="BG2" s="33" t="s">
        <v>49</v>
      </c>
      <c r="BH2" s="33" t="s">
        <v>50</v>
      </c>
      <c r="BI2" s="34" t="s">
        <v>51</v>
      </c>
    </row>
    <row r="3" spans="1:61" s="30" customFormat="1" ht="17.25" x14ac:dyDescent="0.25">
      <c r="A3" s="30" t="s">
        <v>52</v>
      </c>
      <c r="B3" s="30" t="s">
        <v>53</v>
      </c>
      <c r="C3" s="35">
        <v>44698</v>
      </c>
      <c r="D3" s="30" t="s">
        <v>54</v>
      </c>
      <c r="E3" s="30" t="s">
        <v>55</v>
      </c>
      <c r="F3" s="30" t="s">
        <v>56</v>
      </c>
      <c r="G3" s="30">
        <v>2006</v>
      </c>
      <c r="H3" s="30" t="s">
        <v>57</v>
      </c>
      <c r="I3" s="30" t="s">
        <v>58</v>
      </c>
      <c r="J3" s="30" t="s">
        <v>59</v>
      </c>
      <c r="L3" s="30" t="s">
        <v>60</v>
      </c>
      <c r="M3" s="30" t="s">
        <v>61</v>
      </c>
      <c r="N3" s="30" t="s">
        <v>62</v>
      </c>
      <c r="O3" s="30" t="s">
        <v>63</v>
      </c>
      <c r="P3" s="30" t="s">
        <v>63</v>
      </c>
      <c r="Q3" s="30" t="s">
        <v>64</v>
      </c>
      <c r="R3" s="30">
        <v>0</v>
      </c>
      <c r="S3" s="30" t="s">
        <v>65</v>
      </c>
      <c r="T3" s="30">
        <v>4</v>
      </c>
      <c r="U3" s="30" t="s">
        <v>66</v>
      </c>
      <c r="V3" s="30" t="s">
        <v>67</v>
      </c>
      <c r="W3" s="30" t="s">
        <v>68</v>
      </c>
      <c r="X3" s="30" t="s">
        <v>69</v>
      </c>
      <c r="Y3" s="30" t="s">
        <v>70</v>
      </c>
      <c r="Z3" s="36"/>
      <c r="AA3" s="30" t="s">
        <v>71</v>
      </c>
      <c r="AB3" s="36" t="s">
        <v>72</v>
      </c>
      <c r="AC3" s="36" t="s">
        <v>73</v>
      </c>
      <c r="AD3" s="36" t="s">
        <v>60</v>
      </c>
      <c r="AE3" s="36" t="s">
        <v>74</v>
      </c>
      <c r="AF3" s="37">
        <v>29</v>
      </c>
      <c r="AG3" s="38">
        <v>2.1178504085480778</v>
      </c>
      <c r="AH3" s="37" t="s">
        <v>75</v>
      </c>
      <c r="AI3" s="39">
        <v>1.6009949426616239</v>
      </c>
      <c r="AJ3" s="37" t="s">
        <v>39</v>
      </c>
      <c r="AK3" s="39">
        <f>AI3</f>
        <v>1.6009949426616239</v>
      </c>
      <c r="AL3" s="37" t="s">
        <v>76</v>
      </c>
      <c r="AM3" s="37">
        <v>34</v>
      </c>
      <c r="AN3" s="39">
        <v>7.7275298554368206</v>
      </c>
      <c r="AO3" s="37" t="s">
        <v>75</v>
      </c>
      <c r="AP3" s="39">
        <v>11.931384056054041</v>
      </c>
      <c r="AQ3" s="37" t="s">
        <v>39</v>
      </c>
      <c r="AR3" s="39">
        <f>AP3</f>
        <v>11.931384056054041</v>
      </c>
      <c r="AS3" s="39" t="s">
        <v>77</v>
      </c>
      <c r="AT3" s="37" t="s">
        <v>78</v>
      </c>
      <c r="AU3" s="37" t="s">
        <v>79</v>
      </c>
      <c r="AV3" s="40" t="s">
        <v>80</v>
      </c>
      <c r="AX3" s="41">
        <v>29</v>
      </c>
      <c r="AY3" s="42">
        <v>2.1178504085480778</v>
      </c>
      <c r="AZ3" s="43">
        <v>1.6009949426616239</v>
      </c>
      <c r="BA3" s="41">
        <v>34</v>
      </c>
      <c r="BB3" s="44">
        <v>7.7275298554368206</v>
      </c>
      <c r="BC3" s="43">
        <v>11.931384056054041</v>
      </c>
      <c r="BD3" s="45">
        <f t="shared" ref="BD3:BD66" si="0">(BB3-AY3)/SQRT(((BA3-1)*BC3*BC3+(AX3-1)*AZ3*AZ3)/(BA3+AX3-2))</f>
        <v>0.63439954270509313</v>
      </c>
      <c r="BE3" s="46">
        <f t="shared" ref="BE3:BE66" si="1">(1-(3/(4*(BA3+AX3)-9)))</f>
        <v>0.98765432098765427</v>
      </c>
      <c r="BF3" s="47">
        <f t="shared" ref="BF3:BF66" si="2">BD3*BE3</f>
        <v>0.6265674495852771</v>
      </c>
      <c r="BG3" s="46">
        <f t="shared" ref="BG3:BG66" si="3">((BA3+AX3)/(AX3*BA3))+((BD3*BD3)/(2*(BA3+AX3)))</f>
        <v>6.7088672372480201E-2</v>
      </c>
      <c r="BH3" s="46">
        <f t="shared" ref="BH3:BH66" si="4">BE3*BE3*BG3</f>
        <v>6.5442387316548278E-2</v>
      </c>
      <c r="BI3" s="47">
        <f t="shared" ref="BI3:BI66" si="5">SQRT(BH3)</f>
        <v>0.25581709738902964</v>
      </c>
    </row>
    <row r="4" spans="1:61" s="30" customFormat="1" ht="15.75" x14ac:dyDescent="0.25">
      <c r="A4" s="30" t="s">
        <v>52</v>
      </c>
      <c r="B4" s="30" t="s">
        <v>53</v>
      </c>
      <c r="C4" s="35">
        <v>44698</v>
      </c>
      <c r="D4" s="30" t="s">
        <v>54</v>
      </c>
      <c r="E4" s="30" t="s">
        <v>55</v>
      </c>
      <c r="F4" s="30" t="s">
        <v>56</v>
      </c>
      <c r="G4" s="30">
        <v>2006</v>
      </c>
      <c r="H4" s="30" t="s">
        <v>57</v>
      </c>
      <c r="I4" s="30" t="s">
        <v>58</v>
      </c>
      <c r="J4" s="30" t="s">
        <v>59</v>
      </c>
      <c r="L4" s="30" t="s">
        <v>60</v>
      </c>
      <c r="M4" s="30" t="s">
        <v>61</v>
      </c>
      <c r="N4" s="30" t="s">
        <v>62</v>
      </c>
      <c r="O4" s="30" t="s">
        <v>63</v>
      </c>
      <c r="P4" s="30" t="s">
        <v>63</v>
      </c>
      <c r="Q4" s="30" t="s">
        <v>64</v>
      </c>
      <c r="R4" s="30">
        <v>0</v>
      </c>
      <c r="S4" s="30" t="s">
        <v>65</v>
      </c>
      <c r="T4" s="30">
        <v>4</v>
      </c>
      <c r="U4" s="30" t="s">
        <v>66</v>
      </c>
      <c r="V4" s="30" t="s">
        <v>67</v>
      </c>
      <c r="W4" s="30" t="s">
        <v>68</v>
      </c>
      <c r="X4" s="30" t="s">
        <v>69</v>
      </c>
      <c r="Y4" s="30" t="s">
        <v>70</v>
      </c>
      <c r="Z4" s="36"/>
      <c r="AA4" s="30" t="s">
        <v>71</v>
      </c>
      <c r="AB4" s="36" t="s">
        <v>72</v>
      </c>
      <c r="AC4" s="36" t="s">
        <v>73</v>
      </c>
      <c r="AD4" s="36" t="s">
        <v>60</v>
      </c>
      <c r="AE4" s="36" t="s">
        <v>74</v>
      </c>
      <c r="AF4" s="37">
        <v>29</v>
      </c>
      <c r="AG4" s="38">
        <v>2.1178504085480778</v>
      </c>
      <c r="AH4" s="37" t="s">
        <v>81</v>
      </c>
      <c r="AI4" s="39">
        <v>1.6009949426616239</v>
      </c>
      <c r="AJ4" s="37" t="s">
        <v>39</v>
      </c>
      <c r="AK4" s="39">
        <f>AI4</f>
        <v>1.6009949426616239</v>
      </c>
      <c r="AL4" s="37" t="s">
        <v>76</v>
      </c>
      <c r="AM4" s="37">
        <v>34</v>
      </c>
      <c r="AN4" s="39">
        <v>5.7467001885606503</v>
      </c>
      <c r="AO4" s="37" t="s">
        <v>81</v>
      </c>
      <c r="AP4" s="39">
        <v>4.3209027508421078</v>
      </c>
      <c r="AQ4" s="37" t="s">
        <v>39</v>
      </c>
      <c r="AR4" s="39">
        <f>AP4</f>
        <v>4.3209027508421078</v>
      </c>
      <c r="AS4" s="39" t="s">
        <v>77</v>
      </c>
      <c r="AT4" s="37" t="s">
        <v>82</v>
      </c>
      <c r="AU4" s="37" t="s">
        <v>79</v>
      </c>
      <c r="AV4" s="40" t="s">
        <v>80</v>
      </c>
      <c r="AX4" s="41">
        <v>29</v>
      </c>
      <c r="AY4" s="42">
        <v>2.1178504085480778</v>
      </c>
      <c r="AZ4" s="43">
        <v>1.6009949426616239</v>
      </c>
      <c r="BA4" s="41">
        <v>34</v>
      </c>
      <c r="BB4" s="44">
        <v>5.7467001885606503</v>
      </c>
      <c r="BC4" s="43">
        <v>4.3209027508421078</v>
      </c>
      <c r="BD4" s="45">
        <f t="shared" si="0"/>
        <v>1.080626809296974</v>
      </c>
      <c r="BE4" s="46">
        <f t="shared" si="1"/>
        <v>0.98765432098765427</v>
      </c>
      <c r="BF4" s="47">
        <f t="shared" si="2"/>
        <v>1.0672857375772582</v>
      </c>
      <c r="BG4" s="46">
        <f t="shared" si="3"/>
        <v>7.3162414604122483E-2</v>
      </c>
      <c r="BH4" s="46">
        <f t="shared" si="4"/>
        <v>7.1367086338421565E-2</v>
      </c>
      <c r="BI4" s="47">
        <f t="shared" si="5"/>
        <v>0.2671461890771073</v>
      </c>
    </row>
    <row r="5" spans="1:61" s="30" customFormat="1" ht="15.75" x14ac:dyDescent="0.25">
      <c r="A5" s="30" t="s">
        <v>52</v>
      </c>
      <c r="B5" s="30" t="s">
        <v>53</v>
      </c>
      <c r="C5" s="35">
        <v>44698</v>
      </c>
      <c r="D5" s="30" t="s">
        <v>54</v>
      </c>
      <c r="E5" s="30" t="s">
        <v>55</v>
      </c>
      <c r="F5" s="30" t="s">
        <v>56</v>
      </c>
      <c r="G5" s="30">
        <v>2006</v>
      </c>
      <c r="H5" s="30" t="s">
        <v>57</v>
      </c>
      <c r="I5" s="30" t="s">
        <v>58</v>
      </c>
      <c r="J5" s="30" t="s">
        <v>59</v>
      </c>
      <c r="L5" s="30" t="s">
        <v>60</v>
      </c>
      <c r="M5" s="30" t="s">
        <v>61</v>
      </c>
      <c r="N5" s="30" t="s">
        <v>62</v>
      </c>
      <c r="O5" s="30" t="s">
        <v>63</v>
      </c>
      <c r="P5" s="30" t="s">
        <v>63</v>
      </c>
      <c r="Q5" s="30" t="s">
        <v>64</v>
      </c>
      <c r="R5" s="30">
        <v>0</v>
      </c>
      <c r="S5" s="30" t="s">
        <v>65</v>
      </c>
      <c r="T5" s="30">
        <v>4</v>
      </c>
      <c r="U5" s="30" t="s">
        <v>66</v>
      </c>
      <c r="V5" s="30" t="s">
        <v>67</v>
      </c>
      <c r="W5" s="30" t="s">
        <v>68</v>
      </c>
      <c r="X5" s="30" t="s">
        <v>69</v>
      </c>
      <c r="Y5" s="30" t="s">
        <v>70</v>
      </c>
      <c r="Z5" s="36"/>
      <c r="AA5" s="30" t="s">
        <v>71</v>
      </c>
      <c r="AB5" s="36" t="s">
        <v>72</v>
      </c>
      <c r="AC5" s="36" t="s">
        <v>73</v>
      </c>
      <c r="AD5" s="36" t="s">
        <v>60</v>
      </c>
      <c r="AE5" s="36" t="s">
        <v>74</v>
      </c>
      <c r="AF5" s="37">
        <v>29</v>
      </c>
      <c r="AG5" s="38">
        <v>2.1178504085480778</v>
      </c>
      <c r="AH5" s="37" t="s">
        <v>81</v>
      </c>
      <c r="AI5" s="39">
        <v>1.6009949426616239</v>
      </c>
      <c r="AJ5" s="37" t="s">
        <v>39</v>
      </c>
      <c r="AK5" s="39">
        <f>AI5</f>
        <v>1.6009949426616239</v>
      </c>
      <c r="AL5" s="37" t="s">
        <v>76</v>
      </c>
      <c r="AM5" s="37">
        <v>34</v>
      </c>
      <c r="AN5" s="39">
        <v>5.1895034569452996</v>
      </c>
      <c r="AO5" s="37" t="s">
        <v>81</v>
      </c>
      <c r="AP5" s="39">
        <v>5.3408686852048319</v>
      </c>
      <c r="AQ5" s="37" t="s">
        <v>39</v>
      </c>
      <c r="AR5" s="39">
        <f>AP5</f>
        <v>5.3408686852048319</v>
      </c>
      <c r="AS5" s="39" t="s">
        <v>77</v>
      </c>
      <c r="AT5" s="37" t="s">
        <v>83</v>
      </c>
      <c r="AU5" s="37" t="s">
        <v>79</v>
      </c>
      <c r="AV5" s="40" t="s">
        <v>80</v>
      </c>
      <c r="AX5" s="41">
        <v>29</v>
      </c>
      <c r="AY5" s="42">
        <v>2.1178504085480778</v>
      </c>
      <c r="AZ5" s="43">
        <v>1.6009949426616239</v>
      </c>
      <c r="BA5" s="41">
        <v>34</v>
      </c>
      <c r="BB5" s="44">
        <v>5.1895034569452996</v>
      </c>
      <c r="BC5" s="43">
        <v>5.3408686852048319</v>
      </c>
      <c r="BD5" s="45">
        <f t="shared" si="0"/>
        <v>0.753725187621613</v>
      </c>
      <c r="BE5" s="46">
        <f t="shared" si="1"/>
        <v>0.98765432098765427</v>
      </c>
      <c r="BF5" s="47">
        <f t="shared" si="2"/>
        <v>0.7444199383917165</v>
      </c>
      <c r="BG5" s="46">
        <f t="shared" si="3"/>
        <v>6.8403266647645317E-2</v>
      </c>
      <c r="BH5" s="46">
        <f t="shared" si="4"/>
        <v>6.672472283873343E-2</v>
      </c>
      <c r="BI5" s="47">
        <f t="shared" si="5"/>
        <v>0.25831129057540908</v>
      </c>
    </row>
    <row r="6" spans="1:61" s="30" customFormat="1" ht="15.75" x14ac:dyDescent="0.25">
      <c r="A6" s="30" t="s">
        <v>52</v>
      </c>
      <c r="B6" s="30" t="s">
        <v>53</v>
      </c>
      <c r="C6" s="35">
        <v>44698</v>
      </c>
      <c r="D6" s="30" t="s">
        <v>54</v>
      </c>
      <c r="E6" s="30" t="s">
        <v>55</v>
      </c>
      <c r="F6" s="30" t="s">
        <v>56</v>
      </c>
      <c r="G6" s="30">
        <v>2006</v>
      </c>
      <c r="H6" s="30" t="s">
        <v>57</v>
      </c>
      <c r="I6" s="30" t="s">
        <v>58</v>
      </c>
      <c r="J6" s="30" t="s">
        <v>59</v>
      </c>
      <c r="L6" s="30" t="s">
        <v>60</v>
      </c>
      <c r="M6" s="30" t="s">
        <v>61</v>
      </c>
      <c r="N6" s="30" t="s">
        <v>62</v>
      </c>
      <c r="O6" s="30" t="s">
        <v>63</v>
      </c>
      <c r="P6" s="30" t="s">
        <v>63</v>
      </c>
      <c r="Q6" s="30" t="s">
        <v>64</v>
      </c>
      <c r="R6" s="30">
        <v>0</v>
      </c>
      <c r="S6" s="30" t="s">
        <v>65</v>
      </c>
      <c r="T6" s="30">
        <v>4</v>
      </c>
      <c r="U6" s="30" t="s">
        <v>66</v>
      </c>
      <c r="V6" s="30" t="s">
        <v>67</v>
      </c>
      <c r="W6" s="30" t="s">
        <v>68</v>
      </c>
      <c r="X6" s="30" t="s">
        <v>69</v>
      </c>
      <c r="Y6" s="30" t="s">
        <v>70</v>
      </c>
      <c r="Z6" s="36"/>
      <c r="AA6" s="30" t="s">
        <v>71</v>
      </c>
      <c r="AB6" s="36" t="s">
        <v>72</v>
      </c>
      <c r="AC6" s="36" t="s">
        <v>73</v>
      </c>
      <c r="AD6" s="36" t="s">
        <v>60</v>
      </c>
      <c r="AE6" s="36" t="s">
        <v>74</v>
      </c>
      <c r="AF6" s="37">
        <v>29</v>
      </c>
      <c r="AG6" s="38">
        <v>2.1178504085480778</v>
      </c>
      <c r="AH6" s="37" t="s">
        <v>81</v>
      </c>
      <c r="AI6" s="39">
        <v>1.6009949426616239</v>
      </c>
      <c r="AJ6" s="37" t="s">
        <v>39</v>
      </c>
      <c r="AK6" s="39">
        <f>AI6</f>
        <v>1.6009949426616239</v>
      </c>
      <c r="AL6" s="37" t="s">
        <v>76</v>
      </c>
      <c r="AM6" s="37">
        <v>34</v>
      </c>
      <c r="AN6" s="39">
        <v>5.9402891263356299</v>
      </c>
      <c r="AO6" s="37" t="s">
        <v>81</v>
      </c>
      <c r="AP6" s="39">
        <v>5.7684499396278701</v>
      </c>
      <c r="AQ6" s="37" t="s">
        <v>39</v>
      </c>
      <c r="AR6" s="39">
        <f>AP6</f>
        <v>5.7684499396278701</v>
      </c>
      <c r="AS6" s="39" t="s">
        <v>77</v>
      </c>
      <c r="AT6" s="37" t="s">
        <v>84</v>
      </c>
      <c r="AU6" s="37" t="s">
        <v>79</v>
      </c>
      <c r="AV6" s="40" t="s">
        <v>80</v>
      </c>
      <c r="AX6" s="41">
        <v>29</v>
      </c>
      <c r="AY6" s="42">
        <v>2.1178504085480778</v>
      </c>
      <c r="AZ6" s="43">
        <v>1.6009949426616239</v>
      </c>
      <c r="BA6" s="41">
        <v>34</v>
      </c>
      <c r="BB6" s="44">
        <v>5.9402891263356299</v>
      </c>
      <c r="BC6" s="43">
        <v>5.7684499396278701</v>
      </c>
      <c r="BD6" s="45">
        <f t="shared" si="0"/>
        <v>0.87285348546961494</v>
      </c>
      <c r="BE6" s="46">
        <f t="shared" si="1"/>
        <v>0.98765432098765427</v>
      </c>
      <c r="BF6" s="47">
        <f t="shared" si="2"/>
        <v>0.86207751651319986</v>
      </c>
      <c r="BG6" s="46">
        <f t="shared" si="3"/>
        <v>6.9941136081305783E-2</v>
      </c>
      <c r="BH6" s="46">
        <f t="shared" si="4"/>
        <v>6.8224854583197228E-2</v>
      </c>
      <c r="BI6" s="47">
        <f t="shared" si="5"/>
        <v>0.26119887936818798</v>
      </c>
    </row>
    <row r="7" spans="1:61" s="30" customFormat="1" ht="15.75" x14ac:dyDescent="0.25">
      <c r="A7" s="30" t="s">
        <v>52</v>
      </c>
      <c r="B7" s="30" t="s">
        <v>53</v>
      </c>
      <c r="C7" s="35">
        <v>44644</v>
      </c>
      <c r="D7" s="30" t="s">
        <v>85</v>
      </c>
      <c r="E7" s="30" t="s">
        <v>86</v>
      </c>
      <c r="F7" s="30" t="s">
        <v>87</v>
      </c>
      <c r="G7" s="30">
        <v>2016</v>
      </c>
      <c r="H7" s="30" t="s">
        <v>88</v>
      </c>
      <c r="I7" s="30" t="s">
        <v>89</v>
      </c>
      <c r="J7" s="30" t="s">
        <v>59</v>
      </c>
      <c r="L7" s="30" t="s">
        <v>90</v>
      </c>
      <c r="M7" s="30" t="s">
        <v>61</v>
      </c>
      <c r="N7" s="30" t="s">
        <v>62</v>
      </c>
      <c r="O7" s="30" t="s">
        <v>91</v>
      </c>
      <c r="P7" s="30" t="s">
        <v>91</v>
      </c>
      <c r="Q7" s="30" t="s">
        <v>92</v>
      </c>
      <c r="R7" s="30" t="s">
        <v>93</v>
      </c>
      <c r="S7" s="30" t="s">
        <v>94</v>
      </c>
      <c r="T7" s="30">
        <v>20</v>
      </c>
      <c r="U7" s="30" t="s">
        <v>95</v>
      </c>
      <c r="V7" s="30" t="s">
        <v>96</v>
      </c>
      <c r="W7" s="30" t="s">
        <v>97</v>
      </c>
      <c r="X7" s="30" t="s">
        <v>98</v>
      </c>
      <c r="Y7" s="30" t="s">
        <v>99</v>
      </c>
      <c r="Z7" s="36" t="s">
        <v>100</v>
      </c>
      <c r="AA7" s="30" t="s">
        <v>71</v>
      </c>
      <c r="AB7" s="36" t="s">
        <v>101</v>
      </c>
      <c r="AC7" s="48" t="s">
        <v>102</v>
      </c>
      <c r="AD7" s="36" t="s">
        <v>103</v>
      </c>
      <c r="AE7" s="36" t="s">
        <v>104</v>
      </c>
      <c r="AF7" s="37">
        <v>2</v>
      </c>
      <c r="AG7" s="38">
        <v>5.74</v>
      </c>
      <c r="AH7" s="37" t="s">
        <v>105</v>
      </c>
      <c r="AI7" s="39">
        <v>0.74</v>
      </c>
      <c r="AJ7" s="37" t="s">
        <v>106</v>
      </c>
      <c r="AK7" s="37">
        <f>AI7*SQRT(AF7)</f>
        <v>1.0465180361560904</v>
      </c>
      <c r="AL7" s="37" t="s">
        <v>107</v>
      </c>
      <c r="AM7" s="37">
        <v>8</v>
      </c>
      <c r="AN7" s="39">
        <v>5.86</v>
      </c>
      <c r="AO7" s="37" t="s">
        <v>105</v>
      </c>
      <c r="AP7" s="39">
        <v>0.57999999999999996</v>
      </c>
      <c r="AQ7" s="37" t="s">
        <v>106</v>
      </c>
      <c r="AR7" s="37">
        <f>AP7*SQRT(AM7)</f>
        <v>1.6404877323527902</v>
      </c>
      <c r="AS7" s="37" t="s">
        <v>108</v>
      </c>
      <c r="AT7" s="37"/>
      <c r="AU7" s="37" t="s">
        <v>79</v>
      </c>
      <c r="AV7" s="40" t="s">
        <v>109</v>
      </c>
      <c r="AX7" s="41">
        <v>2</v>
      </c>
      <c r="AY7" s="42">
        <v>5.74</v>
      </c>
      <c r="AZ7" s="43">
        <v>1.0465180361560904</v>
      </c>
      <c r="BA7" s="41">
        <v>8</v>
      </c>
      <c r="BB7" s="44">
        <v>5.86</v>
      </c>
      <c r="BC7" s="43">
        <v>1.6404877323527902</v>
      </c>
      <c r="BD7" s="45">
        <f t="shared" si="0"/>
        <v>7.602096355946629E-2</v>
      </c>
      <c r="BE7" s="46">
        <f t="shared" si="1"/>
        <v>0.90322580645161288</v>
      </c>
      <c r="BF7" s="47">
        <f t="shared" si="2"/>
        <v>6.8664096118227616E-2</v>
      </c>
      <c r="BG7" s="46">
        <f t="shared" si="3"/>
        <v>0.62528895934502549</v>
      </c>
      <c r="BH7" s="46">
        <f t="shared" si="4"/>
        <v>0.5101212738048907</v>
      </c>
      <c r="BI7" s="47">
        <f t="shared" si="5"/>
        <v>0.71422774645409193</v>
      </c>
    </row>
    <row r="8" spans="1:61" s="30" customFormat="1" ht="15.75" x14ac:dyDescent="0.25">
      <c r="A8" s="30" t="s">
        <v>52</v>
      </c>
      <c r="B8" s="30" t="s">
        <v>53</v>
      </c>
      <c r="C8" s="35">
        <v>44644</v>
      </c>
      <c r="D8" s="30" t="s">
        <v>85</v>
      </c>
      <c r="E8" s="30" t="s">
        <v>86</v>
      </c>
      <c r="F8" s="30" t="s">
        <v>87</v>
      </c>
      <c r="G8" s="30">
        <v>2016</v>
      </c>
      <c r="H8" s="30" t="s">
        <v>88</v>
      </c>
      <c r="I8" s="30" t="s">
        <v>89</v>
      </c>
      <c r="J8" s="30" t="s">
        <v>59</v>
      </c>
      <c r="L8" s="30" t="s">
        <v>90</v>
      </c>
      <c r="M8" s="30" t="s">
        <v>61</v>
      </c>
      <c r="N8" s="30" t="s">
        <v>62</v>
      </c>
      <c r="O8" s="30" t="s">
        <v>91</v>
      </c>
      <c r="P8" s="30" t="s">
        <v>91</v>
      </c>
      <c r="Q8" s="30" t="s">
        <v>92</v>
      </c>
      <c r="R8" s="30" t="s">
        <v>93</v>
      </c>
      <c r="S8" s="30" t="s">
        <v>94</v>
      </c>
      <c r="T8" s="30">
        <v>20</v>
      </c>
      <c r="U8" s="30" t="s">
        <v>95</v>
      </c>
      <c r="V8" s="30" t="s">
        <v>96</v>
      </c>
      <c r="W8" s="30" t="s">
        <v>97</v>
      </c>
      <c r="X8" s="30" t="s">
        <v>98</v>
      </c>
      <c r="Y8" s="30" t="s">
        <v>110</v>
      </c>
      <c r="Z8" s="36" t="s">
        <v>100</v>
      </c>
      <c r="AA8" s="30" t="s">
        <v>111</v>
      </c>
      <c r="AB8" s="36" t="s">
        <v>112</v>
      </c>
      <c r="AC8" s="48" t="s">
        <v>113</v>
      </c>
      <c r="AD8" s="36" t="s">
        <v>103</v>
      </c>
      <c r="AE8" s="36" t="s">
        <v>104</v>
      </c>
      <c r="AF8" s="37">
        <v>2</v>
      </c>
      <c r="AG8" s="38">
        <v>3.99</v>
      </c>
      <c r="AH8" s="37" t="s">
        <v>114</v>
      </c>
      <c r="AI8" s="39">
        <v>0.4</v>
      </c>
      <c r="AJ8" s="37" t="s">
        <v>106</v>
      </c>
      <c r="AK8" s="37">
        <f>AI8*SQRT(AF8)</f>
        <v>0.56568542494923812</v>
      </c>
      <c r="AL8" s="37" t="s">
        <v>107</v>
      </c>
      <c r="AM8" s="37">
        <v>8</v>
      </c>
      <c r="AN8" s="39">
        <v>4.75</v>
      </c>
      <c r="AO8" s="37" t="s">
        <v>115</v>
      </c>
      <c r="AP8" s="39">
        <v>0.45</v>
      </c>
      <c r="AQ8" s="37" t="s">
        <v>106</v>
      </c>
      <c r="AR8" s="37">
        <f>AP8*SQRT(AM8)</f>
        <v>1.2727922061357857</v>
      </c>
      <c r="AS8" s="37" t="s">
        <v>108</v>
      </c>
      <c r="AT8" s="37"/>
      <c r="AU8" s="37" t="s">
        <v>79</v>
      </c>
      <c r="AV8" s="40" t="s">
        <v>109</v>
      </c>
      <c r="AX8" s="41">
        <v>2</v>
      </c>
      <c r="AY8" s="42">
        <v>3.99</v>
      </c>
      <c r="AZ8" s="43">
        <v>0.56568542494923812</v>
      </c>
      <c r="BA8" s="41">
        <v>8</v>
      </c>
      <c r="BB8" s="44">
        <v>4.75</v>
      </c>
      <c r="BC8" s="43">
        <v>1.2727922061357857</v>
      </c>
      <c r="BD8" s="45">
        <f t="shared" si="0"/>
        <v>0.6295196785875623</v>
      </c>
      <c r="BE8" s="46">
        <f t="shared" si="1"/>
        <v>0.90322580645161288</v>
      </c>
      <c r="BF8" s="47">
        <f t="shared" si="2"/>
        <v>0.56859841936941113</v>
      </c>
      <c r="BG8" s="46">
        <f t="shared" si="3"/>
        <v>0.64481475128644938</v>
      </c>
      <c r="BH8" s="46">
        <f t="shared" si="4"/>
        <v>0.52605074402557361</v>
      </c>
      <c r="BI8" s="47">
        <f t="shared" si="5"/>
        <v>0.72529355713777965</v>
      </c>
    </row>
    <row r="9" spans="1:61" s="30" customFormat="1" ht="15.75" x14ac:dyDescent="0.25">
      <c r="A9" s="30" t="s">
        <v>52</v>
      </c>
      <c r="B9" s="30" t="s">
        <v>53</v>
      </c>
      <c r="C9" s="35">
        <v>44644</v>
      </c>
      <c r="D9" s="30" t="s">
        <v>85</v>
      </c>
      <c r="E9" s="30" t="s">
        <v>86</v>
      </c>
      <c r="F9" s="30" t="s">
        <v>87</v>
      </c>
      <c r="G9" s="30">
        <v>2016</v>
      </c>
      <c r="H9" s="30" t="s">
        <v>88</v>
      </c>
      <c r="I9" s="30" t="s">
        <v>89</v>
      </c>
      <c r="J9" s="30" t="s">
        <v>59</v>
      </c>
      <c r="L9" s="30" t="s">
        <v>90</v>
      </c>
      <c r="M9" s="30" t="s">
        <v>61</v>
      </c>
      <c r="N9" s="30" t="s">
        <v>62</v>
      </c>
      <c r="O9" s="30" t="s">
        <v>91</v>
      </c>
      <c r="P9" s="30" t="s">
        <v>91</v>
      </c>
      <c r="Q9" s="30" t="s">
        <v>92</v>
      </c>
      <c r="R9" s="30" t="s">
        <v>93</v>
      </c>
      <c r="S9" s="30" t="s">
        <v>94</v>
      </c>
      <c r="T9" s="30">
        <v>20</v>
      </c>
      <c r="U9" s="30" t="s">
        <v>95</v>
      </c>
      <c r="V9" s="30" t="s">
        <v>96</v>
      </c>
      <c r="W9" s="30" t="s">
        <v>97</v>
      </c>
      <c r="X9" s="30" t="s">
        <v>98</v>
      </c>
      <c r="Y9" s="30" t="s">
        <v>110</v>
      </c>
      <c r="Z9" s="36" t="s">
        <v>100</v>
      </c>
      <c r="AA9" s="30" t="s">
        <v>71</v>
      </c>
      <c r="AB9" s="36" t="s">
        <v>101</v>
      </c>
      <c r="AC9" s="48" t="s">
        <v>102</v>
      </c>
      <c r="AD9" s="36" t="s">
        <v>116</v>
      </c>
      <c r="AE9" s="36" t="s">
        <v>117</v>
      </c>
      <c r="AF9" s="37">
        <v>2</v>
      </c>
      <c r="AG9" s="49">
        <v>4.0999999999999996</v>
      </c>
      <c r="AH9" s="37" t="s">
        <v>105</v>
      </c>
      <c r="AI9" s="49">
        <v>1.1180339887498949</v>
      </c>
      <c r="AJ9" s="37" t="s">
        <v>39</v>
      </c>
      <c r="AK9" s="39">
        <f t="shared" ref="AK9:AK21" si="6">AI9</f>
        <v>1.1180339887498949</v>
      </c>
      <c r="AL9" s="37" t="s">
        <v>107</v>
      </c>
      <c r="AM9" s="50">
        <v>8</v>
      </c>
      <c r="AN9" s="49">
        <v>2.4000000000000004</v>
      </c>
      <c r="AO9" s="37" t="s">
        <v>105</v>
      </c>
      <c r="AP9" s="49">
        <v>1.7691806012954134</v>
      </c>
      <c r="AQ9" s="37" t="s">
        <v>39</v>
      </c>
      <c r="AR9" s="39">
        <f t="shared" ref="AR9:AR21" si="7">AP9</f>
        <v>1.7691806012954134</v>
      </c>
      <c r="AS9" s="37" t="s">
        <v>108</v>
      </c>
      <c r="AT9" s="37"/>
      <c r="AU9" s="37" t="s">
        <v>79</v>
      </c>
      <c r="AV9" s="40" t="s">
        <v>109</v>
      </c>
      <c r="AX9" s="41">
        <v>2</v>
      </c>
      <c r="AY9" s="51">
        <v>4.0999999999999996</v>
      </c>
      <c r="AZ9" s="43">
        <v>1.1180339887498949</v>
      </c>
      <c r="BA9" s="52">
        <v>8</v>
      </c>
      <c r="BB9" s="51">
        <v>2.4000000000000004</v>
      </c>
      <c r="BC9" s="43">
        <v>1.7691806012954134</v>
      </c>
      <c r="BD9" s="45">
        <f t="shared" si="0"/>
        <v>-0.99913606895319618</v>
      </c>
      <c r="BE9" s="46">
        <f t="shared" si="1"/>
        <v>0.90322580645161288</v>
      </c>
      <c r="BF9" s="47">
        <f t="shared" si="2"/>
        <v>-0.90244548163514493</v>
      </c>
      <c r="BG9" s="46">
        <f t="shared" si="3"/>
        <v>0.67491364421416233</v>
      </c>
      <c r="BH9" s="46">
        <f t="shared" si="4"/>
        <v>0.55060592826628851</v>
      </c>
      <c r="BI9" s="47">
        <f t="shared" si="5"/>
        <v>0.74202825301081932</v>
      </c>
    </row>
    <row r="10" spans="1:61" s="30" customFormat="1" ht="15.75" x14ac:dyDescent="0.25">
      <c r="A10" s="30" t="s">
        <v>52</v>
      </c>
      <c r="B10" s="30" t="s">
        <v>53</v>
      </c>
      <c r="C10" s="35">
        <v>44644</v>
      </c>
      <c r="D10" s="30" t="s">
        <v>85</v>
      </c>
      <c r="E10" s="30" t="s">
        <v>86</v>
      </c>
      <c r="F10" s="30" t="s">
        <v>87</v>
      </c>
      <c r="G10" s="30">
        <v>2016</v>
      </c>
      <c r="H10" s="30" t="s">
        <v>88</v>
      </c>
      <c r="I10" s="30" t="s">
        <v>89</v>
      </c>
      <c r="J10" s="30" t="s">
        <v>59</v>
      </c>
      <c r="L10" s="30" t="s">
        <v>90</v>
      </c>
      <c r="M10" s="30" t="s">
        <v>61</v>
      </c>
      <c r="N10" s="30" t="s">
        <v>62</v>
      </c>
      <c r="O10" s="30" t="s">
        <v>91</v>
      </c>
      <c r="P10" s="30" t="s">
        <v>91</v>
      </c>
      <c r="Q10" s="30" t="s">
        <v>92</v>
      </c>
      <c r="R10" s="30" t="s">
        <v>93</v>
      </c>
      <c r="S10" s="30" t="s">
        <v>94</v>
      </c>
      <c r="T10" s="30">
        <v>20</v>
      </c>
      <c r="U10" s="30" t="s">
        <v>95</v>
      </c>
      <c r="V10" s="30" t="s">
        <v>96</v>
      </c>
      <c r="W10" s="30" t="s">
        <v>97</v>
      </c>
      <c r="X10" s="30" t="s">
        <v>98</v>
      </c>
      <c r="Y10" s="30" t="s">
        <v>110</v>
      </c>
      <c r="Z10" s="36" t="s">
        <v>100</v>
      </c>
      <c r="AA10" s="30" t="s">
        <v>71</v>
      </c>
      <c r="AB10" s="36" t="s">
        <v>101</v>
      </c>
      <c r="AC10" s="48" t="s">
        <v>102</v>
      </c>
      <c r="AD10" s="36" t="s">
        <v>118</v>
      </c>
      <c r="AE10" s="36" t="s">
        <v>74</v>
      </c>
      <c r="AF10" s="37">
        <v>2</v>
      </c>
      <c r="AG10" s="38">
        <v>0.5</v>
      </c>
      <c r="AH10" s="37" t="s">
        <v>105</v>
      </c>
      <c r="AI10" s="38">
        <v>0.6</v>
      </c>
      <c r="AJ10" s="37" t="s">
        <v>39</v>
      </c>
      <c r="AK10" s="39">
        <f t="shared" si="6"/>
        <v>0.6</v>
      </c>
      <c r="AL10" s="37" t="s">
        <v>107</v>
      </c>
      <c r="AM10" s="50">
        <v>8</v>
      </c>
      <c r="AN10" s="38">
        <v>1.5000000000000002</v>
      </c>
      <c r="AO10" s="37" t="s">
        <v>105</v>
      </c>
      <c r="AP10" s="38">
        <v>0.87749643873921224</v>
      </c>
      <c r="AQ10" s="37" t="s">
        <v>39</v>
      </c>
      <c r="AR10" s="39">
        <f t="shared" si="7"/>
        <v>0.87749643873921224</v>
      </c>
      <c r="AS10" s="37" t="s">
        <v>108</v>
      </c>
      <c r="AT10" s="37"/>
      <c r="AU10" s="37" t="s">
        <v>79</v>
      </c>
      <c r="AV10" s="40" t="s">
        <v>109</v>
      </c>
      <c r="AX10" s="41">
        <v>2</v>
      </c>
      <c r="AY10" s="42">
        <v>0.5</v>
      </c>
      <c r="AZ10" s="43">
        <v>0.6</v>
      </c>
      <c r="BA10" s="52">
        <v>8</v>
      </c>
      <c r="BB10" s="42">
        <v>1.5000000000000002</v>
      </c>
      <c r="BC10" s="43">
        <v>0.87749643873921224</v>
      </c>
      <c r="BD10" s="45">
        <f t="shared" si="0"/>
        <v>1.1795356492391771</v>
      </c>
      <c r="BE10" s="46">
        <f t="shared" si="1"/>
        <v>0.90322580645161288</v>
      </c>
      <c r="BF10" s="47">
        <f t="shared" si="2"/>
        <v>1.0653870380224826</v>
      </c>
      <c r="BG10" s="46">
        <f t="shared" si="3"/>
        <v>0.69456521739130439</v>
      </c>
      <c r="BH10" s="46">
        <f t="shared" si="4"/>
        <v>0.56663801293941995</v>
      </c>
      <c r="BI10" s="47">
        <f t="shared" si="5"/>
        <v>0.75275362034295124</v>
      </c>
    </row>
    <row r="11" spans="1:61" s="30" customFormat="1" ht="15.75" x14ac:dyDescent="0.25">
      <c r="A11" s="30" t="s">
        <v>52</v>
      </c>
      <c r="B11" s="30" t="s">
        <v>53</v>
      </c>
      <c r="C11" s="35">
        <v>44644</v>
      </c>
      <c r="D11" s="30" t="s">
        <v>119</v>
      </c>
      <c r="E11" s="30" t="s">
        <v>120</v>
      </c>
      <c r="F11" s="30" t="s">
        <v>121</v>
      </c>
      <c r="G11" s="30">
        <v>2013</v>
      </c>
      <c r="H11" s="30" t="s">
        <v>122</v>
      </c>
      <c r="I11" s="30" t="s">
        <v>123</v>
      </c>
      <c r="J11" s="30" t="s">
        <v>59</v>
      </c>
      <c r="L11" s="30" t="s">
        <v>60</v>
      </c>
      <c r="M11" s="30" t="s">
        <v>61</v>
      </c>
      <c r="N11" s="30" t="s">
        <v>62</v>
      </c>
      <c r="O11" s="30" t="s">
        <v>124</v>
      </c>
      <c r="P11" s="30" t="s">
        <v>125</v>
      </c>
      <c r="Q11" s="30" t="s">
        <v>126</v>
      </c>
      <c r="R11" s="30" t="s">
        <v>127</v>
      </c>
      <c r="S11" s="30" t="s">
        <v>128</v>
      </c>
      <c r="T11" s="30">
        <v>11</v>
      </c>
      <c r="U11" s="30" t="s">
        <v>95</v>
      </c>
      <c r="V11" s="30" t="s">
        <v>129</v>
      </c>
      <c r="W11" s="30" t="s">
        <v>97</v>
      </c>
      <c r="X11" s="30" t="s">
        <v>130</v>
      </c>
      <c r="Y11" s="30" t="s">
        <v>131</v>
      </c>
      <c r="Z11" s="30" t="s">
        <v>132</v>
      </c>
      <c r="AA11" s="30" t="s">
        <v>71</v>
      </c>
      <c r="AB11" s="48" t="s">
        <v>72</v>
      </c>
      <c r="AC11" s="36" t="s">
        <v>73</v>
      </c>
      <c r="AD11" s="36" t="s">
        <v>133</v>
      </c>
      <c r="AE11" s="36" t="s">
        <v>74</v>
      </c>
      <c r="AF11" s="37">
        <v>2</v>
      </c>
      <c r="AG11" s="38">
        <v>130.54</v>
      </c>
      <c r="AH11" s="37" t="s">
        <v>134</v>
      </c>
      <c r="AI11" s="39">
        <v>78.540000000000006</v>
      </c>
      <c r="AJ11" s="37" t="s">
        <v>39</v>
      </c>
      <c r="AK11" s="39">
        <f t="shared" si="6"/>
        <v>78.540000000000006</v>
      </c>
      <c r="AL11" s="37" t="s">
        <v>135</v>
      </c>
      <c r="AM11" s="37">
        <v>2</v>
      </c>
      <c r="AN11" s="39">
        <v>124.22</v>
      </c>
      <c r="AO11" s="37" t="s">
        <v>134</v>
      </c>
      <c r="AP11" s="39">
        <v>46.25</v>
      </c>
      <c r="AQ11" s="37" t="s">
        <v>39</v>
      </c>
      <c r="AR11" s="39">
        <f t="shared" si="7"/>
        <v>46.25</v>
      </c>
      <c r="AS11" s="39" t="s">
        <v>136</v>
      </c>
      <c r="AT11" s="37" t="s">
        <v>137</v>
      </c>
      <c r="AU11" s="37" t="s">
        <v>138</v>
      </c>
      <c r="AV11" s="40" t="s">
        <v>139</v>
      </c>
      <c r="AX11" s="41">
        <v>2</v>
      </c>
      <c r="AY11" s="42">
        <v>130.54</v>
      </c>
      <c r="AZ11" s="43">
        <v>78.540000000000006</v>
      </c>
      <c r="BA11" s="41">
        <v>2</v>
      </c>
      <c r="BB11" s="44">
        <v>124.22</v>
      </c>
      <c r="BC11" s="43">
        <v>46.25</v>
      </c>
      <c r="BD11" s="45">
        <f t="shared" si="0"/>
        <v>-9.8060576355076506E-2</v>
      </c>
      <c r="BE11" s="46">
        <f t="shared" si="1"/>
        <v>0.5714285714285714</v>
      </c>
      <c r="BF11" s="47">
        <f t="shared" si="2"/>
        <v>-5.6034615060043716E-2</v>
      </c>
      <c r="BG11" s="46">
        <f t="shared" si="3"/>
        <v>1.0012019845793863</v>
      </c>
      <c r="BH11" s="46">
        <f t="shared" si="4"/>
        <v>0.32692309700551386</v>
      </c>
      <c r="BI11" s="47">
        <f t="shared" si="5"/>
        <v>0.57177189245844695</v>
      </c>
    </row>
    <row r="12" spans="1:61" s="30" customFormat="1" ht="15.75" x14ac:dyDescent="0.25">
      <c r="A12" s="30" t="s">
        <v>52</v>
      </c>
      <c r="B12" s="30" t="s">
        <v>53</v>
      </c>
      <c r="C12" s="35">
        <v>44644</v>
      </c>
      <c r="D12" s="30" t="s">
        <v>119</v>
      </c>
      <c r="E12" s="30" t="s">
        <v>120</v>
      </c>
      <c r="F12" s="30" t="s">
        <v>121</v>
      </c>
      <c r="G12" s="30">
        <v>2013</v>
      </c>
      <c r="H12" s="30" t="s">
        <v>122</v>
      </c>
      <c r="I12" s="30" t="s">
        <v>123</v>
      </c>
      <c r="J12" s="30" t="s">
        <v>59</v>
      </c>
      <c r="L12" s="30" t="s">
        <v>60</v>
      </c>
      <c r="M12" s="30" t="s">
        <v>61</v>
      </c>
      <c r="N12" s="30" t="s">
        <v>62</v>
      </c>
      <c r="O12" s="30" t="s">
        <v>124</v>
      </c>
      <c r="P12" s="30" t="s">
        <v>125</v>
      </c>
      <c r="Q12" s="30" t="s">
        <v>126</v>
      </c>
      <c r="R12" s="30" t="s">
        <v>127</v>
      </c>
      <c r="S12" s="30" t="s">
        <v>128</v>
      </c>
      <c r="T12" s="30">
        <v>11</v>
      </c>
      <c r="U12" s="30" t="s">
        <v>95</v>
      </c>
      <c r="V12" s="30" t="s">
        <v>129</v>
      </c>
      <c r="W12" s="30" t="s">
        <v>97</v>
      </c>
      <c r="X12" s="30" t="s">
        <v>130</v>
      </c>
      <c r="Y12" s="30" t="s">
        <v>131</v>
      </c>
      <c r="Z12" s="30" t="s">
        <v>132</v>
      </c>
      <c r="AA12" s="30" t="s">
        <v>111</v>
      </c>
      <c r="AB12" s="48" t="s">
        <v>112</v>
      </c>
      <c r="AC12" s="48" t="s">
        <v>113</v>
      </c>
      <c r="AD12" s="36" t="s">
        <v>133</v>
      </c>
      <c r="AE12" s="36" t="s">
        <v>74</v>
      </c>
      <c r="AF12" s="37">
        <v>2</v>
      </c>
      <c r="AG12" s="38">
        <v>16.600000000000001</v>
      </c>
      <c r="AH12" s="37" t="s">
        <v>140</v>
      </c>
      <c r="AI12" s="39">
        <v>4.33</v>
      </c>
      <c r="AJ12" s="37" t="s">
        <v>39</v>
      </c>
      <c r="AK12" s="39">
        <f t="shared" si="6"/>
        <v>4.33</v>
      </c>
      <c r="AL12" s="37" t="s">
        <v>135</v>
      </c>
      <c r="AM12" s="37">
        <v>2</v>
      </c>
      <c r="AN12" s="39">
        <v>22.15</v>
      </c>
      <c r="AO12" s="37" t="s">
        <v>140</v>
      </c>
      <c r="AP12" s="39">
        <v>5.0199999999999996</v>
      </c>
      <c r="AQ12" s="37" t="s">
        <v>39</v>
      </c>
      <c r="AR12" s="39">
        <f t="shared" si="7"/>
        <v>5.0199999999999996</v>
      </c>
      <c r="AS12" s="39" t="s">
        <v>136</v>
      </c>
      <c r="AT12" s="37" t="s">
        <v>137</v>
      </c>
      <c r="AU12" s="37" t="s">
        <v>138</v>
      </c>
      <c r="AV12" s="40" t="s">
        <v>139</v>
      </c>
      <c r="AX12" s="41">
        <v>2</v>
      </c>
      <c r="AY12" s="42">
        <v>16.600000000000001</v>
      </c>
      <c r="AZ12" s="43">
        <v>4.33</v>
      </c>
      <c r="BA12" s="41">
        <v>2</v>
      </c>
      <c r="BB12" s="44">
        <v>22.15</v>
      </c>
      <c r="BC12" s="43">
        <v>5.0199999999999996</v>
      </c>
      <c r="BD12" s="45">
        <f t="shared" si="0"/>
        <v>1.1839462868908834</v>
      </c>
      <c r="BE12" s="46">
        <f t="shared" si="1"/>
        <v>0.5714285714285714</v>
      </c>
      <c r="BF12" s="47">
        <f t="shared" si="2"/>
        <v>0.67654073536621906</v>
      </c>
      <c r="BG12" s="46">
        <f t="shared" si="3"/>
        <v>1.1752161012803388</v>
      </c>
      <c r="BH12" s="46">
        <f t="shared" si="4"/>
        <v>0.38374403307113103</v>
      </c>
      <c r="BI12" s="47">
        <f t="shared" si="5"/>
        <v>0.61947076853644278</v>
      </c>
    </row>
    <row r="13" spans="1:61" s="30" customFormat="1" ht="15.75" x14ac:dyDescent="0.25">
      <c r="A13" s="30" t="s">
        <v>52</v>
      </c>
      <c r="B13" s="30" t="s">
        <v>53</v>
      </c>
      <c r="C13" s="35">
        <v>44644</v>
      </c>
      <c r="D13" s="30" t="s">
        <v>119</v>
      </c>
      <c r="E13" s="30" t="s">
        <v>120</v>
      </c>
      <c r="F13" s="30" t="s">
        <v>121</v>
      </c>
      <c r="G13" s="30">
        <v>2013</v>
      </c>
      <c r="H13" s="30" t="s">
        <v>122</v>
      </c>
      <c r="I13" s="30" t="s">
        <v>123</v>
      </c>
      <c r="J13" s="30" t="s">
        <v>59</v>
      </c>
      <c r="L13" s="30" t="s">
        <v>60</v>
      </c>
      <c r="M13" s="30" t="s">
        <v>61</v>
      </c>
      <c r="N13" s="30" t="s">
        <v>62</v>
      </c>
      <c r="O13" s="30" t="s">
        <v>124</v>
      </c>
      <c r="P13" s="30" t="s">
        <v>125</v>
      </c>
      <c r="Q13" s="30" t="s">
        <v>126</v>
      </c>
      <c r="R13" s="30" t="s">
        <v>127</v>
      </c>
      <c r="S13" s="30" t="s">
        <v>128</v>
      </c>
      <c r="T13" s="30">
        <v>11</v>
      </c>
      <c r="U13" s="30" t="s">
        <v>95</v>
      </c>
      <c r="V13" s="30" t="s">
        <v>129</v>
      </c>
      <c r="W13" s="30" t="s">
        <v>97</v>
      </c>
      <c r="X13" s="30" t="s">
        <v>130</v>
      </c>
      <c r="Y13" s="30" t="s">
        <v>131</v>
      </c>
      <c r="Z13" s="30" t="s">
        <v>132</v>
      </c>
      <c r="AA13" s="30" t="s">
        <v>111</v>
      </c>
      <c r="AB13" s="36" t="s">
        <v>141</v>
      </c>
      <c r="AC13" s="48" t="s">
        <v>142</v>
      </c>
      <c r="AD13" s="36" t="s">
        <v>133</v>
      </c>
      <c r="AE13" s="36" t="s">
        <v>74</v>
      </c>
      <c r="AF13" s="37">
        <v>2</v>
      </c>
      <c r="AG13" s="38">
        <v>1.82</v>
      </c>
      <c r="AH13" s="37" t="s">
        <v>143</v>
      </c>
      <c r="AI13" s="39">
        <v>0.26</v>
      </c>
      <c r="AJ13" s="37" t="s">
        <v>39</v>
      </c>
      <c r="AK13" s="39">
        <f t="shared" si="6"/>
        <v>0.26</v>
      </c>
      <c r="AL13" s="37" t="s">
        <v>135</v>
      </c>
      <c r="AM13" s="37">
        <v>2</v>
      </c>
      <c r="AN13" s="39">
        <v>2.38</v>
      </c>
      <c r="AO13" s="37" t="s">
        <v>143</v>
      </c>
      <c r="AP13" s="39">
        <v>0.39</v>
      </c>
      <c r="AQ13" s="37" t="s">
        <v>39</v>
      </c>
      <c r="AR13" s="39">
        <f t="shared" si="7"/>
        <v>0.39</v>
      </c>
      <c r="AS13" s="39" t="s">
        <v>136</v>
      </c>
      <c r="AT13" s="37" t="s">
        <v>137</v>
      </c>
      <c r="AU13" s="37" t="s">
        <v>138</v>
      </c>
      <c r="AV13" s="40" t="s">
        <v>139</v>
      </c>
      <c r="AX13" s="41">
        <v>2</v>
      </c>
      <c r="AY13" s="42">
        <v>1.82</v>
      </c>
      <c r="AZ13" s="43">
        <v>0.26</v>
      </c>
      <c r="BA13" s="41">
        <v>2</v>
      </c>
      <c r="BB13" s="44">
        <v>2.38</v>
      </c>
      <c r="BC13" s="43">
        <v>0.39</v>
      </c>
      <c r="BD13" s="45">
        <f t="shared" si="0"/>
        <v>1.6896159334982004</v>
      </c>
      <c r="BE13" s="46">
        <f t="shared" si="1"/>
        <v>0.5714285714285714</v>
      </c>
      <c r="BF13" s="47">
        <f t="shared" si="2"/>
        <v>0.96549481914182878</v>
      </c>
      <c r="BG13" s="46">
        <f t="shared" si="3"/>
        <v>1.3568502503413744</v>
      </c>
      <c r="BH13" s="46">
        <f t="shared" si="4"/>
        <v>0.44305314296861203</v>
      </c>
      <c r="BI13" s="47">
        <f t="shared" si="5"/>
        <v>0.66562237264729318</v>
      </c>
    </row>
    <row r="14" spans="1:61" s="30" customFormat="1" ht="15.75" x14ac:dyDescent="0.25">
      <c r="A14" s="30" t="s">
        <v>52</v>
      </c>
      <c r="B14" s="30" t="s">
        <v>53</v>
      </c>
      <c r="C14" s="35">
        <v>44644</v>
      </c>
      <c r="D14" s="30" t="s">
        <v>119</v>
      </c>
      <c r="E14" s="30" t="s">
        <v>120</v>
      </c>
      <c r="F14" s="30" t="s">
        <v>121</v>
      </c>
      <c r="G14" s="30">
        <v>2013</v>
      </c>
      <c r="H14" s="30" t="s">
        <v>122</v>
      </c>
      <c r="I14" s="30" t="s">
        <v>123</v>
      </c>
      <c r="J14" s="30" t="s">
        <v>59</v>
      </c>
      <c r="L14" s="30" t="s">
        <v>60</v>
      </c>
      <c r="M14" s="30" t="s">
        <v>61</v>
      </c>
      <c r="N14" s="30" t="s">
        <v>62</v>
      </c>
      <c r="O14" s="30" t="s">
        <v>124</v>
      </c>
      <c r="P14" s="30" t="s">
        <v>125</v>
      </c>
      <c r="Q14" s="30" t="s">
        <v>126</v>
      </c>
      <c r="R14" s="30" t="s">
        <v>127</v>
      </c>
      <c r="S14" s="30" t="s">
        <v>128</v>
      </c>
      <c r="T14" s="30">
        <v>11</v>
      </c>
      <c r="U14" s="30" t="s">
        <v>95</v>
      </c>
      <c r="V14" s="30" t="s">
        <v>129</v>
      </c>
      <c r="W14" s="30" t="s">
        <v>97</v>
      </c>
      <c r="X14" s="30" t="s">
        <v>130</v>
      </c>
      <c r="Y14" s="30" t="s">
        <v>131</v>
      </c>
      <c r="Z14" s="30" t="s">
        <v>132</v>
      </c>
      <c r="AA14" s="30" t="s">
        <v>111</v>
      </c>
      <c r="AB14" s="48" t="s">
        <v>144</v>
      </c>
      <c r="AC14" s="48" t="s">
        <v>145</v>
      </c>
      <c r="AD14" s="36" t="s">
        <v>133</v>
      </c>
      <c r="AE14" s="36" t="s">
        <v>74</v>
      </c>
      <c r="AF14" s="37">
        <v>2</v>
      </c>
      <c r="AG14" s="38">
        <v>0.73</v>
      </c>
      <c r="AH14" s="37" t="s">
        <v>143</v>
      </c>
      <c r="AI14" s="39">
        <v>0.1</v>
      </c>
      <c r="AJ14" s="37" t="s">
        <v>39</v>
      </c>
      <c r="AK14" s="39">
        <f t="shared" si="6"/>
        <v>0.1</v>
      </c>
      <c r="AL14" s="37" t="s">
        <v>135</v>
      </c>
      <c r="AM14" s="37">
        <v>2</v>
      </c>
      <c r="AN14" s="39">
        <v>8.5000000000000006E-2</v>
      </c>
      <c r="AO14" s="37" t="s">
        <v>143</v>
      </c>
      <c r="AP14" s="39">
        <v>7.0000000000000007E-2</v>
      </c>
      <c r="AQ14" s="37" t="s">
        <v>39</v>
      </c>
      <c r="AR14" s="39">
        <f t="shared" si="7"/>
        <v>7.0000000000000007E-2</v>
      </c>
      <c r="AS14" s="39" t="s">
        <v>136</v>
      </c>
      <c r="AT14" s="37" t="s">
        <v>137</v>
      </c>
      <c r="AU14" s="37" t="s">
        <v>138</v>
      </c>
      <c r="AV14" s="40" t="s">
        <v>139</v>
      </c>
      <c r="AX14" s="41">
        <v>2</v>
      </c>
      <c r="AY14" s="42">
        <v>0.73</v>
      </c>
      <c r="AZ14" s="43">
        <v>0.1</v>
      </c>
      <c r="BA14" s="41">
        <v>2</v>
      </c>
      <c r="BB14" s="44">
        <v>8.5000000000000006E-2</v>
      </c>
      <c r="BC14" s="43">
        <v>7.0000000000000007E-2</v>
      </c>
      <c r="BD14" s="45">
        <f t="shared" si="0"/>
        <v>-7.4727693580890495</v>
      </c>
      <c r="BE14" s="46">
        <f t="shared" si="1"/>
        <v>0.5714285714285714</v>
      </c>
      <c r="BF14" s="47">
        <f t="shared" si="2"/>
        <v>-4.2701539189080284</v>
      </c>
      <c r="BG14" s="46">
        <f t="shared" si="3"/>
        <v>7.9802852348993278</v>
      </c>
      <c r="BH14" s="46">
        <f t="shared" si="4"/>
        <v>2.6058074236405968</v>
      </c>
      <c r="BI14" s="47">
        <f t="shared" si="5"/>
        <v>1.6142513508250804</v>
      </c>
    </row>
    <row r="15" spans="1:61" s="30" customFormat="1" ht="15.75" x14ac:dyDescent="0.25">
      <c r="A15" s="30" t="s">
        <v>52</v>
      </c>
      <c r="B15" s="30" t="s">
        <v>53</v>
      </c>
      <c r="C15" s="35">
        <v>44644</v>
      </c>
      <c r="D15" s="30" t="s">
        <v>119</v>
      </c>
      <c r="E15" s="30" t="s">
        <v>120</v>
      </c>
      <c r="F15" s="30" t="s">
        <v>121</v>
      </c>
      <c r="G15" s="30">
        <v>2013</v>
      </c>
      <c r="H15" s="30" t="s">
        <v>122</v>
      </c>
      <c r="I15" s="30" t="s">
        <v>123</v>
      </c>
      <c r="J15" s="30" t="s">
        <v>59</v>
      </c>
      <c r="L15" s="30" t="s">
        <v>60</v>
      </c>
      <c r="M15" s="30" t="s">
        <v>61</v>
      </c>
      <c r="N15" s="30" t="s">
        <v>62</v>
      </c>
      <c r="O15" s="30" t="s">
        <v>124</v>
      </c>
      <c r="P15" s="30" t="s">
        <v>125</v>
      </c>
      <c r="Q15" s="30" t="s">
        <v>126</v>
      </c>
      <c r="R15" s="30" t="s">
        <v>127</v>
      </c>
      <c r="S15" s="30" t="s">
        <v>128</v>
      </c>
      <c r="T15" s="30">
        <v>11</v>
      </c>
      <c r="U15" s="30" t="s">
        <v>95</v>
      </c>
      <c r="V15" s="30" t="s">
        <v>129</v>
      </c>
      <c r="W15" s="30" t="s">
        <v>97</v>
      </c>
      <c r="X15" s="30" t="s">
        <v>130</v>
      </c>
      <c r="Y15" s="30" t="s">
        <v>131</v>
      </c>
      <c r="Z15" s="30" t="s">
        <v>132</v>
      </c>
      <c r="AA15" s="30" t="s">
        <v>111</v>
      </c>
      <c r="AB15" s="48" t="s">
        <v>146</v>
      </c>
      <c r="AC15" s="48" t="s">
        <v>146</v>
      </c>
      <c r="AD15" s="36" t="s">
        <v>133</v>
      </c>
      <c r="AE15" s="36" t="s">
        <v>74</v>
      </c>
      <c r="AF15" s="37">
        <v>2</v>
      </c>
      <c r="AG15" s="38">
        <v>0.68</v>
      </c>
      <c r="AH15" s="37" t="s">
        <v>143</v>
      </c>
      <c r="AI15" s="39">
        <v>0.08</v>
      </c>
      <c r="AJ15" s="37" t="s">
        <v>39</v>
      </c>
      <c r="AK15" s="39">
        <f t="shared" si="6"/>
        <v>0.08</v>
      </c>
      <c r="AL15" s="37" t="s">
        <v>135</v>
      </c>
      <c r="AM15" s="37">
        <v>2</v>
      </c>
      <c r="AN15" s="39">
        <v>0.77</v>
      </c>
      <c r="AO15" s="37" t="s">
        <v>143</v>
      </c>
      <c r="AP15" s="39">
        <v>0.1</v>
      </c>
      <c r="AQ15" s="37" t="s">
        <v>39</v>
      </c>
      <c r="AR15" s="39">
        <f t="shared" si="7"/>
        <v>0.1</v>
      </c>
      <c r="AS15" s="39" t="s">
        <v>136</v>
      </c>
      <c r="AT15" s="37" t="s">
        <v>137</v>
      </c>
      <c r="AU15" s="37" t="s">
        <v>138</v>
      </c>
      <c r="AV15" s="40" t="s">
        <v>139</v>
      </c>
      <c r="AX15" s="41">
        <v>2</v>
      </c>
      <c r="AY15" s="42">
        <v>0.68</v>
      </c>
      <c r="AZ15" s="43">
        <v>0.08</v>
      </c>
      <c r="BA15" s="41">
        <v>2</v>
      </c>
      <c r="BB15" s="44">
        <v>0.77</v>
      </c>
      <c r="BC15" s="43">
        <v>0.1</v>
      </c>
      <c r="BD15" s="45">
        <f t="shared" si="0"/>
        <v>0.99388373467361846</v>
      </c>
      <c r="BE15" s="46">
        <f t="shared" si="1"/>
        <v>0.5714285714285714</v>
      </c>
      <c r="BF15" s="47">
        <f t="shared" si="2"/>
        <v>0.5679335626706391</v>
      </c>
      <c r="BG15" s="46">
        <f t="shared" si="3"/>
        <v>1.1234756097560974</v>
      </c>
      <c r="BH15" s="46">
        <f t="shared" si="4"/>
        <v>0.36684917869586853</v>
      </c>
      <c r="BI15" s="47">
        <f t="shared" si="5"/>
        <v>0.60568075641865038</v>
      </c>
    </row>
    <row r="16" spans="1:61" s="30" customFormat="1" ht="15.75" x14ac:dyDescent="0.25">
      <c r="A16" s="30" t="s">
        <v>52</v>
      </c>
      <c r="B16" s="30" t="s">
        <v>53</v>
      </c>
      <c r="C16" s="35">
        <v>44644</v>
      </c>
      <c r="D16" s="30" t="s">
        <v>119</v>
      </c>
      <c r="E16" s="30" t="s">
        <v>120</v>
      </c>
      <c r="F16" s="30" t="s">
        <v>121</v>
      </c>
      <c r="G16" s="30">
        <v>2013</v>
      </c>
      <c r="H16" s="30" t="s">
        <v>122</v>
      </c>
      <c r="I16" s="30" t="s">
        <v>123</v>
      </c>
      <c r="J16" s="30" t="s">
        <v>59</v>
      </c>
      <c r="L16" s="30" t="s">
        <v>60</v>
      </c>
      <c r="M16" s="30" t="s">
        <v>61</v>
      </c>
      <c r="N16" s="30" t="s">
        <v>62</v>
      </c>
      <c r="O16" s="30" t="s">
        <v>124</v>
      </c>
      <c r="P16" s="30" t="s">
        <v>147</v>
      </c>
      <c r="Q16" s="30" t="s">
        <v>148</v>
      </c>
      <c r="R16" s="30" t="s">
        <v>149</v>
      </c>
      <c r="S16" s="30" t="s">
        <v>150</v>
      </c>
      <c r="T16" s="30">
        <v>28</v>
      </c>
      <c r="U16" s="30" t="s">
        <v>95</v>
      </c>
      <c r="V16" s="30" t="s">
        <v>129</v>
      </c>
      <c r="W16" s="30" t="s">
        <v>97</v>
      </c>
      <c r="X16" s="30" t="s">
        <v>130</v>
      </c>
      <c r="Y16" s="30" t="s">
        <v>131</v>
      </c>
      <c r="Z16" s="30" t="s">
        <v>132</v>
      </c>
      <c r="AA16" s="30" t="s">
        <v>71</v>
      </c>
      <c r="AB16" s="48" t="s">
        <v>72</v>
      </c>
      <c r="AC16" s="36" t="s">
        <v>73</v>
      </c>
      <c r="AD16" s="36" t="s">
        <v>133</v>
      </c>
      <c r="AE16" s="36" t="s">
        <v>74</v>
      </c>
      <c r="AF16" s="37">
        <v>3</v>
      </c>
      <c r="AG16" s="38">
        <v>142.41</v>
      </c>
      <c r="AH16" s="37" t="s">
        <v>134</v>
      </c>
      <c r="AI16" s="39">
        <v>64.19</v>
      </c>
      <c r="AJ16" s="37" t="s">
        <v>39</v>
      </c>
      <c r="AK16" s="39">
        <f t="shared" si="6"/>
        <v>64.19</v>
      </c>
      <c r="AL16" s="37" t="s">
        <v>151</v>
      </c>
      <c r="AM16" s="37">
        <v>3</v>
      </c>
      <c r="AN16" s="39">
        <v>144.38999999999999</v>
      </c>
      <c r="AO16" s="37" t="s">
        <v>134</v>
      </c>
      <c r="AP16" s="39">
        <v>50.22</v>
      </c>
      <c r="AQ16" s="37" t="s">
        <v>39</v>
      </c>
      <c r="AR16" s="39">
        <f t="shared" si="7"/>
        <v>50.22</v>
      </c>
      <c r="AS16" s="39" t="s">
        <v>136</v>
      </c>
      <c r="AT16" s="37" t="s">
        <v>152</v>
      </c>
      <c r="AU16" s="37" t="s">
        <v>138</v>
      </c>
      <c r="AV16" s="40" t="s">
        <v>153</v>
      </c>
      <c r="AX16" s="41">
        <v>3</v>
      </c>
      <c r="AY16" s="42">
        <v>142.41</v>
      </c>
      <c r="AZ16" s="43">
        <v>64.19</v>
      </c>
      <c r="BA16" s="41">
        <v>3</v>
      </c>
      <c r="BB16" s="44">
        <v>144.38999999999999</v>
      </c>
      <c r="BC16" s="43">
        <v>50.22</v>
      </c>
      <c r="BD16" s="45">
        <f t="shared" si="0"/>
        <v>3.4357181449555754E-2</v>
      </c>
      <c r="BE16" s="46">
        <f t="shared" si="1"/>
        <v>0.8</v>
      </c>
      <c r="BF16" s="47">
        <f t="shared" si="2"/>
        <v>2.7485745159644605E-2</v>
      </c>
      <c r="BG16" s="46">
        <f t="shared" si="3"/>
        <v>0.66676503465976311</v>
      </c>
      <c r="BH16" s="46">
        <f t="shared" si="4"/>
        <v>0.42672962218224847</v>
      </c>
      <c r="BI16" s="47">
        <f t="shared" si="5"/>
        <v>0.65324545324269079</v>
      </c>
    </row>
    <row r="17" spans="1:61" s="30" customFormat="1" ht="15.75" x14ac:dyDescent="0.25">
      <c r="A17" s="30" t="s">
        <v>52</v>
      </c>
      <c r="B17" s="30" t="s">
        <v>53</v>
      </c>
      <c r="C17" s="35">
        <v>44644</v>
      </c>
      <c r="D17" s="30" t="s">
        <v>119</v>
      </c>
      <c r="E17" s="30" t="s">
        <v>120</v>
      </c>
      <c r="F17" s="30" t="s">
        <v>121</v>
      </c>
      <c r="G17" s="30">
        <v>2013</v>
      </c>
      <c r="H17" s="30" t="s">
        <v>122</v>
      </c>
      <c r="I17" s="30" t="s">
        <v>123</v>
      </c>
      <c r="J17" s="30" t="s">
        <v>59</v>
      </c>
      <c r="L17" s="30" t="s">
        <v>60</v>
      </c>
      <c r="M17" s="30" t="s">
        <v>61</v>
      </c>
      <c r="N17" s="30" t="s">
        <v>62</v>
      </c>
      <c r="O17" s="30" t="s">
        <v>124</v>
      </c>
      <c r="P17" s="30" t="s">
        <v>147</v>
      </c>
      <c r="Q17" s="30" t="s">
        <v>148</v>
      </c>
      <c r="R17" s="30" t="s">
        <v>149</v>
      </c>
      <c r="S17" s="30" t="s">
        <v>150</v>
      </c>
      <c r="T17" s="30">
        <v>28</v>
      </c>
      <c r="U17" s="30" t="s">
        <v>95</v>
      </c>
      <c r="V17" s="30" t="s">
        <v>129</v>
      </c>
      <c r="W17" s="30" t="s">
        <v>97</v>
      </c>
      <c r="X17" s="30" t="s">
        <v>130</v>
      </c>
      <c r="Y17" s="30" t="s">
        <v>131</v>
      </c>
      <c r="Z17" s="30" t="s">
        <v>132</v>
      </c>
      <c r="AA17" s="30" t="s">
        <v>111</v>
      </c>
      <c r="AB17" s="48" t="s">
        <v>112</v>
      </c>
      <c r="AC17" s="48" t="s">
        <v>113</v>
      </c>
      <c r="AD17" s="36" t="s">
        <v>133</v>
      </c>
      <c r="AE17" s="36" t="s">
        <v>74</v>
      </c>
      <c r="AF17" s="37">
        <v>3</v>
      </c>
      <c r="AG17" s="38">
        <v>19.87</v>
      </c>
      <c r="AH17" s="37" t="s">
        <v>140</v>
      </c>
      <c r="AI17" s="39">
        <v>2.5299999999999998</v>
      </c>
      <c r="AJ17" s="37" t="s">
        <v>39</v>
      </c>
      <c r="AK17" s="39">
        <f t="shared" si="6"/>
        <v>2.5299999999999998</v>
      </c>
      <c r="AL17" s="37" t="s">
        <v>151</v>
      </c>
      <c r="AM17" s="37">
        <v>3</v>
      </c>
      <c r="AN17" s="39">
        <v>21.7</v>
      </c>
      <c r="AO17" s="37" t="s">
        <v>140</v>
      </c>
      <c r="AP17" s="39">
        <v>3.36</v>
      </c>
      <c r="AQ17" s="37" t="s">
        <v>39</v>
      </c>
      <c r="AR17" s="39">
        <f t="shared" si="7"/>
        <v>3.36</v>
      </c>
      <c r="AS17" s="39" t="s">
        <v>136</v>
      </c>
      <c r="AT17" s="37" t="s">
        <v>152</v>
      </c>
      <c r="AU17" s="37" t="s">
        <v>138</v>
      </c>
      <c r="AV17" s="40" t="s">
        <v>153</v>
      </c>
      <c r="AX17" s="41">
        <v>3</v>
      </c>
      <c r="AY17" s="42">
        <v>19.87</v>
      </c>
      <c r="AZ17" s="43">
        <v>2.5299999999999998</v>
      </c>
      <c r="BA17" s="41">
        <v>3</v>
      </c>
      <c r="BB17" s="44">
        <v>21.7</v>
      </c>
      <c r="BC17" s="43">
        <v>3.36</v>
      </c>
      <c r="BD17" s="45">
        <f t="shared" si="0"/>
        <v>0.61531291910040276</v>
      </c>
      <c r="BE17" s="46">
        <f t="shared" si="1"/>
        <v>0.8</v>
      </c>
      <c r="BF17" s="47">
        <f t="shared" si="2"/>
        <v>0.49225033528032225</v>
      </c>
      <c r="BG17" s="46">
        <f t="shared" si="3"/>
        <v>0.69821749903432151</v>
      </c>
      <c r="BH17" s="46">
        <f t="shared" si="4"/>
        <v>0.44685919938196583</v>
      </c>
      <c r="BI17" s="47">
        <f t="shared" si="5"/>
        <v>0.66847527955936104</v>
      </c>
    </row>
    <row r="18" spans="1:61" s="30" customFormat="1" ht="15.75" x14ac:dyDescent="0.25">
      <c r="A18" s="30" t="s">
        <v>52</v>
      </c>
      <c r="B18" s="30" t="s">
        <v>53</v>
      </c>
      <c r="C18" s="35">
        <v>44644</v>
      </c>
      <c r="D18" s="30" t="s">
        <v>119</v>
      </c>
      <c r="E18" s="30" t="s">
        <v>120</v>
      </c>
      <c r="F18" s="30" t="s">
        <v>121</v>
      </c>
      <c r="G18" s="30">
        <v>2013</v>
      </c>
      <c r="H18" s="30" t="s">
        <v>122</v>
      </c>
      <c r="I18" s="30" t="s">
        <v>123</v>
      </c>
      <c r="J18" s="30" t="s">
        <v>59</v>
      </c>
      <c r="L18" s="30" t="s">
        <v>60</v>
      </c>
      <c r="M18" s="30" t="s">
        <v>61</v>
      </c>
      <c r="N18" s="30" t="s">
        <v>62</v>
      </c>
      <c r="O18" s="30" t="s">
        <v>124</v>
      </c>
      <c r="P18" s="30" t="s">
        <v>147</v>
      </c>
      <c r="Q18" s="30" t="s">
        <v>148</v>
      </c>
      <c r="R18" s="30" t="s">
        <v>149</v>
      </c>
      <c r="S18" s="30" t="s">
        <v>150</v>
      </c>
      <c r="T18" s="30">
        <v>28</v>
      </c>
      <c r="U18" s="30" t="s">
        <v>95</v>
      </c>
      <c r="V18" s="30" t="s">
        <v>129</v>
      </c>
      <c r="W18" s="30" t="s">
        <v>97</v>
      </c>
      <c r="X18" s="30" t="s">
        <v>130</v>
      </c>
      <c r="Y18" s="30" t="s">
        <v>131</v>
      </c>
      <c r="Z18" s="30" t="s">
        <v>132</v>
      </c>
      <c r="AA18" s="30" t="s">
        <v>111</v>
      </c>
      <c r="AB18" s="36" t="s">
        <v>141</v>
      </c>
      <c r="AC18" s="48" t="s">
        <v>142</v>
      </c>
      <c r="AD18" s="36" t="s">
        <v>133</v>
      </c>
      <c r="AE18" s="36" t="s">
        <v>74</v>
      </c>
      <c r="AF18" s="37">
        <v>3</v>
      </c>
      <c r="AG18" s="38">
        <v>1.92</v>
      </c>
      <c r="AH18" s="37" t="s">
        <v>143</v>
      </c>
      <c r="AI18" s="39">
        <v>0.34</v>
      </c>
      <c r="AJ18" s="37" t="s">
        <v>39</v>
      </c>
      <c r="AK18" s="39">
        <f t="shared" si="6"/>
        <v>0.34</v>
      </c>
      <c r="AL18" s="37" t="s">
        <v>151</v>
      </c>
      <c r="AM18" s="37">
        <v>3</v>
      </c>
      <c r="AN18" s="49">
        <v>2.3199999999999998</v>
      </c>
      <c r="AO18" s="37" t="s">
        <v>143</v>
      </c>
      <c r="AP18" s="39">
        <v>0.25</v>
      </c>
      <c r="AQ18" s="37" t="s">
        <v>39</v>
      </c>
      <c r="AR18" s="39">
        <f t="shared" si="7"/>
        <v>0.25</v>
      </c>
      <c r="AS18" s="39" t="s">
        <v>136</v>
      </c>
      <c r="AT18" s="37" t="s">
        <v>152</v>
      </c>
      <c r="AU18" s="37" t="s">
        <v>138</v>
      </c>
      <c r="AV18" s="40" t="s">
        <v>153</v>
      </c>
      <c r="AX18" s="41">
        <v>3</v>
      </c>
      <c r="AY18" s="42">
        <v>1.92</v>
      </c>
      <c r="AZ18" s="43">
        <v>0.34</v>
      </c>
      <c r="BA18" s="41">
        <v>3</v>
      </c>
      <c r="BB18" s="51">
        <v>2.3199999999999998</v>
      </c>
      <c r="BC18" s="43">
        <v>0.25</v>
      </c>
      <c r="BD18" s="45">
        <f t="shared" si="0"/>
        <v>1.340426574856981</v>
      </c>
      <c r="BE18" s="46">
        <f t="shared" si="1"/>
        <v>0.8</v>
      </c>
      <c r="BF18" s="47">
        <f t="shared" si="2"/>
        <v>1.0723412598855848</v>
      </c>
      <c r="BG18" s="46">
        <f t="shared" si="3"/>
        <v>0.81639528354856816</v>
      </c>
      <c r="BH18" s="46">
        <f t="shared" si="4"/>
        <v>0.5224929814710837</v>
      </c>
      <c r="BI18" s="47">
        <f t="shared" si="5"/>
        <v>0.72283675990577823</v>
      </c>
    </row>
    <row r="19" spans="1:61" s="30" customFormat="1" ht="15.75" x14ac:dyDescent="0.25">
      <c r="A19" s="30" t="s">
        <v>52</v>
      </c>
      <c r="B19" s="30" t="s">
        <v>53</v>
      </c>
      <c r="C19" s="35">
        <v>44644</v>
      </c>
      <c r="D19" s="30" t="s">
        <v>119</v>
      </c>
      <c r="E19" s="30" t="s">
        <v>120</v>
      </c>
      <c r="F19" s="30" t="s">
        <v>121</v>
      </c>
      <c r="G19" s="30">
        <v>2013</v>
      </c>
      <c r="H19" s="30" t="s">
        <v>122</v>
      </c>
      <c r="I19" s="30" t="s">
        <v>123</v>
      </c>
      <c r="J19" s="30" t="s">
        <v>59</v>
      </c>
      <c r="L19" s="30" t="s">
        <v>60</v>
      </c>
      <c r="M19" s="30" t="s">
        <v>61</v>
      </c>
      <c r="N19" s="30" t="s">
        <v>62</v>
      </c>
      <c r="O19" s="30" t="s">
        <v>124</v>
      </c>
      <c r="P19" s="30" t="s">
        <v>147</v>
      </c>
      <c r="Q19" s="30" t="s">
        <v>148</v>
      </c>
      <c r="R19" s="30" t="s">
        <v>149</v>
      </c>
      <c r="S19" s="30" t="s">
        <v>150</v>
      </c>
      <c r="T19" s="30">
        <v>28</v>
      </c>
      <c r="U19" s="30" t="s">
        <v>95</v>
      </c>
      <c r="V19" s="30" t="s">
        <v>129</v>
      </c>
      <c r="W19" s="30" t="s">
        <v>97</v>
      </c>
      <c r="X19" s="30" t="s">
        <v>130</v>
      </c>
      <c r="Y19" s="30" t="s">
        <v>131</v>
      </c>
      <c r="Z19" s="30" t="s">
        <v>132</v>
      </c>
      <c r="AA19" s="30" t="s">
        <v>111</v>
      </c>
      <c r="AB19" s="48" t="s">
        <v>144</v>
      </c>
      <c r="AC19" s="48" t="s">
        <v>145</v>
      </c>
      <c r="AD19" s="36" t="s">
        <v>133</v>
      </c>
      <c r="AE19" s="36" t="s">
        <v>74</v>
      </c>
      <c r="AF19" s="37">
        <v>3</v>
      </c>
      <c r="AG19" s="38">
        <v>0.74</v>
      </c>
      <c r="AH19" s="37" t="s">
        <v>143</v>
      </c>
      <c r="AI19" s="39">
        <v>0.11</v>
      </c>
      <c r="AJ19" s="37" t="s">
        <v>39</v>
      </c>
      <c r="AK19" s="39">
        <f t="shared" si="6"/>
        <v>0.11</v>
      </c>
      <c r="AL19" s="37" t="s">
        <v>151</v>
      </c>
      <c r="AM19" s="37">
        <v>3</v>
      </c>
      <c r="AN19" s="39">
        <v>0.83</v>
      </c>
      <c r="AO19" s="37" t="s">
        <v>143</v>
      </c>
      <c r="AP19" s="39">
        <v>0.06</v>
      </c>
      <c r="AQ19" s="37" t="s">
        <v>39</v>
      </c>
      <c r="AR19" s="39">
        <f t="shared" si="7"/>
        <v>0.06</v>
      </c>
      <c r="AS19" s="39" t="s">
        <v>136</v>
      </c>
      <c r="AT19" s="37" t="s">
        <v>152</v>
      </c>
      <c r="AU19" s="37" t="s">
        <v>138</v>
      </c>
      <c r="AV19" s="40" t="s">
        <v>153</v>
      </c>
      <c r="AX19" s="41">
        <v>3</v>
      </c>
      <c r="AY19" s="42">
        <v>0.74</v>
      </c>
      <c r="AZ19" s="43">
        <v>0.11</v>
      </c>
      <c r="BA19" s="41">
        <v>3</v>
      </c>
      <c r="BB19" s="44">
        <v>0.83</v>
      </c>
      <c r="BC19" s="43">
        <v>0.06</v>
      </c>
      <c r="BD19" s="45">
        <f t="shared" si="0"/>
        <v>1.0157987663695802</v>
      </c>
      <c r="BE19" s="46">
        <f t="shared" si="1"/>
        <v>0.8</v>
      </c>
      <c r="BF19" s="47">
        <f t="shared" si="2"/>
        <v>0.81263901309566422</v>
      </c>
      <c r="BG19" s="46">
        <f t="shared" si="3"/>
        <v>0.75265392781316343</v>
      </c>
      <c r="BH19" s="46">
        <f t="shared" si="4"/>
        <v>0.48169851380042467</v>
      </c>
      <c r="BI19" s="47">
        <f t="shared" si="5"/>
        <v>0.69404503729975953</v>
      </c>
    </row>
    <row r="20" spans="1:61" s="30" customFormat="1" ht="15.75" x14ac:dyDescent="0.25">
      <c r="A20" s="30" t="s">
        <v>52</v>
      </c>
      <c r="B20" s="30" t="s">
        <v>53</v>
      </c>
      <c r="C20" s="35">
        <v>44644</v>
      </c>
      <c r="D20" s="30" t="s">
        <v>119</v>
      </c>
      <c r="E20" s="30" t="s">
        <v>120</v>
      </c>
      <c r="F20" s="30" t="s">
        <v>121</v>
      </c>
      <c r="G20" s="30">
        <v>2013</v>
      </c>
      <c r="H20" s="30" t="s">
        <v>122</v>
      </c>
      <c r="I20" s="30" t="s">
        <v>123</v>
      </c>
      <c r="J20" s="30" t="s">
        <v>59</v>
      </c>
      <c r="L20" s="30" t="s">
        <v>60</v>
      </c>
      <c r="M20" s="30" t="s">
        <v>61</v>
      </c>
      <c r="N20" s="30" t="s">
        <v>62</v>
      </c>
      <c r="O20" s="30" t="s">
        <v>124</v>
      </c>
      <c r="P20" s="30" t="s">
        <v>147</v>
      </c>
      <c r="Q20" s="30" t="s">
        <v>148</v>
      </c>
      <c r="R20" s="30" t="s">
        <v>149</v>
      </c>
      <c r="S20" s="30" t="s">
        <v>150</v>
      </c>
      <c r="T20" s="30">
        <v>28</v>
      </c>
      <c r="U20" s="30" t="s">
        <v>95</v>
      </c>
      <c r="V20" s="30" t="s">
        <v>129</v>
      </c>
      <c r="W20" s="30" t="s">
        <v>97</v>
      </c>
      <c r="X20" s="30" t="s">
        <v>130</v>
      </c>
      <c r="Y20" s="30" t="s">
        <v>131</v>
      </c>
      <c r="Z20" s="30" t="s">
        <v>132</v>
      </c>
      <c r="AA20" s="30" t="s">
        <v>111</v>
      </c>
      <c r="AB20" s="48" t="s">
        <v>146</v>
      </c>
      <c r="AC20" s="48" t="s">
        <v>146</v>
      </c>
      <c r="AD20" s="36" t="s">
        <v>133</v>
      </c>
      <c r="AE20" s="36" t="s">
        <v>74</v>
      </c>
      <c r="AF20" s="37">
        <v>3</v>
      </c>
      <c r="AG20" s="38">
        <v>0.64</v>
      </c>
      <c r="AH20" s="37" t="s">
        <v>143</v>
      </c>
      <c r="AI20" s="39">
        <v>0.11</v>
      </c>
      <c r="AJ20" s="37" t="s">
        <v>39</v>
      </c>
      <c r="AK20" s="39">
        <f t="shared" si="6"/>
        <v>0.11</v>
      </c>
      <c r="AL20" s="37" t="s">
        <v>151</v>
      </c>
      <c r="AM20" s="37">
        <v>3</v>
      </c>
      <c r="AN20" s="39">
        <v>0.76</v>
      </c>
      <c r="AO20" s="37" t="s">
        <v>143</v>
      </c>
      <c r="AP20" s="39">
        <v>7.0000000000000007E-2</v>
      </c>
      <c r="AQ20" s="37" t="s">
        <v>39</v>
      </c>
      <c r="AR20" s="39">
        <f t="shared" si="7"/>
        <v>7.0000000000000007E-2</v>
      </c>
      <c r="AS20" s="39" t="s">
        <v>136</v>
      </c>
      <c r="AT20" s="37" t="s">
        <v>152</v>
      </c>
      <c r="AU20" s="37" t="s">
        <v>138</v>
      </c>
      <c r="AV20" s="40" t="s">
        <v>153</v>
      </c>
      <c r="AX20" s="41">
        <v>3</v>
      </c>
      <c r="AY20" s="42">
        <v>0.64</v>
      </c>
      <c r="AZ20" s="43">
        <v>0.11</v>
      </c>
      <c r="BA20" s="41">
        <v>3</v>
      </c>
      <c r="BB20" s="44">
        <v>0.76</v>
      </c>
      <c r="BC20" s="43">
        <v>7.0000000000000007E-2</v>
      </c>
      <c r="BD20" s="45">
        <f t="shared" si="0"/>
        <v>1.301582746911937</v>
      </c>
      <c r="BE20" s="46">
        <f t="shared" si="1"/>
        <v>0.8</v>
      </c>
      <c r="BF20" s="47">
        <f t="shared" si="2"/>
        <v>1.0412661975295496</v>
      </c>
      <c r="BG20" s="46">
        <f t="shared" si="3"/>
        <v>0.80784313725490198</v>
      </c>
      <c r="BH20" s="46">
        <f t="shared" si="4"/>
        <v>0.51701960784313739</v>
      </c>
      <c r="BI20" s="47">
        <f t="shared" si="5"/>
        <v>0.71904075534223888</v>
      </c>
    </row>
    <row r="21" spans="1:61" s="30" customFormat="1" x14ac:dyDescent="0.25">
      <c r="A21" s="30" t="s">
        <v>52</v>
      </c>
      <c r="B21" s="30" t="s">
        <v>53</v>
      </c>
      <c r="C21" s="35">
        <v>44648</v>
      </c>
      <c r="D21" s="30" t="s">
        <v>154</v>
      </c>
      <c r="E21" s="30" t="s">
        <v>155</v>
      </c>
      <c r="F21" s="30" t="s">
        <v>156</v>
      </c>
      <c r="G21" s="30">
        <v>2004</v>
      </c>
      <c r="H21" s="30" t="s">
        <v>157</v>
      </c>
      <c r="I21" s="30" t="s">
        <v>158</v>
      </c>
      <c r="J21" s="30" t="s">
        <v>59</v>
      </c>
      <c r="L21" s="30" t="s">
        <v>60</v>
      </c>
      <c r="M21" s="30" t="s">
        <v>61</v>
      </c>
      <c r="N21" s="30" t="s">
        <v>62</v>
      </c>
      <c r="O21" s="30" t="s">
        <v>63</v>
      </c>
      <c r="P21" s="30" t="s">
        <v>63</v>
      </c>
      <c r="Q21" s="30" t="s">
        <v>159</v>
      </c>
      <c r="R21" s="30">
        <v>1</v>
      </c>
      <c r="S21" s="30" t="s">
        <v>160</v>
      </c>
      <c r="T21" s="30">
        <v>3</v>
      </c>
      <c r="U21" s="30" t="s">
        <v>95</v>
      </c>
      <c r="V21" s="30" t="s">
        <v>161</v>
      </c>
      <c r="W21" s="30" t="s">
        <v>162</v>
      </c>
      <c r="X21" s="30" t="s">
        <v>163</v>
      </c>
      <c r="Y21" s="30" t="s">
        <v>164</v>
      </c>
      <c r="AA21" s="30" t="s">
        <v>165</v>
      </c>
      <c r="AB21" s="48" t="s">
        <v>166</v>
      </c>
      <c r="AC21" s="48" t="s">
        <v>165</v>
      </c>
      <c r="AD21" s="30" t="s">
        <v>167</v>
      </c>
      <c r="AE21" s="30" t="s">
        <v>74</v>
      </c>
      <c r="AF21" s="37">
        <v>12</v>
      </c>
      <c r="AG21" s="38">
        <v>0.46936153358681887</v>
      </c>
      <c r="AH21" s="37" t="s">
        <v>168</v>
      </c>
      <c r="AI21" s="39">
        <v>0.13182872970614548</v>
      </c>
      <c r="AJ21" s="37" t="s">
        <v>39</v>
      </c>
      <c r="AK21" s="39">
        <f t="shared" si="6"/>
        <v>0.13182872970614548</v>
      </c>
      <c r="AL21" s="37" t="s">
        <v>169</v>
      </c>
      <c r="AM21" s="37">
        <v>22</v>
      </c>
      <c r="AN21" s="39">
        <v>0.62841047967540964</v>
      </c>
      <c r="AO21" s="37" t="s">
        <v>168</v>
      </c>
      <c r="AP21" s="39">
        <v>0.17083902404936691</v>
      </c>
      <c r="AQ21" s="37" t="s">
        <v>39</v>
      </c>
      <c r="AR21" s="39">
        <f t="shared" si="7"/>
        <v>0.17083902404936691</v>
      </c>
      <c r="AS21" s="39" t="s">
        <v>170</v>
      </c>
      <c r="AT21" s="37" t="s">
        <v>171</v>
      </c>
      <c r="AU21" s="37" t="s">
        <v>138</v>
      </c>
      <c r="AV21" s="40" t="s">
        <v>172</v>
      </c>
      <c r="AX21" s="41">
        <v>12</v>
      </c>
      <c r="AY21" s="42">
        <v>0.46936153358681887</v>
      </c>
      <c r="AZ21" s="43">
        <v>0.13182872970614548</v>
      </c>
      <c r="BA21" s="41">
        <v>22</v>
      </c>
      <c r="BB21" s="44">
        <v>0.62841047967540964</v>
      </c>
      <c r="BC21" s="43">
        <v>0.17083902404936691</v>
      </c>
      <c r="BD21" s="45">
        <f t="shared" si="0"/>
        <v>1.0033633091314862</v>
      </c>
      <c r="BE21" s="46">
        <f t="shared" si="1"/>
        <v>0.97637795275590555</v>
      </c>
      <c r="BF21" s="47">
        <f t="shared" si="2"/>
        <v>0.97966181364019134</v>
      </c>
      <c r="BG21" s="46">
        <f t="shared" si="3"/>
        <v>0.14359284834833888</v>
      </c>
      <c r="BH21" s="46">
        <f t="shared" si="4"/>
        <v>0.13688905922277009</v>
      </c>
      <c r="BI21" s="47">
        <f t="shared" si="5"/>
        <v>0.36998521487050007</v>
      </c>
    </row>
    <row r="22" spans="1:61" s="30" customFormat="1" x14ac:dyDescent="0.25">
      <c r="A22" s="30" t="s">
        <v>52</v>
      </c>
      <c r="B22" s="30" t="s">
        <v>53</v>
      </c>
      <c r="C22" s="35">
        <v>44648</v>
      </c>
      <c r="D22" s="30" t="s">
        <v>154</v>
      </c>
      <c r="E22" s="30" t="s">
        <v>155</v>
      </c>
      <c r="F22" s="30" t="s">
        <v>156</v>
      </c>
      <c r="G22" s="30">
        <v>2004</v>
      </c>
      <c r="H22" s="30" t="s">
        <v>157</v>
      </c>
      <c r="I22" s="30" t="s">
        <v>158</v>
      </c>
      <c r="J22" s="30" t="s">
        <v>59</v>
      </c>
      <c r="L22" s="30" t="s">
        <v>60</v>
      </c>
      <c r="M22" s="30" t="s">
        <v>61</v>
      </c>
      <c r="N22" s="30" t="s">
        <v>62</v>
      </c>
      <c r="O22" s="30" t="s">
        <v>63</v>
      </c>
      <c r="P22" s="30" t="s">
        <v>63</v>
      </c>
      <c r="Q22" s="30" t="s">
        <v>159</v>
      </c>
      <c r="R22" s="30">
        <v>1</v>
      </c>
      <c r="S22" s="30" t="s">
        <v>160</v>
      </c>
      <c r="T22" s="30">
        <v>3</v>
      </c>
      <c r="U22" s="30" t="s">
        <v>95</v>
      </c>
      <c r="V22" s="30" t="s">
        <v>161</v>
      </c>
      <c r="W22" s="30" t="s">
        <v>162</v>
      </c>
      <c r="X22" s="30" t="s">
        <v>163</v>
      </c>
      <c r="Y22" s="30" t="s">
        <v>164</v>
      </c>
      <c r="AA22" s="30" t="s">
        <v>173</v>
      </c>
      <c r="AB22" s="48" t="s">
        <v>174</v>
      </c>
      <c r="AC22" s="48" t="s">
        <v>175</v>
      </c>
      <c r="AD22" s="30" t="s">
        <v>176</v>
      </c>
      <c r="AE22" s="30" t="s">
        <v>74</v>
      </c>
      <c r="AF22" s="37">
        <v>12</v>
      </c>
      <c r="AG22" s="38">
        <v>1.0476190476190399</v>
      </c>
      <c r="AH22" s="37" t="s">
        <v>177</v>
      </c>
      <c r="AI22" s="39">
        <v>0.25396825396826017</v>
      </c>
      <c r="AJ22" s="37" t="s">
        <v>106</v>
      </c>
      <c r="AK22" s="37">
        <f>AI22*SQRT(AF22)</f>
        <v>0.87977183876516551</v>
      </c>
      <c r="AL22" s="37" t="s">
        <v>169</v>
      </c>
      <c r="AM22" s="37">
        <v>24</v>
      </c>
      <c r="AN22" s="39">
        <v>7.9365079365079101</v>
      </c>
      <c r="AO22" s="37" t="s">
        <v>177</v>
      </c>
      <c r="AP22" s="39">
        <v>1.1269841269841043</v>
      </c>
      <c r="AQ22" s="37" t="s">
        <v>106</v>
      </c>
      <c r="AR22" s="37">
        <f>AP22*SQRT(AM22)</f>
        <v>5.5210721186540361</v>
      </c>
      <c r="AS22" s="39" t="s">
        <v>170</v>
      </c>
      <c r="AT22" s="37" t="s">
        <v>171</v>
      </c>
      <c r="AU22" s="37" t="s">
        <v>138</v>
      </c>
      <c r="AV22" s="40" t="s">
        <v>172</v>
      </c>
      <c r="AX22" s="41">
        <v>12</v>
      </c>
      <c r="AY22" s="42">
        <v>1.0476190476190399</v>
      </c>
      <c r="AZ22" s="43">
        <v>0.87977183876516551</v>
      </c>
      <c r="BA22" s="41">
        <v>24</v>
      </c>
      <c r="BB22" s="44">
        <v>7.9365079365079101</v>
      </c>
      <c r="BC22" s="43">
        <v>5.5210721186540361</v>
      </c>
      <c r="BD22" s="45">
        <f t="shared" si="0"/>
        <v>1.5079264871974098</v>
      </c>
      <c r="BE22" s="46">
        <f t="shared" si="1"/>
        <v>0.97777777777777775</v>
      </c>
      <c r="BF22" s="47">
        <f t="shared" si="2"/>
        <v>1.474417009704134</v>
      </c>
      <c r="BG22" s="46">
        <f t="shared" si="3"/>
        <v>0.15658114292766001</v>
      </c>
      <c r="BH22" s="46">
        <f t="shared" si="4"/>
        <v>0.14969930504096285</v>
      </c>
      <c r="BI22" s="47">
        <f t="shared" si="5"/>
        <v>0.38690994435522441</v>
      </c>
    </row>
    <row r="23" spans="1:61" s="30" customFormat="1" ht="15.75" x14ac:dyDescent="0.25">
      <c r="A23" s="30" t="s">
        <v>52</v>
      </c>
      <c r="B23" s="30" t="s">
        <v>53</v>
      </c>
      <c r="C23" s="35">
        <v>44649</v>
      </c>
      <c r="D23" s="30" t="s">
        <v>178</v>
      </c>
      <c r="E23" s="30" t="s">
        <v>179</v>
      </c>
      <c r="F23" s="30" t="s">
        <v>180</v>
      </c>
      <c r="G23" s="30">
        <v>2009</v>
      </c>
      <c r="H23" s="30" t="s">
        <v>181</v>
      </c>
      <c r="I23" s="30" t="s">
        <v>182</v>
      </c>
      <c r="J23" s="30" t="s">
        <v>59</v>
      </c>
      <c r="L23" s="30" t="s">
        <v>60</v>
      </c>
      <c r="M23" s="30" t="s">
        <v>61</v>
      </c>
      <c r="N23" s="30" t="s">
        <v>62</v>
      </c>
      <c r="O23" s="30" t="s">
        <v>63</v>
      </c>
      <c r="P23" s="30" t="s">
        <v>63</v>
      </c>
      <c r="Q23" s="30" t="s">
        <v>183</v>
      </c>
      <c r="R23" s="30" t="s">
        <v>183</v>
      </c>
      <c r="S23" s="30" t="s">
        <v>184</v>
      </c>
      <c r="T23" s="30">
        <v>20</v>
      </c>
      <c r="U23" s="30" t="s">
        <v>95</v>
      </c>
      <c r="V23" s="30" t="s">
        <v>185</v>
      </c>
      <c r="W23" s="30" t="s">
        <v>186</v>
      </c>
      <c r="X23" s="30" t="s">
        <v>187</v>
      </c>
      <c r="Y23" s="30" t="s">
        <v>188</v>
      </c>
      <c r="Z23" s="30" t="s">
        <v>189</v>
      </c>
      <c r="AA23" s="30" t="s">
        <v>71</v>
      </c>
      <c r="AB23" s="48" t="s">
        <v>71</v>
      </c>
      <c r="AC23" s="36" t="s">
        <v>73</v>
      </c>
      <c r="AD23" s="30" t="s">
        <v>133</v>
      </c>
      <c r="AE23" s="30" t="s">
        <v>74</v>
      </c>
      <c r="AF23" s="37">
        <v>8</v>
      </c>
      <c r="AG23" s="38">
        <v>29.2</v>
      </c>
      <c r="AH23" s="37" t="s">
        <v>190</v>
      </c>
      <c r="AI23" s="39">
        <v>42.98</v>
      </c>
      <c r="AJ23" s="37" t="s">
        <v>39</v>
      </c>
      <c r="AK23" s="39">
        <f>AI23</f>
        <v>42.98</v>
      </c>
      <c r="AL23" s="37" t="s">
        <v>169</v>
      </c>
      <c r="AM23" s="37">
        <v>31</v>
      </c>
      <c r="AN23" s="39">
        <v>85.7</v>
      </c>
      <c r="AO23" s="37" t="s">
        <v>190</v>
      </c>
      <c r="AP23" s="39">
        <v>61.78</v>
      </c>
      <c r="AQ23" s="37" t="s">
        <v>39</v>
      </c>
      <c r="AR23" s="39">
        <f>AP23</f>
        <v>61.78</v>
      </c>
      <c r="AS23" s="39" t="s">
        <v>170</v>
      </c>
      <c r="AT23" s="37" t="s">
        <v>171</v>
      </c>
      <c r="AU23" s="37" t="s">
        <v>138</v>
      </c>
      <c r="AV23" s="40" t="s">
        <v>191</v>
      </c>
      <c r="AX23" s="41">
        <v>8</v>
      </c>
      <c r="AY23" s="42">
        <v>29.2</v>
      </c>
      <c r="AZ23" s="43">
        <v>42.98</v>
      </c>
      <c r="BA23" s="41">
        <v>31</v>
      </c>
      <c r="BB23" s="44">
        <v>85.7</v>
      </c>
      <c r="BC23" s="43">
        <v>61.78</v>
      </c>
      <c r="BD23" s="45">
        <f t="shared" si="0"/>
        <v>0.96273470341442768</v>
      </c>
      <c r="BE23" s="46">
        <f t="shared" si="1"/>
        <v>0.97959183673469385</v>
      </c>
      <c r="BF23" s="47">
        <f t="shared" si="2"/>
        <v>0.9430870564059699</v>
      </c>
      <c r="BG23" s="46">
        <f t="shared" si="3"/>
        <v>0.16914086078739141</v>
      </c>
      <c r="BH23" s="46">
        <f t="shared" si="4"/>
        <v>0.16230759818998325</v>
      </c>
      <c r="BI23" s="47">
        <f t="shared" si="5"/>
        <v>0.4028741716590718</v>
      </c>
    </row>
    <row r="24" spans="1:61" s="30" customFormat="1" ht="17.25" x14ac:dyDescent="0.25">
      <c r="A24" s="30" t="s">
        <v>52</v>
      </c>
      <c r="B24" s="30" t="s">
        <v>53</v>
      </c>
      <c r="C24" s="35">
        <v>44649</v>
      </c>
      <c r="D24" s="30" t="s">
        <v>178</v>
      </c>
      <c r="E24" s="30" t="s">
        <v>179</v>
      </c>
      <c r="F24" s="30" t="s">
        <v>180</v>
      </c>
      <c r="G24" s="30">
        <v>2009</v>
      </c>
      <c r="H24" s="30" t="s">
        <v>181</v>
      </c>
      <c r="I24" s="30" t="s">
        <v>182</v>
      </c>
      <c r="J24" s="30" t="s">
        <v>59</v>
      </c>
      <c r="L24" s="30" t="s">
        <v>60</v>
      </c>
      <c r="M24" s="30" t="s">
        <v>61</v>
      </c>
      <c r="N24" s="30" t="s">
        <v>62</v>
      </c>
      <c r="O24" s="30" t="s">
        <v>63</v>
      </c>
      <c r="P24" s="30" t="s">
        <v>63</v>
      </c>
      <c r="Q24" s="30" t="s">
        <v>183</v>
      </c>
      <c r="R24" s="30" t="s">
        <v>183</v>
      </c>
      <c r="S24" s="30" t="s">
        <v>184</v>
      </c>
      <c r="T24" s="30">
        <v>20</v>
      </c>
      <c r="U24" s="30" t="s">
        <v>95</v>
      </c>
      <c r="V24" s="30" t="s">
        <v>185</v>
      </c>
      <c r="W24" s="30" t="s">
        <v>186</v>
      </c>
      <c r="X24" s="30" t="s">
        <v>187</v>
      </c>
      <c r="Y24" s="30" t="s">
        <v>188</v>
      </c>
      <c r="Z24" s="30" t="s">
        <v>189</v>
      </c>
      <c r="AA24" s="30" t="s">
        <v>192</v>
      </c>
      <c r="AB24" s="48" t="s">
        <v>192</v>
      </c>
      <c r="AC24" s="48" t="s">
        <v>192</v>
      </c>
      <c r="AD24" s="30" t="s">
        <v>133</v>
      </c>
      <c r="AE24" s="30" t="s">
        <v>74</v>
      </c>
      <c r="AF24" s="37">
        <v>8</v>
      </c>
      <c r="AG24" s="38">
        <v>1.32</v>
      </c>
      <c r="AH24" s="37" t="s">
        <v>193</v>
      </c>
      <c r="AI24" s="39">
        <v>1.76</v>
      </c>
      <c r="AJ24" s="37" t="s">
        <v>39</v>
      </c>
      <c r="AK24" s="39">
        <f>AI24</f>
        <v>1.76</v>
      </c>
      <c r="AL24" s="37" t="s">
        <v>169</v>
      </c>
      <c r="AM24" s="37">
        <v>31</v>
      </c>
      <c r="AN24" s="39">
        <v>5.17</v>
      </c>
      <c r="AO24" s="37" t="s">
        <v>193</v>
      </c>
      <c r="AP24" s="39">
        <v>2.41</v>
      </c>
      <c r="AQ24" s="37" t="s">
        <v>39</v>
      </c>
      <c r="AR24" s="39">
        <f>AP24</f>
        <v>2.41</v>
      </c>
      <c r="AS24" s="39" t="s">
        <v>170</v>
      </c>
      <c r="AT24" s="37" t="s">
        <v>171</v>
      </c>
      <c r="AU24" s="37" t="s">
        <v>138</v>
      </c>
      <c r="AV24" s="40" t="s">
        <v>191</v>
      </c>
      <c r="AX24" s="41">
        <v>8</v>
      </c>
      <c r="AY24" s="42">
        <v>1.32</v>
      </c>
      <c r="AZ24" s="43">
        <v>1.76</v>
      </c>
      <c r="BA24" s="41">
        <v>31</v>
      </c>
      <c r="BB24" s="44">
        <v>5.17</v>
      </c>
      <c r="BC24" s="43">
        <v>2.41</v>
      </c>
      <c r="BD24" s="45">
        <f t="shared" si="0"/>
        <v>1.6730747074096337</v>
      </c>
      <c r="BE24" s="46">
        <f t="shared" si="1"/>
        <v>0.97959183673469385</v>
      </c>
      <c r="BF24" s="47">
        <f t="shared" si="2"/>
        <v>1.6389303256257637</v>
      </c>
      <c r="BG24" s="46">
        <f t="shared" si="3"/>
        <v>0.1931449744722038</v>
      </c>
      <c r="BH24" s="46">
        <f t="shared" si="4"/>
        <v>0.18534194968094858</v>
      </c>
      <c r="BI24" s="47">
        <f t="shared" si="5"/>
        <v>0.43051358826516567</v>
      </c>
    </row>
    <row r="25" spans="1:61" s="30" customFormat="1" x14ac:dyDescent="0.25">
      <c r="A25" s="30" t="s">
        <v>52</v>
      </c>
      <c r="B25" s="30" t="s">
        <v>53</v>
      </c>
      <c r="C25" s="35">
        <v>44649</v>
      </c>
      <c r="D25" s="30" t="s">
        <v>178</v>
      </c>
      <c r="E25" s="30" t="s">
        <v>179</v>
      </c>
      <c r="F25" s="30" t="s">
        <v>180</v>
      </c>
      <c r="G25" s="30">
        <v>2009</v>
      </c>
      <c r="H25" s="30" t="s">
        <v>181</v>
      </c>
      <c r="I25" s="30" t="s">
        <v>182</v>
      </c>
      <c r="J25" s="30" t="s">
        <v>59</v>
      </c>
      <c r="L25" s="30" t="s">
        <v>60</v>
      </c>
      <c r="M25" s="30" t="s">
        <v>61</v>
      </c>
      <c r="N25" s="30" t="s">
        <v>62</v>
      </c>
      <c r="O25" s="30" t="s">
        <v>63</v>
      </c>
      <c r="P25" s="30" t="s">
        <v>63</v>
      </c>
      <c r="Q25" s="30" t="s">
        <v>183</v>
      </c>
      <c r="R25" s="30" t="s">
        <v>183</v>
      </c>
      <c r="S25" s="30" t="s">
        <v>184</v>
      </c>
      <c r="T25" s="30">
        <v>20</v>
      </c>
      <c r="U25" s="30" t="s">
        <v>95</v>
      </c>
      <c r="V25" s="30" t="s">
        <v>185</v>
      </c>
      <c r="W25" s="30" t="s">
        <v>186</v>
      </c>
      <c r="X25" s="30" t="s">
        <v>187</v>
      </c>
      <c r="Y25" s="30" t="s">
        <v>188</v>
      </c>
      <c r="Z25" s="30" t="s">
        <v>189</v>
      </c>
      <c r="AA25" s="30" t="s">
        <v>111</v>
      </c>
      <c r="AB25" s="48" t="s">
        <v>112</v>
      </c>
      <c r="AC25" s="48" t="s">
        <v>113</v>
      </c>
      <c r="AD25" s="30" t="s">
        <v>133</v>
      </c>
      <c r="AE25" s="30" t="s">
        <v>74</v>
      </c>
      <c r="AF25" s="37">
        <v>10</v>
      </c>
      <c r="AG25" s="38">
        <v>5.2</v>
      </c>
      <c r="AH25" s="37" t="s">
        <v>194</v>
      </c>
      <c r="AI25" s="39">
        <v>3.16</v>
      </c>
      <c r="AJ25" s="37" t="s">
        <v>39</v>
      </c>
      <c r="AK25" s="39">
        <f>AI25</f>
        <v>3.16</v>
      </c>
      <c r="AL25" s="37" t="s">
        <v>169</v>
      </c>
      <c r="AM25" s="37">
        <v>56</v>
      </c>
      <c r="AN25" s="39">
        <v>7.64</v>
      </c>
      <c r="AO25" s="37" t="s">
        <v>194</v>
      </c>
      <c r="AP25" s="39">
        <v>2.87</v>
      </c>
      <c r="AQ25" s="37" t="s">
        <v>39</v>
      </c>
      <c r="AR25" s="39">
        <f>AP25</f>
        <v>2.87</v>
      </c>
      <c r="AS25" s="39" t="s">
        <v>170</v>
      </c>
      <c r="AT25" s="37" t="s">
        <v>171</v>
      </c>
      <c r="AU25" s="37" t="s">
        <v>138</v>
      </c>
      <c r="AV25" s="40" t="s">
        <v>191</v>
      </c>
      <c r="AX25" s="41">
        <v>10</v>
      </c>
      <c r="AY25" s="42">
        <v>5.2</v>
      </c>
      <c r="AZ25" s="43">
        <v>3.16</v>
      </c>
      <c r="BA25" s="41">
        <v>56</v>
      </c>
      <c r="BB25" s="44">
        <v>7.64</v>
      </c>
      <c r="BC25" s="43">
        <v>2.87</v>
      </c>
      <c r="BD25" s="45">
        <f t="shared" si="0"/>
        <v>0.83776060178659839</v>
      </c>
      <c r="BE25" s="46">
        <f t="shared" si="1"/>
        <v>0.9882352941176471</v>
      </c>
      <c r="BF25" s="47">
        <f t="shared" si="2"/>
        <v>0.82790459470675615</v>
      </c>
      <c r="BG25" s="46">
        <f t="shared" si="3"/>
        <v>0.12317413396249015</v>
      </c>
      <c r="BH25" s="46">
        <f t="shared" si="4"/>
        <v>0.12029296736876548</v>
      </c>
      <c r="BI25" s="47">
        <f t="shared" si="5"/>
        <v>0.34683276570815147</v>
      </c>
    </row>
    <row r="26" spans="1:61" s="30" customFormat="1" ht="15.75" x14ac:dyDescent="0.25">
      <c r="A26" s="30" t="s">
        <v>52</v>
      </c>
      <c r="B26" s="30" t="s">
        <v>53</v>
      </c>
      <c r="C26" s="35">
        <v>44649</v>
      </c>
      <c r="D26" s="30" t="s">
        <v>178</v>
      </c>
      <c r="E26" s="30" t="s">
        <v>179</v>
      </c>
      <c r="F26" s="30" t="s">
        <v>180</v>
      </c>
      <c r="G26" s="30">
        <v>2009</v>
      </c>
      <c r="H26" s="30" t="s">
        <v>181</v>
      </c>
      <c r="I26" s="30" t="s">
        <v>182</v>
      </c>
      <c r="J26" s="30" t="s">
        <v>59</v>
      </c>
      <c r="L26" s="30" t="s">
        <v>60</v>
      </c>
      <c r="M26" s="30" t="s">
        <v>61</v>
      </c>
      <c r="N26" s="30" t="s">
        <v>62</v>
      </c>
      <c r="O26" s="30" t="s">
        <v>63</v>
      </c>
      <c r="P26" s="30" t="s">
        <v>63</v>
      </c>
      <c r="Q26" s="30" t="s">
        <v>183</v>
      </c>
      <c r="R26" s="30" t="s">
        <v>183</v>
      </c>
      <c r="S26" s="30" t="s">
        <v>184</v>
      </c>
      <c r="T26" s="30">
        <v>20</v>
      </c>
      <c r="U26" s="30" t="s">
        <v>95</v>
      </c>
      <c r="V26" s="30" t="s">
        <v>185</v>
      </c>
      <c r="W26" s="30" t="s">
        <v>186</v>
      </c>
      <c r="X26" s="30" t="s">
        <v>187</v>
      </c>
      <c r="Y26" s="30" t="s">
        <v>188</v>
      </c>
      <c r="Z26" s="30" t="s">
        <v>189</v>
      </c>
      <c r="AA26" s="30" t="s">
        <v>111</v>
      </c>
      <c r="AB26" s="36" t="s">
        <v>141</v>
      </c>
      <c r="AC26" s="48" t="s">
        <v>142</v>
      </c>
      <c r="AD26" s="30" t="s">
        <v>133</v>
      </c>
      <c r="AE26" s="30" t="s">
        <v>74</v>
      </c>
      <c r="AF26" s="37">
        <v>10</v>
      </c>
      <c r="AG26" s="38">
        <v>1.17</v>
      </c>
      <c r="AH26" s="37" t="s">
        <v>143</v>
      </c>
      <c r="AI26" s="39">
        <v>0.34</v>
      </c>
      <c r="AJ26" s="37" t="s">
        <v>39</v>
      </c>
      <c r="AK26" s="39">
        <f>AI26</f>
        <v>0.34</v>
      </c>
      <c r="AL26" s="37" t="s">
        <v>169</v>
      </c>
      <c r="AM26" s="37">
        <v>56</v>
      </c>
      <c r="AN26" s="39">
        <v>1.36</v>
      </c>
      <c r="AO26" s="37" t="s">
        <v>143</v>
      </c>
      <c r="AP26" s="39">
        <v>0.39</v>
      </c>
      <c r="AQ26" s="37" t="s">
        <v>39</v>
      </c>
      <c r="AR26" s="39">
        <f>AP26</f>
        <v>0.39</v>
      </c>
      <c r="AS26" s="39" t="s">
        <v>170</v>
      </c>
      <c r="AT26" s="37" t="s">
        <v>171</v>
      </c>
      <c r="AU26" s="37" t="s">
        <v>138</v>
      </c>
      <c r="AV26" s="40" t="s">
        <v>191</v>
      </c>
      <c r="AX26" s="41">
        <v>10</v>
      </c>
      <c r="AY26" s="42">
        <v>1.17</v>
      </c>
      <c r="AZ26" s="43">
        <v>0.34</v>
      </c>
      <c r="BA26" s="41">
        <v>56</v>
      </c>
      <c r="BB26" s="44">
        <v>1.36</v>
      </c>
      <c r="BC26" s="43">
        <v>0.39</v>
      </c>
      <c r="BD26" s="45">
        <f t="shared" si="0"/>
        <v>0.49561382153908462</v>
      </c>
      <c r="BE26" s="46">
        <f t="shared" si="1"/>
        <v>0.9882352941176471</v>
      </c>
      <c r="BF26" s="47">
        <f t="shared" si="2"/>
        <v>0.48978307069744836</v>
      </c>
      <c r="BG26" s="46">
        <f t="shared" si="3"/>
        <v>0.1197179993730563</v>
      </c>
      <c r="BH26" s="46">
        <f t="shared" si="4"/>
        <v>0.11691767523547202</v>
      </c>
      <c r="BI26" s="47">
        <f t="shared" si="5"/>
        <v>0.34193226702882551</v>
      </c>
    </row>
    <row r="27" spans="1:61" s="30" customFormat="1" ht="17.25" x14ac:dyDescent="0.25">
      <c r="A27" s="30" t="s">
        <v>52</v>
      </c>
      <c r="B27" s="30" t="s">
        <v>53</v>
      </c>
      <c r="C27" s="35">
        <v>44650</v>
      </c>
      <c r="D27" s="30" t="s">
        <v>195</v>
      </c>
      <c r="E27" s="30" t="s">
        <v>196</v>
      </c>
      <c r="F27" s="30" t="s">
        <v>197</v>
      </c>
      <c r="G27" s="30">
        <v>2019</v>
      </c>
      <c r="H27" s="30" t="s">
        <v>198</v>
      </c>
      <c r="I27" s="53" t="s">
        <v>199</v>
      </c>
      <c r="J27" s="30" t="s">
        <v>59</v>
      </c>
      <c r="L27" s="30" t="s">
        <v>60</v>
      </c>
      <c r="M27" s="30" t="s">
        <v>61</v>
      </c>
      <c r="N27" s="30" t="s">
        <v>62</v>
      </c>
      <c r="O27" s="30" t="s">
        <v>63</v>
      </c>
      <c r="P27" s="30" t="s">
        <v>63</v>
      </c>
      <c r="Q27" s="30" t="s">
        <v>183</v>
      </c>
      <c r="R27" s="30" t="s">
        <v>183</v>
      </c>
      <c r="S27" s="30" t="s">
        <v>183</v>
      </c>
      <c r="T27" s="30" t="s">
        <v>183</v>
      </c>
      <c r="U27" s="30" t="s">
        <v>95</v>
      </c>
      <c r="V27" s="30" t="s">
        <v>200</v>
      </c>
      <c r="W27" s="30" t="s">
        <v>201</v>
      </c>
      <c r="X27" s="30" t="s">
        <v>69</v>
      </c>
      <c r="Y27" s="30" t="s">
        <v>202</v>
      </c>
      <c r="AA27" s="30" t="s">
        <v>71</v>
      </c>
      <c r="AB27" s="48" t="s">
        <v>72</v>
      </c>
      <c r="AC27" s="36" t="s">
        <v>73</v>
      </c>
      <c r="AD27" s="30" t="s">
        <v>203</v>
      </c>
      <c r="AE27" s="30" t="s">
        <v>74</v>
      </c>
      <c r="AF27" s="37">
        <v>24</v>
      </c>
      <c r="AG27" s="38">
        <v>1021.6800000000003</v>
      </c>
      <c r="AH27" s="37" t="s">
        <v>204</v>
      </c>
      <c r="AI27" s="39">
        <v>1405.627774341415</v>
      </c>
      <c r="AJ27" s="37" t="s">
        <v>39</v>
      </c>
      <c r="AK27" s="39">
        <f>AI27</f>
        <v>1405.627774341415</v>
      </c>
      <c r="AL27" s="37" t="s">
        <v>169</v>
      </c>
      <c r="AM27" s="37">
        <v>23</v>
      </c>
      <c r="AN27" s="39">
        <v>3595.83</v>
      </c>
      <c r="AO27" s="37" t="s">
        <v>204</v>
      </c>
      <c r="AP27" s="39">
        <v>7144.1044877157265</v>
      </c>
      <c r="AQ27" s="37" t="s">
        <v>39</v>
      </c>
      <c r="AR27" s="39">
        <f>AP27</f>
        <v>7144.1044877157265</v>
      </c>
      <c r="AS27" s="39"/>
      <c r="AT27" s="37" t="s">
        <v>171</v>
      </c>
      <c r="AU27" s="37" t="s">
        <v>138</v>
      </c>
      <c r="AV27" s="40" t="s">
        <v>205</v>
      </c>
      <c r="AX27" s="41">
        <v>24</v>
      </c>
      <c r="AY27" s="42">
        <v>1021.6800000000003</v>
      </c>
      <c r="AZ27" s="43">
        <v>1405.627774341415</v>
      </c>
      <c r="BA27" s="41">
        <v>23</v>
      </c>
      <c r="BB27" s="44">
        <v>3595.83</v>
      </c>
      <c r="BC27" s="43">
        <v>7144.1044877157265</v>
      </c>
      <c r="BD27" s="45">
        <f t="shared" si="0"/>
        <v>0.50520292552350066</v>
      </c>
      <c r="BE27" s="46">
        <f t="shared" si="1"/>
        <v>0.98324022346368711</v>
      </c>
      <c r="BF27" s="47">
        <f t="shared" si="2"/>
        <v>0.49673583738623528</v>
      </c>
      <c r="BG27" s="46">
        <f t="shared" si="3"/>
        <v>8.7860140259184052E-2</v>
      </c>
      <c r="BH27" s="46">
        <f t="shared" si="4"/>
        <v>8.493978666922021E-2</v>
      </c>
      <c r="BI27" s="47">
        <f t="shared" si="5"/>
        <v>0.29144431143740002</v>
      </c>
    </row>
    <row r="28" spans="1:61" s="30" customFormat="1" x14ac:dyDescent="0.25">
      <c r="A28" s="30" t="s">
        <v>52</v>
      </c>
      <c r="B28" s="30" t="s">
        <v>53</v>
      </c>
      <c r="C28" s="35">
        <v>44650</v>
      </c>
      <c r="D28" s="30" t="s">
        <v>195</v>
      </c>
      <c r="E28" s="30" t="s">
        <v>196</v>
      </c>
      <c r="F28" s="30" t="s">
        <v>197</v>
      </c>
      <c r="G28" s="30">
        <v>2019</v>
      </c>
      <c r="H28" s="30" t="s">
        <v>198</v>
      </c>
      <c r="I28" s="53" t="s">
        <v>199</v>
      </c>
      <c r="J28" s="30" t="s">
        <v>59</v>
      </c>
      <c r="L28" s="30" t="s">
        <v>60</v>
      </c>
      <c r="M28" s="30" t="s">
        <v>61</v>
      </c>
      <c r="N28" s="30" t="s">
        <v>62</v>
      </c>
      <c r="O28" s="30" t="s">
        <v>63</v>
      </c>
      <c r="P28" s="30" t="s">
        <v>63</v>
      </c>
      <c r="Q28" s="30" t="s">
        <v>183</v>
      </c>
      <c r="R28" s="30" t="s">
        <v>183</v>
      </c>
      <c r="S28" s="30" t="s">
        <v>183</v>
      </c>
      <c r="T28" s="30" t="s">
        <v>183</v>
      </c>
      <c r="U28" s="30" t="s">
        <v>95</v>
      </c>
      <c r="V28" s="30" t="s">
        <v>200</v>
      </c>
      <c r="W28" s="30" t="s">
        <v>201</v>
      </c>
      <c r="X28" s="30" t="s">
        <v>69</v>
      </c>
      <c r="Y28" s="30" t="s">
        <v>202</v>
      </c>
      <c r="AA28" s="30" t="s">
        <v>111</v>
      </c>
      <c r="AB28" s="48" t="s">
        <v>113</v>
      </c>
      <c r="AC28" s="48" t="s">
        <v>113</v>
      </c>
      <c r="AD28" s="30" t="s">
        <v>203</v>
      </c>
      <c r="AE28" s="30" t="s">
        <v>74</v>
      </c>
      <c r="AF28" s="37">
        <v>24</v>
      </c>
      <c r="AG28" s="38">
        <v>13.3</v>
      </c>
      <c r="AH28" s="37" t="s">
        <v>115</v>
      </c>
      <c r="AI28" s="39">
        <v>1.3</v>
      </c>
      <c r="AJ28" s="37" t="s">
        <v>106</v>
      </c>
      <c r="AK28" s="37">
        <f>AI28*SQRT(AF28)</f>
        <v>6.3686733312362627</v>
      </c>
      <c r="AL28" s="37" t="s">
        <v>169</v>
      </c>
      <c r="AM28" s="37">
        <v>23</v>
      </c>
      <c r="AN28" s="39">
        <v>13.2</v>
      </c>
      <c r="AO28" s="37" t="s">
        <v>115</v>
      </c>
      <c r="AP28" s="39">
        <v>1</v>
      </c>
      <c r="AQ28" s="37" t="s">
        <v>106</v>
      </c>
      <c r="AR28" s="37">
        <f>AP28*SQRT(AM28)</f>
        <v>4.7958315233127191</v>
      </c>
      <c r="AS28" s="37"/>
      <c r="AT28" s="37" t="s">
        <v>171</v>
      </c>
      <c r="AU28" s="37" t="s">
        <v>138</v>
      </c>
      <c r="AV28" s="40" t="s">
        <v>205</v>
      </c>
      <c r="AX28" s="41">
        <v>24</v>
      </c>
      <c r="AY28" s="42">
        <v>13.3</v>
      </c>
      <c r="AZ28" s="43">
        <v>6.3686733312362627</v>
      </c>
      <c r="BA28" s="41">
        <v>23</v>
      </c>
      <c r="BB28" s="44">
        <v>13.2</v>
      </c>
      <c r="BC28" s="43">
        <v>4.7958315233127191</v>
      </c>
      <c r="BD28" s="45">
        <f t="shared" si="0"/>
        <v>-1.7684548191738526E-2</v>
      </c>
      <c r="BE28" s="46">
        <f t="shared" si="1"/>
        <v>0.98324022346368711</v>
      </c>
      <c r="BF28" s="47">
        <f t="shared" si="2"/>
        <v>-1.7388159115899332E-2</v>
      </c>
      <c r="BG28" s="46">
        <f t="shared" si="3"/>
        <v>8.5148254592027059E-2</v>
      </c>
      <c r="BH28" s="46">
        <f t="shared" si="4"/>
        <v>8.2318040455748254E-2</v>
      </c>
      <c r="BI28" s="47">
        <f t="shared" si="5"/>
        <v>0.28691120657051417</v>
      </c>
    </row>
    <row r="29" spans="1:61" s="30" customFormat="1" x14ac:dyDescent="0.25">
      <c r="A29" s="30" t="s">
        <v>52</v>
      </c>
      <c r="B29" s="30" t="s">
        <v>53</v>
      </c>
      <c r="C29" s="35">
        <v>44650</v>
      </c>
      <c r="D29" s="30" t="s">
        <v>206</v>
      </c>
      <c r="E29" s="30" t="s">
        <v>207</v>
      </c>
      <c r="F29" s="30" t="s">
        <v>208</v>
      </c>
      <c r="G29" s="30">
        <v>2006</v>
      </c>
      <c r="H29" s="30" t="s">
        <v>209</v>
      </c>
      <c r="I29" s="30" t="s">
        <v>210</v>
      </c>
      <c r="J29" s="30" t="s">
        <v>59</v>
      </c>
      <c r="L29" s="30" t="s">
        <v>60</v>
      </c>
      <c r="M29" s="30" t="s">
        <v>61</v>
      </c>
      <c r="N29" s="30" t="s">
        <v>62</v>
      </c>
      <c r="O29" s="30" t="s">
        <v>63</v>
      </c>
      <c r="P29" s="30" t="s">
        <v>63</v>
      </c>
      <c r="Q29" s="30" t="s">
        <v>183</v>
      </c>
      <c r="R29" s="30" t="s">
        <v>183</v>
      </c>
      <c r="S29" s="30" t="s">
        <v>211</v>
      </c>
      <c r="T29" s="30">
        <v>6</v>
      </c>
      <c r="U29" s="30" t="s">
        <v>66</v>
      </c>
      <c r="V29" s="30" t="s">
        <v>212</v>
      </c>
      <c r="W29" s="30" t="s">
        <v>213</v>
      </c>
      <c r="X29" s="30" t="s">
        <v>214</v>
      </c>
      <c r="Y29" s="30" t="s">
        <v>215</v>
      </c>
      <c r="AA29" s="30" t="s">
        <v>173</v>
      </c>
      <c r="AB29" s="48" t="s">
        <v>216</v>
      </c>
      <c r="AC29" s="48" t="s">
        <v>192</v>
      </c>
      <c r="AD29" s="30" t="s">
        <v>217</v>
      </c>
      <c r="AE29" s="30" t="s">
        <v>74</v>
      </c>
      <c r="AF29" s="37">
        <v>9</v>
      </c>
      <c r="AG29" s="38">
        <v>6.7567567567568002E-2</v>
      </c>
      <c r="AH29" s="37" t="s">
        <v>218</v>
      </c>
      <c r="AI29" s="39">
        <v>6.7567567567567002E-2</v>
      </c>
      <c r="AJ29" s="37" t="s">
        <v>219</v>
      </c>
      <c r="AK29" s="37">
        <f>((AG29+AI29-AG29+AI29)/(2*(TINV(1-0.95, AF29-1))))*SQRT(AF29)</f>
        <v>8.7902141894795144E-2</v>
      </c>
      <c r="AL29" s="37" t="s">
        <v>220</v>
      </c>
      <c r="AM29" s="37">
        <v>9</v>
      </c>
      <c r="AN29" s="39">
        <v>3.2297297297297201</v>
      </c>
      <c r="AO29" s="37" t="s">
        <v>218</v>
      </c>
      <c r="AP29" s="39">
        <v>1</v>
      </c>
      <c r="AQ29" s="37" t="s">
        <v>219</v>
      </c>
      <c r="AR29" s="37">
        <f>((AN29+AP29-AN29+AP29)/(2*(TINV(1-0.95, AM29-1))))*SQRT(AM29)</f>
        <v>1.3009517000429791</v>
      </c>
      <c r="AS29" s="37"/>
      <c r="AT29" s="37" t="s">
        <v>171</v>
      </c>
      <c r="AU29" s="37" t="s">
        <v>138</v>
      </c>
      <c r="AV29" s="40" t="s">
        <v>221</v>
      </c>
      <c r="AX29" s="41">
        <v>9</v>
      </c>
      <c r="AY29" s="42">
        <v>6.7567567567568002E-2</v>
      </c>
      <c r="AZ29" s="43">
        <v>8.7902141894795144E-2</v>
      </c>
      <c r="BA29" s="41">
        <v>9</v>
      </c>
      <c r="BB29" s="44">
        <v>3.2297297297297201</v>
      </c>
      <c r="BC29" s="43">
        <v>1.3009517000429791</v>
      </c>
      <c r="BD29" s="45">
        <f t="shared" si="0"/>
        <v>3.4296425592415534</v>
      </c>
      <c r="BE29" s="46">
        <f t="shared" si="1"/>
        <v>0.95238095238095233</v>
      </c>
      <c r="BF29" s="47">
        <f t="shared" si="2"/>
        <v>3.2663262468967171</v>
      </c>
      <c r="BG29" s="46">
        <f t="shared" si="3"/>
        <v>0.54895689122669311</v>
      </c>
      <c r="BH29" s="46">
        <f t="shared" si="4"/>
        <v>0.49792008274529986</v>
      </c>
      <c r="BI29" s="47">
        <f t="shared" si="5"/>
        <v>0.70563452491023981</v>
      </c>
    </row>
    <row r="30" spans="1:61" s="30" customFormat="1" x14ac:dyDescent="0.25">
      <c r="A30" s="30" t="s">
        <v>52</v>
      </c>
      <c r="B30" s="30" t="s">
        <v>53</v>
      </c>
      <c r="C30" s="35">
        <v>44650</v>
      </c>
      <c r="D30" s="30" t="s">
        <v>206</v>
      </c>
      <c r="E30" s="30" t="s">
        <v>207</v>
      </c>
      <c r="F30" s="30" t="s">
        <v>208</v>
      </c>
      <c r="G30" s="30">
        <v>2006</v>
      </c>
      <c r="H30" s="30" t="s">
        <v>209</v>
      </c>
      <c r="I30" s="30" t="s">
        <v>210</v>
      </c>
      <c r="J30" s="30" t="s">
        <v>59</v>
      </c>
      <c r="L30" s="30" t="s">
        <v>60</v>
      </c>
      <c r="M30" s="30" t="s">
        <v>61</v>
      </c>
      <c r="N30" s="30" t="s">
        <v>62</v>
      </c>
      <c r="O30" s="30" t="s">
        <v>63</v>
      </c>
      <c r="P30" s="30" t="s">
        <v>63</v>
      </c>
      <c r="Q30" s="30" t="s">
        <v>183</v>
      </c>
      <c r="R30" s="30" t="s">
        <v>183</v>
      </c>
      <c r="S30" s="30" t="s">
        <v>211</v>
      </c>
      <c r="T30" s="30">
        <v>6</v>
      </c>
      <c r="U30" s="30" t="s">
        <v>66</v>
      </c>
      <c r="V30" s="30" t="s">
        <v>212</v>
      </c>
      <c r="W30" s="30" t="s">
        <v>213</v>
      </c>
      <c r="X30" s="30" t="s">
        <v>214</v>
      </c>
      <c r="Y30" s="30" t="s">
        <v>215</v>
      </c>
      <c r="AA30" s="30" t="s">
        <v>173</v>
      </c>
      <c r="AB30" s="48" t="s">
        <v>216</v>
      </c>
      <c r="AC30" s="48" t="s">
        <v>175</v>
      </c>
      <c r="AD30" s="30" t="s">
        <v>217</v>
      </c>
      <c r="AE30" s="30" t="s">
        <v>74</v>
      </c>
      <c r="AF30" s="37">
        <v>9</v>
      </c>
      <c r="AG30" s="38">
        <v>1.86486486486486</v>
      </c>
      <c r="AH30" s="37" t="s">
        <v>218</v>
      </c>
      <c r="AI30" s="39">
        <v>0.36486486486486003</v>
      </c>
      <c r="AJ30" s="37" t="s">
        <v>219</v>
      </c>
      <c r="AK30" s="37">
        <f>((AG30+AI30-AG30+AI30)/(2*(TINV(1-0.95, AF30-1))))*SQRT(AF30)</f>
        <v>0.4746715662318915</v>
      </c>
      <c r="AL30" s="37" t="s">
        <v>222</v>
      </c>
      <c r="AM30" s="37">
        <v>9</v>
      </c>
      <c r="AN30" s="39">
        <v>3.2297297297297201</v>
      </c>
      <c r="AO30" s="37" t="s">
        <v>218</v>
      </c>
      <c r="AP30" s="39">
        <v>1</v>
      </c>
      <c r="AQ30" s="37" t="s">
        <v>219</v>
      </c>
      <c r="AR30" s="37">
        <f>((AN30+AP30-AN30+AP30)/(2*(TINV(1-0.95, AM30-1))))*SQRT(AM30)</f>
        <v>1.3009517000429791</v>
      </c>
      <c r="AS30" s="37"/>
      <c r="AT30" s="37" t="s">
        <v>171</v>
      </c>
      <c r="AU30" s="37" t="s">
        <v>138</v>
      </c>
      <c r="AV30" s="40" t="s">
        <v>221</v>
      </c>
      <c r="AX30" s="41">
        <v>9</v>
      </c>
      <c r="AY30" s="42">
        <v>1.86486486486486</v>
      </c>
      <c r="AZ30" s="43">
        <v>0.4746715662318915</v>
      </c>
      <c r="BA30" s="41">
        <v>9</v>
      </c>
      <c r="BB30" s="44">
        <v>3.2297297297297201</v>
      </c>
      <c r="BC30" s="43">
        <v>1.3009517000429791</v>
      </c>
      <c r="BD30" s="45">
        <f t="shared" si="0"/>
        <v>1.3938123417265673</v>
      </c>
      <c r="BE30" s="46">
        <f t="shared" si="1"/>
        <v>0.95238095238095233</v>
      </c>
      <c r="BF30" s="47">
        <f t="shared" si="2"/>
        <v>1.3274403254538736</v>
      </c>
      <c r="BG30" s="46">
        <f t="shared" si="3"/>
        <v>0.27618646788748047</v>
      </c>
      <c r="BH30" s="46">
        <f t="shared" si="4"/>
        <v>0.25050926792515232</v>
      </c>
      <c r="BI30" s="47">
        <f t="shared" si="5"/>
        <v>0.50050900883515803</v>
      </c>
    </row>
    <row r="31" spans="1:61" s="30" customFormat="1" x14ac:dyDescent="0.25">
      <c r="A31" s="30" t="s">
        <v>52</v>
      </c>
      <c r="B31" s="30" t="s">
        <v>53</v>
      </c>
      <c r="C31" s="35">
        <v>44650</v>
      </c>
      <c r="D31" s="30" t="s">
        <v>206</v>
      </c>
      <c r="E31" s="30" t="s">
        <v>207</v>
      </c>
      <c r="F31" s="30" t="s">
        <v>208</v>
      </c>
      <c r="G31" s="30">
        <v>2006</v>
      </c>
      <c r="H31" s="30" t="s">
        <v>209</v>
      </c>
      <c r="I31" s="30" t="s">
        <v>210</v>
      </c>
      <c r="J31" s="30" t="s">
        <v>59</v>
      </c>
      <c r="L31" s="30" t="s">
        <v>60</v>
      </c>
      <c r="M31" s="30" t="s">
        <v>61</v>
      </c>
      <c r="N31" s="30" t="s">
        <v>62</v>
      </c>
      <c r="O31" s="30" t="s">
        <v>63</v>
      </c>
      <c r="P31" s="30" t="s">
        <v>63</v>
      </c>
      <c r="Q31" s="30" t="s">
        <v>183</v>
      </c>
      <c r="R31" s="30" t="s">
        <v>183</v>
      </c>
      <c r="S31" s="30" t="s">
        <v>211</v>
      </c>
      <c r="T31" s="30">
        <v>6</v>
      </c>
      <c r="U31" s="30" t="s">
        <v>66</v>
      </c>
      <c r="V31" s="30" t="s">
        <v>212</v>
      </c>
      <c r="W31" s="30" t="s">
        <v>213</v>
      </c>
      <c r="X31" s="30" t="s">
        <v>214</v>
      </c>
      <c r="Y31" s="30" t="s">
        <v>215</v>
      </c>
      <c r="AA31" s="30" t="s">
        <v>173</v>
      </c>
      <c r="AB31" s="48" t="s">
        <v>216</v>
      </c>
      <c r="AC31" s="48" t="s">
        <v>175</v>
      </c>
      <c r="AD31" s="30" t="s">
        <v>217</v>
      </c>
      <c r="AE31" s="30" t="s">
        <v>74</v>
      </c>
      <c r="AF31" s="37">
        <v>9</v>
      </c>
      <c r="AG31" s="38">
        <v>1.6081081081080999</v>
      </c>
      <c r="AH31" s="37" t="s">
        <v>218</v>
      </c>
      <c r="AI31" s="39">
        <v>0.40540540540541015</v>
      </c>
      <c r="AJ31" s="37" t="s">
        <v>219</v>
      </c>
      <c r="AK31" s="37">
        <f>((AG31+AI31-AG31+AI31)/(2*(TINV(1-0.95, AF31-1))))*SQRT(AF31)</f>
        <v>0.52741285136878147</v>
      </c>
      <c r="AL31" s="37" t="s">
        <v>223</v>
      </c>
      <c r="AM31" s="37">
        <v>9</v>
      </c>
      <c r="AN31" s="39">
        <v>3.2297297297297201</v>
      </c>
      <c r="AO31" s="37" t="s">
        <v>218</v>
      </c>
      <c r="AP31" s="39">
        <v>1</v>
      </c>
      <c r="AQ31" s="37" t="s">
        <v>219</v>
      </c>
      <c r="AR31" s="37">
        <f>((AN31+AP31-AN31+AP31)/(2*(TINV(1-0.95, AM31-1))))*SQRT(AM31)</f>
        <v>1.3009517000429791</v>
      </c>
      <c r="AS31" s="37"/>
      <c r="AT31" s="37" t="s">
        <v>171</v>
      </c>
      <c r="AU31" s="37" t="s">
        <v>138</v>
      </c>
      <c r="AV31" s="40" t="s">
        <v>221</v>
      </c>
      <c r="AX31" s="41">
        <v>9</v>
      </c>
      <c r="AY31" s="42">
        <v>1.6081081081080999</v>
      </c>
      <c r="AZ31" s="43">
        <v>0.52741285136878147</v>
      </c>
      <c r="BA31" s="41">
        <v>9</v>
      </c>
      <c r="BB31" s="44">
        <v>3.2297297297297201</v>
      </c>
      <c r="BC31" s="43">
        <v>1.3009517000429791</v>
      </c>
      <c r="BD31" s="45">
        <f t="shared" si="0"/>
        <v>1.6336571456551576</v>
      </c>
      <c r="BE31" s="46">
        <f t="shared" si="1"/>
        <v>0.95238095238095233</v>
      </c>
      <c r="BF31" s="47">
        <f t="shared" si="2"/>
        <v>1.5558639482430072</v>
      </c>
      <c r="BG31" s="46">
        <f t="shared" si="3"/>
        <v>0.29635654637639325</v>
      </c>
      <c r="BH31" s="46">
        <f t="shared" si="4"/>
        <v>0.2688041236974088</v>
      </c>
      <c r="BI31" s="47">
        <f t="shared" si="5"/>
        <v>0.51846323273440409</v>
      </c>
    </row>
    <row r="32" spans="1:61" s="30" customFormat="1" x14ac:dyDescent="0.25">
      <c r="A32" s="30" t="s">
        <v>52</v>
      </c>
      <c r="B32" s="30" t="s">
        <v>53</v>
      </c>
      <c r="C32" s="35">
        <v>44650</v>
      </c>
      <c r="D32" s="30" t="s">
        <v>206</v>
      </c>
      <c r="E32" s="30" t="s">
        <v>207</v>
      </c>
      <c r="F32" s="30" t="s">
        <v>208</v>
      </c>
      <c r="G32" s="30">
        <v>2006</v>
      </c>
      <c r="H32" s="30" t="s">
        <v>209</v>
      </c>
      <c r="I32" s="30" t="s">
        <v>210</v>
      </c>
      <c r="J32" s="30" t="s">
        <v>59</v>
      </c>
      <c r="L32" s="30" t="s">
        <v>60</v>
      </c>
      <c r="M32" s="30" t="s">
        <v>61</v>
      </c>
      <c r="N32" s="30" t="s">
        <v>62</v>
      </c>
      <c r="O32" s="30" t="s">
        <v>63</v>
      </c>
      <c r="P32" s="30" t="s">
        <v>63</v>
      </c>
      <c r="Q32" s="30" t="s">
        <v>183</v>
      </c>
      <c r="R32" s="30" t="s">
        <v>183</v>
      </c>
      <c r="S32" s="30" t="s">
        <v>211</v>
      </c>
      <c r="T32" s="30">
        <v>6</v>
      </c>
      <c r="U32" s="30" t="s">
        <v>66</v>
      </c>
      <c r="V32" s="30" t="s">
        <v>212</v>
      </c>
      <c r="W32" s="30" t="s">
        <v>213</v>
      </c>
      <c r="X32" s="30" t="s">
        <v>214</v>
      </c>
      <c r="Y32" s="30" t="s">
        <v>215</v>
      </c>
      <c r="AA32" s="30" t="s">
        <v>173</v>
      </c>
      <c r="AB32" s="48" t="s">
        <v>216</v>
      </c>
      <c r="AC32" s="48" t="s">
        <v>175</v>
      </c>
      <c r="AD32" s="30" t="s">
        <v>217</v>
      </c>
      <c r="AE32" s="30" t="s">
        <v>74</v>
      </c>
      <c r="AF32" s="37">
        <v>9</v>
      </c>
      <c r="AG32" s="38">
        <v>0.95945945945945899</v>
      </c>
      <c r="AH32" s="37" t="s">
        <v>218</v>
      </c>
      <c r="AI32" s="39">
        <v>0.29729729729729093</v>
      </c>
      <c r="AJ32" s="37" t="s">
        <v>219</v>
      </c>
      <c r="AK32" s="37">
        <f>((AG32+AI32-AG32+AI32)/(2*(TINV(1-0.95, AF32-1))))*SQRT(AF32)</f>
        <v>0.38676942433709366</v>
      </c>
      <c r="AL32" s="37" t="s">
        <v>224</v>
      </c>
      <c r="AM32" s="37">
        <v>9</v>
      </c>
      <c r="AN32" s="39">
        <v>3.2297297297297201</v>
      </c>
      <c r="AO32" s="37" t="s">
        <v>218</v>
      </c>
      <c r="AP32" s="39">
        <v>1</v>
      </c>
      <c r="AQ32" s="37" t="s">
        <v>219</v>
      </c>
      <c r="AR32" s="37">
        <f>((AN32+AP32-AN32+AP32)/(2*(TINV(1-0.95, AM32-1))))*SQRT(AM32)</f>
        <v>1.3009517000429791</v>
      </c>
      <c r="AS32" s="37"/>
      <c r="AT32" s="37" t="s">
        <v>171</v>
      </c>
      <c r="AU32" s="37" t="s">
        <v>138</v>
      </c>
      <c r="AV32" s="40" t="s">
        <v>221</v>
      </c>
      <c r="AX32" s="41">
        <v>9</v>
      </c>
      <c r="AY32" s="42">
        <v>0.95945945945945899</v>
      </c>
      <c r="AZ32" s="43">
        <v>0.38676942433709366</v>
      </c>
      <c r="BA32" s="41">
        <v>9</v>
      </c>
      <c r="BB32" s="44">
        <v>3.2297297297297201</v>
      </c>
      <c r="BC32" s="43">
        <v>1.3009517000429791</v>
      </c>
      <c r="BD32" s="45">
        <f t="shared" si="0"/>
        <v>2.3655927293665333</v>
      </c>
      <c r="BE32" s="46">
        <f t="shared" si="1"/>
        <v>0.95238095238095233</v>
      </c>
      <c r="BF32" s="47">
        <f t="shared" si="2"/>
        <v>2.2529454565395555</v>
      </c>
      <c r="BG32" s="46">
        <f t="shared" si="3"/>
        <v>0.37766747114532789</v>
      </c>
      <c r="BH32" s="46">
        <f t="shared" si="4"/>
        <v>0.34255552938351735</v>
      </c>
      <c r="BI32" s="47">
        <f t="shared" si="5"/>
        <v>0.58528243556723736</v>
      </c>
    </row>
    <row r="33" spans="1:61" s="30" customFormat="1" x14ac:dyDescent="0.25">
      <c r="A33" s="30" t="s">
        <v>52</v>
      </c>
      <c r="B33" s="30" t="s">
        <v>53</v>
      </c>
      <c r="C33" s="35">
        <v>44650</v>
      </c>
      <c r="D33" s="30" t="s">
        <v>206</v>
      </c>
      <c r="E33" s="30" t="s">
        <v>207</v>
      </c>
      <c r="F33" s="30" t="s">
        <v>208</v>
      </c>
      <c r="G33" s="30">
        <v>2006</v>
      </c>
      <c r="H33" s="30" t="s">
        <v>209</v>
      </c>
      <c r="I33" s="30" t="s">
        <v>210</v>
      </c>
      <c r="J33" s="30" t="s">
        <v>59</v>
      </c>
      <c r="L33" s="30" t="s">
        <v>60</v>
      </c>
      <c r="M33" s="30" t="s">
        <v>61</v>
      </c>
      <c r="N33" s="30" t="s">
        <v>62</v>
      </c>
      <c r="O33" s="30" t="s">
        <v>63</v>
      </c>
      <c r="P33" s="30" t="s">
        <v>63</v>
      </c>
      <c r="Q33" s="30" t="s">
        <v>183</v>
      </c>
      <c r="R33" s="30" t="s">
        <v>183</v>
      </c>
      <c r="S33" s="30" t="s">
        <v>211</v>
      </c>
      <c r="T33" s="30">
        <v>6</v>
      </c>
      <c r="U33" s="30" t="s">
        <v>66</v>
      </c>
      <c r="V33" s="30" t="s">
        <v>212</v>
      </c>
      <c r="W33" s="30" t="s">
        <v>213</v>
      </c>
      <c r="X33" s="30" t="s">
        <v>214</v>
      </c>
      <c r="Y33" s="30" t="s">
        <v>215</v>
      </c>
      <c r="AA33" s="30" t="s">
        <v>173</v>
      </c>
      <c r="AB33" s="48" t="s">
        <v>216</v>
      </c>
      <c r="AC33" s="48" t="s">
        <v>175</v>
      </c>
      <c r="AD33" s="30" t="s">
        <v>217</v>
      </c>
      <c r="AE33" s="30" t="s">
        <v>74</v>
      </c>
      <c r="AF33" s="37">
        <v>9</v>
      </c>
      <c r="AG33" s="38">
        <v>0</v>
      </c>
      <c r="AH33" s="37" t="s">
        <v>218</v>
      </c>
      <c r="AI33" s="39">
        <v>0</v>
      </c>
      <c r="AJ33" s="37" t="s">
        <v>219</v>
      </c>
      <c r="AK33" s="37">
        <f>((AG33+AI33-AG33+AI33)/(2*(TINV(1-0.95, AF33-1))))*SQRT(AF33)</f>
        <v>0</v>
      </c>
      <c r="AL33" s="37" t="s">
        <v>225</v>
      </c>
      <c r="AM33" s="37">
        <v>9</v>
      </c>
      <c r="AN33" s="39">
        <v>3.2297297297297201</v>
      </c>
      <c r="AO33" s="37" t="s">
        <v>218</v>
      </c>
      <c r="AP33" s="39">
        <v>1</v>
      </c>
      <c r="AQ33" s="37" t="s">
        <v>219</v>
      </c>
      <c r="AR33" s="37">
        <f>((AN33+AP33-AN33+AP33)/(2*(TINV(1-0.95, AM33-1))))*SQRT(AM33)</f>
        <v>1.3009517000429791</v>
      </c>
      <c r="AS33" s="37"/>
      <c r="AT33" s="37" t="s">
        <v>171</v>
      </c>
      <c r="AU33" s="37" t="s">
        <v>138</v>
      </c>
      <c r="AV33" s="40" t="s">
        <v>221</v>
      </c>
      <c r="AX33" s="41">
        <v>9</v>
      </c>
      <c r="AY33" s="42">
        <v>0</v>
      </c>
      <c r="AZ33" s="43">
        <v>0</v>
      </c>
      <c r="BA33" s="41">
        <v>9</v>
      </c>
      <c r="BB33" s="44">
        <v>3.2297297297297201</v>
      </c>
      <c r="BC33" s="43">
        <v>1.3009517000429791</v>
      </c>
      <c r="BD33" s="45">
        <f t="shared" si="0"/>
        <v>3.5109125007734456</v>
      </c>
      <c r="BE33" s="46">
        <f t="shared" si="1"/>
        <v>0.95238095238095233</v>
      </c>
      <c r="BF33" s="47">
        <f t="shared" si="2"/>
        <v>3.3437261912128053</v>
      </c>
      <c r="BG33" s="46">
        <f t="shared" si="3"/>
        <v>0.56462518300242359</v>
      </c>
      <c r="BH33" s="46">
        <f t="shared" si="4"/>
        <v>0.51213168526296926</v>
      </c>
      <c r="BI33" s="47">
        <f t="shared" si="5"/>
        <v>0.71563376475888085</v>
      </c>
    </row>
    <row r="34" spans="1:61" s="30" customFormat="1" ht="15.75" x14ac:dyDescent="0.25">
      <c r="A34" s="30" t="s">
        <v>52</v>
      </c>
      <c r="B34" s="30" t="s">
        <v>53</v>
      </c>
      <c r="C34" s="35">
        <v>44656</v>
      </c>
      <c r="D34" s="30" t="s">
        <v>226</v>
      </c>
      <c r="E34" s="30" t="s">
        <v>227</v>
      </c>
      <c r="F34" s="30" t="s">
        <v>228</v>
      </c>
      <c r="G34" s="30">
        <v>2013</v>
      </c>
      <c r="H34" s="30" t="s">
        <v>229</v>
      </c>
      <c r="I34" s="30" t="s">
        <v>230</v>
      </c>
      <c r="J34" s="30" t="s">
        <v>59</v>
      </c>
      <c r="L34" s="30" t="s">
        <v>60</v>
      </c>
      <c r="M34" s="30" t="s">
        <v>61</v>
      </c>
      <c r="N34" s="30" t="s">
        <v>62</v>
      </c>
      <c r="O34" s="30" t="s">
        <v>63</v>
      </c>
      <c r="P34" s="30" t="s">
        <v>63</v>
      </c>
      <c r="Q34" s="30" t="s">
        <v>231</v>
      </c>
      <c r="R34" s="30">
        <v>1</v>
      </c>
      <c r="S34" s="30" t="s">
        <v>232</v>
      </c>
      <c r="T34" s="30">
        <v>20</v>
      </c>
      <c r="U34" s="30" t="s">
        <v>95</v>
      </c>
      <c r="V34" s="30" t="s">
        <v>233</v>
      </c>
      <c r="W34" s="30" t="s">
        <v>162</v>
      </c>
      <c r="X34" s="30" t="s">
        <v>69</v>
      </c>
      <c r="Y34" s="30" t="s">
        <v>234</v>
      </c>
      <c r="AA34" s="30" t="s">
        <v>71</v>
      </c>
      <c r="AB34" s="48" t="s">
        <v>71</v>
      </c>
      <c r="AC34" s="36" t="s">
        <v>73</v>
      </c>
      <c r="AD34" s="30" t="s">
        <v>235</v>
      </c>
      <c r="AE34" s="30" t="s">
        <v>74</v>
      </c>
      <c r="AF34" s="37">
        <v>25</v>
      </c>
      <c r="AG34" s="38">
        <v>39.6</v>
      </c>
      <c r="AH34" s="39" t="s">
        <v>236</v>
      </c>
      <c r="AI34" s="39">
        <v>7.8</v>
      </c>
      <c r="AJ34" s="37" t="s">
        <v>106</v>
      </c>
      <c r="AK34" s="37">
        <f>AI34*SQRT(AF34)</f>
        <v>39</v>
      </c>
      <c r="AL34" s="37" t="s">
        <v>237</v>
      </c>
      <c r="AM34" s="37">
        <v>25</v>
      </c>
      <c r="AN34" s="39">
        <v>84.9</v>
      </c>
      <c r="AO34" s="39" t="s">
        <v>236</v>
      </c>
      <c r="AP34" s="39">
        <v>9.6</v>
      </c>
      <c r="AQ34" s="37" t="s">
        <v>106</v>
      </c>
      <c r="AR34" s="37">
        <f>AP34*SQRT(AM34)</f>
        <v>48</v>
      </c>
      <c r="AS34" s="39" t="s">
        <v>238</v>
      </c>
      <c r="AT34" s="37"/>
      <c r="AU34" s="37" t="s">
        <v>138</v>
      </c>
      <c r="AV34" s="40" t="s">
        <v>239</v>
      </c>
      <c r="AX34" s="41">
        <v>25</v>
      </c>
      <c r="AY34" s="42">
        <v>39.6</v>
      </c>
      <c r="AZ34" s="43">
        <v>39</v>
      </c>
      <c r="BA34" s="41">
        <v>25</v>
      </c>
      <c r="BB34" s="44">
        <v>84.9</v>
      </c>
      <c r="BC34" s="43">
        <v>48</v>
      </c>
      <c r="BD34" s="45">
        <f t="shared" si="0"/>
        <v>1.0358514542607533</v>
      </c>
      <c r="BE34" s="46">
        <f t="shared" si="1"/>
        <v>0.98429319371727753</v>
      </c>
      <c r="BF34" s="47">
        <f t="shared" si="2"/>
        <v>1.0195815361310032</v>
      </c>
      <c r="BG34" s="46">
        <f t="shared" si="3"/>
        <v>9.0729882352941174E-2</v>
      </c>
      <c r="BH34" s="46">
        <f t="shared" si="4"/>
        <v>8.7902112384045203E-2</v>
      </c>
      <c r="BI34" s="47">
        <f t="shared" si="5"/>
        <v>0.29648290403334421</v>
      </c>
    </row>
    <row r="35" spans="1:61" s="30" customFormat="1" x14ac:dyDescent="0.25">
      <c r="A35" s="30" t="s">
        <v>52</v>
      </c>
      <c r="B35" s="30" t="s">
        <v>53</v>
      </c>
      <c r="C35" s="35">
        <v>44656</v>
      </c>
      <c r="D35" s="30" t="s">
        <v>226</v>
      </c>
      <c r="E35" s="30" t="s">
        <v>227</v>
      </c>
      <c r="F35" s="30" t="s">
        <v>228</v>
      </c>
      <c r="G35" s="30">
        <v>2013</v>
      </c>
      <c r="H35" s="30" t="s">
        <v>229</v>
      </c>
      <c r="I35" s="30" t="s">
        <v>230</v>
      </c>
      <c r="J35" s="30" t="s">
        <v>59</v>
      </c>
      <c r="L35" s="30" t="s">
        <v>60</v>
      </c>
      <c r="M35" s="30" t="s">
        <v>61</v>
      </c>
      <c r="N35" s="30" t="s">
        <v>62</v>
      </c>
      <c r="O35" s="30" t="s">
        <v>63</v>
      </c>
      <c r="P35" s="30" t="s">
        <v>63</v>
      </c>
      <c r="Q35" s="30" t="s">
        <v>231</v>
      </c>
      <c r="R35" s="30">
        <v>1</v>
      </c>
      <c r="S35" s="30" t="s">
        <v>232</v>
      </c>
      <c r="T35" s="30">
        <v>20</v>
      </c>
      <c r="U35" s="30" t="s">
        <v>95</v>
      </c>
      <c r="V35" s="30" t="s">
        <v>233</v>
      </c>
      <c r="W35" s="30" t="s">
        <v>162</v>
      </c>
      <c r="X35" s="30" t="s">
        <v>69</v>
      </c>
      <c r="Y35" s="30" t="s">
        <v>234</v>
      </c>
      <c r="AA35" s="30" t="s">
        <v>111</v>
      </c>
      <c r="AB35" s="48" t="s">
        <v>113</v>
      </c>
      <c r="AC35" s="48" t="s">
        <v>113</v>
      </c>
      <c r="AD35" s="30" t="s">
        <v>235</v>
      </c>
      <c r="AE35" s="30" t="s">
        <v>74</v>
      </c>
      <c r="AF35" s="37">
        <v>25</v>
      </c>
      <c r="AG35" s="38">
        <v>9.3000000000000007</v>
      </c>
      <c r="AH35" s="39" t="s">
        <v>140</v>
      </c>
      <c r="AI35" s="39">
        <v>1</v>
      </c>
      <c r="AJ35" s="37" t="s">
        <v>106</v>
      </c>
      <c r="AK35" s="37">
        <f>AI35*SQRT(AF35)</f>
        <v>5</v>
      </c>
      <c r="AL35" s="37" t="s">
        <v>237</v>
      </c>
      <c r="AM35" s="37">
        <v>25</v>
      </c>
      <c r="AN35" s="39">
        <v>20.7</v>
      </c>
      <c r="AO35" s="39" t="s">
        <v>140</v>
      </c>
      <c r="AP35" s="39">
        <v>1</v>
      </c>
      <c r="AQ35" s="37" t="s">
        <v>106</v>
      </c>
      <c r="AR35" s="37">
        <f>AP35*SQRT(AM35)</f>
        <v>5</v>
      </c>
      <c r="AS35" s="39" t="s">
        <v>238</v>
      </c>
      <c r="AT35" s="37"/>
      <c r="AU35" s="37" t="s">
        <v>138</v>
      </c>
      <c r="AV35" s="40" t="s">
        <v>239</v>
      </c>
      <c r="AX35" s="41">
        <v>25</v>
      </c>
      <c r="AY35" s="42">
        <v>9.3000000000000007</v>
      </c>
      <c r="AZ35" s="43">
        <v>5</v>
      </c>
      <c r="BA35" s="41">
        <v>25</v>
      </c>
      <c r="BB35" s="44">
        <v>20.7</v>
      </c>
      <c r="BC35" s="43">
        <v>5</v>
      </c>
      <c r="BD35" s="45">
        <f t="shared" si="0"/>
        <v>2.2799999999999998</v>
      </c>
      <c r="BE35" s="46">
        <f t="shared" si="1"/>
        <v>0.98429319371727753</v>
      </c>
      <c r="BF35" s="47">
        <f t="shared" si="2"/>
        <v>2.2441884816753928</v>
      </c>
      <c r="BG35" s="46">
        <f t="shared" si="3"/>
        <v>0.13198399999999999</v>
      </c>
      <c r="BH35" s="46">
        <f t="shared" si="4"/>
        <v>0.12787046670869767</v>
      </c>
      <c r="BI35" s="47">
        <f t="shared" si="5"/>
        <v>0.35758980229964288</v>
      </c>
    </row>
    <row r="36" spans="1:61" s="30" customFormat="1" x14ac:dyDescent="0.25">
      <c r="A36" s="30" t="s">
        <v>52</v>
      </c>
      <c r="B36" s="30" t="s">
        <v>53</v>
      </c>
      <c r="C36" s="54">
        <v>44755</v>
      </c>
      <c r="D36" s="30" t="s">
        <v>240</v>
      </c>
      <c r="E36" s="30" t="s">
        <v>241</v>
      </c>
      <c r="F36" s="30" t="s">
        <v>242</v>
      </c>
      <c r="G36" s="30">
        <v>2017</v>
      </c>
      <c r="H36" s="30" t="s">
        <v>243</v>
      </c>
      <c r="I36" s="30" t="s">
        <v>244</v>
      </c>
      <c r="J36" s="30" t="s">
        <v>245</v>
      </c>
      <c r="K36" s="30" t="s">
        <v>183</v>
      </c>
      <c r="L36" s="30" t="s">
        <v>60</v>
      </c>
      <c r="M36" s="30" t="s">
        <v>61</v>
      </c>
      <c r="N36" s="30" t="s">
        <v>62</v>
      </c>
      <c r="O36" s="30" t="s">
        <v>246</v>
      </c>
      <c r="P36" s="55" t="s">
        <v>247</v>
      </c>
      <c r="Q36" s="30" t="s">
        <v>248</v>
      </c>
      <c r="R36" s="30" t="s">
        <v>183</v>
      </c>
      <c r="S36" s="30" t="s">
        <v>249</v>
      </c>
      <c r="T36" s="30">
        <v>36</v>
      </c>
      <c r="U36" s="30" t="s">
        <v>95</v>
      </c>
      <c r="V36" s="30" t="s">
        <v>250</v>
      </c>
      <c r="W36" s="30" t="s">
        <v>201</v>
      </c>
      <c r="X36" s="30" t="s">
        <v>69</v>
      </c>
      <c r="AA36" s="30" t="s">
        <v>111</v>
      </c>
      <c r="AB36" s="30" t="s">
        <v>113</v>
      </c>
      <c r="AC36" s="48" t="s">
        <v>113</v>
      </c>
      <c r="AD36" s="30" t="s">
        <v>251</v>
      </c>
      <c r="AE36" s="30" t="s">
        <v>74</v>
      </c>
      <c r="AF36" s="30">
        <v>5</v>
      </c>
      <c r="AG36" s="30">
        <v>24.4</v>
      </c>
      <c r="AH36" s="30" t="s">
        <v>115</v>
      </c>
      <c r="AI36" s="30">
        <v>8.5615000000000006</v>
      </c>
      <c r="AJ36" s="30" t="s">
        <v>39</v>
      </c>
      <c r="AK36" s="39">
        <f>AI36</f>
        <v>8.5615000000000006</v>
      </c>
      <c r="AL36" s="30" t="s">
        <v>252</v>
      </c>
      <c r="AM36" s="30">
        <v>5</v>
      </c>
      <c r="AN36" s="30">
        <v>23.6</v>
      </c>
      <c r="AO36" s="30" t="s">
        <v>115</v>
      </c>
      <c r="AP36" s="30">
        <v>4.7748999999999997</v>
      </c>
      <c r="AQ36" s="30" t="s">
        <v>39</v>
      </c>
      <c r="AR36" s="39">
        <f>AP36</f>
        <v>4.7748999999999997</v>
      </c>
      <c r="AS36" s="39" t="s">
        <v>253</v>
      </c>
      <c r="AT36" s="30" t="s">
        <v>254</v>
      </c>
      <c r="AU36" s="37" t="s">
        <v>79</v>
      </c>
      <c r="AV36" s="56" t="s">
        <v>255</v>
      </c>
      <c r="AX36" s="30">
        <v>5</v>
      </c>
      <c r="AY36" s="30">
        <v>24.4</v>
      </c>
      <c r="AZ36" s="30">
        <v>8.5615000000000006</v>
      </c>
      <c r="BA36" s="30">
        <v>5</v>
      </c>
      <c r="BB36" s="30">
        <v>23.6</v>
      </c>
      <c r="BC36" s="30">
        <v>4.7748999999999997</v>
      </c>
      <c r="BD36" s="57">
        <f t="shared" si="0"/>
        <v>-0.11541058926856516</v>
      </c>
      <c r="BE36" s="30">
        <f t="shared" si="1"/>
        <v>0.90322580645161288</v>
      </c>
      <c r="BF36" s="30">
        <f t="shared" si="2"/>
        <v>-0.10424182256515563</v>
      </c>
      <c r="BG36" s="30">
        <f t="shared" si="3"/>
        <v>0.40066598020576588</v>
      </c>
      <c r="BH36" s="30">
        <f t="shared" si="4"/>
        <v>0.32687006085465187</v>
      </c>
      <c r="BI36" s="30">
        <f t="shared" si="5"/>
        <v>0.57172551181021458</v>
      </c>
    </row>
    <row r="37" spans="1:61" s="30" customFormat="1" x14ac:dyDescent="0.25">
      <c r="A37" s="30" t="s">
        <v>52</v>
      </c>
      <c r="B37" s="30" t="s">
        <v>53</v>
      </c>
      <c r="C37" s="54">
        <v>44755</v>
      </c>
      <c r="D37" s="30" t="s">
        <v>240</v>
      </c>
      <c r="E37" s="30" t="s">
        <v>241</v>
      </c>
      <c r="F37" s="30" t="s">
        <v>242</v>
      </c>
      <c r="G37" s="30">
        <v>2017</v>
      </c>
      <c r="H37" s="30" t="s">
        <v>243</v>
      </c>
      <c r="I37" s="30" t="s">
        <v>244</v>
      </c>
      <c r="J37" s="30" t="s">
        <v>245</v>
      </c>
      <c r="K37" s="30" t="s">
        <v>183</v>
      </c>
      <c r="L37" s="30" t="s">
        <v>60</v>
      </c>
      <c r="M37" s="30" t="s">
        <v>61</v>
      </c>
      <c r="N37" s="30" t="s">
        <v>62</v>
      </c>
      <c r="O37" s="30" t="s">
        <v>246</v>
      </c>
      <c r="P37" s="55" t="s">
        <v>247</v>
      </c>
      <c r="Q37" s="30" t="s">
        <v>248</v>
      </c>
      <c r="R37" s="30" t="s">
        <v>183</v>
      </c>
      <c r="S37" s="30" t="s">
        <v>249</v>
      </c>
      <c r="T37" s="30">
        <v>36</v>
      </c>
      <c r="U37" s="30" t="s">
        <v>95</v>
      </c>
      <c r="V37" s="30" t="s">
        <v>250</v>
      </c>
      <c r="W37" s="30" t="s">
        <v>201</v>
      </c>
      <c r="X37" s="30" t="s">
        <v>69</v>
      </c>
      <c r="AA37" s="30" t="s">
        <v>111</v>
      </c>
      <c r="AB37" s="30" t="s">
        <v>256</v>
      </c>
      <c r="AC37" s="48" t="s">
        <v>142</v>
      </c>
      <c r="AD37" s="30" t="s">
        <v>251</v>
      </c>
      <c r="AE37" s="30" t="s">
        <v>74</v>
      </c>
      <c r="AF37" s="30">
        <v>5</v>
      </c>
      <c r="AG37" s="30">
        <v>2.31</v>
      </c>
      <c r="AH37" s="30" t="s">
        <v>143</v>
      </c>
      <c r="AI37" s="30">
        <v>0.09</v>
      </c>
      <c r="AJ37" s="30" t="s">
        <v>106</v>
      </c>
      <c r="AK37" s="37">
        <f>AI37*SQRT(AF37)</f>
        <v>0.20124611797498107</v>
      </c>
      <c r="AL37" s="30" t="s">
        <v>252</v>
      </c>
      <c r="AM37" s="30">
        <v>5</v>
      </c>
      <c r="AN37" s="30">
        <v>1.98</v>
      </c>
      <c r="AO37" s="30" t="s">
        <v>143</v>
      </c>
      <c r="AP37" s="30">
        <v>0.14000000000000001</v>
      </c>
      <c r="AQ37" s="30" t="s">
        <v>106</v>
      </c>
      <c r="AR37" s="37">
        <f>AP37*SQRT(AM37)</f>
        <v>0.31304951684997062</v>
      </c>
      <c r="AS37" s="39" t="s">
        <v>253</v>
      </c>
      <c r="AT37" s="30" t="s">
        <v>254</v>
      </c>
      <c r="AU37" s="37" t="s">
        <v>79</v>
      </c>
      <c r="AV37" s="56" t="s">
        <v>257</v>
      </c>
      <c r="AX37" s="30">
        <v>5</v>
      </c>
      <c r="AY37" s="30">
        <v>2.31</v>
      </c>
      <c r="AZ37" s="30">
        <v>0.20124611797498107</v>
      </c>
      <c r="BA37" s="30">
        <v>5</v>
      </c>
      <c r="BB37" s="30">
        <v>1.98</v>
      </c>
      <c r="BC37" s="30">
        <v>0.31304951684997062</v>
      </c>
      <c r="BD37" s="57">
        <f t="shared" si="0"/>
        <v>-1.2540188104232357</v>
      </c>
      <c r="BE37" s="30">
        <f t="shared" si="1"/>
        <v>0.90322580645161288</v>
      </c>
      <c r="BF37" s="30">
        <f t="shared" si="2"/>
        <v>-1.1326621513500192</v>
      </c>
      <c r="BG37" s="30">
        <f t="shared" si="3"/>
        <v>0.47862815884476539</v>
      </c>
      <c r="BH37" s="30">
        <f t="shared" si="4"/>
        <v>0.39047292043110932</v>
      </c>
      <c r="BI37" s="30">
        <f t="shared" si="5"/>
        <v>0.62487832450094583</v>
      </c>
    </row>
    <row r="38" spans="1:61" s="30" customFormat="1" x14ac:dyDescent="0.25">
      <c r="A38" s="30" t="s">
        <v>52</v>
      </c>
      <c r="B38" s="30" t="s">
        <v>53</v>
      </c>
      <c r="C38" s="54">
        <v>44755</v>
      </c>
      <c r="D38" s="30" t="s">
        <v>240</v>
      </c>
      <c r="E38" s="30" t="s">
        <v>241</v>
      </c>
      <c r="F38" s="30" t="s">
        <v>242</v>
      </c>
      <c r="G38" s="30">
        <v>2017</v>
      </c>
      <c r="H38" s="30" t="s">
        <v>243</v>
      </c>
      <c r="I38" s="30" t="s">
        <v>244</v>
      </c>
      <c r="J38" s="30" t="s">
        <v>245</v>
      </c>
      <c r="K38" s="30" t="s">
        <v>183</v>
      </c>
      <c r="L38" s="30" t="s">
        <v>60</v>
      </c>
      <c r="M38" s="30" t="s">
        <v>61</v>
      </c>
      <c r="N38" s="30" t="s">
        <v>62</v>
      </c>
      <c r="O38" s="30" t="s">
        <v>246</v>
      </c>
      <c r="P38" s="55" t="s">
        <v>247</v>
      </c>
      <c r="Q38" s="30" t="s">
        <v>248</v>
      </c>
      <c r="R38" s="30" t="s">
        <v>183</v>
      </c>
      <c r="S38" s="30" t="s">
        <v>249</v>
      </c>
      <c r="T38" s="30">
        <v>36</v>
      </c>
      <c r="U38" s="30" t="s">
        <v>95</v>
      </c>
      <c r="V38" s="30" t="s">
        <v>250</v>
      </c>
      <c r="W38" s="30" t="s">
        <v>201</v>
      </c>
      <c r="X38" s="30" t="s">
        <v>69</v>
      </c>
      <c r="AA38" s="30" t="s">
        <v>111</v>
      </c>
      <c r="AB38" s="30" t="s">
        <v>258</v>
      </c>
      <c r="AC38" s="48" t="s">
        <v>146</v>
      </c>
      <c r="AD38" s="30" t="s">
        <v>251</v>
      </c>
      <c r="AE38" s="30" t="s">
        <v>74</v>
      </c>
      <c r="AF38" s="30">
        <v>5</v>
      </c>
      <c r="AG38" s="30">
        <v>0.74</v>
      </c>
      <c r="AH38" s="30" t="s">
        <v>143</v>
      </c>
      <c r="AI38" s="30">
        <v>0.04</v>
      </c>
      <c r="AJ38" s="30" t="s">
        <v>106</v>
      </c>
      <c r="AK38" s="37">
        <f>AI38*SQRT(AF38)</f>
        <v>8.9442719099991588E-2</v>
      </c>
      <c r="AL38" s="30" t="s">
        <v>252</v>
      </c>
      <c r="AM38" s="30">
        <v>5</v>
      </c>
      <c r="AN38" s="30">
        <v>0.62</v>
      </c>
      <c r="AO38" s="30" t="s">
        <v>143</v>
      </c>
      <c r="AP38" s="30">
        <v>0.03</v>
      </c>
      <c r="AQ38" s="30" t="s">
        <v>106</v>
      </c>
      <c r="AR38" s="37">
        <f>AP38*SQRT(AM38)</f>
        <v>6.7082039324993695E-2</v>
      </c>
      <c r="AS38" s="39" t="s">
        <v>253</v>
      </c>
      <c r="AT38" s="30" t="s">
        <v>254</v>
      </c>
      <c r="AU38" s="37" t="s">
        <v>79</v>
      </c>
      <c r="AV38" s="56" t="s">
        <v>257</v>
      </c>
      <c r="AX38" s="30">
        <v>5</v>
      </c>
      <c r="AY38" s="30">
        <v>0.74</v>
      </c>
      <c r="AZ38" s="30">
        <v>8.9442719099991588E-2</v>
      </c>
      <c r="BA38" s="30">
        <v>5</v>
      </c>
      <c r="BB38" s="30">
        <v>0.62</v>
      </c>
      <c r="BC38" s="30">
        <v>6.7082039324993695E-2</v>
      </c>
      <c r="BD38" s="57">
        <f t="shared" si="0"/>
        <v>-1.517893276880822</v>
      </c>
      <c r="BE38" s="30">
        <f t="shared" si="1"/>
        <v>0.90322580645161288</v>
      </c>
      <c r="BF38" s="30">
        <f t="shared" si="2"/>
        <v>-1.3710003791181617</v>
      </c>
      <c r="BG38" s="30">
        <f t="shared" si="3"/>
        <v>0.51519999999999999</v>
      </c>
      <c r="BH38" s="30">
        <f t="shared" si="4"/>
        <v>0.42030884495317372</v>
      </c>
      <c r="BI38" s="30">
        <f t="shared" si="5"/>
        <v>0.64831230510701687</v>
      </c>
    </row>
    <row r="39" spans="1:61" s="30" customFormat="1" x14ac:dyDescent="0.25">
      <c r="A39" s="30" t="s">
        <v>52</v>
      </c>
      <c r="B39" s="30" t="s">
        <v>53</v>
      </c>
      <c r="C39" s="54">
        <v>44755</v>
      </c>
      <c r="D39" s="30" t="s">
        <v>240</v>
      </c>
      <c r="E39" s="30" t="s">
        <v>241</v>
      </c>
      <c r="F39" s="30" t="s">
        <v>242</v>
      </c>
      <c r="G39" s="30">
        <v>2017</v>
      </c>
      <c r="H39" s="30" t="s">
        <v>243</v>
      </c>
      <c r="I39" s="30" t="s">
        <v>244</v>
      </c>
      <c r="J39" s="30" t="s">
        <v>245</v>
      </c>
      <c r="K39" s="30" t="s">
        <v>183</v>
      </c>
      <c r="L39" s="30" t="s">
        <v>60</v>
      </c>
      <c r="M39" s="30" t="s">
        <v>61</v>
      </c>
      <c r="N39" s="30" t="s">
        <v>62</v>
      </c>
      <c r="O39" s="30" t="s">
        <v>246</v>
      </c>
      <c r="P39" s="55" t="s">
        <v>247</v>
      </c>
      <c r="Q39" s="30" t="s">
        <v>248</v>
      </c>
      <c r="R39" s="30" t="s">
        <v>183</v>
      </c>
      <c r="S39" s="30" t="s">
        <v>249</v>
      </c>
      <c r="T39" s="30">
        <v>36</v>
      </c>
      <c r="U39" s="30" t="s">
        <v>95</v>
      </c>
      <c r="V39" s="30" t="s">
        <v>250</v>
      </c>
      <c r="W39" s="30" t="s">
        <v>201</v>
      </c>
      <c r="X39" s="30" t="s">
        <v>69</v>
      </c>
      <c r="AA39" s="30" t="s">
        <v>71</v>
      </c>
      <c r="AB39" s="30" t="s">
        <v>259</v>
      </c>
      <c r="AC39" s="48" t="s">
        <v>102</v>
      </c>
      <c r="AD39" s="30" t="s">
        <v>251</v>
      </c>
      <c r="AE39" s="30" t="s">
        <v>74</v>
      </c>
      <c r="AF39" s="30">
        <v>5</v>
      </c>
      <c r="AG39" s="30">
        <v>38.4</v>
      </c>
      <c r="AH39" s="30" t="s">
        <v>260</v>
      </c>
      <c r="AI39" s="30">
        <v>45.889000000000003</v>
      </c>
      <c r="AJ39" s="30" t="s">
        <v>39</v>
      </c>
      <c r="AK39" s="39">
        <f t="shared" ref="AK39:AK84" si="8">AI39</f>
        <v>45.889000000000003</v>
      </c>
      <c r="AL39" s="30" t="s">
        <v>252</v>
      </c>
      <c r="AM39" s="30">
        <v>5</v>
      </c>
      <c r="AN39" s="30">
        <v>113.6</v>
      </c>
      <c r="AO39" s="30" t="s">
        <v>260</v>
      </c>
      <c r="AP39" s="30">
        <v>106.42740000000001</v>
      </c>
      <c r="AQ39" s="30" t="s">
        <v>39</v>
      </c>
      <c r="AR39" s="39">
        <f t="shared" ref="AR39:AR84" si="9">AP39</f>
        <v>106.42740000000001</v>
      </c>
      <c r="AS39" s="39" t="s">
        <v>253</v>
      </c>
      <c r="AT39" s="30" t="s">
        <v>254</v>
      </c>
      <c r="AU39" s="37" t="s">
        <v>79</v>
      </c>
      <c r="AV39" s="56" t="s">
        <v>261</v>
      </c>
      <c r="AX39" s="30">
        <v>5</v>
      </c>
      <c r="AY39" s="30">
        <v>38.4</v>
      </c>
      <c r="AZ39" s="30">
        <v>45.889000000000003</v>
      </c>
      <c r="BA39" s="30">
        <v>5</v>
      </c>
      <c r="BB39" s="30">
        <v>113.6</v>
      </c>
      <c r="BC39" s="30">
        <v>106.42740000000001</v>
      </c>
      <c r="BD39" s="57">
        <f t="shared" si="0"/>
        <v>0.91759899645282939</v>
      </c>
      <c r="BE39" s="30">
        <f t="shared" si="1"/>
        <v>0.90322580645161288</v>
      </c>
      <c r="BF39" s="30">
        <f t="shared" si="2"/>
        <v>0.82879909357029746</v>
      </c>
      <c r="BG39" s="30">
        <f t="shared" si="3"/>
        <v>0.44209939591456199</v>
      </c>
      <c r="BH39" s="30">
        <f t="shared" si="4"/>
        <v>0.36067213985121388</v>
      </c>
      <c r="BI39" s="30">
        <f t="shared" si="5"/>
        <v>0.60055985534433942</v>
      </c>
    </row>
    <row r="40" spans="1:61" s="30" customFormat="1" ht="15.75" x14ac:dyDescent="0.25">
      <c r="A40" s="30" t="s">
        <v>52</v>
      </c>
      <c r="B40" s="30" t="s">
        <v>53</v>
      </c>
      <c r="C40" s="35">
        <v>44649</v>
      </c>
      <c r="D40" s="30" t="s">
        <v>262</v>
      </c>
      <c r="E40" s="30" t="s">
        <v>263</v>
      </c>
      <c r="F40" s="30" t="s">
        <v>264</v>
      </c>
      <c r="G40" s="30">
        <v>2002</v>
      </c>
      <c r="H40" s="30" t="s">
        <v>265</v>
      </c>
      <c r="I40" s="30" t="s">
        <v>266</v>
      </c>
      <c r="J40" s="30" t="s">
        <v>59</v>
      </c>
      <c r="L40" s="30" t="s">
        <v>267</v>
      </c>
      <c r="M40" s="30" t="s">
        <v>61</v>
      </c>
      <c r="N40" s="30" t="s">
        <v>62</v>
      </c>
      <c r="O40" s="30" t="s">
        <v>63</v>
      </c>
      <c r="P40" s="30" t="s">
        <v>63</v>
      </c>
      <c r="Q40" s="30" t="s">
        <v>148</v>
      </c>
      <c r="R40" s="30" t="s">
        <v>149</v>
      </c>
      <c r="S40" s="30" t="s">
        <v>268</v>
      </c>
      <c r="T40" s="30">
        <v>16</v>
      </c>
      <c r="U40" s="30" t="s">
        <v>95</v>
      </c>
      <c r="V40" s="30" t="s">
        <v>269</v>
      </c>
      <c r="W40" s="30" t="s">
        <v>186</v>
      </c>
      <c r="X40" s="30" t="s">
        <v>270</v>
      </c>
      <c r="Y40" s="30" t="s">
        <v>271</v>
      </c>
      <c r="AA40" s="30" t="s">
        <v>71</v>
      </c>
      <c r="AB40" s="48" t="s">
        <v>71</v>
      </c>
      <c r="AC40" s="36" t="s">
        <v>73</v>
      </c>
      <c r="AD40" s="30" t="s">
        <v>272</v>
      </c>
      <c r="AE40" s="30" t="s">
        <v>117</v>
      </c>
      <c r="AF40" s="37">
        <v>4</v>
      </c>
      <c r="AG40" s="38">
        <v>42.2222222222222</v>
      </c>
      <c r="AH40" s="37" t="s">
        <v>260</v>
      </c>
      <c r="AI40" s="39">
        <v>18.412698412698397</v>
      </c>
      <c r="AJ40" s="37" t="s">
        <v>39</v>
      </c>
      <c r="AK40" s="39">
        <f t="shared" si="8"/>
        <v>18.412698412698397</v>
      </c>
      <c r="AL40" s="37" t="s">
        <v>273</v>
      </c>
      <c r="AM40" s="37">
        <v>8</v>
      </c>
      <c r="AN40" s="39">
        <v>41.269841269841201</v>
      </c>
      <c r="AO40" s="37" t="s">
        <v>260</v>
      </c>
      <c r="AP40" s="39">
        <v>47.301587301587297</v>
      </c>
      <c r="AQ40" s="37" t="s">
        <v>39</v>
      </c>
      <c r="AR40" s="39">
        <f t="shared" si="9"/>
        <v>47.301587301587297</v>
      </c>
      <c r="AS40" s="39"/>
      <c r="AT40" s="30" t="s">
        <v>274</v>
      </c>
      <c r="AU40" s="37" t="s">
        <v>275</v>
      </c>
      <c r="AV40" s="40" t="s">
        <v>276</v>
      </c>
      <c r="AX40" s="41">
        <v>4</v>
      </c>
      <c r="AY40" s="42">
        <v>42.2222222222222</v>
      </c>
      <c r="AZ40" s="43">
        <v>18.412698412698397</v>
      </c>
      <c r="BA40" s="41">
        <v>8</v>
      </c>
      <c r="BB40" s="44">
        <v>41.269841269841201</v>
      </c>
      <c r="BC40" s="43">
        <v>47.301587301587297</v>
      </c>
      <c r="BD40" s="45">
        <f t="shared" si="0"/>
        <v>-2.3319732682566319E-2</v>
      </c>
      <c r="BE40" s="46">
        <f t="shared" si="1"/>
        <v>0.92307692307692313</v>
      </c>
      <c r="BF40" s="47">
        <f t="shared" si="2"/>
        <v>-2.152590709159968E-2</v>
      </c>
      <c r="BG40" s="46">
        <f t="shared" si="3"/>
        <v>0.37502265874718277</v>
      </c>
      <c r="BH40" s="46">
        <f t="shared" si="4"/>
        <v>0.3195459340804398</v>
      </c>
      <c r="BI40" s="47">
        <f t="shared" si="5"/>
        <v>0.56528394111317171</v>
      </c>
    </row>
    <row r="41" spans="1:61" s="30" customFormat="1" x14ac:dyDescent="0.25">
      <c r="A41" s="30" t="s">
        <v>52</v>
      </c>
      <c r="B41" s="30" t="s">
        <v>53</v>
      </c>
      <c r="C41" s="35">
        <v>44649</v>
      </c>
      <c r="D41" s="30" t="s">
        <v>262</v>
      </c>
      <c r="E41" s="30" t="s">
        <v>263</v>
      </c>
      <c r="F41" s="30" t="s">
        <v>264</v>
      </c>
      <c r="G41" s="30">
        <v>2002</v>
      </c>
      <c r="H41" s="30" t="s">
        <v>265</v>
      </c>
      <c r="I41" s="30" t="s">
        <v>266</v>
      </c>
      <c r="J41" s="30" t="s">
        <v>59</v>
      </c>
      <c r="L41" s="30" t="s">
        <v>267</v>
      </c>
      <c r="M41" s="30" t="s">
        <v>61</v>
      </c>
      <c r="N41" s="30" t="s">
        <v>62</v>
      </c>
      <c r="O41" s="30" t="s">
        <v>63</v>
      </c>
      <c r="P41" s="30" t="s">
        <v>63</v>
      </c>
      <c r="Q41" s="30" t="s">
        <v>148</v>
      </c>
      <c r="R41" s="30" t="s">
        <v>149</v>
      </c>
      <c r="S41" s="30" t="s">
        <v>268</v>
      </c>
      <c r="T41" s="30">
        <v>16</v>
      </c>
      <c r="U41" s="30" t="s">
        <v>95</v>
      </c>
      <c r="V41" s="30" t="s">
        <v>269</v>
      </c>
      <c r="W41" s="30" t="s">
        <v>186</v>
      </c>
      <c r="X41" s="30" t="s">
        <v>270</v>
      </c>
      <c r="Y41" s="30" t="s">
        <v>271</v>
      </c>
      <c r="AA41" s="30" t="s">
        <v>111</v>
      </c>
      <c r="AB41" s="48" t="s">
        <v>141</v>
      </c>
      <c r="AC41" s="48" t="s">
        <v>142</v>
      </c>
      <c r="AD41" s="30" t="s">
        <v>272</v>
      </c>
      <c r="AE41" s="30" t="s">
        <v>117</v>
      </c>
      <c r="AF41" s="37">
        <v>4</v>
      </c>
      <c r="AG41" s="38">
        <v>3.0654205607476599</v>
      </c>
      <c r="AH41" s="37" t="s">
        <v>143</v>
      </c>
      <c r="AI41" s="39">
        <v>0.27102803738317993</v>
      </c>
      <c r="AJ41" s="37" t="s">
        <v>39</v>
      </c>
      <c r="AK41" s="39">
        <f t="shared" si="8"/>
        <v>0.27102803738317993</v>
      </c>
      <c r="AL41" s="37" t="s">
        <v>273</v>
      </c>
      <c r="AM41" s="37">
        <v>8</v>
      </c>
      <c r="AN41" s="39">
        <v>1.78504672897196</v>
      </c>
      <c r="AO41" s="37" t="s">
        <v>143</v>
      </c>
      <c r="AP41" s="39">
        <v>0.33644859813083983</v>
      </c>
      <c r="AQ41" s="37" t="s">
        <v>39</v>
      </c>
      <c r="AR41" s="39">
        <f t="shared" si="9"/>
        <v>0.33644859813083983</v>
      </c>
      <c r="AS41" s="39"/>
      <c r="AT41" s="30" t="s">
        <v>274</v>
      </c>
      <c r="AU41" s="37" t="s">
        <v>275</v>
      </c>
      <c r="AV41" s="40" t="s">
        <v>276</v>
      </c>
      <c r="AX41" s="41">
        <v>4</v>
      </c>
      <c r="AY41" s="42">
        <v>3.0654205607476599</v>
      </c>
      <c r="AZ41" s="43">
        <v>0.27102803738317993</v>
      </c>
      <c r="BA41" s="41">
        <v>8</v>
      </c>
      <c r="BB41" s="44">
        <v>1.78504672897196</v>
      </c>
      <c r="BC41" s="43">
        <v>0.33644859813083983</v>
      </c>
      <c r="BD41" s="45">
        <f t="shared" si="0"/>
        <v>-4.0233256931875037</v>
      </c>
      <c r="BE41" s="46">
        <f t="shared" si="1"/>
        <v>0.92307692307692313</v>
      </c>
      <c r="BF41" s="47">
        <f t="shared" si="2"/>
        <v>-3.7138391014038499</v>
      </c>
      <c r="BG41" s="46">
        <f t="shared" si="3"/>
        <v>1.0494645680609462</v>
      </c>
      <c r="BH41" s="46">
        <f t="shared" si="4"/>
        <v>0.89421833018210817</v>
      </c>
      <c r="BI41" s="47">
        <f t="shared" si="5"/>
        <v>0.94563118084277875</v>
      </c>
    </row>
    <row r="42" spans="1:61" s="30" customFormat="1" x14ac:dyDescent="0.25">
      <c r="A42" s="30" t="s">
        <v>52</v>
      </c>
      <c r="B42" s="30" t="s">
        <v>53</v>
      </c>
      <c r="C42" s="35">
        <v>44649</v>
      </c>
      <c r="D42" s="30" t="s">
        <v>262</v>
      </c>
      <c r="E42" s="30" t="s">
        <v>263</v>
      </c>
      <c r="F42" s="30" t="s">
        <v>264</v>
      </c>
      <c r="G42" s="30">
        <v>2002</v>
      </c>
      <c r="H42" s="30" t="s">
        <v>265</v>
      </c>
      <c r="I42" s="30" t="s">
        <v>266</v>
      </c>
      <c r="J42" s="30" t="s">
        <v>59</v>
      </c>
      <c r="L42" s="30" t="s">
        <v>267</v>
      </c>
      <c r="M42" s="30" t="s">
        <v>61</v>
      </c>
      <c r="N42" s="30" t="s">
        <v>62</v>
      </c>
      <c r="O42" s="30" t="s">
        <v>63</v>
      </c>
      <c r="P42" s="30" t="s">
        <v>63</v>
      </c>
      <c r="Q42" s="30" t="s">
        <v>148</v>
      </c>
      <c r="R42" s="30" t="s">
        <v>149</v>
      </c>
      <c r="S42" s="30" t="s">
        <v>268</v>
      </c>
      <c r="T42" s="30">
        <v>16</v>
      </c>
      <c r="U42" s="30" t="s">
        <v>95</v>
      </c>
      <c r="V42" s="30" t="s">
        <v>269</v>
      </c>
      <c r="W42" s="30" t="s">
        <v>186</v>
      </c>
      <c r="X42" s="30" t="s">
        <v>270</v>
      </c>
      <c r="Y42" s="30" t="s">
        <v>271</v>
      </c>
      <c r="AA42" s="30" t="s">
        <v>111</v>
      </c>
      <c r="AB42" s="48" t="s">
        <v>144</v>
      </c>
      <c r="AC42" s="48" t="s">
        <v>145</v>
      </c>
      <c r="AD42" s="30" t="s">
        <v>272</v>
      </c>
      <c r="AE42" s="30" t="s">
        <v>117</v>
      </c>
      <c r="AF42" s="37">
        <v>4</v>
      </c>
      <c r="AG42" s="38">
        <v>3.3333333333333402E-2</v>
      </c>
      <c r="AH42" s="37" t="s">
        <v>143</v>
      </c>
      <c r="AI42" s="39">
        <v>1.1904761904761897E-2</v>
      </c>
      <c r="AJ42" s="37" t="s">
        <v>39</v>
      </c>
      <c r="AK42" s="39">
        <f t="shared" si="8"/>
        <v>1.1904761904761897E-2</v>
      </c>
      <c r="AL42" s="37" t="s">
        <v>273</v>
      </c>
      <c r="AM42" s="37">
        <v>8</v>
      </c>
      <c r="AN42" s="39">
        <v>0.21190476190476101</v>
      </c>
      <c r="AO42" s="37" t="s">
        <v>143</v>
      </c>
      <c r="AP42" s="39">
        <v>8.3333333333334009E-2</v>
      </c>
      <c r="AQ42" s="37" t="s">
        <v>39</v>
      </c>
      <c r="AR42" s="39">
        <f t="shared" si="9"/>
        <v>8.3333333333334009E-2</v>
      </c>
      <c r="AS42" s="39"/>
      <c r="AT42" s="30" t="s">
        <v>274</v>
      </c>
      <c r="AU42" s="37" t="s">
        <v>275</v>
      </c>
      <c r="AV42" s="40" t="s">
        <v>276</v>
      </c>
      <c r="AX42" s="41">
        <v>4</v>
      </c>
      <c r="AY42" s="42">
        <v>3.3333333333333402E-2</v>
      </c>
      <c r="AZ42" s="43">
        <v>1.1904761904761897E-2</v>
      </c>
      <c r="BA42" s="41">
        <v>8</v>
      </c>
      <c r="BB42" s="44">
        <v>0.21190476190476101</v>
      </c>
      <c r="BC42" s="43">
        <v>8.3333333333334009E-2</v>
      </c>
      <c r="BD42" s="45">
        <f t="shared" si="0"/>
        <v>2.550076503442638</v>
      </c>
      <c r="BE42" s="46">
        <f t="shared" si="1"/>
        <v>0.92307692307692313</v>
      </c>
      <c r="BF42" s="47">
        <f t="shared" si="2"/>
        <v>2.353916772408589</v>
      </c>
      <c r="BG42" s="46">
        <f t="shared" si="3"/>
        <v>0.64595375722542636</v>
      </c>
      <c r="BH42" s="46">
        <f t="shared" si="4"/>
        <v>0.55039846769503797</v>
      </c>
      <c r="BI42" s="47">
        <f t="shared" si="5"/>
        <v>0.74188844693460354</v>
      </c>
    </row>
    <row r="43" spans="1:61" s="30" customFormat="1" x14ac:dyDescent="0.25">
      <c r="A43" s="30" t="s">
        <v>52</v>
      </c>
      <c r="B43" s="30" t="s">
        <v>53</v>
      </c>
      <c r="C43" s="35">
        <v>44649</v>
      </c>
      <c r="D43" s="30" t="s">
        <v>262</v>
      </c>
      <c r="E43" s="30" t="s">
        <v>263</v>
      </c>
      <c r="F43" s="30" t="s">
        <v>264</v>
      </c>
      <c r="G43" s="30">
        <v>2002</v>
      </c>
      <c r="H43" s="30" t="s">
        <v>265</v>
      </c>
      <c r="I43" s="30" t="s">
        <v>266</v>
      </c>
      <c r="J43" s="30" t="s">
        <v>59</v>
      </c>
      <c r="L43" s="30" t="s">
        <v>267</v>
      </c>
      <c r="M43" s="30" t="s">
        <v>61</v>
      </c>
      <c r="N43" s="30" t="s">
        <v>62</v>
      </c>
      <c r="O43" s="30" t="s">
        <v>63</v>
      </c>
      <c r="P43" s="30" t="s">
        <v>63</v>
      </c>
      <c r="Q43" s="30" t="s">
        <v>148</v>
      </c>
      <c r="R43" s="30" t="s">
        <v>149</v>
      </c>
      <c r="S43" s="30" t="s">
        <v>268</v>
      </c>
      <c r="T43" s="30">
        <v>16</v>
      </c>
      <c r="U43" s="30" t="s">
        <v>95</v>
      </c>
      <c r="V43" s="30" t="s">
        <v>269</v>
      </c>
      <c r="W43" s="30" t="s">
        <v>186</v>
      </c>
      <c r="X43" s="30" t="s">
        <v>270</v>
      </c>
      <c r="Y43" s="30" t="s">
        <v>271</v>
      </c>
      <c r="AA43" s="30" t="s">
        <v>111</v>
      </c>
      <c r="AB43" s="48" t="s">
        <v>146</v>
      </c>
      <c r="AC43" s="48" t="s">
        <v>146</v>
      </c>
      <c r="AD43" s="30" t="s">
        <v>272</v>
      </c>
      <c r="AE43" s="30" t="s">
        <v>117</v>
      </c>
      <c r="AF43" s="37">
        <v>4</v>
      </c>
      <c r="AG43" s="38">
        <v>0.95076923076923003</v>
      </c>
      <c r="AH43" s="37" t="s">
        <v>143</v>
      </c>
      <c r="AI43" s="39">
        <v>3.0769230769230993E-2</v>
      </c>
      <c r="AJ43" s="37" t="s">
        <v>39</v>
      </c>
      <c r="AK43" s="39">
        <f t="shared" si="8"/>
        <v>3.0769230769230993E-2</v>
      </c>
      <c r="AL43" s="37" t="s">
        <v>273</v>
      </c>
      <c r="AM43" s="37">
        <v>8</v>
      </c>
      <c r="AN43" s="39">
        <v>0.81846153846153802</v>
      </c>
      <c r="AO43" s="37" t="s">
        <v>143</v>
      </c>
      <c r="AP43" s="39">
        <v>8.6153846153846025E-2</v>
      </c>
      <c r="AQ43" s="37" t="s">
        <v>39</v>
      </c>
      <c r="AR43" s="39">
        <f t="shared" si="9"/>
        <v>8.6153846153846025E-2</v>
      </c>
      <c r="AS43" s="39"/>
      <c r="AT43" s="30" t="s">
        <v>274</v>
      </c>
      <c r="AU43" s="37" t="s">
        <v>275</v>
      </c>
      <c r="AV43" s="40" t="s">
        <v>276</v>
      </c>
      <c r="AX43" s="41">
        <v>4</v>
      </c>
      <c r="AY43" s="42">
        <v>0.95076923076923003</v>
      </c>
      <c r="AZ43" s="43">
        <v>3.0769230769230993E-2</v>
      </c>
      <c r="BA43" s="41">
        <v>8</v>
      </c>
      <c r="BB43" s="44">
        <v>0.81846153846153802</v>
      </c>
      <c r="BC43" s="43">
        <v>8.6153846153846025E-2</v>
      </c>
      <c r="BD43" s="45">
        <f t="shared" si="0"/>
        <v>-1.7873277339292575</v>
      </c>
      <c r="BE43" s="46">
        <f t="shared" si="1"/>
        <v>0.92307692307692313</v>
      </c>
      <c r="BF43" s="47">
        <f t="shared" si="2"/>
        <v>-1.6498409851654685</v>
      </c>
      <c r="BG43" s="46">
        <f t="shared" si="3"/>
        <v>0.50810585118636231</v>
      </c>
      <c r="BH43" s="46">
        <f t="shared" si="4"/>
        <v>0.43294226373275851</v>
      </c>
      <c r="BI43" s="47">
        <f t="shared" si="5"/>
        <v>0.65798348287229713</v>
      </c>
    </row>
    <row r="44" spans="1:61" s="30" customFormat="1" x14ac:dyDescent="0.25">
      <c r="A44" s="30" t="s">
        <v>52</v>
      </c>
      <c r="B44" s="30" t="s">
        <v>53</v>
      </c>
      <c r="C44" s="35">
        <v>44649</v>
      </c>
      <c r="D44" s="30" t="s">
        <v>262</v>
      </c>
      <c r="E44" s="30" t="s">
        <v>263</v>
      </c>
      <c r="F44" s="30" t="s">
        <v>264</v>
      </c>
      <c r="G44" s="30">
        <v>2002</v>
      </c>
      <c r="H44" s="30" t="s">
        <v>265</v>
      </c>
      <c r="I44" s="30" t="s">
        <v>266</v>
      </c>
      <c r="J44" s="30" t="s">
        <v>59</v>
      </c>
      <c r="L44" s="30" t="s">
        <v>267</v>
      </c>
      <c r="M44" s="30" t="s">
        <v>61</v>
      </c>
      <c r="N44" s="30" t="s">
        <v>62</v>
      </c>
      <c r="O44" s="30" t="s">
        <v>63</v>
      </c>
      <c r="P44" s="30" t="s">
        <v>63</v>
      </c>
      <c r="Q44" s="30" t="s">
        <v>148</v>
      </c>
      <c r="R44" s="30" t="s">
        <v>149</v>
      </c>
      <c r="S44" s="30" t="s">
        <v>268</v>
      </c>
      <c r="T44" s="30">
        <v>16</v>
      </c>
      <c r="U44" s="30" t="s">
        <v>95</v>
      </c>
      <c r="V44" s="30" t="s">
        <v>269</v>
      </c>
      <c r="W44" s="30" t="s">
        <v>186</v>
      </c>
      <c r="X44" s="30" t="s">
        <v>270</v>
      </c>
      <c r="Y44" s="30" t="s">
        <v>271</v>
      </c>
      <c r="AA44" s="30" t="s">
        <v>111</v>
      </c>
      <c r="AB44" s="48" t="s">
        <v>113</v>
      </c>
      <c r="AC44" s="48" t="s">
        <v>113</v>
      </c>
      <c r="AD44" s="30" t="s">
        <v>272</v>
      </c>
      <c r="AE44" s="30" t="s">
        <v>117</v>
      </c>
      <c r="AF44" s="37">
        <v>4</v>
      </c>
      <c r="AG44" s="38">
        <v>26.509433962264101</v>
      </c>
      <c r="AH44" s="37" t="s">
        <v>115</v>
      </c>
      <c r="AI44" s="39">
        <v>8.1132075471697966</v>
      </c>
      <c r="AJ44" s="37" t="s">
        <v>39</v>
      </c>
      <c r="AK44" s="39">
        <f t="shared" si="8"/>
        <v>8.1132075471697966</v>
      </c>
      <c r="AL44" s="37" t="s">
        <v>273</v>
      </c>
      <c r="AM44" s="37">
        <v>8</v>
      </c>
      <c r="AN44" s="39">
        <v>10.4716981132075</v>
      </c>
      <c r="AO44" s="37" t="s">
        <v>115</v>
      </c>
      <c r="AP44" s="39">
        <v>6.0377358490566007</v>
      </c>
      <c r="AQ44" s="37" t="s">
        <v>39</v>
      </c>
      <c r="AR44" s="39">
        <f t="shared" si="9"/>
        <v>6.0377358490566007</v>
      </c>
      <c r="AS44" s="39"/>
      <c r="AT44" s="30" t="s">
        <v>274</v>
      </c>
      <c r="AU44" s="37" t="s">
        <v>275</v>
      </c>
      <c r="AV44" s="40" t="s">
        <v>276</v>
      </c>
      <c r="AX44" s="41">
        <v>4</v>
      </c>
      <c r="AY44" s="42">
        <v>26.509433962264101</v>
      </c>
      <c r="AZ44" s="43">
        <v>8.1132075471697966</v>
      </c>
      <c r="BA44" s="41">
        <v>8</v>
      </c>
      <c r="BB44" s="44">
        <v>10.4716981132075</v>
      </c>
      <c r="BC44" s="43">
        <v>6.0377358490566007</v>
      </c>
      <c r="BD44" s="45">
        <f t="shared" si="0"/>
        <v>-2.3837502053046218</v>
      </c>
      <c r="BE44" s="46">
        <f t="shared" si="1"/>
        <v>0.92307692307692313</v>
      </c>
      <c r="BF44" s="47">
        <f t="shared" si="2"/>
        <v>-2.200384804896574</v>
      </c>
      <c r="BG44" s="46">
        <f t="shared" si="3"/>
        <v>0.61176104338707615</v>
      </c>
      <c r="BH44" s="46">
        <f t="shared" si="4"/>
        <v>0.5212638476197573</v>
      </c>
      <c r="BI44" s="47">
        <f t="shared" si="5"/>
        <v>0.72198604392311994</v>
      </c>
    </row>
    <row r="45" spans="1:61" s="30" customFormat="1" ht="15.75" x14ac:dyDescent="0.25">
      <c r="A45" s="30" t="s">
        <v>52</v>
      </c>
      <c r="B45" s="30" t="s">
        <v>53</v>
      </c>
      <c r="C45" s="35">
        <v>44649</v>
      </c>
      <c r="D45" s="30" t="s">
        <v>262</v>
      </c>
      <c r="E45" s="30" t="s">
        <v>263</v>
      </c>
      <c r="F45" s="30" t="s">
        <v>264</v>
      </c>
      <c r="G45" s="30">
        <v>2002</v>
      </c>
      <c r="H45" s="30" t="s">
        <v>265</v>
      </c>
      <c r="I45" s="30" t="s">
        <v>266</v>
      </c>
      <c r="J45" s="30" t="s">
        <v>59</v>
      </c>
      <c r="L45" s="30" t="s">
        <v>267</v>
      </c>
      <c r="M45" s="30" t="s">
        <v>61</v>
      </c>
      <c r="N45" s="30" t="s">
        <v>62</v>
      </c>
      <c r="O45" s="30" t="s">
        <v>63</v>
      </c>
      <c r="P45" s="30" t="s">
        <v>63</v>
      </c>
      <c r="Q45" s="30" t="s">
        <v>148</v>
      </c>
      <c r="R45" s="30" t="s">
        <v>149</v>
      </c>
      <c r="S45" s="30" t="s">
        <v>268</v>
      </c>
      <c r="T45" s="30">
        <v>16</v>
      </c>
      <c r="U45" s="30" t="s">
        <v>95</v>
      </c>
      <c r="V45" s="30" t="s">
        <v>269</v>
      </c>
      <c r="W45" s="30" t="s">
        <v>186</v>
      </c>
      <c r="X45" s="30" t="s">
        <v>270</v>
      </c>
      <c r="Y45" s="30" t="s">
        <v>271</v>
      </c>
      <c r="AA45" s="30" t="s">
        <v>71</v>
      </c>
      <c r="AB45" s="48" t="s">
        <v>71</v>
      </c>
      <c r="AC45" s="36" t="s">
        <v>73</v>
      </c>
      <c r="AD45" s="30" t="s">
        <v>272</v>
      </c>
      <c r="AE45" s="30" t="s">
        <v>117</v>
      </c>
      <c r="AF45" s="37">
        <v>4</v>
      </c>
      <c r="AG45" s="38">
        <v>42.2222222222222</v>
      </c>
      <c r="AH45" s="37" t="s">
        <v>260</v>
      </c>
      <c r="AI45" s="39">
        <v>18.412698412698397</v>
      </c>
      <c r="AJ45" s="37" t="s">
        <v>39</v>
      </c>
      <c r="AK45" s="39">
        <f t="shared" si="8"/>
        <v>18.412698412698397</v>
      </c>
      <c r="AL45" s="37" t="s">
        <v>273</v>
      </c>
      <c r="AM45" s="37">
        <v>4</v>
      </c>
      <c r="AN45" s="39">
        <v>51.1111111111111</v>
      </c>
      <c r="AO45" s="37" t="s">
        <v>260</v>
      </c>
      <c r="AP45" s="39">
        <v>50.793650793649903</v>
      </c>
      <c r="AQ45" s="37" t="s">
        <v>39</v>
      </c>
      <c r="AR45" s="39">
        <f t="shared" si="9"/>
        <v>50.793650793649903</v>
      </c>
      <c r="AS45" s="39"/>
      <c r="AT45" s="30" t="s">
        <v>277</v>
      </c>
      <c r="AU45" s="37" t="s">
        <v>275</v>
      </c>
      <c r="AV45" s="40" t="s">
        <v>276</v>
      </c>
      <c r="AX45" s="41">
        <v>4</v>
      </c>
      <c r="AY45" s="42">
        <v>42.2222222222222</v>
      </c>
      <c r="AZ45" s="43">
        <v>18.412698412698397</v>
      </c>
      <c r="BA45" s="41">
        <v>4</v>
      </c>
      <c r="BB45" s="44">
        <v>51.1111111111111</v>
      </c>
      <c r="BC45" s="43">
        <v>50.793650793649903</v>
      </c>
      <c r="BD45" s="45">
        <f t="shared" si="0"/>
        <v>0.23267180542005425</v>
      </c>
      <c r="BE45" s="46">
        <f t="shared" si="1"/>
        <v>0.86956521739130432</v>
      </c>
      <c r="BF45" s="47">
        <f t="shared" si="2"/>
        <v>0.20232330906091672</v>
      </c>
      <c r="BG45" s="46">
        <f t="shared" si="3"/>
        <v>0.50338351056483921</v>
      </c>
      <c r="BH45" s="46">
        <f t="shared" si="4"/>
        <v>0.38063025373522813</v>
      </c>
      <c r="BI45" s="47">
        <f t="shared" si="5"/>
        <v>0.61695239178985939</v>
      </c>
    </row>
    <row r="46" spans="1:61" s="30" customFormat="1" x14ac:dyDescent="0.25">
      <c r="A46" s="30" t="s">
        <v>52</v>
      </c>
      <c r="B46" s="30" t="s">
        <v>53</v>
      </c>
      <c r="C46" s="35">
        <v>44649</v>
      </c>
      <c r="D46" s="30" t="s">
        <v>262</v>
      </c>
      <c r="E46" s="30" t="s">
        <v>263</v>
      </c>
      <c r="F46" s="30" t="s">
        <v>264</v>
      </c>
      <c r="G46" s="30">
        <v>2002</v>
      </c>
      <c r="H46" s="30" t="s">
        <v>265</v>
      </c>
      <c r="I46" s="30" t="s">
        <v>266</v>
      </c>
      <c r="J46" s="30" t="s">
        <v>59</v>
      </c>
      <c r="L46" s="30" t="s">
        <v>267</v>
      </c>
      <c r="M46" s="30" t="s">
        <v>61</v>
      </c>
      <c r="N46" s="30" t="s">
        <v>62</v>
      </c>
      <c r="O46" s="30" t="s">
        <v>63</v>
      </c>
      <c r="P46" s="30" t="s">
        <v>63</v>
      </c>
      <c r="Q46" s="30" t="s">
        <v>148</v>
      </c>
      <c r="R46" s="30" t="s">
        <v>149</v>
      </c>
      <c r="S46" s="30" t="s">
        <v>268</v>
      </c>
      <c r="T46" s="30">
        <v>16</v>
      </c>
      <c r="U46" s="30" t="s">
        <v>95</v>
      </c>
      <c r="V46" s="30" t="s">
        <v>269</v>
      </c>
      <c r="W46" s="30" t="s">
        <v>186</v>
      </c>
      <c r="X46" s="30" t="s">
        <v>270</v>
      </c>
      <c r="Y46" s="30" t="s">
        <v>271</v>
      </c>
      <c r="AA46" s="30" t="s">
        <v>111</v>
      </c>
      <c r="AB46" s="48" t="s">
        <v>141</v>
      </c>
      <c r="AC46" s="48" t="s">
        <v>142</v>
      </c>
      <c r="AD46" s="30" t="s">
        <v>272</v>
      </c>
      <c r="AE46" s="30" t="s">
        <v>117</v>
      </c>
      <c r="AF46" s="37">
        <v>4</v>
      </c>
      <c r="AG46" s="38">
        <v>3.0654205607476599</v>
      </c>
      <c r="AH46" s="37" t="s">
        <v>143</v>
      </c>
      <c r="AI46" s="39">
        <v>0.27102803738317993</v>
      </c>
      <c r="AJ46" s="37" t="s">
        <v>39</v>
      </c>
      <c r="AK46" s="39">
        <f t="shared" si="8"/>
        <v>0.27102803738317993</v>
      </c>
      <c r="AL46" s="37" t="s">
        <v>273</v>
      </c>
      <c r="AM46" s="37">
        <v>4</v>
      </c>
      <c r="AN46" s="39">
        <v>0.98130841121495305</v>
      </c>
      <c r="AO46" s="37" t="s">
        <v>143</v>
      </c>
      <c r="AP46" s="39">
        <v>0.54205607476634698</v>
      </c>
      <c r="AQ46" s="37" t="s">
        <v>39</v>
      </c>
      <c r="AR46" s="39">
        <f t="shared" si="9"/>
        <v>0.54205607476634698</v>
      </c>
      <c r="AS46" s="39"/>
      <c r="AT46" s="30" t="s">
        <v>277</v>
      </c>
      <c r="AU46" s="37" t="s">
        <v>275</v>
      </c>
      <c r="AV46" s="40" t="s">
        <v>276</v>
      </c>
      <c r="AX46" s="41">
        <v>4</v>
      </c>
      <c r="AY46" s="42">
        <v>3.0654205607476599</v>
      </c>
      <c r="AZ46" s="43">
        <v>0.27102803738317993</v>
      </c>
      <c r="BA46" s="41">
        <v>4</v>
      </c>
      <c r="BB46" s="44">
        <v>0.98130841121495305</v>
      </c>
      <c r="BC46" s="43">
        <v>0.54205607476634698</v>
      </c>
      <c r="BD46" s="45">
        <f t="shared" si="0"/>
        <v>-4.8633649532245151</v>
      </c>
      <c r="BE46" s="46">
        <f t="shared" si="1"/>
        <v>0.86956521739130432</v>
      </c>
      <c r="BF46" s="47">
        <f t="shared" si="2"/>
        <v>-4.2290130028039261</v>
      </c>
      <c r="BG46" s="46">
        <f t="shared" si="3"/>
        <v>1.9782699167657807</v>
      </c>
      <c r="BH46" s="46">
        <f t="shared" si="4"/>
        <v>1.4958562697661857</v>
      </c>
      <c r="BI46" s="47">
        <f t="shared" si="5"/>
        <v>1.2230520306864241</v>
      </c>
    </row>
    <row r="47" spans="1:61" s="30" customFormat="1" x14ac:dyDescent="0.25">
      <c r="A47" s="30" t="s">
        <v>52</v>
      </c>
      <c r="B47" s="30" t="s">
        <v>53</v>
      </c>
      <c r="C47" s="35">
        <v>44649</v>
      </c>
      <c r="D47" s="30" t="s">
        <v>262</v>
      </c>
      <c r="E47" s="30" t="s">
        <v>263</v>
      </c>
      <c r="F47" s="30" t="s">
        <v>264</v>
      </c>
      <c r="G47" s="30">
        <v>2002</v>
      </c>
      <c r="H47" s="30" t="s">
        <v>265</v>
      </c>
      <c r="I47" s="30" t="s">
        <v>266</v>
      </c>
      <c r="J47" s="30" t="s">
        <v>59</v>
      </c>
      <c r="L47" s="30" t="s">
        <v>267</v>
      </c>
      <c r="M47" s="30" t="s">
        <v>61</v>
      </c>
      <c r="N47" s="30" t="s">
        <v>62</v>
      </c>
      <c r="O47" s="30" t="s">
        <v>63</v>
      </c>
      <c r="P47" s="30" t="s">
        <v>63</v>
      </c>
      <c r="Q47" s="30" t="s">
        <v>148</v>
      </c>
      <c r="R47" s="30" t="s">
        <v>149</v>
      </c>
      <c r="S47" s="30" t="s">
        <v>268</v>
      </c>
      <c r="T47" s="30">
        <v>16</v>
      </c>
      <c r="U47" s="30" t="s">
        <v>95</v>
      </c>
      <c r="V47" s="30" t="s">
        <v>269</v>
      </c>
      <c r="W47" s="30" t="s">
        <v>186</v>
      </c>
      <c r="X47" s="30" t="s">
        <v>270</v>
      </c>
      <c r="Y47" s="30" t="s">
        <v>271</v>
      </c>
      <c r="AA47" s="30" t="s">
        <v>111</v>
      </c>
      <c r="AB47" s="48" t="s">
        <v>144</v>
      </c>
      <c r="AC47" s="48" t="s">
        <v>145</v>
      </c>
      <c r="AD47" s="30" t="s">
        <v>272</v>
      </c>
      <c r="AE47" s="30" t="s">
        <v>117</v>
      </c>
      <c r="AF47" s="37">
        <v>4</v>
      </c>
      <c r="AG47" s="38">
        <v>3.3333333333333402E-2</v>
      </c>
      <c r="AH47" s="37" t="s">
        <v>143</v>
      </c>
      <c r="AI47" s="39">
        <v>1.1904761904761897E-2</v>
      </c>
      <c r="AJ47" s="37" t="s">
        <v>39</v>
      </c>
      <c r="AK47" s="39">
        <f t="shared" si="8"/>
        <v>1.1904761904761897E-2</v>
      </c>
      <c r="AL47" s="37" t="s">
        <v>273</v>
      </c>
      <c r="AM47" s="37">
        <v>4</v>
      </c>
      <c r="AN47" s="39">
        <v>0.52619047619047599</v>
      </c>
      <c r="AO47" s="37" t="s">
        <v>143</v>
      </c>
      <c r="AP47" s="39">
        <v>0.28571428571428503</v>
      </c>
      <c r="AQ47" s="37" t="s">
        <v>39</v>
      </c>
      <c r="AR47" s="39">
        <f t="shared" si="9"/>
        <v>0.28571428571428503</v>
      </c>
      <c r="AS47" s="39"/>
      <c r="AT47" s="30" t="s">
        <v>277</v>
      </c>
      <c r="AU47" s="37" t="s">
        <v>275</v>
      </c>
      <c r="AV47" s="40" t="s">
        <v>276</v>
      </c>
      <c r="AX47" s="41">
        <v>4</v>
      </c>
      <c r="AY47" s="42">
        <v>3.3333333333333402E-2</v>
      </c>
      <c r="AZ47" s="43">
        <v>1.1904761904761897E-2</v>
      </c>
      <c r="BA47" s="41">
        <v>4</v>
      </c>
      <c r="BB47" s="44">
        <v>0.52619047619047599</v>
      </c>
      <c r="BC47" s="43">
        <v>0.28571428571428503</v>
      </c>
      <c r="BD47" s="45">
        <f t="shared" si="0"/>
        <v>2.4374035109551846</v>
      </c>
      <c r="BE47" s="46">
        <f t="shared" si="1"/>
        <v>0.86956521739130432</v>
      </c>
      <c r="BF47" s="47">
        <f t="shared" si="2"/>
        <v>2.1194813138740733</v>
      </c>
      <c r="BG47" s="46">
        <f t="shared" si="3"/>
        <v>0.87130849220104123</v>
      </c>
      <c r="BH47" s="46">
        <f t="shared" si="4"/>
        <v>0.6588343986397287</v>
      </c>
      <c r="BI47" s="47">
        <f t="shared" si="5"/>
        <v>0.81168614540333794</v>
      </c>
    </row>
    <row r="48" spans="1:61" s="30" customFormat="1" x14ac:dyDescent="0.25">
      <c r="A48" s="30" t="s">
        <v>52</v>
      </c>
      <c r="B48" s="30" t="s">
        <v>53</v>
      </c>
      <c r="C48" s="35">
        <v>44649</v>
      </c>
      <c r="D48" s="30" t="s">
        <v>262</v>
      </c>
      <c r="E48" s="30" t="s">
        <v>263</v>
      </c>
      <c r="F48" s="30" t="s">
        <v>264</v>
      </c>
      <c r="G48" s="30">
        <v>2002</v>
      </c>
      <c r="H48" s="30" t="s">
        <v>265</v>
      </c>
      <c r="I48" s="30" t="s">
        <v>266</v>
      </c>
      <c r="J48" s="30" t="s">
        <v>59</v>
      </c>
      <c r="L48" s="30" t="s">
        <v>267</v>
      </c>
      <c r="M48" s="30" t="s">
        <v>61</v>
      </c>
      <c r="N48" s="30" t="s">
        <v>62</v>
      </c>
      <c r="O48" s="30" t="s">
        <v>63</v>
      </c>
      <c r="P48" s="30" t="s">
        <v>63</v>
      </c>
      <c r="Q48" s="30" t="s">
        <v>148</v>
      </c>
      <c r="R48" s="30" t="s">
        <v>149</v>
      </c>
      <c r="S48" s="30" t="s">
        <v>268</v>
      </c>
      <c r="T48" s="30">
        <v>16</v>
      </c>
      <c r="U48" s="30" t="s">
        <v>95</v>
      </c>
      <c r="V48" s="30" t="s">
        <v>269</v>
      </c>
      <c r="W48" s="30" t="s">
        <v>186</v>
      </c>
      <c r="X48" s="30" t="s">
        <v>270</v>
      </c>
      <c r="Y48" s="30" t="s">
        <v>271</v>
      </c>
      <c r="AA48" s="30" t="s">
        <v>111</v>
      </c>
      <c r="AB48" s="48" t="s">
        <v>146</v>
      </c>
      <c r="AC48" s="48" t="s">
        <v>146</v>
      </c>
      <c r="AD48" s="30" t="s">
        <v>272</v>
      </c>
      <c r="AE48" s="30" t="s">
        <v>117</v>
      </c>
      <c r="AF48" s="37">
        <v>4</v>
      </c>
      <c r="AG48" s="38">
        <v>0.95076923076923003</v>
      </c>
      <c r="AH48" s="37" t="s">
        <v>143</v>
      </c>
      <c r="AI48" s="39">
        <v>3.0769230769230993E-2</v>
      </c>
      <c r="AJ48" s="37" t="s">
        <v>39</v>
      </c>
      <c r="AK48" s="39">
        <f t="shared" si="8"/>
        <v>3.0769230769230993E-2</v>
      </c>
      <c r="AL48" s="37" t="s">
        <v>273</v>
      </c>
      <c r="AM48" s="37">
        <v>4</v>
      </c>
      <c r="AN48" s="39">
        <v>0.55384615384615299</v>
      </c>
      <c r="AO48" s="37" t="s">
        <v>143</v>
      </c>
      <c r="AP48" s="39">
        <v>0.27384615384615396</v>
      </c>
      <c r="AQ48" s="37" t="s">
        <v>39</v>
      </c>
      <c r="AR48" s="39">
        <f t="shared" si="9"/>
        <v>0.27384615384615396</v>
      </c>
      <c r="AS48" s="39"/>
      <c r="AT48" s="30" t="s">
        <v>277</v>
      </c>
      <c r="AU48" s="37" t="s">
        <v>275</v>
      </c>
      <c r="AV48" s="40" t="s">
        <v>276</v>
      </c>
      <c r="AX48" s="41">
        <v>4</v>
      </c>
      <c r="AY48" s="42">
        <v>0.95076923076923003</v>
      </c>
      <c r="AZ48" s="43">
        <v>3.0769230769230993E-2</v>
      </c>
      <c r="BA48" s="41">
        <v>4</v>
      </c>
      <c r="BB48" s="44">
        <v>0.55384615384615299</v>
      </c>
      <c r="BC48" s="43">
        <v>0.27384615384615396</v>
      </c>
      <c r="BD48" s="45">
        <f t="shared" si="0"/>
        <v>-2.0369972840972377</v>
      </c>
      <c r="BE48" s="46">
        <f t="shared" si="1"/>
        <v>0.86956521739130432</v>
      </c>
      <c r="BF48" s="47">
        <f t="shared" si="2"/>
        <v>-1.7713019861715109</v>
      </c>
      <c r="BG48" s="46">
        <f t="shared" si="3"/>
        <v>0.75933487096372021</v>
      </c>
      <c r="BH48" s="46">
        <f t="shared" si="4"/>
        <v>0.57416625403683952</v>
      </c>
      <c r="BI48" s="47">
        <f t="shared" si="5"/>
        <v>0.75773758916714662</v>
      </c>
    </row>
    <row r="49" spans="1:61" s="30" customFormat="1" x14ac:dyDescent="0.25">
      <c r="A49" s="30" t="s">
        <v>52</v>
      </c>
      <c r="B49" s="30" t="s">
        <v>53</v>
      </c>
      <c r="C49" s="35">
        <v>44649</v>
      </c>
      <c r="D49" s="30" t="s">
        <v>262</v>
      </c>
      <c r="E49" s="30" t="s">
        <v>263</v>
      </c>
      <c r="F49" s="30" t="s">
        <v>264</v>
      </c>
      <c r="G49" s="30">
        <v>2002</v>
      </c>
      <c r="H49" s="30" t="s">
        <v>265</v>
      </c>
      <c r="I49" s="30" t="s">
        <v>266</v>
      </c>
      <c r="J49" s="30" t="s">
        <v>59</v>
      </c>
      <c r="L49" s="30" t="s">
        <v>267</v>
      </c>
      <c r="M49" s="30" t="s">
        <v>61</v>
      </c>
      <c r="N49" s="30" t="s">
        <v>62</v>
      </c>
      <c r="O49" s="30" t="s">
        <v>63</v>
      </c>
      <c r="P49" s="30" t="s">
        <v>63</v>
      </c>
      <c r="Q49" s="30" t="s">
        <v>148</v>
      </c>
      <c r="R49" s="30" t="s">
        <v>149</v>
      </c>
      <c r="S49" s="30" t="s">
        <v>268</v>
      </c>
      <c r="T49" s="30">
        <v>16</v>
      </c>
      <c r="U49" s="30" t="s">
        <v>95</v>
      </c>
      <c r="V49" s="30" t="s">
        <v>269</v>
      </c>
      <c r="W49" s="30" t="s">
        <v>186</v>
      </c>
      <c r="X49" s="30" t="s">
        <v>270</v>
      </c>
      <c r="Y49" s="30" t="s">
        <v>271</v>
      </c>
      <c r="AA49" s="30" t="s">
        <v>111</v>
      </c>
      <c r="AB49" s="48" t="s">
        <v>113</v>
      </c>
      <c r="AC49" s="48" t="s">
        <v>113</v>
      </c>
      <c r="AD49" s="30" t="s">
        <v>272</v>
      </c>
      <c r="AE49" s="30" t="s">
        <v>117</v>
      </c>
      <c r="AF49" s="37">
        <v>4</v>
      </c>
      <c r="AG49" s="38">
        <v>26.509433962264101</v>
      </c>
      <c r="AH49" s="37" t="s">
        <v>115</v>
      </c>
      <c r="AI49" s="39">
        <v>8.1132075471697966</v>
      </c>
      <c r="AJ49" s="37" t="s">
        <v>39</v>
      </c>
      <c r="AK49" s="39">
        <f t="shared" si="8"/>
        <v>8.1132075471697966</v>
      </c>
      <c r="AL49" s="37" t="s">
        <v>273</v>
      </c>
      <c r="AM49" s="37">
        <v>4</v>
      </c>
      <c r="AN49" s="39">
        <v>7.1698113207547198</v>
      </c>
      <c r="AO49" s="37" t="s">
        <v>115</v>
      </c>
      <c r="AP49" s="39">
        <v>6.2264150943395808</v>
      </c>
      <c r="AQ49" s="37" t="s">
        <v>39</v>
      </c>
      <c r="AR49" s="39">
        <f t="shared" si="9"/>
        <v>6.2264150943395808</v>
      </c>
      <c r="AS49" s="39"/>
      <c r="AT49" s="30" t="s">
        <v>277</v>
      </c>
      <c r="AU49" s="37" t="s">
        <v>275</v>
      </c>
      <c r="AV49" s="40" t="s">
        <v>276</v>
      </c>
      <c r="AX49" s="41">
        <v>4</v>
      </c>
      <c r="AY49" s="42">
        <v>26.509433962264101</v>
      </c>
      <c r="AZ49" s="43">
        <v>8.1132075471697966</v>
      </c>
      <c r="BA49" s="41">
        <v>4</v>
      </c>
      <c r="BB49" s="44">
        <v>7.1698113207547198</v>
      </c>
      <c r="BC49" s="43">
        <v>6.2264150943395808</v>
      </c>
      <c r="BD49" s="45">
        <f t="shared" si="0"/>
        <v>-2.6743175077134427</v>
      </c>
      <c r="BE49" s="46">
        <f t="shared" si="1"/>
        <v>0.86956521739130432</v>
      </c>
      <c r="BF49" s="47">
        <f t="shared" si="2"/>
        <v>-2.3254934849682112</v>
      </c>
      <c r="BG49" s="46">
        <f t="shared" si="3"/>
        <v>0.94699838325391494</v>
      </c>
      <c r="BH49" s="46">
        <f t="shared" si="4"/>
        <v>0.71606683043774288</v>
      </c>
      <c r="BI49" s="47">
        <f t="shared" si="5"/>
        <v>0.84620732119129227</v>
      </c>
    </row>
    <row r="50" spans="1:61" s="30" customFormat="1" ht="15.75" x14ac:dyDescent="0.25">
      <c r="A50" s="30" t="s">
        <v>52</v>
      </c>
      <c r="B50" s="30" t="s">
        <v>53</v>
      </c>
      <c r="C50" s="35">
        <v>44649</v>
      </c>
      <c r="D50" s="30" t="s">
        <v>262</v>
      </c>
      <c r="E50" s="30" t="s">
        <v>263</v>
      </c>
      <c r="F50" s="30" t="s">
        <v>264</v>
      </c>
      <c r="G50" s="30">
        <v>2002</v>
      </c>
      <c r="H50" s="30" t="s">
        <v>265</v>
      </c>
      <c r="I50" s="30" t="s">
        <v>266</v>
      </c>
      <c r="J50" s="30" t="s">
        <v>59</v>
      </c>
      <c r="L50" s="30" t="s">
        <v>267</v>
      </c>
      <c r="M50" s="30" t="s">
        <v>61</v>
      </c>
      <c r="N50" s="30" t="s">
        <v>62</v>
      </c>
      <c r="O50" s="30" t="s">
        <v>63</v>
      </c>
      <c r="P50" s="30" t="s">
        <v>63</v>
      </c>
      <c r="Q50" s="30" t="s">
        <v>148</v>
      </c>
      <c r="R50" s="30" t="s">
        <v>149</v>
      </c>
      <c r="S50" s="30" t="s">
        <v>268</v>
      </c>
      <c r="T50" s="30">
        <v>16</v>
      </c>
      <c r="U50" s="30" t="s">
        <v>95</v>
      </c>
      <c r="V50" s="30" t="s">
        <v>269</v>
      </c>
      <c r="W50" s="30" t="s">
        <v>186</v>
      </c>
      <c r="X50" s="30" t="s">
        <v>270</v>
      </c>
      <c r="Y50" s="30" t="s">
        <v>271</v>
      </c>
      <c r="AA50" s="30" t="s">
        <v>71</v>
      </c>
      <c r="AB50" s="48" t="s">
        <v>71</v>
      </c>
      <c r="AC50" s="36" t="s">
        <v>73</v>
      </c>
      <c r="AD50" s="30" t="s">
        <v>272</v>
      </c>
      <c r="AE50" s="30" t="s">
        <v>117</v>
      </c>
      <c r="AF50" s="37">
        <v>4</v>
      </c>
      <c r="AG50" s="38">
        <v>42.2222222222222</v>
      </c>
      <c r="AH50" s="37" t="s">
        <v>260</v>
      </c>
      <c r="AI50" s="39">
        <v>18.412698412698397</v>
      </c>
      <c r="AJ50" s="37" t="s">
        <v>39</v>
      </c>
      <c r="AK50" s="39">
        <f t="shared" si="8"/>
        <v>18.412698412698397</v>
      </c>
      <c r="AL50" s="37" t="s">
        <v>273</v>
      </c>
      <c r="AM50" s="37">
        <v>8</v>
      </c>
      <c r="AN50" s="39">
        <v>43.492063492063501</v>
      </c>
      <c r="AO50" s="37" t="s">
        <v>260</v>
      </c>
      <c r="AP50" s="39">
        <v>14.603174603174601</v>
      </c>
      <c r="AQ50" s="37" t="s">
        <v>39</v>
      </c>
      <c r="AR50" s="39">
        <f t="shared" si="9"/>
        <v>14.603174603174601</v>
      </c>
      <c r="AS50" s="39"/>
      <c r="AT50" s="30" t="s">
        <v>278</v>
      </c>
      <c r="AU50" s="37" t="s">
        <v>275</v>
      </c>
      <c r="AV50" s="40" t="s">
        <v>276</v>
      </c>
      <c r="AX50" s="41">
        <v>4</v>
      </c>
      <c r="AY50" s="42">
        <v>42.2222222222222</v>
      </c>
      <c r="AZ50" s="43">
        <v>18.412698412698397</v>
      </c>
      <c r="BA50" s="41">
        <v>8</v>
      </c>
      <c r="BB50" s="44">
        <v>43.492063492063501</v>
      </c>
      <c r="BC50" s="43">
        <v>14.603174603174601</v>
      </c>
      <c r="BD50" s="45">
        <f t="shared" si="0"/>
        <v>8.0154043788352433E-2</v>
      </c>
      <c r="BE50" s="46">
        <f t="shared" si="1"/>
        <v>0.92307692307692313</v>
      </c>
      <c r="BF50" s="47">
        <f t="shared" si="2"/>
        <v>7.3988348112325325E-2</v>
      </c>
      <c r="BG50" s="46">
        <f t="shared" si="3"/>
        <v>0.3752676946139844</v>
      </c>
      <c r="BH50" s="46">
        <f t="shared" si="4"/>
        <v>0.31975472203795124</v>
      </c>
      <c r="BI50" s="47">
        <f t="shared" si="5"/>
        <v>0.56546858625210228</v>
      </c>
    </row>
    <row r="51" spans="1:61" s="30" customFormat="1" x14ac:dyDescent="0.25">
      <c r="A51" s="30" t="s">
        <v>52</v>
      </c>
      <c r="B51" s="30" t="s">
        <v>53</v>
      </c>
      <c r="C51" s="35">
        <v>44649</v>
      </c>
      <c r="D51" s="30" t="s">
        <v>262</v>
      </c>
      <c r="E51" s="30" t="s">
        <v>263</v>
      </c>
      <c r="F51" s="30" t="s">
        <v>264</v>
      </c>
      <c r="G51" s="30">
        <v>2002</v>
      </c>
      <c r="H51" s="30" t="s">
        <v>265</v>
      </c>
      <c r="I51" s="30" t="s">
        <v>266</v>
      </c>
      <c r="J51" s="30" t="s">
        <v>59</v>
      </c>
      <c r="L51" s="30" t="s">
        <v>267</v>
      </c>
      <c r="M51" s="30" t="s">
        <v>61</v>
      </c>
      <c r="N51" s="30" t="s">
        <v>62</v>
      </c>
      <c r="O51" s="30" t="s">
        <v>63</v>
      </c>
      <c r="P51" s="30" t="s">
        <v>63</v>
      </c>
      <c r="Q51" s="30" t="s">
        <v>148</v>
      </c>
      <c r="R51" s="30" t="s">
        <v>149</v>
      </c>
      <c r="S51" s="30" t="s">
        <v>268</v>
      </c>
      <c r="T51" s="30">
        <v>16</v>
      </c>
      <c r="U51" s="30" t="s">
        <v>95</v>
      </c>
      <c r="V51" s="30" t="s">
        <v>269</v>
      </c>
      <c r="W51" s="30" t="s">
        <v>186</v>
      </c>
      <c r="X51" s="30" t="s">
        <v>270</v>
      </c>
      <c r="Y51" s="30" t="s">
        <v>271</v>
      </c>
      <c r="AA51" s="30" t="s">
        <v>111</v>
      </c>
      <c r="AB51" s="48" t="s">
        <v>141</v>
      </c>
      <c r="AC51" s="48" t="s">
        <v>142</v>
      </c>
      <c r="AD51" s="30" t="s">
        <v>272</v>
      </c>
      <c r="AE51" s="30" t="s">
        <v>117</v>
      </c>
      <c r="AF51" s="37">
        <v>4</v>
      </c>
      <c r="AG51" s="38">
        <v>3.0654205607476599</v>
      </c>
      <c r="AH51" s="37" t="s">
        <v>143</v>
      </c>
      <c r="AI51" s="39">
        <v>0.27102803738317993</v>
      </c>
      <c r="AJ51" s="37" t="s">
        <v>39</v>
      </c>
      <c r="AK51" s="39">
        <f t="shared" si="8"/>
        <v>0.27102803738317993</v>
      </c>
      <c r="AL51" s="37" t="s">
        <v>273</v>
      </c>
      <c r="AM51" s="37">
        <v>8</v>
      </c>
      <c r="AN51" s="39">
        <v>0.96261682242990598</v>
      </c>
      <c r="AO51" s="37" t="s">
        <v>143</v>
      </c>
      <c r="AP51" s="39">
        <v>0.40186915887850405</v>
      </c>
      <c r="AQ51" s="37" t="s">
        <v>39</v>
      </c>
      <c r="AR51" s="39">
        <f t="shared" si="9"/>
        <v>0.40186915887850405</v>
      </c>
      <c r="AS51" s="39"/>
      <c r="AT51" s="30" t="s">
        <v>278</v>
      </c>
      <c r="AU51" s="37" t="s">
        <v>275</v>
      </c>
      <c r="AV51" s="40" t="s">
        <v>276</v>
      </c>
      <c r="AX51" s="41">
        <v>4</v>
      </c>
      <c r="AY51" s="42">
        <v>3.0654205607476599</v>
      </c>
      <c r="AZ51" s="43">
        <v>0.27102803738317993</v>
      </c>
      <c r="BA51" s="41">
        <v>8</v>
      </c>
      <c r="BB51" s="44">
        <v>0.96261682242990598</v>
      </c>
      <c r="BC51" s="43">
        <v>0.40186915887850405</v>
      </c>
      <c r="BD51" s="45">
        <f t="shared" si="0"/>
        <v>-5.7212841166663058</v>
      </c>
      <c r="BE51" s="46">
        <f t="shared" si="1"/>
        <v>0.92307692307692313</v>
      </c>
      <c r="BF51" s="47">
        <f t="shared" si="2"/>
        <v>-5.2811853384612055</v>
      </c>
      <c r="BG51" s="46">
        <f t="shared" si="3"/>
        <v>1.7388788309840895</v>
      </c>
      <c r="BH51" s="46">
        <f t="shared" si="4"/>
        <v>1.4816482346846682</v>
      </c>
      <c r="BI51" s="47">
        <f t="shared" si="5"/>
        <v>1.2172297378410817</v>
      </c>
    </row>
    <row r="52" spans="1:61" s="30" customFormat="1" x14ac:dyDescent="0.25">
      <c r="A52" s="30" t="s">
        <v>52</v>
      </c>
      <c r="B52" s="30" t="s">
        <v>53</v>
      </c>
      <c r="C52" s="35">
        <v>44649</v>
      </c>
      <c r="D52" s="30" t="s">
        <v>262</v>
      </c>
      <c r="E52" s="30" t="s">
        <v>263</v>
      </c>
      <c r="F52" s="30" t="s">
        <v>264</v>
      </c>
      <c r="G52" s="30">
        <v>2002</v>
      </c>
      <c r="H52" s="30" t="s">
        <v>265</v>
      </c>
      <c r="I52" s="30" t="s">
        <v>266</v>
      </c>
      <c r="J52" s="30" t="s">
        <v>59</v>
      </c>
      <c r="L52" s="30" t="s">
        <v>267</v>
      </c>
      <c r="M52" s="30" t="s">
        <v>61</v>
      </c>
      <c r="N52" s="30" t="s">
        <v>62</v>
      </c>
      <c r="O52" s="30" t="s">
        <v>63</v>
      </c>
      <c r="P52" s="30" t="s">
        <v>63</v>
      </c>
      <c r="Q52" s="30" t="s">
        <v>148</v>
      </c>
      <c r="R52" s="30" t="s">
        <v>149</v>
      </c>
      <c r="S52" s="30" t="s">
        <v>268</v>
      </c>
      <c r="T52" s="30">
        <v>16</v>
      </c>
      <c r="U52" s="30" t="s">
        <v>95</v>
      </c>
      <c r="V52" s="30" t="s">
        <v>269</v>
      </c>
      <c r="W52" s="30" t="s">
        <v>186</v>
      </c>
      <c r="X52" s="30" t="s">
        <v>270</v>
      </c>
      <c r="Y52" s="30" t="s">
        <v>271</v>
      </c>
      <c r="AA52" s="30" t="s">
        <v>111</v>
      </c>
      <c r="AB52" s="48" t="s">
        <v>144</v>
      </c>
      <c r="AC52" s="48" t="s">
        <v>145</v>
      </c>
      <c r="AD52" s="30" t="s">
        <v>272</v>
      </c>
      <c r="AE52" s="30" t="s">
        <v>117</v>
      </c>
      <c r="AF52" s="37">
        <v>4</v>
      </c>
      <c r="AG52" s="38">
        <v>3.3333333333333402E-2</v>
      </c>
      <c r="AH52" s="37" t="s">
        <v>143</v>
      </c>
      <c r="AI52" s="39">
        <v>1.1904761904761897E-2</v>
      </c>
      <c r="AJ52" s="37" t="s">
        <v>39</v>
      </c>
      <c r="AK52" s="39">
        <f t="shared" si="8"/>
        <v>1.1904761904761897E-2</v>
      </c>
      <c r="AL52" s="37" t="s">
        <v>273</v>
      </c>
      <c r="AM52" s="37">
        <v>8</v>
      </c>
      <c r="AN52" s="39">
        <v>0.44047619047619002</v>
      </c>
      <c r="AO52" s="37" t="s">
        <v>143</v>
      </c>
      <c r="AP52" s="39">
        <v>0.17142857142857093</v>
      </c>
      <c r="AQ52" s="37" t="s">
        <v>39</v>
      </c>
      <c r="AR52" s="39">
        <f t="shared" si="9"/>
        <v>0.17142857142857093</v>
      </c>
      <c r="AS52" s="39"/>
      <c r="AT52" s="30" t="s">
        <v>278</v>
      </c>
      <c r="AU52" s="37" t="s">
        <v>275</v>
      </c>
      <c r="AV52" s="40" t="s">
        <v>276</v>
      </c>
      <c r="AX52" s="41">
        <v>4</v>
      </c>
      <c r="AY52" s="42">
        <v>3.3333333333333402E-2</v>
      </c>
      <c r="AZ52" s="43">
        <v>1.1904761904761897E-2</v>
      </c>
      <c r="BA52" s="41">
        <v>8</v>
      </c>
      <c r="BB52" s="44">
        <v>0.44047619047619002</v>
      </c>
      <c r="BC52" s="43">
        <v>0.17142857142857093</v>
      </c>
      <c r="BD52" s="45">
        <f t="shared" si="0"/>
        <v>2.8357390085787531</v>
      </c>
      <c r="BE52" s="46">
        <f t="shared" si="1"/>
        <v>0.92307692307692313</v>
      </c>
      <c r="BF52" s="47">
        <f t="shared" si="2"/>
        <v>2.6176052386880797</v>
      </c>
      <c r="BG52" s="46">
        <f t="shared" si="3"/>
        <v>0.71005898853230032</v>
      </c>
      <c r="BH52" s="46">
        <f t="shared" si="4"/>
        <v>0.6050206766192382</v>
      </c>
      <c r="BI52" s="47">
        <f t="shared" si="5"/>
        <v>0.7778307506258918</v>
      </c>
    </row>
    <row r="53" spans="1:61" s="30" customFormat="1" x14ac:dyDescent="0.25">
      <c r="A53" s="30" t="s">
        <v>52</v>
      </c>
      <c r="B53" s="30" t="s">
        <v>53</v>
      </c>
      <c r="C53" s="35">
        <v>44649</v>
      </c>
      <c r="D53" s="30" t="s">
        <v>262</v>
      </c>
      <c r="E53" s="30" t="s">
        <v>263</v>
      </c>
      <c r="F53" s="30" t="s">
        <v>264</v>
      </c>
      <c r="G53" s="30">
        <v>2002</v>
      </c>
      <c r="H53" s="30" t="s">
        <v>265</v>
      </c>
      <c r="I53" s="30" t="s">
        <v>266</v>
      </c>
      <c r="J53" s="30" t="s">
        <v>59</v>
      </c>
      <c r="L53" s="30" t="s">
        <v>267</v>
      </c>
      <c r="M53" s="30" t="s">
        <v>61</v>
      </c>
      <c r="N53" s="30" t="s">
        <v>62</v>
      </c>
      <c r="O53" s="30" t="s">
        <v>63</v>
      </c>
      <c r="P53" s="30" t="s">
        <v>63</v>
      </c>
      <c r="Q53" s="30" t="s">
        <v>148</v>
      </c>
      <c r="R53" s="30" t="s">
        <v>149</v>
      </c>
      <c r="S53" s="30" t="s">
        <v>268</v>
      </c>
      <c r="T53" s="30">
        <v>16</v>
      </c>
      <c r="U53" s="30" t="s">
        <v>95</v>
      </c>
      <c r="V53" s="30" t="s">
        <v>269</v>
      </c>
      <c r="W53" s="30" t="s">
        <v>186</v>
      </c>
      <c r="X53" s="30" t="s">
        <v>270</v>
      </c>
      <c r="Y53" s="30" t="s">
        <v>271</v>
      </c>
      <c r="AA53" s="30" t="s">
        <v>111</v>
      </c>
      <c r="AB53" s="48" t="s">
        <v>146</v>
      </c>
      <c r="AC53" s="48" t="s">
        <v>146</v>
      </c>
      <c r="AD53" s="30" t="s">
        <v>272</v>
      </c>
      <c r="AE53" s="30" t="s">
        <v>117</v>
      </c>
      <c r="AF53" s="37">
        <v>4</v>
      </c>
      <c r="AG53" s="38">
        <v>0.95076923076923003</v>
      </c>
      <c r="AH53" s="37" t="s">
        <v>143</v>
      </c>
      <c r="AI53" s="39">
        <v>3.0769230769230993E-2</v>
      </c>
      <c r="AJ53" s="37" t="s">
        <v>39</v>
      </c>
      <c r="AK53" s="39">
        <f t="shared" si="8"/>
        <v>3.0769230769230993E-2</v>
      </c>
      <c r="AL53" s="37" t="s">
        <v>273</v>
      </c>
      <c r="AM53" s="37">
        <v>8</v>
      </c>
      <c r="AN53" s="39">
        <v>0.85538461538461497</v>
      </c>
      <c r="AO53" s="37" t="s">
        <v>143</v>
      </c>
      <c r="AP53" s="39">
        <v>0.12</v>
      </c>
      <c r="AQ53" s="37" t="s">
        <v>39</v>
      </c>
      <c r="AR53" s="39">
        <f t="shared" si="9"/>
        <v>0.12</v>
      </c>
      <c r="AS53" s="39"/>
      <c r="AT53" s="30" t="s">
        <v>278</v>
      </c>
      <c r="AU53" s="37" t="s">
        <v>275</v>
      </c>
      <c r="AV53" s="40" t="s">
        <v>276</v>
      </c>
      <c r="AX53" s="41">
        <v>4</v>
      </c>
      <c r="AY53" s="42">
        <v>0.95076923076923003</v>
      </c>
      <c r="AZ53" s="43">
        <v>3.0769230769230993E-2</v>
      </c>
      <c r="BA53" s="41">
        <v>8</v>
      </c>
      <c r="BB53" s="44">
        <v>0.85538461538461497</v>
      </c>
      <c r="BC53" s="43">
        <v>0.12</v>
      </c>
      <c r="BD53" s="45">
        <f t="shared" si="0"/>
        <v>-0.93694507951725781</v>
      </c>
      <c r="BE53" s="46">
        <f t="shared" si="1"/>
        <v>0.92307692307692313</v>
      </c>
      <c r="BF53" s="47">
        <f t="shared" si="2"/>
        <v>-0.86487238109285336</v>
      </c>
      <c r="BG53" s="46">
        <f t="shared" si="3"/>
        <v>0.41157775341798336</v>
      </c>
      <c r="BH53" s="46">
        <f t="shared" si="4"/>
        <v>0.35069347036798587</v>
      </c>
      <c r="BI53" s="47">
        <f t="shared" si="5"/>
        <v>0.59219377771805903</v>
      </c>
    </row>
    <row r="54" spans="1:61" s="30" customFormat="1" x14ac:dyDescent="0.25">
      <c r="A54" s="30" t="s">
        <v>52</v>
      </c>
      <c r="B54" s="30" t="s">
        <v>53</v>
      </c>
      <c r="C54" s="35">
        <v>44649</v>
      </c>
      <c r="D54" s="30" t="s">
        <v>262</v>
      </c>
      <c r="E54" s="30" t="s">
        <v>263</v>
      </c>
      <c r="F54" s="30" t="s">
        <v>264</v>
      </c>
      <c r="G54" s="30">
        <v>2002</v>
      </c>
      <c r="H54" s="30" t="s">
        <v>265</v>
      </c>
      <c r="I54" s="30" t="s">
        <v>266</v>
      </c>
      <c r="J54" s="30" t="s">
        <v>59</v>
      </c>
      <c r="L54" s="30" t="s">
        <v>267</v>
      </c>
      <c r="M54" s="30" t="s">
        <v>61</v>
      </c>
      <c r="N54" s="30" t="s">
        <v>62</v>
      </c>
      <c r="O54" s="30" t="s">
        <v>63</v>
      </c>
      <c r="P54" s="30" t="s">
        <v>63</v>
      </c>
      <c r="Q54" s="30" t="s">
        <v>148</v>
      </c>
      <c r="R54" s="30" t="s">
        <v>149</v>
      </c>
      <c r="S54" s="30" t="s">
        <v>268</v>
      </c>
      <c r="T54" s="30">
        <v>16</v>
      </c>
      <c r="U54" s="30" t="s">
        <v>95</v>
      </c>
      <c r="V54" s="30" t="s">
        <v>269</v>
      </c>
      <c r="W54" s="30" t="s">
        <v>186</v>
      </c>
      <c r="X54" s="30" t="s">
        <v>270</v>
      </c>
      <c r="Y54" s="30" t="s">
        <v>271</v>
      </c>
      <c r="AA54" s="30" t="s">
        <v>111</v>
      </c>
      <c r="AB54" s="48" t="s">
        <v>113</v>
      </c>
      <c r="AC54" s="48" t="s">
        <v>113</v>
      </c>
      <c r="AD54" s="30" t="s">
        <v>272</v>
      </c>
      <c r="AE54" s="30" t="s">
        <v>117</v>
      </c>
      <c r="AF54" s="37">
        <v>4</v>
      </c>
      <c r="AG54" s="38">
        <v>26.509433962264101</v>
      </c>
      <c r="AH54" s="37" t="s">
        <v>115</v>
      </c>
      <c r="AI54" s="39">
        <v>8.1132075471697966</v>
      </c>
      <c r="AJ54" s="37" t="s">
        <v>39</v>
      </c>
      <c r="AK54" s="39">
        <f t="shared" si="8"/>
        <v>8.1132075471697966</v>
      </c>
      <c r="AL54" s="37" t="s">
        <v>273</v>
      </c>
      <c r="AM54" s="37">
        <v>8</v>
      </c>
      <c r="AN54" s="39">
        <v>3.5849056603773599</v>
      </c>
      <c r="AO54" s="37" t="s">
        <v>115</v>
      </c>
      <c r="AP54" s="39">
        <v>1.6037735849056505</v>
      </c>
      <c r="AQ54" s="37" t="s">
        <v>39</v>
      </c>
      <c r="AR54" s="39">
        <f t="shared" si="9"/>
        <v>1.6037735849056505</v>
      </c>
      <c r="AS54" s="39"/>
      <c r="AT54" s="30" t="s">
        <v>278</v>
      </c>
      <c r="AU54" s="37" t="s">
        <v>275</v>
      </c>
      <c r="AV54" s="40" t="s">
        <v>276</v>
      </c>
      <c r="AX54" s="41">
        <v>4</v>
      </c>
      <c r="AY54" s="42">
        <v>26.509433962264101</v>
      </c>
      <c r="AZ54" s="43">
        <v>8.1132075471697966</v>
      </c>
      <c r="BA54" s="41">
        <v>8</v>
      </c>
      <c r="BB54" s="44">
        <v>3.5849056603773599</v>
      </c>
      <c r="BC54" s="43">
        <v>1.6037735849056505</v>
      </c>
      <c r="BD54" s="45">
        <f t="shared" si="0"/>
        <v>-4.9385551698181995</v>
      </c>
      <c r="BE54" s="46">
        <f t="shared" si="1"/>
        <v>0.92307692307692313</v>
      </c>
      <c r="BF54" s="47">
        <f t="shared" si="2"/>
        <v>-4.5586663106014154</v>
      </c>
      <c r="BG54" s="46">
        <f t="shared" si="3"/>
        <v>1.3912219652224194</v>
      </c>
      <c r="BH54" s="46">
        <f t="shared" si="4"/>
        <v>1.1854198993611149</v>
      </c>
      <c r="BI54" s="47">
        <f t="shared" si="5"/>
        <v>1.0887699019357189</v>
      </c>
    </row>
    <row r="55" spans="1:61" s="30" customFormat="1" ht="15.75" x14ac:dyDescent="0.25">
      <c r="A55" s="30" t="s">
        <v>52</v>
      </c>
      <c r="B55" s="30" t="s">
        <v>53</v>
      </c>
      <c r="C55" s="35">
        <v>44649</v>
      </c>
      <c r="D55" s="30" t="s">
        <v>262</v>
      </c>
      <c r="E55" s="30" t="s">
        <v>263</v>
      </c>
      <c r="F55" s="30" t="s">
        <v>264</v>
      </c>
      <c r="G55" s="30">
        <v>2002</v>
      </c>
      <c r="H55" s="30" t="s">
        <v>265</v>
      </c>
      <c r="I55" s="30" t="s">
        <v>266</v>
      </c>
      <c r="J55" s="30" t="s">
        <v>59</v>
      </c>
      <c r="L55" s="30" t="s">
        <v>267</v>
      </c>
      <c r="M55" s="30" t="s">
        <v>61</v>
      </c>
      <c r="N55" s="30" t="s">
        <v>62</v>
      </c>
      <c r="O55" s="30" t="s">
        <v>63</v>
      </c>
      <c r="P55" s="30" t="s">
        <v>63</v>
      </c>
      <c r="Q55" s="30" t="s">
        <v>148</v>
      </c>
      <c r="R55" s="30" t="s">
        <v>149</v>
      </c>
      <c r="S55" s="30" t="s">
        <v>268</v>
      </c>
      <c r="T55" s="30">
        <v>16</v>
      </c>
      <c r="U55" s="30" t="s">
        <v>95</v>
      </c>
      <c r="V55" s="30" t="s">
        <v>269</v>
      </c>
      <c r="W55" s="30" t="s">
        <v>186</v>
      </c>
      <c r="X55" s="30" t="s">
        <v>270</v>
      </c>
      <c r="Y55" s="30" t="s">
        <v>271</v>
      </c>
      <c r="AA55" s="30" t="s">
        <v>71</v>
      </c>
      <c r="AB55" s="48" t="s">
        <v>71</v>
      </c>
      <c r="AC55" s="36" t="s">
        <v>73</v>
      </c>
      <c r="AD55" s="30" t="s">
        <v>272</v>
      </c>
      <c r="AE55" s="30" t="s">
        <v>117</v>
      </c>
      <c r="AF55" s="37">
        <v>4</v>
      </c>
      <c r="AG55" s="38">
        <v>20.317460317460299</v>
      </c>
      <c r="AH55" s="37" t="s">
        <v>260</v>
      </c>
      <c r="AI55" s="39">
        <v>15.238095238095202</v>
      </c>
      <c r="AJ55" s="37" t="s">
        <v>39</v>
      </c>
      <c r="AK55" s="39">
        <f t="shared" si="8"/>
        <v>15.238095238095202</v>
      </c>
      <c r="AL55" s="37" t="s">
        <v>279</v>
      </c>
      <c r="AM55" s="37">
        <v>8</v>
      </c>
      <c r="AN55" s="39">
        <v>41.269841269841201</v>
      </c>
      <c r="AO55" s="37" t="s">
        <v>260</v>
      </c>
      <c r="AP55" s="39">
        <v>47.301587301587297</v>
      </c>
      <c r="AQ55" s="37" t="s">
        <v>39</v>
      </c>
      <c r="AR55" s="39">
        <f t="shared" si="9"/>
        <v>47.301587301587297</v>
      </c>
      <c r="AS55" s="39"/>
      <c r="AT55" s="30" t="s">
        <v>274</v>
      </c>
      <c r="AU55" s="37" t="s">
        <v>275</v>
      </c>
      <c r="AV55" s="40" t="s">
        <v>276</v>
      </c>
      <c r="AX55" s="41">
        <v>4</v>
      </c>
      <c r="AY55" s="42">
        <v>20.317460317460299</v>
      </c>
      <c r="AZ55" s="43">
        <v>15.238095238095202</v>
      </c>
      <c r="BA55" s="41">
        <v>8</v>
      </c>
      <c r="BB55" s="44">
        <v>41.269841269841201</v>
      </c>
      <c r="BC55" s="43">
        <v>47.301587301587297</v>
      </c>
      <c r="BD55" s="45">
        <f t="shared" si="0"/>
        <v>0.51803518289534478</v>
      </c>
      <c r="BE55" s="46">
        <f t="shared" si="1"/>
        <v>0.92307692307692313</v>
      </c>
      <c r="BF55" s="47">
        <f t="shared" si="2"/>
        <v>0.47818632267262595</v>
      </c>
      <c r="BG55" s="46">
        <f t="shared" si="3"/>
        <v>0.3861816854465589</v>
      </c>
      <c r="BH55" s="46">
        <f t="shared" si="4"/>
        <v>0.32905421718523364</v>
      </c>
      <c r="BI55" s="47">
        <f t="shared" si="5"/>
        <v>0.57363247570655695</v>
      </c>
    </row>
    <row r="56" spans="1:61" s="30" customFormat="1" x14ac:dyDescent="0.25">
      <c r="A56" s="30" t="s">
        <v>52</v>
      </c>
      <c r="B56" s="30" t="s">
        <v>53</v>
      </c>
      <c r="C56" s="35">
        <v>44649</v>
      </c>
      <c r="D56" s="30" t="s">
        <v>262</v>
      </c>
      <c r="E56" s="30" t="s">
        <v>263</v>
      </c>
      <c r="F56" s="30" t="s">
        <v>264</v>
      </c>
      <c r="G56" s="30">
        <v>2002</v>
      </c>
      <c r="H56" s="30" t="s">
        <v>265</v>
      </c>
      <c r="I56" s="30" t="s">
        <v>266</v>
      </c>
      <c r="J56" s="30" t="s">
        <v>59</v>
      </c>
      <c r="L56" s="30" t="s">
        <v>267</v>
      </c>
      <c r="M56" s="30" t="s">
        <v>61</v>
      </c>
      <c r="N56" s="30" t="s">
        <v>62</v>
      </c>
      <c r="O56" s="30" t="s">
        <v>63</v>
      </c>
      <c r="P56" s="30" t="s">
        <v>63</v>
      </c>
      <c r="Q56" s="30" t="s">
        <v>148</v>
      </c>
      <c r="R56" s="30" t="s">
        <v>149</v>
      </c>
      <c r="S56" s="30" t="s">
        <v>268</v>
      </c>
      <c r="T56" s="30">
        <v>16</v>
      </c>
      <c r="U56" s="30" t="s">
        <v>95</v>
      </c>
      <c r="V56" s="30" t="s">
        <v>269</v>
      </c>
      <c r="W56" s="30" t="s">
        <v>186</v>
      </c>
      <c r="X56" s="30" t="s">
        <v>270</v>
      </c>
      <c r="Y56" s="30" t="s">
        <v>271</v>
      </c>
      <c r="AA56" s="30" t="s">
        <v>111</v>
      </c>
      <c r="AB56" s="48" t="s">
        <v>141</v>
      </c>
      <c r="AC56" s="48" t="s">
        <v>142</v>
      </c>
      <c r="AD56" s="30" t="s">
        <v>272</v>
      </c>
      <c r="AE56" s="30" t="s">
        <v>117</v>
      </c>
      <c r="AF56" s="37">
        <v>4</v>
      </c>
      <c r="AG56" s="38">
        <v>1.99999999999999</v>
      </c>
      <c r="AH56" s="37" t="s">
        <v>143</v>
      </c>
      <c r="AI56" s="39">
        <v>0.25233644859813986</v>
      </c>
      <c r="AJ56" s="37" t="s">
        <v>39</v>
      </c>
      <c r="AK56" s="39">
        <f t="shared" si="8"/>
        <v>0.25233644859813986</v>
      </c>
      <c r="AL56" s="37" t="s">
        <v>279</v>
      </c>
      <c r="AM56" s="37">
        <v>8</v>
      </c>
      <c r="AN56" s="39">
        <v>1.78504672897196</v>
      </c>
      <c r="AO56" s="37" t="s">
        <v>143</v>
      </c>
      <c r="AP56" s="39">
        <v>0.33644859813083983</v>
      </c>
      <c r="AQ56" s="37" t="s">
        <v>39</v>
      </c>
      <c r="AR56" s="39">
        <f t="shared" si="9"/>
        <v>0.33644859813083983</v>
      </c>
      <c r="AS56" s="39"/>
      <c r="AT56" s="30" t="s">
        <v>274</v>
      </c>
      <c r="AU56" s="37" t="s">
        <v>275</v>
      </c>
      <c r="AV56" s="40" t="s">
        <v>276</v>
      </c>
      <c r="AX56" s="41">
        <v>4</v>
      </c>
      <c r="AY56" s="42">
        <v>1.99999999999999</v>
      </c>
      <c r="AZ56" s="43">
        <v>0.25233644859813986</v>
      </c>
      <c r="BA56" s="41">
        <v>8</v>
      </c>
      <c r="BB56" s="44">
        <v>1.78504672897196</v>
      </c>
      <c r="BC56" s="43">
        <v>0.33644859813083983</v>
      </c>
      <c r="BD56" s="45">
        <f t="shared" si="0"/>
        <v>-0.68545338655963284</v>
      </c>
      <c r="BE56" s="46">
        <f t="shared" si="1"/>
        <v>0.92307692307692313</v>
      </c>
      <c r="BF56" s="47">
        <f t="shared" si="2"/>
        <v>-0.63272620297812265</v>
      </c>
      <c r="BG56" s="46">
        <f t="shared" si="3"/>
        <v>0.39457693104775288</v>
      </c>
      <c r="BH56" s="46">
        <f t="shared" si="4"/>
        <v>0.33620756254956463</v>
      </c>
      <c r="BI56" s="47">
        <f t="shared" si="5"/>
        <v>0.57983408191444263</v>
      </c>
    </row>
    <row r="57" spans="1:61" s="30" customFormat="1" x14ac:dyDescent="0.25">
      <c r="A57" s="30" t="s">
        <v>52</v>
      </c>
      <c r="B57" s="30" t="s">
        <v>53</v>
      </c>
      <c r="C57" s="35">
        <v>44649</v>
      </c>
      <c r="D57" s="30" t="s">
        <v>262</v>
      </c>
      <c r="E57" s="30" t="s">
        <v>263</v>
      </c>
      <c r="F57" s="30" t="s">
        <v>264</v>
      </c>
      <c r="G57" s="30">
        <v>2002</v>
      </c>
      <c r="H57" s="30" t="s">
        <v>265</v>
      </c>
      <c r="I57" s="30" t="s">
        <v>266</v>
      </c>
      <c r="J57" s="30" t="s">
        <v>59</v>
      </c>
      <c r="L57" s="30" t="s">
        <v>267</v>
      </c>
      <c r="M57" s="30" t="s">
        <v>61</v>
      </c>
      <c r="N57" s="30" t="s">
        <v>62</v>
      </c>
      <c r="O57" s="30" t="s">
        <v>63</v>
      </c>
      <c r="P57" s="30" t="s">
        <v>63</v>
      </c>
      <c r="Q57" s="30" t="s">
        <v>148</v>
      </c>
      <c r="R57" s="30" t="s">
        <v>149</v>
      </c>
      <c r="S57" s="30" t="s">
        <v>268</v>
      </c>
      <c r="T57" s="30">
        <v>16</v>
      </c>
      <c r="U57" s="30" t="s">
        <v>95</v>
      </c>
      <c r="V57" s="30" t="s">
        <v>269</v>
      </c>
      <c r="W57" s="30" t="s">
        <v>186</v>
      </c>
      <c r="X57" s="30" t="s">
        <v>270</v>
      </c>
      <c r="Y57" s="30" t="s">
        <v>271</v>
      </c>
      <c r="AA57" s="30" t="s">
        <v>111</v>
      </c>
      <c r="AB57" s="48" t="s">
        <v>144</v>
      </c>
      <c r="AC57" s="48" t="s">
        <v>145</v>
      </c>
      <c r="AD57" s="30" t="s">
        <v>272</v>
      </c>
      <c r="AE57" s="30" t="s">
        <v>117</v>
      </c>
      <c r="AF57" s="37">
        <v>4</v>
      </c>
      <c r="AG57" s="38">
        <v>9.0476190476190405E-2</v>
      </c>
      <c r="AH57" s="37" t="s">
        <v>143</v>
      </c>
      <c r="AI57" s="39">
        <v>1.1904761904761897E-2</v>
      </c>
      <c r="AJ57" s="37" t="s">
        <v>39</v>
      </c>
      <c r="AK57" s="39">
        <f t="shared" si="8"/>
        <v>1.1904761904761897E-2</v>
      </c>
      <c r="AL57" s="37" t="s">
        <v>279</v>
      </c>
      <c r="AM57" s="37">
        <v>8</v>
      </c>
      <c r="AN57" s="39">
        <v>0.21190476190476101</v>
      </c>
      <c r="AO57" s="37" t="s">
        <v>143</v>
      </c>
      <c r="AP57" s="39">
        <v>8.3333333333334009E-2</v>
      </c>
      <c r="AQ57" s="37" t="s">
        <v>39</v>
      </c>
      <c r="AR57" s="39">
        <f t="shared" si="9"/>
        <v>8.3333333333334009E-2</v>
      </c>
      <c r="AS57" s="39"/>
      <c r="AT57" s="30" t="s">
        <v>274</v>
      </c>
      <c r="AU57" s="37" t="s">
        <v>275</v>
      </c>
      <c r="AV57" s="40" t="s">
        <v>276</v>
      </c>
      <c r="AX57" s="41">
        <v>4</v>
      </c>
      <c r="AY57" s="42">
        <v>9.0476190476190405E-2</v>
      </c>
      <c r="AZ57" s="43">
        <v>1.1904761904761897E-2</v>
      </c>
      <c r="BA57" s="41">
        <v>8</v>
      </c>
      <c r="BB57" s="44">
        <v>0.21190476190476101</v>
      </c>
      <c r="BC57" s="43">
        <v>8.3333333333334009E-2</v>
      </c>
      <c r="BD57" s="45">
        <f t="shared" si="0"/>
        <v>1.7340520223409914</v>
      </c>
      <c r="BE57" s="46">
        <f t="shared" si="1"/>
        <v>0.92307692307692313</v>
      </c>
      <c r="BF57" s="47">
        <f t="shared" si="2"/>
        <v>1.6006634052378383</v>
      </c>
      <c r="BG57" s="46">
        <f t="shared" si="3"/>
        <v>0.50028901734103681</v>
      </c>
      <c r="BH57" s="46">
        <f t="shared" si="4"/>
        <v>0.42628176625508468</v>
      </c>
      <c r="BI57" s="47">
        <f t="shared" si="5"/>
        <v>0.65290257026227483</v>
      </c>
    </row>
    <row r="58" spans="1:61" s="30" customFormat="1" x14ac:dyDescent="0.25">
      <c r="A58" s="30" t="s">
        <v>52</v>
      </c>
      <c r="B58" s="30" t="s">
        <v>53</v>
      </c>
      <c r="C58" s="35">
        <v>44649</v>
      </c>
      <c r="D58" s="30" t="s">
        <v>262</v>
      </c>
      <c r="E58" s="30" t="s">
        <v>263</v>
      </c>
      <c r="F58" s="30" t="s">
        <v>264</v>
      </c>
      <c r="G58" s="30">
        <v>2002</v>
      </c>
      <c r="H58" s="30" t="s">
        <v>265</v>
      </c>
      <c r="I58" s="30" t="s">
        <v>266</v>
      </c>
      <c r="J58" s="30" t="s">
        <v>59</v>
      </c>
      <c r="L58" s="30" t="s">
        <v>267</v>
      </c>
      <c r="M58" s="30" t="s">
        <v>61</v>
      </c>
      <c r="N58" s="30" t="s">
        <v>62</v>
      </c>
      <c r="O58" s="30" t="s">
        <v>63</v>
      </c>
      <c r="P58" s="30" t="s">
        <v>63</v>
      </c>
      <c r="Q58" s="30" t="s">
        <v>148</v>
      </c>
      <c r="R58" s="30" t="s">
        <v>149</v>
      </c>
      <c r="S58" s="30" t="s">
        <v>268</v>
      </c>
      <c r="T58" s="30">
        <v>16</v>
      </c>
      <c r="U58" s="30" t="s">
        <v>95</v>
      </c>
      <c r="V58" s="30" t="s">
        <v>269</v>
      </c>
      <c r="W58" s="30" t="s">
        <v>186</v>
      </c>
      <c r="X58" s="30" t="s">
        <v>270</v>
      </c>
      <c r="Y58" s="30" t="s">
        <v>271</v>
      </c>
      <c r="AA58" s="30" t="s">
        <v>111</v>
      </c>
      <c r="AB58" s="48" t="s">
        <v>146</v>
      </c>
      <c r="AC58" s="48" t="s">
        <v>146</v>
      </c>
      <c r="AD58" s="30" t="s">
        <v>272</v>
      </c>
      <c r="AE58" s="30" t="s">
        <v>117</v>
      </c>
      <c r="AF58" s="37">
        <v>4</v>
      </c>
      <c r="AG58" s="38">
        <v>0.92307692307692202</v>
      </c>
      <c r="AH58" s="37" t="s">
        <v>143</v>
      </c>
      <c r="AI58" s="39">
        <v>6.4615384615384963E-2</v>
      </c>
      <c r="AJ58" s="37" t="s">
        <v>39</v>
      </c>
      <c r="AK58" s="39">
        <f t="shared" si="8"/>
        <v>6.4615384615384963E-2</v>
      </c>
      <c r="AL58" s="37" t="s">
        <v>279</v>
      </c>
      <c r="AM58" s="37">
        <v>8</v>
      </c>
      <c r="AN58" s="39">
        <v>0.81846153846153802</v>
      </c>
      <c r="AO58" s="37" t="s">
        <v>143</v>
      </c>
      <c r="AP58" s="39">
        <v>8.6153846153846025E-2</v>
      </c>
      <c r="AQ58" s="37" t="s">
        <v>39</v>
      </c>
      <c r="AR58" s="39">
        <f t="shared" si="9"/>
        <v>8.6153846153846025E-2</v>
      </c>
      <c r="AS58" s="39"/>
      <c r="AT58" s="30" t="s">
        <v>274</v>
      </c>
      <c r="AU58" s="37" t="s">
        <v>275</v>
      </c>
      <c r="AV58" s="40" t="s">
        <v>276</v>
      </c>
      <c r="AX58" s="41">
        <v>4</v>
      </c>
      <c r="AY58" s="42">
        <v>0.92307692307692202</v>
      </c>
      <c r="AZ58" s="43">
        <v>6.4615384615384963E-2</v>
      </c>
      <c r="BA58" s="41">
        <v>8</v>
      </c>
      <c r="BB58" s="44">
        <v>0.81846153846153802</v>
      </c>
      <c r="BC58" s="43">
        <v>8.6153846153846025E-2</v>
      </c>
      <c r="BD58" s="45">
        <f t="shared" si="0"/>
        <v>-1.3027871819084129</v>
      </c>
      <c r="BE58" s="46">
        <f t="shared" si="1"/>
        <v>0.92307692307692313</v>
      </c>
      <c r="BF58" s="47">
        <f t="shared" si="2"/>
        <v>-1.2025727833000734</v>
      </c>
      <c r="BG58" s="46">
        <f t="shared" si="3"/>
        <v>0.44571893505603599</v>
      </c>
      <c r="BH58" s="46">
        <f t="shared" si="4"/>
        <v>0.37978418134952185</v>
      </c>
      <c r="BI58" s="47">
        <f t="shared" si="5"/>
        <v>0.61626632339397047</v>
      </c>
    </row>
    <row r="59" spans="1:61" s="30" customFormat="1" x14ac:dyDescent="0.25">
      <c r="A59" s="30" t="s">
        <v>52</v>
      </c>
      <c r="B59" s="30" t="s">
        <v>53</v>
      </c>
      <c r="C59" s="35">
        <v>44649</v>
      </c>
      <c r="D59" s="30" t="s">
        <v>262</v>
      </c>
      <c r="E59" s="30" t="s">
        <v>263</v>
      </c>
      <c r="F59" s="30" t="s">
        <v>264</v>
      </c>
      <c r="G59" s="30">
        <v>2002</v>
      </c>
      <c r="H59" s="30" t="s">
        <v>265</v>
      </c>
      <c r="I59" s="30" t="s">
        <v>266</v>
      </c>
      <c r="J59" s="30" t="s">
        <v>59</v>
      </c>
      <c r="L59" s="30" t="s">
        <v>267</v>
      </c>
      <c r="M59" s="30" t="s">
        <v>61</v>
      </c>
      <c r="N59" s="30" t="s">
        <v>62</v>
      </c>
      <c r="O59" s="30" t="s">
        <v>63</v>
      </c>
      <c r="P59" s="30" t="s">
        <v>63</v>
      </c>
      <c r="Q59" s="30" t="s">
        <v>148</v>
      </c>
      <c r="R59" s="30" t="s">
        <v>149</v>
      </c>
      <c r="S59" s="30" t="s">
        <v>268</v>
      </c>
      <c r="T59" s="30">
        <v>16</v>
      </c>
      <c r="U59" s="30" t="s">
        <v>95</v>
      </c>
      <c r="V59" s="30" t="s">
        <v>269</v>
      </c>
      <c r="W59" s="30" t="s">
        <v>186</v>
      </c>
      <c r="X59" s="30" t="s">
        <v>270</v>
      </c>
      <c r="Y59" s="30" t="s">
        <v>271</v>
      </c>
      <c r="AA59" s="30" t="s">
        <v>111</v>
      </c>
      <c r="AB59" s="48" t="s">
        <v>113</v>
      </c>
      <c r="AC59" s="48" t="s">
        <v>113</v>
      </c>
      <c r="AD59" s="30" t="s">
        <v>272</v>
      </c>
      <c r="AE59" s="30" t="s">
        <v>117</v>
      </c>
      <c r="AF59" s="37">
        <v>4</v>
      </c>
      <c r="AG59" s="38">
        <v>9.7169811320754604</v>
      </c>
      <c r="AH59" s="37" t="s">
        <v>115</v>
      </c>
      <c r="AI59" s="39">
        <v>3.86792452830184</v>
      </c>
      <c r="AJ59" s="37" t="s">
        <v>39</v>
      </c>
      <c r="AK59" s="39">
        <f t="shared" si="8"/>
        <v>3.86792452830184</v>
      </c>
      <c r="AL59" s="37" t="s">
        <v>279</v>
      </c>
      <c r="AM59" s="37">
        <v>8</v>
      </c>
      <c r="AN59" s="39">
        <v>10.4716981132075</v>
      </c>
      <c r="AO59" s="37" t="s">
        <v>115</v>
      </c>
      <c r="AP59" s="39">
        <v>6.0377358490566007</v>
      </c>
      <c r="AQ59" s="37" t="s">
        <v>39</v>
      </c>
      <c r="AR59" s="39">
        <f t="shared" si="9"/>
        <v>6.0377358490566007</v>
      </c>
      <c r="AS59" s="39"/>
      <c r="AT59" s="30" t="s">
        <v>274</v>
      </c>
      <c r="AU59" s="37" t="s">
        <v>275</v>
      </c>
      <c r="AV59" s="40" t="s">
        <v>276</v>
      </c>
      <c r="AX59" s="41">
        <v>4</v>
      </c>
      <c r="AY59" s="42">
        <v>9.7169811320754604</v>
      </c>
      <c r="AZ59" s="43">
        <v>3.86792452830184</v>
      </c>
      <c r="BA59" s="41">
        <v>8</v>
      </c>
      <c r="BB59" s="44">
        <v>10.4716981132075</v>
      </c>
      <c r="BC59" s="43">
        <v>6.0377358490566007</v>
      </c>
      <c r="BD59" s="45">
        <f t="shared" si="0"/>
        <v>0.13777753326539094</v>
      </c>
      <c r="BE59" s="46">
        <f t="shared" si="1"/>
        <v>0.92307692307692313</v>
      </c>
      <c r="BF59" s="47">
        <f t="shared" si="2"/>
        <v>0.12717926147574549</v>
      </c>
      <c r="BG59" s="46">
        <f t="shared" si="3"/>
        <v>0.37579094369469568</v>
      </c>
      <c r="BH59" s="46">
        <f t="shared" si="4"/>
        <v>0.32020056740849812</v>
      </c>
      <c r="BI59" s="47">
        <f t="shared" si="5"/>
        <v>0.56586267539792556</v>
      </c>
    </row>
    <row r="60" spans="1:61" s="30" customFormat="1" ht="15.75" x14ac:dyDescent="0.25">
      <c r="A60" s="30" t="s">
        <v>52</v>
      </c>
      <c r="B60" s="30" t="s">
        <v>53</v>
      </c>
      <c r="C60" s="35">
        <v>44649</v>
      </c>
      <c r="D60" s="30" t="s">
        <v>262</v>
      </c>
      <c r="E60" s="30" t="s">
        <v>263</v>
      </c>
      <c r="F60" s="30" t="s">
        <v>264</v>
      </c>
      <c r="G60" s="30">
        <v>2002</v>
      </c>
      <c r="H60" s="30" t="s">
        <v>265</v>
      </c>
      <c r="I60" s="30" t="s">
        <v>266</v>
      </c>
      <c r="J60" s="30" t="s">
        <v>59</v>
      </c>
      <c r="L60" s="30" t="s">
        <v>267</v>
      </c>
      <c r="M60" s="30" t="s">
        <v>61</v>
      </c>
      <c r="N60" s="30" t="s">
        <v>62</v>
      </c>
      <c r="O60" s="30" t="s">
        <v>63</v>
      </c>
      <c r="P60" s="30" t="s">
        <v>63</v>
      </c>
      <c r="Q60" s="30" t="s">
        <v>148</v>
      </c>
      <c r="R60" s="30" t="s">
        <v>149</v>
      </c>
      <c r="S60" s="30" t="s">
        <v>268</v>
      </c>
      <c r="T60" s="30">
        <v>16</v>
      </c>
      <c r="U60" s="30" t="s">
        <v>95</v>
      </c>
      <c r="V60" s="30" t="s">
        <v>269</v>
      </c>
      <c r="W60" s="30" t="s">
        <v>186</v>
      </c>
      <c r="X60" s="30" t="s">
        <v>270</v>
      </c>
      <c r="Y60" s="30" t="s">
        <v>271</v>
      </c>
      <c r="AA60" s="30" t="s">
        <v>71</v>
      </c>
      <c r="AB60" s="48" t="s">
        <v>71</v>
      </c>
      <c r="AC60" s="36" t="s">
        <v>73</v>
      </c>
      <c r="AD60" s="30" t="s">
        <v>272</v>
      </c>
      <c r="AE60" s="30" t="s">
        <v>117</v>
      </c>
      <c r="AF60" s="37">
        <v>4</v>
      </c>
      <c r="AG60" s="38">
        <v>20.317460317460299</v>
      </c>
      <c r="AH60" s="37" t="s">
        <v>260</v>
      </c>
      <c r="AI60" s="39">
        <v>15.238095238095202</v>
      </c>
      <c r="AJ60" s="37" t="s">
        <v>39</v>
      </c>
      <c r="AK60" s="39">
        <f t="shared" si="8"/>
        <v>15.238095238095202</v>
      </c>
      <c r="AL60" s="37" t="s">
        <v>279</v>
      </c>
      <c r="AM60" s="37">
        <v>4</v>
      </c>
      <c r="AN60" s="39">
        <v>51.1111111111111</v>
      </c>
      <c r="AO60" s="37" t="s">
        <v>260</v>
      </c>
      <c r="AP60" s="39">
        <v>50.793650793649903</v>
      </c>
      <c r="AQ60" s="37" t="s">
        <v>39</v>
      </c>
      <c r="AR60" s="39">
        <f t="shared" si="9"/>
        <v>50.793650793649903</v>
      </c>
      <c r="AS60" s="39"/>
      <c r="AT60" s="30" t="s">
        <v>277</v>
      </c>
      <c r="AU60" s="37" t="s">
        <v>275</v>
      </c>
      <c r="AV60" s="40" t="s">
        <v>276</v>
      </c>
      <c r="AX60" s="41">
        <v>4</v>
      </c>
      <c r="AY60" s="42">
        <v>20.317460317460299</v>
      </c>
      <c r="AZ60" s="43">
        <v>15.238095238095202</v>
      </c>
      <c r="BA60" s="41">
        <v>4</v>
      </c>
      <c r="BB60" s="44">
        <v>51.1111111111111</v>
      </c>
      <c r="BC60" s="43">
        <v>50.793650793649903</v>
      </c>
      <c r="BD60" s="45">
        <f t="shared" si="0"/>
        <v>0.82120862204281164</v>
      </c>
      <c r="BE60" s="46">
        <f t="shared" si="1"/>
        <v>0.86956521739130432</v>
      </c>
      <c r="BF60" s="47">
        <f t="shared" si="2"/>
        <v>0.71409445395027094</v>
      </c>
      <c r="BG60" s="46">
        <f t="shared" si="3"/>
        <v>0.54214897505734083</v>
      </c>
      <c r="BH60" s="46">
        <f t="shared" si="4"/>
        <v>0.40994251422105166</v>
      </c>
      <c r="BI60" s="47">
        <f t="shared" si="5"/>
        <v>0.64026753331794961</v>
      </c>
    </row>
    <row r="61" spans="1:61" s="30" customFormat="1" ht="15" customHeight="1" x14ac:dyDescent="0.25">
      <c r="A61" s="30" t="s">
        <v>52</v>
      </c>
      <c r="B61" s="30" t="s">
        <v>53</v>
      </c>
      <c r="C61" s="35">
        <v>44649</v>
      </c>
      <c r="D61" s="30" t="s">
        <v>262</v>
      </c>
      <c r="E61" s="30" t="s">
        <v>263</v>
      </c>
      <c r="F61" s="30" t="s">
        <v>264</v>
      </c>
      <c r="G61" s="30">
        <v>2002</v>
      </c>
      <c r="H61" s="30" t="s">
        <v>265</v>
      </c>
      <c r="I61" s="30" t="s">
        <v>266</v>
      </c>
      <c r="J61" s="30" t="s">
        <v>59</v>
      </c>
      <c r="L61" s="30" t="s">
        <v>267</v>
      </c>
      <c r="M61" s="30" t="s">
        <v>61</v>
      </c>
      <c r="N61" s="30" t="s">
        <v>62</v>
      </c>
      <c r="O61" s="30" t="s">
        <v>63</v>
      </c>
      <c r="P61" s="30" t="s">
        <v>63</v>
      </c>
      <c r="Q61" s="30" t="s">
        <v>148</v>
      </c>
      <c r="R61" s="30" t="s">
        <v>149</v>
      </c>
      <c r="S61" s="30" t="s">
        <v>268</v>
      </c>
      <c r="T61" s="30">
        <v>16</v>
      </c>
      <c r="U61" s="30" t="s">
        <v>95</v>
      </c>
      <c r="V61" s="30" t="s">
        <v>269</v>
      </c>
      <c r="W61" s="30" t="s">
        <v>186</v>
      </c>
      <c r="X61" s="30" t="s">
        <v>270</v>
      </c>
      <c r="Y61" s="30" t="s">
        <v>271</v>
      </c>
      <c r="AA61" s="30" t="s">
        <v>111</v>
      </c>
      <c r="AB61" s="48" t="s">
        <v>141</v>
      </c>
      <c r="AC61" s="48" t="s">
        <v>142</v>
      </c>
      <c r="AD61" s="30" t="s">
        <v>272</v>
      </c>
      <c r="AE61" s="30" t="s">
        <v>117</v>
      </c>
      <c r="AF61" s="37">
        <v>4</v>
      </c>
      <c r="AG61" s="38">
        <v>1.99999999999999</v>
      </c>
      <c r="AH61" s="37" t="s">
        <v>143</v>
      </c>
      <c r="AI61" s="39">
        <v>0.25233644859813986</v>
      </c>
      <c r="AJ61" s="37" t="s">
        <v>39</v>
      </c>
      <c r="AK61" s="39">
        <f t="shared" si="8"/>
        <v>0.25233644859813986</v>
      </c>
      <c r="AL61" s="37" t="s">
        <v>279</v>
      </c>
      <c r="AM61" s="37">
        <v>4</v>
      </c>
      <c r="AN61" s="39">
        <v>0.98130841121495305</v>
      </c>
      <c r="AO61" s="37" t="s">
        <v>143</v>
      </c>
      <c r="AP61" s="39">
        <v>0.54205607476634698</v>
      </c>
      <c r="AQ61" s="37" t="s">
        <v>39</v>
      </c>
      <c r="AR61" s="39">
        <f t="shared" si="9"/>
        <v>0.54205607476634698</v>
      </c>
      <c r="AS61" s="39"/>
      <c r="AT61" s="30" t="s">
        <v>277</v>
      </c>
      <c r="AU61" s="37" t="s">
        <v>275</v>
      </c>
      <c r="AV61" s="40" t="s">
        <v>276</v>
      </c>
      <c r="AX61" s="41">
        <v>4</v>
      </c>
      <c r="AY61" s="42">
        <v>1.99999999999999</v>
      </c>
      <c r="AZ61" s="43">
        <v>0.25233644859813986</v>
      </c>
      <c r="BA61" s="41">
        <v>4</v>
      </c>
      <c r="BB61" s="44">
        <v>0.98130841121495305</v>
      </c>
      <c r="BC61" s="43">
        <v>0.54205607476634698</v>
      </c>
      <c r="BD61" s="45">
        <f t="shared" si="0"/>
        <v>-2.4094650074823463</v>
      </c>
      <c r="BE61" s="46">
        <f t="shared" si="1"/>
        <v>0.86956521739130432</v>
      </c>
      <c r="BF61" s="47">
        <f t="shared" si="2"/>
        <v>-2.095186963028127</v>
      </c>
      <c r="BG61" s="46">
        <f t="shared" si="3"/>
        <v>0.86284510139261894</v>
      </c>
      <c r="BH61" s="46">
        <f t="shared" si="4"/>
        <v>0.65243485927608236</v>
      </c>
      <c r="BI61" s="47">
        <f t="shared" si="5"/>
        <v>0.80773439896792953</v>
      </c>
    </row>
    <row r="62" spans="1:61" s="30" customFormat="1" ht="15" customHeight="1" x14ac:dyDescent="0.25">
      <c r="A62" s="30" t="s">
        <v>52</v>
      </c>
      <c r="B62" s="30" t="s">
        <v>53</v>
      </c>
      <c r="C62" s="35">
        <v>44649</v>
      </c>
      <c r="D62" s="30" t="s">
        <v>262</v>
      </c>
      <c r="E62" s="30" t="s">
        <v>263</v>
      </c>
      <c r="F62" s="30" t="s">
        <v>264</v>
      </c>
      <c r="G62" s="30">
        <v>2002</v>
      </c>
      <c r="H62" s="30" t="s">
        <v>265</v>
      </c>
      <c r="I62" s="30" t="s">
        <v>266</v>
      </c>
      <c r="J62" s="30" t="s">
        <v>59</v>
      </c>
      <c r="L62" s="30" t="s">
        <v>267</v>
      </c>
      <c r="M62" s="30" t="s">
        <v>61</v>
      </c>
      <c r="N62" s="30" t="s">
        <v>62</v>
      </c>
      <c r="O62" s="30" t="s">
        <v>63</v>
      </c>
      <c r="P62" s="30" t="s">
        <v>63</v>
      </c>
      <c r="Q62" s="30" t="s">
        <v>148</v>
      </c>
      <c r="R62" s="30" t="s">
        <v>149</v>
      </c>
      <c r="S62" s="30" t="s">
        <v>268</v>
      </c>
      <c r="T62" s="30">
        <v>16</v>
      </c>
      <c r="U62" s="30" t="s">
        <v>95</v>
      </c>
      <c r="V62" s="30" t="s">
        <v>269</v>
      </c>
      <c r="W62" s="30" t="s">
        <v>186</v>
      </c>
      <c r="X62" s="30" t="s">
        <v>270</v>
      </c>
      <c r="Y62" s="30" t="s">
        <v>271</v>
      </c>
      <c r="AA62" s="30" t="s">
        <v>111</v>
      </c>
      <c r="AB62" s="48" t="s">
        <v>144</v>
      </c>
      <c r="AC62" s="48" t="s">
        <v>145</v>
      </c>
      <c r="AD62" s="30" t="s">
        <v>272</v>
      </c>
      <c r="AE62" s="30" t="s">
        <v>117</v>
      </c>
      <c r="AF62" s="37">
        <v>4</v>
      </c>
      <c r="AG62" s="38">
        <v>9.0476190476190405E-2</v>
      </c>
      <c r="AH62" s="37" t="s">
        <v>143</v>
      </c>
      <c r="AI62" s="39">
        <v>1.1904761904761897E-2</v>
      </c>
      <c r="AJ62" s="37" t="s">
        <v>39</v>
      </c>
      <c r="AK62" s="39">
        <f t="shared" si="8"/>
        <v>1.1904761904761897E-2</v>
      </c>
      <c r="AL62" s="37" t="s">
        <v>279</v>
      </c>
      <c r="AM62" s="37">
        <v>4</v>
      </c>
      <c r="AN62" s="39">
        <v>0.52619047619047599</v>
      </c>
      <c r="AO62" s="37" t="s">
        <v>143</v>
      </c>
      <c r="AP62" s="39">
        <v>0.28571428571428503</v>
      </c>
      <c r="AQ62" s="37" t="s">
        <v>39</v>
      </c>
      <c r="AR62" s="39">
        <f t="shared" si="9"/>
        <v>0.28571428571428503</v>
      </c>
      <c r="AS62" s="39"/>
      <c r="AT62" s="30" t="s">
        <v>277</v>
      </c>
      <c r="AU62" s="37" t="s">
        <v>275</v>
      </c>
      <c r="AV62" s="40" t="s">
        <v>276</v>
      </c>
      <c r="AX62" s="41">
        <v>4</v>
      </c>
      <c r="AY62" s="42">
        <v>9.0476190476190405E-2</v>
      </c>
      <c r="AZ62" s="43">
        <v>1.1904761904761897E-2</v>
      </c>
      <c r="BA62" s="41">
        <v>4</v>
      </c>
      <c r="BB62" s="44">
        <v>0.52619047619047599</v>
      </c>
      <c r="BC62" s="43">
        <v>0.28571428571428503</v>
      </c>
      <c r="BD62" s="45">
        <f t="shared" si="0"/>
        <v>2.154806002438642</v>
      </c>
      <c r="BE62" s="46">
        <f t="shared" si="1"/>
        <v>0.86956521739130432</v>
      </c>
      <c r="BF62" s="47">
        <f t="shared" si="2"/>
        <v>1.8737443499466451</v>
      </c>
      <c r="BG62" s="46">
        <f t="shared" si="3"/>
        <v>0.7901993067591</v>
      </c>
      <c r="BH62" s="46">
        <f t="shared" si="4"/>
        <v>0.59750420170820417</v>
      </c>
      <c r="BI62" s="47">
        <f t="shared" si="5"/>
        <v>0.77298395954133758</v>
      </c>
    </row>
    <row r="63" spans="1:61" s="30" customFormat="1" ht="15" customHeight="1" x14ac:dyDescent="0.25">
      <c r="A63" s="30" t="s">
        <v>52</v>
      </c>
      <c r="B63" s="30" t="s">
        <v>53</v>
      </c>
      <c r="C63" s="35">
        <v>44649</v>
      </c>
      <c r="D63" s="30" t="s">
        <v>262</v>
      </c>
      <c r="E63" s="30" t="s">
        <v>263</v>
      </c>
      <c r="F63" s="30" t="s">
        <v>264</v>
      </c>
      <c r="G63" s="30">
        <v>2002</v>
      </c>
      <c r="H63" s="30" t="s">
        <v>265</v>
      </c>
      <c r="I63" s="30" t="s">
        <v>266</v>
      </c>
      <c r="J63" s="30" t="s">
        <v>59</v>
      </c>
      <c r="L63" s="30" t="s">
        <v>267</v>
      </c>
      <c r="M63" s="30" t="s">
        <v>61</v>
      </c>
      <c r="N63" s="30" t="s">
        <v>62</v>
      </c>
      <c r="O63" s="30" t="s">
        <v>63</v>
      </c>
      <c r="P63" s="30" t="s">
        <v>63</v>
      </c>
      <c r="Q63" s="30" t="s">
        <v>148</v>
      </c>
      <c r="R63" s="30" t="s">
        <v>149</v>
      </c>
      <c r="S63" s="30" t="s">
        <v>268</v>
      </c>
      <c r="T63" s="30">
        <v>16</v>
      </c>
      <c r="U63" s="30" t="s">
        <v>95</v>
      </c>
      <c r="V63" s="30" t="s">
        <v>269</v>
      </c>
      <c r="W63" s="30" t="s">
        <v>186</v>
      </c>
      <c r="X63" s="30" t="s">
        <v>270</v>
      </c>
      <c r="Y63" s="30" t="s">
        <v>271</v>
      </c>
      <c r="AA63" s="30" t="s">
        <v>111</v>
      </c>
      <c r="AB63" s="48" t="s">
        <v>146</v>
      </c>
      <c r="AC63" s="48" t="s">
        <v>146</v>
      </c>
      <c r="AD63" s="30" t="s">
        <v>272</v>
      </c>
      <c r="AE63" s="30" t="s">
        <v>117</v>
      </c>
      <c r="AF63" s="37">
        <v>4</v>
      </c>
      <c r="AG63" s="38">
        <v>0.92307692307692202</v>
      </c>
      <c r="AH63" s="37" t="s">
        <v>143</v>
      </c>
      <c r="AI63" s="39">
        <v>6.4615384615384963E-2</v>
      </c>
      <c r="AJ63" s="37" t="s">
        <v>39</v>
      </c>
      <c r="AK63" s="39">
        <f t="shared" si="8"/>
        <v>6.4615384615384963E-2</v>
      </c>
      <c r="AL63" s="37" t="s">
        <v>279</v>
      </c>
      <c r="AM63" s="37">
        <v>4</v>
      </c>
      <c r="AN63" s="39">
        <v>0.55384615384615299</v>
      </c>
      <c r="AO63" s="37" t="s">
        <v>143</v>
      </c>
      <c r="AP63" s="39">
        <v>0.27384615384615396</v>
      </c>
      <c r="AQ63" s="37" t="s">
        <v>39</v>
      </c>
      <c r="AR63" s="39">
        <f t="shared" si="9"/>
        <v>0.27384615384615396</v>
      </c>
      <c r="AS63" s="39"/>
      <c r="AT63" s="30" t="s">
        <v>277</v>
      </c>
      <c r="AU63" s="37" t="s">
        <v>275</v>
      </c>
      <c r="AV63" s="40" t="s">
        <v>276</v>
      </c>
      <c r="AX63" s="41">
        <v>4</v>
      </c>
      <c r="AY63" s="42">
        <v>0.92307692307692202</v>
      </c>
      <c r="AZ63" s="43">
        <v>6.4615384615384963E-2</v>
      </c>
      <c r="BA63" s="41">
        <v>4</v>
      </c>
      <c r="BB63" s="44">
        <v>0.55384615384615299</v>
      </c>
      <c r="BC63" s="43">
        <v>0.27384615384615396</v>
      </c>
      <c r="BD63" s="45">
        <f t="shared" si="0"/>
        <v>-1.855842697191354</v>
      </c>
      <c r="BE63" s="46">
        <f t="shared" si="1"/>
        <v>0.86956521739130432</v>
      </c>
      <c r="BF63" s="47">
        <f t="shared" si="2"/>
        <v>-1.6137762584272644</v>
      </c>
      <c r="BG63" s="46">
        <f t="shared" si="3"/>
        <v>0.71525950729490495</v>
      </c>
      <c r="BH63" s="46">
        <f t="shared" si="4"/>
        <v>0.54083894691486201</v>
      </c>
      <c r="BI63" s="47">
        <f t="shared" si="5"/>
        <v>0.735417532368424</v>
      </c>
    </row>
    <row r="64" spans="1:61" s="30" customFormat="1" ht="15" customHeight="1" x14ac:dyDescent="0.25">
      <c r="A64" s="30" t="s">
        <v>52</v>
      </c>
      <c r="B64" s="30" t="s">
        <v>53</v>
      </c>
      <c r="C64" s="35">
        <v>44649</v>
      </c>
      <c r="D64" s="30" t="s">
        <v>262</v>
      </c>
      <c r="E64" s="30" t="s">
        <v>263</v>
      </c>
      <c r="F64" s="30" t="s">
        <v>264</v>
      </c>
      <c r="G64" s="30">
        <v>2002</v>
      </c>
      <c r="H64" s="30" t="s">
        <v>265</v>
      </c>
      <c r="I64" s="30" t="s">
        <v>266</v>
      </c>
      <c r="J64" s="30" t="s">
        <v>59</v>
      </c>
      <c r="L64" s="30" t="s">
        <v>267</v>
      </c>
      <c r="M64" s="30" t="s">
        <v>61</v>
      </c>
      <c r="N64" s="30" t="s">
        <v>62</v>
      </c>
      <c r="O64" s="30" t="s">
        <v>63</v>
      </c>
      <c r="P64" s="30" t="s">
        <v>63</v>
      </c>
      <c r="Q64" s="30" t="s">
        <v>148</v>
      </c>
      <c r="R64" s="30" t="s">
        <v>149</v>
      </c>
      <c r="S64" s="30" t="s">
        <v>268</v>
      </c>
      <c r="T64" s="30">
        <v>16</v>
      </c>
      <c r="U64" s="30" t="s">
        <v>95</v>
      </c>
      <c r="V64" s="30" t="s">
        <v>269</v>
      </c>
      <c r="W64" s="30" t="s">
        <v>186</v>
      </c>
      <c r="X64" s="30" t="s">
        <v>270</v>
      </c>
      <c r="Y64" s="30" t="s">
        <v>271</v>
      </c>
      <c r="AA64" s="30" t="s">
        <v>111</v>
      </c>
      <c r="AB64" s="48" t="s">
        <v>113</v>
      </c>
      <c r="AC64" s="48" t="s">
        <v>113</v>
      </c>
      <c r="AD64" s="30" t="s">
        <v>272</v>
      </c>
      <c r="AE64" s="30" t="s">
        <v>117</v>
      </c>
      <c r="AF64" s="37">
        <v>4</v>
      </c>
      <c r="AG64" s="38">
        <v>9.7169811320754604</v>
      </c>
      <c r="AH64" s="37" t="s">
        <v>115</v>
      </c>
      <c r="AI64" s="39">
        <v>3.86792452830184</v>
      </c>
      <c r="AJ64" s="37" t="s">
        <v>39</v>
      </c>
      <c r="AK64" s="39">
        <f t="shared" si="8"/>
        <v>3.86792452830184</v>
      </c>
      <c r="AL64" s="37" t="s">
        <v>279</v>
      </c>
      <c r="AM64" s="37">
        <v>4</v>
      </c>
      <c r="AN64" s="39">
        <v>7.1698113207547198</v>
      </c>
      <c r="AO64" s="37" t="s">
        <v>115</v>
      </c>
      <c r="AP64" s="39">
        <v>6.2264150943395808</v>
      </c>
      <c r="AQ64" s="37" t="s">
        <v>39</v>
      </c>
      <c r="AR64" s="39">
        <f t="shared" si="9"/>
        <v>6.2264150943395808</v>
      </c>
      <c r="AS64" s="39"/>
      <c r="AT64" s="30" t="s">
        <v>277</v>
      </c>
      <c r="AU64" s="37" t="s">
        <v>275</v>
      </c>
      <c r="AV64" s="40" t="s">
        <v>276</v>
      </c>
      <c r="AX64" s="41">
        <v>4</v>
      </c>
      <c r="AY64" s="42">
        <v>9.7169811320754604</v>
      </c>
      <c r="AZ64" s="43">
        <v>3.86792452830184</v>
      </c>
      <c r="BA64" s="41">
        <v>4</v>
      </c>
      <c r="BB64" s="44">
        <v>7.1698113207547198</v>
      </c>
      <c r="BC64" s="43">
        <v>6.2264150943395808</v>
      </c>
      <c r="BD64" s="45">
        <f t="shared" si="0"/>
        <v>-0.49143736540339278</v>
      </c>
      <c r="BE64" s="46">
        <f t="shared" si="1"/>
        <v>0.86956521739130432</v>
      </c>
      <c r="BF64" s="47">
        <f t="shared" si="2"/>
        <v>-0.42733683948121109</v>
      </c>
      <c r="BG64" s="46">
        <f t="shared" si="3"/>
        <v>0.51509441775716425</v>
      </c>
      <c r="BH64" s="46">
        <f t="shared" si="4"/>
        <v>0.38948538204700511</v>
      </c>
      <c r="BI64" s="47">
        <f t="shared" si="5"/>
        <v>0.62408763971657466</v>
      </c>
    </row>
    <row r="65" spans="1:61" s="30" customFormat="1" ht="15" customHeight="1" x14ac:dyDescent="0.25">
      <c r="A65" s="30" t="s">
        <v>52</v>
      </c>
      <c r="B65" s="30" t="s">
        <v>53</v>
      </c>
      <c r="C65" s="35">
        <v>44649</v>
      </c>
      <c r="D65" s="30" t="s">
        <v>262</v>
      </c>
      <c r="E65" s="30" t="s">
        <v>263</v>
      </c>
      <c r="F65" s="30" t="s">
        <v>264</v>
      </c>
      <c r="G65" s="30">
        <v>2002</v>
      </c>
      <c r="H65" s="30" t="s">
        <v>265</v>
      </c>
      <c r="I65" s="30" t="s">
        <v>266</v>
      </c>
      <c r="J65" s="30" t="s">
        <v>59</v>
      </c>
      <c r="L65" s="30" t="s">
        <v>267</v>
      </c>
      <c r="M65" s="30" t="s">
        <v>61</v>
      </c>
      <c r="N65" s="30" t="s">
        <v>62</v>
      </c>
      <c r="O65" s="30" t="s">
        <v>63</v>
      </c>
      <c r="P65" s="30" t="s">
        <v>63</v>
      </c>
      <c r="Q65" s="30" t="s">
        <v>148</v>
      </c>
      <c r="R65" s="30" t="s">
        <v>149</v>
      </c>
      <c r="S65" s="30" t="s">
        <v>268</v>
      </c>
      <c r="T65" s="30">
        <v>16</v>
      </c>
      <c r="U65" s="30" t="s">
        <v>95</v>
      </c>
      <c r="V65" s="30" t="s">
        <v>269</v>
      </c>
      <c r="W65" s="30" t="s">
        <v>186</v>
      </c>
      <c r="X65" s="30" t="s">
        <v>270</v>
      </c>
      <c r="Y65" s="30" t="s">
        <v>271</v>
      </c>
      <c r="AA65" s="30" t="s">
        <v>71</v>
      </c>
      <c r="AB65" s="48" t="s">
        <v>71</v>
      </c>
      <c r="AC65" s="36" t="s">
        <v>73</v>
      </c>
      <c r="AD65" s="30" t="s">
        <v>272</v>
      </c>
      <c r="AE65" s="30" t="s">
        <v>117</v>
      </c>
      <c r="AF65" s="37">
        <v>4</v>
      </c>
      <c r="AG65" s="38">
        <v>20.317460317460299</v>
      </c>
      <c r="AH65" s="37" t="s">
        <v>260</v>
      </c>
      <c r="AI65" s="39">
        <v>15.238095238095202</v>
      </c>
      <c r="AJ65" s="37" t="s">
        <v>39</v>
      </c>
      <c r="AK65" s="39">
        <f t="shared" si="8"/>
        <v>15.238095238095202</v>
      </c>
      <c r="AL65" s="37" t="s">
        <v>279</v>
      </c>
      <c r="AM65" s="37">
        <v>8</v>
      </c>
      <c r="AN65" s="39">
        <v>43.492063492063501</v>
      </c>
      <c r="AO65" s="37" t="s">
        <v>260</v>
      </c>
      <c r="AP65" s="39">
        <v>14.603174603174601</v>
      </c>
      <c r="AQ65" s="37" t="s">
        <v>39</v>
      </c>
      <c r="AR65" s="39">
        <f t="shared" si="9"/>
        <v>14.603174603174601</v>
      </c>
      <c r="AS65" s="39"/>
      <c r="AT65" s="30" t="s">
        <v>278</v>
      </c>
      <c r="AU65" s="37" t="s">
        <v>275</v>
      </c>
      <c r="AV65" s="40" t="s">
        <v>276</v>
      </c>
      <c r="AX65" s="41">
        <v>4</v>
      </c>
      <c r="AY65" s="42">
        <v>20.317460317460299</v>
      </c>
      <c r="AZ65" s="43">
        <v>15.238095238095202</v>
      </c>
      <c r="BA65" s="41">
        <v>8</v>
      </c>
      <c r="BB65" s="44">
        <v>43.492063492063501</v>
      </c>
      <c r="BC65" s="43">
        <v>14.603174603174601</v>
      </c>
      <c r="BD65" s="45">
        <f t="shared" si="0"/>
        <v>1.5662207127143293</v>
      </c>
      <c r="BE65" s="46">
        <f t="shared" si="1"/>
        <v>0.92307692307692313</v>
      </c>
      <c r="BF65" s="47">
        <f t="shared" si="2"/>
        <v>1.4457421963516885</v>
      </c>
      <c r="BG65" s="46">
        <f t="shared" si="3"/>
        <v>0.47721030503897421</v>
      </c>
      <c r="BH65" s="46">
        <f t="shared" si="4"/>
        <v>0.40661706464859348</v>
      </c>
      <c r="BI65" s="47">
        <f t="shared" si="5"/>
        <v>0.63766532338570325</v>
      </c>
    </row>
    <row r="66" spans="1:61" s="30" customFormat="1" ht="15" customHeight="1" x14ac:dyDescent="0.25">
      <c r="A66" s="30" t="s">
        <v>52</v>
      </c>
      <c r="B66" s="30" t="s">
        <v>53</v>
      </c>
      <c r="C66" s="35">
        <v>44649</v>
      </c>
      <c r="D66" s="30" t="s">
        <v>262</v>
      </c>
      <c r="E66" s="30" t="s">
        <v>263</v>
      </c>
      <c r="F66" s="30" t="s">
        <v>264</v>
      </c>
      <c r="G66" s="30">
        <v>2002</v>
      </c>
      <c r="H66" s="30" t="s">
        <v>265</v>
      </c>
      <c r="I66" s="30" t="s">
        <v>266</v>
      </c>
      <c r="J66" s="30" t="s">
        <v>59</v>
      </c>
      <c r="L66" s="30" t="s">
        <v>267</v>
      </c>
      <c r="M66" s="30" t="s">
        <v>61</v>
      </c>
      <c r="N66" s="30" t="s">
        <v>62</v>
      </c>
      <c r="O66" s="30" t="s">
        <v>63</v>
      </c>
      <c r="P66" s="30" t="s">
        <v>63</v>
      </c>
      <c r="Q66" s="30" t="s">
        <v>148</v>
      </c>
      <c r="R66" s="30" t="s">
        <v>149</v>
      </c>
      <c r="S66" s="30" t="s">
        <v>268</v>
      </c>
      <c r="T66" s="30">
        <v>16</v>
      </c>
      <c r="U66" s="30" t="s">
        <v>95</v>
      </c>
      <c r="V66" s="30" t="s">
        <v>269</v>
      </c>
      <c r="W66" s="30" t="s">
        <v>186</v>
      </c>
      <c r="X66" s="30" t="s">
        <v>270</v>
      </c>
      <c r="Y66" s="30" t="s">
        <v>271</v>
      </c>
      <c r="AA66" s="30" t="s">
        <v>111</v>
      </c>
      <c r="AB66" s="48" t="s">
        <v>141</v>
      </c>
      <c r="AC66" s="48" t="s">
        <v>142</v>
      </c>
      <c r="AD66" s="30" t="s">
        <v>272</v>
      </c>
      <c r="AE66" s="30" t="s">
        <v>117</v>
      </c>
      <c r="AF66" s="37">
        <v>4</v>
      </c>
      <c r="AG66" s="38">
        <v>1.99999999999999</v>
      </c>
      <c r="AH66" s="37" t="s">
        <v>143</v>
      </c>
      <c r="AI66" s="39">
        <v>0.25233644859813986</v>
      </c>
      <c r="AJ66" s="37" t="s">
        <v>39</v>
      </c>
      <c r="AK66" s="39">
        <f t="shared" si="8"/>
        <v>0.25233644859813986</v>
      </c>
      <c r="AL66" s="37" t="s">
        <v>279</v>
      </c>
      <c r="AM66" s="37">
        <v>8</v>
      </c>
      <c r="AN66" s="39">
        <v>0.96261682242990598</v>
      </c>
      <c r="AO66" s="37" t="s">
        <v>143</v>
      </c>
      <c r="AP66" s="39">
        <v>0.40186915887850405</v>
      </c>
      <c r="AQ66" s="37" t="s">
        <v>39</v>
      </c>
      <c r="AR66" s="39">
        <f t="shared" si="9"/>
        <v>0.40186915887850405</v>
      </c>
      <c r="AS66" s="39"/>
      <c r="AT66" s="30" t="s">
        <v>278</v>
      </c>
      <c r="AU66" s="37" t="s">
        <v>275</v>
      </c>
      <c r="AV66" s="40" t="s">
        <v>276</v>
      </c>
      <c r="AX66" s="41">
        <v>4</v>
      </c>
      <c r="AY66" s="42">
        <v>1.99999999999999</v>
      </c>
      <c r="AZ66" s="43">
        <v>0.25233644859813986</v>
      </c>
      <c r="BA66" s="41">
        <v>8</v>
      </c>
      <c r="BB66" s="44">
        <v>0.96261682242990598</v>
      </c>
      <c r="BC66" s="43">
        <v>0.40186915887850405</v>
      </c>
      <c r="BD66" s="45">
        <f t="shared" si="0"/>
        <v>-2.8536684568462509</v>
      </c>
      <c r="BE66" s="46">
        <f t="shared" si="1"/>
        <v>0.92307692307692313</v>
      </c>
      <c r="BF66" s="47">
        <f t="shared" si="2"/>
        <v>-2.6341554986273086</v>
      </c>
      <c r="BG66" s="46">
        <f t="shared" si="3"/>
        <v>0.71430931923330254</v>
      </c>
      <c r="BH66" s="46">
        <f t="shared" si="4"/>
        <v>0.6086422601751218</v>
      </c>
      <c r="BI66" s="47">
        <f t="shared" si="5"/>
        <v>0.78015527952781416</v>
      </c>
    </row>
    <row r="67" spans="1:61" s="30" customFormat="1" ht="15" customHeight="1" x14ac:dyDescent="0.25">
      <c r="A67" s="30" t="s">
        <v>52</v>
      </c>
      <c r="B67" s="30" t="s">
        <v>53</v>
      </c>
      <c r="C67" s="35">
        <v>44649</v>
      </c>
      <c r="D67" s="30" t="s">
        <v>262</v>
      </c>
      <c r="E67" s="30" t="s">
        <v>263</v>
      </c>
      <c r="F67" s="30" t="s">
        <v>264</v>
      </c>
      <c r="G67" s="30">
        <v>2002</v>
      </c>
      <c r="H67" s="30" t="s">
        <v>265</v>
      </c>
      <c r="I67" s="30" t="s">
        <v>266</v>
      </c>
      <c r="J67" s="30" t="s">
        <v>59</v>
      </c>
      <c r="L67" s="30" t="s">
        <v>267</v>
      </c>
      <c r="M67" s="30" t="s">
        <v>61</v>
      </c>
      <c r="N67" s="30" t="s">
        <v>62</v>
      </c>
      <c r="O67" s="30" t="s">
        <v>63</v>
      </c>
      <c r="P67" s="30" t="s">
        <v>63</v>
      </c>
      <c r="Q67" s="30" t="s">
        <v>148</v>
      </c>
      <c r="R67" s="30" t="s">
        <v>149</v>
      </c>
      <c r="S67" s="30" t="s">
        <v>268</v>
      </c>
      <c r="T67" s="30">
        <v>16</v>
      </c>
      <c r="U67" s="30" t="s">
        <v>95</v>
      </c>
      <c r="V67" s="30" t="s">
        <v>269</v>
      </c>
      <c r="W67" s="30" t="s">
        <v>186</v>
      </c>
      <c r="X67" s="30" t="s">
        <v>270</v>
      </c>
      <c r="Y67" s="30" t="s">
        <v>271</v>
      </c>
      <c r="AA67" s="30" t="s">
        <v>111</v>
      </c>
      <c r="AB67" s="48" t="s">
        <v>144</v>
      </c>
      <c r="AC67" s="48" t="s">
        <v>145</v>
      </c>
      <c r="AD67" s="30" t="s">
        <v>272</v>
      </c>
      <c r="AE67" s="30" t="s">
        <v>117</v>
      </c>
      <c r="AF67" s="37">
        <v>4</v>
      </c>
      <c r="AG67" s="38">
        <v>9.0476190476190405E-2</v>
      </c>
      <c r="AH67" s="37" t="s">
        <v>143</v>
      </c>
      <c r="AI67" s="39">
        <v>1.1904761904761897E-2</v>
      </c>
      <c r="AJ67" s="37" t="s">
        <v>39</v>
      </c>
      <c r="AK67" s="39">
        <f t="shared" si="8"/>
        <v>1.1904761904761897E-2</v>
      </c>
      <c r="AL67" s="37" t="s">
        <v>279</v>
      </c>
      <c r="AM67" s="37">
        <v>8</v>
      </c>
      <c r="AN67" s="39">
        <v>0.44047619047619002</v>
      </c>
      <c r="AO67" s="37" t="s">
        <v>143</v>
      </c>
      <c r="AP67" s="39">
        <v>0.17142857142857093</v>
      </c>
      <c r="AQ67" s="37" t="s">
        <v>39</v>
      </c>
      <c r="AR67" s="39">
        <f t="shared" si="9"/>
        <v>0.17142857142857093</v>
      </c>
      <c r="AS67" s="39"/>
      <c r="AT67" s="30" t="s">
        <v>278</v>
      </c>
      <c r="AU67" s="37" t="s">
        <v>275</v>
      </c>
      <c r="AV67" s="40" t="s">
        <v>276</v>
      </c>
      <c r="AX67" s="41">
        <v>4</v>
      </c>
      <c r="AY67" s="42">
        <v>9.0476190476190405E-2</v>
      </c>
      <c r="AZ67" s="43">
        <v>1.1904761904761897E-2</v>
      </c>
      <c r="BA67" s="41">
        <v>8</v>
      </c>
      <c r="BB67" s="44">
        <v>0.44047619047619002</v>
      </c>
      <c r="BC67" s="43">
        <v>0.17142857142857093</v>
      </c>
      <c r="BD67" s="45">
        <f t="shared" ref="BD67:BD130" si="10">(BB67-AY67)/SQRT(((BA67-1)*BC67*BC67+(AX67-1)*AZ67*AZ67)/(BA67+AX67-2))</f>
        <v>2.4377405512343673</v>
      </c>
      <c r="BE67" s="46">
        <f t="shared" ref="BE67:BE130" si="11">(1-(3/(4*(BA67+AX67)-9)))</f>
        <v>0.92307692307692313</v>
      </c>
      <c r="BF67" s="47">
        <f t="shared" ref="BF67:BF130" si="12">BD67*BE67</f>
        <v>2.2502220472932621</v>
      </c>
      <c r="BG67" s="46">
        <f t="shared" ref="BG67:BG130" si="13">((BA67+AX67)/(AX67*BA67))+((BD67*BD67)/(2*(BA67+AX67)))</f>
        <v>0.62260745813051821</v>
      </c>
      <c r="BH67" s="46">
        <f t="shared" ref="BH67:BH130" si="14">BE67*BE67*BG67</f>
        <v>0.53050576314079667</v>
      </c>
      <c r="BI67" s="47">
        <f t="shared" ref="BI67:BI130" si="15">SQRT(BH67)</f>
        <v>0.72835826565008288</v>
      </c>
    </row>
    <row r="68" spans="1:61" s="30" customFormat="1" ht="15" customHeight="1" x14ac:dyDescent="0.25">
      <c r="A68" s="30" t="s">
        <v>52</v>
      </c>
      <c r="B68" s="30" t="s">
        <v>53</v>
      </c>
      <c r="C68" s="35">
        <v>44649</v>
      </c>
      <c r="D68" s="30" t="s">
        <v>262</v>
      </c>
      <c r="E68" s="30" t="s">
        <v>263</v>
      </c>
      <c r="F68" s="30" t="s">
        <v>264</v>
      </c>
      <c r="G68" s="30">
        <v>2002</v>
      </c>
      <c r="H68" s="30" t="s">
        <v>265</v>
      </c>
      <c r="I68" s="30" t="s">
        <v>266</v>
      </c>
      <c r="J68" s="30" t="s">
        <v>59</v>
      </c>
      <c r="L68" s="30" t="s">
        <v>267</v>
      </c>
      <c r="M68" s="30" t="s">
        <v>61</v>
      </c>
      <c r="N68" s="30" t="s">
        <v>62</v>
      </c>
      <c r="O68" s="30" t="s">
        <v>63</v>
      </c>
      <c r="P68" s="30" t="s">
        <v>63</v>
      </c>
      <c r="Q68" s="30" t="s">
        <v>148</v>
      </c>
      <c r="R68" s="30" t="s">
        <v>149</v>
      </c>
      <c r="S68" s="30" t="s">
        <v>268</v>
      </c>
      <c r="T68" s="30">
        <v>16</v>
      </c>
      <c r="U68" s="30" t="s">
        <v>95</v>
      </c>
      <c r="V68" s="30" t="s">
        <v>269</v>
      </c>
      <c r="W68" s="30" t="s">
        <v>186</v>
      </c>
      <c r="X68" s="30" t="s">
        <v>270</v>
      </c>
      <c r="Y68" s="30" t="s">
        <v>271</v>
      </c>
      <c r="AA68" s="30" t="s">
        <v>111</v>
      </c>
      <c r="AB68" s="48" t="s">
        <v>146</v>
      </c>
      <c r="AC68" s="48" t="s">
        <v>146</v>
      </c>
      <c r="AD68" s="30" t="s">
        <v>272</v>
      </c>
      <c r="AE68" s="30" t="s">
        <v>117</v>
      </c>
      <c r="AF68" s="37">
        <v>4</v>
      </c>
      <c r="AG68" s="38">
        <v>0.92307692307692202</v>
      </c>
      <c r="AH68" s="37" t="s">
        <v>143</v>
      </c>
      <c r="AI68" s="39">
        <v>6.4615384615384963E-2</v>
      </c>
      <c r="AJ68" s="37" t="s">
        <v>39</v>
      </c>
      <c r="AK68" s="39">
        <f t="shared" si="8"/>
        <v>6.4615384615384963E-2</v>
      </c>
      <c r="AL68" s="37" t="s">
        <v>279</v>
      </c>
      <c r="AM68" s="37">
        <v>8</v>
      </c>
      <c r="AN68" s="39">
        <v>0.85538461538461497</v>
      </c>
      <c r="AO68" s="37" t="s">
        <v>143</v>
      </c>
      <c r="AP68" s="39">
        <v>0.12</v>
      </c>
      <c r="AQ68" s="37" t="s">
        <v>39</v>
      </c>
      <c r="AR68" s="39">
        <f t="shared" si="9"/>
        <v>0.12</v>
      </c>
      <c r="AS68" s="39"/>
      <c r="AT68" s="30" t="s">
        <v>278</v>
      </c>
      <c r="AU68" s="37" t="s">
        <v>275</v>
      </c>
      <c r="AV68" s="40" t="s">
        <v>276</v>
      </c>
      <c r="AX68" s="41">
        <v>4</v>
      </c>
      <c r="AY68" s="42">
        <v>0.92307692307692202</v>
      </c>
      <c r="AZ68" s="43">
        <v>6.4615384615384963E-2</v>
      </c>
      <c r="BA68" s="41">
        <v>8</v>
      </c>
      <c r="BB68" s="44">
        <v>0.85538461538461497</v>
      </c>
      <c r="BC68" s="43">
        <v>0.12</v>
      </c>
      <c r="BD68" s="45">
        <f t="shared" si="10"/>
        <v>-0.63588064431768165</v>
      </c>
      <c r="BE68" s="46">
        <f t="shared" si="11"/>
        <v>0.92307692307692313</v>
      </c>
      <c r="BF68" s="47">
        <f t="shared" si="12"/>
        <v>-0.58696674860093689</v>
      </c>
      <c r="BG68" s="46">
        <f t="shared" si="13"/>
        <v>0.39184767474241122</v>
      </c>
      <c r="BH68" s="46">
        <f t="shared" si="14"/>
        <v>0.33388204238406644</v>
      </c>
      <c r="BI68" s="47">
        <f t="shared" si="15"/>
        <v>0.57782526976938842</v>
      </c>
    </row>
    <row r="69" spans="1:61" s="30" customFormat="1" ht="15" customHeight="1" x14ac:dyDescent="0.25">
      <c r="A69" s="30" t="s">
        <v>52</v>
      </c>
      <c r="B69" s="30" t="s">
        <v>53</v>
      </c>
      <c r="C69" s="35">
        <v>44649</v>
      </c>
      <c r="D69" s="30" t="s">
        <v>262</v>
      </c>
      <c r="E69" s="30" t="s">
        <v>263</v>
      </c>
      <c r="F69" s="30" t="s">
        <v>264</v>
      </c>
      <c r="G69" s="30">
        <v>2002</v>
      </c>
      <c r="H69" s="30" t="s">
        <v>265</v>
      </c>
      <c r="I69" s="30" t="s">
        <v>266</v>
      </c>
      <c r="J69" s="30" t="s">
        <v>59</v>
      </c>
      <c r="L69" s="30" t="s">
        <v>267</v>
      </c>
      <c r="M69" s="30" t="s">
        <v>61</v>
      </c>
      <c r="N69" s="30" t="s">
        <v>62</v>
      </c>
      <c r="O69" s="30" t="s">
        <v>63</v>
      </c>
      <c r="P69" s="30" t="s">
        <v>63</v>
      </c>
      <c r="Q69" s="30" t="s">
        <v>148</v>
      </c>
      <c r="R69" s="30" t="s">
        <v>149</v>
      </c>
      <c r="S69" s="30" t="s">
        <v>268</v>
      </c>
      <c r="T69" s="30">
        <v>16</v>
      </c>
      <c r="U69" s="30" t="s">
        <v>95</v>
      </c>
      <c r="V69" s="30" t="s">
        <v>269</v>
      </c>
      <c r="W69" s="30" t="s">
        <v>186</v>
      </c>
      <c r="X69" s="30" t="s">
        <v>270</v>
      </c>
      <c r="Y69" s="30" t="s">
        <v>271</v>
      </c>
      <c r="AA69" s="30" t="s">
        <v>111</v>
      </c>
      <c r="AB69" s="48" t="s">
        <v>113</v>
      </c>
      <c r="AC69" s="48" t="s">
        <v>113</v>
      </c>
      <c r="AD69" s="30" t="s">
        <v>272</v>
      </c>
      <c r="AE69" s="30" t="s">
        <v>117</v>
      </c>
      <c r="AF69" s="37">
        <v>4</v>
      </c>
      <c r="AG69" s="38">
        <v>9.7169811320754604</v>
      </c>
      <c r="AH69" s="37" t="s">
        <v>115</v>
      </c>
      <c r="AI69" s="39">
        <v>3.86792452830184</v>
      </c>
      <c r="AJ69" s="37" t="s">
        <v>39</v>
      </c>
      <c r="AK69" s="39">
        <f t="shared" si="8"/>
        <v>3.86792452830184</v>
      </c>
      <c r="AL69" s="37" t="s">
        <v>279</v>
      </c>
      <c r="AM69" s="37">
        <v>8</v>
      </c>
      <c r="AN69" s="39">
        <v>3.5849056603773599</v>
      </c>
      <c r="AO69" s="37" t="s">
        <v>115</v>
      </c>
      <c r="AP69" s="39">
        <v>1.6037735849056505</v>
      </c>
      <c r="AQ69" s="37" t="s">
        <v>39</v>
      </c>
      <c r="AR69" s="39">
        <f t="shared" si="9"/>
        <v>1.6037735849056505</v>
      </c>
      <c r="AS69" s="39"/>
      <c r="AT69" s="30" t="s">
        <v>278</v>
      </c>
      <c r="AU69" s="37" t="s">
        <v>275</v>
      </c>
      <c r="AV69" s="40" t="s">
        <v>276</v>
      </c>
      <c r="AX69" s="41">
        <v>4</v>
      </c>
      <c r="AY69" s="42">
        <v>9.7169811320754604</v>
      </c>
      <c r="AZ69" s="43">
        <v>3.86792452830184</v>
      </c>
      <c r="BA69" s="41">
        <v>8</v>
      </c>
      <c r="BB69" s="44">
        <v>3.5849056603773599</v>
      </c>
      <c r="BC69" s="43">
        <v>1.6037735849056505</v>
      </c>
      <c r="BD69" s="45">
        <f t="shared" si="10"/>
        <v>-2.4452684256264203</v>
      </c>
      <c r="BE69" s="46">
        <f t="shared" si="11"/>
        <v>0.92307692307692313</v>
      </c>
      <c r="BF69" s="47">
        <f t="shared" si="12"/>
        <v>-2.257170854424388</v>
      </c>
      <c r="BG69" s="46">
        <f t="shared" si="13"/>
        <v>0.62413906972356303</v>
      </c>
      <c r="BH69" s="46">
        <f t="shared" si="14"/>
        <v>0.53181080497155675</v>
      </c>
      <c r="BI69" s="47">
        <f t="shared" si="15"/>
        <v>0.72925359441798898</v>
      </c>
    </row>
    <row r="70" spans="1:61" s="30" customFormat="1" ht="15" customHeight="1" x14ac:dyDescent="0.25">
      <c r="A70" s="30" t="s">
        <v>52</v>
      </c>
      <c r="B70" s="30" t="s">
        <v>53</v>
      </c>
      <c r="C70" s="35">
        <v>44656</v>
      </c>
      <c r="D70" s="30" t="s">
        <v>280</v>
      </c>
      <c r="E70" s="30" t="s">
        <v>281</v>
      </c>
      <c r="F70" s="30" t="s">
        <v>282</v>
      </c>
      <c r="G70" s="30">
        <v>1991</v>
      </c>
      <c r="H70" s="30" t="s">
        <v>283</v>
      </c>
      <c r="I70" s="53" t="s">
        <v>284</v>
      </c>
      <c r="J70" s="30" t="s">
        <v>59</v>
      </c>
      <c r="L70" s="30" t="s">
        <v>267</v>
      </c>
      <c r="M70" s="30" t="s">
        <v>61</v>
      </c>
      <c r="N70" s="30" t="s">
        <v>62</v>
      </c>
      <c r="O70" s="30" t="s">
        <v>63</v>
      </c>
      <c r="P70" s="30" t="s">
        <v>63</v>
      </c>
      <c r="Q70" s="30" t="s">
        <v>285</v>
      </c>
      <c r="R70" s="30">
        <v>0</v>
      </c>
      <c r="S70" s="30" t="s">
        <v>286</v>
      </c>
      <c r="T70" s="30">
        <v>7</v>
      </c>
      <c r="U70" s="30" t="s">
        <v>95</v>
      </c>
      <c r="V70" s="30" t="s">
        <v>287</v>
      </c>
      <c r="W70" s="30" t="s">
        <v>162</v>
      </c>
      <c r="X70" s="30" t="s">
        <v>69</v>
      </c>
      <c r="Y70" s="30" t="s">
        <v>288</v>
      </c>
      <c r="AA70" s="30" t="s">
        <v>71</v>
      </c>
      <c r="AB70" s="48" t="s">
        <v>289</v>
      </c>
      <c r="AC70" s="36" t="s">
        <v>73</v>
      </c>
      <c r="AD70" s="30" t="s">
        <v>290</v>
      </c>
      <c r="AE70" s="30" t="s">
        <v>117</v>
      </c>
      <c r="AF70" s="37">
        <v>8</v>
      </c>
      <c r="AG70" s="38">
        <v>12.1</v>
      </c>
      <c r="AH70" s="37" t="s">
        <v>291</v>
      </c>
      <c r="AI70" s="39">
        <v>2.1</v>
      </c>
      <c r="AJ70" s="37" t="s">
        <v>39</v>
      </c>
      <c r="AK70" s="39">
        <f t="shared" si="8"/>
        <v>2.1</v>
      </c>
      <c r="AL70" s="37" t="s">
        <v>292</v>
      </c>
      <c r="AM70" s="37">
        <v>16</v>
      </c>
      <c r="AN70" s="39">
        <v>2.85</v>
      </c>
      <c r="AO70" s="37" t="s">
        <v>291</v>
      </c>
      <c r="AP70" s="39">
        <v>1.1399999999999999</v>
      </c>
      <c r="AQ70" s="37" t="s">
        <v>39</v>
      </c>
      <c r="AR70" s="39">
        <f t="shared" si="9"/>
        <v>1.1399999999999999</v>
      </c>
      <c r="AS70" s="39" t="s">
        <v>293</v>
      </c>
      <c r="AT70" s="37" t="s">
        <v>294</v>
      </c>
      <c r="AU70" s="37" t="s">
        <v>138</v>
      </c>
      <c r="AV70" s="40" t="s">
        <v>295</v>
      </c>
      <c r="AX70" s="41">
        <v>8</v>
      </c>
      <c r="AY70" s="42">
        <v>12.1</v>
      </c>
      <c r="AZ70" s="43">
        <v>2.1</v>
      </c>
      <c r="BA70" s="41">
        <v>16</v>
      </c>
      <c r="BB70" s="44">
        <v>2.85</v>
      </c>
      <c r="BC70" s="43">
        <v>1.1399999999999999</v>
      </c>
      <c r="BD70" s="45">
        <f t="shared" si="10"/>
        <v>-6.1135429201709464</v>
      </c>
      <c r="BE70" s="46">
        <f t="shared" si="11"/>
        <v>0.96551724137931039</v>
      </c>
      <c r="BF70" s="47">
        <f t="shared" si="12"/>
        <v>-5.9027310953374661</v>
      </c>
      <c r="BG70" s="46">
        <f t="shared" si="13"/>
        <v>0.96615431326608958</v>
      </c>
      <c r="BH70" s="46">
        <f t="shared" si="14"/>
        <v>0.90067179738479708</v>
      </c>
      <c r="BI70" s="47">
        <f t="shared" si="15"/>
        <v>0.94903730031268907</v>
      </c>
    </row>
    <row r="71" spans="1:61" s="30" customFormat="1" ht="15" customHeight="1" x14ac:dyDescent="0.25">
      <c r="A71" s="30" t="s">
        <v>52</v>
      </c>
      <c r="B71" s="30" t="s">
        <v>53</v>
      </c>
      <c r="C71" s="35">
        <v>44656</v>
      </c>
      <c r="D71" s="30" t="s">
        <v>280</v>
      </c>
      <c r="E71" s="30" t="s">
        <v>281</v>
      </c>
      <c r="F71" s="30" t="s">
        <v>282</v>
      </c>
      <c r="G71" s="30">
        <v>1991</v>
      </c>
      <c r="H71" s="30" t="s">
        <v>283</v>
      </c>
      <c r="I71" s="53" t="s">
        <v>284</v>
      </c>
      <c r="J71" s="30" t="s">
        <v>59</v>
      </c>
      <c r="L71" s="30" t="s">
        <v>267</v>
      </c>
      <c r="M71" s="30" t="s">
        <v>61</v>
      </c>
      <c r="N71" s="30" t="s">
        <v>62</v>
      </c>
      <c r="O71" s="30" t="s">
        <v>63</v>
      </c>
      <c r="P71" s="30" t="s">
        <v>63</v>
      </c>
      <c r="Q71" s="30" t="s">
        <v>285</v>
      </c>
      <c r="R71" s="30">
        <v>0</v>
      </c>
      <c r="S71" s="30" t="s">
        <v>286</v>
      </c>
      <c r="T71" s="30">
        <v>7</v>
      </c>
      <c r="U71" s="30" t="s">
        <v>95</v>
      </c>
      <c r="V71" s="30" t="s">
        <v>287</v>
      </c>
      <c r="W71" s="30" t="s">
        <v>162</v>
      </c>
      <c r="X71" s="30" t="s">
        <v>69</v>
      </c>
      <c r="Y71" s="30" t="s">
        <v>288</v>
      </c>
      <c r="AA71" s="30" t="s">
        <v>71</v>
      </c>
      <c r="AB71" s="48" t="s">
        <v>289</v>
      </c>
      <c r="AC71" s="36" t="s">
        <v>73</v>
      </c>
      <c r="AD71" s="30" t="s">
        <v>290</v>
      </c>
      <c r="AE71" s="30" t="s">
        <v>117</v>
      </c>
      <c r="AF71" s="37">
        <v>8</v>
      </c>
      <c r="AG71" s="38">
        <v>13.11</v>
      </c>
      <c r="AH71" s="37" t="s">
        <v>291</v>
      </c>
      <c r="AI71" s="39">
        <v>1.88</v>
      </c>
      <c r="AJ71" s="37" t="s">
        <v>39</v>
      </c>
      <c r="AK71" s="39">
        <f t="shared" si="8"/>
        <v>1.88</v>
      </c>
      <c r="AL71" s="37" t="s">
        <v>296</v>
      </c>
      <c r="AM71" s="37">
        <v>16</v>
      </c>
      <c r="AN71" s="39">
        <v>3.17</v>
      </c>
      <c r="AO71" s="37" t="s">
        <v>291</v>
      </c>
      <c r="AP71" s="39">
        <v>1.73</v>
      </c>
      <c r="AQ71" s="37" t="s">
        <v>39</v>
      </c>
      <c r="AR71" s="39">
        <f t="shared" si="9"/>
        <v>1.73</v>
      </c>
      <c r="AS71" s="39" t="s">
        <v>293</v>
      </c>
      <c r="AT71" s="37" t="s">
        <v>297</v>
      </c>
      <c r="AU71" s="37" t="s">
        <v>138</v>
      </c>
      <c r="AV71" s="40" t="s">
        <v>295</v>
      </c>
      <c r="AX71" s="41">
        <v>8</v>
      </c>
      <c r="AY71" s="42">
        <v>13.11</v>
      </c>
      <c r="AZ71" s="43">
        <v>1.88</v>
      </c>
      <c r="BA71" s="41">
        <v>16</v>
      </c>
      <c r="BB71" s="44">
        <v>3.17</v>
      </c>
      <c r="BC71" s="43">
        <v>1.73</v>
      </c>
      <c r="BD71" s="45">
        <f t="shared" si="10"/>
        <v>-5.5870957946932851</v>
      </c>
      <c r="BE71" s="46">
        <f t="shared" si="11"/>
        <v>0.96551724137931039</v>
      </c>
      <c r="BF71" s="47">
        <f t="shared" si="12"/>
        <v>-5.394437319014207</v>
      </c>
      <c r="BG71" s="46">
        <f t="shared" si="13"/>
        <v>0.83782582123082061</v>
      </c>
      <c r="BH71" s="46">
        <f t="shared" si="14"/>
        <v>0.78104095582040833</v>
      </c>
      <c r="BI71" s="47">
        <f t="shared" si="15"/>
        <v>0.88376521532611152</v>
      </c>
    </row>
    <row r="72" spans="1:61" s="30" customFormat="1" ht="15" customHeight="1" x14ac:dyDescent="0.25">
      <c r="A72" s="30" t="s">
        <v>52</v>
      </c>
      <c r="B72" s="30" t="s">
        <v>53</v>
      </c>
      <c r="C72" s="35">
        <v>44656</v>
      </c>
      <c r="D72" s="30" t="s">
        <v>298</v>
      </c>
      <c r="E72" s="30" t="s">
        <v>299</v>
      </c>
      <c r="F72" s="30" t="s">
        <v>300</v>
      </c>
      <c r="G72" s="30">
        <v>2008</v>
      </c>
      <c r="H72" s="30" t="s">
        <v>301</v>
      </c>
      <c r="I72" s="30" t="s">
        <v>58</v>
      </c>
      <c r="J72" s="30" t="s">
        <v>59</v>
      </c>
      <c r="L72" s="30" t="s">
        <v>267</v>
      </c>
      <c r="M72" s="30" t="s">
        <v>61</v>
      </c>
      <c r="N72" s="30" t="s">
        <v>62</v>
      </c>
      <c r="O72" s="30" t="s">
        <v>124</v>
      </c>
      <c r="P72" s="30" t="s">
        <v>125</v>
      </c>
      <c r="Q72" s="30" t="s">
        <v>302</v>
      </c>
      <c r="R72" s="30" t="s">
        <v>303</v>
      </c>
      <c r="S72" s="30" t="s">
        <v>304</v>
      </c>
      <c r="T72" s="30">
        <v>62</v>
      </c>
      <c r="U72" s="30" t="s">
        <v>95</v>
      </c>
      <c r="V72" s="30" t="s">
        <v>305</v>
      </c>
      <c r="W72" s="30" t="s">
        <v>201</v>
      </c>
      <c r="X72" s="30" t="s">
        <v>69</v>
      </c>
      <c r="Y72" s="30" t="s">
        <v>306</v>
      </c>
      <c r="AA72" s="30" t="s">
        <v>71</v>
      </c>
      <c r="AB72" s="48" t="s">
        <v>71</v>
      </c>
      <c r="AC72" s="36" t="s">
        <v>73</v>
      </c>
      <c r="AD72" s="30" t="s">
        <v>307</v>
      </c>
      <c r="AE72" s="30" t="s">
        <v>117</v>
      </c>
      <c r="AF72" s="37">
        <v>19</v>
      </c>
      <c r="AG72" s="38">
        <v>0.28000000000000003</v>
      </c>
      <c r="AH72" s="37" t="s">
        <v>308</v>
      </c>
      <c r="AI72" s="39">
        <v>0.52</v>
      </c>
      <c r="AJ72" s="37" t="s">
        <v>39</v>
      </c>
      <c r="AK72" s="39">
        <f t="shared" si="8"/>
        <v>0.52</v>
      </c>
      <c r="AL72" s="37" t="s">
        <v>309</v>
      </c>
      <c r="AM72" s="37">
        <v>13</v>
      </c>
      <c r="AN72" s="39">
        <v>2.02</v>
      </c>
      <c r="AO72" s="37" t="s">
        <v>308</v>
      </c>
      <c r="AP72" s="39">
        <v>2.46</v>
      </c>
      <c r="AQ72" s="37" t="s">
        <v>39</v>
      </c>
      <c r="AR72" s="39">
        <f t="shared" si="9"/>
        <v>2.46</v>
      </c>
      <c r="AS72" s="39"/>
      <c r="AT72" s="37" t="s">
        <v>310</v>
      </c>
      <c r="AU72" s="37" t="s">
        <v>79</v>
      </c>
      <c r="AV72" s="40" t="s">
        <v>311</v>
      </c>
      <c r="AX72" s="41">
        <v>19</v>
      </c>
      <c r="AY72" s="42">
        <v>0.28000000000000003</v>
      </c>
      <c r="AZ72" s="43">
        <v>0.52</v>
      </c>
      <c r="BA72" s="41">
        <v>13</v>
      </c>
      <c r="BB72" s="44">
        <v>2.02</v>
      </c>
      <c r="BC72" s="43">
        <v>2.46</v>
      </c>
      <c r="BD72" s="45">
        <f t="shared" si="10"/>
        <v>1.0826725692532084</v>
      </c>
      <c r="BE72" s="46">
        <f t="shared" si="11"/>
        <v>0.97478991596638653</v>
      </c>
      <c r="BF72" s="47">
        <f t="shared" si="12"/>
        <v>1.055378302801447</v>
      </c>
      <c r="BG72" s="46">
        <f t="shared" si="13"/>
        <v>0.14786996668627883</v>
      </c>
      <c r="BH72" s="46">
        <f t="shared" si="14"/>
        <v>0.14050831662527843</v>
      </c>
      <c r="BI72" s="47">
        <f t="shared" si="15"/>
        <v>0.37484438988102575</v>
      </c>
    </row>
    <row r="73" spans="1:61" s="30" customFormat="1" ht="15" customHeight="1" x14ac:dyDescent="0.25">
      <c r="A73" s="30" t="s">
        <v>52</v>
      </c>
      <c r="B73" s="30" t="s">
        <v>312</v>
      </c>
      <c r="C73" s="35">
        <v>44657</v>
      </c>
      <c r="D73" s="30" t="s">
        <v>313</v>
      </c>
      <c r="E73" s="30" t="s">
        <v>314</v>
      </c>
      <c r="F73" s="30" t="s">
        <v>315</v>
      </c>
      <c r="G73" s="30">
        <v>2004</v>
      </c>
      <c r="H73" s="30" t="s">
        <v>316</v>
      </c>
      <c r="I73" s="30" t="s">
        <v>317</v>
      </c>
      <c r="J73" s="30" t="s">
        <v>59</v>
      </c>
      <c r="L73" s="30" t="s">
        <v>267</v>
      </c>
      <c r="M73" s="30" t="s">
        <v>61</v>
      </c>
      <c r="N73" s="30" t="s">
        <v>62</v>
      </c>
      <c r="O73" s="30" t="s">
        <v>63</v>
      </c>
      <c r="P73" s="30" t="s">
        <v>63</v>
      </c>
      <c r="Q73" s="30" t="s">
        <v>318</v>
      </c>
      <c r="R73" s="30" t="s">
        <v>319</v>
      </c>
      <c r="S73" s="30" t="s">
        <v>320</v>
      </c>
      <c r="T73" s="30">
        <v>0</v>
      </c>
      <c r="U73" s="30" t="s">
        <v>321</v>
      </c>
      <c r="V73" s="30" t="s">
        <v>322</v>
      </c>
      <c r="W73" s="30" t="s">
        <v>321</v>
      </c>
      <c r="X73" s="30" t="s">
        <v>187</v>
      </c>
      <c r="Y73" s="30" t="s">
        <v>323</v>
      </c>
      <c r="AA73" s="30" t="s">
        <v>71</v>
      </c>
      <c r="AB73" s="48" t="s">
        <v>324</v>
      </c>
      <c r="AC73" s="48" t="s">
        <v>325</v>
      </c>
      <c r="AD73" s="30" t="s">
        <v>326</v>
      </c>
      <c r="AE73" s="30" t="s">
        <v>117</v>
      </c>
      <c r="AF73" s="37">
        <v>8</v>
      </c>
      <c r="AG73" s="38">
        <v>45.853658536585314</v>
      </c>
      <c r="AH73" s="37" t="s">
        <v>327</v>
      </c>
      <c r="AI73" s="39">
        <v>22.501992823495193</v>
      </c>
      <c r="AJ73" s="37" t="s">
        <v>39</v>
      </c>
      <c r="AK73" s="39">
        <f t="shared" si="8"/>
        <v>22.501992823495193</v>
      </c>
      <c r="AL73" s="37" t="s">
        <v>328</v>
      </c>
      <c r="AM73" s="37">
        <v>22</v>
      </c>
      <c r="AN73" s="39">
        <v>66.097560975609696</v>
      </c>
      <c r="AO73" s="37" t="s">
        <v>327</v>
      </c>
      <c r="AP73" s="39">
        <v>22.986185298190694</v>
      </c>
      <c r="AQ73" s="37" t="s">
        <v>39</v>
      </c>
      <c r="AR73" s="39">
        <f t="shared" si="9"/>
        <v>22.986185298190694</v>
      </c>
      <c r="AS73" s="39"/>
      <c r="AT73" s="37" t="s">
        <v>329</v>
      </c>
      <c r="AU73" s="37" t="s">
        <v>275</v>
      </c>
      <c r="AV73" s="40" t="s">
        <v>330</v>
      </c>
      <c r="AX73" s="41">
        <v>8</v>
      </c>
      <c r="AY73" s="42">
        <v>45.853658536585314</v>
      </c>
      <c r="AZ73" s="43">
        <v>22.501992823495193</v>
      </c>
      <c r="BA73" s="41">
        <v>22</v>
      </c>
      <c r="BB73" s="44">
        <v>66.097560975609696</v>
      </c>
      <c r="BC73" s="43">
        <v>22.986185298190694</v>
      </c>
      <c r="BD73" s="45">
        <f t="shared" si="10"/>
        <v>0.8853238572742147</v>
      </c>
      <c r="BE73" s="46">
        <f t="shared" si="11"/>
        <v>0.97297297297297303</v>
      </c>
      <c r="BF73" s="47">
        <f t="shared" si="12"/>
        <v>0.86139618545599272</v>
      </c>
      <c r="BG73" s="46">
        <f t="shared" si="13"/>
        <v>0.18351785099219367</v>
      </c>
      <c r="BH73" s="46">
        <f t="shared" si="14"/>
        <v>0.1737320196390672</v>
      </c>
      <c r="BI73" s="47">
        <f t="shared" si="15"/>
        <v>0.41681173164759555</v>
      </c>
    </row>
    <row r="74" spans="1:61" s="30" customFormat="1" ht="15" customHeight="1" x14ac:dyDescent="0.25">
      <c r="A74" s="30" t="s">
        <v>52</v>
      </c>
      <c r="B74" s="30" t="s">
        <v>312</v>
      </c>
      <c r="C74" s="35">
        <v>44657</v>
      </c>
      <c r="D74" s="30" t="s">
        <v>313</v>
      </c>
      <c r="E74" s="30" t="s">
        <v>314</v>
      </c>
      <c r="F74" s="30" t="s">
        <v>315</v>
      </c>
      <c r="G74" s="30">
        <v>2004</v>
      </c>
      <c r="H74" s="30" t="s">
        <v>316</v>
      </c>
      <c r="I74" s="30" t="s">
        <v>317</v>
      </c>
      <c r="J74" s="30" t="s">
        <v>59</v>
      </c>
      <c r="L74" s="30" t="s">
        <v>267</v>
      </c>
      <c r="M74" s="30" t="s">
        <v>61</v>
      </c>
      <c r="N74" s="30" t="s">
        <v>62</v>
      </c>
      <c r="O74" s="30" t="s">
        <v>63</v>
      </c>
      <c r="P74" s="30" t="s">
        <v>63</v>
      </c>
      <c r="Q74" s="30" t="s">
        <v>318</v>
      </c>
      <c r="R74" s="30" t="s">
        <v>319</v>
      </c>
      <c r="S74" s="30" t="s">
        <v>320</v>
      </c>
      <c r="T74" s="30">
        <v>0</v>
      </c>
      <c r="U74" s="30" t="s">
        <v>321</v>
      </c>
      <c r="V74" s="30" t="s">
        <v>322</v>
      </c>
      <c r="W74" s="30" t="s">
        <v>321</v>
      </c>
      <c r="X74" s="30" t="s">
        <v>187</v>
      </c>
      <c r="Y74" s="30" t="s">
        <v>323</v>
      </c>
      <c r="AA74" s="30" t="s">
        <v>111</v>
      </c>
      <c r="AB74" s="48" t="s">
        <v>141</v>
      </c>
      <c r="AC74" s="48" t="s">
        <v>142</v>
      </c>
      <c r="AD74" s="30" t="s">
        <v>326</v>
      </c>
      <c r="AE74" s="30" t="s">
        <v>117</v>
      </c>
      <c r="AF74" s="37">
        <v>8</v>
      </c>
      <c r="AG74" s="38">
        <v>2.8279569892473111</v>
      </c>
      <c r="AH74" s="37" t="s">
        <v>143</v>
      </c>
      <c r="AI74" s="39">
        <v>0.6653700460524562</v>
      </c>
      <c r="AJ74" s="37" t="s">
        <v>39</v>
      </c>
      <c r="AK74" s="39">
        <f t="shared" si="8"/>
        <v>0.6653700460524562</v>
      </c>
      <c r="AL74" s="37" t="s">
        <v>328</v>
      </c>
      <c r="AM74" s="37">
        <v>22</v>
      </c>
      <c r="AN74" s="39">
        <v>2.5645161290322509</v>
      </c>
      <c r="AO74" s="37" t="s">
        <v>143</v>
      </c>
      <c r="AP74" s="39">
        <v>0.83704180467260891</v>
      </c>
      <c r="AQ74" s="37" t="s">
        <v>39</v>
      </c>
      <c r="AR74" s="39">
        <f t="shared" si="9"/>
        <v>0.83704180467260891</v>
      </c>
      <c r="AS74" s="39"/>
      <c r="AT74" s="37" t="s">
        <v>329</v>
      </c>
      <c r="AU74" s="37" t="s">
        <v>275</v>
      </c>
      <c r="AV74" s="40" t="s">
        <v>330</v>
      </c>
      <c r="AX74" s="41">
        <v>8</v>
      </c>
      <c r="AY74" s="42">
        <v>2.8279569892473111</v>
      </c>
      <c r="AZ74" s="43">
        <v>0.6653700460524562</v>
      </c>
      <c r="BA74" s="41">
        <v>22</v>
      </c>
      <c r="BB74" s="44">
        <v>2.5645161290322509</v>
      </c>
      <c r="BC74" s="43">
        <v>0.83704180467260891</v>
      </c>
      <c r="BD74" s="45">
        <f t="shared" si="10"/>
        <v>-0.33029381980663142</v>
      </c>
      <c r="BE74" s="46">
        <f t="shared" si="11"/>
        <v>0.97297297297297303</v>
      </c>
      <c r="BF74" s="47">
        <f t="shared" si="12"/>
        <v>-0.32136695981185759</v>
      </c>
      <c r="BG74" s="46">
        <f t="shared" si="13"/>
        <v>0.17227277891125303</v>
      </c>
      <c r="BH74" s="46">
        <f t="shared" si="14"/>
        <v>0.16308657521474357</v>
      </c>
      <c r="BI74" s="47">
        <f t="shared" si="15"/>
        <v>0.40383978904355572</v>
      </c>
    </row>
    <row r="75" spans="1:61" s="30" customFormat="1" ht="15" customHeight="1" x14ac:dyDescent="0.25">
      <c r="A75" s="30" t="s">
        <v>52</v>
      </c>
      <c r="B75" s="30" t="s">
        <v>312</v>
      </c>
      <c r="C75" s="35">
        <v>44657</v>
      </c>
      <c r="D75" s="30" t="s">
        <v>313</v>
      </c>
      <c r="E75" s="30" t="s">
        <v>314</v>
      </c>
      <c r="F75" s="30" t="s">
        <v>315</v>
      </c>
      <c r="G75" s="30">
        <v>2004</v>
      </c>
      <c r="H75" s="30" t="s">
        <v>316</v>
      </c>
      <c r="I75" s="30" t="s">
        <v>317</v>
      </c>
      <c r="J75" s="30" t="s">
        <v>59</v>
      </c>
      <c r="L75" s="30" t="s">
        <v>267</v>
      </c>
      <c r="M75" s="30" t="s">
        <v>61</v>
      </c>
      <c r="N75" s="30" t="s">
        <v>62</v>
      </c>
      <c r="O75" s="30" t="s">
        <v>63</v>
      </c>
      <c r="P75" s="30" t="s">
        <v>63</v>
      </c>
      <c r="Q75" s="30" t="s">
        <v>318</v>
      </c>
      <c r="R75" s="30" t="s">
        <v>319</v>
      </c>
      <c r="S75" s="30" t="s">
        <v>320</v>
      </c>
      <c r="T75" s="30">
        <v>0</v>
      </c>
      <c r="U75" s="30" t="s">
        <v>321</v>
      </c>
      <c r="V75" s="30" t="s">
        <v>322</v>
      </c>
      <c r="W75" s="30" t="s">
        <v>321</v>
      </c>
      <c r="X75" s="30" t="s">
        <v>187</v>
      </c>
      <c r="Y75" s="30" t="s">
        <v>323</v>
      </c>
      <c r="AA75" s="30" t="s">
        <v>111</v>
      </c>
      <c r="AB75" s="48" t="s">
        <v>113</v>
      </c>
      <c r="AC75" s="48" t="s">
        <v>113</v>
      </c>
      <c r="AD75" s="30" t="s">
        <v>326</v>
      </c>
      <c r="AE75" s="30" t="s">
        <v>117</v>
      </c>
      <c r="AF75" s="37">
        <v>8</v>
      </c>
      <c r="AG75" s="38">
        <v>19.173913043478269</v>
      </c>
      <c r="AH75" s="37" t="s">
        <v>115</v>
      </c>
      <c r="AI75" s="39">
        <v>5.4086435081315898</v>
      </c>
      <c r="AJ75" s="37" t="s">
        <v>39</v>
      </c>
      <c r="AK75" s="39">
        <f t="shared" si="8"/>
        <v>5.4086435081315898</v>
      </c>
      <c r="AL75" s="37" t="s">
        <v>328</v>
      </c>
      <c r="AM75" s="37">
        <v>22</v>
      </c>
      <c r="AN75" s="39">
        <v>13.826086956521731</v>
      </c>
      <c r="AO75" s="37" t="s">
        <v>115</v>
      </c>
      <c r="AP75" s="39">
        <v>5.177822866012332</v>
      </c>
      <c r="AQ75" s="37" t="s">
        <v>39</v>
      </c>
      <c r="AR75" s="39">
        <f t="shared" si="9"/>
        <v>5.177822866012332</v>
      </c>
      <c r="AS75" s="39"/>
      <c r="AT75" s="37" t="s">
        <v>329</v>
      </c>
      <c r="AU75" s="37" t="s">
        <v>275</v>
      </c>
      <c r="AV75" s="40" t="s">
        <v>330</v>
      </c>
      <c r="AX75" s="41">
        <v>8</v>
      </c>
      <c r="AY75" s="42">
        <v>19.173913043478269</v>
      </c>
      <c r="AZ75" s="43">
        <v>5.4086435081315898</v>
      </c>
      <c r="BA75" s="41">
        <v>22</v>
      </c>
      <c r="BB75" s="44">
        <v>13.826086956521731</v>
      </c>
      <c r="BC75" s="43">
        <v>5.177822866012332</v>
      </c>
      <c r="BD75" s="45">
        <f t="shared" si="10"/>
        <v>-1.0212631538407551</v>
      </c>
      <c r="BE75" s="46">
        <f t="shared" si="11"/>
        <v>0.97297297297297303</v>
      </c>
      <c r="BF75" s="47">
        <f t="shared" si="12"/>
        <v>-0.99366144698019421</v>
      </c>
      <c r="BG75" s="46">
        <f t="shared" si="13"/>
        <v>0.18783751927775821</v>
      </c>
      <c r="BH75" s="46">
        <f t="shared" si="14"/>
        <v>0.17782134768734453</v>
      </c>
      <c r="BI75" s="47">
        <f t="shared" si="15"/>
        <v>0.42168868574737045</v>
      </c>
    </row>
    <row r="76" spans="1:61" s="30" customFormat="1" ht="15" customHeight="1" x14ac:dyDescent="0.25">
      <c r="A76" s="30" t="s">
        <v>52</v>
      </c>
      <c r="B76" s="30" t="s">
        <v>312</v>
      </c>
      <c r="C76" s="35">
        <v>44657</v>
      </c>
      <c r="D76" s="30" t="s">
        <v>313</v>
      </c>
      <c r="E76" s="30" t="s">
        <v>314</v>
      </c>
      <c r="F76" s="30" t="s">
        <v>315</v>
      </c>
      <c r="G76" s="30">
        <v>2004</v>
      </c>
      <c r="H76" s="30" t="s">
        <v>316</v>
      </c>
      <c r="I76" s="30" t="s">
        <v>317</v>
      </c>
      <c r="J76" s="30" t="s">
        <v>59</v>
      </c>
      <c r="L76" s="30" t="s">
        <v>267</v>
      </c>
      <c r="M76" s="30" t="s">
        <v>61</v>
      </c>
      <c r="N76" s="30" t="s">
        <v>62</v>
      </c>
      <c r="O76" s="30" t="s">
        <v>63</v>
      </c>
      <c r="P76" s="30" t="s">
        <v>63</v>
      </c>
      <c r="Q76" s="30" t="s">
        <v>331</v>
      </c>
      <c r="R76" s="30" t="s">
        <v>332</v>
      </c>
      <c r="S76" s="30" t="s">
        <v>320</v>
      </c>
      <c r="T76" s="30">
        <v>0</v>
      </c>
      <c r="U76" s="30" t="s">
        <v>321</v>
      </c>
      <c r="V76" s="30" t="s">
        <v>322</v>
      </c>
      <c r="W76" s="30" t="s">
        <v>321</v>
      </c>
      <c r="X76" s="30" t="s">
        <v>187</v>
      </c>
      <c r="Y76" s="30" t="s">
        <v>323</v>
      </c>
      <c r="AA76" s="30" t="s">
        <v>71</v>
      </c>
      <c r="AB76" s="48" t="s">
        <v>324</v>
      </c>
      <c r="AC76" s="48" t="s">
        <v>325</v>
      </c>
      <c r="AD76" s="30" t="s">
        <v>326</v>
      </c>
      <c r="AE76" s="30" t="s">
        <v>117</v>
      </c>
      <c r="AF76" s="37">
        <v>8</v>
      </c>
      <c r="AG76" s="38">
        <v>45.853658536585314</v>
      </c>
      <c r="AH76" s="37" t="s">
        <v>327</v>
      </c>
      <c r="AI76" s="39">
        <v>22.501992823495193</v>
      </c>
      <c r="AJ76" s="37" t="s">
        <v>39</v>
      </c>
      <c r="AK76" s="39">
        <f t="shared" si="8"/>
        <v>22.501992823495193</v>
      </c>
      <c r="AL76" s="37" t="s">
        <v>328</v>
      </c>
      <c r="AM76" s="37">
        <v>15</v>
      </c>
      <c r="AN76" s="39">
        <v>75.121951219512198</v>
      </c>
      <c r="AO76" s="37" t="s">
        <v>327</v>
      </c>
      <c r="AP76" s="39">
        <v>23.180219916129026</v>
      </c>
      <c r="AQ76" s="37" t="s">
        <v>39</v>
      </c>
      <c r="AR76" s="39">
        <f t="shared" si="9"/>
        <v>23.180219916129026</v>
      </c>
      <c r="AS76" s="39"/>
      <c r="AT76" s="37" t="s">
        <v>333</v>
      </c>
      <c r="AU76" s="37" t="s">
        <v>275</v>
      </c>
      <c r="AV76" s="40" t="s">
        <v>330</v>
      </c>
      <c r="AX76" s="41">
        <v>8</v>
      </c>
      <c r="AY76" s="42">
        <v>45.853658536585314</v>
      </c>
      <c r="AZ76" s="43">
        <v>22.501992823495193</v>
      </c>
      <c r="BA76" s="41">
        <v>15</v>
      </c>
      <c r="BB76" s="44">
        <v>75.121951219512198</v>
      </c>
      <c r="BC76" s="43">
        <v>23.180219916129026</v>
      </c>
      <c r="BD76" s="45">
        <f t="shared" si="10"/>
        <v>1.2749529541416091</v>
      </c>
      <c r="BE76" s="46">
        <f t="shared" si="11"/>
        <v>0.96385542168674698</v>
      </c>
      <c r="BF76" s="47">
        <f t="shared" si="12"/>
        <v>1.2288703172449245</v>
      </c>
      <c r="BG76" s="46">
        <f t="shared" si="13"/>
        <v>0.22700373265089313</v>
      </c>
      <c r="BH76" s="46">
        <f t="shared" si="14"/>
        <v>0.21089038887584788</v>
      </c>
      <c r="BI76" s="47">
        <f t="shared" si="15"/>
        <v>0.45922803581210925</v>
      </c>
    </row>
    <row r="77" spans="1:61" s="30" customFormat="1" ht="15" customHeight="1" x14ac:dyDescent="0.25">
      <c r="A77" s="30" t="s">
        <v>52</v>
      </c>
      <c r="B77" s="30" t="s">
        <v>312</v>
      </c>
      <c r="C77" s="35">
        <v>44657</v>
      </c>
      <c r="D77" s="30" t="s">
        <v>313</v>
      </c>
      <c r="E77" s="30" t="s">
        <v>314</v>
      </c>
      <c r="F77" s="30" t="s">
        <v>315</v>
      </c>
      <c r="G77" s="30">
        <v>2004</v>
      </c>
      <c r="H77" s="30" t="s">
        <v>316</v>
      </c>
      <c r="I77" s="30" t="s">
        <v>317</v>
      </c>
      <c r="J77" s="30" t="s">
        <v>59</v>
      </c>
      <c r="L77" s="30" t="s">
        <v>267</v>
      </c>
      <c r="M77" s="30" t="s">
        <v>61</v>
      </c>
      <c r="N77" s="30" t="s">
        <v>62</v>
      </c>
      <c r="O77" s="30" t="s">
        <v>63</v>
      </c>
      <c r="P77" s="30" t="s">
        <v>63</v>
      </c>
      <c r="Q77" s="30" t="s">
        <v>331</v>
      </c>
      <c r="R77" s="30" t="s">
        <v>332</v>
      </c>
      <c r="S77" s="30" t="s">
        <v>320</v>
      </c>
      <c r="T77" s="30">
        <v>0</v>
      </c>
      <c r="U77" s="30" t="s">
        <v>321</v>
      </c>
      <c r="V77" s="30" t="s">
        <v>322</v>
      </c>
      <c r="W77" s="30" t="s">
        <v>321</v>
      </c>
      <c r="X77" s="30" t="s">
        <v>187</v>
      </c>
      <c r="Y77" s="30" t="s">
        <v>323</v>
      </c>
      <c r="AA77" s="30" t="s">
        <v>111</v>
      </c>
      <c r="AB77" s="48" t="s">
        <v>141</v>
      </c>
      <c r="AC77" s="48" t="s">
        <v>142</v>
      </c>
      <c r="AD77" s="30" t="s">
        <v>326</v>
      </c>
      <c r="AE77" s="30" t="s">
        <v>117</v>
      </c>
      <c r="AF77" s="37">
        <v>8</v>
      </c>
      <c r="AG77" s="38">
        <v>2.8279569892473111</v>
      </c>
      <c r="AH77" s="37" t="s">
        <v>143</v>
      </c>
      <c r="AI77" s="39">
        <v>0.6653700460524562</v>
      </c>
      <c r="AJ77" s="37" t="s">
        <v>39</v>
      </c>
      <c r="AK77" s="39">
        <f t="shared" si="8"/>
        <v>0.6653700460524562</v>
      </c>
      <c r="AL77" s="37" t="s">
        <v>328</v>
      </c>
      <c r="AM77" s="37">
        <v>15</v>
      </c>
      <c r="AN77" s="39">
        <v>1.881720430107527</v>
      </c>
      <c r="AO77" s="37" t="s">
        <v>143</v>
      </c>
      <c r="AP77" s="39">
        <v>0.45639903418801531</v>
      </c>
      <c r="AQ77" s="37" t="s">
        <v>39</v>
      </c>
      <c r="AR77" s="39">
        <f t="shared" si="9"/>
        <v>0.45639903418801531</v>
      </c>
      <c r="AS77" s="39"/>
      <c r="AT77" s="37" t="s">
        <v>333</v>
      </c>
      <c r="AU77" s="37" t="s">
        <v>275</v>
      </c>
      <c r="AV77" s="40" t="s">
        <v>330</v>
      </c>
      <c r="AX77" s="41">
        <v>8</v>
      </c>
      <c r="AY77" s="42">
        <v>2.8279569892473111</v>
      </c>
      <c r="AZ77" s="43">
        <v>0.6653700460524562</v>
      </c>
      <c r="BA77" s="41">
        <v>15</v>
      </c>
      <c r="BB77" s="44">
        <v>1.881720430107527</v>
      </c>
      <c r="BC77" s="43">
        <v>0.45639903418801531</v>
      </c>
      <c r="BD77" s="45">
        <f t="shared" si="10"/>
        <v>-1.7680051844126752</v>
      </c>
      <c r="BE77" s="46">
        <f t="shared" si="11"/>
        <v>0.96385542168674698</v>
      </c>
      <c r="BF77" s="47">
        <f t="shared" si="12"/>
        <v>-1.704101382566434</v>
      </c>
      <c r="BG77" s="46">
        <f t="shared" si="13"/>
        <v>0.25961976084297317</v>
      </c>
      <c r="BH77" s="46">
        <f t="shared" si="14"/>
        <v>0.24119124247278678</v>
      </c>
      <c r="BI77" s="47">
        <f t="shared" si="15"/>
        <v>0.49111225037946954</v>
      </c>
    </row>
    <row r="78" spans="1:61" s="30" customFormat="1" ht="15" customHeight="1" x14ac:dyDescent="0.25">
      <c r="A78" s="30" t="s">
        <v>52</v>
      </c>
      <c r="B78" s="30" t="s">
        <v>312</v>
      </c>
      <c r="C78" s="35">
        <v>44657</v>
      </c>
      <c r="D78" s="30" t="s">
        <v>313</v>
      </c>
      <c r="E78" s="30" t="s">
        <v>314</v>
      </c>
      <c r="F78" s="30" t="s">
        <v>315</v>
      </c>
      <c r="G78" s="30">
        <v>2004</v>
      </c>
      <c r="H78" s="30" t="s">
        <v>316</v>
      </c>
      <c r="I78" s="30" t="s">
        <v>317</v>
      </c>
      <c r="J78" s="30" t="s">
        <v>59</v>
      </c>
      <c r="L78" s="30" t="s">
        <v>267</v>
      </c>
      <c r="M78" s="30" t="s">
        <v>61</v>
      </c>
      <c r="N78" s="30" t="s">
        <v>62</v>
      </c>
      <c r="O78" s="30" t="s">
        <v>63</v>
      </c>
      <c r="P78" s="30" t="s">
        <v>63</v>
      </c>
      <c r="Q78" s="30" t="s">
        <v>331</v>
      </c>
      <c r="R78" s="30" t="s">
        <v>332</v>
      </c>
      <c r="S78" s="30" t="s">
        <v>320</v>
      </c>
      <c r="T78" s="30">
        <v>0</v>
      </c>
      <c r="U78" s="30" t="s">
        <v>321</v>
      </c>
      <c r="V78" s="30" t="s">
        <v>322</v>
      </c>
      <c r="W78" s="30" t="s">
        <v>321</v>
      </c>
      <c r="X78" s="30" t="s">
        <v>187</v>
      </c>
      <c r="Y78" s="30" t="s">
        <v>323</v>
      </c>
      <c r="AA78" s="30" t="s">
        <v>111</v>
      </c>
      <c r="AB78" s="48" t="s">
        <v>113</v>
      </c>
      <c r="AC78" s="48" t="s">
        <v>113</v>
      </c>
      <c r="AD78" s="30" t="s">
        <v>326</v>
      </c>
      <c r="AE78" s="30" t="s">
        <v>117</v>
      </c>
      <c r="AF78" s="37">
        <v>8</v>
      </c>
      <c r="AG78" s="38">
        <v>19.173913043478269</v>
      </c>
      <c r="AH78" s="37" t="s">
        <v>115</v>
      </c>
      <c r="AI78" s="39">
        <v>5.4086435081315898</v>
      </c>
      <c r="AJ78" s="37" t="s">
        <v>39</v>
      </c>
      <c r="AK78" s="39">
        <f t="shared" si="8"/>
        <v>5.4086435081315898</v>
      </c>
      <c r="AL78" s="37" t="s">
        <v>328</v>
      </c>
      <c r="AM78" s="37">
        <v>15</v>
      </c>
      <c r="AN78" s="39">
        <v>8.8695652173912993</v>
      </c>
      <c r="AO78" s="37" t="s">
        <v>115</v>
      </c>
      <c r="AP78" s="39">
        <v>1.6166522698516452</v>
      </c>
      <c r="AQ78" s="37" t="s">
        <v>39</v>
      </c>
      <c r="AR78" s="39">
        <f t="shared" si="9"/>
        <v>1.6166522698516452</v>
      </c>
      <c r="AS78" s="39"/>
      <c r="AT78" s="37" t="s">
        <v>333</v>
      </c>
      <c r="AU78" s="37" t="s">
        <v>275</v>
      </c>
      <c r="AV78" s="40" t="s">
        <v>330</v>
      </c>
      <c r="AX78" s="41">
        <v>8</v>
      </c>
      <c r="AY78" s="42">
        <v>19.173913043478269</v>
      </c>
      <c r="AZ78" s="43">
        <v>5.4086435081315898</v>
      </c>
      <c r="BA78" s="41">
        <v>15</v>
      </c>
      <c r="BB78" s="44">
        <v>8.8695652173912993</v>
      </c>
      <c r="BC78" s="43">
        <v>1.6166522698516452</v>
      </c>
      <c r="BD78" s="45">
        <f t="shared" si="10"/>
        <v>-3.0394431281408725</v>
      </c>
      <c r="BE78" s="46">
        <f t="shared" si="11"/>
        <v>0.96385542168674698</v>
      </c>
      <c r="BF78" s="47">
        <f t="shared" si="12"/>
        <v>-2.9295837379671061</v>
      </c>
      <c r="BG78" s="46">
        <f t="shared" si="13"/>
        <v>0.39249741730150955</v>
      </c>
      <c r="BH78" s="46">
        <f t="shared" si="14"/>
        <v>0.36463688064010175</v>
      </c>
      <c r="BI78" s="47">
        <f t="shared" si="15"/>
        <v>0.60385170417918155</v>
      </c>
    </row>
    <row r="79" spans="1:61" s="30" customFormat="1" ht="15" customHeight="1" x14ac:dyDescent="0.25">
      <c r="A79" s="30" t="s">
        <v>52</v>
      </c>
      <c r="B79" s="30" t="s">
        <v>312</v>
      </c>
      <c r="C79" s="35">
        <v>44657</v>
      </c>
      <c r="D79" s="30" t="s">
        <v>313</v>
      </c>
      <c r="E79" s="30" t="s">
        <v>314</v>
      </c>
      <c r="F79" s="30" t="s">
        <v>315</v>
      </c>
      <c r="G79" s="30">
        <v>2004</v>
      </c>
      <c r="H79" s="30" t="s">
        <v>316</v>
      </c>
      <c r="I79" s="30" t="s">
        <v>317</v>
      </c>
      <c r="J79" s="30" t="s">
        <v>59</v>
      </c>
      <c r="L79" s="30" t="s">
        <v>267</v>
      </c>
      <c r="M79" s="30" t="s">
        <v>61</v>
      </c>
      <c r="N79" s="30" t="s">
        <v>62</v>
      </c>
      <c r="O79" s="30" t="s">
        <v>63</v>
      </c>
      <c r="P79" s="30" t="s">
        <v>63</v>
      </c>
      <c r="Q79" s="30" t="s">
        <v>318</v>
      </c>
      <c r="R79" s="30" t="s">
        <v>319</v>
      </c>
      <c r="S79" s="30" t="s">
        <v>320</v>
      </c>
      <c r="T79" s="30">
        <v>0</v>
      </c>
      <c r="U79" s="30" t="s">
        <v>321</v>
      </c>
      <c r="V79" s="30" t="s">
        <v>322</v>
      </c>
      <c r="W79" s="30" t="s">
        <v>321</v>
      </c>
      <c r="X79" s="30" t="s">
        <v>187</v>
      </c>
      <c r="Y79" s="30" t="s">
        <v>323</v>
      </c>
      <c r="AA79" s="30" t="s">
        <v>71</v>
      </c>
      <c r="AB79" s="48" t="s">
        <v>324</v>
      </c>
      <c r="AC79" s="48" t="s">
        <v>325</v>
      </c>
      <c r="AD79" s="30" t="s">
        <v>326</v>
      </c>
      <c r="AE79" s="30" t="s">
        <v>117</v>
      </c>
      <c r="AF79" s="37">
        <v>18</v>
      </c>
      <c r="AG79" s="38">
        <v>41.707317073170664</v>
      </c>
      <c r="AH79" s="37" t="s">
        <v>327</v>
      </c>
      <c r="AI79" s="39">
        <v>7.9237023822515349</v>
      </c>
      <c r="AJ79" s="37" t="s">
        <v>39</v>
      </c>
      <c r="AK79" s="39">
        <f t="shared" si="8"/>
        <v>7.9237023822515349</v>
      </c>
      <c r="AL79" s="37" t="s">
        <v>334</v>
      </c>
      <c r="AM79" s="37">
        <v>22</v>
      </c>
      <c r="AN79" s="39">
        <v>66.097560975609696</v>
      </c>
      <c r="AO79" s="37" t="s">
        <v>327</v>
      </c>
      <c r="AP79" s="39">
        <v>22.986185298190694</v>
      </c>
      <c r="AQ79" s="37" t="s">
        <v>39</v>
      </c>
      <c r="AR79" s="39">
        <f t="shared" si="9"/>
        <v>22.986185298190694</v>
      </c>
      <c r="AS79" s="39"/>
      <c r="AT79" s="37" t="s">
        <v>329</v>
      </c>
      <c r="AU79" s="37" t="s">
        <v>275</v>
      </c>
      <c r="AV79" s="40" t="s">
        <v>330</v>
      </c>
      <c r="AX79" s="41">
        <v>18</v>
      </c>
      <c r="AY79" s="42">
        <v>41.707317073170664</v>
      </c>
      <c r="AZ79" s="43">
        <v>7.9237023822515349</v>
      </c>
      <c r="BA79" s="41">
        <v>22</v>
      </c>
      <c r="BB79" s="44">
        <v>66.097560975609696</v>
      </c>
      <c r="BC79" s="43">
        <v>22.986185298190694</v>
      </c>
      <c r="BD79" s="45">
        <f t="shared" si="10"/>
        <v>1.3632876443437276</v>
      </c>
      <c r="BE79" s="46">
        <f t="shared" si="11"/>
        <v>0.98013245033112584</v>
      </c>
      <c r="BF79" s="47">
        <f t="shared" si="12"/>
        <v>1.3362024593567661</v>
      </c>
      <c r="BG79" s="46">
        <f t="shared" si="13"/>
        <v>0.12424201602535438</v>
      </c>
      <c r="BH79" s="46">
        <f t="shared" si="14"/>
        <v>0.11935428792681735</v>
      </c>
      <c r="BI79" s="47">
        <f t="shared" si="15"/>
        <v>0.3454768992665318</v>
      </c>
    </row>
    <row r="80" spans="1:61" s="30" customFormat="1" ht="15" customHeight="1" x14ac:dyDescent="0.25">
      <c r="A80" s="30" t="s">
        <v>52</v>
      </c>
      <c r="B80" s="30" t="s">
        <v>312</v>
      </c>
      <c r="C80" s="35">
        <v>44657</v>
      </c>
      <c r="D80" s="30" t="s">
        <v>313</v>
      </c>
      <c r="E80" s="30" t="s">
        <v>314</v>
      </c>
      <c r="F80" s="30" t="s">
        <v>315</v>
      </c>
      <c r="G80" s="30">
        <v>2004</v>
      </c>
      <c r="H80" s="30" t="s">
        <v>316</v>
      </c>
      <c r="I80" s="30" t="s">
        <v>317</v>
      </c>
      <c r="J80" s="30" t="s">
        <v>59</v>
      </c>
      <c r="L80" s="30" t="s">
        <v>267</v>
      </c>
      <c r="M80" s="30" t="s">
        <v>61</v>
      </c>
      <c r="N80" s="30" t="s">
        <v>62</v>
      </c>
      <c r="O80" s="30" t="s">
        <v>63</v>
      </c>
      <c r="P80" s="30" t="s">
        <v>63</v>
      </c>
      <c r="Q80" s="30" t="s">
        <v>318</v>
      </c>
      <c r="R80" s="30" t="s">
        <v>319</v>
      </c>
      <c r="S80" s="30" t="s">
        <v>320</v>
      </c>
      <c r="T80" s="30">
        <v>0</v>
      </c>
      <c r="U80" s="30" t="s">
        <v>321</v>
      </c>
      <c r="V80" s="30" t="s">
        <v>322</v>
      </c>
      <c r="W80" s="30" t="s">
        <v>321</v>
      </c>
      <c r="X80" s="30" t="s">
        <v>187</v>
      </c>
      <c r="Y80" s="30" t="s">
        <v>323</v>
      </c>
      <c r="AA80" s="30" t="s">
        <v>111</v>
      </c>
      <c r="AB80" s="48" t="s">
        <v>141</v>
      </c>
      <c r="AC80" s="48" t="s">
        <v>142</v>
      </c>
      <c r="AD80" s="30" t="s">
        <v>326</v>
      </c>
      <c r="AE80" s="30" t="s">
        <v>117</v>
      </c>
      <c r="AF80" s="37">
        <v>18</v>
      </c>
      <c r="AG80" s="38">
        <v>3.623655913978491</v>
      </c>
      <c r="AH80" s="37" t="s">
        <v>143</v>
      </c>
      <c r="AI80" s="39">
        <v>0.34188402928901718</v>
      </c>
      <c r="AJ80" s="37" t="s">
        <v>39</v>
      </c>
      <c r="AK80" s="39">
        <f t="shared" si="8"/>
        <v>0.34188402928901718</v>
      </c>
      <c r="AL80" s="37" t="s">
        <v>334</v>
      </c>
      <c r="AM80" s="37">
        <v>22</v>
      </c>
      <c r="AN80" s="39">
        <v>2.5645161290322509</v>
      </c>
      <c r="AO80" s="37" t="s">
        <v>143</v>
      </c>
      <c r="AP80" s="39">
        <v>0.83704180467260891</v>
      </c>
      <c r="AQ80" s="37" t="s">
        <v>39</v>
      </c>
      <c r="AR80" s="39">
        <f t="shared" si="9"/>
        <v>0.83704180467260891</v>
      </c>
      <c r="AS80" s="39"/>
      <c r="AT80" s="37" t="s">
        <v>329</v>
      </c>
      <c r="AU80" s="37" t="s">
        <v>275</v>
      </c>
      <c r="AV80" s="40" t="s">
        <v>330</v>
      </c>
      <c r="AX80" s="41">
        <v>18</v>
      </c>
      <c r="AY80" s="42">
        <v>3.623655913978491</v>
      </c>
      <c r="AZ80" s="43">
        <v>0.34188402928901718</v>
      </c>
      <c r="BA80" s="41">
        <v>22</v>
      </c>
      <c r="BB80" s="44">
        <v>2.5645161290322509</v>
      </c>
      <c r="BC80" s="43">
        <v>0.83704180467260891</v>
      </c>
      <c r="BD80" s="45">
        <f t="shared" si="10"/>
        <v>-1.5976472080377566</v>
      </c>
      <c r="BE80" s="46">
        <f t="shared" si="11"/>
        <v>0.98013245033112584</v>
      </c>
      <c r="BF80" s="47">
        <f t="shared" si="12"/>
        <v>-1.5659058727787283</v>
      </c>
      <c r="BG80" s="46">
        <f t="shared" si="13"/>
        <v>0.13291605852698649</v>
      </c>
      <c r="BH80" s="46">
        <f t="shared" si="14"/>
        <v>0.12768709030196534</v>
      </c>
      <c r="BI80" s="47">
        <f t="shared" si="15"/>
        <v>0.3573333042160573</v>
      </c>
    </row>
    <row r="81" spans="1:61" s="30" customFormat="1" ht="15" customHeight="1" x14ac:dyDescent="0.25">
      <c r="A81" s="30" t="s">
        <v>52</v>
      </c>
      <c r="B81" s="30" t="s">
        <v>312</v>
      </c>
      <c r="C81" s="35">
        <v>44657</v>
      </c>
      <c r="D81" s="30" t="s">
        <v>313</v>
      </c>
      <c r="E81" s="30" t="s">
        <v>314</v>
      </c>
      <c r="F81" s="30" t="s">
        <v>315</v>
      </c>
      <c r="G81" s="30">
        <v>2004</v>
      </c>
      <c r="H81" s="30" t="s">
        <v>316</v>
      </c>
      <c r="I81" s="30" t="s">
        <v>317</v>
      </c>
      <c r="J81" s="30" t="s">
        <v>59</v>
      </c>
      <c r="L81" s="30" t="s">
        <v>267</v>
      </c>
      <c r="M81" s="30" t="s">
        <v>61</v>
      </c>
      <c r="N81" s="30" t="s">
        <v>62</v>
      </c>
      <c r="O81" s="30" t="s">
        <v>63</v>
      </c>
      <c r="P81" s="30" t="s">
        <v>63</v>
      </c>
      <c r="Q81" s="30" t="s">
        <v>318</v>
      </c>
      <c r="R81" s="30" t="s">
        <v>319</v>
      </c>
      <c r="S81" s="30" t="s">
        <v>320</v>
      </c>
      <c r="T81" s="30">
        <v>0</v>
      </c>
      <c r="U81" s="30" t="s">
        <v>321</v>
      </c>
      <c r="V81" s="30" t="s">
        <v>322</v>
      </c>
      <c r="W81" s="30" t="s">
        <v>321</v>
      </c>
      <c r="X81" s="30" t="s">
        <v>187</v>
      </c>
      <c r="Y81" s="30" t="s">
        <v>323</v>
      </c>
      <c r="AA81" s="30" t="s">
        <v>111</v>
      </c>
      <c r="AB81" s="48" t="s">
        <v>113</v>
      </c>
      <c r="AC81" s="48" t="s">
        <v>113</v>
      </c>
      <c r="AD81" s="30" t="s">
        <v>326</v>
      </c>
      <c r="AE81" s="30" t="s">
        <v>117</v>
      </c>
      <c r="AF81" s="37">
        <v>18</v>
      </c>
      <c r="AG81" s="38">
        <v>27.173913043478212</v>
      </c>
      <c r="AH81" s="37" t="s">
        <v>115</v>
      </c>
      <c r="AI81" s="39">
        <v>3.3510030244568747</v>
      </c>
      <c r="AJ81" s="37" t="s">
        <v>39</v>
      </c>
      <c r="AK81" s="39">
        <f t="shared" si="8"/>
        <v>3.3510030244568747</v>
      </c>
      <c r="AL81" s="37" t="s">
        <v>334</v>
      </c>
      <c r="AM81" s="37">
        <v>22</v>
      </c>
      <c r="AN81" s="39">
        <v>13.826086956521731</v>
      </c>
      <c r="AO81" s="37" t="s">
        <v>115</v>
      </c>
      <c r="AP81" s="39">
        <v>5.177822866012332</v>
      </c>
      <c r="AQ81" s="37" t="s">
        <v>39</v>
      </c>
      <c r="AR81" s="39">
        <f t="shared" si="9"/>
        <v>5.177822866012332</v>
      </c>
      <c r="AS81" s="39"/>
      <c r="AT81" s="37" t="s">
        <v>329</v>
      </c>
      <c r="AU81" s="37" t="s">
        <v>275</v>
      </c>
      <c r="AV81" s="40" t="s">
        <v>330</v>
      </c>
      <c r="AX81" s="41">
        <v>18</v>
      </c>
      <c r="AY81" s="42">
        <v>27.173913043478212</v>
      </c>
      <c r="AZ81" s="43">
        <v>3.3510030244568747</v>
      </c>
      <c r="BA81" s="41">
        <v>22</v>
      </c>
      <c r="BB81" s="44">
        <v>13.826086956521731</v>
      </c>
      <c r="BC81" s="43">
        <v>5.177822866012332</v>
      </c>
      <c r="BD81" s="45">
        <f t="shared" si="10"/>
        <v>-2.9967080058500706</v>
      </c>
      <c r="BE81" s="46">
        <f t="shared" si="11"/>
        <v>0.98013245033112584</v>
      </c>
      <c r="BF81" s="47">
        <f t="shared" si="12"/>
        <v>-2.9371707607007314</v>
      </c>
      <c r="BG81" s="46">
        <f t="shared" si="13"/>
        <v>0.21326333691417484</v>
      </c>
      <c r="BH81" s="46">
        <f t="shared" si="14"/>
        <v>0.20487347624087038</v>
      </c>
      <c r="BI81" s="47">
        <f t="shared" si="15"/>
        <v>0.45262951322342027</v>
      </c>
    </row>
    <row r="82" spans="1:61" s="30" customFormat="1" ht="15" customHeight="1" x14ac:dyDescent="0.25">
      <c r="A82" s="30" t="s">
        <v>52</v>
      </c>
      <c r="B82" s="30" t="s">
        <v>312</v>
      </c>
      <c r="C82" s="35">
        <v>44657</v>
      </c>
      <c r="D82" s="30" t="s">
        <v>313</v>
      </c>
      <c r="E82" s="30" t="s">
        <v>314</v>
      </c>
      <c r="F82" s="30" t="s">
        <v>315</v>
      </c>
      <c r="G82" s="30">
        <v>2004</v>
      </c>
      <c r="H82" s="30" t="s">
        <v>316</v>
      </c>
      <c r="I82" s="30" t="s">
        <v>317</v>
      </c>
      <c r="J82" s="30" t="s">
        <v>59</v>
      </c>
      <c r="L82" s="30" t="s">
        <v>267</v>
      </c>
      <c r="M82" s="30" t="s">
        <v>61</v>
      </c>
      <c r="N82" s="30" t="s">
        <v>62</v>
      </c>
      <c r="O82" s="30" t="s">
        <v>63</v>
      </c>
      <c r="P82" s="30" t="s">
        <v>63</v>
      </c>
      <c r="Q82" s="30" t="s">
        <v>331</v>
      </c>
      <c r="R82" s="30" t="s">
        <v>332</v>
      </c>
      <c r="S82" s="30" t="s">
        <v>320</v>
      </c>
      <c r="T82" s="30">
        <v>0</v>
      </c>
      <c r="U82" s="30" t="s">
        <v>321</v>
      </c>
      <c r="V82" s="30" t="s">
        <v>322</v>
      </c>
      <c r="W82" s="30" t="s">
        <v>321</v>
      </c>
      <c r="X82" s="30" t="s">
        <v>187</v>
      </c>
      <c r="Y82" s="30" t="s">
        <v>323</v>
      </c>
      <c r="AA82" s="30" t="s">
        <v>71</v>
      </c>
      <c r="AB82" s="48" t="s">
        <v>324</v>
      </c>
      <c r="AC82" s="48" t="s">
        <v>325</v>
      </c>
      <c r="AD82" s="30" t="s">
        <v>326</v>
      </c>
      <c r="AE82" s="30" t="s">
        <v>117</v>
      </c>
      <c r="AF82" s="37">
        <v>18</v>
      </c>
      <c r="AG82" s="38">
        <v>41.707317073170664</v>
      </c>
      <c r="AH82" s="37" t="s">
        <v>327</v>
      </c>
      <c r="AI82" s="39">
        <v>7.9237023822515349</v>
      </c>
      <c r="AJ82" s="37" t="s">
        <v>39</v>
      </c>
      <c r="AK82" s="39">
        <f t="shared" si="8"/>
        <v>7.9237023822515349</v>
      </c>
      <c r="AL82" s="37" t="s">
        <v>334</v>
      </c>
      <c r="AM82" s="37">
        <v>15</v>
      </c>
      <c r="AN82" s="39">
        <v>75.121951219512198</v>
      </c>
      <c r="AO82" s="37" t="s">
        <v>327</v>
      </c>
      <c r="AP82" s="39">
        <v>23.180219916129026</v>
      </c>
      <c r="AQ82" s="37" t="s">
        <v>39</v>
      </c>
      <c r="AR82" s="39">
        <f t="shared" si="9"/>
        <v>23.180219916129026</v>
      </c>
      <c r="AS82" s="39"/>
      <c r="AT82" s="37" t="s">
        <v>333</v>
      </c>
      <c r="AU82" s="37" t="s">
        <v>275</v>
      </c>
      <c r="AV82" s="40" t="s">
        <v>330</v>
      </c>
      <c r="AX82" s="41">
        <v>18</v>
      </c>
      <c r="AY82" s="42">
        <v>41.707317073170664</v>
      </c>
      <c r="AZ82" s="43">
        <v>7.9237023822515349</v>
      </c>
      <c r="BA82" s="41">
        <v>15</v>
      </c>
      <c r="BB82" s="44">
        <v>75.121951219512198</v>
      </c>
      <c r="BC82" s="43">
        <v>23.180219916129026</v>
      </c>
      <c r="BD82" s="45">
        <f t="shared" si="10"/>
        <v>2.0073562532479361</v>
      </c>
      <c r="BE82" s="46">
        <f t="shared" si="11"/>
        <v>0.97560975609756095</v>
      </c>
      <c r="BF82" s="47">
        <f t="shared" si="12"/>
        <v>1.9583963446321326</v>
      </c>
      <c r="BG82" s="46">
        <f t="shared" si="13"/>
        <v>0.18327493627454938</v>
      </c>
      <c r="BH82" s="46">
        <f t="shared" si="14"/>
        <v>0.17444372280742354</v>
      </c>
      <c r="BI82" s="47">
        <f t="shared" si="15"/>
        <v>0.41766460564359958</v>
      </c>
    </row>
    <row r="83" spans="1:61" s="30" customFormat="1" ht="15" customHeight="1" x14ac:dyDescent="0.25">
      <c r="A83" s="30" t="s">
        <v>52</v>
      </c>
      <c r="B83" s="30" t="s">
        <v>312</v>
      </c>
      <c r="C83" s="35">
        <v>44657</v>
      </c>
      <c r="D83" s="30" t="s">
        <v>313</v>
      </c>
      <c r="E83" s="30" t="s">
        <v>314</v>
      </c>
      <c r="F83" s="30" t="s">
        <v>315</v>
      </c>
      <c r="G83" s="30">
        <v>2004</v>
      </c>
      <c r="H83" s="30" t="s">
        <v>316</v>
      </c>
      <c r="I83" s="30" t="s">
        <v>317</v>
      </c>
      <c r="J83" s="30" t="s">
        <v>59</v>
      </c>
      <c r="L83" s="30" t="s">
        <v>267</v>
      </c>
      <c r="M83" s="30" t="s">
        <v>61</v>
      </c>
      <c r="N83" s="30" t="s">
        <v>62</v>
      </c>
      <c r="O83" s="30" t="s">
        <v>63</v>
      </c>
      <c r="P83" s="30" t="s">
        <v>63</v>
      </c>
      <c r="Q83" s="30" t="s">
        <v>331</v>
      </c>
      <c r="R83" s="30" t="s">
        <v>332</v>
      </c>
      <c r="S83" s="30" t="s">
        <v>320</v>
      </c>
      <c r="T83" s="30">
        <v>0</v>
      </c>
      <c r="U83" s="30" t="s">
        <v>321</v>
      </c>
      <c r="V83" s="30" t="s">
        <v>322</v>
      </c>
      <c r="W83" s="30" t="s">
        <v>321</v>
      </c>
      <c r="X83" s="30" t="s">
        <v>187</v>
      </c>
      <c r="Y83" s="30" t="s">
        <v>323</v>
      </c>
      <c r="AA83" s="30" t="s">
        <v>111</v>
      </c>
      <c r="AB83" s="48" t="s">
        <v>141</v>
      </c>
      <c r="AC83" s="48" t="s">
        <v>142</v>
      </c>
      <c r="AD83" s="30" t="s">
        <v>326</v>
      </c>
      <c r="AE83" s="30" t="s">
        <v>117</v>
      </c>
      <c r="AF83" s="37">
        <v>18</v>
      </c>
      <c r="AG83" s="38">
        <v>3.623655913978491</v>
      </c>
      <c r="AH83" s="37" t="s">
        <v>143</v>
      </c>
      <c r="AI83" s="39">
        <v>0.34188402928901718</v>
      </c>
      <c r="AJ83" s="37" t="s">
        <v>39</v>
      </c>
      <c r="AK83" s="39">
        <f t="shared" si="8"/>
        <v>0.34188402928901718</v>
      </c>
      <c r="AL83" s="37" t="s">
        <v>334</v>
      </c>
      <c r="AM83" s="37">
        <v>15</v>
      </c>
      <c r="AN83" s="39">
        <v>1.881720430107527</v>
      </c>
      <c r="AO83" s="37" t="s">
        <v>143</v>
      </c>
      <c r="AP83" s="39">
        <v>0.45639903418801531</v>
      </c>
      <c r="AQ83" s="37" t="s">
        <v>39</v>
      </c>
      <c r="AR83" s="39">
        <f t="shared" si="9"/>
        <v>0.45639903418801531</v>
      </c>
      <c r="AS83" s="39"/>
      <c r="AT83" s="37" t="s">
        <v>333</v>
      </c>
      <c r="AU83" s="37" t="s">
        <v>275</v>
      </c>
      <c r="AV83" s="40" t="s">
        <v>330</v>
      </c>
      <c r="AX83" s="41">
        <v>18</v>
      </c>
      <c r="AY83" s="42">
        <v>3.623655913978491</v>
      </c>
      <c r="AZ83" s="43">
        <v>0.34188402928901718</v>
      </c>
      <c r="BA83" s="41">
        <v>15</v>
      </c>
      <c r="BB83" s="44">
        <v>1.881720430107527</v>
      </c>
      <c r="BC83" s="43">
        <v>0.45639903418801531</v>
      </c>
      <c r="BD83" s="45">
        <f t="shared" si="10"/>
        <v>-4.3799716653401086</v>
      </c>
      <c r="BE83" s="46">
        <f t="shared" si="11"/>
        <v>0.97560975609756095</v>
      </c>
      <c r="BF83" s="47">
        <f t="shared" si="12"/>
        <v>-4.273143088136691</v>
      </c>
      <c r="BG83" s="46">
        <f t="shared" si="13"/>
        <v>0.41289118872498293</v>
      </c>
      <c r="BH83" s="46">
        <f t="shared" si="14"/>
        <v>0.39299577748957326</v>
      </c>
      <c r="BI83" s="47">
        <f t="shared" si="15"/>
        <v>0.62689375295146565</v>
      </c>
    </row>
    <row r="84" spans="1:61" s="30" customFormat="1" ht="15" customHeight="1" x14ac:dyDescent="0.25">
      <c r="A84" s="30" t="s">
        <v>52</v>
      </c>
      <c r="B84" s="30" t="s">
        <v>312</v>
      </c>
      <c r="C84" s="35">
        <v>44657</v>
      </c>
      <c r="D84" s="30" t="s">
        <v>313</v>
      </c>
      <c r="E84" s="30" t="s">
        <v>314</v>
      </c>
      <c r="F84" s="30" t="s">
        <v>315</v>
      </c>
      <c r="G84" s="30">
        <v>2004</v>
      </c>
      <c r="H84" s="30" t="s">
        <v>316</v>
      </c>
      <c r="I84" s="30" t="s">
        <v>317</v>
      </c>
      <c r="J84" s="30" t="s">
        <v>59</v>
      </c>
      <c r="L84" s="30" t="s">
        <v>267</v>
      </c>
      <c r="M84" s="30" t="s">
        <v>61</v>
      </c>
      <c r="N84" s="30" t="s">
        <v>62</v>
      </c>
      <c r="O84" s="30" t="s">
        <v>63</v>
      </c>
      <c r="P84" s="30" t="s">
        <v>63</v>
      </c>
      <c r="Q84" s="30" t="s">
        <v>331</v>
      </c>
      <c r="R84" s="30" t="s">
        <v>332</v>
      </c>
      <c r="S84" s="30" t="s">
        <v>320</v>
      </c>
      <c r="T84" s="30">
        <v>0</v>
      </c>
      <c r="U84" s="30" t="s">
        <v>321</v>
      </c>
      <c r="V84" s="30" t="s">
        <v>322</v>
      </c>
      <c r="W84" s="30" t="s">
        <v>321</v>
      </c>
      <c r="X84" s="30" t="s">
        <v>187</v>
      </c>
      <c r="Y84" s="30" t="s">
        <v>323</v>
      </c>
      <c r="AA84" s="30" t="s">
        <v>111</v>
      </c>
      <c r="AB84" s="48" t="s">
        <v>113</v>
      </c>
      <c r="AC84" s="48" t="s">
        <v>113</v>
      </c>
      <c r="AD84" s="30" t="s">
        <v>326</v>
      </c>
      <c r="AE84" s="30" t="s">
        <v>117</v>
      </c>
      <c r="AF84" s="37">
        <v>18</v>
      </c>
      <c r="AG84" s="38">
        <v>27.173913043478212</v>
      </c>
      <c r="AH84" s="37" t="s">
        <v>115</v>
      </c>
      <c r="AI84" s="39">
        <v>3.3510030244568747</v>
      </c>
      <c r="AJ84" s="37" t="s">
        <v>39</v>
      </c>
      <c r="AK84" s="39">
        <f t="shared" si="8"/>
        <v>3.3510030244568747</v>
      </c>
      <c r="AL84" s="37" t="s">
        <v>334</v>
      </c>
      <c r="AM84" s="37">
        <v>15</v>
      </c>
      <c r="AN84" s="39">
        <v>8.8695652173912993</v>
      </c>
      <c r="AO84" s="37" t="s">
        <v>115</v>
      </c>
      <c r="AP84" s="39">
        <v>1.6166522698516452</v>
      </c>
      <c r="AQ84" s="37" t="s">
        <v>39</v>
      </c>
      <c r="AR84" s="39">
        <f t="shared" si="9"/>
        <v>1.6166522698516452</v>
      </c>
      <c r="AS84" s="39"/>
      <c r="AT84" s="37" t="s">
        <v>333</v>
      </c>
      <c r="AU84" s="37" t="s">
        <v>275</v>
      </c>
      <c r="AV84" s="40" t="s">
        <v>330</v>
      </c>
      <c r="AX84" s="41">
        <v>18</v>
      </c>
      <c r="AY84" s="42">
        <v>27.173913043478212</v>
      </c>
      <c r="AZ84" s="43">
        <v>3.3510030244568747</v>
      </c>
      <c r="BA84" s="41">
        <v>15</v>
      </c>
      <c r="BB84" s="44">
        <v>8.8695652173912993</v>
      </c>
      <c r="BC84" s="43">
        <v>1.6166522698516452</v>
      </c>
      <c r="BD84" s="45">
        <f t="shared" si="10"/>
        <v>-6.7570500275923031</v>
      </c>
      <c r="BE84" s="46">
        <f t="shared" si="11"/>
        <v>0.97560975609756095</v>
      </c>
      <c r="BF84" s="47">
        <f t="shared" si="12"/>
        <v>-6.5922439293583439</v>
      </c>
      <c r="BG84" s="46">
        <f t="shared" si="13"/>
        <v>0.81400593548563349</v>
      </c>
      <c r="BH84" s="46">
        <f t="shared" si="14"/>
        <v>0.77478256798156664</v>
      </c>
      <c r="BI84" s="47">
        <f t="shared" si="15"/>
        <v>0.88021734133199547</v>
      </c>
    </row>
    <row r="85" spans="1:61" s="30" customFormat="1" ht="15" customHeight="1" x14ac:dyDescent="0.25">
      <c r="A85" s="30" t="s">
        <v>52</v>
      </c>
      <c r="B85" s="30" t="s">
        <v>312</v>
      </c>
      <c r="C85" s="35">
        <v>44657</v>
      </c>
      <c r="D85" s="30" t="s">
        <v>335</v>
      </c>
      <c r="E85" s="30" t="s">
        <v>336</v>
      </c>
      <c r="F85" s="30" t="s">
        <v>337</v>
      </c>
      <c r="G85" s="30">
        <v>2011</v>
      </c>
      <c r="H85" s="30" t="s">
        <v>338</v>
      </c>
      <c r="I85" s="30" t="s">
        <v>339</v>
      </c>
      <c r="J85" s="30" t="s">
        <v>59</v>
      </c>
      <c r="L85" s="30" t="s">
        <v>340</v>
      </c>
      <c r="M85" s="30" t="s">
        <v>61</v>
      </c>
      <c r="N85" s="30" t="s">
        <v>62</v>
      </c>
      <c r="O85" s="30" t="s">
        <v>63</v>
      </c>
      <c r="P85" s="30" t="s">
        <v>63</v>
      </c>
      <c r="Q85" s="30" t="s">
        <v>148</v>
      </c>
      <c r="R85" s="30" t="s">
        <v>149</v>
      </c>
      <c r="S85" s="30" t="s">
        <v>341</v>
      </c>
      <c r="T85" s="30">
        <v>17.5</v>
      </c>
      <c r="U85" s="30" t="s">
        <v>95</v>
      </c>
      <c r="V85" s="30" t="s">
        <v>342</v>
      </c>
      <c r="W85" s="30" t="s">
        <v>186</v>
      </c>
      <c r="X85" s="30" t="s">
        <v>343</v>
      </c>
      <c r="Y85" s="30" t="s">
        <v>344</v>
      </c>
      <c r="AA85" s="30" t="s">
        <v>71</v>
      </c>
      <c r="AB85" s="48" t="s">
        <v>71</v>
      </c>
      <c r="AC85" s="36" t="s">
        <v>73</v>
      </c>
      <c r="AD85" s="30" t="s">
        <v>103</v>
      </c>
      <c r="AE85" s="30" t="s">
        <v>104</v>
      </c>
      <c r="AF85" s="37">
        <v>4</v>
      </c>
      <c r="AG85" s="38">
        <v>24.25</v>
      </c>
      <c r="AH85" s="37" t="s">
        <v>345</v>
      </c>
      <c r="AI85" s="39">
        <v>3.69</v>
      </c>
      <c r="AJ85" s="37" t="s">
        <v>106</v>
      </c>
      <c r="AK85" s="37">
        <f t="shared" ref="AK85:AK91" si="16">AI85*SQRT(AF85)</f>
        <v>7.38</v>
      </c>
      <c r="AL85" s="37" t="s">
        <v>346</v>
      </c>
      <c r="AM85" s="37">
        <v>4</v>
      </c>
      <c r="AN85" s="39">
        <v>178.5</v>
      </c>
      <c r="AO85" s="37" t="s">
        <v>345</v>
      </c>
      <c r="AP85" s="39">
        <v>13.25</v>
      </c>
      <c r="AQ85" s="37" t="s">
        <v>106</v>
      </c>
      <c r="AR85" s="37">
        <f t="shared" ref="AR85:AR91" si="17">AP85*SQRT(AM85)</f>
        <v>26.5</v>
      </c>
      <c r="AS85" s="37" t="s">
        <v>347</v>
      </c>
      <c r="AT85" s="37" t="s">
        <v>348</v>
      </c>
      <c r="AU85" s="37" t="s">
        <v>138</v>
      </c>
      <c r="AV85" s="40" t="s">
        <v>349</v>
      </c>
      <c r="AX85" s="41">
        <v>4</v>
      </c>
      <c r="AY85" s="42">
        <v>24.25</v>
      </c>
      <c r="AZ85" s="43">
        <v>7.38</v>
      </c>
      <c r="BA85" s="41">
        <v>4</v>
      </c>
      <c r="BB85" s="44">
        <v>178.5</v>
      </c>
      <c r="BC85" s="43">
        <v>26.5</v>
      </c>
      <c r="BD85" s="45">
        <f t="shared" si="10"/>
        <v>7.9300179667015378</v>
      </c>
      <c r="BE85" s="46">
        <f t="shared" si="11"/>
        <v>0.86956521739130432</v>
      </c>
      <c r="BF85" s="47">
        <f t="shared" si="12"/>
        <v>6.8956677971317717</v>
      </c>
      <c r="BG85" s="46">
        <f t="shared" si="13"/>
        <v>4.4303240595130742</v>
      </c>
      <c r="BH85" s="46">
        <f t="shared" si="14"/>
        <v>3.349961481673402</v>
      </c>
      <c r="BI85" s="47">
        <f t="shared" si="15"/>
        <v>1.8302899993371002</v>
      </c>
    </row>
    <row r="86" spans="1:61" s="30" customFormat="1" ht="15" customHeight="1" x14ac:dyDescent="0.25">
      <c r="A86" s="30" t="s">
        <v>52</v>
      </c>
      <c r="B86" s="30" t="s">
        <v>312</v>
      </c>
      <c r="C86" s="35">
        <v>44657</v>
      </c>
      <c r="D86" s="30" t="s">
        <v>335</v>
      </c>
      <c r="E86" s="30" t="s">
        <v>336</v>
      </c>
      <c r="F86" s="30" t="s">
        <v>337</v>
      </c>
      <c r="G86" s="30">
        <v>2011</v>
      </c>
      <c r="H86" s="30" t="s">
        <v>338</v>
      </c>
      <c r="I86" s="30" t="s">
        <v>339</v>
      </c>
      <c r="J86" s="30" t="s">
        <v>59</v>
      </c>
      <c r="L86" s="30" t="s">
        <v>340</v>
      </c>
      <c r="M86" s="30" t="s">
        <v>61</v>
      </c>
      <c r="N86" s="30" t="s">
        <v>62</v>
      </c>
      <c r="O86" s="30" t="s">
        <v>63</v>
      </c>
      <c r="P86" s="30" t="s">
        <v>63</v>
      </c>
      <c r="Q86" s="30" t="s">
        <v>148</v>
      </c>
      <c r="R86" s="30" t="s">
        <v>149</v>
      </c>
      <c r="S86" s="30" t="s">
        <v>341</v>
      </c>
      <c r="T86" s="30">
        <v>17.5</v>
      </c>
      <c r="U86" s="30" t="s">
        <v>95</v>
      </c>
      <c r="V86" s="30" t="s">
        <v>342</v>
      </c>
      <c r="W86" s="30" t="s">
        <v>186</v>
      </c>
      <c r="X86" s="30" t="s">
        <v>343</v>
      </c>
      <c r="Y86" s="30" t="s">
        <v>344</v>
      </c>
      <c r="AA86" s="30" t="s">
        <v>71</v>
      </c>
      <c r="AB86" s="48" t="s">
        <v>72</v>
      </c>
      <c r="AC86" s="36" t="s">
        <v>73</v>
      </c>
      <c r="AD86" s="30" t="s">
        <v>103</v>
      </c>
      <c r="AE86" s="30" t="s">
        <v>104</v>
      </c>
      <c r="AF86" s="37">
        <v>4</v>
      </c>
      <c r="AG86" s="38">
        <v>0.1212</v>
      </c>
      <c r="AH86" s="37" t="s">
        <v>350</v>
      </c>
      <c r="AI86" s="39">
        <v>1.84E-2</v>
      </c>
      <c r="AJ86" s="37" t="s">
        <v>106</v>
      </c>
      <c r="AK86" s="37">
        <f t="shared" si="16"/>
        <v>3.6799999999999999E-2</v>
      </c>
      <c r="AL86" s="37" t="s">
        <v>346</v>
      </c>
      <c r="AM86" s="37">
        <v>4</v>
      </c>
      <c r="AN86" s="39">
        <v>2.125</v>
      </c>
      <c r="AO86" s="37" t="s">
        <v>350</v>
      </c>
      <c r="AP86" s="39">
        <v>0.4088</v>
      </c>
      <c r="AQ86" s="37" t="s">
        <v>106</v>
      </c>
      <c r="AR86" s="37">
        <f t="shared" si="17"/>
        <v>0.81759999999999999</v>
      </c>
      <c r="AS86" s="37" t="s">
        <v>347</v>
      </c>
      <c r="AT86" s="37" t="s">
        <v>348</v>
      </c>
      <c r="AU86" s="37" t="s">
        <v>138</v>
      </c>
      <c r="AV86" s="40" t="s">
        <v>349</v>
      </c>
      <c r="AX86" s="41">
        <v>4</v>
      </c>
      <c r="AY86" s="42">
        <v>0.1212</v>
      </c>
      <c r="AZ86" s="43">
        <v>3.6799999999999999E-2</v>
      </c>
      <c r="BA86" s="41">
        <v>4</v>
      </c>
      <c r="BB86" s="44">
        <v>2.125</v>
      </c>
      <c r="BC86" s="43">
        <v>0.81759999999999999</v>
      </c>
      <c r="BD86" s="45">
        <f t="shared" si="10"/>
        <v>3.4624939075488244</v>
      </c>
      <c r="BE86" s="46">
        <f t="shared" si="11"/>
        <v>0.86956521739130432</v>
      </c>
      <c r="BF86" s="47">
        <f t="shared" si="12"/>
        <v>3.0108642674337602</v>
      </c>
      <c r="BG86" s="46">
        <f t="shared" si="13"/>
        <v>1.2493040037382954</v>
      </c>
      <c r="BH86" s="46">
        <f t="shared" si="14"/>
        <v>0.94465331095523286</v>
      </c>
      <c r="BI86" s="47">
        <f t="shared" si="15"/>
        <v>0.97193277080013762</v>
      </c>
    </row>
    <row r="87" spans="1:61" s="30" customFormat="1" ht="15" customHeight="1" x14ac:dyDescent="0.25">
      <c r="A87" s="30" t="s">
        <v>52</v>
      </c>
      <c r="B87" s="30" t="s">
        <v>312</v>
      </c>
      <c r="C87" s="35">
        <v>44657</v>
      </c>
      <c r="D87" s="30" t="s">
        <v>335</v>
      </c>
      <c r="E87" s="30" t="s">
        <v>336</v>
      </c>
      <c r="F87" s="30" t="s">
        <v>337</v>
      </c>
      <c r="G87" s="30">
        <v>2011</v>
      </c>
      <c r="H87" s="30" t="s">
        <v>338</v>
      </c>
      <c r="I87" s="30" t="s">
        <v>339</v>
      </c>
      <c r="J87" s="30" t="s">
        <v>59</v>
      </c>
      <c r="L87" s="30" t="s">
        <v>340</v>
      </c>
      <c r="M87" s="30" t="s">
        <v>61</v>
      </c>
      <c r="N87" s="30" t="s">
        <v>62</v>
      </c>
      <c r="O87" s="30" t="s">
        <v>63</v>
      </c>
      <c r="P87" s="30" t="s">
        <v>63</v>
      </c>
      <c r="Q87" s="30" t="s">
        <v>148</v>
      </c>
      <c r="R87" s="30" t="s">
        <v>149</v>
      </c>
      <c r="S87" s="30" t="s">
        <v>341</v>
      </c>
      <c r="T87" s="30">
        <v>17.5</v>
      </c>
      <c r="U87" s="30" t="s">
        <v>95</v>
      </c>
      <c r="V87" s="30" t="s">
        <v>342</v>
      </c>
      <c r="W87" s="30" t="s">
        <v>186</v>
      </c>
      <c r="X87" s="30" t="s">
        <v>343</v>
      </c>
      <c r="Y87" s="30" t="s">
        <v>344</v>
      </c>
      <c r="AA87" s="30" t="s">
        <v>111</v>
      </c>
      <c r="AB87" s="48" t="s">
        <v>113</v>
      </c>
      <c r="AC87" s="48" t="s">
        <v>113</v>
      </c>
      <c r="AD87" s="30" t="s">
        <v>103</v>
      </c>
      <c r="AE87" s="30" t="s">
        <v>104</v>
      </c>
      <c r="AF87" s="37">
        <v>4</v>
      </c>
      <c r="AG87" s="38">
        <v>5.75</v>
      </c>
      <c r="AH87" s="37" t="s">
        <v>351</v>
      </c>
      <c r="AI87" s="39">
        <v>0.46</v>
      </c>
      <c r="AJ87" s="37" t="s">
        <v>106</v>
      </c>
      <c r="AK87" s="37">
        <f t="shared" si="16"/>
        <v>0.92</v>
      </c>
      <c r="AL87" s="37" t="s">
        <v>346</v>
      </c>
      <c r="AM87" s="37">
        <v>4</v>
      </c>
      <c r="AN87" s="39">
        <v>13.25</v>
      </c>
      <c r="AO87" s="37" t="s">
        <v>351</v>
      </c>
      <c r="AP87" s="39">
        <v>0.25</v>
      </c>
      <c r="AQ87" s="37" t="s">
        <v>106</v>
      </c>
      <c r="AR87" s="37">
        <f t="shared" si="17"/>
        <v>0.5</v>
      </c>
      <c r="AS87" s="37" t="s">
        <v>347</v>
      </c>
      <c r="AT87" s="37" t="s">
        <v>348</v>
      </c>
      <c r="AU87" s="37" t="s">
        <v>138</v>
      </c>
      <c r="AV87" s="40" t="s">
        <v>349</v>
      </c>
      <c r="AX87" s="41">
        <v>4</v>
      </c>
      <c r="AY87" s="42">
        <v>5.75</v>
      </c>
      <c r="AZ87" s="43">
        <v>0.92</v>
      </c>
      <c r="BA87" s="41">
        <v>4</v>
      </c>
      <c r="BB87" s="44">
        <v>13.25</v>
      </c>
      <c r="BC87" s="43">
        <v>0.5</v>
      </c>
      <c r="BD87" s="45">
        <f t="shared" si="10"/>
        <v>10.129587209273678</v>
      </c>
      <c r="BE87" s="46">
        <f t="shared" si="11"/>
        <v>0.86956521739130432</v>
      </c>
      <c r="BF87" s="47">
        <f t="shared" si="12"/>
        <v>8.8083367037162414</v>
      </c>
      <c r="BG87" s="46">
        <f t="shared" si="13"/>
        <v>6.9130335643925562</v>
      </c>
      <c r="BH87" s="46">
        <f t="shared" si="14"/>
        <v>5.2272465515255622</v>
      </c>
      <c r="BI87" s="47">
        <f t="shared" si="15"/>
        <v>2.2863172464742427</v>
      </c>
    </row>
    <row r="88" spans="1:61" s="30" customFormat="1" ht="15" customHeight="1" x14ac:dyDescent="0.25">
      <c r="A88" s="30" t="s">
        <v>52</v>
      </c>
      <c r="B88" s="30" t="s">
        <v>312</v>
      </c>
      <c r="C88" s="35">
        <v>44657</v>
      </c>
      <c r="D88" s="30" t="s">
        <v>335</v>
      </c>
      <c r="E88" s="30" t="s">
        <v>336</v>
      </c>
      <c r="F88" s="30" t="s">
        <v>337</v>
      </c>
      <c r="G88" s="30">
        <v>2011</v>
      </c>
      <c r="H88" s="30" t="s">
        <v>338</v>
      </c>
      <c r="I88" s="30" t="s">
        <v>339</v>
      </c>
      <c r="J88" s="30" t="s">
        <v>59</v>
      </c>
      <c r="L88" s="30" t="s">
        <v>340</v>
      </c>
      <c r="M88" s="30" t="s">
        <v>61</v>
      </c>
      <c r="N88" s="30" t="s">
        <v>62</v>
      </c>
      <c r="O88" s="30" t="s">
        <v>63</v>
      </c>
      <c r="P88" s="30" t="s">
        <v>63</v>
      </c>
      <c r="Q88" s="30" t="s">
        <v>148</v>
      </c>
      <c r="R88" s="30" t="s">
        <v>149</v>
      </c>
      <c r="S88" s="30" t="s">
        <v>341</v>
      </c>
      <c r="T88" s="30">
        <v>17.5</v>
      </c>
      <c r="U88" s="30" t="s">
        <v>95</v>
      </c>
      <c r="V88" s="30" t="s">
        <v>342</v>
      </c>
      <c r="W88" s="30" t="s">
        <v>186</v>
      </c>
      <c r="X88" s="30" t="s">
        <v>343</v>
      </c>
      <c r="Y88" s="30" t="s">
        <v>344</v>
      </c>
      <c r="AA88" s="30" t="s">
        <v>71</v>
      </c>
      <c r="AB88" s="48" t="s">
        <v>71</v>
      </c>
      <c r="AC88" s="36" t="s">
        <v>73</v>
      </c>
      <c r="AD88" s="30" t="s">
        <v>103</v>
      </c>
      <c r="AE88" s="30" t="s">
        <v>104</v>
      </c>
      <c r="AF88" s="37">
        <v>4</v>
      </c>
      <c r="AG88" s="38">
        <v>24.25</v>
      </c>
      <c r="AH88" s="37" t="s">
        <v>345</v>
      </c>
      <c r="AI88" s="39">
        <v>3.69</v>
      </c>
      <c r="AJ88" s="37" t="s">
        <v>106</v>
      </c>
      <c r="AK88" s="37">
        <f t="shared" si="16"/>
        <v>7.38</v>
      </c>
      <c r="AL88" s="37" t="s">
        <v>346</v>
      </c>
      <c r="AM88" s="37">
        <v>4</v>
      </c>
      <c r="AN88" s="39">
        <v>147.80000000000001</v>
      </c>
      <c r="AO88" s="37" t="s">
        <v>345</v>
      </c>
      <c r="AP88" s="39">
        <v>33.85</v>
      </c>
      <c r="AQ88" s="37" t="s">
        <v>106</v>
      </c>
      <c r="AR88" s="37">
        <f t="shared" si="17"/>
        <v>67.7</v>
      </c>
      <c r="AS88" s="37" t="s">
        <v>347</v>
      </c>
      <c r="AT88" s="37" t="s">
        <v>352</v>
      </c>
      <c r="AU88" s="37" t="s">
        <v>138</v>
      </c>
      <c r="AV88" s="40" t="s">
        <v>349</v>
      </c>
      <c r="AX88" s="41">
        <v>4</v>
      </c>
      <c r="AY88" s="42">
        <v>24.25</v>
      </c>
      <c r="AZ88" s="43">
        <v>7.38</v>
      </c>
      <c r="BA88" s="41">
        <v>4</v>
      </c>
      <c r="BB88" s="44">
        <v>147.80000000000001</v>
      </c>
      <c r="BC88" s="43">
        <v>67.7</v>
      </c>
      <c r="BD88" s="45">
        <f t="shared" si="10"/>
        <v>2.565688186423464</v>
      </c>
      <c r="BE88" s="46">
        <f t="shared" si="11"/>
        <v>0.86956521739130432</v>
      </c>
      <c r="BF88" s="47">
        <f t="shared" si="12"/>
        <v>2.2310332055856206</v>
      </c>
      <c r="BG88" s="46">
        <f t="shared" si="13"/>
        <v>0.91142224187205767</v>
      </c>
      <c r="BH88" s="46">
        <f t="shared" si="14"/>
        <v>0.68916615642499635</v>
      </c>
      <c r="BI88" s="47">
        <f t="shared" si="15"/>
        <v>0.83016031971240134</v>
      </c>
    </row>
    <row r="89" spans="1:61" s="30" customFormat="1" ht="15" customHeight="1" x14ac:dyDescent="0.25">
      <c r="A89" s="30" t="s">
        <v>52</v>
      </c>
      <c r="B89" s="30" t="s">
        <v>312</v>
      </c>
      <c r="C89" s="35">
        <v>44657</v>
      </c>
      <c r="D89" s="30" t="s">
        <v>335</v>
      </c>
      <c r="E89" s="30" t="s">
        <v>336</v>
      </c>
      <c r="F89" s="30" t="s">
        <v>337</v>
      </c>
      <c r="G89" s="30">
        <v>2011</v>
      </c>
      <c r="H89" s="30" t="s">
        <v>338</v>
      </c>
      <c r="I89" s="30" t="s">
        <v>339</v>
      </c>
      <c r="J89" s="30" t="s">
        <v>59</v>
      </c>
      <c r="L89" s="30" t="s">
        <v>340</v>
      </c>
      <c r="M89" s="30" t="s">
        <v>61</v>
      </c>
      <c r="N89" s="30" t="s">
        <v>62</v>
      </c>
      <c r="O89" s="30" t="s">
        <v>63</v>
      </c>
      <c r="P89" s="30" t="s">
        <v>63</v>
      </c>
      <c r="Q89" s="30" t="s">
        <v>148</v>
      </c>
      <c r="R89" s="30" t="s">
        <v>149</v>
      </c>
      <c r="S89" s="30" t="s">
        <v>341</v>
      </c>
      <c r="T89" s="30">
        <v>17.5</v>
      </c>
      <c r="U89" s="30" t="s">
        <v>95</v>
      </c>
      <c r="V89" s="30" t="s">
        <v>342</v>
      </c>
      <c r="W89" s="30" t="s">
        <v>186</v>
      </c>
      <c r="X89" s="30" t="s">
        <v>343</v>
      </c>
      <c r="Y89" s="30" t="s">
        <v>344</v>
      </c>
      <c r="AA89" s="30" t="s">
        <v>71</v>
      </c>
      <c r="AB89" s="48" t="s">
        <v>72</v>
      </c>
      <c r="AC89" s="36" t="s">
        <v>73</v>
      </c>
      <c r="AD89" s="30" t="s">
        <v>103</v>
      </c>
      <c r="AE89" s="30" t="s">
        <v>104</v>
      </c>
      <c r="AF89" s="37">
        <v>4</v>
      </c>
      <c r="AG89" s="38">
        <v>0.1212</v>
      </c>
      <c r="AH89" s="37" t="s">
        <v>350</v>
      </c>
      <c r="AI89" s="39">
        <v>1.84E-2</v>
      </c>
      <c r="AJ89" s="37" t="s">
        <v>106</v>
      </c>
      <c r="AK89" s="37">
        <f t="shared" si="16"/>
        <v>3.6799999999999999E-2</v>
      </c>
      <c r="AL89" s="37" t="s">
        <v>346</v>
      </c>
      <c r="AM89" s="37">
        <v>4</v>
      </c>
      <c r="AN89" s="39">
        <v>1.2827</v>
      </c>
      <c r="AO89" s="37" t="s">
        <v>350</v>
      </c>
      <c r="AP89" s="39">
        <v>0.1663</v>
      </c>
      <c r="AQ89" s="37" t="s">
        <v>106</v>
      </c>
      <c r="AR89" s="37">
        <f t="shared" si="17"/>
        <v>0.33260000000000001</v>
      </c>
      <c r="AS89" s="37" t="s">
        <v>347</v>
      </c>
      <c r="AT89" s="37" t="s">
        <v>352</v>
      </c>
      <c r="AU89" s="37" t="s">
        <v>138</v>
      </c>
      <c r="AV89" s="40" t="s">
        <v>349</v>
      </c>
      <c r="AX89" s="41">
        <v>4</v>
      </c>
      <c r="AY89" s="42">
        <v>0.1212</v>
      </c>
      <c r="AZ89" s="43">
        <v>3.6799999999999999E-2</v>
      </c>
      <c r="BA89" s="41">
        <v>4</v>
      </c>
      <c r="BB89" s="44">
        <v>1.2827</v>
      </c>
      <c r="BC89" s="43">
        <v>0.33260000000000001</v>
      </c>
      <c r="BD89" s="45">
        <f t="shared" si="10"/>
        <v>4.9087373823565921</v>
      </c>
      <c r="BE89" s="46">
        <f t="shared" si="11"/>
        <v>0.86956521739130432</v>
      </c>
      <c r="BF89" s="47">
        <f t="shared" si="12"/>
        <v>4.2684672890057325</v>
      </c>
      <c r="BG89" s="46">
        <f t="shared" si="13"/>
        <v>2.0059814180590654</v>
      </c>
      <c r="BH89" s="46">
        <f t="shared" si="14"/>
        <v>1.5168101459803898</v>
      </c>
      <c r="BI89" s="47">
        <f t="shared" si="15"/>
        <v>1.2315884645369124</v>
      </c>
    </row>
    <row r="90" spans="1:61" s="30" customFormat="1" ht="15" customHeight="1" x14ac:dyDescent="0.25">
      <c r="A90" s="30" t="s">
        <v>52</v>
      </c>
      <c r="B90" s="30" t="s">
        <v>312</v>
      </c>
      <c r="C90" s="35">
        <v>44657</v>
      </c>
      <c r="D90" s="30" t="s">
        <v>335</v>
      </c>
      <c r="E90" s="30" t="s">
        <v>336</v>
      </c>
      <c r="F90" s="30" t="s">
        <v>337</v>
      </c>
      <c r="G90" s="30">
        <v>2011</v>
      </c>
      <c r="H90" s="30" t="s">
        <v>338</v>
      </c>
      <c r="I90" s="30" t="s">
        <v>339</v>
      </c>
      <c r="J90" s="30" t="s">
        <v>59</v>
      </c>
      <c r="L90" s="30" t="s">
        <v>340</v>
      </c>
      <c r="M90" s="30" t="s">
        <v>61</v>
      </c>
      <c r="N90" s="30" t="s">
        <v>62</v>
      </c>
      <c r="O90" s="30" t="s">
        <v>63</v>
      </c>
      <c r="P90" s="30" t="s">
        <v>63</v>
      </c>
      <c r="Q90" s="30" t="s">
        <v>148</v>
      </c>
      <c r="R90" s="30" t="s">
        <v>149</v>
      </c>
      <c r="S90" s="30" t="s">
        <v>341</v>
      </c>
      <c r="T90" s="30">
        <v>17.5</v>
      </c>
      <c r="U90" s="30" t="s">
        <v>95</v>
      </c>
      <c r="V90" s="30" t="s">
        <v>342</v>
      </c>
      <c r="W90" s="30" t="s">
        <v>186</v>
      </c>
      <c r="X90" s="30" t="s">
        <v>343</v>
      </c>
      <c r="Y90" s="30" t="s">
        <v>344</v>
      </c>
      <c r="AA90" s="30" t="s">
        <v>111</v>
      </c>
      <c r="AB90" s="48" t="s">
        <v>113</v>
      </c>
      <c r="AC90" s="48" t="s">
        <v>113</v>
      </c>
      <c r="AD90" s="30" t="s">
        <v>103</v>
      </c>
      <c r="AE90" s="30" t="s">
        <v>104</v>
      </c>
      <c r="AF90" s="37">
        <v>4</v>
      </c>
      <c r="AG90" s="38">
        <v>5.75</v>
      </c>
      <c r="AH90" s="37" t="s">
        <v>351</v>
      </c>
      <c r="AI90" s="39">
        <v>0.46</v>
      </c>
      <c r="AJ90" s="37" t="s">
        <v>106</v>
      </c>
      <c r="AK90" s="37">
        <f t="shared" si="16"/>
        <v>0.92</v>
      </c>
      <c r="AL90" s="37" t="s">
        <v>346</v>
      </c>
      <c r="AM90" s="37">
        <v>4</v>
      </c>
      <c r="AN90" s="39">
        <v>12.75</v>
      </c>
      <c r="AO90" s="37" t="s">
        <v>351</v>
      </c>
      <c r="AP90" s="39">
        <v>1.7969999999999999</v>
      </c>
      <c r="AQ90" s="37" t="s">
        <v>106</v>
      </c>
      <c r="AR90" s="37">
        <f t="shared" si="17"/>
        <v>3.5939999999999999</v>
      </c>
      <c r="AS90" s="37" t="s">
        <v>347</v>
      </c>
      <c r="AT90" s="37" t="s">
        <v>352</v>
      </c>
      <c r="AU90" s="37" t="s">
        <v>138</v>
      </c>
      <c r="AV90" s="40" t="s">
        <v>349</v>
      </c>
      <c r="AX90" s="41">
        <v>4</v>
      </c>
      <c r="AY90" s="42">
        <v>5.75</v>
      </c>
      <c r="AZ90" s="43">
        <v>0.92</v>
      </c>
      <c r="BA90" s="41">
        <v>4</v>
      </c>
      <c r="BB90" s="44">
        <v>12.75</v>
      </c>
      <c r="BC90" s="43">
        <v>3.5939999999999999</v>
      </c>
      <c r="BD90" s="45">
        <f t="shared" si="10"/>
        <v>2.6684112282365433</v>
      </c>
      <c r="BE90" s="46">
        <f t="shared" si="11"/>
        <v>0.86956521739130432</v>
      </c>
      <c r="BF90" s="47">
        <f t="shared" si="12"/>
        <v>2.3203575897709072</v>
      </c>
      <c r="BG90" s="46">
        <f t="shared" si="13"/>
        <v>0.94502615518617861</v>
      </c>
      <c r="BH90" s="46">
        <f t="shared" si="14"/>
        <v>0.71457554267385903</v>
      </c>
      <c r="BI90" s="47">
        <f t="shared" si="15"/>
        <v>0.84532570212543467</v>
      </c>
    </row>
    <row r="91" spans="1:61" s="30" customFormat="1" ht="15" customHeight="1" x14ac:dyDescent="0.25">
      <c r="A91" s="30" t="s">
        <v>52</v>
      </c>
      <c r="B91" s="30" t="s">
        <v>53</v>
      </c>
      <c r="C91" s="35">
        <v>44659</v>
      </c>
      <c r="D91" s="30" t="s">
        <v>353</v>
      </c>
      <c r="E91" s="30" t="s">
        <v>354</v>
      </c>
      <c r="F91" s="30" t="s">
        <v>355</v>
      </c>
      <c r="G91" s="30">
        <v>2015</v>
      </c>
      <c r="H91" s="30" t="s">
        <v>356</v>
      </c>
      <c r="I91" s="30" t="s">
        <v>58</v>
      </c>
      <c r="J91" s="30" t="s">
        <v>59</v>
      </c>
      <c r="L91" s="30" t="s">
        <v>60</v>
      </c>
      <c r="M91" s="30" t="s">
        <v>61</v>
      </c>
      <c r="N91" s="30" t="s">
        <v>62</v>
      </c>
      <c r="O91" s="30" t="s">
        <v>124</v>
      </c>
      <c r="P91" s="30" t="s">
        <v>357</v>
      </c>
      <c r="Q91" s="30" t="s">
        <v>183</v>
      </c>
      <c r="R91" s="30" t="s">
        <v>183</v>
      </c>
      <c r="S91" s="30" t="s">
        <v>358</v>
      </c>
      <c r="T91" s="30">
        <v>7</v>
      </c>
      <c r="U91" s="30" t="s">
        <v>95</v>
      </c>
      <c r="V91" s="30" t="s">
        <v>359</v>
      </c>
      <c r="W91" s="30" t="s">
        <v>201</v>
      </c>
      <c r="X91" s="30" t="s">
        <v>69</v>
      </c>
      <c r="Y91" s="30" t="s">
        <v>360</v>
      </c>
      <c r="AA91" s="30" t="s">
        <v>71</v>
      </c>
      <c r="AB91" s="48" t="s">
        <v>71</v>
      </c>
      <c r="AC91" s="36" t="s">
        <v>73</v>
      </c>
      <c r="AD91" s="30" t="s">
        <v>361</v>
      </c>
      <c r="AE91" s="30" t="s">
        <v>74</v>
      </c>
      <c r="AF91" s="37">
        <v>104</v>
      </c>
      <c r="AG91" s="38">
        <v>0.43850806451612989</v>
      </c>
      <c r="AH91" s="37" t="s">
        <v>362</v>
      </c>
      <c r="AI91" s="39">
        <v>0.62537752157380888</v>
      </c>
      <c r="AJ91" s="37" t="s">
        <v>106</v>
      </c>
      <c r="AK91" s="37">
        <f t="shared" si="16"/>
        <v>6.3776243717342878</v>
      </c>
      <c r="AL91" s="37" t="s">
        <v>169</v>
      </c>
      <c r="AM91" s="37">
        <v>245</v>
      </c>
      <c r="AN91" s="39">
        <v>4.6185123376623327</v>
      </c>
      <c r="AO91" s="37"/>
      <c r="AP91" s="39">
        <v>5.5650712154904243</v>
      </c>
      <c r="AQ91" s="37" t="s">
        <v>106</v>
      </c>
      <c r="AR91" s="37">
        <f t="shared" si="17"/>
        <v>87.10714276224779</v>
      </c>
      <c r="AS91" s="37" t="s">
        <v>347</v>
      </c>
      <c r="AT91" s="37" t="s">
        <v>363</v>
      </c>
      <c r="AU91" s="37" t="s">
        <v>138</v>
      </c>
      <c r="AV91" s="40" t="s">
        <v>364</v>
      </c>
      <c r="AX91" s="41">
        <v>104</v>
      </c>
      <c r="AY91" s="42">
        <v>0.43850806451612989</v>
      </c>
      <c r="AZ91" s="43">
        <v>6.3776243717342878</v>
      </c>
      <c r="BA91" s="41">
        <v>245</v>
      </c>
      <c r="BB91" s="44">
        <v>4.6185123376623327</v>
      </c>
      <c r="BC91" s="43">
        <v>87.10714276224779</v>
      </c>
      <c r="BD91" s="45">
        <f t="shared" si="10"/>
        <v>5.7161282295766301E-2</v>
      </c>
      <c r="BE91" s="46">
        <f t="shared" si="11"/>
        <v>0.99783705839942316</v>
      </c>
      <c r="BF91" s="47">
        <f t="shared" si="12"/>
        <v>5.7037645780346473E-2</v>
      </c>
      <c r="BG91" s="46">
        <f t="shared" si="13"/>
        <v>1.3701698374740532E-2</v>
      </c>
      <c r="BH91" s="46">
        <f t="shared" si="14"/>
        <v>1.3642490528793736E-2</v>
      </c>
      <c r="BI91" s="47">
        <f t="shared" si="15"/>
        <v>0.11680107246422755</v>
      </c>
    </row>
    <row r="92" spans="1:61" s="30" customFormat="1" ht="15" customHeight="1" x14ac:dyDescent="0.25">
      <c r="A92" s="30" t="s">
        <v>52</v>
      </c>
      <c r="B92" s="30" t="s">
        <v>53</v>
      </c>
      <c r="C92" s="35">
        <v>44659</v>
      </c>
      <c r="D92" s="30" t="s">
        <v>365</v>
      </c>
      <c r="E92" s="30" t="s">
        <v>366</v>
      </c>
      <c r="F92" s="30" t="s">
        <v>367</v>
      </c>
      <c r="G92" s="30">
        <v>2013</v>
      </c>
      <c r="H92" s="30" t="s">
        <v>368</v>
      </c>
      <c r="I92" s="30" t="s">
        <v>199</v>
      </c>
      <c r="J92" s="30" t="s">
        <v>59</v>
      </c>
      <c r="L92" s="30" t="s">
        <v>340</v>
      </c>
      <c r="M92" s="30" t="s">
        <v>61</v>
      </c>
      <c r="N92" s="30" t="s">
        <v>62</v>
      </c>
      <c r="O92" s="30" t="s">
        <v>124</v>
      </c>
      <c r="P92" s="30" t="s">
        <v>125</v>
      </c>
      <c r="Q92" s="30" t="s">
        <v>369</v>
      </c>
      <c r="R92" s="30">
        <v>16</v>
      </c>
      <c r="S92" s="30" t="s">
        <v>370</v>
      </c>
      <c r="T92" s="30">
        <v>18.5</v>
      </c>
      <c r="U92" s="30" t="s">
        <v>95</v>
      </c>
      <c r="V92" s="30" t="s">
        <v>371</v>
      </c>
      <c r="W92" s="30" t="s">
        <v>372</v>
      </c>
      <c r="X92" s="30" t="s">
        <v>373</v>
      </c>
      <c r="Y92" s="30" t="s">
        <v>374</v>
      </c>
      <c r="AA92" s="30" t="s">
        <v>71</v>
      </c>
      <c r="AB92" s="48" t="s">
        <v>72</v>
      </c>
      <c r="AC92" s="36" t="s">
        <v>73</v>
      </c>
      <c r="AD92" s="30" t="s">
        <v>375</v>
      </c>
      <c r="AE92" s="30" t="s">
        <v>74</v>
      </c>
      <c r="AF92" s="37">
        <v>21</v>
      </c>
      <c r="AG92" s="38">
        <v>0.35299999999999998</v>
      </c>
      <c r="AH92" s="37" t="s">
        <v>350</v>
      </c>
      <c r="AI92" s="39">
        <v>0.34539832078341087</v>
      </c>
      <c r="AJ92" s="37" t="s">
        <v>39</v>
      </c>
      <c r="AK92" s="39">
        <f>AI92</f>
        <v>0.34539832078341087</v>
      </c>
      <c r="AL92" s="37" t="s">
        <v>376</v>
      </c>
      <c r="AM92" s="37">
        <v>23</v>
      </c>
      <c r="AN92" s="39">
        <v>2.153</v>
      </c>
      <c r="AO92" s="37" t="s">
        <v>350</v>
      </c>
      <c r="AP92" s="39">
        <v>1.0253779790886872</v>
      </c>
      <c r="AQ92" s="37" t="s">
        <v>39</v>
      </c>
      <c r="AR92" s="39">
        <f>AP92</f>
        <v>1.0253779790886872</v>
      </c>
      <c r="AS92" s="39" t="s">
        <v>377</v>
      </c>
      <c r="AT92" s="37" t="s">
        <v>378</v>
      </c>
      <c r="AU92" s="37" t="s">
        <v>79</v>
      </c>
      <c r="AV92" s="40" t="s">
        <v>379</v>
      </c>
      <c r="AX92" s="41">
        <v>21</v>
      </c>
      <c r="AY92" s="42">
        <v>0.35299999999999998</v>
      </c>
      <c r="AZ92" s="43">
        <v>0.34539832078341087</v>
      </c>
      <c r="BA92" s="41">
        <v>23</v>
      </c>
      <c r="BB92" s="44">
        <v>2.153</v>
      </c>
      <c r="BC92" s="43">
        <v>1.0253779790886872</v>
      </c>
      <c r="BD92" s="45">
        <f t="shared" si="10"/>
        <v>2.3093196207128801</v>
      </c>
      <c r="BE92" s="46">
        <f t="shared" si="11"/>
        <v>0.98203592814371254</v>
      </c>
      <c r="BF92" s="47">
        <f t="shared" si="12"/>
        <v>2.2678348371072596</v>
      </c>
      <c r="BG92" s="46">
        <f t="shared" si="13"/>
        <v>0.15169909383644783</v>
      </c>
      <c r="BH92" s="46">
        <f t="shared" si="14"/>
        <v>0.14629778148463912</v>
      </c>
      <c r="BI92" s="47">
        <f t="shared" si="15"/>
        <v>0.38248892988508715</v>
      </c>
    </row>
    <row r="93" spans="1:61" s="30" customFormat="1" ht="15" customHeight="1" x14ac:dyDescent="0.25">
      <c r="A93" s="30" t="s">
        <v>52</v>
      </c>
      <c r="B93" s="30" t="s">
        <v>53</v>
      </c>
      <c r="C93" s="35">
        <v>44659</v>
      </c>
      <c r="D93" s="30" t="s">
        <v>365</v>
      </c>
      <c r="E93" s="30" t="s">
        <v>366</v>
      </c>
      <c r="F93" s="30" t="s">
        <v>367</v>
      </c>
      <c r="G93" s="30">
        <v>2013</v>
      </c>
      <c r="H93" s="30" t="s">
        <v>368</v>
      </c>
      <c r="I93" s="30" t="s">
        <v>199</v>
      </c>
      <c r="J93" s="30" t="s">
        <v>59</v>
      </c>
      <c r="L93" s="30" t="s">
        <v>340</v>
      </c>
      <c r="M93" s="30" t="s">
        <v>61</v>
      </c>
      <c r="N93" s="30" t="s">
        <v>62</v>
      </c>
      <c r="O93" s="30" t="s">
        <v>124</v>
      </c>
      <c r="P93" s="30" t="s">
        <v>125</v>
      </c>
      <c r="Q93" s="30" t="s">
        <v>369</v>
      </c>
      <c r="R93" s="30">
        <v>16</v>
      </c>
      <c r="S93" s="30" t="s">
        <v>370</v>
      </c>
      <c r="T93" s="30">
        <v>18.8</v>
      </c>
      <c r="U93" s="30" t="s">
        <v>95</v>
      </c>
      <c r="V93" s="30" t="s">
        <v>371</v>
      </c>
      <c r="W93" s="30" t="s">
        <v>372</v>
      </c>
      <c r="X93" s="30" t="s">
        <v>373</v>
      </c>
      <c r="Y93" s="30" t="s">
        <v>374</v>
      </c>
      <c r="AA93" s="30" t="s">
        <v>71</v>
      </c>
      <c r="AB93" s="48" t="s">
        <v>72</v>
      </c>
      <c r="AC93" s="36" t="s">
        <v>73</v>
      </c>
      <c r="AD93" s="30" t="s">
        <v>380</v>
      </c>
      <c r="AE93" s="30" t="s">
        <v>117</v>
      </c>
      <c r="AF93" s="37">
        <v>21</v>
      </c>
      <c r="AG93" s="38">
        <v>0.71599999999999997</v>
      </c>
      <c r="AH93" s="37" t="s">
        <v>350</v>
      </c>
      <c r="AI93" s="39">
        <v>0.46861498055439926</v>
      </c>
      <c r="AJ93" s="37" t="s">
        <v>39</v>
      </c>
      <c r="AK93" s="39">
        <f>AI93</f>
        <v>0.46861498055439926</v>
      </c>
      <c r="AL93" s="37" t="s">
        <v>376</v>
      </c>
      <c r="AM93" s="37">
        <v>23</v>
      </c>
      <c r="AN93" s="39">
        <v>3.1560000000000001</v>
      </c>
      <c r="AO93" s="37" t="s">
        <v>350</v>
      </c>
      <c r="AP93" s="39">
        <v>3.9851976111605811</v>
      </c>
      <c r="AQ93" s="37" t="s">
        <v>39</v>
      </c>
      <c r="AR93" s="39">
        <f>AP93</f>
        <v>3.9851976111605811</v>
      </c>
      <c r="AS93" s="39" t="s">
        <v>377</v>
      </c>
      <c r="AT93" s="37" t="s">
        <v>378</v>
      </c>
      <c r="AU93" s="37" t="s">
        <v>79</v>
      </c>
      <c r="AV93" s="40" t="s">
        <v>379</v>
      </c>
      <c r="AX93" s="41">
        <v>21</v>
      </c>
      <c r="AY93" s="42">
        <v>0.71599999999999997</v>
      </c>
      <c r="AZ93" s="43">
        <v>0.46861498055439926</v>
      </c>
      <c r="BA93" s="41">
        <v>23</v>
      </c>
      <c r="BB93" s="44">
        <v>3.1560000000000001</v>
      </c>
      <c r="BC93" s="43">
        <v>3.9851976111605811</v>
      </c>
      <c r="BD93" s="45">
        <f t="shared" si="10"/>
        <v>0.84069935239171023</v>
      </c>
      <c r="BE93" s="46">
        <f t="shared" si="11"/>
        <v>0.98203592814371254</v>
      </c>
      <c r="BF93" s="47">
        <f t="shared" si="12"/>
        <v>0.82559696881581124</v>
      </c>
      <c r="BG93" s="46">
        <f t="shared" si="13"/>
        <v>9.9128847137611026E-2</v>
      </c>
      <c r="BH93" s="46">
        <f t="shared" si="14"/>
        <v>9.559932133146351E-2</v>
      </c>
      <c r="BI93" s="47">
        <f t="shared" si="15"/>
        <v>0.30919139918740224</v>
      </c>
    </row>
    <row r="94" spans="1:61" s="30" customFormat="1" ht="15" customHeight="1" x14ac:dyDescent="0.25">
      <c r="A94" s="30" t="s">
        <v>52</v>
      </c>
      <c r="B94" s="30" t="s">
        <v>53</v>
      </c>
      <c r="C94" s="35">
        <v>44659</v>
      </c>
      <c r="D94" s="30" t="s">
        <v>365</v>
      </c>
      <c r="E94" s="30" t="s">
        <v>366</v>
      </c>
      <c r="F94" s="30" t="s">
        <v>367</v>
      </c>
      <c r="G94" s="30">
        <v>2013</v>
      </c>
      <c r="H94" s="30" t="s">
        <v>368</v>
      </c>
      <c r="I94" s="30" t="s">
        <v>199</v>
      </c>
      <c r="J94" s="30" t="s">
        <v>59</v>
      </c>
      <c r="L94" s="30" t="s">
        <v>340</v>
      </c>
      <c r="M94" s="30" t="s">
        <v>61</v>
      </c>
      <c r="N94" s="30" t="s">
        <v>62</v>
      </c>
      <c r="O94" s="30" t="s">
        <v>124</v>
      </c>
      <c r="P94" s="30" t="s">
        <v>125</v>
      </c>
      <c r="Q94" s="30" t="s">
        <v>369</v>
      </c>
      <c r="R94" s="30">
        <v>16</v>
      </c>
      <c r="S94" s="30" t="s">
        <v>370</v>
      </c>
      <c r="T94" s="30">
        <v>18.5</v>
      </c>
      <c r="U94" s="30" t="s">
        <v>95</v>
      </c>
      <c r="V94" s="30" t="s">
        <v>371</v>
      </c>
      <c r="W94" s="30" t="s">
        <v>372</v>
      </c>
      <c r="X94" s="30" t="s">
        <v>373</v>
      </c>
      <c r="Y94" s="30" t="s">
        <v>374</v>
      </c>
      <c r="AA94" s="30" t="s">
        <v>111</v>
      </c>
      <c r="AB94" s="48" t="s">
        <v>113</v>
      </c>
      <c r="AC94" s="48" t="s">
        <v>113</v>
      </c>
      <c r="AD94" s="30" t="s">
        <v>381</v>
      </c>
      <c r="AE94" s="30" t="s">
        <v>104</v>
      </c>
      <c r="AF94" s="37">
        <v>21</v>
      </c>
      <c r="AG94" s="38">
        <v>4.3</v>
      </c>
      <c r="AH94" s="37" t="s">
        <v>114</v>
      </c>
      <c r="AI94" s="39">
        <v>1.5</v>
      </c>
      <c r="AJ94" s="37" t="s">
        <v>39</v>
      </c>
      <c r="AK94" s="39">
        <f>AI94</f>
        <v>1.5</v>
      </c>
      <c r="AL94" s="37" t="s">
        <v>376</v>
      </c>
      <c r="AM94" s="37">
        <v>23</v>
      </c>
      <c r="AN94" s="39">
        <v>4.9000000000000004</v>
      </c>
      <c r="AO94" s="37" t="s">
        <v>114</v>
      </c>
      <c r="AP94" s="39">
        <v>1.1000000000000001</v>
      </c>
      <c r="AQ94" s="37" t="s">
        <v>39</v>
      </c>
      <c r="AR94" s="39">
        <f>AP94</f>
        <v>1.1000000000000001</v>
      </c>
      <c r="AS94" s="39" t="s">
        <v>377</v>
      </c>
      <c r="AT94" s="37" t="s">
        <v>378</v>
      </c>
      <c r="AU94" s="37" t="s">
        <v>79</v>
      </c>
      <c r="AV94" s="40" t="s">
        <v>349</v>
      </c>
      <c r="AX94" s="41">
        <v>21</v>
      </c>
      <c r="AY94" s="42">
        <v>4.3</v>
      </c>
      <c r="AZ94" s="43">
        <v>1.5</v>
      </c>
      <c r="BA94" s="41">
        <v>23</v>
      </c>
      <c r="BB94" s="44">
        <v>4.9000000000000004</v>
      </c>
      <c r="BC94" s="43">
        <v>1.1000000000000001</v>
      </c>
      <c r="BD94" s="45">
        <f t="shared" si="10"/>
        <v>0.45947166823073032</v>
      </c>
      <c r="BE94" s="46">
        <f t="shared" si="11"/>
        <v>0.98203592814371254</v>
      </c>
      <c r="BF94" s="47">
        <f t="shared" si="12"/>
        <v>0.45121768616670521</v>
      </c>
      <c r="BG94" s="46">
        <f t="shared" si="13"/>
        <v>9.3496333646643864E-2</v>
      </c>
      <c r="BH94" s="46">
        <f t="shared" si="14"/>
        <v>9.0167355938188296E-2</v>
      </c>
      <c r="BI94" s="47">
        <f t="shared" si="15"/>
        <v>0.30027879701735233</v>
      </c>
    </row>
    <row r="95" spans="1:61" s="30" customFormat="1" ht="15" customHeight="1" x14ac:dyDescent="0.25">
      <c r="A95" s="30" t="s">
        <v>52</v>
      </c>
      <c r="B95" s="30" t="s">
        <v>53</v>
      </c>
      <c r="C95" s="35">
        <v>44659</v>
      </c>
      <c r="D95" s="30" t="s">
        <v>382</v>
      </c>
      <c r="E95" s="30" t="s">
        <v>383</v>
      </c>
      <c r="F95" s="30" t="s">
        <v>384</v>
      </c>
      <c r="G95" s="30">
        <v>2011</v>
      </c>
      <c r="H95" s="30" t="s">
        <v>385</v>
      </c>
      <c r="I95" s="30" t="s">
        <v>386</v>
      </c>
      <c r="J95" s="30" t="s">
        <v>59</v>
      </c>
      <c r="L95" s="30" t="s">
        <v>60</v>
      </c>
      <c r="M95" s="30" t="s">
        <v>61</v>
      </c>
      <c r="N95" s="30" t="s">
        <v>62</v>
      </c>
      <c r="O95" s="30" t="s">
        <v>124</v>
      </c>
      <c r="P95" s="30" t="s">
        <v>387</v>
      </c>
      <c r="Q95" s="30" t="s">
        <v>388</v>
      </c>
      <c r="R95" s="30">
        <v>5</v>
      </c>
      <c r="S95" s="30" t="s">
        <v>389</v>
      </c>
      <c r="T95" s="30">
        <v>27</v>
      </c>
      <c r="U95" s="30" t="s">
        <v>95</v>
      </c>
      <c r="V95" s="30" t="s">
        <v>390</v>
      </c>
      <c r="W95" s="30" t="s">
        <v>391</v>
      </c>
      <c r="X95" s="30" t="s">
        <v>392</v>
      </c>
      <c r="Y95" s="30" t="s">
        <v>393</v>
      </c>
      <c r="Z95" s="30" t="s">
        <v>394</v>
      </c>
      <c r="AA95" s="30" t="s">
        <v>192</v>
      </c>
      <c r="AB95" s="48" t="s">
        <v>192</v>
      </c>
      <c r="AC95" s="48" t="s">
        <v>192</v>
      </c>
      <c r="AD95" s="30" t="s">
        <v>395</v>
      </c>
      <c r="AE95" s="30" t="s">
        <v>74</v>
      </c>
      <c r="AF95" s="37">
        <v>239</v>
      </c>
      <c r="AG95" s="38">
        <v>17.5945</v>
      </c>
      <c r="AH95" s="37" t="s">
        <v>193</v>
      </c>
      <c r="AI95" s="39">
        <v>111.6536</v>
      </c>
      <c r="AJ95" s="37" t="s">
        <v>39</v>
      </c>
      <c r="AK95" s="39">
        <f>AI95</f>
        <v>111.6536</v>
      </c>
      <c r="AL95" s="37" t="s">
        <v>169</v>
      </c>
      <c r="AM95" s="37">
        <v>81</v>
      </c>
      <c r="AN95" s="39">
        <v>624.19569999999999</v>
      </c>
      <c r="AO95" s="37" t="s">
        <v>193</v>
      </c>
      <c r="AP95" s="39">
        <v>974.4203</v>
      </c>
      <c r="AQ95" s="37" t="s">
        <v>39</v>
      </c>
      <c r="AR95" s="39">
        <f>AP95</f>
        <v>974.4203</v>
      </c>
      <c r="AS95" s="39"/>
      <c r="AT95" s="30" t="s">
        <v>396</v>
      </c>
      <c r="AU95" s="37" t="s">
        <v>138</v>
      </c>
      <c r="AV95" s="40" t="s">
        <v>397</v>
      </c>
      <c r="AX95" s="41">
        <v>239</v>
      </c>
      <c r="AY95" s="42">
        <v>17.5945</v>
      </c>
      <c r="AZ95" s="43">
        <v>111.6536</v>
      </c>
      <c r="BA95" s="41">
        <v>81</v>
      </c>
      <c r="BB95" s="44">
        <v>624.19569999999999</v>
      </c>
      <c r="BC95" s="43">
        <v>974.4203</v>
      </c>
      <c r="BD95" s="45">
        <f t="shared" si="10"/>
        <v>1.217601161131175</v>
      </c>
      <c r="BE95" s="46">
        <f t="shared" si="11"/>
        <v>0.99763965381589303</v>
      </c>
      <c r="BF95" s="47">
        <f t="shared" si="12"/>
        <v>1.2147272008767349</v>
      </c>
      <c r="BG95" s="46">
        <f t="shared" si="13"/>
        <v>1.8846267848861949E-2</v>
      </c>
      <c r="BH95" s="46">
        <f t="shared" si="14"/>
        <v>1.8757405413028776E-2</v>
      </c>
      <c r="BI95" s="47">
        <f t="shared" si="15"/>
        <v>0.13695767745193688</v>
      </c>
    </row>
    <row r="96" spans="1:61" s="30" customFormat="1" ht="15" customHeight="1" x14ac:dyDescent="0.25">
      <c r="A96" s="30" t="s">
        <v>52</v>
      </c>
      <c r="B96" s="30" t="s">
        <v>398</v>
      </c>
      <c r="C96" s="35">
        <v>44662</v>
      </c>
      <c r="D96" s="30" t="s">
        <v>399</v>
      </c>
      <c r="E96" s="30" t="s">
        <v>400</v>
      </c>
      <c r="F96" s="30" t="s">
        <v>401</v>
      </c>
      <c r="G96" s="30">
        <v>2010</v>
      </c>
      <c r="H96" s="30" t="s">
        <v>402</v>
      </c>
      <c r="I96" s="30" t="s">
        <v>403</v>
      </c>
      <c r="J96" s="30" t="s">
        <v>59</v>
      </c>
      <c r="L96" s="30" t="s">
        <v>60</v>
      </c>
      <c r="M96" s="30" t="s">
        <v>61</v>
      </c>
      <c r="N96" s="30" t="s">
        <v>404</v>
      </c>
      <c r="O96" s="30" t="s">
        <v>63</v>
      </c>
      <c r="P96" s="30" t="s">
        <v>63</v>
      </c>
      <c r="Q96" s="30" t="s">
        <v>405</v>
      </c>
      <c r="R96" s="30">
        <v>4</v>
      </c>
      <c r="S96" s="30" t="s">
        <v>406</v>
      </c>
      <c r="T96" s="30">
        <v>8</v>
      </c>
      <c r="U96" s="30" t="s">
        <v>66</v>
      </c>
      <c r="V96" s="30" t="s">
        <v>407</v>
      </c>
      <c r="W96" s="30" t="s">
        <v>408</v>
      </c>
      <c r="X96" s="30" t="s">
        <v>409</v>
      </c>
      <c r="Y96" s="30" t="s">
        <v>410</v>
      </c>
      <c r="AA96" s="30" t="s">
        <v>71</v>
      </c>
      <c r="AB96" s="48" t="s">
        <v>71</v>
      </c>
      <c r="AC96" s="36" t="s">
        <v>73</v>
      </c>
      <c r="AD96" s="30" t="s">
        <v>235</v>
      </c>
      <c r="AE96" s="30" t="s">
        <v>74</v>
      </c>
      <c r="AF96" s="37">
        <v>144</v>
      </c>
      <c r="AG96" s="38">
        <v>177.5</v>
      </c>
      <c r="AH96" s="37" t="s">
        <v>260</v>
      </c>
      <c r="AI96" s="39">
        <v>34.5</v>
      </c>
      <c r="AJ96" s="37" t="s">
        <v>106</v>
      </c>
      <c r="AK96" s="37">
        <f t="shared" ref="AK96:AK100" si="18">AI96*SQRT(AF96)</f>
        <v>414</v>
      </c>
      <c r="AL96" s="37" t="s">
        <v>411</v>
      </c>
      <c r="AM96" s="37">
        <v>288</v>
      </c>
      <c r="AN96" s="39">
        <v>187.5667</v>
      </c>
      <c r="AO96" s="37" t="s">
        <v>260</v>
      </c>
      <c r="AP96" s="39">
        <v>28.8</v>
      </c>
      <c r="AQ96" s="37" t="s">
        <v>106</v>
      </c>
      <c r="AR96" s="37">
        <f t="shared" ref="AR96:AR100" si="19">AP96*SQRT(AM96)</f>
        <v>488.75220715614159</v>
      </c>
      <c r="AS96" s="37" t="s">
        <v>412</v>
      </c>
      <c r="AT96" s="37" t="s">
        <v>413</v>
      </c>
      <c r="AU96" s="37" t="s">
        <v>414</v>
      </c>
      <c r="AV96" s="40" t="s">
        <v>415</v>
      </c>
      <c r="AX96" s="41">
        <v>144</v>
      </c>
      <c r="AY96" s="42">
        <v>177.5</v>
      </c>
      <c r="AZ96" s="43">
        <v>414</v>
      </c>
      <c r="BA96" s="41">
        <v>288</v>
      </c>
      <c r="BB96" s="44">
        <v>187.5667</v>
      </c>
      <c r="BC96" s="43">
        <v>488.75220715614159</v>
      </c>
      <c r="BD96" s="45">
        <f t="shared" si="10"/>
        <v>2.1638222488660784E-2</v>
      </c>
      <c r="BE96" s="46">
        <f t="shared" si="11"/>
        <v>0.99825479930191974</v>
      </c>
      <c r="BF96" s="47">
        <f t="shared" si="12"/>
        <v>2.1600459447668356E-2</v>
      </c>
      <c r="BG96" s="46">
        <f t="shared" si="13"/>
        <v>1.0417208579482024E-2</v>
      </c>
      <c r="BH96" s="46">
        <f t="shared" si="14"/>
        <v>1.038088006806967E-2</v>
      </c>
      <c r="BI96" s="47">
        <f t="shared" si="15"/>
        <v>0.10188660396769376</v>
      </c>
    </row>
    <row r="97" spans="1:61" s="30" customFormat="1" ht="15" customHeight="1" x14ac:dyDescent="0.25">
      <c r="A97" s="30" t="s">
        <v>52</v>
      </c>
      <c r="B97" s="30" t="s">
        <v>398</v>
      </c>
      <c r="C97" s="35">
        <v>44662</v>
      </c>
      <c r="D97" s="30" t="s">
        <v>399</v>
      </c>
      <c r="E97" s="30" t="s">
        <v>400</v>
      </c>
      <c r="F97" s="30" t="s">
        <v>401</v>
      </c>
      <c r="G97" s="30">
        <v>2010</v>
      </c>
      <c r="H97" s="30" t="s">
        <v>402</v>
      </c>
      <c r="I97" s="30" t="s">
        <v>403</v>
      </c>
      <c r="J97" s="30" t="s">
        <v>59</v>
      </c>
      <c r="L97" s="30" t="s">
        <v>60</v>
      </c>
      <c r="M97" s="30" t="s">
        <v>61</v>
      </c>
      <c r="N97" s="30" t="s">
        <v>404</v>
      </c>
      <c r="O97" s="30" t="s">
        <v>63</v>
      </c>
      <c r="P97" s="30" t="s">
        <v>63</v>
      </c>
      <c r="Q97" s="30" t="s">
        <v>405</v>
      </c>
      <c r="R97" s="30">
        <v>4</v>
      </c>
      <c r="S97" s="30" t="s">
        <v>406</v>
      </c>
      <c r="T97" s="30">
        <v>8</v>
      </c>
      <c r="U97" s="30" t="s">
        <v>66</v>
      </c>
      <c r="V97" s="30" t="s">
        <v>407</v>
      </c>
      <c r="W97" s="30" t="s">
        <v>408</v>
      </c>
      <c r="X97" s="30" t="s">
        <v>409</v>
      </c>
      <c r="Y97" s="30" t="s">
        <v>410</v>
      </c>
      <c r="AA97" s="30" t="s">
        <v>111</v>
      </c>
      <c r="AB97" s="48" t="s">
        <v>113</v>
      </c>
      <c r="AC97" s="48" t="s">
        <v>113</v>
      </c>
      <c r="AD97" s="30" t="s">
        <v>235</v>
      </c>
      <c r="AE97" s="30" t="s">
        <v>74</v>
      </c>
      <c r="AF97" s="37">
        <v>144</v>
      </c>
      <c r="AG97" s="38">
        <v>9.4132999999999996</v>
      </c>
      <c r="AH97" s="37" t="s">
        <v>115</v>
      </c>
      <c r="AI97" s="39">
        <v>0.61</v>
      </c>
      <c r="AJ97" s="37" t="s">
        <v>106</v>
      </c>
      <c r="AK97" s="37">
        <f t="shared" si="18"/>
        <v>7.32</v>
      </c>
      <c r="AL97" s="37" t="s">
        <v>411</v>
      </c>
      <c r="AM97" s="37">
        <v>288</v>
      </c>
      <c r="AN97" s="39">
        <v>9.08</v>
      </c>
      <c r="AO97" s="37" t="s">
        <v>115</v>
      </c>
      <c r="AP97" s="39">
        <v>0.44</v>
      </c>
      <c r="AQ97" s="37" t="s">
        <v>106</v>
      </c>
      <c r="AR97" s="37">
        <f t="shared" si="19"/>
        <v>7.4670476093299412</v>
      </c>
      <c r="AS97" s="37" t="s">
        <v>416</v>
      </c>
      <c r="AT97" s="37" t="s">
        <v>413</v>
      </c>
      <c r="AU97" s="37" t="s">
        <v>414</v>
      </c>
      <c r="AV97" s="40" t="s">
        <v>415</v>
      </c>
      <c r="AX97" s="41">
        <v>144</v>
      </c>
      <c r="AY97" s="42">
        <v>9.4132999999999996</v>
      </c>
      <c r="AZ97" s="43">
        <v>7.32</v>
      </c>
      <c r="BA97" s="41">
        <v>288</v>
      </c>
      <c r="BB97" s="44">
        <v>9.08</v>
      </c>
      <c r="BC97" s="43">
        <v>7.4670476093299412</v>
      </c>
      <c r="BD97" s="45">
        <f t="shared" si="10"/>
        <v>-4.4928406396987267E-2</v>
      </c>
      <c r="BE97" s="46">
        <f t="shared" si="11"/>
        <v>0.99825479930191974</v>
      </c>
      <c r="BF97" s="47">
        <f t="shared" si="12"/>
        <v>-4.4849997310779613E-2</v>
      </c>
      <c r="BG97" s="46">
        <f t="shared" si="13"/>
        <v>1.0419002964932145E-2</v>
      </c>
      <c r="BH97" s="46">
        <f t="shared" si="14"/>
        <v>1.0382668195859516E-2</v>
      </c>
      <c r="BI97" s="47">
        <f t="shared" si="15"/>
        <v>0.10189537867763933</v>
      </c>
    </row>
    <row r="98" spans="1:61" s="30" customFormat="1" ht="15" customHeight="1" x14ac:dyDescent="0.25">
      <c r="A98" s="35" t="s">
        <v>52</v>
      </c>
      <c r="B98" s="30" t="s">
        <v>417</v>
      </c>
      <c r="C98" s="35">
        <v>44662</v>
      </c>
      <c r="D98" s="30" t="s">
        <v>418</v>
      </c>
      <c r="E98" s="30" t="s">
        <v>419</v>
      </c>
      <c r="F98" s="30" t="s">
        <v>420</v>
      </c>
      <c r="G98" s="30">
        <v>2018</v>
      </c>
      <c r="H98" s="30" t="s">
        <v>421</v>
      </c>
      <c r="I98" s="30" t="s">
        <v>422</v>
      </c>
      <c r="J98" s="30" t="s">
        <v>59</v>
      </c>
      <c r="L98" s="30" t="s">
        <v>60</v>
      </c>
      <c r="M98" s="30" t="s">
        <v>61</v>
      </c>
      <c r="N98" s="30" t="s">
        <v>62</v>
      </c>
      <c r="O98" s="30" t="s">
        <v>91</v>
      </c>
      <c r="P98" s="30" t="s">
        <v>91</v>
      </c>
      <c r="Q98" s="30" t="s">
        <v>423</v>
      </c>
      <c r="R98" s="30" t="s">
        <v>424</v>
      </c>
      <c r="S98" s="30" t="s">
        <v>425</v>
      </c>
      <c r="T98" s="30">
        <v>4</v>
      </c>
      <c r="U98" s="30" t="s">
        <v>95</v>
      </c>
      <c r="V98" s="30" t="s">
        <v>426</v>
      </c>
      <c r="W98" s="30" t="s">
        <v>97</v>
      </c>
      <c r="X98" s="30" t="s">
        <v>427</v>
      </c>
      <c r="Y98" s="30" t="s">
        <v>428</v>
      </c>
      <c r="AA98" s="30" t="s">
        <v>192</v>
      </c>
      <c r="AB98" s="48" t="s">
        <v>429</v>
      </c>
      <c r="AC98" s="48" t="s">
        <v>192</v>
      </c>
      <c r="AD98" s="30" t="s">
        <v>430</v>
      </c>
      <c r="AE98" s="30" t="s">
        <v>74</v>
      </c>
      <c r="AF98" s="37">
        <v>17</v>
      </c>
      <c r="AG98" s="38">
        <v>60.4</v>
      </c>
      <c r="AH98" s="37" t="s">
        <v>431</v>
      </c>
      <c r="AI98" s="39">
        <v>4.4000000000000004</v>
      </c>
      <c r="AJ98" s="37" t="s">
        <v>106</v>
      </c>
      <c r="AK98" s="37">
        <f t="shared" si="18"/>
        <v>18.141664752717709</v>
      </c>
      <c r="AL98" s="37" t="s">
        <v>432</v>
      </c>
      <c r="AM98" s="37">
        <v>26</v>
      </c>
      <c r="AN98" s="39">
        <v>66.3</v>
      </c>
      <c r="AO98" s="37" t="s">
        <v>431</v>
      </c>
      <c r="AP98" s="39">
        <v>3</v>
      </c>
      <c r="AQ98" s="37" t="s">
        <v>106</v>
      </c>
      <c r="AR98" s="37">
        <f t="shared" si="19"/>
        <v>15.297058540778353</v>
      </c>
      <c r="AS98" s="37" t="s">
        <v>433</v>
      </c>
      <c r="AT98" s="37" t="s">
        <v>434</v>
      </c>
      <c r="AU98" s="37" t="s">
        <v>79</v>
      </c>
      <c r="AV98" s="40" t="s">
        <v>435</v>
      </c>
      <c r="AX98" s="41">
        <v>17</v>
      </c>
      <c r="AY98" s="42">
        <v>60.4</v>
      </c>
      <c r="AZ98" s="43">
        <v>18.141664752717709</v>
      </c>
      <c r="BA98" s="41">
        <v>26</v>
      </c>
      <c r="BB98" s="44">
        <v>66.3</v>
      </c>
      <c r="BC98" s="43">
        <v>15.297058540778353</v>
      </c>
      <c r="BD98" s="45">
        <f t="shared" si="10"/>
        <v>0.35832015205146445</v>
      </c>
      <c r="BE98" s="46">
        <f t="shared" si="11"/>
        <v>0.98159509202453987</v>
      </c>
      <c r="BF98" s="47">
        <f t="shared" si="12"/>
        <v>0.35172530262720436</v>
      </c>
      <c r="BG98" s="46">
        <f t="shared" si="13"/>
        <v>9.8778013586863458E-2</v>
      </c>
      <c r="BH98" s="46">
        <f t="shared" si="14"/>
        <v>9.5175473214035328E-2</v>
      </c>
      <c r="BI98" s="47">
        <f t="shared" si="15"/>
        <v>0.30850522396555186</v>
      </c>
    </row>
    <row r="99" spans="1:61" s="30" customFormat="1" ht="15" customHeight="1" x14ac:dyDescent="0.25">
      <c r="A99" s="35" t="s">
        <v>52</v>
      </c>
      <c r="B99" s="30" t="s">
        <v>417</v>
      </c>
      <c r="C99" s="35">
        <v>44662</v>
      </c>
      <c r="D99" s="30" t="s">
        <v>418</v>
      </c>
      <c r="E99" s="30" t="s">
        <v>419</v>
      </c>
      <c r="F99" s="30" t="s">
        <v>420</v>
      </c>
      <c r="G99" s="30">
        <v>2018</v>
      </c>
      <c r="H99" s="30" t="s">
        <v>421</v>
      </c>
      <c r="I99" s="30" t="s">
        <v>422</v>
      </c>
      <c r="J99" s="30" t="s">
        <v>59</v>
      </c>
      <c r="L99" s="30" t="s">
        <v>60</v>
      </c>
      <c r="M99" s="30" t="s">
        <v>61</v>
      </c>
      <c r="N99" s="30" t="s">
        <v>62</v>
      </c>
      <c r="O99" s="30" t="s">
        <v>91</v>
      </c>
      <c r="P99" s="30" t="s">
        <v>91</v>
      </c>
      <c r="Q99" s="30" t="s">
        <v>423</v>
      </c>
      <c r="R99" s="30" t="s">
        <v>424</v>
      </c>
      <c r="S99" s="30" t="s">
        <v>425</v>
      </c>
      <c r="T99" s="30">
        <v>4</v>
      </c>
      <c r="U99" s="30" t="s">
        <v>95</v>
      </c>
      <c r="V99" s="30" t="s">
        <v>426</v>
      </c>
      <c r="W99" s="30" t="s">
        <v>97</v>
      </c>
      <c r="X99" s="30" t="s">
        <v>427</v>
      </c>
      <c r="Y99" s="30" t="s">
        <v>428</v>
      </c>
      <c r="AA99" s="30" t="s">
        <v>436</v>
      </c>
      <c r="AB99" s="48" t="s">
        <v>437</v>
      </c>
      <c r="AC99" s="48" t="s">
        <v>438</v>
      </c>
      <c r="AD99" s="30" t="s">
        <v>430</v>
      </c>
      <c r="AE99" s="30" t="s">
        <v>74</v>
      </c>
      <c r="AF99" s="37">
        <v>17</v>
      </c>
      <c r="AG99" s="38">
        <v>0.89</v>
      </c>
      <c r="AH99" s="37"/>
      <c r="AI99" s="39">
        <v>0.27</v>
      </c>
      <c r="AJ99" s="37" t="s">
        <v>106</v>
      </c>
      <c r="AK99" s="37">
        <f t="shared" si="18"/>
        <v>1.1132385189167684</v>
      </c>
      <c r="AL99" s="37" t="s">
        <v>432</v>
      </c>
      <c r="AM99" s="37">
        <v>26</v>
      </c>
      <c r="AN99" s="39">
        <v>0.95</v>
      </c>
      <c r="AO99" s="37"/>
      <c r="AP99" s="39">
        <v>0.3</v>
      </c>
      <c r="AQ99" s="37" t="s">
        <v>106</v>
      </c>
      <c r="AR99" s="37">
        <f t="shared" si="19"/>
        <v>1.5297058540778352</v>
      </c>
      <c r="AS99" s="37" t="s">
        <v>433</v>
      </c>
      <c r="AT99" s="37" t="s">
        <v>434</v>
      </c>
      <c r="AU99" s="37" t="s">
        <v>79</v>
      </c>
      <c r="AV99" s="40" t="s">
        <v>435</v>
      </c>
      <c r="AX99" s="41">
        <v>17</v>
      </c>
      <c r="AY99" s="42">
        <v>0.89</v>
      </c>
      <c r="AZ99" s="43">
        <v>1.1132385189167684</v>
      </c>
      <c r="BA99" s="41">
        <v>26</v>
      </c>
      <c r="BB99" s="44">
        <v>0.95</v>
      </c>
      <c r="BC99" s="43">
        <v>1.5297058540778352</v>
      </c>
      <c r="BD99" s="45">
        <f t="shared" si="10"/>
        <v>4.3409265966212092E-2</v>
      </c>
      <c r="BE99" s="46">
        <f t="shared" si="11"/>
        <v>0.98159509202453987</v>
      </c>
      <c r="BF99" s="47">
        <f t="shared" si="12"/>
        <v>4.2610322420821682E-2</v>
      </c>
      <c r="BG99" s="46">
        <f t="shared" si="13"/>
        <v>9.7306979086927883E-2</v>
      </c>
      <c r="BH99" s="46">
        <f t="shared" si="14"/>
        <v>9.3758088924135424E-2</v>
      </c>
      <c r="BI99" s="47">
        <f t="shared" si="15"/>
        <v>0.30619942672078182</v>
      </c>
    </row>
    <row r="100" spans="1:61" s="30" customFormat="1" ht="15" customHeight="1" x14ac:dyDescent="0.25">
      <c r="A100" s="35" t="s">
        <v>52</v>
      </c>
      <c r="B100" s="30" t="s">
        <v>417</v>
      </c>
      <c r="C100" s="35">
        <v>44662</v>
      </c>
      <c r="D100" s="30" t="s">
        <v>418</v>
      </c>
      <c r="E100" s="30" t="s">
        <v>419</v>
      </c>
      <c r="F100" s="30" t="s">
        <v>420</v>
      </c>
      <c r="G100" s="30">
        <v>2018</v>
      </c>
      <c r="H100" s="30" t="s">
        <v>421</v>
      </c>
      <c r="I100" s="30" t="s">
        <v>422</v>
      </c>
      <c r="J100" s="30" t="s">
        <v>59</v>
      </c>
      <c r="L100" s="30" t="s">
        <v>60</v>
      </c>
      <c r="M100" s="30" t="s">
        <v>61</v>
      </c>
      <c r="N100" s="30" t="s">
        <v>62</v>
      </c>
      <c r="O100" s="30" t="s">
        <v>91</v>
      </c>
      <c r="P100" s="30" t="s">
        <v>91</v>
      </c>
      <c r="Q100" s="30" t="s">
        <v>423</v>
      </c>
      <c r="R100" s="30" t="s">
        <v>424</v>
      </c>
      <c r="S100" s="30" t="s">
        <v>425</v>
      </c>
      <c r="T100" s="30">
        <v>4</v>
      </c>
      <c r="U100" s="30" t="s">
        <v>95</v>
      </c>
      <c r="V100" s="30" t="s">
        <v>426</v>
      </c>
      <c r="W100" s="30" t="s">
        <v>97</v>
      </c>
      <c r="X100" s="30" t="s">
        <v>427</v>
      </c>
      <c r="Y100" s="30" t="s">
        <v>428</v>
      </c>
      <c r="AA100" s="30" t="s">
        <v>436</v>
      </c>
      <c r="AB100" s="48" t="s">
        <v>439</v>
      </c>
      <c r="AC100" s="48" t="s">
        <v>438</v>
      </c>
      <c r="AD100" s="30" t="s">
        <v>430</v>
      </c>
      <c r="AE100" s="30" t="s">
        <v>74</v>
      </c>
      <c r="AF100" s="37">
        <v>17</v>
      </c>
      <c r="AG100" s="38">
        <v>1.18</v>
      </c>
      <c r="AH100" s="37"/>
      <c r="AI100" s="39">
        <v>0.16</v>
      </c>
      <c r="AJ100" s="37" t="s">
        <v>106</v>
      </c>
      <c r="AK100" s="37">
        <f t="shared" si="18"/>
        <v>0.65969690009882576</v>
      </c>
      <c r="AL100" s="37" t="s">
        <v>432</v>
      </c>
      <c r="AM100" s="37">
        <v>26</v>
      </c>
      <c r="AN100" s="39">
        <v>1.3</v>
      </c>
      <c r="AO100" s="37"/>
      <c r="AP100" s="39">
        <v>0.23</v>
      </c>
      <c r="AQ100" s="37" t="s">
        <v>106</v>
      </c>
      <c r="AR100" s="37">
        <f t="shared" si="19"/>
        <v>1.1727744881263404</v>
      </c>
      <c r="AS100" s="37" t="s">
        <v>433</v>
      </c>
      <c r="AT100" s="37" t="s">
        <v>434</v>
      </c>
      <c r="AU100" s="37" t="s">
        <v>79</v>
      </c>
      <c r="AV100" s="40" t="s">
        <v>435</v>
      </c>
      <c r="AX100" s="41">
        <v>17</v>
      </c>
      <c r="AY100" s="42">
        <v>1.18</v>
      </c>
      <c r="AZ100" s="43">
        <v>0.65969690009882576</v>
      </c>
      <c r="BA100" s="41">
        <v>26</v>
      </c>
      <c r="BB100" s="44">
        <v>1.3</v>
      </c>
      <c r="BC100" s="43">
        <v>1.1727744881263404</v>
      </c>
      <c r="BD100" s="45">
        <f t="shared" si="10"/>
        <v>0.11949366187837372</v>
      </c>
      <c r="BE100" s="46">
        <f t="shared" si="11"/>
        <v>0.98159509202453987</v>
      </c>
      <c r="BF100" s="47">
        <f t="shared" si="12"/>
        <v>0.11729439202785151</v>
      </c>
      <c r="BG100" s="46">
        <f t="shared" si="13"/>
        <v>9.7451099678292741E-2</v>
      </c>
      <c r="BH100" s="46">
        <f t="shared" si="14"/>
        <v>9.3896953282558412E-2</v>
      </c>
      <c r="BI100" s="47">
        <f t="shared" si="15"/>
        <v>0.3064260975872623</v>
      </c>
    </row>
    <row r="101" spans="1:61" s="30" customFormat="1" ht="15" customHeight="1" x14ac:dyDescent="0.25">
      <c r="A101" s="35" t="s">
        <v>52</v>
      </c>
      <c r="B101" s="30" t="s">
        <v>417</v>
      </c>
      <c r="C101" s="35">
        <v>44664</v>
      </c>
      <c r="D101" s="30" t="s">
        <v>440</v>
      </c>
      <c r="E101" s="30" t="s">
        <v>441</v>
      </c>
      <c r="F101" s="30" t="s">
        <v>442</v>
      </c>
      <c r="G101" s="30">
        <v>2006</v>
      </c>
      <c r="H101" s="30" t="s">
        <v>443</v>
      </c>
      <c r="I101" s="30" t="s">
        <v>444</v>
      </c>
      <c r="J101" s="30" t="s">
        <v>59</v>
      </c>
      <c r="L101" s="30" t="s">
        <v>340</v>
      </c>
      <c r="M101" s="30" t="s">
        <v>61</v>
      </c>
      <c r="N101" s="30" t="s">
        <v>62</v>
      </c>
      <c r="O101" s="30" t="s">
        <v>63</v>
      </c>
      <c r="P101" s="30" t="s">
        <v>63</v>
      </c>
      <c r="Q101" s="30" t="s">
        <v>445</v>
      </c>
      <c r="R101" s="30" t="s">
        <v>446</v>
      </c>
      <c r="S101" s="30" t="s">
        <v>447</v>
      </c>
      <c r="T101" s="30">
        <v>15</v>
      </c>
      <c r="U101" s="30" t="s">
        <v>95</v>
      </c>
      <c r="V101" s="30" t="s">
        <v>448</v>
      </c>
      <c r="W101" s="30" t="s">
        <v>162</v>
      </c>
      <c r="X101" s="30" t="s">
        <v>449</v>
      </c>
      <c r="Y101" s="30" t="s">
        <v>450</v>
      </c>
      <c r="AA101" s="30" t="s">
        <v>71</v>
      </c>
      <c r="AB101" s="30" t="s">
        <v>72</v>
      </c>
      <c r="AC101" s="36" t="s">
        <v>73</v>
      </c>
      <c r="AD101" s="30" t="s">
        <v>451</v>
      </c>
      <c r="AE101" s="30" t="s">
        <v>74</v>
      </c>
      <c r="AF101" s="37">
        <v>4</v>
      </c>
      <c r="AG101" s="38">
        <v>1.29E-2</v>
      </c>
      <c r="AH101" s="37" t="s">
        <v>350</v>
      </c>
      <c r="AI101" s="39">
        <v>1.0096000000000001E-2</v>
      </c>
      <c r="AJ101" s="37" t="s">
        <v>39</v>
      </c>
      <c r="AK101" s="39">
        <f>AI101</f>
        <v>1.0096000000000001E-2</v>
      </c>
      <c r="AL101" s="37" t="s">
        <v>452</v>
      </c>
      <c r="AM101" s="37">
        <v>4</v>
      </c>
      <c r="AN101" s="39">
        <v>0.184</v>
      </c>
      <c r="AO101" s="37" t="s">
        <v>350</v>
      </c>
      <c r="AP101" s="39">
        <v>6.3094999999999998E-2</v>
      </c>
      <c r="AQ101" s="37" t="s">
        <v>39</v>
      </c>
      <c r="AR101" s="39">
        <f>AP101</f>
        <v>6.3094999999999998E-2</v>
      </c>
      <c r="AS101" s="39" t="s">
        <v>453</v>
      </c>
      <c r="AT101" s="37" t="s">
        <v>171</v>
      </c>
      <c r="AU101" s="37" t="s">
        <v>414</v>
      </c>
      <c r="AV101" s="40" t="s">
        <v>454</v>
      </c>
      <c r="AX101" s="41">
        <v>4</v>
      </c>
      <c r="AY101" s="42">
        <v>1.29E-2</v>
      </c>
      <c r="AZ101" s="43">
        <v>1.0096000000000001E-2</v>
      </c>
      <c r="BA101" s="41">
        <v>4</v>
      </c>
      <c r="BB101" s="44">
        <v>0.184</v>
      </c>
      <c r="BC101" s="43">
        <v>6.3094999999999998E-2</v>
      </c>
      <c r="BD101" s="45">
        <f t="shared" si="10"/>
        <v>3.7868682655815493</v>
      </c>
      <c r="BE101" s="46">
        <f t="shared" si="11"/>
        <v>0.86956521739130432</v>
      </c>
      <c r="BF101" s="47">
        <f t="shared" si="12"/>
        <v>3.2929289265926514</v>
      </c>
      <c r="BG101" s="46">
        <f t="shared" si="13"/>
        <v>1.3962732038042882</v>
      </c>
      <c r="BH101" s="46">
        <f t="shared" si="14"/>
        <v>1.0557831408728078</v>
      </c>
      <c r="BI101" s="47">
        <f t="shared" si="15"/>
        <v>1.0275130854995511</v>
      </c>
    </row>
    <row r="102" spans="1:61" s="30" customFormat="1" ht="15" customHeight="1" x14ac:dyDescent="0.25">
      <c r="A102" s="35" t="s">
        <v>52</v>
      </c>
      <c r="B102" s="30" t="s">
        <v>417</v>
      </c>
      <c r="C102" s="35">
        <v>44664</v>
      </c>
      <c r="D102" s="30" t="s">
        <v>440</v>
      </c>
      <c r="E102" s="30" t="s">
        <v>441</v>
      </c>
      <c r="F102" s="30" t="s">
        <v>442</v>
      </c>
      <c r="G102" s="30">
        <v>2006</v>
      </c>
      <c r="H102" s="30" t="s">
        <v>443</v>
      </c>
      <c r="I102" s="30" t="s">
        <v>444</v>
      </c>
      <c r="J102" s="30" t="s">
        <v>59</v>
      </c>
      <c r="L102" s="30" t="s">
        <v>340</v>
      </c>
      <c r="M102" s="30" t="s">
        <v>61</v>
      </c>
      <c r="N102" s="30" t="s">
        <v>62</v>
      </c>
      <c r="O102" s="30" t="s">
        <v>63</v>
      </c>
      <c r="P102" s="30" t="s">
        <v>63</v>
      </c>
      <c r="Q102" s="30" t="s">
        <v>445</v>
      </c>
      <c r="R102" s="30" t="s">
        <v>446</v>
      </c>
      <c r="S102" s="30" t="s">
        <v>447</v>
      </c>
      <c r="T102" s="30">
        <v>15</v>
      </c>
      <c r="U102" s="30" t="s">
        <v>95</v>
      </c>
      <c r="V102" s="30" t="s">
        <v>448</v>
      </c>
      <c r="W102" s="30" t="s">
        <v>162</v>
      </c>
      <c r="X102" s="30" t="s">
        <v>449</v>
      </c>
      <c r="Y102" s="30" t="s">
        <v>450</v>
      </c>
      <c r="AA102" s="30" t="s">
        <v>71</v>
      </c>
      <c r="AB102" s="30" t="s">
        <v>72</v>
      </c>
      <c r="AC102" s="36" t="s">
        <v>73</v>
      </c>
      <c r="AD102" s="30" t="s">
        <v>455</v>
      </c>
      <c r="AE102" s="30" t="s">
        <v>117</v>
      </c>
      <c r="AF102" s="37">
        <v>4</v>
      </c>
      <c r="AG102" s="38">
        <v>1.21E-2</v>
      </c>
      <c r="AH102" s="37" t="s">
        <v>350</v>
      </c>
      <c r="AI102" s="39">
        <v>1.0465E-2</v>
      </c>
      <c r="AJ102" s="37" t="s">
        <v>39</v>
      </c>
      <c r="AK102" s="39">
        <f>AI102</f>
        <v>1.0465E-2</v>
      </c>
      <c r="AL102" s="37" t="s">
        <v>452</v>
      </c>
      <c r="AM102" s="37">
        <v>4</v>
      </c>
      <c r="AN102" s="39">
        <v>2.35E-2</v>
      </c>
      <c r="AO102" s="37" t="s">
        <v>350</v>
      </c>
      <c r="AP102" s="39">
        <v>1.4648E-2</v>
      </c>
      <c r="AQ102" s="37" t="s">
        <v>39</v>
      </c>
      <c r="AR102" s="39">
        <f>AP102</f>
        <v>1.4648E-2</v>
      </c>
      <c r="AS102" s="39" t="s">
        <v>453</v>
      </c>
      <c r="AT102" s="37" t="s">
        <v>171</v>
      </c>
      <c r="AU102" s="37" t="s">
        <v>414</v>
      </c>
      <c r="AV102" s="40" t="s">
        <v>456</v>
      </c>
      <c r="AX102" s="41">
        <v>4</v>
      </c>
      <c r="AY102" s="42">
        <v>1.21E-2</v>
      </c>
      <c r="AZ102" s="43">
        <v>1.0465E-2</v>
      </c>
      <c r="BA102" s="41">
        <v>4</v>
      </c>
      <c r="BB102" s="44">
        <v>2.35E-2</v>
      </c>
      <c r="BC102" s="43">
        <v>1.4648E-2</v>
      </c>
      <c r="BD102" s="45">
        <f t="shared" si="10"/>
        <v>0.895557855368455</v>
      </c>
      <c r="BE102" s="46">
        <f t="shared" si="11"/>
        <v>0.86956521739130432</v>
      </c>
      <c r="BF102" s="47">
        <f t="shared" si="12"/>
        <v>0.77874596118996087</v>
      </c>
      <c r="BG102" s="46">
        <f t="shared" si="13"/>
        <v>0.55012649201950914</v>
      </c>
      <c r="BH102" s="46">
        <f t="shared" si="14"/>
        <v>0.41597466315274795</v>
      </c>
      <c r="BI102" s="47">
        <f t="shared" si="15"/>
        <v>0.64496097800777685</v>
      </c>
    </row>
    <row r="103" spans="1:61" s="30" customFormat="1" ht="15" customHeight="1" x14ac:dyDescent="0.25">
      <c r="A103" s="35" t="s">
        <v>52</v>
      </c>
      <c r="B103" s="30" t="s">
        <v>417</v>
      </c>
      <c r="C103" s="35">
        <v>44664</v>
      </c>
      <c r="D103" s="30" t="s">
        <v>457</v>
      </c>
      <c r="E103" s="30" t="s">
        <v>458</v>
      </c>
      <c r="F103" s="30" t="s">
        <v>459</v>
      </c>
      <c r="G103" s="30">
        <v>2009</v>
      </c>
      <c r="H103" s="30" t="s">
        <v>460</v>
      </c>
      <c r="I103" s="30" t="s">
        <v>461</v>
      </c>
      <c r="J103" s="30" t="s">
        <v>59</v>
      </c>
      <c r="L103" s="30" t="s">
        <v>267</v>
      </c>
      <c r="M103" s="30" t="s">
        <v>61</v>
      </c>
      <c r="N103" s="30" t="s">
        <v>62</v>
      </c>
      <c r="O103" s="30" t="s">
        <v>63</v>
      </c>
      <c r="P103" s="30" t="s">
        <v>63</v>
      </c>
      <c r="Q103" s="30" t="s">
        <v>445</v>
      </c>
      <c r="R103" s="30" t="s">
        <v>446</v>
      </c>
      <c r="S103" s="30" t="s">
        <v>183</v>
      </c>
      <c r="T103" s="30" t="s">
        <v>183</v>
      </c>
      <c r="U103" s="30" t="s">
        <v>95</v>
      </c>
      <c r="V103" s="30" t="s">
        <v>462</v>
      </c>
      <c r="W103" s="30" t="s">
        <v>162</v>
      </c>
      <c r="X103" s="30" t="s">
        <v>69</v>
      </c>
      <c r="Y103" s="30" t="s">
        <v>463</v>
      </c>
      <c r="AA103" s="30" t="s">
        <v>71</v>
      </c>
      <c r="AB103" s="48" t="s">
        <v>464</v>
      </c>
      <c r="AC103" s="36" t="s">
        <v>73</v>
      </c>
      <c r="AD103" s="30" t="s">
        <v>465</v>
      </c>
      <c r="AE103" s="30" t="s">
        <v>117</v>
      </c>
      <c r="AF103" s="37">
        <v>24</v>
      </c>
      <c r="AG103" s="38">
        <v>1.42</v>
      </c>
      <c r="AH103" s="37" t="s">
        <v>350</v>
      </c>
      <c r="AI103" s="39">
        <v>0.35</v>
      </c>
      <c r="AJ103" s="37" t="s">
        <v>106</v>
      </c>
      <c r="AK103" s="37">
        <f>AI103*SQRT(AF103)</f>
        <v>1.7146428199482244</v>
      </c>
      <c r="AL103" s="37" t="s">
        <v>466</v>
      </c>
      <c r="AM103" s="37">
        <v>48</v>
      </c>
      <c r="AN103" s="39">
        <v>0.50749999999999995</v>
      </c>
      <c r="AO103" s="37" t="s">
        <v>350</v>
      </c>
      <c r="AP103" s="39">
        <v>0.1391</v>
      </c>
      <c r="AQ103" s="37" t="s">
        <v>106</v>
      </c>
      <c r="AR103" s="37">
        <f>AP103*SQRT(AM103)</f>
        <v>0.96371306933132328</v>
      </c>
      <c r="AS103" s="37" t="s">
        <v>467</v>
      </c>
      <c r="AT103" s="37" t="s">
        <v>171</v>
      </c>
      <c r="AU103" s="37" t="s">
        <v>138</v>
      </c>
      <c r="AV103" s="40" t="s">
        <v>468</v>
      </c>
      <c r="AX103" s="41">
        <v>24</v>
      </c>
      <c r="AY103" s="42">
        <v>1.42</v>
      </c>
      <c r="AZ103" s="43">
        <v>1.7146428199482244</v>
      </c>
      <c r="BA103" s="41">
        <v>48</v>
      </c>
      <c r="BB103" s="44">
        <v>0.50749999999999995</v>
      </c>
      <c r="BC103" s="43">
        <v>0.96371306933132328</v>
      </c>
      <c r="BD103" s="45">
        <f t="shared" si="10"/>
        <v>-0.72375414296541762</v>
      </c>
      <c r="BE103" s="46">
        <f t="shared" si="11"/>
        <v>0.989247311827957</v>
      </c>
      <c r="BF103" s="47">
        <f t="shared" si="12"/>
        <v>-0.7159718403528863</v>
      </c>
      <c r="BG103" s="46">
        <f t="shared" si="13"/>
        <v>6.6137639301802817E-2</v>
      </c>
      <c r="BH103" s="46">
        <f t="shared" si="14"/>
        <v>6.4722971331998974E-2</v>
      </c>
      <c r="BI103" s="47">
        <f t="shared" si="15"/>
        <v>0.25440709764469815</v>
      </c>
    </row>
    <row r="104" spans="1:61" s="30" customFormat="1" ht="15" customHeight="1" x14ac:dyDescent="0.25">
      <c r="A104" s="35" t="s">
        <v>52</v>
      </c>
      <c r="B104" s="30" t="s">
        <v>417</v>
      </c>
      <c r="C104" s="35">
        <v>44664</v>
      </c>
      <c r="D104" s="30" t="s">
        <v>457</v>
      </c>
      <c r="E104" s="30" t="s">
        <v>458</v>
      </c>
      <c r="F104" s="30" t="s">
        <v>459</v>
      </c>
      <c r="G104" s="30">
        <v>2009</v>
      </c>
      <c r="H104" s="30" t="s">
        <v>460</v>
      </c>
      <c r="I104" s="30" t="s">
        <v>461</v>
      </c>
      <c r="J104" s="30" t="s">
        <v>59</v>
      </c>
      <c r="L104" s="30" t="s">
        <v>267</v>
      </c>
      <c r="M104" s="30" t="s">
        <v>61</v>
      </c>
      <c r="N104" s="30" t="s">
        <v>62</v>
      </c>
      <c r="O104" s="30" t="s">
        <v>63</v>
      </c>
      <c r="P104" s="30" t="s">
        <v>63</v>
      </c>
      <c r="Q104" s="30" t="s">
        <v>445</v>
      </c>
      <c r="R104" s="30" t="s">
        <v>446</v>
      </c>
      <c r="S104" s="30" t="s">
        <v>183</v>
      </c>
      <c r="T104" s="30" t="s">
        <v>183</v>
      </c>
      <c r="U104" s="30" t="s">
        <v>95</v>
      </c>
      <c r="V104" s="30" t="s">
        <v>462</v>
      </c>
      <c r="W104" s="30" t="s">
        <v>162</v>
      </c>
      <c r="X104" s="30" t="s">
        <v>69</v>
      </c>
      <c r="Y104" s="30" t="s">
        <v>463</v>
      </c>
      <c r="AA104" s="30" t="s">
        <v>436</v>
      </c>
      <c r="AB104" s="48" t="s">
        <v>464</v>
      </c>
      <c r="AC104" s="48" t="s">
        <v>469</v>
      </c>
      <c r="AD104" s="30" t="s">
        <v>465</v>
      </c>
      <c r="AE104" s="30" t="s">
        <v>117</v>
      </c>
      <c r="AF104" s="37">
        <v>24</v>
      </c>
      <c r="AG104" s="38">
        <v>1.42</v>
      </c>
      <c r="AH104" s="37" t="s">
        <v>350</v>
      </c>
      <c r="AI104" s="39">
        <v>0.35</v>
      </c>
      <c r="AJ104" s="37" t="s">
        <v>106</v>
      </c>
      <c r="AK104" s="37">
        <f>AI104*SQRT(AF104)</f>
        <v>1.7146428199482244</v>
      </c>
      <c r="AL104" s="37" t="s">
        <v>466</v>
      </c>
      <c r="AM104" s="37">
        <v>48</v>
      </c>
      <c r="AN104" s="39">
        <v>0.50749999999999995</v>
      </c>
      <c r="AO104" s="37" t="s">
        <v>350</v>
      </c>
      <c r="AP104" s="39">
        <v>0.1391</v>
      </c>
      <c r="AQ104" s="37" t="s">
        <v>106</v>
      </c>
      <c r="AR104" s="37">
        <f>AP104*SQRT(AM104)</f>
        <v>0.96371306933132328</v>
      </c>
      <c r="AS104" s="37" t="s">
        <v>467</v>
      </c>
      <c r="AT104" s="37" t="s">
        <v>171</v>
      </c>
      <c r="AU104" s="37" t="s">
        <v>138</v>
      </c>
      <c r="AV104" s="40" t="s">
        <v>468</v>
      </c>
      <c r="AX104" s="41">
        <v>24</v>
      </c>
      <c r="AY104" s="42">
        <v>1.42</v>
      </c>
      <c r="AZ104" s="43">
        <v>1.7146428199482244</v>
      </c>
      <c r="BA104" s="41">
        <v>48</v>
      </c>
      <c r="BB104" s="44">
        <v>0.50749999999999995</v>
      </c>
      <c r="BC104" s="43">
        <v>0.96371306933132328</v>
      </c>
      <c r="BD104" s="45">
        <f t="shared" si="10"/>
        <v>-0.72375414296541762</v>
      </c>
      <c r="BE104" s="46">
        <f t="shared" si="11"/>
        <v>0.989247311827957</v>
      </c>
      <c r="BF104" s="47">
        <f t="shared" si="12"/>
        <v>-0.7159718403528863</v>
      </c>
      <c r="BG104" s="46">
        <f t="shared" si="13"/>
        <v>6.6137639301802817E-2</v>
      </c>
      <c r="BH104" s="46">
        <f t="shared" si="14"/>
        <v>6.4722971331998974E-2</v>
      </c>
      <c r="BI104" s="47">
        <f t="shared" si="15"/>
        <v>0.25440709764469815</v>
      </c>
    </row>
    <row r="105" spans="1:61" s="30" customFormat="1" ht="15" customHeight="1" x14ac:dyDescent="0.25">
      <c r="A105" s="35" t="s">
        <v>52</v>
      </c>
      <c r="B105" s="30" t="s">
        <v>417</v>
      </c>
      <c r="C105" s="35">
        <v>44664</v>
      </c>
      <c r="D105" s="30" t="s">
        <v>457</v>
      </c>
      <c r="E105" s="30" t="s">
        <v>458</v>
      </c>
      <c r="F105" s="30" t="s">
        <v>459</v>
      </c>
      <c r="G105" s="30">
        <v>2009</v>
      </c>
      <c r="H105" s="30" t="s">
        <v>460</v>
      </c>
      <c r="I105" s="30" t="s">
        <v>461</v>
      </c>
      <c r="J105" s="30" t="s">
        <v>59</v>
      </c>
      <c r="L105" s="30" t="s">
        <v>267</v>
      </c>
      <c r="M105" s="30" t="s">
        <v>61</v>
      </c>
      <c r="N105" s="30" t="s">
        <v>62</v>
      </c>
      <c r="O105" s="30" t="s">
        <v>63</v>
      </c>
      <c r="P105" s="30" t="s">
        <v>63</v>
      </c>
      <c r="Q105" s="30" t="s">
        <v>445</v>
      </c>
      <c r="R105" s="30" t="s">
        <v>446</v>
      </c>
      <c r="S105" s="30" t="s">
        <v>183</v>
      </c>
      <c r="T105" s="30" t="s">
        <v>183</v>
      </c>
      <c r="U105" s="30" t="s">
        <v>95</v>
      </c>
      <c r="V105" s="30" t="s">
        <v>462</v>
      </c>
      <c r="W105" s="30" t="s">
        <v>162</v>
      </c>
      <c r="X105" s="30" t="s">
        <v>69</v>
      </c>
      <c r="Y105" s="30" t="s">
        <v>463</v>
      </c>
      <c r="AA105" s="30" t="s">
        <v>111</v>
      </c>
      <c r="AB105" s="48" t="s">
        <v>142</v>
      </c>
      <c r="AC105" s="48" t="s">
        <v>142</v>
      </c>
      <c r="AD105" s="30" t="s">
        <v>465</v>
      </c>
      <c r="AE105" s="30" t="s">
        <v>117</v>
      </c>
      <c r="AF105" s="37">
        <v>16</v>
      </c>
      <c r="AG105" s="38">
        <v>2.0689000000000002</v>
      </c>
      <c r="AH105" s="37" t="s">
        <v>143</v>
      </c>
      <c r="AI105" s="39">
        <v>0.1429</v>
      </c>
      <c r="AJ105" s="37" t="s">
        <v>39</v>
      </c>
      <c r="AK105" s="39">
        <f>AI105</f>
        <v>0.1429</v>
      </c>
      <c r="AL105" s="37" t="s">
        <v>466</v>
      </c>
      <c r="AM105" s="37">
        <v>16</v>
      </c>
      <c r="AN105" s="39">
        <v>1.8911</v>
      </c>
      <c r="AO105" s="37" t="s">
        <v>143</v>
      </c>
      <c r="AP105" s="39">
        <v>0.1065</v>
      </c>
      <c r="AQ105" s="37" t="s">
        <v>39</v>
      </c>
      <c r="AR105" s="39">
        <f>AP105</f>
        <v>0.1065</v>
      </c>
      <c r="AS105" s="37" t="s">
        <v>467</v>
      </c>
      <c r="AT105" s="37" t="s">
        <v>171</v>
      </c>
      <c r="AU105" s="37" t="s">
        <v>138</v>
      </c>
      <c r="AV105" s="40" t="s">
        <v>470</v>
      </c>
      <c r="AX105" s="41">
        <v>16</v>
      </c>
      <c r="AY105" s="42">
        <v>2.0689000000000002</v>
      </c>
      <c r="AZ105" s="43">
        <v>0.1429</v>
      </c>
      <c r="BA105" s="41">
        <v>16</v>
      </c>
      <c r="BB105" s="44">
        <v>1.8911</v>
      </c>
      <c r="BC105" s="43">
        <v>0.1065</v>
      </c>
      <c r="BD105" s="45">
        <f t="shared" si="10"/>
        <v>-1.4108742967704557</v>
      </c>
      <c r="BE105" s="46">
        <f t="shared" si="11"/>
        <v>0.97478991596638653</v>
      </c>
      <c r="BF105" s="47">
        <f t="shared" si="12"/>
        <v>-1.3753060371880073</v>
      </c>
      <c r="BG105" s="46">
        <f t="shared" si="13"/>
        <v>0.15610259814511762</v>
      </c>
      <c r="BH105" s="46">
        <f t="shared" si="14"/>
        <v>0.14833108965755967</v>
      </c>
      <c r="BI105" s="47">
        <f t="shared" si="15"/>
        <v>0.38513775413163492</v>
      </c>
    </row>
    <row r="106" spans="1:61" s="30" customFormat="1" ht="15" customHeight="1" x14ac:dyDescent="0.25">
      <c r="A106" s="35" t="s">
        <v>52</v>
      </c>
      <c r="B106" s="30" t="s">
        <v>417</v>
      </c>
      <c r="C106" s="35">
        <v>44664</v>
      </c>
      <c r="D106" s="30" t="s">
        <v>471</v>
      </c>
      <c r="E106" s="30" t="s">
        <v>472</v>
      </c>
      <c r="F106" s="30" t="s">
        <v>473</v>
      </c>
      <c r="G106" s="30">
        <v>2002</v>
      </c>
      <c r="H106" s="30" t="s">
        <v>474</v>
      </c>
      <c r="I106" s="30" t="s">
        <v>266</v>
      </c>
      <c r="J106" s="30" t="s">
        <v>59</v>
      </c>
      <c r="L106" s="30" t="s">
        <v>340</v>
      </c>
      <c r="M106" s="30" t="s">
        <v>61</v>
      </c>
      <c r="N106" s="30" t="s">
        <v>62</v>
      </c>
      <c r="O106" s="30" t="s">
        <v>246</v>
      </c>
      <c r="P106" s="30" t="s">
        <v>246</v>
      </c>
      <c r="Q106" s="30" t="s">
        <v>92</v>
      </c>
      <c r="R106" s="30" t="s">
        <v>93</v>
      </c>
      <c r="S106" s="30" t="s">
        <v>475</v>
      </c>
      <c r="T106" s="30">
        <v>21</v>
      </c>
      <c r="U106" s="30" t="s">
        <v>95</v>
      </c>
      <c r="V106" s="30" t="s">
        <v>476</v>
      </c>
      <c r="W106" s="30" t="s">
        <v>186</v>
      </c>
      <c r="X106" s="30" t="s">
        <v>270</v>
      </c>
      <c r="Y106" s="30" t="s">
        <v>477</v>
      </c>
      <c r="AA106" s="30" t="s">
        <v>71</v>
      </c>
      <c r="AB106" s="48" t="s">
        <v>478</v>
      </c>
      <c r="AC106" s="48" t="s">
        <v>479</v>
      </c>
      <c r="AD106" s="30" t="s">
        <v>480</v>
      </c>
      <c r="AE106" s="30" t="s">
        <v>104</v>
      </c>
      <c r="AF106" s="37">
        <v>3</v>
      </c>
      <c r="AG106" s="38">
        <v>232.96700000000001</v>
      </c>
      <c r="AH106" s="37" t="s">
        <v>481</v>
      </c>
      <c r="AI106" s="39">
        <v>86.813199999999995</v>
      </c>
      <c r="AJ106" s="37" t="s">
        <v>106</v>
      </c>
      <c r="AK106" s="37">
        <f t="shared" ref="AK106:AK111" si="20">AI106*SQRT(AF106)</f>
        <v>150.36487316763845</v>
      </c>
      <c r="AL106" s="37" t="s">
        <v>482</v>
      </c>
      <c r="AM106" s="37">
        <v>3</v>
      </c>
      <c r="AN106" s="38">
        <v>228.57140000000001</v>
      </c>
      <c r="AO106" s="37" t="s">
        <v>481</v>
      </c>
      <c r="AP106" s="39">
        <v>31.868200000000002</v>
      </c>
      <c r="AQ106" s="37" t="s">
        <v>106</v>
      </c>
      <c r="AR106" s="37">
        <f t="shared" ref="AR106:AR111" si="21">AP106*SQRT(AM106)</f>
        <v>55.197341545766498</v>
      </c>
      <c r="AS106" s="37" t="s">
        <v>483</v>
      </c>
      <c r="AT106" s="37" t="s">
        <v>484</v>
      </c>
      <c r="AU106" s="37" t="s">
        <v>79</v>
      </c>
      <c r="AV106" s="40" t="s">
        <v>485</v>
      </c>
      <c r="AX106" s="41">
        <v>3</v>
      </c>
      <c r="AY106" s="42">
        <v>232.96700000000001</v>
      </c>
      <c r="AZ106" s="43">
        <v>150.36487316763845</v>
      </c>
      <c r="BA106" s="41">
        <v>3</v>
      </c>
      <c r="BB106" s="42">
        <v>228.57140000000001</v>
      </c>
      <c r="BC106" s="43">
        <v>55.197341545766498</v>
      </c>
      <c r="BD106" s="45">
        <f t="shared" si="10"/>
        <v>-3.8809298965273027E-2</v>
      </c>
      <c r="BE106" s="46">
        <f t="shared" si="11"/>
        <v>0.8</v>
      </c>
      <c r="BF106" s="47">
        <f t="shared" si="12"/>
        <v>-3.1047439172218423E-2</v>
      </c>
      <c r="BG106" s="46">
        <f t="shared" si="13"/>
        <v>0.66679218014051467</v>
      </c>
      <c r="BH106" s="46">
        <f t="shared" si="14"/>
        <v>0.42674699528992949</v>
      </c>
      <c r="BI106" s="47">
        <f t="shared" si="15"/>
        <v>0.6532587506416806</v>
      </c>
    </row>
    <row r="107" spans="1:61" s="30" customFormat="1" ht="15" customHeight="1" x14ac:dyDescent="0.25">
      <c r="A107" s="35" t="s">
        <v>52</v>
      </c>
      <c r="B107" s="30" t="s">
        <v>417</v>
      </c>
      <c r="C107" s="35">
        <v>44664</v>
      </c>
      <c r="D107" s="30" t="s">
        <v>471</v>
      </c>
      <c r="E107" s="30" t="s">
        <v>472</v>
      </c>
      <c r="F107" s="30" t="s">
        <v>473</v>
      </c>
      <c r="G107" s="30">
        <v>2002</v>
      </c>
      <c r="H107" s="30" t="s">
        <v>474</v>
      </c>
      <c r="I107" s="30" t="s">
        <v>266</v>
      </c>
      <c r="J107" s="30" t="s">
        <v>59</v>
      </c>
      <c r="L107" s="30" t="s">
        <v>340</v>
      </c>
      <c r="M107" s="30" t="s">
        <v>61</v>
      </c>
      <c r="N107" s="30" t="s">
        <v>62</v>
      </c>
      <c r="O107" s="30" t="s">
        <v>246</v>
      </c>
      <c r="P107" s="30" t="s">
        <v>246</v>
      </c>
      <c r="Q107" s="30" t="s">
        <v>92</v>
      </c>
      <c r="R107" s="30" t="s">
        <v>93</v>
      </c>
      <c r="S107" s="30" t="s">
        <v>475</v>
      </c>
      <c r="T107" s="30">
        <v>21</v>
      </c>
      <c r="U107" s="30" t="s">
        <v>95</v>
      </c>
      <c r="V107" s="30" t="s">
        <v>476</v>
      </c>
      <c r="W107" s="30" t="s">
        <v>186</v>
      </c>
      <c r="X107" s="30" t="s">
        <v>270</v>
      </c>
      <c r="Y107" s="30" t="s">
        <v>477</v>
      </c>
      <c r="AA107" s="30" t="s">
        <v>192</v>
      </c>
      <c r="AB107" s="48" t="s">
        <v>486</v>
      </c>
      <c r="AC107" s="48" t="s">
        <v>487</v>
      </c>
      <c r="AD107" s="30" t="s">
        <v>480</v>
      </c>
      <c r="AE107" s="30" t="s">
        <v>104</v>
      </c>
      <c r="AF107" s="37">
        <v>3</v>
      </c>
      <c r="AG107" s="38">
        <v>14.265700000000001</v>
      </c>
      <c r="AH107" s="37" t="s">
        <v>488</v>
      </c>
      <c r="AI107" s="39">
        <v>3.3567</v>
      </c>
      <c r="AJ107" s="37" t="s">
        <v>106</v>
      </c>
      <c r="AK107" s="37">
        <f t="shared" si="20"/>
        <v>5.81397494576645</v>
      </c>
      <c r="AL107" s="37" t="s">
        <v>482</v>
      </c>
      <c r="AM107" s="37">
        <v>3</v>
      </c>
      <c r="AN107" s="39">
        <v>19.720300000000002</v>
      </c>
      <c r="AO107" s="37" t="s">
        <v>488</v>
      </c>
      <c r="AP107" s="39">
        <v>3.4266000000000001</v>
      </c>
      <c r="AQ107" s="37" t="s">
        <v>106</v>
      </c>
      <c r="AR107" s="37">
        <f t="shared" si="21"/>
        <v>5.935045297215515</v>
      </c>
      <c r="AS107" s="37" t="s">
        <v>483</v>
      </c>
      <c r="AT107" s="37" t="s">
        <v>484</v>
      </c>
      <c r="AU107" s="37" t="s">
        <v>79</v>
      </c>
      <c r="AV107" s="40" t="s">
        <v>485</v>
      </c>
      <c r="AX107" s="41">
        <v>3</v>
      </c>
      <c r="AY107" s="42">
        <v>14.265700000000001</v>
      </c>
      <c r="AZ107" s="43">
        <v>5.81397494576645</v>
      </c>
      <c r="BA107" s="41">
        <v>3</v>
      </c>
      <c r="BB107" s="44">
        <v>19.720300000000002</v>
      </c>
      <c r="BC107" s="43">
        <v>5.935045297215515</v>
      </c>
      <c r="BD107" s="45">
        <f t="shared" si="10"/>
        <v>0.92847068195002369</v>
      </c>
      <c r="BE107" s="46">
        <f t="shared" si="11"/>
        <v>0.8</v>
      </c>
      <c r="BF107" s="47">
        <f t="shared" si="12"/>
        <v>0.74277654556001904</v>
      </c>
      <c r="BG107" s="46">
        <f t="shared" si="13"/>
        <v>0.73850481727006179</v>
      </c>
      <c r="BH107" s="46">
        <f t="shared" si="14"/>
        <v>0.47264308305283964</v>
      </c>
      <c r="BI107" s="47">
        <f t="shared" si="15"/>
        <v>0.68749042397173765</v>
      </c>
    </row>
    <row r="108" spans="1:61" s="30" customFormat="1" ht="15" customHeight="1" x14ac:dyDescent="0.25">
      <c r="A108" s="35" t="s">
        <v>52</v>
      </c>
      <c r="B108" s="30" t="s">
        <v>417</v>
      </c>
      <c r="C108" s="35">
        <v>44664</v>
      </c>
      <c r="D108" s="30" t="s">
        <v>471</v>
      </c>
      <c r="E108" s="30" t="s">
        <v>472</v>
      </c>
      <c r="F108" s="30" t="s">
        <v>473</v>
      </c>
      <c r="G108" s="30">
        <v>2002</v>
      </c>
      <c r="H108" s="30" t="s">
        <v>474</v>
      </c>
      <c r="I108" s="30" t="s">
        <v>266</v>
      </c>
      <c r="J108" s="30" t="s">
        <v>59</v>
      </c>
      <c r="L108" s="30" t="s">
        <v>340</v>
      </c>
      <c r="M108" s="30" t="s">
        <v>61</v>
      </c>
      <c r="N108" s="30" t="s">
        <v>62</v>
      </c>
      <c r="O108" s="30" t="s">
        <v>246</v>
      </c>
      <c r="P108" s="30" t="s">
        <v>246</v>
      </c>
      <c r="Q108" s="30" t="s">
        <v>92</v>
      </c>
      <c r="R108" s="30" t="s">
        <v>93</v>
      </c>
      <c r="S108" s="30" t="s">
        <v>475</v>
      </c>
      <c r="T108" s="30">
        <v>21</v>
      </c>
      <c r="U108" s="30" t="s">
        <v>95</v>
      </c>
      <c r="V108" s="30" t="s">
        <v>476</v>
      </c>
      <c r="W108" s="30" t="s">
        <v>186</v>
      </c>
      <c r="X108" s="30" t="s">
        <v>270</v>
      </c>
      <c r="Y108" s="30" t="s">
        <v>477</v>
      </c>
      <c r="AA108" s="30" t="s">
        <v>111</v>
      </c>
      <c r="AB108" s="48" t="s">
        <v>142</v>
      </c>
      <c r="AC108" s="48" t="s">
        <v>142</v>
      </c>
      <c r="AD108" s="30" t="s">
        <v>480</v>
      </c>
      <c r="AE108" s="30" t="s">
        <v>104</v>
      </c>
      <c r="AF108" s="37">
        <v>3</v>
      </c>
      <c r="AG108" s="38">
        <v>0.78620000000000001</v>
      </c>
      <c r="AH108" s="37"/>
      <c r="AI108" s="39">
        <v>1.72E-2</v>
      </c>
      <c r="AJ108" s="37" t="s">
        <v>106</v>
      </c>
      <c r="AK108" s="37">
        <f t="shared" si="20"/>
        <v>2.9791273890184686E-2</v>
      </c>
      <c r="AL108" s="37" t="s">
        <v>482</v>
      </c>
      <c r="AM108" s="37">
        <v>3</v>
      </c>
      <c r="AN108" s="39">
        <v>0.96550000000000002</v>
      </c>
      <c r="AO108" s="37"/>
      <c r="AP108" s="39">
        <v>0</v>
      </c>
      <c r="AQ108" s="37" t="s">
        <v>106</v>
      </c>
      <c r="AR108" s="37">
        <f t="shared" si="21"/>
        <v>0</v>
      </c>
      <c r="AS108" s="37" t="s">
        <v>483</v>
      </c>
      <c r="AT108" s="37" t="s">
        <v>484</v>
      </c>
      <c r="AU108" s="37" t="s">
        <v>79</v>
      </c>
      <c r="AV108" s="40" t="s">
        <v>485</v>
      </c>
      <c r="AX108" s="41">
        <v>3</v>
      </c>
      <c r="AY108" s="42">
        <v>0.78620000000000001</v>
      </c>
      <c r="AZ108" s="43">
        <v>2.9791273890184686E-2</v>
      </c>
      <c r="BA108" s="41">
        <v>3</v>
      </c>
      <c r="BB108" s="44">
        <v>0.96550000000000002</v>
      </c>
      <c r="BC108" s="43">
        <v>0</v>
      </c>
      <c r="BD108" s="45">
        <f t="shared" si="10"/>
        <v>8.511502148857053</v>
      </c>
      <c r="BE108" s="46">
        <f t="shared" si="11"/>
        <v>0.8</v>
      </c>
      <c r="BF108" s="47">
        <f t="shared" si="12"/>
        <v>6.8092017190856424</v>
      </c>
      <c r="BG108" s="46">
        <f t="shared" si="13"/>
        <v>6.7038057358331855</v>
      </c>
      <c r="BH108" s="46">
        <f t="shared" si="14"/>
        <v>4.2904356709332392</v>
      </c>
      <c r="BI108" s="47">
        <f t="shared" si="15"/>
        <v>2.0713366870050942</v>
      </c>
    </row>
    <row r="109" spans="1:61" s="30" customFormat="1" ht="15" customHeight="1" x14ac:dyDescent="0.25">
      <c r="A109" s="35" t="s">
        <v>52</v>
      </c>
      <c r="B109" s="30" t="s">
        <v>417</v>
      </c>
      <c r="C109" s="35">
        <v>44664</v>
      </c>
      <c r="D109" s="30" t="s">
        <v>471</v>
      </c>
      <c r="E109" s="30" t="s">
        <v>472</v>
      </c>
      <c r="F109" s="30" t="s">
        <v>473</v>
      </c>
      <c r="G109" s="30">
        <v>2002</v>
      </c>
      <c r="H109" s="30" t="s">
        <v>474</v>
      </c>
      <c r="I109" s="30" t="s">
        <v>266</v>
      </c>
      <c r="J109" s="30" t="s">
        <v>59</v>
      </c>
      <c r="L109" s="30" t="s">
        <v>340</v>
      </c>
      <c r="M109" s="30" t="s">
        <v>61</v>
      </c>
      <c r="N109" s="30" t="s">
        <v>62</v>
      </c>
      <c r="O109" s="30" t="s">
        <v>246</v>
      </c>
      <c r="P109" s="30" t="s">
        <v>246</v>
      </c>
      <c r="Q109" s="30" t="s">
        <v>92</v>
      </c>
      <c r="R109" s="30" t="s">
        <v>93</v>
      </c>
      <c r="S109" s="30" t="s">
        <v>475</v>
      </c>
      <c r="T109" s="30">
        <v>21</v>
      </c>
      <c r="U109" s="30" t="s">
        <v>95</v>
      </c>
      <c r="V109" s="30" t="s">
        <v>476</v>
      </c>
      <c r="W109" s="30" t="s">
        <v>186</v>
      </c>
      <c r="X109" s="30" t="s">
        <v>270</v>
      </c>
      <c r="Y109" s="30" t="s">
        <v>477</v>
      </c>
      <c r="AA109" s="30" t="s">
        <v>111</v>
      </c>
      <c r="AB109" s="48" t="s">
        <v>113</v>
      </c>
      <c r="AC109" s="48" t="s">
        <v>113</v>
      </c>
      <c r="AD109" s="30" t="s">
        <v>480</v>
      </c>
      <c r="AE109" s="30" t="s">
        <v>104</v>
      </c>
      <c r="AF109" s="37">
        <v>3</v>
      </c>
      <c r="AG109" s="38">
        <v>16.5517</v>
      </c>
      <c r="AH109" s="37" t="s">
        <v>115</v>
      </c>
      <c r="AI109" s="39">
        <v>0.7762</v>
      </c>
      <c r="AJ109" s="37" t="s">
        <v>106</v>
      </c>
      <c r="AK109" s="37">
        <f t="shared" si="20"/>
        <v>1.3444178368349624</v>
      </c>
      <c r="AL109" s="37" t="s">
        <v>482</v>
      </c>
      <c r="AM109" s="37">
        <v>3</v>
      </c>
      <c r="AN109" s="39">
        <v>21.293099999999999</v>
      </c>
      <c r="AO109" s="37" t="s">
        <v>115</v>
      </c>
      <c r="AP109" s="39">
        <v>1.6378999999999999</v>
      </c>
      <c r="AQ109" s="37" t="s">
        <v>106</v>
      </c>
      <c r="AR109" s="37">
        <f t="shared" si="21"/>
        <v>2.8369260177170639</v>
      </c>
      <c r="AS109" s="37" t="s">
        <v>483</v>
      </c>
      <c r="AT109" s="37" t="s">
        <v>484</v>
      </c>
      <c r="AU109" s="37" t="s">
        <v>79</v>
      </c>
      <c r="AV109" s="40" t="s">
        <v>485</v>
      </c>
      <c r="AX109" s="41">
        <v>3</v>
      </c>
      <c r="AY109" s="42">
        <v>16.5517</v>
      </c>
      <c r="AZ109" s="43">
        <v>1.3444178368349624</v>
      </c>
      <c r="BA109" s="41">
        <v>3</v>
      </c>
      <c r="BB109" s="44">
        <v>21.293099999999999</v>
      </c>
      <c r="BC109" s="43">
        <v>2.8369260177170639</v>
      </c>
      <c r="BD109" s="45">
        <f t="shared" si="10"/>
        <v>2.1358948588200946</v>
      </c>
      <c r="BE109" s="46">
        <f t="shared" si="11"/>
        <v>0.8</v>
      </c>
      <c r="BF109" s="47">
        <f t="shared" si="12"/>
        <v>1.7087158870560757</v>
      </c>
      <c r="BG109" s="46">
        <f t="shared" si="13"/>
        <v>1.0468372373278427</v>
      </c>
      <c r="BH109" s="46">
        <f t="shared" si="14"/>
        <v>0.66997583188981946</v>
      </c>
      <c r="BI109" s="47">
        <f t="shared" si="15"/>
        <v>0.81852051403115089</v>
      </c>
    </row>
    <row r="110" spans="1:61" s="30" customFormat="1" ht="15" customHeight="1" x14ac:dyDescent="0.25">
      <c r="A110" s="35" t="s">
        <v>52</v>
      </c>
      <c r="B110" s="30" t="s">
        <v>417</v>
      </c>
      <c r="C110" s="35">
        <v>44676</v>
      </c>
      <c r="D110" s="55" t="s">
        <v>489</v>
      </c>
      <c r="E110" s="30" t="s">
        <v>490</v>
      </c>
      <c r="F110" s="30" t="s">
        <v>491</v>
      </c>
      <c r="G110" s="30">
        <v>2011</v>
      </c>
      <c r="H110" s="55" t="s">
        <v>492</v>
      </c>
      <c r="I110" s="55" t="s">
        <v>493</v>
      </c>
      <c r="J110" s="55" t="s">
        <v>59</v>
      </c>
      <c r="K110" s="55"/>
      <c r="L110" s="55" t="s">
        <v>60</v>
      </c>
      <c r="M110" s="55" t="s">
        <v>61</v>
      </c>
      <c r="N110" s="30" t="s">
        <v>62</v>
      </c>
      <c r="O110" s="55" t="s">
        <v>246</v>
      </c>
      <c r="P110" s="55" t="s">
        <v>246</v>
      </c>
      <c r="Q110" s="55" t="s">
        <v>494</v>
      </c>
      <c r="R110" s="30">
        <v>1</v>
      </c>
      <c r="S110" s="55" t="s">
        <v>495</v>
      </c>
      <c r="T110" s="30">
        <v>68.5</v>
      </c>
      <c r="U110" s="55" t="s">
        <v>95</v>
      </c>
      <c r="V110" s="55" t="s">
        <v>496</v>
      </c>
      <c r="W110" s="30" t="s">
        <v>186</v>
      </c>
      <c r="X110" s="30" t="s">
        <v>270</v>
      </c>
      <c r="Y110" s="55" t="s">
        <v>497</v>
      </c>
      <c r="Z110" s="30" t="s">
        <v>498</v>
      </c>
      <c r="AA110" s="30" t="s">
        <v>71</v>
      </c>
      <c r="AB110" s="48" t="s">
        <v>499</v>
      </c>
      <c r="AC110" s="48" t="s">
        <v>479</v>
      </c>
      <c r="AD110" s="30" t="s">
        <v>500</v>
      </c>
      <c r="AE110" s="30" t="s">
        <v>104</v>
      </c>
      <c r="AF110" s="37">
        <v>34</v>
      </c>
      <c r="AG110" s="38">
        <v>1.8</v>
      </c>
      <c r="AH110" s="37" t="s">
        <v>501</v>
      </c>
      <c r="AI110" s="39">
        <v>0.3</v>
      </c>
      <c r="AJ110" s="37" t="s">
        <v>106</v>
      </c>
      <c r="AK110" s="37">
        <f t="shared" si="20"/>
        <v>1.7492855684535902</v>
      </c>
      <c r="AL110" s="37" t="s">
        <v>502</v>
      </c>
      <c r="AM110" s="37">
        <v>34</v>
      </c>
      <c r="AN110" s="39">
        <v>17.3</v>
      </c>
      <c r="AO110" s="37" t="s">
        <v>501</v>
      </c>
      <c r="AP110" s="39">
        <v>3.3</v>
      </c>
      <c r="AQ110" s="37" t="s">
        <v>106</v>
      </c>
      <c r="AR110" s="37">
        <f t="shared" si="21"/>
        <v>19.242141252989491</v>
      </c>
      <c r="AS110" s="37" t="s">
        <v>503</v>
      </c>
      <c r="AT110" s="37" t="s">
        <v>504</v>
      </c>
      <c r="AU110" s="37" t="s">
        <v>79</v>
      </c>
      <c r="AV110" s="40" t="s">
        <v>505</v>
      </c>
      <c r="AX110" s="41">
        <v>34</v>
      </c>
      <c r="AY110" s="42">
        <v>1.8</v>
      </c>
      <c r="AZ110" s="43">
        <v>1.7492855684535902</v>
      </c>
      <c r="BA110" s="41">
        <v>34</v>
      </c>
      <c r="BB110" s="44">
        <v>17.3</v>
      </c>
      <c r="BC110" s="43">
        <v>19.242141252989491</v>
      </c>
      <c r="BD110" s="45">
        <f t="shared" si="10"/>
        <v>1.1345040939852353</v>
      </c>
      <c r="BE110" s="46">
        <f t="shared" si="11"/>
        <v>0.98859315589353614</v>
      </c>
      <c r="BF110" s="47">
        <f t="shared" si="12"/>
        <v>1.1215629826470008</v>
      </c>
      <c r="BG110" s="46">
        <f t="shared" si="13"/>
        <v>6.8287496612273971E-2</v>
      </c>
      <c r="BH110" s="46">
        <f t="shared" si="14"/>
        <v>6.6738492257943885E-2</v>
      </c>
      <c r="BI110" s="47">
        <f t="shared" si="15"/>
        <v>0.2583379419635139</v>
      </c>
    </row>
    <row r="111" spans="1:61" s="30" customFormat="1" ht="15" customHeight="1" x14ac:dyDescent="0.25">
      <c r="A111" s="35" t="s">
        <v>52</v>
      </c>
      <c r="B111" s="30" t="s">
        <v>417</v>
      </c>
      <c r="C111" s="35">
        <v>44676</v>
      </c>
      <c r="D111" s="55" t="s">
        <v>489</v>
      </c>
      <c r="E111" s="30" t="s">
        <v>490</v>
      </c>
      <c r="F111" s="30" t="s">
        <v>491</v>
      </c>
      <c r="G111" s="30">
        <v>2011</v>
      </c>
      <c r="H111" s="55" t="s">
        <v>492</v>
      </c>
      <c r="I111" s="55" t="s">
        <v>493</v>
      </c>
      <c r="J111" s="55" t="s">
        <v>59</v>
      </c>
      <c r="K111" s="55"/>
      <c r="L111" s="55" t="s">
        <v>60</v>
      </c>
      <c r="M111" s="55" t="s">
        <v>61</v>
      </c>
      <c r="N111" s="30" t="s">
        <v>62</v>
      </c>
      <c r="O111" s="55" t="s">
        <v>246</v>
      </c>
      <c r="P111" s="55" t="s">
        <v>246</v>
      </c>
      <c r="Q111" s="55" t="s">
        <v>494</v>
      </c>
      <c r="R111" s="30">
        <v>1</v>
      </c>
      <c r="S111" s="55" t="s">
        <v>495</v>
      </c>
      <c r="T111" s="30">
        <v>68.5</v>
      </c>
      <c r="U111" s="55" t="s">
        <v>95</v>
      </c>
      <c r="V111" s="55" t="s">
        <v>496</v>
      </c>
      <c r="W111" s="30" t="s">
        <v>186</v>
      </c>
      <c r="X111" s="30" t="s">
        <v>270</v>
      </c>
      <c r="Y111" s="55" t="s">
        <v>497</v>
      </c>
      <c r="Z111" s="30" t="s">
        <v>498</v>
      </c>
      <c r="AA111" s="30" t="s">
        <v>71</v>
      </c>
      <c r="AB111" s="48" t="s">
        <v>506</v>
      </c>
      <c r="AC111" s="48" t="s">
        <v>479</v>
      </c>
      <c r="AD111" s="30" t="s">
        <v>60</v>
      </c>
      <c r="AE111" s="30" t="s">
        <v>74</v>
      </c>
      <c r="AF111" s="37">
        <v>34</v>
      </c>
      <c r="AG111" s="38">
        <v>1.7847</v>
      </c>
      <c r="AH111" s="37" t="s">
        <v>501</v>
      </c>
      <c r="AI111" s="39">
        <v>0.1961</v>
      </c>
      <c r="AJ111" s="37" t="s">
        <v>106</v>
      </c>
      <c r="AK111" s="37">
        <f t="shared" si="20"/>
        <v>1.1434496665791634</v>
      </c>
      <c r="AL111" s="37" t="s">
        <v>502</v>
      </c>
      <c r="AM111" s="37">
        <v>34</v>
      </c>
      <c r="AN111" s="39">
        <v>17.309200000000001</v>
      </c>
      <c r="AO111" s="37" t="s">
        <v>501</v>
      </c>
      <c r="AP111" s="39">
        <v>3.3281000000000001</v>
      </c>
      <c r="AQ111" s="37" t="s">
        <v>106</v>
      </c>
      <c r="AR111" s="37">
        <f t="shared" si="21"/>
        <v>19.405991001234646</v>
      </c>
      <c r="AS111" s="37" t="s">
        <v>503</v>
      </c>
      <c r="AT111" s="37" t="s">
        <v>504</v>
      </c>
      <c r="AU111" s="37" t="s">
        <v>79</v>
      </c>
      <c r="AV111" s="40" t="s">
        <v>507</v>
      </c>
      <c r="AX111" s="41">
        <v>34</v>
      </c>
      <c r="AY111" s="42">
        <v>1.7847</v>
      </c>
      <c r="AZ111" s="43">
        <v>1.1434496665791634</v>
      </c>
      <c r="BA111" s="41">
        <v>34</v>
      </c>
      <c r="BB111" s="44">
        <v>17.309200000000001</v>
      </c>
      <c r="BC111" s="43">
        <v>19.405991001234646</v>
      </c>
      <c r="BD111" s="45">
        <f t="shared" si="10"/>
        <v>1.1293906664712201</v>
      </c>
      <c r="BE111" s="46">
        <f t="shared" si="11"/>
        <v>0.98859315589353614</v>
      </c>
      <c r="BF111" s="47">
        <f t="shared" si="12"/>
        <v>1.1165078832034876</v>
      </c>
      <c r="BG111" s="46">
        <f t="shared" si="13"/>
        <v>6.820237704053167E-2</v>
      </c>
      <c r="BH111" s="46">
        <f t="shared" si="14"/>
        <v>6.665530350214606E-2</v>
      </c>
      <c r="BI111" s="47">
        <f t="shared" si="15"/>
        <v>0.25817688413594675</v>
      </c>
    </row>
    <row r="112" spans="1:61" s="30" customFormat="1" ht="15" customHeight="1" x14ac:dyDescent="0.25">
      <c r="A112" s="35" t="s">
        <v>52</v>
      </c>
      <c r="B112" s="30" t="s">
        <v>417</v>
      </c>
      <c r="C112" s="35">
        <v>44676</v>
      </c>
      <c r="D112" s="55" t="s">
        <v>489</v>
      </c>
      <c r="E112" s="30" t="s">
        <v>490</v>
      </c>
      <c r="F112" s="30" t="s">
        <v>491</v>
      </c>
      <c r="G112" s="30">
        <v>2011</v>
      </c>
      <c r="H112" s="55" t="s">
        <v>492</v>
      </c>
      <c r="I112" s="55" t="s">
        <v>493</v>
      </c>
      <c r="J112" s="55" t="s">
        <v>59</v>
      </c>
      <c r="K112" s="55"/>
      <c r="L112" s="30" t="s">
        <v>267</v>
      </c>
      <c r="M112" s="55" t="s">
        <v>61</v>
      </c>
      <c r="N112" s="30" t="s">
        <v>62</v>
      </c>
      <c r="O112" s="55" t="s">
        <v>246</v>
      </c>
      <c r="P112" s="55" t="s">
        <v>246</v>
      </c>
      <c r="Q112" s="55" t="s">
        <v>494</v>
      </c>
      <c r="R112" s="30">
        <v>1</v>
      </c>
      <c r="S112" s="55" t="s">
        <v>495</v>
      </c>
      <c r="T112" s="30">
        <v>68.5</v>
      </c>
      <c r="U112" s="55" t="s">
        <v>95</v>
      </c>
      <c r="V112" s="55" t="s">
        <v>496</v>
      </c>
      <c r="W112" s="30" t="s">
        <v>186</v>
      </c>
      <c r="X112" s="30" t="s">
        <v>270</v>
      </c>
      <c r="Y112" s="55" t="s">
        <v>497</v>
      </c>
      <c r="Z112" s="30" t="s">
        <v>498</v>
      </c>
      <c r="AA112" s="30" t="s">
        <v>71</v>
      </c>
      <c r="AB112" s="48" t="s">
        <v>506</v>
      </c>
      <c r="AC112" s="48" t="s">
        <v>479</v>
      </c>
      <c r="AD112" s="30" t="s">
        <v>508</v>
      </c>
      <c r="AE112" s="30" t="s">
        <v>117</v>
      </c>
      <c r="AF112" s="37">
        <v>34</v>
      </c>
      <c r="AG112" s="38">
        <v>0.31480000000000002</v>
      </c>
      <c r="AH112" s="37" t="s">
        <v>501</v>
      </c>
      <c r="AI112" s="39">
        <v>0.32150000000000001</v>
      </c>
      <c r="AJ112" s="37" t="s">
        <v>39</v>
      </c>
      <c r="AK112" s="39">
        <f>AI112</f>
        <v>0.32150000000000001</v>
      </c>
      <c r="AL112" s="37" t="s">
        <v>502</v>
      </c>
      <c r="AM112" s="37">
        <v>34</v>
      </c>
      <c r="AN112" s="39">
        <v>1.2516</v>
      </c>
      <c r="AO112" s="37" t="s">
        <v>501</v>
      </c>
      <c r="AP112" s="39">
        <v>1.7252000000000001</v>
      </c>
      <c r="AQ112" s="37" t="s">
        <v>39</v>
      </c>
      <c r="AR112" s="39">
        <f>AP112</f>
        <v>1.7252000000000001</v>
      </c>
      <c r="AS112" s="37" t="s">
        <v>503</v>
      </c>
      <c r="AT112" s="37" t="s">
        <v>504</v>
      </c>
      <c r="AU112" s="37" t="s">
        <v>79</v>
      </c>
      <c r="AV112" s="40" t="s">
        <v>509</v>
      </c>
      <c r="AX112" s="41">
        <v>34</v>
      </c>
      <c r="AY112" s="42">
        <v>0.31480000000000002</v>
      </c>
      <c r="AZ112" s="43">
        <v>0.32150000000000001</v>
      </c>
      <c r="BA112" s="41">
        <v>34</v>
      </c>
      <c r="BB112" s="44">
        <v>1.2516</v>
      </c>
      <c r="BC112" s="43">
        <v>1.7252000000000001</v>
      </c>
      <c r="BD112" s="45">
        <f t="shared" si="10"/>
        <v>0.75493450323394096</v>
      </c>
      <c r="BE112" s="46">
        <f t="shared" si="11"/>
        <v>0.98859315589353614</v>
      </c>
      <c r="BF112" s="47">
        <f t="shared" si="12"/>
        <v>0.74632308304496064</v>
      </c>
      <c r="BG112" s="46">
        <f t="shared" si="13"/>
        <v>6.3014162530684398E-2</v>
      </c>
      <c r="BH112" s="46">
        <f t="shared" si="14"/>
        <v>6.1584776230309321E-2</v>
      </c>
      <c r="BI112" s="47">
        <f t="shared" si="15"/>
        <v>0.24816280186665632</v>
      </c>
    </row>
    <row r="113" spans="1:61" s="30" customFormat="1" ht="15" customHeight="1" x14ac:dyDescent="0.25">
      <c r="A113" s="35" t="s">
        <v>52</v>
      </c>
      <c r="B113" s="30" t="s">
        <v>417</v>
      </c>
      <c r="C113" s="35">
        <v>44676</v>
      </c>
      <c r="D113" s="55" t="s">
        <v>510</v>
      </c>
      <c r="E113" s="30" t="s">
        <v>511</v>
      </c>
      <c r="F113" s="30" t="s">
        <v>512</v>
      </c>
      <c r="G113" s="30">
        <v>2012</v>
      </c>
      <c r="H113" s="55" t="s">
        <v>513</v>
      </c>
      <c r="I113" s="55" t="s">
        <v>514</v>
      </c>
      <c r="J113" s="55" t="s">
        <v>59</v>
      </c>
      <c r="K113" s="55"/>
      <c r="L113" s="30" t="s">
        <v>267</v>
      </c>
      <c r="M113" s="55" t="s">
        <v>61</v>
      </c>
      <c r="N113" s="30" t="s">
        <v>62</v>
      </c>
      <c r="O113" s="55" t="s">
        <v>63</v>
      </c>
      <c r="P113" s="55" t="s">
        <v>63</v>
      </c>
      <c r="Q113" s="55" t="s">
        <v>148</v>
      </c>
      <c r="R113" s="30" t="s">
        <v>149</v>
      </c>
      <c r="S113" s="55" t="s">
        <v>515</v>
      </c>
      <c r="T113" s="30">
        <v>2</v>
      </c>
      <c r="U113" s="55" t="s">
        <v>321</v>
      </c>
      <c r="V113" s="55" t="s">
        <v>516</v>
      </c>
      <c r="W113" s="30" t="s">
        <v>321</v>
      </c>
      <c r="X113" s="55" t="s">
        <v>517</v>
      </c>
      <c r="Y113" s="55" t="s">
        <v>518</v>
      </c>
      <c r="AA113" s="30" t="s">
        <v>71</v>
      </c>
      <c r="AB113" s="48" t="s">
        <v>519</v>
      </c>
      <c r="AC113" s="36" t="s">
        <v>73</v>
      </c>
      <c r="AD113" s="30" t="s">
        <v>520</v>
      </c>
      <c r="AE113" s="30" t="s">
        <v>117</v>
      </c>
      <c r="AF113" s="37">
        <v>25</v>
      </c>
      <c r="AG113" s="38">
        <v>31.481480000000001</v>
      </c>
      <c r="AH113" s="37" t="s">
        <v>521</v>
      </c>
      <c r="AI113" s="39">
        <v>2.9630000000000001</v>
      </c>
      <c r="AJ113" s="37" t="s">
        <v>106</v>
      </c>
      <c r="AK113" s="37">
        <f>AI113*SQRT(AF113)</f>
        <v>14.815000000000001</v>
      </c>
      <c r="AL113" s="37" t="s">
        <v>522</v>
      </c>
      <c r="AM113" s="37">
        <v>5</v>
      </c>
      <c r="AN113" s="39">
        <v>54.444400000000002</v>
      </c>
      <c r="AO113" s="37" t="s">
        <v>521</v>
      </c>
      <c r="AP113" s="39">
        <v>2.7160000000000002</v>
      </c>
      <c r="AQ113" s="37" t="s">
        <v>106</v>
      </c>
      <c r="AR113" s="37">
        <f>AP113*SQRT(AM113)</f>
        <v>6.0731606268894298</v>
      </c>
      <c r="AS113" s="37"/>
      <c r="AT113" s="37" t="s">
        <v>523</v>
      </c>
      <c r="AU113" s="37" t="s">
        <v>275</v>
      </c>
      <c r="AV113" s="40" t="s">
        <v>524</v>
      </c>
      <c r="AX113" s="41">
        <v>25</v>
      </c>
      <c r="AY113" s="42">
        <v>31.481480000000001</v>
      </c>
      <c r="AZ113" s="43">
        <v>14.815000000000001</v>
      </c>
      <c r="BA113" s="41">
        <v>5</v>
      </c>
      <c r="BB113" s="44">
        <v>54.444400000000002</v>
      </c>
      <c r="BC113" s="43">
        <v>6.0731606268894298</v>
      </c>
      <c r="BD113" s="45">
        <f t="shared" si="10"/>
        <v>1.6512038845502071</v>
      </c>
      <c r="BE113" s="46">
        <f t="shared" si="11"/>
        <v>0.97297297297297303</v>
      </c>
      <c r="BF113" s="47">
        <f t="shared" si="12"/>
        <v>1.6065767525353367</v>
      </c>
      <c r="BG113" s="46">
        <f t="shared" si="13"/>
        <v>0.28544123780589487</v>
      </c>
      <c r="BH113" s="46">
        <f t="shared" si="14"/>
        <v>0.27022048516905756</v>
      </c>
      <c r="BI113" s="47">
        <f t="shared" si="15"/>
        <v>0.51982736092770021</v>
      </c>
    </row>
    <row r="114" spans="1:61" s="30" customFormat="1" ht="15" customHeight="1" x14ac:dyDescent="0.25">
      <c r="A114" s="35" t="s">
        <v>52</v>
      </c>
      <c r="B114" s="30" t="s">
        <v>417</v>
      </c>
      <c r="C114" s="35">
        <v>44676</v>
      </c>
      <c r="D114" s="55" t="s">
        <v>510</v>
      </c>
      <c r="E114" s="30" t="s">
        <v>511</v>
      </c>
      <c r="F114" s="30" t="s">
        <v>512</v>
      </c>
      <c r="G114" s="30">
        <v>2012</v>
      </c>
      <c r="H114" s="55" t="s">
        <v>513</v>
      </c>
      <c r="I114" s="55" t="s">
        <v>514</v>
      </c>
      <c r="J114" s="55" t="s">
        <v>59</v>
      </c>
      <c r="K114" s="55"/>
      <c r="L114" s="30" t="s">
        <v>267</v>
      </c>
      <c r="M114" s="55" t="s">
        <v>61</v>
      </c>
      <c r="N114" s="30" t="s">
        <v>62</v>
      </c>
      <c r="O114" s="55" t="s">
        <v>63</v>
      </c>
      <c r="P114" s="55" t="s">
        <v>63</v>
      </c>
      <c r="Q114" s="55" t="s">
        <v>148</v>
      </c>
      <c r="R114" s="30" t="s">
        <v>149</v>
      </c>
      <c r="S114" s="55" t="s">
        <v>515</v>
      </c>
      <c r="T114" s="30">
        <v>2</v>
      </c>
      <c r="U114" s="55" t="s">
        <v>321</v>
      </c>
      <c r="V114" s="55" t="s">
        <v>516</v>
      </c>
      <c r="W114" s="30" t="s">
        <v>321</v>
      </c>
      <c r="X114" s="55" t="s">
        <v>517</v>
      </c>
      <c r="Y114" s="55" t="s">
        <v>518</v>
      </c>
      <c r="AA114" s="30" t="s">
        <v>436</v>
      </c>
      <c r="AB114" s="48" t="s">
        <v>519</v>
      </c>
      <c r="AC114" s="48" t="s">
        <v>469</v>
      </c>
      <c r="AD114" s="30" t="s">
        <v>520</v>
      </c>
      <c r="AE114" s="30" t="s">
        <v>117</v>
      </c>
      <c r="AF114" s="37">
        <v>25</v>
      </c>
      <c r="AG114" s="38">
        <v>31.481480000000001</v>
      </c>
      <c r="AH114" s="37" t="s">
        <v>521</v>
      </c>
      <c r="AI114" s="39">
        <v>2.9630000000000001</v>
      </c>
      <c r="AJ114" s="37" t="s">
        <v>106</v>
      </c>
      <c r="AK114" s="37">
        <f>AI114*SQRT(AF114)</f>
        <v>14.815000000000001</v>
      </c>
      <c r="AL114" s="37" t="s">
        <v>522</v>
      </c>
      <c r="AM114" s="37">
        <v>5</v>
      </c>
      <c r="AN114" s="39">
        <v>54.444400000000002</v>
      </c>
      <c r="AO114" s="37" t="s">
        <v>521</v>
      </c>
      <c r="AP114" s="39">
        <v>2.7160000000000002</v>
      </c>
      <c r="AQ114" s="37" t="s">
        <v>106</v>
      </c>
      <c r="AR114" s="37">
        <f>AP114*SQRT(AM114)</f>
        <v>6.0731606268894298</v>
      </c>
      <c r="AS114" s="37"/>
      <c r="AT114" s="37" t="s">
        <v>523</v>
      </c>
      <c r="AU114" s="37" t="s">
        <v>275</v>
      </c>
      <c r="AV114" s="40" t="s">
        <v>524</v>
      </c>
      <c r="AX114" s="41">
        <v>25</v>
      </c>
      <c r="AY114" s="42">
        <v>31.481480000000001</v>
      </c>
      <c r="AZ114" s="43">
        <v>14.815000000000001</v>
      </c>
      <c r="BA114" s="41">
        <v>5</v>
      </c>
      <c r="BB114" s="44">
        <v>54.444400000000002</v>
      </c>
      <c r="BC114" s="43">
        <v>6.0731606268894298</v>
      </c>
      <c r="BD114" s="45">
        <f t="shared" si="10"/>
        <v>1.6512038845502071</v>
      </c>
      <c r="BE114" s="46">
        <f t="shared" si="11"/>
        <v>0.97297297297297303</v>
      </c>
      <c r="BF114" s="47">
        <f t="shared" si="12"/>
        <v>1.6065767525353367</v>
      </c>
      <c r="BG114" s="46">
        <f t="shared" si="13"/>
        <v>0.28544123780589487</v>
      </c>
      <c r="BH114" s="46">
        <f t="shared" si="14"/>
        <v>0.27022048516905756</v>
      </c>
      <c r="BI114" s="47">
        <f t="shared" si="15"/>
        <v>0.51982736092770021</v>
      </c>
    </row>
    <row r="115" spans="1:61" s="30" customFormat="1" ht="15" customHeight="1" x14ac:dyDescent="0.25">
      <c r="A115" s="35" t="s">
        <v>52</v>
      </c>
      <c r="B115" s="30" t="s">
        <v>417</v>
      </c>
      <c r="C115" s="35">
        <v>44676</v>
      </c>
      <c r="D115" s="55" t="s">
        <v>510</v>
      </c>
      <c r="E115" s="30" t="s">
        <v>511</v>
      </c>
      <c r="F115" s="30" t="s">
        <v>512</v>
      </c>
      <c r="G115" s="30">
        <v>2012</v>
      </c>
      <c r="H115" s="55" t="s">
        <v>513</v>
      </c>
      <c r="I115" s="55" t="s">
        <v>514</v>
      </c>
      <c r="J115" s="55" t="s">
        <v>59</v>
      </c>
      <c r="K115" s="55"/>
      <c r="L115" s="30" t="s">
        <v>525</v>
      </c>
      <c r="M115" s="55" t="s">
        <v>61</v>
      </c>
      <c r="N115" s="30" t="s">
        <v>62</v>
      </c>
      <c r="O115" s="55" t="s">
        <v>63</v>
      </c>
      <c r="P115" s="55" t="s">
        <v>63</v>
      </c>
      <c r="Q115" s="55" t="s">
        <v>148</v>
      </c>
      <c r="R115" s="30" t="s">
        <v>149</v>
      </c>
      <c r="S115" s="55" t="s">
        <v>515</v>
      </c>
      <c r="T115" s="30">
        <v>2</v>
      </c>
      <c r="U115" s="55" t="s">
        <v>321</v>
      </c>
      <c r="V115" s="30" t="s">
        <v>526</v>
      </c>
      <c r="W115" s="30" t="s">
        <v>321</v>
      </c>
      <c r="X115" s="55" t="s">
        <v>517</v>
      </c>
      <c r="Y115" s="55" t="s">
        <v>518</v>
      </c>
      <c r="AA115" s="30" t="s">
        <v>71</v>
      </c>
      <c r="AB115" s="48" t="s">
        <v>527</v>
      </c>
      <c r="AC115" s="48" t="s">
        <v>325</v>
      </c>
      <c r="AD115" s="30" t="s">
        <v>520</v>
      </c>
      <c r="AE115" s="30" t="s">
        <v>117</v>
      </c>
      <c r="AF115" s="37">
        <v>4</v>
      </c>
      <c r="AG115" s="38">
        <v>50.4878</v>
      </c>
      <c r="AH115" s="37" t="s">
        <v>528</v>
      </c>
      <c r="AI115" s="39">
        <v>4.2683</v>
      </c>
      <c r="AJ115" s="37" t="s">
        <v>106</v>
      </c>
      <c r="AK115" s="37">
        <f>AI115*SQRT(AF115)</f>
        <v>8.5366</v>
      </c>
      <c r="AL115" s="37" t="s">
        <v>522</v>
      </c>
      <c r="AM115" s="37">
        <v>5</v>
      </c>
      <c r="AN115" s="39">
        <v>24.1463</v>
      </c>
      <c r="AO115" s="37" t="s">
        <v>528</v>
      </c>
      <c r="AP115" s="39">
        <v>2.5609999999999999</v>
      </c>
      <c r="AQ115" s="37" t="s">
        <v>106</v>
      </c>
      <c r="AR115" s="37">
        <f>AP115*SQRT(AM115)</f>
        <v>5.7265700903769616</v>
      </c>
      <c r="AS115" s="37"/>
      <c r="AT115" s="37" t="s">
        <v>523</v>
      </c>
      <c r="AU115" s="37" t="s">
        <v>275</v>
      </c>
      <c r="AV115" s="40" t="s">
        <v>524</v>
      </c>
      <c r="AX115" s="41">
        <v>4</v>
      </c>
      <c r="AY115" s="42">
        <v>50.4878</v>
      </c>
      <c r="AZ115" s="43">
        <v>8.5366</v>
      </c>
      <c r="BA115" s="41">
        <v>5</v>
      </c>
      <c r="BB115" s="44">
        <v>24.1463</v>
      </c>
      <c r="BC115" s="43">
        <v>5.7265700903769616</v>
      </c>
      <c r="BD115" s="45">
        <f t="shared" si="10"/>
        <v>-3.726341895040691</v>
      </c>
      <c r="BE115" s="46">
        <f t="shared" si="11"/>
        <v>0.88888888888888884</v>
      </c>
      <c r="BF115" s="47">
        <f t="shared" si="12"/>
        <v>-3.3123039067028364</v>
      </c>
      <c r="BG115" s="46">
        <f t="shared" si="13"/>
        <v>1.2214235510408582</v>
      </c>
      <c r="BH115" s="46">
        <f t="shared" si="14"/>
        <v>0.96507539835327061</v>
      </c>
      <c r="BI115" s="47">
        <f t="shared" si="15"/>
        <v>0.98238251122119968</v>
      </c>
    </row>
    <row r="116" spans="1:61" s="30" customFormat="1" ht="15" customHeight="1" x14ac:dyDescent="0.25">
      <c r="A116" s="35" t="s">
        <v>52</v>
      </c>
      <c r="B116" s="30" t="s">
        <v>417</v>
      </c>
      <c r="C116" s="35">
        <v>44685</v>
      </c>
      <c r="D116" s="30" t="s">
        <v>529</v>
      </c>
      <c r="E116" s="30" t="s">
        <v>530</v>
      </c>
      <c r="F116" s="30" t="s">
        <v>531</v>
      </c>
      <c r="G116" s="30">
        <v>1997</v>
      </c>
      <c r="H116" s="30" t="s">
        <v>532</v>
      </c>
      <c r="I116" s="30" t="s">
        <v>533</v>
      </c>
      <c r="J116" s="30" t="s">
        <v>59</v>
      </c>
      <c r="L116" s="30" t="s">
        <v>60</v>
      </c>
      <c r="M116" s="30" t="s">
        <v>61</v>
      </c>
      <c r="N116" s="30" t="s">
        <v>62</v>
      </c>
      <c r="O116" s="30" t="s">
        <v>63</v>
      </c>
      <c r="P116" s="30" t="s">
        <v>63</v>
      </c>
      <c r="Q116" s="30" t="s">
        <v>534</v>
      </c>
      <c r="R116" s="30">
        <v>1</v>
      </c>
      <c r="S116" s="30" t="s">
        <v>535</v>
      </c>
      <c r="T116" s="30">
        <v>16</v>
      </c>
      <c r="U116" s="30" t="s">
        <v>95</v>
      </c>
      <c r="V116" s="30" t="s">
        <v>536</v>
      </c>
      <c r="W116" s="30" t="s">
        <v>97</v>
      </c>
      <c r="X116" s="30" t="s">
        <v>537</v>
      </c>
      <c r="Y116" s="30" t="s">
        <v>538</v>
      </c>
      <c r="AA116" s="30" t="s">
        <v>192</v>
      </c>
      <c r="AB116" s="48" t="s">
        <v>539</v>
      </c>
      <c r="AC116" s="48" t="s">
        <v>487</v>
      </c>
      <c r="AD116" s="30" t="s">
        <v>60</v>
      </c>
      <c r="AE116" s="30" t="s">
        <v>74</v>
      </c>
      <c r="AF116" s="37">
        <v>18</v>
      </c>
      <c r="AG116" s="38">
        <v>1.8980999999999999</v>
      </c>
      <c r="AH116" s="37" t="s">
        <v>540</v>
      </c>
      <c r="AI116" s="39">
        <v>0.9819</v>
      </c>
      <c r="AJ116" s="37" t="s">
        <v>39</v>
      </c>
      <c r="AK116" s="39">
        <f t="shared" ref="AK116:AK121" si="22">AI116</f>
        <v>0.9819</v>
      </c>
      <c r="AL116" s="37" t="s">
        <v>541</v>
      </c>
      <c r="AM116" s="37">
        <v>18</v>
      </c>
      <c r="AN116" s="39">
        <v>3.8835000000000002</v>
      </c>
      <c r="AO116" s="37" t="s">
        <v>540</v>
      </c>
      <c r="AP116" s="39">
        <v>2.4062000000000001</v>
      </c>
      <c r="AQ116" s="37" t="s">
        <v>39</v>
      </c>
      <c r="AR116" s="39">
        <f t="shared" ref="AR116:AR121" si="23">AP116</f>
        <v>2.4062000000000001</v>
      </c>
      <c r="AS116" s="39" t="s">
        <v>542</v>
      </c>
      <c r="AT116" s="37" t="s">
        <v>543</v>
      </c>
      <c r="AU116" s="37" t="s">
        <v>79</v>
      </c>
      <c r="AV116" s="40" t="s">
        <v>544</v>
      </c>
      <c r="AX116" s="41">
        <v>18</v>
      </c>
      <c r="AY116" s="42">
        <v>1.8980999999999999</v>
      </c>
      <c r="AZ116" s="43">
        <v>0.9819</v>
      </c>
      <c r="BA116" s="41">
        <v>18</v>
      </c>
      <c r="BB116" s="44">
        <v>3.8835000000000002</v>
      </c>
      <c r="BC116" s="43">
        <v>2.4062000000000001</v>
      </c>
      <c r="BD116" s="45">
        <f t="shared" si="10"/>
        <v>1.0804007196536276</v>
      </c>
      <c r="BE116" s="46">
        <f t="shared" si="11"/>
        <v>0.97777777777777775</v>
      </c>
      <c r="BF116" s="47">
        <f t="shared" si="12"/>
        <v>1.0563918147724358</v>
      </c>
      <c r="BG116" s="46">
        <f t="shared" si="13"/>
        <v>0.12732313493094549</v>
      </c>
      <c r="BH116" s="46">
        <f t="shared" si="14"/>
        <v>0.1217272045562027</v>
      </c>
      <c r="BI116" s="47">
        <f t="shared" si="15"/>
        <v>0.3488942598498902</v>
      </c>
    </row>
    <row r="117" spans="1:61" s="30" customFormat="1" ht="15" customHeight="1" x14ac:dyDescent="0.25">
      <c r="A117" s="35" t="s">
        <v>52</v>
      </c>
      <c r="B117" s="30" t="s">
        <v>417</v>
      </c>
      <c r="C117" s="35">
        <v>44685</v>
      </c>
      <c r="D117" s="30" t="s">
        <v>529</v>
      </c>
      <c r="E117" s="30" t="s">
        <v>530</v>
      </c>
      <c r="F117" s="30" t="s">
        <v>531</v>
      </c>
      <c r="G117" s="30">
        <v>1997</v>
      </c>
      <c r="H117" s="30" t="s">
        <v>532</v>
      </c>
      <c r="I117" s="30" t="s">
        <v>533</v>
      </c>
      <c r="J117" s="30" t="s">
        <v>59</v>
      </c>
      <c r="L117" s="30" t="s">
        <v>60</v>
      </c>
      <c r="M117" s="30" t="s">
        <v>61</v>
      </c>
      <c r="N117" s="30" t="s">
        <v>62</v>
      </c>
      <c r="O117" s="30" t="s">
        <v>63</v>
      </c>
      <c r="P117" s="30" t="s">
        <v>63</v>
      </c>
      <c r="Q117" s="30" t="s">
        <v>534</v>
      </c>
      <c r="R117" s="30">
        <v>1</v>
      </c>
      <c r="S117" s="30" t="s">
        <v>535</v>
      </c>
      <c r="T117" s="30">
        <v>16</v>
      </c>
      <c r="U117" s="30" t="s">
        <v>95</v>
      </c>
      <c r="V117" s="30" t="s">
        <v>536</v>
      </c>
      <c r="W117" s="30" t="s">
        <v>97</v>
      </c>
      <c r="X117" s="30" t="s">
        <v>537</v>
      </c>
      <c r="Y117" s="30" t="s">
        <v>538</v>
      </c>
      <c r="AA117" s="30" t="s">
        <v>111</v>
      </c>
      <c r="AB117" s="48" t="s">
        <v>113</v>
      </c>
      <c r="AC117" s="48" t="s">
        <v>113</v>
      </c>
      <c r="AD117" s="30" t="s">
        <v>60</v>
      </c>
      <c r="AE117" s="30" t="s">
        <v>74</v>
      </c>
      <c r="AF117" s="37">
        <v>18</v>
      </c>
      <c r="AG117" s="38">
        <v>8.2857000000000003</v>
      </c>
      <c r="AH117" s="37" t="s">
        <v>545</v>
      </c>
      <c r="AI117" s="39">
        <v>3.7879999999999998</v>
      </c>
      <c r="AJ117" s="37" t="s">
        <v>39</v>
      </c>
      <c r="AK117" s="39">
        <f t="shared" si="22"/>
        <v>3.7879999999999998</v>
      </c>
      <c r="AL117" s="37" t="s">
        <v>541</v>
      </c>
      <c r="AM117" s="37">
        <v>18</v>
      </c>
      <c r="AN117" s="39">
        <v>10.673500000000001</v>
      </c>
      <c r="AO117" s="37" t="s">
        <v>545</v>
      </c>
      <c r="AP117" s="39">
        <v>2.9514999999999998</v>
      </c>
      <c r="AQ117" s="37" t="s">
        <v>39</v>
      </c>
      <c r="AR117" s="39">
        <f t="shared" si="23"/>
        <v>2.9514999999999998</v>
      </c>
      <c r="AS117" s="39" t="s">
        <v>542</v>
      </c>
      <c r="AT117" s="37" t="s">
        <v>543</v>
      </c>
      <c r="AU117" s="37" t="s">
        <v>79</v>
      </c>
      <c r="AV117" s="40" t="s">
        <v>546</v>
      </c>
      <c r="AX117" s="41">
        <v>18</v>
      </c>
      <c r="AY117" s="42">
        <v>8.2857000000000003</v>
      </c>
      <c r="AZ117" s="43">
        <v>3.7879999999999998</v>
      </c>
      <c r="BA117" s="41">
        <v>18</v>
      </c>
      <c r="BB117" s="44">
        <v>10.673500000000001</v>
      </c>
      <c r="BC117" s="43">
        <v>2.9514999999999998</v>
      </c>
      <c r="BD117" s="45">
        <f t="shared" si="10"/>
        <v>0.70320265949375871</v>
      </c>
      <c r="BE117" s="46">
        <f t="shared" si="11"/>
        <v>0.97777777777777775</v>
      </c>
      <c r="BF117" s="47">
        <f t="shared" si="12"/>
        <v>0.68757593372723069</v>
      </c>
      <c r="BG117" s="46">
        <f t="shared" si="13"/>
        <v>0.11797908305998743</v>
      </c>
      <c r="BH117" s="46">
        <f t="shared" si="14"/>
        <v>0.11279382953290649</v>
      </c>
      <c r="BI117" s="47">
        <f t="shared" si="15"/>
        <v>0.33584792620009801</v>
      </c>
    </row>
    <row r="118" spans="1:61" s="30" customFormat="1" ht="15" customHeight="1" x14ac:dyDescent="0.25">
      <c r="A118" s="35" t="s">
        <v>52</v>
      </c>
      <c r="B118" s="30" t="s">
        <v>417</v>
      </c>
      <c r="C118" s="35">
        <v>44685</v>
      </c>
      <c r="D118" s="30" t="s">
        <v>529</v>
      </c>
      <c r="E118" s="30" t="s">
        <v>530</v>
      </c>
      <c r="F118" s="30" t="s">
        <v>531</v>
      </c>
      <c r="G118" s="30">
        <v>1997</v>
      </c>
      <c r="H118" s="30" t="s">
        <v>532</v>
      </c>
      <c r="I118" s="30" t="s">
        <v>533</v>
      </c>
      <c r="J118" s="30" t="s">
        <v>59</v>
      </c>
      <c r="L118" s="30" t="s">
        <v>60</v>
      </c>
      <c r="M118" s="30" t="s">
        <v>61</v>
      </c>
      <c r="N118" s="30" t="s">
        <v>62</v>
      </c>
      <c r="O118" s="30" t="s">
        <v>63</v>
      </c>
      <c r="P118" s="30" t="s">
        <v>63</v>
      </c>
      <c r="Q118" s="30" t="s">
        <v>534</v>
      </c>
      <c r="R118" s="30">
        <v>1</v>
      </c>
      <c r="S118" s="30" t="s">
        <v>535</v>
      </c>
      <c r="T118" s="30">
        <v>16</v>
      </c>
      <c r="U118" s="30" t="s">
        <v>95</v>
      </c>
      <c r="V118" s="30" t="s">
        <v>536</v>
      </c>
      <c r="W118" s="30" t="s">
        <v>97</v>
      </c>
      <c r="X118" s="30" t="s">
        <v>537</v>
      </c>
      <c r="Y118" s="30" t="s">
        <v>538</v>
      </c>
      <c r="AA118" s="30" t="s">
        <v>111</v>
      </c>
      <c r="AB118" s="48" t="s">
        <v>142</v>
      </c>
      <c r="AC118" s="48" t="s">
        <v>142</v>
      </c>
      <c r="AD118" s="30" t="s">
        <v>60</v>
      </c>
      <c r="AE118" s="30" t="s">
        <v>74</v>
      </c>
      <c r="AF118" s="37">
        <v>18</v>
      </c>
      <c r="AG118" s="38">
        <v>3.7477</v>
      </c>
      <c r="AH118" s="37"/>
      <c r="AI118" s="39">
        <v>1.6503000000000001</v>
      </c>
      <c r="AJ118" s="37" t="s">
        <v>39</v>
      </c>
      <c r="AK118" s="39">
        <f t="shared" si="22"/>
        <v>1.6503000000000001</v>
      </c>
      <c r="AL118" s="37" t="s">
        <v>541</v>
      </c>
      <c r="AM118" s="37">
        <v>18</v>
      </c>
      <c r="AN118" s="39">
        <v>3.7162000000000002</v>
      </c>
      <c r="AO118" s="37"/>
      <c r="AP118" s="39">
        <v>1.2951999999999999</v>
      </c>
      <c r="AQ118" s="37" t="s">
        <v>39</v>
      </c>
      <c r="AR118" s="39">
        <f t="shared" si="23"/>
        <v>1.2951999999999999</v>
      </c>
      <c r="AS118" s="39" t="s">
        <v>542</v>
      </c>
      <c r="AT118" s="37" t="s">
        <v>543</v>
      </c>
      <c r="AU118" s="37" t="s">
        <v>79</v>
      </c>
      <c r="AV118" s="40" t="s">
        <v>547</v>
      </c>
      <c r="AX118" s="41">
        <v>18</v>
      </c>
      <c r="AY118" s="42">
        <v>3.7477</v>
      </c>
      <c r="AZ118" s="43">
        <v>1.6503000000000001</v>
      </c>
      <c r="BA118" s="41">
        <v>18</v>
      </c>
      <c r="BB118" s="44">
        <v>3.7162000000000002</v>
      </c>
      <c r="BC118" s="43">
        <v>1.2951999999999999</v>
      </c>
      <c r="BD118" s="45">
        <f t="shared" si="10"/>
        <v>-2.1234802823932794E-2</v>
      </c>
      <c r="BE118" s="46">
        <f t="shared" si="11"/>
        <v>0.97777777777777775</v>
      </c>
      <c r="BF118" s="47">
        <f t="shared" si="12"/>
        <v>-2.0762918316734286E-2</v>
      </c>
      <c r="BG118" s="46">
        <f t="shared" si="13"/>
        <v>0.11111737384515237</v>
      </c>
      <c r="BH118" s="46">
        <f t="shared" si="14"/>
        <v>0.10623369667368641</v>
      </c>
      <c r="BI118" s="47">
        <f t="shared" si="15"/>
        <v>0.32593511113975804</v>
      </c>
    </row>
    <row r="119" spans="1:61" s="30" customFormat="1" ht="15" customHeight="1" x14ac:dyDescent="0.25">
      <c r="A119" s="35" t="s">
        <v>52</v>
      </c>
      <c r="B119" s="30" t="s">
        <v>417</v>
      </c>
      <c r="C119" s="35">
        <v>44685</v>
      </c>
      <c r="D119" s="30" t="s">
        <v>529</v>
      </c>
      <c r="E119" s="30" t="s">
        <v>530</v>
      </c>
      <c r="F119" s="30" t="s">
        <v>531</v>
      </c>
      <c r="G119" s="30">
        <v>1997</v>
      </c>
      <c r="H119" s="30" t="s">
        <v>532</v>
      </c>
      <c r="I119" s="30" t="s">
        <v>533</v>
      </c>
      <c r="J119" s="30" t="s">
        <v>59</v>
      </c>
      <c r="L119" s="30" t="s">
        <v>60</v>
      </c>
      <c r="M119" s="30" t="s">
        <v>61</v>
      </c>
      <c r="N119" s="30" t="s">
        <v>62</v>
      </c>
      <c r="O119" s="30" t="s">
        <v>63</v>
      </c>
      <c r="P119" s="30" t="s">
        <v>63</v>
      </c>
      <c r="Q119" s="30" t="s">
        <v>534</v>
      </c>
      <c r="R119" s="30">
        <v>1</v>
      </c>
      <c r="S119" s="30" t="s">
        <v>548</v>
      </c>
      <c r="T119" s="30">
        <v>25</v>
      </c>
      <c r="U119" s="30" t="s">
        <v>95</v>
      </c>
      <c r="V119" s="30" t="s">
        <v>536</v>
      </c>
      <c r="W119" s="30" t="s">
        <v>97</v>
      </c>
      <c r="X119" s="30" t="s">
        <v>537</v>
      </c>
      <c r="Y119" s="30" t="s">
        <v>538</v>
      </c>
      <c r="AA119" s="30" t="s">
        <v>192</v>
      </c>
      <c r="AB119" s="48" t="s">
        <v>539</v>
      </c>
      <c r="AC119" s="48" t="s">
        <v>487</v>
      </c>
      <c r="AD119" s="30" t="s">
        <v>60</v>
      </c>
      <c r="AE119" s="30" t="s">
        <v>74</v>
      </c>
      <c r="AF119" s="37">
        <v>18</v>
      </c>
      <c r="AG119" s="38">
        <v>2.9417</v>
      </c>
      <c r="AH119" s="37" t="s">
        <v>540</v>
      </c>
      <c r="AI119" s="39">
        <v>2.1084000000000001</v>
      </c>
      <c r="AJ119" s="37" t="s">
        <v>39</v>
      </c>
      <c r="AK119" s="39">
        <f t="shared" si="22"/>
        <v>2.1084000000000001</v>
      </c>
      <c r="AL119" s="37" t="s">
        <v>541</v>
      </c>
      <c r="AM119" s="37">
        <v>18</v>
      </c>
      <c r="AN119" s="39">
        <v>3.3641000000000001</v>
      </c>
      <c r="AO119" s="37" t="s">
        <v>540</v>
      </c>
      <c r="AP119" s="39">
        <v>1.4886999999999999</v>
      </c>
      <c r="AQ119" s="37" t="s">
        <v>39</v>
      </c>
      <c r="AR119" s="39">
        <f t="shared" si="23"/>
        <v>1.4886999999999999</v>
      </c>
      <c r="AS119" s="39" t="s">
        <v>542</v>
      </c>
      <c r="AT119" s="37" t="s">
        <v>549</v>
      </c>
      <c r="AU119" s="37" t="s">
        <v>79</v>
      </c>
      <c r="AV119" s="40" t="s">
        <v>544</v>
      </c>
      <c r="AX119" s="41">
        <v>18</v>
      </c>
      <c r="AY119" s="42">
        <v>2.9417</v>
      </c>
      <c r="AZ119" s="43">
        <v>2.1084000000000001</v>
      </c>
      <c r="BA119" s="41">
        <v>18</v>
      </c>
      <c r="BB119" s="44">
        <v>3.3641000000000001</v>
      </c>
      <c r="BC119" s="43">
        <v>1.4886999999999999</v>
      </c>
      <c r="BD119" s="45">
        <f t="shared" si="10"/>
        <v>0.23144635231156035</v>
      </c>
      <c r="BE119" s="46">
        <f t="shared" si="11"/>
        <v>0.97777777777777775</v>
      </c>
      <c r="BF119" s="47">
        <f t="shared" si="12"/>
        <v>0.22630310003797011</v>
      </c>
      <c r="BG119" s="46">
        <f t="shared" si="13"/>
        <v>0.11185510297219897</v>
      </c>
      <c r="BH119" s="46">
        <f t="shared" si="14"/>
        <v>0.10693900215021096</v>
      </c>
      <c r="BI119" s="47">
        <f t="shared" si="15"/>
        <v>0.32701529345003266</v>
      </c>
    </row>
    <row r="120" spans="1:61" s="30" customFormat="1" ht="15" customHeight="1" x14ac:dyDescent="0.25">
      <c r="A120" s="35" t="s">
        <v>52</v>
      </c>
      <c r="B120" s="30" t="s">
        <v>417</v>
      </c>
      <c r="C120" s="35">
        <v>44685</v>
      </c>
      <c r="D120" s="30" t="s">
        <v>529</v>
      </c>
      <c r="E120" s="30" t="s">
        <v>530</v>
      </c>
      <c r="F120" s="30" t="s">
        <v>531</v>
      </c>
      <c r="G120" s="30">
        <v>1997</v>
      </c>
      <c r="H120" s="30" t="s">
        <v>532</v>
      </c>
      <c r="I120" s="30" t="s">
        <v>533</v>
      </c>
      <c r="J120" s="30" t="s">
        <v>59</v>
      </c>
      <c r="L120" s="30" t="s">
        <v>60</v>
      </c>
      <c r="M120" s="30" t="s">
        <v>61</v>
      </c>
      <c r="N120" s="30" t="s">
        <v>62</v>
      </c>
      <c r="O120" s="30" t="s">
        <v>63</v>
      </c>
      <c r="P120" s="30" t="s">
        <v>63</v>
      </c>
      <c r="Q120" s="30" t="s">
        <v>534</v>
      </c>
      <c r="R120" s="30">
        <v>1</v>
      </c>
      <c r="S120" s="30" t="s">
        <v>548</v>
      </c>
      <c r="T120" s="30">
        <v>25</v>
      </c>
      <c r="U120" s="30" t="s">
        <v>95</v>
      </c>
      <c r="V120" s="30" t="s">
        <v>536</v>
      </c>
      <c r="W120" s="30" t="s">
        <v>97</v>
      </c>
      <c r="X120" s="30" t="s">
        <v>537</v>
      </c>
      <c r="Y120" s="30" t="s">
        <v>538</v>
      </c>
      <c r="AA120" s="30" t="s">
        <v>111</v>
      </c>
      <c r="AB120" s="48" t="s">
        <v>113</v>
      </c>
      <c r="AC120" s="48" t="s">
        <v>113</v>
      </c>
      <c r="AD120" s="30" t="s">
        <v>60</v>
      </c>
      <c r="AE120" s="30" t="s">
        <v>74</v>
      </c>
      <c r="AF120" s="37">
        <v>18</v>
      </c>
      <c r="AG120" s="38">
        <v>8.2448999999999995</v>
      </c>
      <c r="AH120" s="37" t="s">
        <v>545</v>
      </c>
      <c r="AI120" s="39">
        <v>3.2187999999999999</v>
      </c>
      <c r="AJ120" s="37" t="s">
        <v>39</v>
      </c>
      <c r="AK120" s="39">
        <f t="shared" si="22"/>
        <v>3.2187999999999999</v>
      </c>
      <c r="AL120" s="37" t="s">
        <v>541</v>
      </c>
      <c r="AM120" s="37">
        <v>18</v>
      </c>
      <c r="AN120" s="39">
        <v>9.0204000000000004</v>
      </c>
      <c r="AO120" s="37" t="s">
        <v>545</v>
      </c>
      <c r="AP120" s="39">
        <v>2.1558999999999999</v>
      </c>
      <c r="AQ120" s="37" t="s">
        <v>39</v>
      </c>
      <c r="AR120" s="39">
        <f t="shared" si="23"/>
        <v>2.1558999999999999</v>
      </c>
      <c r="AS120" s="39" t="s">
        <v>542</v>
      </c>
      <c r="AT120" s="37" t="s">
        <v>549</v>
      </c>
      <c r="AU120" s="37" t="s">
        <v>79</v>
      </c>
      <c r="AV120" s="40" t="s">
        <v>546</v>
      </c>
      <c r="AX120" s="41">
        <v>18</v>
      </c>
      <c r="AY120" s="42">
        <v>8.2448999999999995</v>
      </c>
      <c r="AZ120" s="43">
        <v>3.2187999999999999</v>
      </c>
      <c r="BA120" s="41">
        <v>18</v>
      </c>
      <c r="BB120" s="44">
        <v>9.0204000000000004</v>
      </c>
      <c r="BC120" s="43">
        <v>2.1558999999999999</v>
      </c>
      <c r="BD120" s="45">
        <f t="shared" si="10"/>
        <v>0.2830916261086332</v>
      </c>
      <c r="BE120" s="46">
        <f t="shared" si="11"/>
        <v>0.97777777777777775</v>
      </c>
      <c r="BF120" s="47">
        <f t="shared" si="12"/>
        <v>0.2768007010839969</v>
      </c>
      <c r="BG120" s="46">
        <f t="shared" si="13"/>
        <v>0.11222417873295597</v>
      </c>
      <c r="BH120" s="46">
        <f t="shared" si="14"/>
        <v>0.10729185680345814</v>
      </c>
      <c r="BI120" s="47">
        <f t="shared" si="15"/>
        <v>0.32755435702102659</v>
      </c>
    </row>
    <row r="121" spans="1:61" s="30" customFormat="1" ht="15" customHeight="1" x14ac:dyDescent="0.25">
      <c r="A121" s="35" t="s">
        <v>52</v>
      </c>
      <c r="B121" s="30" t="s">
        <v>417</v>
      </c>
      <c r="C121" s="35">
        <v>44685</v>
      </c>
      <c r="D121" s="30" t="s">
        <v>529</v>
      </c>
      <c r="E121" s="30" t="s">
        <v>530</v>
      </c>
      <c r="F121" s="30" t="s">
        <v>531</v>
      </c>
      <c r="G121" s="30">
        <v>1997</v>
      </c>
      <c r="H121" s="30" t="s">
        <v>532</v>
      </c>
      <c r="I121" s="30" t="s">
        <v>533</v>
      </c>
      <c r="J121" s="30" t="s">
        <v>59</v>
      </c>
      <c r="L121" s="30" t="s">
        <v>60</v>
      </c>
      <c r="M121" s="30" t="s">
        <v>61</v>
      </c>
      <c r="N121" s="30" t="s">
        <v>62</v>
      </c>
      <c r="O121" s="30" t="s">
        <v>63</v>
      </c>
      <c r="P121" s="30" t="s">
        <v>63</v>
      </c>
      <c r="Q121" s="30" t="s">
        <v>534</v>
      </c>
      <c r="R121" s="30">
        <v>1</v>
      </c>
      <c r="S121" s="30" t="s">
        <v>548</v>
      </c>
      <c r="T121" s="30">
        <v>25</v>
      </c>
      <c r="U121" s="30" t="s">
        <v>95</v>
      </c>
      <c r="V121" s="30" t="s">
        <v>536</v>
      </c>
      <c r="W121" s="30" t="s">
        <v>97</v>
      </c>
      <c r="X121" s="30" t="s">
        <v>537</v>
      </c>
      <c r="Y121" s="30" t="s">
        <v>538</v>
      </c>
      <c r="AA121" s="30" t="s">
        <v>111</v>
      </c>
      <c r="AB121" s="48" t="s">
        <v>142</v>
      </c>
      <c r="AC121" s="48" t="s">
        <v>142</v>
      </c>
      <c r="AD121" s="30" t="s">
        <v>60</v>
      </c>
      <c r="AE121" s="30" t="s">
        <v>74</v>
      </c>
      <c r="AF121" s="37">
        <v>18</v>
      </c>
      <c r="AG121" s="38">
        <v>2.9369000000000001</v>
      </c>
      <c r="AH121" s="37"/>
      <c r="AI121" s="39">
        <v>1.4258</v>
      </c>
      <c r="AJ121" s="37" t="s">
        <v>39</v>
      </c>
      <c r="AK121" s="39">
        <f t="shared" si="22"/>
        <v>1.4258</v>
      </c>
      <c r="AL121" s="37" t="s">
        <v>541</v>
      </c>
      <c r="AM121" s="37">
        <v>18</v>
      </c>
      <c r="AN121" s="39">
        <v>3.6802000000000001</v>
      </c>
      <c r="AO121" s="37"/>
      <c r="AP121" s="39">
        <v>1.577</v>
      </c>
      <c r="AQ121" s="37" t="s">
        <v>39</v>
      </c>
      <c r="AR121" s="39">
        <f t="shared" si="23"/>
        <v>1.577</v>
      </c>
      <c r="AS121" s="39" t="s">
        <v>542</v>
      </c>
      <c r="AT121" s="37" t="s">
        <v>549</v>
      </c>
      <c r="AU121" s="37" t="s">
        <v>79</v>
      </c>
      <c r="AV121" s="40" t="s">
        <v>547</v>
      </c>
      <c r="AX121" s="41">
        <v>18</v>
      </c>
      <c r="AY121" s="42">
        <v>2.9369000000000001</v>
      </c>
      <c r="AZ121" s="43">
        <v>1.4258</v>
      </c>
      <c r="BA121" s="41">
        <v>18</v>
      </c>
      <c r="BB121" s="44">
        <v>3.6802000000000001</v>
      </c>
      <c r="BC121" s="43">
        <v>1.577</v>
      </c>
      <c r="BD121" s="45">
        <f t="shared" si="10"/>
        <v>0.4944448497086269</v>
      </c>
      <c r="BE121" s="46">
        <f t="shared" si="11"/>
        <v>0.97777777777777775</v>
      </c>
      <c r="BF121" s="47">
        <f t="shared" si="12"/>
        <v>0.48345718638176849</v>
      </c>
      <c r="BG121" s="46">
        <f t="shared" si="13"/>
        <v>0.11450660707504703</v>
      </c>
      <c r="BH121" s="46">
        <f t="shared" si="14"/>
        <v>0.10947397101100792</v>
      </c>
      <c r="BI121" s="47">
        <f t="shared" si="15"/>
        <v>0.33086851015321467</v>
      </c>
    </row>
    <row r="122" spans="1:61" s="30" customFormat="1" ht="15" customHeight="1" x14ac:dyDescent="0.25">
      <c r="A122" s="35" t="s">
        <v>52</v>
      </c>
      <c r="B122" s="30" t="s">
        <v>417</v>
      </c>
      <c r="C122" s="35">
        <v>44685</v>
      </c>
      <c r="D122" s="30" t="s">
        <v>550</v>
      </c>
      <c r="E122" s="30" t="s">
        <v>551</v>
      </c>
      <c r="F122" s="30" t="s">
        <v>552</v>
      </c>
      <c r="G122" s="30">
        <v>2015</v>
      </c>
      <c r="H122" s="30" t="s">
        <v>553</v>
      </c>
      <c r="I122" s="30" t="s">
        <v>554</v>
      </c>
      <c r="J122" s="30" t="s">
        <v>59</v>
      </c>
      <c r="L122" s="30" t="s">
        <v>60</v>
      </c>
      <c r="M122" s="30" t="s">
        <v>61</v>
      </c>
      <c r="N122" s="30" t="s">
        <v>62</v>
      </c>
      <c r="O122" s="30" t="s">
        <v>246</v>
      </c>
      <c r="P122" s="30" t="s">
        <v>246</v>
      </c>
      <c r="Q122" s="30" t="s">
        <v>445</v>
      </c>
      <c r="R122" s="30" t="s">
        <v>446</v>
      </c>
      <c r="S122" s="30" t="s">
        <v>555</v>
      </c>
      <c r="T122" s="30">
        <v>62</v>
      </c>
      <c r="U122" s="30" t="s">
        <v>95</v>
      </c>
      <c r="V122" s="30" t="s">
        <v>556</v>
      </c>
      <c r="W122" s="30" t="s">
        <v>186</v>
      </c>
      <c r="X122" s="30" t="s">
        <v>270</v>
      </c>
      <c r="Y122" s="30" t="s">
        <v>557</v>
      </c>
      <c r="AA122" s="30" t="s">
        <v>71</v>
      </c>
      <c r="AB122" s="48" t="s">
        <v>72</v>
      </c>
      <c r="AC122" s="36" t="s">
        <v>73</v>
      </c>
      <c r="AD122" s="30" t="s">
        <v>60</v>
      </c>
      <c r="AE122" s="30" t="s">
        <v>74</v>
      </c>
      <c r="AF122" s="37">
        <v>12</v>
      </c>
      <c r="AG122" s="38">
        <v>51.1</v>
      </c>
      <c r="AH122" s="37" t="s">
        <v>558</v>
      </c>
      <c r="AI122" s="39">
        <v>20.9</v>
      </c>
      <c r="AJ122" s="37" t="s">
        <v>106</v>
      </c>
      <c r="AK122" s="37">
        <f t="shared" ref="AK122:AK129" si="24">AI122*SQRT(AF122)</f>
        <v>72.399723756379061</v>
      </c>
      <c r="AL122" s="37" t="s">
        <v>559</v>
      </c>
      <c r="AM122" s="37">
        <v>12</v>
      </c>
      <c r="AN122" s="39">
        <v>900.7</v>
      </c>
      <c r="AO122" s="37" t="s">
        <v>558</v>
      </c>
      <c r="AP122" s="39">
        <v>224.6</v>
      </c>
      <c r="AQ122" s="37" t="s">
        <v>106</v>
      </c>
      <c r="AR122" s="37">
        <f t="shared" ref="AR122:AR129" si="25">AP122*SQRT(AM122)</f>
        <v>778.0372227599396</v>
      </c>
      <c r="AS122" s="39" t="s">
        <v>560</v>
      </c>
      <c r="AT122" s="30" t="s">
        <v>561</v>
      </c>
      <c r="AU122" s="37" t="s">
        <v>79</v>
      </c>
      <c r="AV122" s="40" t="s">
        <v>562</v>
      </c>
      <c r="AX122" s="41">
        <v>12</v>
      </c>
      <c r="AY122" s="42">
        <v>51.1</v>
      </c>
      <c r="AZ122" s="43">
        <v>72.399723756379061</v>
      </c>
      <c r="BA122" s="41">
        <v>12</v>
      </c>
      <c r="BB122" s="44">
        <v>900.7</v>
      </c>
      <c r="BC122" s="43">
        <v>778.0372227599396</v>
      </c>
      <c r="BD122" s="45">
        <f t="shared" si="10"/>
        <v>1.5376479719168004</v>
      </c>
      <c r="BE122" s="46">
        <f t="shared" si="11"/>
        <v>0.96551724137931039</v>
      </c>
      <c r="BF122" s="47">
        <f t="shared" si="12"/>
        <v>1.4846256280576005</v>
      </c>
      <c r="BG122" s="46">
        <f t="shared" si="13"/>
        <v>0.21592419344874686</v>
      </c>
      <c r="BH122" s="46">
        <f t="shared" si="14"/>
        <v>0.20128961672273193</v>
      </c>
      <c r="BI122" s="47">
        <f t="shared" si="15"/>
        <v>0.44865311402321945</v>
      </c>
    </row>
    <row r="123" spans="1:61" s="30" customFormat="1" ht="15" customHeight="1" x14ac:dyDescent="0.25">
      <c r="A123" s="35" t="s">
        <v>52</v>
      </c>
      <c r="B123" s="30" t="s">
        <v>417</v>
      </c>
      <c r="C123" s="35">
        <v>44685</v>
      </c>
      <c r="D123" s="30" t="s">
        <v>550</v>
      </c>
      <c r="E123" s="30" t="s">
        <v>551</v>
      </c>
      <c r="F123" s="30" t="s">
        <v>552</v>
      </c>
      <c r="G123" s="30">
        <v>2015</v>
      </c>
      <c r="H123" s="30" t="s">
        <v>553</v>
      </c>
      <c r="I123" s="30" t="s">
        <v>554</v>
      </c>
      <c r="J123" s="30" t="s">
        <v>59</v>
      </c>
      <c r="L123" s="30" t="s">
        <v>60</v>
      </c>
      <c r="M123" s="30" t="s">
        <v>61</v>
      </c>
      <c r="N123" s="30" t="s">
        <v>62</v>
      </c>
      <c r="O123" s="30" t="s">
        <v>246</v>
      </c>
      <c r="P123" s="30" t="s">
        <v>246</v>
      </c>
      <c r="Q123" s="30" t="s">
        <v>445</v>
      </c>
      <c r="R123" s="30" t="s">
        <v>446</v>
      </c>
      <c r="S123" s="30" t="s">
        <v>555</v>
      </c>
      <c r="T123" s="30">
        <v>62</v>
      </c>
      <c r="U123" s="30" t="s">
        <v>95</v>
      </c>
      <c r="V123" s="30" t="s">
        <v>556</v>
      </c>
      <c r="W123" s="30" t="s">
        <v>186</v>
      </c>
      <c r="X123" s="30" t="s">
        <v>270</v>
      </c>
      <c r="Y123" s="30" t="s">
        <v>557</v>
      </c>
      <c r="AA123" s="30" t="s">
        <v>192</v>
      </c>
      <c r="AB123" s="48" t="s">
        <v>192</v>
      </c>
      <c r="AC123" s="48" t="s">
        <v>192</v>
      </c>
      <c r="AD123" s="30" t="s">
        <v>60</v>
      </c>
      <c r="AE123" s="30" t="s">
        <v>74</v>
      </c>
      <c r="AF123" s="37">
        <v>12</v>
      </c>
      <c r="AG123" s="38">
        <v>15.5</v>
      </c>
      <c r="AH123" s="37" t="s">
        <v>563</v>
      </c>
      <c r="AI123" s="39">
        <v>6.1</v>
      </c>
      <c r="AJ123" s="37" t="s">
        <v>106</v>
      </c>
      <c r="AK123" s="37">
        <f t="shared" si="24"/>
        <v>21.131019852340302</v>
      </c>
      <c r="AL123" s="37" t="s">
        <v>559</v>
      </c>
      <c r="AM123" s="37">
        <v>12</v>
      </c>
      <c r="AN123" s="39">
        <v>90.3</v>
      </c>
      <c r="AO123" s="37" t="s">
        <v>563</v>
      </c>
      <c r="AP123" s="39">
        <v>20.7</v>
      </c>
      <c r="AQ123" s="37" t="s">
        <v>106</v>
      </c>
      <c r="AR123" s="37">
        <f t="shared" si="25"/>
        <v>71.706903433351513</v>
      </c>
      <c r="AS123" s="39" t="s">
        <v>560</v>
      </c>
      <c r="AT123" s="30" t="s">
        <v>561</v>
      </c>
      <c r="AU123" s="37" t="s">
        <v>79</v>
      </c>
      <c r="AV123" s="40" t="s">
        <v>562</v>
      </c>
      <c r="AX123" s="41">
        <v>12</v>
      </c>
      <c r="AY123" s="42">
        <v>15.5</v>
      </c>
      <c r="AZ123" s="43">
        <v>21.131019852340302</v>
      </c>
      <c r="BA123" s="41">
        <v>12</v>
      </c>
      <c r="BB123" s="44">
        <v>90.3</v>
      </c>
      <c r="BC123" s="43">
        <v>71.706903433351513</v>
      </c>
      <c r="BD123" s="45">
        <f t="shared" si="10"/>
        <v>1.4150534799126189</v>
      </c>
      <c r="BE123" s="46">
        <f t="shared" si="11"/>
        <v>0.96551724137931039</v>
      </c>
      <c r="BF123" s="47">
        <f t="shared" si="12"/>
        <v>1.3662585323294252</v>
      </c>
      <c r="BG123" s="46">
        <f t="shared" si="13"/>
        <v>0.20838284064610024</v>
      </c>
      <c r="BH123" s="46">
        <f t="shared" si="14"/>
        <v>0.19425939009101381</v>
      </c>
      <c r="BI123" s="47">
        <f t="shared" si="15"/>
        <v>0.44074866998212692</v>
      </c>
    </row>
    <row r="124" spans="1:61" s="30" customFormat="1" ht="15" customHeight="1" x14ac:dyDescent="0.25">
      <c r="A124" s="35" t="s">
        <v>52</v>
      </c>
      <c r="B124" s="30" t="s">
        <v>417</v>
      </c>
      <c r="C124" s="35">
        <v>44685</v>
      </c>
      <c r="D124" s="30" t="s">
        <v>550</v>
      </c>
      <c r="E124" s="30" t="s">
        <v>551</v>
      </c>
      <c r="F124" s="30" t="s">
        <v>552</v>
      </c>
      <c r="G124" s="30">
        <v>2015</v>
      </c>
      <c r="H124" s="30" t="s">
        <v>553</v>
      </c>
      <c r="I124" s="30" t="s">
        <v>554</v>
      </c>
      <c r="J124" s="30" t="s">
        <v>59</v>
      </c>
      <c r="L124" s="30" t="s">
        <v>60</v>
      </c>
      <c r="M124" s="30" t="s">
        <v>61</v>
      </c>
      <c r="N124" s="30" t="s">
        <v>62</v>
      </c>
      <c r="O124" s="30" t="s">
        <v>246</v>
      </c>
      <c r="P124" s="30" t="s">
        <v>246</v>
      </c>
      <c r="Q124" s="30" t="s">
        <v>445</v>
      </c>
      <c r="R124" s="30" t="s">
        <v>446</v>
      </c>
      <c r="S124" s="30" t="s">
        <v>555</v>
      </c>
      <c r="T124" s="30">
        <v>62</v>
      </c>
      <c r="U124" s="30" t="s">
        <v>95</v>
      </c>
      <c r="V124" s="30" t="s">
        <v>556</v>
      </c>
      <c r="W124" s="30" t="s">
        <v>186</v>
      </c>
      <c r="X124" s="30" t="s">
        <v>270</v>
      </c>
      <c r="Y124" s="30" t="s">
        <v>557</v>
      </c>
      <c r="AA124" s="30" t="s">
        <v>71</v>
      </c>
      <c r="AB124" s="48" t="s">
        <v>72</v>
      </c>
      <c r="AC124" s="36" t="s">
        <v>73</v>
      </c>
      <c r="AD124" s="30" t="s">
        <v>60</v>
      </c>
      <c r="AE124" s="30" t="s">
        <v>74</v>
      </c>
      <c r="AF124" s="37">
        <v>12</v>
      </c>
      <c r="AG124" s="38">
        <v>79.8</v>
      </c>
      <c r="AH124" s="37" t="s">
        <v>558</v>
      </c>
      <c r="AI124" s="39">
        <v>32.5</v>
      </c>
      <c r="AJ124" s="37" t="s">
        <v>106</v>
      </c>
      <c r="AK124" s="37">
        <f t="shared" si="24"/>
        <v>112.58330249197702</v>
      </c>
      <c r="AL124" s="37" t="s">
        <v>564</v>
      </c>
      <c r="AM124" s="37">
        <v>12</v>
      </c>
      <c r="AN124" s="39">
        <v>900.7</v>
      </c>
      <c r="AO124" s="37" t="s">
        <v>558</v>
      </c>
      <c r="AP124" s="39">
        <v>224.6</v>
      </c>
      <c r="AQ124" s="37" t="s">
        <v>106</v>
      </c>
      <c r="AR124" s="37">
        <f t="shared" si="25"/>
        <v>778.0372227599396</v>
      </c>
      <c r="AS124" s="39" t="s">
        <v>560</v>
      </c>
      <c r="AT124" s="30" t="s">
        <v>561</v>
      </c>
      <c r="AU124" s="37" t="s">
        <v>79</v>
      </c>
      <c r="AV124" s="40" t="s">
        <v>562</v>
      </c>
      <c r="AX124" s="41">
        <v>12</v>
      </c>
      <c r="AY124" s="42">
        <v>79.8</v>
      </c>
      <c r="AZ124" s="43">
        <v>112.58330249197702</v>
      </c>
      <c r="BA124" s="41">
        <v>12</v>
      </c>
      <c r="BB124" s="44">
        <v>900.7</v>
      </c>
      <c r="BC124" s="43">
        <v>778.0372227599396</v>
      </c>
      <c r="BD124" s="45">
        <f t="shared" si="10"/>
        <v>1.4767435098103594</v>
      </c>
      <c r="BE124" s="46">
        <f t="shared" si="11"/>
        <v>0.96551724137931039</v>
      </c>
      <c r="BF124" s="47">
        <f t="shared" si="12"/>
        <v>1.4258213198168987</v>
      </c>
      <c r="BG124" s="46">
        <f t="shared" si="13"/>
        <v>0.21209940403681288</v>
      </c>
      <c r="BH124" s="46">
        <f t="shared" si="14"/>
        <v>0.19772405798437731</v>
      </c>
      <c r="BI124" s="47">
        <f t="shared" si="15"/>
        <v>0.44466173433788669</v>
      </c>
    </row>
    <row r="125" spans="1:61" s="30" customFormat="1" ht="15" customHeight="1" x14ac:dyDescent="0.25">
      <c r="A125" s="35" t="s">
        <v>52</v>
      </c>
      <c r="B125" s="30" t="s">
        <v>417</v>
      </c>
      <c r="C125" s="35">
        <v>44685</v>
      </c>
      <c r="D125" s="30" t="s">
        <v>550</v>
      </c>
      <c r="E125" s="30" t="s">
        <v>551</v>
      </c>
      <c r="F125" s="30" t="s">
        <v>552</v>
      </c>
      <c r="G125" s="30">
        <v>2015</v>
      </c>
      <c r="H125" s="30" t="s">
        <v>553</v>
      </c>
      <c r="I125" s="30" t="s">
        <v>554</v>
      </c>
      <c r="J125" s="30" t="s">
        <v>59</v>
      </c>
      <c r="L125" s="30" t="s">
        <v>60</v>
      </c>
      <c r="M125" s="30" t="s">
        <v>61</v>
      </c>
      <c r="N125" s="30" t="s">
        <v>62</v>
      </c>
      <c r="O125" s="30" t="s">
        <v>246</v>
      </c>
      <c r="P125" s="30" t="s">
        <v>246</v>
      </c>
      <c r="Q125" s="30" t="s">
        <v>445</v>
      </c>
      <c r="R125" s="30" t="s">
        <v>446</v>
      </c>
      <c r="S125" s="30" t="s">
        <v>555</v>
      </c>
      <c r="T125" s="30">
        <v>62</v>
      </c>
      <c r="U125" s="30" t="s">
        <v>95</v>
      </c>
      <c r="V125" s="30" t="s">
        <v>556</v>
      </c>
      <c r="W125" s="30" t="s">
        <v>186</v>
      </c>
      <c r="X125" s="30" t="s">
        <v>270</v>
      </c>
      <c r="Y125" s="30" t="s">
        <v>557</v>
      </c>
      <c r="AA125" s="30" t="s">
        <v>192</v>
      </c>
      <c r="AB125" s="48" t="s">
        <v>192</v>
      </c>
      <c r="AC125" s="48" t="s">
        <v>192</v>
      </c>
      <c r="AD125" s="30" t="s">
        <v>60</v>
      </c>
      <c r="AE125" s="30" t="s">
        <v>74</v>
      </c>
      <c r="AF125" s="37">
        <v>12</v>
      </c>
      <c r="AG125" s="38">
        <v>19</v>
      </c>
      <c r="AH125" s="37" t="s">
        <v>563</v>
      </c>
      <c r="AI125" s="39">
        <v>6</v>
      </c>
      <c r="AJ125" s="37" t="s">
        <v>106</v>
      </c>
      <c r="AK125" s="37">
        <f t="shared" si="24"/>
        <v>20.784609690826528</v>
      </c>
      <c r="AL125" s="37" t="s">
        <v>564</v>
      </c>
      <c r="AM125" s="37">
        <v>12</v>
      </c>
      <c r="AN125" s="39">
        <v>90.3</v>
      </c>
      <c r="AO125" s="37" t="s">
        <v>563</v>
      </c>
      <c r="AP125" s="39">
        <v>20.7</v>
      </c>
      <c r="AQ125" s="37" t="s">
        <v>106</v>
      </c>
      <c r="AR125" s="37">
        <f t="shared" si="25"/>
        <v>71.706903433351513</v>
      </c>
      <c r="AS125" s="39" t="s">
        <v>560</v>
      </c>
      <c r="AT125" s="30" t="s">
        <v>561</v>
      </c>
      <c r="AU125" s="37" t="s">
        <v>79</v>
      </c>
      <c r="AV125" s="40" t="s">
        <v>562</v>
      </c>
      <c r="AX125" s="41">
        <v>12</v>
      </c>
      <c r="AY125" s="42">
        <v>19</v>
      </c>
      <c r="AZ125" s="43">
        <v>20.784609690826528</v>
      </c>
      <c r="BA125" s="41">
        <v>12</v>
      </c>
      <c r="BB125" s="44">
        <v>90.3</v>
      </c>
      <c r="BC125" s="43">
        <v>71.706903433351513</v>
      </c>
      <c r="BD125" s="45">
        <f t="shared" si="10"/>
        <v>1.3505968124516086</v>
      </c>
      <c r="BE125" s="46">
        <f t="shared" si="11"/>
        <v>0.96551724137931039</v>
      </c>
      <c r="BF125" s="47">
        <f t="shared" si="12"/>
        <v>1.304024508573967</v>
      </c>
      <c r="BG125" s="46">
        <f t="shared" si="13"/>
        <v>0.2046689947875926</v>
      </c>
      <c r="BH125" s="46">
        <f t="shared" si="14"/>
        <v>0.19079725554515176</v>
      </c>
      <c r="BI125" s="47">
        <f t="shared" si="15"/>
        <v>0.43680345184665353</v>
      </c>
    </row>
    <row r="126" spans="1:61" s="30" customFormat="1" ht="15" customHeight="1" x14ac:dyDescent="0.25">
      <c r="A126" s="35" t="s">
        <v>52</v>
      </c>
      <c r="B126" s="30" t="s">
        <v>417</v>
      </c>
      <c r="C126" s="35">
        <v>44685</v>
      </c>
      <c r="D126" s="30" t="s">
        <v>550</v>
      </c>
      <c r="E126" s="30" t="s">
        <v>551</v>
      </c>
      <c r="F126" s="30" t="s">
        <v>552</v>
      </c>
      <c r="G126" s="30">
        <v>2015</v>
      </c>
      <c r="H126" s="30" t="s">
        <v>553</v>
      </c>
      <c r="I126" s="30" t="s">
        <v>554</v>
      </c>
      <c r="J126" s="30" t="s">
        <v>59</v>
      </c>
      <c r="L126" s="30" t="s">
        <v>60</v>
      </c>
      <c r="M126" s="30" t="s">
        <v>61</v>
      </c>
      <c r="N126" s="30" t="s">
        <v>62</v>
      </c>
      <c r="O126" s="30" t="s">
        <v>246</v>
      </c>
      <c r="P126" s="30" t="s">
        <v>246</v>
      </c>
      <c r="Q126" s="30" t="s">
        <v>445</v>
      </c>
      <c r="R126" s="30" t="s">
        <v>446</v>
      </c>
      <c r="S126" s="30" t="s">
        <v>555</v>
      </c>
      <c r="T126" s="30">
        <v>62</v>
      </c>
      <c r="U126" s="30" t="s">
        <v>95</v>
      </c>
      <c r="V126" s="30" t="s">
        <v>556</v>
      </c>
      <c r="W126" s="30" t="s">
        <v>186</v>
      </c>
      <c r="X126" s="30" t="s">
        <v>270</v>
      </c>
      <c r="Y126" s="30" t="s">
        <v>557</v>
      </c>
      <c r="AA126" s="30" t="s">
        <v>71</v>
      </c>
      <c r="AB126" s="48" t="s">
        <v>72</v>
      </c>
      <c r="AC126" s="36" t="s">
        <v>73</v>
      </c>
      <c r="AD126" s="30" t="s">
        <v>60</v>
      </c>
      <c r="AE126" s="30" t="s">
        <v>74</v>
      </c>
      <c r="AF126" s="37">
        <v>9</v>
      </c>
      <c r="AG126" s="38">
        <v>7.9</v>
      </c>
      <c r="AH126" s="37" t="s">
        <v>558</v>
      </c>
      <c r="AI126" s="39">
        <v>1.6</v>
      </c>
      <c r="AJ126" s="37" t="s">
        <v>106</v>
      </c>
      <c r="AK126" s="37">
        <f t="shared" si="24"/>
        <v>4.8000000000000007</v>
      </c>
      <c r="AL126" s="37" t="s">
        <v>559</v>
      </c>
      <c r="AM126" s="37">
        <v>9</v>
      </c>
      <c r="AN126" s="39">
        <v>52.2</v>
      </c>
      <c r="AO126" s="37" t="s">
        <v>558</v>
      </c>
      <c r="AP126" s="39">
        <v>7.8</v>
      </c>
      <c r="AQ126" s="37" t="s">
        <v>106</v>
      </c>
      <c r="AR126" s="37">
        <f t="shared" si="25"/>
        <v>23.4</v>
      </c>
      <c r="AS126" s="39" t="s">
        <v>560</v>
      </c>
      <c r="AT126" s="30" t="s">
        <v>565</v>
      </c>
      <c r="AU126" s="37" t="s">
        <v>79</v>
      </c>
      <c r="AV126" s="40" t="s">
        <v>566</v>
      </c>
      <c r="AX126" s="41">
        <v>9</v>
      </c>
      <c r="AY126" s="42">
        <v>7.9</v>
      </c>
      <c r="AZ126" s="43">
        <v>4.8000000000000007</v>
      </c>
      <c r="BA126" s="41">
        <v>9</v>
      </c>
      <c r="BB126" s="44">
        <v>52.2</v>
      </c>
      <c r="BC126" s="43">
        <v>23.4</v>
      </c>
      <c r="BD126" s="45">
        <f t="shared" si="10"/>
        <v>2.6227255096928905</v>
      </c>
      <c r="BE126" s="46">
        <f t="shared" si="11"/>
        <v>0.95238095238095233</v>
      </c>
      <c r="BF126" s="47">
        <f t="shared" si="12"/>
        <v>2.4978338187551339</v>
      </c>
      <c r="BG126" s="46">
        <f t="shared" si="13"/>
        <v>0.41329691942205088</v>
      </c>
      <c r="BH126" s="46">
        <f t="shared" si="14"/>
        <v>0.37487248927170147</v>
      </c>
      <c r="BI126" s="47">
        <f t="shared" si="15"/>
        <v>0.61226831477033128</v>
      </c>
    </row>
    <row r="127" spans="1:61" s="30" customFormat="1" ht="15" customHeight="1" x14ac:dyDescent="0.25">
      <c r="A127" s="35" t="s">
        <v>52</v>
      </c>
      <c r="B127" s="30" t="s">
        <v>417</v>
      </c>
      <c r="C127" s="35">
        <v>44685</v>
      </c>
      <c r="D127" s="30" t="s">
        <v>550</v>
      </c>
      <c r="E127" s="30" t="s">
        <v>551</v>
      </c>
      <c r="F127" s="30" t="s">
        <v>552</v>
      </c>
      <c r="G127" s="30">
        <v>2015</v>
      </c>
      <c r="H127" s="30" t="s">
        <v>553</v>
      </c>
      <c r="I127" s="30" t="s">
        <v>554</v>
      </c>
      <c r="J127" s="30" t="s">
        <v>59</v>
      </c>
      <c r="L127" s="30" t="s">
        <v>60</v>
      </c>
      <c r="M127" s="30" t="s">
        <v>61</v>
      </c>
      <c r="N127" s="30" t="s">
        <v>62</v>
      </c>
      <c r="O127" s="30" t="s">
        <v>246</v>
      </c>
      <c r="P127" s="30" t="s">
        <v>246</v>
      </c>
      <c r="Q127" s="30" t="s">
        <v>445</v>
      </c>
      <c r="R127" s="30" t="s">
        <v>446</v>
      </c>
      <c r="S127" s="30" t="s">
        <v>555</v>
      </c>
      <c r="T127" s="30">
        <v>62</v>
      </c>
      <c r="U127" s="30" t="s">
        <v>95</v>
      </c>
      <c r="V127" s="30" t="s">
        <v>556</v>
      </c>
      <c r="W127" s="30" t="s">
        <v>186</v>
      </c>
      <c r="X127" s="30" t="s">
        <v>270</v>
      </c>
      <c r="Y127" s="30" t="s">
        <v>557</v>
      </c>
      <c r="AA127" s="30" t="s">
        <v>192</v>
      </c>
      <c r="AB127" s="48" t="s">
        <v>192</v>
      </c>
      <c r="AC127" s="48" t="s">
        <v>192</v>
      </c>
      <c r="AD127" s="30" t="s">
        <v>60</v>
      </c>
      <c r="AE127" s="30" t="s">
        <v>74</v>
      </c>
      <c r="AF127" s="37">
        <v>9</v>
      </c>
      <c r="AG127" s="38">
        <v>1</v>
      </c>
      <c r="AH127" s="37" t="s">
        <v>563</v>
      </c>
      <c r="AI127" s="39">
        <v>0.3</v>
      </c>
      <c r="AJ127" s="37" t="s">
        <v>106</v>
      </c>
      <c r="AK127" s="37">
        <f t="shared" si="24"/>
        <v>0.89999999999999991</v>
      </c>
      <c r="AL127" s="37" t="s">
        <v>559</v>
      </c>
      <c r="AM127" s="37">
        <v>9</v>
      </c>
      <c r="AN127" s="39">
        <v>5.4</v>
      </c>
      <c r="AO127" s="37" t="s">
        <v>563</v>
      </c>
      <c r="AP127" s="39">
        <v>1.3</v>
      </c>
      <c r="AQ127" s="37" t="s">
        <v>106</v>
      </c>
      <c r="AR127" s="37">
        <f t="shared" si="25"/>
        <v>3.9000000000000004</v>
      </c>
      <c r="AS127" s="39" t="s">
        <v>560</v>
      </c>
      <c r="AT127" s="30" t="s">
        <v>565</v>
      </c>
      <c r="AU127" s="37" t="s">
        <v>79</v>
      </c>
      <c r="AV127" s="40" t="s">
        <v>566</v>
      </c>
      <c r="AX127" s="41">
        <v>9</v>
      </c>
      <c r="AY127" s="42">
        <v>1</v>
      </c>
      <c r="AZ127" s="43">
        <v>0.89999999999999991</v>
      </c>
      <c r="BA127" s="41">
        <v>9</v>
      </c>
      <c r="BB127" s="44">
        <v>5.4</v>
      </c>
      <c r="BC127" s="43">
        <v>3.9000000000000004</v>
      </c>
      <c r="BD127" s="45">
        <f t="shared" si="10"/>
        <v>1.5546635573426613</v>
      </c>
      <c r="BE127" s="46">
        <f t="shared" si="11"/>
        <v>0.95238095238095233</v>
      </c>
      <c r="BF127" s="47">
        <f t="shared" si="12"/>
        <v>1.480631959373963</v>
      </c>
      <c r="BG127" s="46">
        <f t="shared" si="13"/>
        <v>0.28936052157025938</v>
      </c>
      <c r="BH127" s="46">
        <f t="shared" si="14"/>
        <v>0.26245852296622163</v>
      </c>
      <c r="BI127" s="47">
        <f t="shared" si="15"/>
        <v>0.5123070592586263</v>
      </c>
    </row>
    <row r="128" spans="1:61" s="30" customFormat="1" ht="15" customHeight="1" x14ac:dyDescent="0.25">
      <c r="A128" s="35" t="s">
        <v>52</v>
      </c>
      <c r="B128" s="30" t="s">
        <v>417</v>
      </c>
      <c r="C128" s="35">
        <v>44685</v>
      </c>
      <c r="D128" s="30" t="s">
        <v>550</v>
      </c>
      <c r="E128" s="30" t="s">
        <v>551</v>
      </c>
      <c r="F128" s="30" t="s">
        <v>552</v>
      </c>
      <c r="G128" s="30">
        <v>2015</v>
      </c>
      <c r="H128" s="30" t="s">
        <v>553</v>
      </c>
      <c r="I128" s="30" t="s">
        <v>554</v>
      </c>
      <c r="J128" s="30" t="s">
        <v>59</v>
      </c>
      <c r="L128" s="30" t="s">
        <v>60</v>
      </c>
      <c r="M128" s="30" t="s">
        <v>61</v>
      </c>
      <c r="N128" s="30" t="s">
        <v>62</v>
      </c>
      <c r="O128" s="30" t="s">
        <v>246</v>
      </c>
      <c r="P128" s="30" t="s">
        <v>246</v>
      </c>
      <c r="Q128" s="30" t="s">
        <v>445</v>
      </c>
      <c r="R128" s="30" t="s">
        <v>446</v>
      </c>
      <c r="S128" s="30" t="s">
        <v>555</v>
      </c>
      <c r="T128" s="30">
        <v>62</v>
      </c>
      <c r="U128" s="30" t="s">
        <v>95</v>
      </c>
      <c r="V128" s="30" t="s">
        <v>556</v>
      </c>
      <c r="W128" s="30" t="s">
        <v>186</v>
      </c>
      <c r="X128" s="30" t="s">
        <v>270</v>
      </c>
      <c r="Y128" s="30" t="s">
        <v>557</v>
      </c>
      <c r="AA128" s="30" t="s">
        <v>71</v>
      </c>
      <c r="AB128" s="48" t="s">
        <v>72</v>
      </c>
      <c r="AC128" s="36" t="s">
        <v>73</v>
      </c>
      <c r="AD128" s="30" t="s">
        <v>60</v>
      </c>
      <c r="AE128" s="30" t="s">
        <v>74</v>
      </c>
      <c r="AF128" s="37">
        <v>9</v>
      </c>
      <c r="AG128" s="38">
        <v>6.3</v>
      </c>
      <c r="AH128" s="37" t="s">
        <v>558</v>
      </c>
      <c r="AI128" s="39">
        <v>1.2</v>
      </c>
      <c r="AJ128" s="37" t="s">
        <v>106</v>
      </c>
      <c r="AK128" s="37">
        <f t="shared" si="24"/>
        <v>3.5999999999999996</v>
      </c>
      <c r="AL128" s="37" t="s">
        <v>564</v>
      </c>
      <c r="AM128" s="37">
        <v>9</v>
      </c>
      <c r="AN128" s="39">
        <v>52.2</v>
      </c>
      <c r="AO128" s="37" t="s">
        <v>558</v>
      </c>
      <c r="AP128" s="39">
        <v>7.8</v>
      </c>
      <c r="AQ128" s="37" t="s">
        <v>106</v>
      </c>
      <c r="AR128" s="37">
        <f t="shared" si="25"/>
        <v>23.4</v>
      </c>
      <c r="AS128" s="39" t="s">
        <v>560</v>
      </c>
      <c r="AT128" s="30" t="s">
        <v>565</v>
      </c>
      <c r="AU128" s="37" t="s">
        <v>79</v>
      </c>
      <c r="AV128" s="40" t="s">
        <v>566</v>
      </c>
      <c r="AX128" s="41">
        <v>9</v>
      </c>
      <c r="AY128" s="42">
        <v>6.3</v>
      </c>
      <c r="AZ128" s="43">
        <v>3.5999999999999996</v>
      </c>
      <c r="BA128" s="41">
        <v>9</v>
      </c>
      <c r="BB128" s="44">
        <v>52.2</v>
      </c>
      <c r="BC128" s="43">
        <v>23.4</v>
      </c>
      <c r="BD128" s="45">
        <f t="shared" si="10"/>
        <v>2.7417769859093988</v>
      </c>
      <c r="BE128" s="46">
        <f t="shared" si="11"/>
        <v>0.95238095238095233</v>
      </c>
      <c r="BF128" s="47">
        <f t="shared" si="12"/>
        <v>2.6112161770565701</v>
      </c>
      <c r="BG128" s="46">
        <f t="shared" si="13"/>
        <v>0.4310372511239563</v>
      </c>
      <c r="BH128" s="46">
        <f t="shared" si="14"/>
        <v>0.39096349308295353</v>
      </c>
      <c r="BI128" s="47">
        <f t="shared" si="15"/>
        <v>0.62527073582805193</v>
      </c>
    </row>
    <row r="129" spans="1:61" s="30" customFormat="1" ht="15" customHeight="1" x14ac:dyDescent="0.25">
      <c r="A129" s="35" t="s">
        <v>52</v>
      </c>
      <c r="B129" s="30" t="s">
        <v>417</v>
      </c>
      <c r="C129" s="35">
        <v>44685</v>
      </c>
      <c r="D129" s="30" t="s">
        <v>550</v>
      </c>
      <c r="E129" s="30" t="s">
        <v>551</v>
      </c>
      <c r="F129" s="30" t="s">
        <v>552</v>
      </c>
      <c r="G129" s="30">
        <v>2015</v>
      </c>
      <c r="H129" s="30" t="s">
        <v>553</v>
      </c>
      <c r="I129" s="30" t="s">
        <v>554</v>
      </c>
      <c r="J129" s="30" t="s">
        <v>59</v>
      </c>
      <c r="L129" s="30" t="s">
        <v>60</v>
      </c>
      <c r="M129" s="30" t="s">
        <v>61</v>
      </c>
      <c r="N129" s="30" t="s">
        <v>62</v>
      </c>
      <c r="O129" s="30" t="s">
        <v>246</v>
      </c>
      <c r="P129" s="30" t="s">
        <v>246</v>
      </c>
      <c r="Q129" s="30" t="s">
        <v>445</v>
      </c>
      <c r="R129" s="30" t="s">
        <v>446</v>
      </c>
      <c r="S129" s="30" t="s">
        <v>555</v>
      </c>
      <c r="T129" s="30">
        <v>62</v>
      </c>
      <c r="U129" s="30" t="s">
        <v>95</v>
      </c>
      <c r="V129" s="30" t="s">
        <v>556</v>
      </c>
      <c r="W129" s="30" t="s">
        <v>186</v>
      </c>
      <c r="X129" s="30" t="s">
        <v>270</v>
      </c>
      <c r="Y129" s="30" t="s">
        <v>557</v>
      </c>
      <c r="AA129" s="30" t="s">
        <v>192</v>
      </c>
      <c r="AB129" s="48" t="s">
        <v>192</v>
      </c>
      <c r="AC129" s="48" t="s">
        <v>192</v>
      </c>
      <c r="AD129" s="30" t="s">
        <v>60</v>
      </c>
      <c r="AE129" s="30" t="s">
        <v>74</v>
      </c>
      <c r="AF129" s="37">
        <v>9</v>
      </c>
      <c r="AG129" s="38">
        <v>1.1000000000000001</v>
      </c>
      <c r="AH129" s="37" t="s">
        <v>563</v>
      </c>
      <c r="AI129" s="39">
        <v>0.3</v>
      </c>
      <c r="AJ129" s="37" t="s">
        <v>106</v>
      </c>
      <c r="AK129" s="37">
        <f t="shared" si="24"/>
        <v>0.89999999999999991</v>
      </c>
      <c r="AL129" s="37" t="s">
        <v>564</v>
      </c>
      <c r="AM129" s="37">
        <v>9</v>
      </c>
      <c r="AN129" s="39">
        <v>5.4</v>
      </c>
      <c r="AO129" s="37" t="s">
        <v>563</v>
      </c>
      <c r="AP129" s="39">
        <v>1.3</v>
      </c>
      <c r="AQ129" s="37" t="s">
        <v>106</v>
      </c>
      <c r="AR129" s="37">
        <f t="shared" si="25"/>
        <v>3.9000000000000004</v>
      </c>
      <c r="AS129" s="39" t="s">
        <v>560</v>
      </c>
      <c r="AT129" s="30" t="s">
        <v>565</v>
      </c>
      <c r="AU129" s="37" t="s">
        <v>79</v>
      </c>
      <c r="AV129" s="40" t="s">
        <v>566</v>
      </c>
      <c r="AX129" s="41">
        <v>9</v>
      </c>
      <c r="AY129" s="42">
        <v>1.1000000000000001</v>
      </c>
      <c r="AZ129" s="43">
        <v>0.89999999999999991</v>
      </c>
      <c r="BA129" s="41">
        <v>9</v>
      </c>
      <c r="BB129" s="44">
        <v>5.4</v>
      </c>
      <c r="BC129" s="43">
        <v>3.9000000000000004</v>
      </c>
      <c r="BD129" s="45">
        <f t="shared" si="10"/>
        <v>1.5193302946757827</v>
      </c>
      <c r="BE129" s="46">
        <f t="shared" si="11"/>
        <v>0.95238095238095233</v>
      </c>
      <c r="BF129" s="47">
        <f t="shared" si="12"/>
        <v>1.4469812330245548</v>
      </c>
      <c r="BG129" s="46">
        <f t="shared" si="13"/>
        <v>0.28634345956443336</v>
      </c>
      <c r="BH129" s="46">
        <f t="shared" si="14"/>
        <v>0.25972195878860166</v>
      </c>
      <c r="BI129" s="47">
        <f t="shared" si="15"/>
        <v>0.50962923659127102</v>
      </c>
    </row>
    <row r="130" spans="1:61" s="30" customFormat="1" ht="15" customHeight="1" x14ac:dyDescent="0.25">
      <c r="A130" s="30" t="s">
        <v>52</v>
      </c>
      <c r="B130" s="30" t="s">
        <v>53</v>
      </c>
      <c r="C130" s="35">
        <v>44663</v>
      </c>
      <c r="D130" s="30" t="s">
        <v>567</v>
      </c>
      <c r="E130" s="30" t="s">
        <v>568</v>
      </c>
      <c r="F130" s="30" t="s">
        <v>569</v>
      </c>
      <c r="G130" s="30">
        <v>2011</v>
      </c>
      <c r="H130" s="30" t="s">
        <v>570</v>
      </c>
      <c r="I130" s="53" t="s">
        <v>571</v>
      </c>
      <c r="J130" s="30" t="s">
        <v>59</v>
      </c>
      <c r="L130" s="30" t="s">
        <v>60</v>
      </c>
      <c r="M130" s="30" t="s">
        <v>61</v>
      </c>
      <c r="N130" s="30" t="s">
        <v>404</v>
      </c>
      <c r="O130" s="30" t="s">
        <v>91</v>
      </c>
      <c r="P130" s="30" t="s">
        <v>91</v>
      </c>
      <c r="Q130" s="30" t="s">
        <v>572</v>
      </c>
      <c r="R130" s="30">
        <v>2</v>
      </c>
      <c r="S130" s="30" t="s">
        <v>183</v>
      </c>
      <c r="T130" s="30" t="s">
        <v>183</v>
      </c>
      <c r="U130" s="30" t="s">
        <v>95</v>
      </c>
      <c r="V130" s="30" t="s">
        <v>573</v>
      </c>
      <c r="W130" s="30" t="s">
        <v>372</v>
      </c>
      <c r="X130" s="30" t="s">
        <v>98</v>
      </c>
      <c r="Y130" s="30" t="s">
        <v>574</v>
      </c>
      <c r="AA130" s="30" t="s">
        <v>173</v>
      </c>
      <c r="AB130" s="48" t="s">
        <v>575</v>
      </c>
      <c r="AC130" s="48" t="s">
        <v>576</v>
      </c>
      <c r="AD130" s="30" t="s">
        <v>577</v>
      </c>
      <c r="AE130" s="30" t="s">
        <v>74</v>
      </c>
      <c r="AF130" s="37">
        <v>4</v>
      </c>
      <c r="AG130" s="38">
        <v>1.6294</v>
      </c>
      <c r="AH130" s="37" t="s">
        <v>578</v>
      </c>
      <c r="AI130" s="39">
        <v>0.31180000000000002</v>
      </c>
      <c r="AJ130" s="37" t="s">
        <v>106</v>
      </c>
      <c r="AK130" s="37">
        <f>AI130*SQRT(AF130)</f>
        <v>0.62360000000000004</v>
      </c>
      <c r="AL130" s="37" t="s">
        <v>579</v>
      </c>
      <c r="AM130" s="37">
        <v>8</v>
      </c>
      <c r="AN130" s="39">
        <v>0.22939999999999999</v>
      </c>
      <c r="AO130" s="37" t="s">
        <v>578</v>
      </c>
      <c r="AP130" s="39">
        <v>4.7E-2</v>
      </c>
      <c r="AQ130" s="37" t="s">
        <v>106</v>
      </c>
      <c r="AR130" s="37">
        <f>AP130*SQRT(AM130)</f>
        <v>0.13293607486307094</v>
      </c>
      <c r="AS130" s="39" t="s">
        <v>560</v>
      </c>
      <c r="AT130" s="37" t="s">
        <v>580</v>
      </c>
      <c r="AU130" s="37" t="s">
        <v>79</v>
      </c>
      <c r="AV130" s="40" t="s">
        <v>581</v>
      </c>
      <c r="AX130" s="41">
        <v>4</v>
      </c>
      <c r="AY130" s="42">
        <v>1.6294</v>
      </c>
      <c r="AZ130" s="43">
        <v>0.62360000000000004</v>
      </c>
      <c r="BA130" s="41">
        <v>8</v>
      </c>
      <c r="BB130" s="44">
        <v>0.22939999999999999</v>
      </c>
      <c r="BC130" s="43">
        <v>0.13293607486307094</v>
      </c>
      <c r="BD130" s="45">
        <f t="shared" si="10"/>
        <v>-3.8974164789383408</v>
      </c>
      <c r="BE130" s="46">
        <f t="shared" si="11"/>
        <v>0.92307692307692313</v>
      </c>
      <c r="BF130" s="47">
        <f t="shared" si="12"/>
        <v>-3.5976152113276996</v>
      </c>
      <c r="BG130" s="46">
        <f t="shared" si="13"/>
        <v>1.0079106337625054</v>
      </c>
      <c r="BH130" s="46">
        <f t="shared" si="14"/>
        <v>0.85881142758462015</v>
      </c>
      <c r="BI130" s="47">
        <f t="shared" si="15"/>
        <v>0.92672079267955354</v>
      </c>
    </row>
    <row r="131" spans="1:61" s="30" customFormat="1" ht="15" customHeight="1" x14ac:dyDescent="0.25">
      <c r="A131" s="30" t="s">
        <v>52</v>
      </c>
      <c r="B131" s="30" t="s">
        <v>53</v>
      </c>
      <c r="C131" s="35">
        <v>44663</v>
      </c>
      <c r="D131" s="55" t="s">
        <v>582</v>
      </c>
      <c r="E131" s="30" t="s">
        <v>583</v>
      </c>
      <c r="F131" s="30" t="s">
        <v>584</v>
      </c>
      <c r="G131" s="30">
        <v>2020</v>
      </c>
      <c r="H131" s="55" t="s">
        <v>585</v>
      </c>
      <c r="I131" s="55" t="s">
        <v>284</v>
      </c>
      <c r="J131" s="55" t="s">
        <v>59</v>
      </c>
      <c r="K131" s="55"/>
      <c r="L131" s="55" t="s">
        <v>60</v>
      </c>
      <c r="M131" s="55" t="s">
        <v>61</v>
      </c>
      <c r="N131" s="30" t="s">
        <v>62</v>
      </c>
      <c r="O131" s="58" t="s">
        <v>124</v>
      </c>
      <c r="P131" s="59" t="s">
        <v>125</v>
      </c>
      <c r="Q131" s="55" t="s">
        <v>586</v>
      </c>
      <c r="R131" s="30">
        <v>89</v>
      </c>
      <c r="S131" s="55" t="s">
        <v>587</v>
      </c>
      <c r="T131" s="30">
        <v>7</v>
      </c>
      <c r="U131" s="55" t="s">
        <v>95</v>
      </c>
      <c r="V131" s="55" t="s">
        <v>588</v>
      </c>
      <c r="W131" s="30" t="s">
        <v>391</v>
      </c>
      <c r="X131" s="55" t="s">
        <v>392</v>
      </c>
      <c r="Y131" s="55" t="s">
        <v>589</v>
      </c>
      <c r="AA131" s="30" t="s">
        <v>111</v>
      </c>
      <c r="AB131" s="48" t="s">
        <v>590</v>
      </c>
      <c r="AC131" s="48" t="s">
        <v>591</v>
      </c>
      <c r="AD131" s="30" t="s">
        <v>235</v>
      </c>
      <c r="AE131" s="30" t="s">
        <v>74</v>
      </c>
      <c r="AF131" s="37">
        <v>32</v>
      </c>
      <c r="AG131" s="38">
        <v>9.8724000000000007</v>
      </c>
      <c r="AH131" s="37" t="s">
        <v>143</v>
      </c>
      <c r="AI131" s="39">
        <v>4.3888999999999996</v>
      </c>
      <c r="AJ131" s="37" t="s">
        <v>39</v>
      </c>
      <c r="AK131" s="39">
        <f>AI131</f>
        <v>4.3888999999999996</v>
      </c>
      <c r="AL131" s="37" t="s">
        <v>592</v>
      </c>
      <c r="AM131" s="37">
        <v>64</v>
      </c>
      <c r="AN131" s="39">
        <v>19.4132</v>
      </c>
      <c r="AO131" s="37" t="s">
        <v>143</v>
      </c>
      <c r="AP131" s="39">
        <v>7.8045999999999998</v>
      </c>
      <c r="AQ131" s="37" t="s">
        <v>39</v>
      </c>
      <c r="AR131" s="39">
        <f>AP131</f>
        <v>7.8045999999999998</v>
      </c>
      <c r="AS131" s="37" t="s">
        <v>593</v>
      </c>
      <c r="AT131" s="30" t="s">
        <v>594</v>
      </c>
      <c r="AU131" s="37" t="s">
        <v>79</v>
      </c>
      <c r="AV131" s="40" t="s">
        <v>595</v>
      </c>
      <c r="AX131" s="41">
        <v>32</v>
      </c>
      <c r="AY131" s="42">
        <v>9.8724000000000007</v>
      </c>
      <c r="AZ131" s="43">
        <v>4.3888999999999996</v>
      </c>
      <c r="BA131" s="41">
        <v>64</v>
      </c>
      <c r="BB131" s="44">
        <v>19.4132</v>
      </c>
      <c r="BC131" s="43">
        <v>7.8045999999999998</v>
      </c>
      <c r="BD131" s="45">
        <f t="shared" ref="BD131:BD194" si="26">(BB131-AY131)/SQRT(((BA131-1)*BC131*BC131+(AX131-1)*AZ131*AZ131)/(BA131+AX131-2))</f>
        <v>1.3890650110077873</v>
      </c>
      <c r="BE131" s="46">
        <f t="shared" ref="BE131:BE194" si="27">(1-(3/(4*(BA131+AX131)-9)))</f>
        <v>0.99199999999999999</v>
      </c>
      <c r="BF131" s="47">
        <f t="shared" ref="BF131:BF194" si="28">BD131*BE131</f>
        <v>1.3779524909197249</v>
      </c>
      <c r="BG131" s="46">
        <f t="shared" ref="BG131:BG194" si="29">((BA131+AX131)/(AX131*BA131))+((BD131*BD131)/(2*(BA131+AX131)))</f>
        <v>5.6924487525031583E-2</v>
      </c>
      <c r="BH131" s="46">
        <f t="shared" ref="BH131:BH194" si="30">BE131*BE131*BG131</f>
        <v>5.6017338891832677E-2</v>
      </c>
      <c r="BI131" s="47">
        <f t="shared" ref="BI131:BI194" si="31">SQRT(BH131)</f>
        <v>0.23667982358416756</v>
      </c>
    </row>
    <row r="132" spans="1:61" s="30" customFormat="1" ht="16.5" customHeight="1" x14ac:dyDescent="0.25">
      <c r="A132" s="30" t="s">
        <v>52</v>
      </c>
      <c r="B132" s="30" t="s">
        <v>53</v>
      </c>
      <c r="C132" s="35">
        <v>44663</v>
      </c>
      <c r="D132" s="55" t="s">
        <v>582</v>
      </c>
      <c r="E132" s="30" t="s">
        <v>583</v>
      </c>
      <c r="F132" s="30" t="s">
        <v>584</v>
      </c>
      <c r="G132" s="30">
        <v>2020</v>
      </c>
      <c r="H132" s="55" t="s">
        <v>585</v>
      </c>
      <c r="I132" s="55" t="s">
        <v>284</v>
      </c>
      <c r="J132" s="55" t="s">
        <v>59</v>
      </c>
      <c r="K132" s="55"/>
      <c r="L132" s="55" t="s">
        <v>60</v>
      </c>
      <c r="M132" s="55" t="s">
        <v>61</v>
      </c>
      <c r="N132" s="30" t="s">
        <v>62</v>
      </c>
      <c r="O132" s="58" t="s">
        <v>124</v>
      </c>
      <c r="P132" s="59" t="s">
        <v>125</v>
      </c>
      <c r="Q132" s="55" t="s">
        <v>586</v>
      </c>
      <c r="R132" s="30">
        <v>89</v>
      </c>
      <c r="S132" s="55" t="s">
        <v>587</v>
      </c>
      <c r="T132" s="30">
        <v>7</v>
      </c>
      <c r="U132" s="55" t="s">
        <v>95</v>
      </c>
      <c r="V132" s="55" t="s">
        <v>588</v>
      </c>
      <c r="W132" s="30" t="s">
        <v>391</v>
      </c>
      <c r="X132" s="55" t="s">
        <v>392</v>
      </c>
      <c r="Y132" s="55" t="s">
        <v>589</v>
      </c>
      <c r="AA132" s="30" t="s">
        <v>111</v>
      </c>
      <c r="AB132" s="48" t="s">
        <v>596</v>
      </c>
      <c r="AC132" s="48" t="s">
        <v>591</v>
      </c>
      <c r="AD132" s="30" t="s">
        <v>235</v>
      </c>
      <c r="AE132" s="30" t="s">
        <v>74</v>
      </c>
      <c r="AF132" s="37">
        <v>32</v>
      </c>
      <c r="AG132" s="38">
        <v>4.3951000000000002</v>
      </c>
      <c r="AH132" s="37" t="s">
        <v>143</v>
      </c>
      <c r="AI132" s="39">
        <v>4.0871000000000004</v>
      </c>
      <c r="AJ132" s="37" t="s">
        <v>39</v>
      </c>
      <c r="AK132" s="39">
        <f>AI132</f>
        <v>4.0871000000000004</v>
      </c>
      <c r="AL132" s="37" t="s">
        <v>592</v>
      </c>
      <c r="AM132" s="37">
        <v>64</v>
      </c>
      <c r="AN132" s="39">
        <v>7.9630000000000001</v>
      </c>
      <c r="AO132" s="37" t="s">
        <v>143</v>
      </c>
      <c r="AP132" s="39">
        <v>4.0408999999999997</v>
      </c>
      <c r="AQ132" s="37" t="s">
        <v>39</v>
      </c>
      <c r="AR132" s="39">
        <f>AP132</f>
        <v>4.0408999999999997</v>
      </c>
      <c r="AS132" s="37" t="s">
        <v>593</v>
      </c>
      <c r="AT132" s="30" t="s">
        <v>594</v>
      </c>
      <c r="AU132" s="37" t="s">
        <v>79</v>
      </c>
      <c r="AV132" s="40" t="s">
        <v>595</v>
      </c>
      <c r="AX132" s="41">
        <v>32</v>
      </c>
      <c r="AY132" s="42">
        <v>4.3951000000000002</v>
      </c>
      <c r="AZ132" s="43">
        <v>4.0871000000000004</v>
      </c>
      <c r="BA132" s="41">
        <v>64</v>
      </c>
      <c r="BB132" s="44">
        <v>7.9630000000000001</v>
      </c>
      <c r="BC132" s="43">
        <v>4.0408999999999997</v>
      </c>
      <c r="BD132" s="45">
        <f t="shared" si="26"/>
        <v>0.8796176204089915</v>
      </c>
      <c r="BE132" s="46">
        <f t="shared" si="27"/>
        <v>0.99199999999999999</v>
      </c>
      <c r="BF132" s="47">
        <f t="shared" si="28"/>
        <v>0.8725806794457196</v>
      </c>
      <c r="BG132" s="46">
        <f t="shared" si="29"/>
        <v>5.0904828948614464E-2</v>
      </c>
      <c r="BH132" s="46">
        <f t="shared" si="30"/>
        <v>5.0093609594489344E-2</v>
      </c>
      <c r="BI132" s="47">
        <f t="shared" si="31"/>
        <v>0.22381601728761358</v>
      </c>
    </row>
    <row r="133" spans="1:61" s="30" customFormat="1" ht="15" customHeight="1" x14ac:dyDescent="0.25">
      <c r="A133" s="30" t="s">
        <v>52</v>
      </c>
      <c r="B133" s="30" t="s">
        <v>53</v>
      </c>
      <c r="C133" s="35">
        <v>44663</v>
      </c>
      <c r="D133" s="55" t="s">
        <v>582</v>
      </c>
      <c r="E133" s="30" t="s">
        <v>583</v>
      </c>
      <c r="F133" s="30" t="s">
        <v>584</v>
      </c>
      <c r="G133" s="30">
        <v>2020</v>
      </c>
      <c r="H133" s="55" t="s">
        <v>585</v>
      </c>
      <c r="I133" s="55" t="s">
        <v>284</v>
      </c>
      <c r="J133" s="55" t="s">
        <v>59</v>
      </c>
      <c r="K133" s="55"/>
      <c r="L133" s="55" t="s">
        <v>60</v>
      </c>
      <c r="M133" s="55" t="s">
        <v>61</v>
      </c>
      <c r="N133" s="30" t="s">
        <v>62</v>
      </c>
      <c r="O133" s="58" t="s">
        <v>124</v>
      </c>
      <c r="P133" s="59" t="s">
        <v>125</v>
      </c>
      <c r="Q133" s="55" t="s">
        <v>586</v>
      </c>
      <c r="R133" s="30">
        <v>89</v>
      </c>
      <c r="S133" s="55" t="s">
        <v>587</v>
      </c>
      <c r="T133" s="30">
        <v>7</v>
      </c>
      <c r="U133" s="55" t="s">
        <v>95</v>
      </c>
      <c r="V133" s="55" t="s">
        <v>588</v>
      </c>
      <c r="W133" s="30" t="s">
        <v>391</v>
      </c>
      <c r="X133" s="55" t="s">
        <v>392</v>
      </c>
      <c r="Y133" s="55" t="s">
        <v>589</v>
      </c>
      <c r="AA133" s="30" t="s">
        <v>111</v>
      </c>
      <c r="AB133" s="48" t="s">
        <v>597</v>
      </c>
      <c r="AC133" s="48" t="s">
        <v>591</v>
      </c>
      <c r="AD133" s="30" t="s">
        <v>235</v>
      </c>
      <c r="AE133" s="30" t="s">
        <v>74</v>
      </c>
      <c r="AF133" s="37">
        <v>32</v>
      </c>
      <c r="AG133" s="38">
        <v>3.3908999999999998</v>
      </c>
      <c r="AH133" s="37" t="s">
        <v>143</v>
      </c>
      <c r="AI133" s="39">
        <v>3.8197000000000001</v>
      </c>
      <c r="AJ133" s="37" t="s">
        <v>39</v>
      </c>
      <c r="AK133" s="39">
        <f>AI133</f>
        <v>3.8197000000000001</v>
      </c>
      <c r="AL133" s="37" t="s">
        <v>592</v>
      </c>
      <c r="AM133" s="37">
        <v>64</v>
      </c>
      <c r="AN133" s="39">
        <v>5.4817999999999998</v>
      </c>
      <c r="AO133" s="37" t="s">
        <v>143</v>
      </c>
      <c r="AP133" s="39">
        <v>4.4950999999999999</v>
      </c>
      <c r="AQ133" s="37" t="s">
        <v>39</v>
      </c>
      <c r="AR133" s="39">
        <f>AP133</f>
        <v>4.4950999999999999</v>
      </c>
      <c r="AS133" s="37" t="s">
        <v>593</v>
      </c>
      <c r="AT133" s="30" t="s">
        <v>594</v>
      </c>
      <c r="AU133" s="37" t="s">
        <v>79</v>
      </c>
      <c r="AV133" s="40" t="s">
        <v>595</v>
      </c>
      <c r="AX133" s="41">
        <v>32</v>
      </c>
      <c r="AY133" s="42">
        <v>3.3908999999999998</v>
      </c>
      <c r="AZ133" s="43">
        <v>3.8197000000000001</v>
      </c>
      <c r="BA133" s="41">
        <v>64</v>
      </c>
      <c r="BB133" s="44">
        <v>5.4817999999999998</v>
      </c>
      <c r="BC133" s="43">
        <v>4.4950999999999999</v>
      </c>
      <c r="BD133" s="45">
        <f t="shared" si="26"/>
        <v>0.4880553599255652</v>
      </c>
      <c r="BE133" s="46">
        <f t="shared" si="27"/>
        <v>0.99199999999999999</v>
      </c>
      <c r="BF133" s="47">
        <f t="shared" si="28"/>
        <v>0.4841509170461607</v>
      </c>
      <c r="BG133" s="46">
        <f t="shared" si="29"/>
        <v>4.8115614762250382E-2</v>
      </c>
      <c r="BH133" s="46">
        <f t="shared" si="30"/>
        <v>4.734884432539916E-2</v>
      </c>
      <c r="BI133" s="47">
        <f t="shared" si="31"/>
        <v>0.21759789595811618</v>
      </c>
    </row>
    <row r="134" spans="1:61" s="30" customFormat="1" ht="15" customHeight="1" x14ac:dyDescent="0.25">
      <c r="A134" s="30" t="s">
        <v>52</v>
      </c>
      <c r="B134" s="30" t="s">
        <v>53</v>
      </c>
      <c r="C134" s="35">
        <v>44663</v>
      </c>
      <c r="D134" s="55" t="s">
        <v>598</v>
      </c>
      <c r="E134" s="30" t="s">
        <v>599</v>
      </c>
      <c r="F134" s="30" t="s">
        <v>600</v>
      </c>
      <c r="G134" s="30">
        <v>2010</v>
      </c>
      <c r="H134" s="55" t="s">
        <v>601</v>
      </c>
      <c r="I134" s="55" t="s">
        <v>602</v>
      </c>
      <c r="J134" s="55" t="s">
        <v>59</v>
      </c>
      <c r="K134" s="55"/>
      <c r="L134" s="55" t="s">
        <v>60</v>
      </c>
      <c r="M134" s="55" t="s">
        <v>61</v>
      </c>
      <c r="N134" s="30" t="s">
        <v>62</v>
      </c>
      <c r="O134" s="55" t="s">
        <v>91</v>
      </c>
      <c r="P134" s="55" t="s">
        <v>91</v>
      </c>
      <c r="Q134" s="55" t="s">
        <v>603</v>
      </c>
      <c r="R134" s="30" t="s">
        <v>604</v>
      </c>
      <c r="S134" s="55" t="s">
        <v>605</v>
      </c>
      <c r="T134" s="30">
        <v>7</v>
      </c>
      <c r="U134" s="55" t="s">
        <v>95</v>
      </c>
      <c r="V134" s="55" t="s">
        <v>606</v>
      </c>
      <c r="W134" s="30" t="s">
        <v>97</v>
      </c>
      <c r="X134" s="55" t="s">
        <v>607</v>
      </c>
      <c r="Y134" s="55" t="s">
        <v>608</v>
      </c>
      <c r="AA134" s="30" t="s">
        <v>71</v>
      </c>
      <c r="AB134" s="48" t="s">
        <v>72</v>
      </c>
      <c r="AC134" s="36" t="s">
        <v>73</v>
      </c>
      <c r="AD134" s="30" t="s">
        <v>235</v>
      </c>
      <c r="AE134" s="30" t="s">
        <v>74</v>
      </c>
      <c r="AF134" s="37">
        <v>12</v>
      </c>
      <c r="AG134" s="30">
        <v>14.033300000000001</v>
      </c>
      <c r="AH134" s="37" t="s">
        <v>609</v>
      </c>
      <c r="AI134" s="30">
        <v>2.7822</v>
      </c>
      <c r="AJ134" s="37" t="s">
        <v>39</v>
      </c>
      <c r="AK134" s="39">
        <f>AI134</f>
        <v>2.7822</v>
      </c>
      <c r="AL134" s="37" t="s">
        <v>610</v>
      </c>
      <c r="AM134" s="37">
        <v>18</v>
      </c>
      <c r="AN134" s="38">
        <v>107.3</v>
      </c>
      <c r="AO134" s="37" t="s">
        <v>609</v>
      </c>
      <c r="AP134" s="39">
        <v>210.81479999999999</v>
      </c>
      <c r="AQ134" s="37" t="s">
        <v>39</v>
      </c>
      <c r="AR134" s="39">
        <f>AP134</f>
        <v>210.81479999999999</v>
      </c>
      <c r="AS134" s="39" t="s">
        <v>611</v>
      </c>
      <c r="AT134" s="37" t="s">
        <v>612</v>
      </c>
      <c r="AU134" s="37" t="s">
        <v>79</v>
      </c>
      <c r="AV134" s="40" t="s">
        <v>613</v>
      </c>
      <c r="AX134" s="41">
        <v>12</v>
      </c>
      <c r="AY134" s="43">
        <v>14.033300000000001</v>
      </c>
      <c r="AZ134" s="43">
        <v>2.7822</v>
      </c>
      <c r="BA134" s="41">
        <v>18</v>
      </c>
      <c r="BB134" s="42">
        <v>107.3</v>
      </c>
      <c r="BC134" s="43">
        <v>210.81479999999999</v>
      </c>
      <c r="BD134" s="45">
        <f t="shared" si="26"/>
        <v>0.56774798051370146</v>
      </c>
      <c r="BE134" s="46">
        <f t="shared" si="27"/>
        <v>0.97297297297297303</v>
      </c>
      <c r="BF134" s="47">
        <f t="shared" si="28"/>
        <v>0.55240344049981771</v>
      </c>
      <c r="BG134" s="46">
        <f t="shared" si="29"/>
        <v>0.14426118504517868</v>
      </c>
      <c r="BH134" s="46">
        <f t="shared" si="30"/>
        <v>0.13656866020347083</v>
      </c>
      <c r="BI134" s="47">
        <f t="shared" si="31"/>
        <v>0.36955197226299691</v>
      </c>
    </row>
    <row r="135" spans="1:61" s="30" customFormat="1" ht="15" customHeight="1" x14ac:dyDescent="0.25">
      <c r="A135" s="30" t="s">
        <v>52</v>
      </c>
      <c r="B135" s="30" t="s">
        <v>614</v>
      </c>
      <c r="C135" s="30">
        <v>12</v>
      </c>
      <c r="D135" s="55" t="s">
        <v>615</v>
      </c>
      <c r="E135" s="30" t="s">
        <v>616</v>
      </c>
      <c r="F135" s="30" t="s">
        <v>617</v>
      </c>
      <c r="G135" s="30">
        <v>2018</v>
      </c>
      <c r="H135" s="55" t="s">
        <v>618</v>
      </c>
      <c r="I135" s="55" t="s">
        <v>284</v>
      </c>
      <c r="J135" s="55" t="s">
        <v>59</v>
      </c>
      <c r="K135" s="55"/>
      <c r="L135" s="30" t="s">
        <v>267</v>
      </c>
      <c r="M135" s="55" t="s">
        <v>61</v>
      </c>
      <c r="N135" s="30" t="s">
        <v>62</v>
      </c>
      <c r="O135" s="55" t="s">
        <v>63</v>
      </c>
      <c r="P135" s="55" t="s">
        <v>63</v>
      </c>
      <c r="Q135" s="55" t="s">
        <v>619</v>
      </c>
      <c r="R135" s="30">
        <v>15</v>
      </c>
      <c r="S135" s="55" t="s">
        <v>620</v>
      </c>
      <c r="T135" s="30">
        <v>10</v>
      </c>
      <c r="U135" s="55" t="s">
        <v>95</v>
      </c>
      <c r="V135" s="55" t="s">
        <v>621</v>
      </c>
      <c r="W135" s="30" t="s">
        <v>201</v>
      </c>
      <c r="X135" s="55" t="s">
        <v>69</v>
      </c>
      <c r="Y135" s="55" t="s">
        <v>622</v>
      </c>
      <c r="AA135" s="30" t="s">
        <v>71</v>
      </c>
      <c r="AB135" s="48" t="s">
        <v>72</v>
      </c>
      <c r="AC135" s="36" t="s">
        <v>73</v>
      </c>
      <c r="AD135" s="55" t="s">
        <v>623</v>
      </c>
      <c r="AE135" s="30" t="s">
        <v>117</v>
      </c>
      <c r="AF135" s="37">
        <v>360</v>
      </c>
      <c r="AG135" s="38">
        <v>0.14499999999999999</v>
      </c>
      <c r="AH135" s="37" t="s">
        <v>624</v>
      </c>
      <c r="AI135" s="39">
        <f>0.193-0.149</f>
        <v>4.4000000000000011E-2</v>
      </c>
      <c r="AJ135" s="37" t="s">
        <v>106</v>
      </c>
      <c r="AK135" s="37">
        <f t="shared" ref="AK135:AK147" si="32">AI135*SQRT(AF135)</f>
        <v>0.83484130228445241</v>
      </c>
      <c r="AL135" s="37" t="s">
        <v>625</v>
      </c>
      <c r="AM135" s="37">
        <v>360</v>
      </c>
      <c r="AN135" s="39">
        <v>0.16700000000000001</v>
      </c>
      <c r="AO135" s="37" t="s">
        <v>624</v>
      </c>
      <c r="AP135" s="39">
        <f>0.2159-AN135</f>
        <v>4.8899999999999999E-2</v>
      </c>
      <c r="AQ135" s="37" t="s">
        <v>106</v>
      </c>
      <c r="AR135" s="37">
        <f t="shared" ref="AR135:AR147" si="33">AP135*SQRT(AM135)</f>
        <v>0.92781226549340245</v>
      </c>
      <c r="AS135" s="37"/>
      <c r="AT135" s="60" t="s">
        <v>626</v>
      </c>
      <c r="AU135" s="37" t="s">
        <v>275</v>
      </c>
      <c r="AV135" s="40" t="s">
        <v>627</v>
      </c>
      <c r="AX135" s="61">
        <v>360</v>
      </c>
      <c r="AY135" s="62">
        <v>0.14499999999999999</v>
      </c>
      <c r="AZ135" s="63">
        <v>0.83484130228445241</v>
      </c>
      <c r="BA135" s="61">
        <v>360</v>
      </c>
      <c r="BB135" s="64">
        <v>0.16700000000000001</v>
      </c>
      <c r="BC135" s="63">
        <v>0.92781226549340245</v>
      </c>
      <c r="BD135" s="65">
        <f t="shared" si="26"/>
        <v>2.4927713365746989E-2</v>
      </c>
      <c r="BE135" s="46">
        <f t="shared" si="27"/>
        <v>0.99895506792058519</v>
      </c>
      <c r="BF135" s="47">
        <f t="shared" si="28"/>
        <v>2.4901665598384661E-2</v>
      </c>
      <c r="BG135" s="46">
        <f t="shared" si="29"/>
        <v>5.5559870770094761E-3</v>
      </c>
      <c r="BH135" s="46">
        <f t="shared" si="30"/>
        <v>5.5443818852384322E-3</v>
      </c>
      <c r="BI135" s="47">
        <f t="shared" si="31"/>
        <v>7.446060626424171E-2</v>
      </c>
    </row>
    <row r="136" spans="1:61" s="30" customFormat="1" ht="15" customHeight="1" x14ac:dyDescent="0.25">
      <c r="A136" s="30" t="s">
        <v>52</v>
      </c>
      <c r="B136" s="30" t="s">
        <v>614</v>
      </c>
      <c r="C136" s="30">
        <v>12</v>
      </c>
      <c r="D136" s="55" t="s">
        <v>615</v>
      </c>
      <c r="E136" s="30" t="s">
        <v>616</v>
      </c>
      <c r="F136" s="30" t="s">
        <v>617</v>
      </c>
      <c r="G136" s="30">
        <v>2018</v>
      </c>
      <c r="H136" s="55" t="s">
        <v>618</v>
      </c>
      <c r="I136" s="55" t="s">
        <v>284</v>
      </c>
      <c r="J136" s="55" t="s">
        <v>59</v>
      </c>
      <c r="K136" s="55"/>
      <c r="L136" s="30" t="s">
        <v>267</v>
      </c>
      <c r="M136" s="55" t="s">
        <v>61</v>
      </c>
      <c r="N136" s="30" t="s">
        <v>62</v>
      </c>
      <c r="O136" s="55" t="s">
        <v>124</v>
      </c>
      <c r="P136" s="30" t="s">
        <v>147</v>
      </c>
      <c r="Q136" s="55" t="s">
        <v>628</v>
      </c>
      <c r="R136" s="30">
        <v>10</v>
      </c>
      <c r="S136" s="66" t="s">
        <v>629</v>
      </c>
      <c r="T136" s="30">
        <v>22</v>
      </c>
      <c r="U136" s="55" t="s">
        <v>95</v>
      </c>
      <c r="V136" s="55" t="s">
        <v>621</v>
      </c>
      <c r="W136" s="30" t="s">
        <v>201</v>
      </c>
      <c r="X136" s="55" t="s">
        <v>69</v>
      </c>
      <c r="Y136" s="55" t="s">
        <v>622</v>
      </c>
      <c r="AA136" s="30" t="s">
        <v>71</v>
      </c>
      <c r="AB136" s="48" t="s">
        <v>72</v>
      </c>
      <c r="AC136" s="36" t="s">
        <v>73</v>
      </c>
      <c r="AD136" s="55" t="s">
        <v>623</v>
      </c>
      <c r="AE136" s="30" t="s">
        <v>117</v>
      </c>
      <c r="AF136" s="37">
        <v>300</v>
      </c>
      <c r="AG136" s="38">
        <v>1.2800000000000001E-2</v>
      </c>
      <c r="AH136" s="37" t="s">
        <v>624</v>
      </c>
      <c r="AI136" s="38">
        <v>1.2800000000000001E-2</v>
      </c>
      <c r="AJ136" s="37" t="s">
        <v>106</v>
      </c>
      <c r="AK136" s="37">
        <f t="shared" si="32"/>
        <v>0.22170250336881633</v>
      </c>
      <c r="AL136" s="37" t="s">
        <v>630</v>
      </c>
      <c r="AM136" s="37">
        <v>300</v>
      </c>
      <c r="AN136" s="39">
        <v>0.84</v>
      </c>
      <c r="AO136" s="37" t="s">
        <v>624</v>
      </c>
      <c r="AP136" s="39">
        <f>1-AN136</f>
        <v>0.16000000000000003</v>
      </c>
      <c r="AQ136" s="37" t="s">
        <v>106</v>
      </c>
      <c r="AR136" s="37">
        <f t="shared" si="33"/>
        <v>2.7712812921102046</v>
      </c>
      <c r="AS136" s="37"/>
      <c r="AT136" s="60" t="s">
        <v>631</v>
      </c>
      <c r="AU136" s="37" t="s">
        <v>275</v>
      </c>
      <c r="AV136" s="40" t="s">
        <v>627</v>
      </c>
      <c r="AX136" s="61">
        <v>300</v>
      </c>
      <c r="AY136" s="62">
        <v>1.2800000000000001E-2</v>
      </c>
      <c r="AZ136" s="63">
        <v>0.22170250336881633</v>
      </c>
      <c r="BA136" s="61">
        <v>300</v>
      </c>
      <c r="BB136" s="64">
        <v>0.84</v>
      </c>
      <c r="BC136" s="63">
        <v>2.7712812921102046</v>
      </c>
      <c r="BD136" s="65">
        <f t="shared" si="26"/>
        <v>0.42078436990523382</v>
      </c>
      <c r="BE136" s="46">
        <f t="shared" si="27"/>
        <v>0.99874529485570895</v>
      </c>
      <c r="BF136" s="47">
        <f t="shared" si="28"/>
        <v>0.42025640959167648</v>
      </c>
      <c r="BG136" s="46">
        <f t="shared" si="29"/>
        <v>6.8142162382971213E-3</v>
      </c>
      <c r="BH136" s="46">
        <f t="shared" si="30"/>
        <v>6.7971273014785201E-3</v>
      </c>
      <c r="BI136" s="47">
        <f t="shared" si="31"/>
        <v>8.2444692379064155E-2</v>
      </c>
    </row>
    <row r="137" spans="1:61" s="30" customFormat="1" ht="15" customHeight="1" x14ac:dyDescent="0.25">
      <c r="A137" s="30" t="s">
        <v>52</v>
      </c>
      <c r="B137" s="30" t="s">
        <v>614</v>
      </c>
      <c r="C137" s="30">
        <v>12</v>
      </c>
      <c r="D137" s="55" t="s">
        <v>615</v>
      </c>
      <c r="E137" s="30" t="s">
        <v>616</v>
      </c>
      <c r="F137" s="30" t="s">
        <v>617</v>
      </c>
      <c r="G137" s="30">
        <v>2018</v>
      </c>
      <c r="H137" s="55" t="s">
        <v>618</v>
      </c>
      <c r="I137" s="55" t="s">
        <v>284</v>
      </c>
      <c r="J137" s="55" t="s">
        <v>59</v>
      </c>
      <c r="K137" s="55"/>
      <c r="L137" s="55" t="s">
        <v>632</v>
      </c>
      <c r="M137" s="55" t="s">
        <v>61</v>
      </c>
      <c r="N137" s="30" t="s">
        <v>62</v>
      </c>
      <c r="O137" s="55" t="s">
        <v>63</v>
      </c>
      <c r="P137" s="55" t="s">
        <v>63</v>
      </c>
      <c r="Q137" s="55" t="s">
        <v>619</v>
      </c>
      <c r="R137" s="30">
        <v>15</v>
      </c>
      <c r="S137" s="55" t="s">
        <v>620</v>
      </c>
      <c r="T137" s="30">
        <v>10</v>
      </c>
      <c r="U137" s="55" t="s">
        <v>95</v>
      </c>
      <c r="V137" s="55" t="s">
        <v>621</v>
      </c>
      <c r="W137" s="30" t="s">
        <v>201</v>
      </c>
      <c r="X137" s="55" t="s">
        <v>69</v>
      </c>
      <c r="Y137" s="55" t="s">
        <v>622</v>
      </c>
      <c r="AA137" s="30" t="s">
        <v>71</v>
      </c>
      <c r="AB137" s="48" t="s">
        <v>633</v>
      </c>
      <c r="AC137" s="48" t="s">
        <v>325</v>
      </c>
      <c r="AD137" s="55" t="s">
        <v>634</v>
      </c>
      <c r="AE137" s="30" t="s">
        <v>117</v>
      </c>
      <c r="AF137" s="37">
        <v>360</v>
      </c>
      <c r="AG137" s="38">
        <v>47.58</v>
      </c>
      <c r="AH137" s="37" t="s">
        <v>635</v>
      </c>
      <c r="AI137" s="39">
        <f>54.45-AG137</f>
        <v>6.8700000000000045</v>
      </c>
      <c r="AJ137" s="37" t="s">
        <v>106</v>
      </c>
      <c r="AK137" s="37">
        <f t="shared" si="32"/>
        <v>130.34908515214067</v>
      </c>
      <c r="AL137" s="37" t="s">
        <v>625</v>
      </c>
      <c r="AM137" s="37">
        <v>360</v>
      </c>
      <c r="AN137" s="39">
        <v>60.91</v>
      </c>
      <c r="AO137" s="37" t="s">
        <v>635</v>
      </c>
      <c r="AP137" s="39">
        <f>71.76-AN137</f>
        <v>10.850000000000009</v>
      </c>
      <c r="AQ137" s="37" t="s">
        <v>106</v>
      </c>
      <c r="AR137" s="37">
        <f t="shared" si="33"/>
        <v>205.86427567696165</v>
      </c>
      <c r="AS137" s="37"/>
      <c r="AT137" s="60" t="s">
        <v>626</v>
      </c>
      <c r="AU137" s="37" t="s">
        <v>275</v>
      </c>
      <c r="AV137" s="40" t="s">
        <v>636</v>
      </c>
      <c r="AX137" s="61">
        <v>360</v>
      </c>
      <c r="AY137" s="62">
        <v>47.58</v>
      </c>
      <c r="AZ137" s="63">
        <v>130.34908515214067</v>
      </c>
      <c r="BA137" s="61">
        <v>360</v>
      </c>
      <c r="BB137" s="64">
        <v>60.91</v>
      </c>
      <c r="BC137" s="63">
        <v>205.86427567696165</v>
      </c>
      <c r="BD137" s="65">
        <f t="shared" si="26"/>
        <v>7.7367403840134949E-2</v>
      </c>
      <c r="BE137" s="46">
        <f t="shared" si="27"/>
        <v>0.99895506792058519</v>
      </c>
      <c r="BF137" s="47">
        <f t="shared" si="28"/>
        <v>7.7286560157961356E-2</v>
      </c>
      <c r="BG137" s="46">
        <f t="shared" si="29"/>
        <v>5.5597123022062241E-3</v>
      </c>
      <c r="BH137" s="46">
        <f t="shared" si="30"/>
        <v>5.5480993292880681E-3</v>
      </c>
      <c r="BI137" s="47">
        <f t="shared" si="31"/>
        <v>7.4485564569841775E-2</v>
      </c>
    </row>
    <row r="138" spans="1:61" s="30" customFormat="1" ht="15" customHeight="1" x14ac:dyDescent="0.25">
      <c r="A138" s="30" t="s">
        <v>52</v>
      </c>
      <c r="B138" s="30" t="s">
        <v>614</v>
      </c>
      <c r="C138" s="30">
        <v>12</v>
      </c>
      <c r="D138" s="55" t="s">
        <v>615</v>
      </c>
      <c r="E138" s="30" t="s">
        <v>616</v>
      </c>
      <c r="F138" s="30" t="s">
        <v>617</v>
      </c>
      <c r="G138" s="30">
        <v>2018</v>
      </c>
      <c r="H138" s="55" t="s">
        <v>618</v>
      </c>
      <c r="I138" s="55" t="s">
        <v>284</v>
      </c>
      <c r="J138" s="55" t="s">
        <v>59</v>
      </c>
      <c r="K138" s="55"/>
      <c r="L138" s="55" t="s">
        <v>632</v>
      </c>
      <c r="M138" s="55" t="s">
        <v>61</v>
      </c>
      <c r="N138" s="30" t="s">
        <v>62</v>
      </c>
      <c r="O138" s="55" t="s">
        <v>124</v>
      </c>
      <c r="P138" s="30" t="s">
        <v>147</v>
      </c>
      <c r="Q138" s="55" t="s">
        <v>628</v>
      </c>
      <c r="R138" s="30">
        <v>10</v>
      </c>
      <c r="S138" s="66" t="s">
        <v>629</v>
      </c>
      <c r="T138" s="30">
        <v>22</v>
      </c>
      <c r="U138" s="55" t="s">
        <v>95</v>
      </c>
      <c r="V138" s="55" t="s">
        <v>621</v>
      </c>
      <c r="W138" s="30" t="s">
        <v>201</v>
      </c>
      <c r="X138" s="55" t="s">
        <v>69</v>
      </c>
      <c r="Y138" s="55" t="s">
        <v>622</v>
      </c>
      <c r="AA138" s="30" t="s">
        <v>71</v>
      </c>
      <c r="AB138" s="48" t="s">
        <v>633</v>
      </c>
      <c r="AC138" s="48" t="s">
        <v>325</v>
      </c>
      <c r="AD138" s="55" t="s">
        <v>634</v>
      </c>
      <c r="AE138" s="30" t="s">
        <v>117</v>
      </c>
      <c r="AF138" s="37">
        <v>300</v>
      </c>
      <c r="AG138" s="38">
        <v>60.77</v>
      </c>
      <c r="AH138" s="37" t="s">
        <v>635</v>
      </c>
      <c r="AI138" s="39">
        <f>66.67-AG138</f>
        <v>5.8999999999999986</v>
      </c>
      <c r="AJ138" s="37" t="s">
        <v>106</v>
      </c>
      <c r="AK138" s="37">
        <f t="shared" si="32"/>
        <v>102.19099764656374</v>
      </c>
      <c r="AL138" s="37" t="s">
        <v>630</v>
      </c>
      <c r="AM138" s="37">
        <v>300</v>
      </c>
      <c r="AN138" s="39">
        <v>72.45</v>
      </c>
      <c r="AO138" s="37" t="s">
        <v>635</v>
      </c>
      <c r="AP138" s="39">
        <f>85.08-AN138</f>
        <v>12.629999999999995</v>
      </c>
      <c r="AQ138" s="37" t="s">
        <v>106</v>
      </c>
      <c r="AR138" s="37">
        <f t="shared" si="33"/>
        <v>218.75801699594913</v>
      </c>
      <c r="AS138" s="37"/>
      <c r="AT138" s="60" t="s">
        <v>631</v>
      </c>
      <c r="AU138" s="37" t="s">
        <v>275</v>
      </c>
      <c r="AV138" s="40" t="s">
        <v>637</v>
      </c>
      <c r="AX138" s="61">
        <v>300</v>
      </c>
      <c r="AY138" s="62">
        <v>60.77</v>
      </c>
      <c r="AZ138" s="63">
        <v>102.19099764656374</v>
      </c>
      <c r="BA138" s="61">
        <v>300</v>
      </c>
      <c r="BB138" s="64">
        <v>72.45</v>
      </c>
      <c r="BC138" s="63">
        <v>218.75801699594913</v>
      </c>
      <c r="BD138" s="65">
        <f t="shared" si="26"/>
        <v>6.8411758180771623E-2</v>
      </c>
      <c r="BE138" s="46">
        <f t="shared" si="27"/>
        <v>0.99874529485570895</v>
      </c>
      <c r="BF138" s="47">
        <f t="shared" si="28"/>
        <v>6.8325921595852213E-2</v>
      </c>
      <c r="BG138" s="46">
        <f t="shared" si="29"/>
        <v>6.6705668072144873E-3</v>
      </c>
      <c r="BH138" s="46">
        <f t="shared" si="30"/>
        <v>6.653838119611049E-3</v>
      </c>
      <c r="BI138" s="47">
        <f t="shared" si="31"/>
        <v>8.157106177812723E-2</v>
      </c>
    </row>
    <row r="139" spans="1:61" s="30" customFormat="1" ht="15" customHeight="1" x14ac:dyDescent="0.25">
      <c r="A139" s="30" t="s">
        <v>52</v>
      </c>
      <c r="B139" s="30" t="s">
        <v>614</v>
      </c>
      <c r="C139" s="30">
        <v>12</v>
      </c>
      <c r="D139" s="55" t="s">
        <v>615</v>
      </c>
      <c r="E139" s="30" t="s">
        <v>616</v>
      </c>
      <c r="F139" s="30" t="s">
        <v>617</v>
      </c>
      <c r="G139" s="30">
        <v>2018</v>
      </c>
      <c r="H139" s="55" t="s">
        <v>618</v>
      </c>
      <c r="I139" s="55" t="s">
        <v>284</v>
      </c>
      <c r="J139" s="55" t="s">
        <v>59</v>
      </c>
      <c r="K139" s="55"/>
      <c r="L139" s="55" t="s">
        <v>632</v>
      </c>
      <c r="M139" s="55" t="s">
        <v>61</v>
      </c>
      <c r="N139" s="30" t="s">
        <v>62</v>
      </c>
      <c r="O139" s="55" t="s">
        <v>63</v>
      </c>
      <c r="P139" s="55" t="s">
        <v>63</v>
      </c>
      <c r="Q139" s="55" t="s">
        <v>619</v>
      </c>
      <c r="R139" s="30">
        <v>15</v>
      </c>
      <c r="S139" s="55" t="s">
        <v>620</v>
      </c>
      <c r="T139" s="30">
        <v>10</v>
      </c>
      <c r="U139" s="55" t="s">
        <v>95</v>
      </c>
      <c r="V139" s="55" t="s">
        <v>621</v>
      </c>
      <c r="W139" s="30" t="s">
        <v>201</v>
      </c>
      <c r="X139" s="55" t="s">
        <v>69</v>
      </c>
      <c r="Y139" s="55" t="s">
        <v>622</v>
      </c>
      <c r="AA139" s="30" t="s">
        <v>111</v>
      </c>
      <c r="AB139" s="48" t="s">
        <v>113</v>
      </c>
      <c r="AC139" s="48" t="s">
        <v>113</v>
      </c>
      <c r="AD139" s="55" t="s">
        <v>634</v>
      </c>
      <c r="AE139" s="30" t="s">
        <v>117</v>
      </c>
      <c r="AF139" s="37">
        <v>360</v>
      </c>
      <c r="AG139" s="38">
        <v>17.3</v>
      </c>
      <c r="AH139" s="37" t="s">
        <v>143</v>
      </c>
      <c r="AI139" s="39">
        <v>1.1299999999999999</v>
      </c>
      <c r="AJ139" s="37" t="s">
        <v>106</v>
      </c>
      <c r="AK139" s="37">
        <f t="shared" si="32"/>
        <v>21.440242535941611</v>
      </c>
      <c r="AL139" s="37" t="s">
        <v>625</v>
      </c>
      <c r="AM139" s="37">
        <v>360</v>
      </c>
      <c r="AN139" s="39">
        <v>17.28</v>
      </c>
      <c r="AO139" s="37" t="s">
        <v>143</v>
      </c>
      <c r="AP139" s="39">
        <v>0.5</v>
      </c>
      <c r="AQ139" s="37" t="s">
        <v>106</v>
      </c>
      <c r="AR139" s="37">
        <f t="shared" si="33"/>
        <v>9.4868329805051381</v>
      </c>
      <c r="AS139" s="37"/>
      <c r="AT139" s="60" t="s">
        <v>626</v>
      </c>
      <c r="AU139" s="37" t="s">
        <v>275</v>
      </c>
      <c r="AV139" s="40" t="s">
        <v>636</v>
      </c>
      <c r="AX139" s="61">
        <v>360</v>
      </c>
      <c r="AY139" s="62">
        <v>17.3</v>
      </c>
      <c r="AZ139" s="63">
        <v>21.440242535941611</v>
      </c>
      <c r="BA139" s="61">
        <v>360</v>
      </c>
      <c r="BB139" s="64">
        <v>17.28</v>
      </c>
      <c r="BC139" s="63">
        <v>9.4868329805051381</v>
      </c>
      <c r="BD139" s="65">
        <f t="shared" si="26"/>
        <v>-1.206391991622051E-3</v>
      </c>
      <c r="BE139" s="46">
        <f t="shared" si="27"/>
        <v>0.99895506792058519</v>
      </c>
      <c r="BF139" s="47">
        <f t="shared" si="28"/>
        <v>-1.2051313939296559E-3</v>
      </c>
      <c r="BG139" s="46">
        <f t="shared" si="29"/>
        <v>5.5555565662372486E-3</v>
      </c>
      <c r="BH139" s="46">
        <f t="shared" si="30"/>
        <v>5.5439522737051701E-3</v>
      </c>
      <c r="BI139" s="47">
        <f t="shared" si="31"/>
        <v>7.4457721384052378E-2</v>
      </c>
    </row>
    <row r="140" spans="1:61" s="30" customFormat="1" ht="15" customHeight="1" x14ac:dyDescent="0.25">
      <c r="A140" s="30" t="s">
        <v>52</v>
      </c>
      <c r="B140" s="30" t="s">
        <v>614</v>
      </c>
      <c r="C140" s="30">
        <v>12</v>
      </c>
      <c r="D140" s="55" t="s">
        <v>615</v>
      </c>
      <c r="E140" s="30" t="s">
        <v>616</v>
      </c>
      <c r="F140" s="30" t="s">
        <v>617</v>
      </c>
      <c r="G140" s="30">
        <v>2018</v>
      </c>
      <c r="H140" s="55" t="s">
        <v>618</v>
      </c>
      <c r="I140" s="55" t="s">
        <v>284</v>
      </c>
      <c r="J140" s="55" t="s">
        <v>59</v>
      </c>
      <c r="K140" s="55"/>
      <c r="L140" s="55" t="s">
        <v>632</v>
      </c>
      <c r="M140" s="55" t="s">
        <v>61</v>
      </c>
      <c r="N140" s="30" t="s">
        <v>62</v>
      </c>
      <c r="O140" s="55" t="s">
        <v>124</v>
      </c>
      <c r="P140" s="30" t="s">
        <v>147</v>
      </c>
      <c r="Q140" s="55" t="s">
        <v>628</v>
      </c>
      <c r="R140" s="30">
        <v>10</v>
      </c>
      <c r="S140" s="66" t="s">
        <v>629</v>
      </c>
      <c r="T140" s="30">
        <v>22</v>
      </c>
      <c r="U140" s="55" t="s">
        <v>95</v>
      </c>
      <c r="V140" s="55" t="s">
        <v>621</v>
      </c>
      <c r="W140" s="30" t="s">
        <v>201</v>
      </c>
      <c r="X140" s="55" t="s">
        <v>69</v>
      </c>
      <c r="Y140" s="55" t="s">
        <v>622</v>
      </c>
      <c r="AA140" s="30" t="s">
        <v>111</v>
      </c>
      <c r="AB140" s="48" t="s">
        <v>113</v>
      </c>
      <c r="AC140" s="48" t="s">
        <v>113</v>
      </c>
      <c r="AD140" s="55" t="s">
        <v>634</v>
      </c>
      <c r="AE140" s="30" t="s">
        <v>117</v>
      </c>
      <c r="AF140" s="37">
        <v>300</v>
      </c>
      <c r="AG140" s="38">
        <v>18.89</v>
      </c>
      <c r="AH140" s="37" t="s">
        <v>143</v>
      </c>
      <c r="AI140" s="39">
        <v>1.3</v>
      </c>
      <c r="AJ140" s="37" t="s">
        <v>106</v>
      </c>
      <c r="AK140" s="37">
        <f t="shared" si="32"/>
        <v>22.516660498395407</v>
      </c>
      <c r="AL140" s="37" t="s">
        <v>630</v>
      </c>
      <c r="AM140" s="37">
        <v>300</v>
      </c>
      <c r="AN140" s="39">
        <v>16.13</v>
      </c>
      <c r="AO140" s="37" t="s">
        <v>143</v>
      </c>
      <c r="AP140" s="39">
        <v>0.8</v>
      </c>
      <c r="AQ140" s="37" t="s">
        <v>106</v>
      </c>
      <c r="AR140" s="37">
        <f t="shared" si="33"/>
        <v>13.856406460551021</v>
      </c>
      <c r="AS140" s="37"/>
      <c r="AT140" s="60" t="s">
        <v>631</v>
      </c>
      <c r="AU140" s="37" t="s">
        <v>275</v>
      </c>
      <c r="AV140" s="40" t="s">
        <v>637</v>
      </c>
      <c r="AX140" s="61">
        <v>300</v>
      </c>
      <c r="AY140" s="62">
        <v>18.89</v>
      </c>
      <c r="AZ140" s="63">
        <v>22.516660498395407</v>
      </c>
      <c r="BA140" s="61">
        <v>300</v>
      </c>
      <c r="BB140" s="64">
        <v>16.13</v>
      </c>
      <c r="BC140" s="63">
        <v>13.856406460551021</v>
      </c>
      <c r="BD140" s="65">
        <f t="shared" si="26"/>
        <v>-0.1476336958641436</v>
      </c>
      <c r="BE140" s="46">
        <f t="shared" si="27"/>
        <v>0.99874529485570895</v>
      </c>
      <c r="BF140" s="47">
        <f t="shared" si="28"/>
        <v>-0.14744845910647217</v>
      </c>
      <c r="BG140" s="46">
        <f t="shared" si="29"/>
        <v>6.6848297567954221E-3</v>
      </c>
      <c r="BH140" s="46">
        <f t="shared" si="30"/>
        <v>6.668065300053508E-3</v>
      </c>
      <c r="BI140" s="47">
        <f t="shared" si="31"/>
        <v>8.1658222488941723E-2</v>
      </c>
    </row>
    <row r="141" spans="1:61" s="30" customFormat="1" ht="15" customHeight="1" x14ac:dyDescent="0.25">
      <c r="A141" s="30" t="s">
        <v>52</v>
      </c>
      <c r="B141" s="30" t="s">
        <v>614</v>
      </c>
      <c r="C141" s="30">
        <v>12</v>
      </c>
      <c r="D141" s="55" t="s">
        <v>615</v>
      </c>
      <c r="E141" s="30" t="s">
        <v>616</v>
      </c>
      <c r="F141" s="30" t="s">
        <v>617</v>
      </c>
      <c r="G141" s="30">
        <v>2018</v>
      </c>
      <c r="H141" s="55" t="s">
        <v>618</v>
      </c>
      <c r="I141" s="55" t="s">
        <v>284</v>
      </c>
      <c r="J141" s="55" t="s">
        <v>59</v>
      </c>
      <c r="K141" s="55"/>
      <c r="L141" s="55" t="s">
        <v>632</v>
      </c>
      <c r="M141" s="55" t="s">
        <v>61</v>
      </c>
      <c r="N141" s="30" t="s">
        <v>62</v>
      </c>
      <c r="O141" s="55" t="s">
        <v>63</v>
      </c>
      <c r="P141" s="55" t="s">
        <v>63</v>
      </c>
      <c r="Q141" s="55" t="s">
        <v>619</v>
      </c>
      <c r="R141" s="30">
        <v>15</v>
      </c>
      <c r="S141" s="55" t="s">
        <v>620</v>
      </c>
      <c r="T141" s="30">
        <v>10</v>
      </c>
      <c r="U141" s="55" t="s">
        <v>95</v>
      </c>
      <c r="V141" s="55" t="s">
        <v>621</v>
      </c>
      <c r="W141" s="30" t="s">
        <v>201</v>
      </c>
      <c r="X141" s="55" t="s">
        <v>69</v>
      </c>
      <c r="Y141" s="55" t="s">
        <v>622</v>
      </c>
      <c r="AA141" s="30" t="s">
        <v>111</v>
      </c>
      <c r="AB141" s="48" t="s">
        <v>638</v>
      </c>
      <c r="AC141" s="48" t="s">
        <v>146</v>
      </c>
      <c r="AD141" s="55" t="s">
        <v>634</v>
      </c>
      <c r="AE141" s="30" t="s">
        <v>117</v>
      </c>
      <c r="AF141" s="37">
        <v>360</v>
      </c>
      <c r="AG141" s="38">
        <v>0.38</v>
      </c>
      <c r="AH141" s="37" t="s">
        <v>143</v>
      </c>
      <c r="AI141" s="39">
        <v>0.03</v>
      </c>
      <c r="AJ141" s="37" t="s">
        <v>106</v>
      </c>
      <c r="AK141" s="37">
        <f t="shared" si="32"/>
        <v>0.56920997883030822</v>
      </c>
      <c r="AL141" s="37" t="s">
        <v>625</v>
      </c>
      <c r="AM141" s="37">
        <v>360</v>
      </c>
      <c r="AN141" s="39">
        <v>0.39</v>
      </c>
      <c r="AO141" s="37" t="s">
        <v>143</v>
      </c>
      <c r="AP141" s="39">
        <v>0.02</v>
      </c>
      <c r="AQ141" s="37" t="s">
        <v>106</v>
      </c>
      <c r="AR141" s="37">
        <f t="shared" si="33"/>
        <v>0.37947331922020555</v>
      </c>
      <c r="AS141" s="37"/>
      <c r="AT141" s="60" t="s">
        <v>626</v>
      </c>
      <c r="AU141" s="37" t="s">
        <v>275</v>
      </c>
      <c r="AV141" s="40" t="s">
        <v>636</v>
      </c>
      <c r="AX141" s="61">
        <v>360</v>
      </c>
      <c r="AY141" s="62">
        <v>0.38</v>
      </c>
      <c r="AZ141" s="63">
        <v>0.56920997883030822</v>
      </c>
      <c r="BA141" s="61">
        <v>360</v>
      </c>
      <c r="BB141" s="64">
        <v>0.39</v>
      </c>
      <c r="BC141" s="63">
        <v>0.37947331922020555</v>
      </c>
      <c r="BD141" s="65">
        <f t="shared" si="26"/>
        <v>2.0672455764868099E-2</v>
      </c>
      <c r="BE141" s="46">
        <f t="shared" si="27"/>
        <v>0.99895506792058519</v>
      </c>
      <c r="BF141" s="47">
        <f t="shared" si="28"/>
        <v>2.0650854452679106E-2</v>
      </c>
      <c r="BG141" s="46">
        <f t="shared" si="29"/>
        <v>5.5558523266856603E-3</v>
      </c>
      <c r="BH141" s="46">
        <f t="shared" si="30"/>
        <v>5.5442474163773575E-3</v>
      </c>
      <c r="BI141" s="47">
        <f t="shared" si="31"/>
        <v>7.4459703305730124E-2</v>
      </c>
    </row>
    <row r="142" spans="1:61" s="30" customFormat="1" ht="15" customHeight="1" x14ac:dyDescent="0.25">
      <c r="A142" s="30" t="s">
        <v>52</v>
      </c>
      <c r="B142" s="30" t="s">
        <v>614</v>
      </c>
      <c r="C142" s="30">
        <v>12</v>
      </c>
      <c r="D142" s="55" t="s">
        <v>615</v>
      </c>
      <c r="E142" s="30" t="s">
        <v>616</v>
      </c>
      <c r="F142" s="30" t="s">
        <v>617</v>
      </c>
      <c r="G142" s="30">
        <v>2018</v>
      </c>
      <c r="H142" s="55" t="s">
        <v>618</v>
      </c>
      <c r="I142" s="55" t="s">
        <v>284</v>
      </c>
      <c r="J142" s="55" t="s">
        <v>59</v>
      </c>
      <c r="K142" s="55"/>
      <c r="L142" s="55" t="s">
        <v>632</v>
      </c>
      <c r="M142" s="55" t="s">
        <v>61</v>
      </c>
      <c r="N142" s="30" t="s">
        <v>62</v>
      </c>
      <c r="O142" s="55" t="s">
        <v>124</v>
      </c>
      <c r="P142" s="30" t="s">
        <v>147</v>
      </c>
      <c r="Q142" s="55" t="s">
        <v>628</v>
      </c>
      <c r="R142" s="30">
        <v>10</v>
      </c>
      <c r="S142" s="66" t="s">
        <v>629</v>
      </c>
      <c r="T142" s="30">
        <v>22</v>
      </c>
      <c r="U142" s="55" t="s">
        <v>95</v>
      </c>
      <c r="V142" s="55" t="s">
        <v>621</v>
      </c>
      <c r="W142" s="30" t="s">
        <v>201</v>
      </c>
      <c r="X142" s="55" t="s">
        <v>69</v>
      </c>
      <c r="Y142" s="55" t="s">
        <v>622</v>
      </c>
      <c r="AA142" s="30" t="s">
        <v>111</v>
      </c>
      <c r="AB142" s="48" t="s">
        <v>638</v>
      </c>
      <c r="AC142" s="48" t="s">
        <v>146</v>
      </c>
      <c r="AD142" s="55" t="s">
        <v>634</v>
      </c>
      <c r="AE142" s="30" t="s">
        <v>117</v>
      </c>
      <c r="AF142" s="37">
        <v>300</v>
      </c>
      <c r="AG142" s="38">
        <v>0.41</v>
      </c>
      <c r="AH142" s="37" t="s">
        <v>143</v>
      </c>
      <c r="AI142" s="39">
        <v>0.03</v>
      </c>
      <c r="AJ142" s="37" t="s">
        <v>106</v>
      </c>
      <c r="AK142" s="37">
        <f t="shared" si="32"/>
        <v>0.51961524227066325</v>
      </c>
      <c r="AL142" s="37" t="s">
        <v>630</v>
      </c>
      <c r="AM142" s="37">
        <v>300</v>
      </c>
      <c r="AN142" s="39">
        <v>0.52</v>
      </c>
      <c r="AO142" s="37" t="s">
        <v>143</v>
      </c>
      <c r="AP142" s="39">
        <v>0.02</v>
      </c>
      <c r="AQ142" s="37" t="s">
        <v>106</v>
      </c>
      <c r="AR142" s="37">
        <f t="shared" si="33"/>
        <v>0.34641016151377552</v>
      </c>
      <c r="AS142" s="37"/>
      <c r="AT142" s="60" t="s">
        <v>631</v>
      </c>
      <c r="AU142" s="37" t="s">
        <v>275</v>
      </c>
      <c r="AV142" s="40" t="s">
        <v>637</v>
      </c>
      <c r="AX142" s="61">
        <v>300</v>
      </c>
      <c r="AY142" s="62">
        <v>0.41</v>
      </c>
      <c r="AZ142" s="63">
        <v>0.51961524227066325</v>
      </c>
      <c r="BA142" s="61">
        <v>300</v>
      </c>
      <c r="BB142" s="64">
        <v>0.52</v>
      </c>
      <c r="BC142" s="63">
        <v>0.34641016151377552</v>
      </c>
      <c r="BD142" s="65">
        <f t="shared" si="26"/>
        <v>0.24910094751181114</v>
      </c>
      <c r="BE142" s="46">
        <f t="shared" si="27"/>
        <v>0.99874529485570895</v>
      </c>
      <c r="BF142" s="47">
        <f t="shared" si="28"/>
        <v>0.2487883992715203</v>
      </c>
      <c r="BG142" s="46">
        <f t="shared" si="29"/>
        <v>6.7183760683760686E-3</v>
      </c>
      <c r="BH142" s="46">
        <f t="shared" si="30"/>
        <v>6.7015274829861846E-3</v>
      </c>
      <c r="BI142" s="47">
        <f t="shared" si="31"/>
        <v>8.1862857774366665E-2</v>
      </c>
    </row>
    <row r="143" spans="1:61" s="30" customFormat="1" ht="15" customHeight="1" x14ac:dyDescent="0.25">
      <c r="A143" s="30" t="s">
        <v>52</v>
      </c>
      <c r="B143" s="30" t="s">
        <v>614</v>
      </c>
      <c r="C143" s="30">
        <v>13</v>
      </c>
      <c r="D143" s="55" t="s">
        <v>639</v>
      </c>
      <c r="E143" s="30" t="s">
        <v>640</v>
      </c>
      <c r="F143" s="30" t="s">
        <v>641</v>
      </c>
      <c r="G143" s="30">
        <v>1994</v>
      </c>
      <c r="H143" s="55" t="s">
        <v>642</v>
      </c>
      <c r="I143" s="55" t="s">
        <v>58</v>
      </c>
      <c r="J143" s="55" t="s">
        <v>59</v>
      </c>
      <c r="K143" s="55"/>
      <c r="L143" s="55" t="s">
        <v>340</v>
      </c>
      <c r="M143" s="55" t="s">
        <v>61</v>
      </c>
      <c r="N143" s="30" t="s">
        <v>62</v>
      </c>
      <c r="O143" s="55" t="s">
        <v>63</v>
      </c>
      <c r="P143" s="55" t="s">
        <v>63</v>
      </c>
      <c r="Q143" s="55" t="s">
        <v>643</v>
      </c>
      <c r="R143" s="30">
        <v>4</v>
      </c>
      <c r="S143" s="55" t="s">
        <v>128</v>
      </c>
      <c r="T143" s="30">
        <v>11</v>
      </c>
      <c r="U143" s="55" t="s">
        <v>95</v>
      </c>
      <c r="V143" s="55" t="s">
        <v>644</v>
      </c>
      <c r="W143" s="30" t="s">
        <v>186</v>
      </c>
      <c r="X143" s="30" t="s">
        <v>270</v>
      </c>
      <c r="Y143" s="55" t="s">
        <v>645</v>
      </c>
      <c r="AA143" s="30" t="s">
        <v>71</v>
      </c>
      <c r="AB143" s="48" t="s">
        <v>72</v>
      </c>
      <c r="AC143" s="36" t="s">
        <v>73</v>
      </c>
      <c r="AD143" s="30" t="s">
        <v>646</v>
      </c>
      <c r="AE143" s="30" t="s">
        <v>104</v>
      </c>
      <c r="AF143" s="37">
        <v>15</v>
      </c>
      <c r="AG143" s="38">
        <v>147.9</v>
      </c>
      <c r="AH143" s="37" t="s">
        <v>647</v>
      </c>
      <c r="AI143" s="39">
        <f>192.6-AG143</f>
        <v>44.699999999999989</v>
      </c>
      <c r="AJ143" s="37" t="s">
        <v>106</v>
      </c>
      <c r="AK143" s="37">
        <f t="shared" si="32"/>
        <v>173.12235557547149</v>
      </c>
      <c r="AL143" s="37" t="s">
        <v>648</v>
      </c>
      <c r="AM143" s="37">
        <v>15</v>
      </c>
      <c r="AN143" s="39">
        <v>144.63</v>
      </c>
      <c r="AO143" s="37" t="s">
        <v>647</v>
      </c>
      <c r="AP143" s="39">
        <f>176.86-AN143</f>
        <v>32.230000000000018</v>
      </c>
      <c r="AQ143" s="37" t="s">
        <v>106</v>
      </c>
      <c r="AR143" s="37">
        <f t="shared" si="33"/>
        <v>124.82625324826512</v>
      </c>
      <c r="AS143" s="37" t="s">
        <v>649</v>
      </c>
      <c r="AT143" s="37" t="s">
        <v>171</v>
      </c>
      <c r="AU143" s="37" t="s">
        <v>79</v>
      </c>
      <c r="AV143" s="40" t="s">
        <v>650</v>
      </c>
      <c r="AX143" s="41">
        <v>15</v>
      </c>
      <c r="AY143" s="42">
        <v>147.9</v>
      </c>
      <c r="AZ143" s="43">
        <v>173.12235557547149</v>
      </c>
      <c r="BA143" s="41">
        <v>15</v>
      </c>
      <c r="BB143" s="44">
        <v>144.63</v>
      </c>
      <c r="BC143" s="43">
        <v>124.82625324826512</v>
      </c>
      <c r="BD143" s="45">
        <f t="shared" si="26"/>
        <v>-2.1667286602115168E-2</v>
      </c>
      <c r="BE143" s="46">
        <f t="shared" si="27"/>
        <v>0.97297297297297303</v>
      </c>
      <c r="BF143" s="47">
        <f t="shared" si="28"/>
        <v>-2.108168426151746E-2</v>
      </c>
      <c r="BG143" s="46">
        <f t="shared" si="29"/>
        <v>0.13334115785514497</v>
      </c>
      <c r="BH143" s="46">
        <f t="shared" si="30"/>
        <v>0.1262309281083038</v>
      </c>
      <c r="BI143" s="47">
        <f t="shared" si="31"/>
        <v>0.35528992120281683</v>
      </c>
    </row>
    <row r="144" spans="1:61" s="30" customFormat="1" ht="15" customHeight="1" x14ac:dyDescent="0.25">
      <c r="A144" s="30" t="s">
        <v>52</v>
      </c>
      <c r="B144" s="30" t="s">
        <v>614</v>
      </c>
      <c r="C144" s="30">
        <v>13</v>
      </c>
      <c r="D144" s="55" t="s">
        <v>639</v>
      </c>
      <c r="E144" s="30" t="s">
        <v>640</v>
      </c>
      <c r="F144" s="30" t="s">
        <v>641</v>
      </c>
      <c r="G144" s="30">
        <v>1994</v>
      </c>
      <c r="H144" s="55" t="s">
        <v>642</v>
      </c>
      <c r="I144" s="55" t="s">
        <v>58</v>
      </c>
      <c r="J144" s="55" t="s">
        <v>59</v>
      </c>
      <c r="K144" s="55"/>
      <c r="L144" s="55" t="s">
        <v>340</v>
      </c>
      <c r="M144" s="55" t="s">
        <v>61</v>
      </c>
      <c r="N144" s="30" t="s">
        <v>62</v>
      </c>
      <c r="O144" s="55" t="s">
        <v>63</v>
      </c>
      <c r="P144" s="55" t="s">
        <v>63</v>
      </c>
      <c r="Q144" s="55" t="s">
        <v>643</v>
      </c>
      <c r="R144" s="30">
        <v>4</v>
      </c>
      <c r="S144" s="55" t="s">
        <v>128</v>
      </c>
      <c r="T144" s="30">
        <v>11</v>
      </c>
      <c r="U144" s="55" t="s">
        <v>95</v>
      </c>
      <c r="V144" s="55" t="s">
        <v>644</v>
      </c>
      <c r="W144" s="30" t="s">
        <v>186</v>
      </c>
      <c r="X144" s="30" t="s">
        <v>270</v>
      </c>
      <c r="Y144" s="55" t="s">
        <v>645</v>
      </c>
      <c r="AA144" s="30" t="s">
        <v>71</v>
      </c>
      <c r="AB144" s="48" t="s">
        <v>72</v>
      </c>
      <c r="AC144" s="36" t="s">
        <v>73</v>
      </c>
      <c r="AD144" s="30" t="s">
        <v>60</v>
      </c>
      <c r="AE144" s="30" t="s">
        <v>74</v>
      </c>
      <c r="AF144" s="37">
        <v>15</v>
      </c>
      <c r="AG144" s="38">
        <v>103.43</v>
      </c>
      <c r="AH144" s="37" t="s">
        <v>647</v>
      </c>
      <c r="AI144" s="39">
        <f>145.6-AG144</f>
        <v>42.169999999999987</v>
      </c>
      <c r="AJ144" s="37" t="s">
        <v>106</v>
      </c>
      <c r="AK144" s="37">
        <f t="shared" si="32"/>
        <v>163.32370770956672</v>
      </c>
      <c r="AL144" s="37" t="s">
        <v>648</v>
      </c>
      <c r="AM144" s="37">
        <v>15</v>
      </c>
      <c r="AN144" s="39">
        <v>88.73</v>
      </c>
      <c r="AO144" s="37" t="s">
        <v>647</v>
      </c>
      <c r="AP144" s="39">
        <f>109.31-AN144</f>
        <v>20.58</v>
      </c>
      <c r="AQ144" s="37" t="s">
        <v>106</v>
      </c>
      <c r="AR144" s="37">
        <f t="shared" si="33"/>
        <v>79.705997264948635</v>
      </c>
      <c r="AS144" s="37" t="s">
        <v>649</v>
      </c>
      <c r="AT144" s="37" t="s">
        <v>171</v>
      </c>
      <c r="AU144" s="37" t="s">
        <v>79</v>
      </c>
      <c r="AV144" s="40" t="s">
        <v>651</v>
      </c>
      <c r="AX144" s="41">
        <v>15</v>
      </c>
      <c r="AY144" s="42">
        <v>103.43</v>
      </c>
      <c r="AZ144" s="43">
        <v>163.32370770956672</v>
      </c>
      <c r="BA144" s="41">
        <v>15</v>
      </c>
      <c r="BB144" s="44">
        <v>88.73</v>
      </c>
      <c r="BC144" s="43">
        <v>79.705997264948635</v>
      </c>
      <c r="BD144" s="45">
        <f t="shared" si="26"/>
        <v>-0.11439138066221942</v>
      </c>
      <c r="BE144" s="46">
        <f t="shared" si="27"/>
        <v>0.97297297297297303</v>
      </c>
      <c r="BF144" s="47">
        <f t="shared" si="28"/>
        <v>-0.11129972172540269</v>
      </c>
      <c r="BG144" s="46">
        <f t="shared" si="29"/>
        <v>0.13355142313283014</v>
      </c>
      <c r="BH144" s="46">
        <f t="shared" si="30"/>
        <v>0.12642998128571795</v>
      </c>
      <c r="BI144" s="47">
        <f t="shared" si="31"/>
        <v>0.35556993866990211</v>
      </c>
    </row>
    <row r="145" spans="1:61" s="30" customFormat="1" ht="15" customHeight="1" x14ac:dyDescent="0.25">
      <c r="A145" s="30" t="s">
        <v>52</v>
      </c>
      <c r="B145" s="30" t="s">
        <v>614</v>
      </c>
      <c r="C145" s="30">
        <v>13</v>
      </c>
      <c r="D145" s="55" t="s">
        <v>639</v>
      </c>
      <c r="E145" s="30" t="s">
        <v>640</v>
      </c>
      <c r="F145" s="30" t="s">
        <v>641</v>
      </c>
      <c r="G145" s="30">
        <v>1994</v>
      </c>
      <c r="H145" s="55" t="s">
        <v>642</v>
      </c>
      <c r="I145" s="55" t="s">
        <v>58</v>
      </c>
      <c r="J145" s="55" t="s">
        <v>59</v>
      </c>
      <c r="K145" s="55"/>
      <c r="L145" s="55" t="s">
        <v>60</v>
      </c>
      <c r="M145" s="55" t="s">
        <v>61</v>
      </c>
      <c r="N145" s="30" t="s">
        <v>62</v>
      </c>
      <c r="O145" s="55" t="s">
        <v>63</v>
      </c>
      <c r="P145" s="55" t="s">
        <v>63</v>
      </c>
      <c r="Q145" s="55" t="s">
        <v>643</v>
      </c>
      <c r="R145" s="30">
        <v>4</v>
      </c>
      <c r="S145" s="55" t="s">
        <v>128</v>
      </c>
      <c r="T145" s="30">
        <v>11</v>
      </c>
      <c r="U145" s="55" t="s">
        <v>95</v>
      </c>
      <c r="V145" s="55" t="s">
        <v>644</v>
      </c>
      <c r="W145" s="30" t="s">
        <v>186</v>
      </c>
      <c r="X145" s="30" t="s">
        <v>270</v>
      </c>
      <c r="Y145" s="55" t="s">
        <v>645</v>
      </c>
      <c r="AA145" s="30" t="s">
        <v>192</v>
      </c>
      <c r="AB145" s="48" t="s">
        <v>192</v>
      </c>
      <c r="AC145" s="48" t="s">
        <v>192</v>
      </c>
      <c r="AD145" s="30" t="s">
        <v>60</v>
      </c>
      <c r="AE145" s="30" t="s">
        <v>74</v>
      </c>
      <c r="AF145" s="37">
        <v>15</v>
      </c>
      <c r="AG145" s="38">
        <v>8.33</v>
      </c>
      <c r="AH145" s="37" t="s">
        <v>652</v>
      </c>
      <c r="AI145" s="39">
        <f>10.71-AG145</f>
        <v>2.3800000000000008</v>
      </c>
      <c r="AJ145" s="37" t="s">
        <v>106</v>
      </c>
      <c r="AK145" s="37">
        <f t="shared" si="32"/>
        <v>9.2177003639736554</v>
      </c>
      <c r="AL145" s="37" t="s">
        <v>648</v>
      </c>
      <c r="AM145" s="37">
        <v>15</v>
      </c>
      <c r="AN145" s="38">
        <v>11.39</v>
      </c>
      <c r="AO145" s="37" t="s">
        <v>652</v>
      </c>
      <c r="AP145" s="39">
        <f>15.24-AN145</f>
        <v>3.8499999999999996</v>
      </c>
      <c r="AQ145" s="37" t="s">
        <v>106</v>
      </c>
      <c r="AR145" s="37">
        <f t="shared" si="33"/>
        <v>14.910985882898554</v>
      </c>
      <c r="AS145" s="37" t="s">
        <v>649</v>
      </c>
      <c r="AT145" s="37" t="s">
        <v>171</v>
      </c>
      <c r="AU145" s="37" t="s">
        <v>79</v>
      </c>
      <c r="AV145" s="40" t="s">
        <v>651</v>
      </c>
      <c r="AX145" s="41">
        <v>15</v>
      </c>
      <c r="AY145" s="42">
        <v>8.33</v>
      </c>
      <c r="AZ145" s="43">
        <v>9.2177003639736554</v>
      </c>
      <c r="BA145" s="41">
        <v>15</v>
      </c>
      <c r="BB145" s="42">
        <v>11.39</v>
      </c>
      <c r="BC145" s="43">
        <v>14.910985882898554</v>
      </c>
      <c r="BD145" s="45">
        <f t="shared" si="26"/>
        <v>0.24686110633371289</v>
      </c>
      <c r="BE145" s="46">
        <f t="shared" si="27"/>
        <v>0.97297297297297303</v>
      </c>
      <c r="BF145" s="47">
        <f t="shared" si="28"/>
        <v>0.24018918454090984</v>
      </c>
      <c r="BG145" s="46">
        <f t="shared" si="29"/>
        <v>0.13434900676367173</v>
      </c>
      <c r="BH145" s="46">
        <f t="shared" si="30"/>
        <v>0.12718503489095587</v>
      </c>
      <c r="BI145" s="47">
        <f t="shared" si="31"/>
        <v>0.35663010934433997</v>
      </c>
    </row>
    <row r="146" spans="1:61" s="30" customFormat="1" ht="15" customHeight="1" x14ac:dyDescent="0.25">
      <c r="A146" s="30" t="s">
        <v>52</v>
      </c>
      <c r="B146" s="30" t="s">
        <v>614</v>
      </c>
      <c r="C146" s="30">
        <v>13</v>
      </c>
      <c r="D146" s="55" t="s">
        <v>639</v>
      </c>
      <c r="E146" s="30" t="s">
        <v>640</v>
      </c>
      <c r="F146" s="30" t="s">
        <v>641</v>
      </c>
      <c r="G146" s="30">
        <v>1994</v>
      </c>
      <c r="H146" s="55" t="s">
        <v>642</v>
      </c>
      <c r="I146" s="55" t="s">
        <v>58</v>
      </c>
      <c r="J146" s="55" t="s">
        <v>59</v>
      </c>
      <c r="K146" s="55"/>
      <c r="L146" s="55" t="s">
        <v>340</v>
      </c>
      <c r="M146" s="55" t="s">
        <v>61</v>
      </c>
      <c r="N146" s="30" t="s">
        <v>62</v>
      </c>
      <c r="O146" s="55" t="s">
        <v>63</v>
      </c>
      <c r="P146" s="55" t="s">
        <v>63</v>
      </c>
      <c r="Q146" s="55" t="s">
        <v>643</v>
      </c>
      <c r="R146" s="30">
        <v>4</v>
      </c>
      <c r="S146" s="55" t="s">
        <v>128</v>
      </c>
      <c r="T146" s="30">
        <v>11</v>
      </c>
      <c r="U146" s="55" t="s">
        <v>95</v>
      </c>
      <c r="V146" s="55" t="s">
        <v>644</v>
      </c>
      <c r="W146" s="30" t="s">
        <v>186</v>
      </c>
      <c r="X146" s="30" t="s">
        <v>270</v>
      </c>
      <c r="Y146" s="55" t="s">
        <v>645</v>
      </c>
      <c r="AA146" s="30" t="s">
        <v>111</v>
      </c>
      <c r="AB146" s="48" t="s">
        <v>113</v>
      </c>
      <c r="AC146" s="48" t="s">
        <v>113</v>
      </c>
      <c r="AD146" s="30" t="s">
        <v>646</v>
      </c>
      <c r="AE146" s="30" t="s">
        <v>104</v>
      </c>
      <c r="AF146" s="37">
        <v>15</v>
      </c>
      <c r="AG146" s="38">
        <v>10.91</v>
      </c>
      <c r="AH146" s="37" t="s">
        <v>545</v>
      </c>
      <c r="AI146" s="39">
        <f>11.71-AG146</f>
        <v>0.80000000000000071</v>
      </c>
      <c r="AJ146" s="37" t="s">
        <v>106</v>
      </c>
      <c r="AK146" s="37">
        <f t="shared" si="32"/>
        <v>3.0983866769659363</v>
      </c>
      <c r="AL146" s="37" t="s">
        <v>648</v>
      </c>
      <c r="AM146" s="37">
        <v>15</v>
      </c>
      <c r="AN146" s="38">
        <v>13.96</v>
      </c>
      <c r="AO146" s="37" t="s">
        <v>545</v>
      </c>
      <c r="AP146" s="39">
        <f>15.18-AN146</f>
        <v>1.2199999999999989</v>
      </c>
      <c r="AQ146" s="37" t="s">
        <v>106</v>
      </c>
      <c r="AR146" s="37">
        <f t="shared" si="33"/>
        <v>4.7250396823730441</v>
      </c>
      <c r="AS146" s="37" t="s">
        <v>649</v>
      </c>
      <c r="AT146" s="37" t="s">
        <v>171</v>
      </c>
      <c r="AU146" s="37" t="s">
        <v>79</v>
      </c>
      <c r="AV146" s="40" t="s">
        <v>653</v>
      </c>
      <c r="AX146" s="41">
        <v>15</v>
      </c>
      <c r="AY146" s="42">
        <v>10.91</v>
      </c>
      <c r="AZ146" s="43">
        <v>3.0983866769659363</v>
      </c>
      <c r="BA146" s="41">
        <v>15</v>
      </c>
      <c r="BB146" s="42">
        <v>13.96</v>
      </c>
      <c r="BC146" s="43">
        <v>4.7250396823730441</v>
      </c>
      <c r="BD146" s="45">
        <f t="shared" si="26"/>
        <v>0.76338317267312883</v>
      </c>
      <c r="BE146" s="46">
        <f t="shared" si="27"/>
        <v>0.97297297297297303</v>
      </c>
      <c r="BF146" s="47">
        <f t="shared" si="28"/>
        <v>0.74275119503331455</v>
      </c>
      <c r="BG146" s="46">
        <f t="shared" si="29"/>
        <v>0.14304589780534152</v>
      </c>
      <c r="BH146" s="46">
        <f t="shared" si="30"/>
        <v>0.13541817644683904</v>
      </c>
      <c r="BI146" s="47">
        <f t="shared" si="31"/>
        <v>0.36799208747857481</v>
      </c>
    </row>
    <row r="147" spans="1:61" s="30" customFormat="1" ht="15" customHeight="1" x14ac:dyDescent="0.25">
      <c r="A147" s="30" t="s">
        <v>52</v>
      </c>
      <c r="B147" s="30" t="s">
        <v>614</v>
      </c>
      <c r="C147" s="30">
        <v>13</v>
      </c>
      <c r="D147" s="55" t="s">
        <v>639</v>
      </c>
      <c r="E147" s="30" t="s">
        <v>640</v>
      </c>
      <c r="F147" s="30" t="s">
        <v>641</v>
      </c>
      <c r="G147" s="30">
        <v>1994</v>
      </c>
      <c r="H147" s="55" t="s">
        <v>642</v>
      </c>
      <c r="I147" s="55" t="s">
        <v>58</v>
      </c>
      <c r="J147" s="55" t="s">
        <v>59</v>
      </c>
      <c r="K147" s="55"/>
      <c r="L147" s="55" t="s">
        <v>340</v>
      </c>
      <c r="M147" s="55" t="s">
        <v>61</v>
      </c>
      <c r="N147" s="30" t="s">
        <v>62</v>
      </c>
      <c r="O147" s="55" t="s">
        <v>63</v>
      </c>
      <c r="P147" s="55" t="s">
        <v>63</v>
      </c>
      <c r="Q147" s="55" t="s">
        <v>643</v>
      </c>
      <c r="R147" s="30">
        <v>4</v>
      </c>
      <c r="S147" s="55" t="s">
        <v>128</v>
      </c>
      <c r="T147" s="30">
        <v>11</v>
      </c>
      <c r="U147" s="55" t="s">
        <v>95</v>
      </c>
      <c r="V147" s="55" t="s">
        <v>644</v>
      </c>
      <c r="W147" s="30" t="s">
        <v>186</v>
      </c>
      <c r="X147" s="30" t="s">
        <v>270</v>
      </c>
      <c r="Y147" s="55" t="s">
        <v>645</v>
      </c>
      <c r="AA147" s="30" t="s">
        <v>111</v>
      </c>
      <c r="AB147" s="48" t="s">
        <v>654</v>
      </c>
      <c r="AC147" s="48" t="s">
        <v>142</v>
      </c>
      <c r="AD147" s="30" t="s">
        <v>646</v>
      </c>
      <c r="AE147" s="30" t="s">
        <v>104</v>
      </c>
      <c r="AF147" s="37">
        <v>15</v>
      </c>
      <c r="AG147" s="38">
        <v>1.52</v>
      </c>
      <c r="AH147" s="37" t="s">
        <v>143</v>
      </c>
      <c r="AI147" s="39">
        <f>1.62-AG147</f>
        <v>0.10000000000000009</v>
      </c>
      <c r="AJ147" s="37" t="s">
        <v>106</v>
      </c>
      <c r="AK147" s="37">
        <f t="shared" si="32"/>
        <v>0.38729833462074204</v>
      </c>
      <c r="AL147" s="37" t="s">
        <v>648</v>
      </c>
      <c r="AM147" s="37">
        <v>15</v>
      </c>
      <c r="AN147" s="38">
        <v>1.68</v>
      </c>
      <c r="AO147" s="37" t="s">
        <v>143</v>
      </c>
      <c r="AP147" s="39">
        <f>1.79-AN147</f>
        <v>0.1100000000000001</v>
      </c>
      <c r="AQ147" s="37" t="s">
        <v>106</v>
      </c>
      <c r="AR147" s="37">
        <f t="shared" si="33"/>
        <v>0.42602816808281624</v>
      </c>
      <c r="AS147" s="37" t="s">
        <v>649</v>
      </c>
      <c r="AT147" s="37" t="s">
        <v>171</v>
      </c>
      <c r="AU147" s="37" t="s">
        <v>79</v>
      </c>
      <c r="AV147" s="40" t="s">
        <v>655</v>
      </c>
      <c r="AX147" s="41">
        <v>15</v>
      </c>
      <c r="AY147" s="42">
        <v>1.52</v>
      </c>
      <c r="AZ147" s="43">
        <v>0.38729833462074204</v>
      </c>
      <c r="BA147" s="41">
        <v>15</v>
      </c>
      <c r="BB147" s="42">
        <v>1.68</v>
      </c>
      <c r="BC147" s="43">
        <v>0.42602816808281624</v>
      </c>
      <c r="BD147" s="45">
        <f t="shared" si="26"/>
        <v>0.39300060063125913</v>
      </c>
      <c r="BE147" s="46">
        <f t="shared" si="27"/>
        <v>0.97297297297297303</v>
      </c>
      <c r="BF147" s="47">
        <f t="shared" si="28"/>
        <v>0.38237896277636024</v>
      </c>
      <c r="BG147" s="46">
        <f t="shared" si="29"/>
        <v>0.13590749120160883</v>
      </c>
      <c r="BH147" s="46">
        <f t="shared" si="30"/>
        <v>0.12866041533768083</v>
      </c>
      <c r="BI147" s="47">
        <f t="shared" si="31"/>
        <v>0.35869264745416907</v>
      </c>
    </row>
    <row r="148" spans="1:61" s="30" customFormat="1" ht="15" customHeight="1" x14ac:dyDescent="0.25">
      <c r="A148" s="30" t="s">
        <v>52</v>
      </c>
      <c r="B148" s="30" t="s">
        <v>614</v>
      </c>
      <c r="C148" s="30">
        <v>14</v>
      </c>
      <c r="D148" s="55" t="s">
        <v>656</v>
      </c>
      <c r="E148" s="30" t="s">
        <v>657</v>
      </c>
      <c r="F148" s="30" t="s">
        <v>658</v>
      </c>
      <c r="G148" s="30">
        <v>1999</v>
      </c>
      <c r="H148" s="55" t="s">
        <v>659</v>
      </c>
      <c r="I148" s="55" t="s">
        <v>158</v>
      </c>
      <c r="J148" s="55" t="s">
        <v>59</v>
      </c>
      <c r="K148" s="55"/>
      <c r="L148" s="30" t="s">
        <v>267</v>
      </c>
      <c r="M148" s="55" t="s">
        <v>61</v>
      </c>
      <c r="N148" s="30" t="s">
        <v>62</v>
      </c>
      <c r="O148" s="55" t="s">
        <v>246</v>
      </c>
      <c r="P148" s="55" t="s">
        <v>246</v>
      </c>
      <c r="Q148" s="55" t="s">
        <v>183</v>
      </c>
      <c r="R148" s="55" t="s">
        <v>183</v>
      </c>
      <c r="S148" s="55" t="s">
        <v>660</v>
      </c>
      <c r="T148" s="30">
        <v>66</v>
      </c>
      <c r="U148" s="55" t="s">
        <v>66</v>
      </c>
      <c r="V148" s="55" t="s">
        <v>661</v>
      </c>
      <c r="W148" s="53" t="s">
        <v>68</v>
      </c>
      <c r="X148" s="55" t="s">
        <v>69</v>
      </c>
      <c r="Y148" s="55" t="s">
        <v>662</v>
      </c>
      <c r="AA148" s="30" t="s">
        <v>71</v>
      </c>
      <c r="AB148" s="48" t="s">
        <v>663</v>
      </c>
      <c r="AC148" s="48" t="s">
        <v>479</v>
      </c>
      <c r="AD148" s="30" t="s">
        <v>664</v>
      </c>
      <c r="AE148" s="30" t="s">
        <v>117</v>
      </c>
      <c r="AF148" s="37">
        <v>3</v>
      </c>
      <c r="AG148" s="38">
        <v>0.77349999999999997</v>
      </c>
      <c r="AH148" s="37" t="s">
        <v>665</v>
      </c>
      <c r="AI148" s="39">
        <v>0.75</v>
      </c>
      <c r="AJ148" s="37" t="s">
        <v>39</v>
      </c>
      <c r="AK148" s="39">
        <f t="shared" ref="AK148:AK149" si="34">AI148</f>
        <v>0.75</v>
      </c>
      <c r="AL148" s="37" t="s">
        <v>666</v>
      </c>
      <c r="AM148" s="37">
        <v>9</v>
      </c>
      <c r="AN148" s="39">
        <v>8.4032999999999998</v>
      </c>
      <c r="AO148" s="37" t="s">
        <v>665</v>
      </c>
      <c r="AP148" s="39">
        <v>3.254</v>
      </c>
      <c r="AQ148" s="37" t="s">
        <v>39</v>
      </c>
      <c r="AR148" s="39">
        <f t="shared" ref="AR148:AR155" si="35">AP148</f>
        <v>3.254</v>
      </c>
      <c r="AS148" s="39" t="s">
        <v>667</v>
      </c>
      <c r="AT148" s="37" t="s">
        <v>668</v>
      </c>
      <c r="AU148" s="37" t="s">
        <v>79</v>
      </c>
      <c r="AV148" s="40" t="s">
        <v>669</v>
      </c>
      <c r="AX148" s="41">
        <v>3</v>
      </c>
      <c r="AY148" s="42">
        <v>0.77349999999999997</v>
      </c>
      <c r="AZ148" s="43">
        <v>0.75</v>
      </c>
      <c r="BA148" s="41">
        <v>9</v>
      </c>
      <c r="BB148" s="44">
        <v>8.4032999999999998</v>
      </c>
      <c r="BC148" s="43">
        <v>3.254</v>
      </c>
      <c r="BD148" s="45">
        <f t="shared" si="26"/>
        <v>2.6042680570146834</v>
      </c>
      <c r="BE148" s="46">
        <f t="shared" si="27"/>
        <v>0.92307692307692313</v>
      </c>
      <c r="BF148" s="47">
        <f t="shared" si="28"/>
        <v>2.4039397449366309</v>
      </c>
      <c r="BG148" s="46">
        <f t="shared" si="29"/>
        <v>0.72703661581057077</v>
      </c>
      <c r="BH148" s="46">
        <f t="shared" si="30"/>
        <v>0.61948682057232074</v>
      </c>
      <c r="BI148" s="47">
        <f t="shared" si="31"/>
        <v>0.78707485067960392</v>
      </c>
    </row>
    <row r="149" spans="1:61" s="30" customFormat="1" ht="15.75" customHeight="1" x14ac:dyDescent="0.25">
      <c r="A149" s="30" t="s">
        <v>52</v>
      </c>
      <c r="B149" s="30" t="s">
        <v>614</v>
      </c>
      <c r="C149" s="30">
        <v>19</v>
      </c>
      <c r="D149" s="30" t="s">
        <v>670</v>
      </c>
      <c r="E149" s="30" t="s">
        <v>671</v>
      </c>
      <c r="F149" s="30" t="s">
        <v>672</v>
      </c>
      <c r="G149" s="30">
        <v>2019</v>
      </c>
      <c r="H149" s="30" t="s">
        <v>673</v>
      </c>
      <c r="I149" s="30" t="s">
        <v>158</v>
      </c>
      <c r="J149" s="30" t="s">
        <v>59</v>
      </c>
      <c r="L149" s="30" t="s">
        <v>60</v>
      </c>
      <c r="M149" s="30" t="s">
        <v>61</v>
      </c>
      <c r="N149" s="30" t="s">
        <v>62</v>
      </c>
      <c r="O149" s="30" t="s">
        <v>63</v>
      </c>
      <c r="P149" s="30" t="s">
        <v>63</v>
      </c>
      <c r="Q149" s="30" t="s">
        <v>331</v>
      </c>
      <c r="R149" s="30">
        <v>14</v>
      </c>
      <c r="S149" s="30" t="s">
        <v>674</v>
      </c>
      <c r="T149" s="30">
        <v>24</v>
      </c>
      <c r="U149" s="30" t="s">
        <v>95</v>
      </c>
      <c r="V149" s="30" t="s">
        <v>675</v>
      </c>
      <c r="W149" s="30" t="s">
        <v>201</v>
      </c>
      <c r="X149" s="30" t="s">
        <v>69</v>
      </c>
      <c r="Y149" s="30" t="s">
        <v>676</v>
      </c>
      <c r="AA149" s="30" t="s">
        <v>71</v>
      </c>
      <c r="AB149" s="48" t="s">
        <v>72</v>
      </c>
      <c r="AC149" s="36" t="s">
        <v>73</v>
      </c>
      <c r="AD149" s="30" t="s">
        <v>677</v>
      </c>
      <c r="AE149" s="30" t="s">
        <v>74</v>
      </c>
      <c r="AF149" s="37">
        <v>16</v>
      </c>
      <c r="AG149" s="38">
        <v>0.56000000000000005</v>
      </c>
      <c r="AH149" s="37" t="s">
        <v>678</v>
      </c>
      <c r="AI149" s="39">
        <v>0.128</v>
      </c>
      <c r="AJ149" s="37" t="s">
        <v>39</v>
      </c>
      <c r="AK149" s="39">
        <f t="shared" si="34"/>
        <v>0.128</v>
      </c>
      <c r="AL149" s="37" t="s">
        <v>679</v>
      </c>
      <c r="AM149" s="37">
        <v>22</v>
      </c>
      <c r="AN149" s="39">
        <v>31.88</v>
      </c>
      <c r="AO149" s="37" t="s">
        <v>678</v>
      </c>
      <c r="AP149" s="39">
        <v>7.57</v>
      </c>
      <c r="AQ149" s="37" t="s">
        <v>39</v>
      </c>
      <c r="AR149" s="39">
        <f t="shared" si="35"/>
        <v>7.57</v>
      </c>
      <c r="AT149" s="37" t="s">
        <v>171</v>
      </c>
      <c r="AU149" s="37" t="s">
        <v>138</v>
      </c>
      <c r="AV149" s="40" t="s">
        <v>680</v>
      </c>
      <c r="AX149" s="41">
        <v>16</v>
      </c>
      <c r="AY149" s="42">
        <v>0.56000000000000005</v>
      </c>
      <c r="AZ149" s="43">
        <v>0.128</v>
      </c>
      <c r="BA149" s="41">
        <v>22</v>
      </c>
      <c r="BB149" s="44">
        <v>31.88</v>
      </c>
      <c r="BC149" s="43">
        <v>7.57</v>
      </c>
      <c r="BD149" s="45">
        <f t="shared" si="26"/>
        <v>5.4165547265391112</v>
      </c>
      <c r="BE149" s="46">
        <f t="shared" si="27"/>
        <v>0.97902097902097907</v>
      </c>
      <c r="BF149" s="47">
        <f t="shared" si="28"/>
        <v>5.3029207112970322</v>
      </c>
      <c r="BG149" s="46">
        <f t="shared" si="29"/>
        <v>0.49399487579129792</v>
      </c>
      <c r="BH149" s="46">
        <f t="shared" si="30"/>
        <v>0.47348523475521737</v>
      </c>
      <c r="BI149" s="47">
        <f t="shared" si="31"/>
        <v>0.68810263388190673</v>
      </c>
    </row>
    <row r="150" spans="1:61" s="30" customFormat="1" ht="15" customHeight="1" x14ac:dyDescent="0.25">
      <c r="A150" s="30" t="s">
        <v>52</v>
      </c>
      <c r="B150" s="30" t="s">
        <v>614</v>
      </c>
      <c r="C150" s="30">
        <v>23</v>
      </c>
      <c r="D150" s="55" t="s">
        <v>681</v>
      </c>
      <c r="E150" s="30" t="s">
        <v>682</v>
      </c>
      <c r="F150" s="30" t="s">
        <v>683</v>
      </c>
      <c r="G150" s="30">
        <v>2008</v>
      </c>
      <c r="H150" s="55" t="s">
        <v>684</v>
      </c>
      <c r="I150" s="55" t="s">
        <v>685</v>
      </c>
      <c r="J150" s="55" t="s">
        <v>59</v>
      </c>
      <c r="K150" s="55"/>
      <c r="L150" s="30" t="s">
        <v>267</v>
      </c>
      <c r="M150" s="55" t="s">
        <v>61</v>
      </c>
      <c r="N150" s="30" t="s">
        <v>62</v>
      </c>
      <c r="O150" s="55" t="s">
        <v>124</v>
      </c>
      <c r="P150" s="30" t="s">
        <v>147</v>
      </c>
      <c r="Q150" s="55" t="s">
        <v>686</v>
      </c>
      <c r="R150" s="30" t="s">
        <v>687</v>
      </c>
      <c r="S150" s="55" t="s">
        <v>688</v>
      </c>
      <c r="T150" s="30">
        <v>38</v>
      </c>
      <c r="U150" s="55" t="s">
        <v>66</v>
      </c>
      <c r="V150" s="55" t="s">
        <v>689</v>
      </c>
      <c r="W150" s="30" t="s">
        <v>68</v>
      </c>
      <c r="X150" s="55" t="s">
        <v>69</v>
      </c>
      <c r="Y150" s="55" t="s">
        <v>690</v>
      </c>
      <c r="AA150" s="30" t="s">
        <v>71</v>
      </c>
      <c r="AB150" s="48" t="s">
        <v>72</v>
      </c>
      <c r="AC150" s="36" t="s">
        <v>73</v>
      </c>
      <c r="AD150" s="30" t="s">
        <v>691</v>
      </c>
      <c r="AE150" s="30" t="s">
        <v>117</v>
      </c>
      <c r="AF150" s="37">
        <v>6</v>
      </c>
      <c r="AG150" s="38">
        <v>114.5</v>
      </c>
      <c r="AH150" s="37" t="s">
        <v>692</v>
      </c>
      <c r="AI150" s="39">
        <v>33.700000000000003</v>
      </c>
      <c r="AJ150" s="37" t="s">
        <v>106</v>
      </c>
      <c r="AK150" s="37">
        <f t="shared" ref="AK150:AK157" si="36">AI150*SQRT(AF150)</f>
        <v>82.547804331793103</v>
      </c>
      <c r="AL150" s="37" t="s">
        <v>693</v>
      </c>
      <c r="AM150" s="37">
        <v>12</v>
      </c>
      <c r="AN150" s="39">
        <v>131.5</v>
      </c>
      <c r="AO150" s="37" t="s">
        <v>692</v>
      </c>
      <c r="AP150" s="39">
        <v>72.403000000000006</v>
      </c>
      <c r="AQ150" s="37" t="s">
        <v>39</v>
      </c>
      <c r="AR150" s="39">
        <f t="shared" si="35"/>
        <v>72.403000000000006</v>
      </c>
      <c r="AS150" s="39"/>
      <c r="AT150" s="37" t="s">
        <v>694</v>
      </c>
      <c r="AU150" s="37" t="s">
        <v>138</v>
      </c>
      <c r="AV150" s="40" t="s">
        <v>695</v>
      </c>
      <c r="AX150" s="41">
        <v>6</v>
      </c>
      <c r="AY150" s="42">
        <v>114.5</v>
      </c>
      <c r="AZ150" s="43">
        <v>82.547804331793103</v>
      </c>
      <c r="BA150" s="41">
        <v>12</v>
      </c>
      <c r="BB150" s="44">
        <v>131.5</v>
      </c>
      <c r="BC150" s="43">
        <v>72.403000000000006</v>
      </c>
      <c r="BD150" s="45">
        <f t="shared" si="26"/>
        <v>0.22451313920851371</v>
      </c>
      <c r="BE150" s="46">
        <f t="shared" si="27"/>
        <v>0.95238095238095233</v>
      </c>
      <c r="BF150" s="47">
        <f t="shared" si="28"/>
        <v>0.21382203734144162</v>
      </c>
      <c r="BG150" s="46">
        <f t="shared" si="29"/>
        <v>0.25140017082436839</v>
      </c>
      <c r="BH150" s="46">
        <f t="shared" si="30"/>
        <v>0.22802736582709149</v>
      </c>
      <c r="BI150" s="47">
        <f t="shared" si="31"/>
        <v>0.47752211030180736</v>
      </c>
    </row>
    <row r="151" spans="1:61" s="30" customFormat="1" ht="15" customHeight="1" x14ac:dyDescent="0.25">
      <c r="A151" s="30" t="s">
        <v>52</v>
      </c>
      <c r="B151" s="30" t="s">
        <v>614</v>
      </c>
      <c r="C151" s="30">
        <v>23</v>
      </c>
      <c r="D151" s="55" t="s">
        <v>681</v>
      </c>
      <c r="E151" s="30" t="s">
        <v>682</v>
      </c>
      <c r="F151" s="30" t="s">
        <v>683</v>
      </c>
      <c r="G151" s="30">
        <v>2008</v>
      </c>
      <c r="H151" s="55" t="s">
        <v>684</v>
      </c>
      <c r="I151" s="55" t="s">
        <v>685</v>
      </c>
      <c r="J151" s="55" t="s">
        <v>59</v>
      </c>
      <c r="K151" s="55"/>
      <c r="L151" s="30" t="s">
        <v>267</v>
      </c>
      <c r="M151" s="55" t="s">
        <v>61</v>
      </c>
      <c r="N151" s="30" t="s">
        <v>62</v>
      </c>
      <c r="O151" s="55" t="s">
        <v>124</v>
      </c>
      <c r="P151" s="30" t="s">
        <v>147</v>
      </c>
      <c r="Q151" s="55" t="s">
        <v>696</v>
      </c>
      <c r="R151" s="30" t="s">
        <v>697</v>
      </c>
      <c r="S151" s="55" t="s">
        <v>698</v>
      </c>
      <c r="T151" s="30">
        <v>35</v>
      </c>
      <c r="U151" s="55" t="s">
        <v>66</v>
      </c>
      <c r="V151" s="55" t="s">
        <v>689</v>
      </c>
      <c r="W151" s="30" t="s">
        <v>68</v>
      </c>
      <c r="X151" s="55" t="s">
        <v>69</v>
      </c>
      <c r="Y151" s="55" t="s">
        <v>690</v>
      </c>
      <c r="AA151" s="30" t="s">
        <v>71</v>
      </c>
      <c r="AB151" s="48" t="s">
        <v>72</v>
      </c>
      <c r="AC151" s="36" t="s">
        <v>73</v>
      </c>
      <c r="AD151" s="30" t="s">
        <v>691</v>
      </c>
      <c r="AE151" s="30" t="s">
        <v>117</v>
      </c>
      <c r="AF151" s="37">
        <v>6</v>
      </c>
      <c r="AG151" s="38">
        <v>114.5</v>
      </c>
      <c r="AH151" s="37" t="s">
        <v>692</v>
      </c>
      <c r="AI151" s="39">
        <v>33.700000000000003</v>
      </c>
      <c r="AJ151" s="37" t="s">
        <v>106</v>
      </c>
      <c r="AK151" s="37">
        <f t="shared" si="36"/>
        <v>82.547804331793103</v>
      </c>
      <c r="AL151" s="37" t="s">
        <v>693</v>
      </c>
      <c r="AM151" s="37">
        <v>12</v>
      </c>
      <c r="AN151" s="39">
        <v>46.75</v>
      </c>
      <c r="AO151" s="37" t="s">
        <v>692</v>
      </c>
      <c r="AP151" s="39">
        <v>15.368499999999999</v>
      </c>
      <c r="AQ151" s="37" t="s">
        <v>39</v>
      </c>
      <c r="AR151" s="39">
        <f t="shared" si="35"/>
        <v>15.368499999999999</v>
      </c>
      <c r="AS151" s="39"/>
      <c r="AT151" s="37" t="s">
        <v>694</v>
      </c>
      <c r="AU151" s="37" t="s">
        <v>138</v>
      </c>
      <c r="AV151" s="40" t="s">
        <v>695</v>
      </c>
      <c r="AX151" s="41">
        <v>6</v>
      </c>
      <c r="AY151" s="42">
        <v>114.5</v>
      </c>
      <c r="AZ151" s="43">
        <v>82.547804331793103</v>
      </c>
      <c r="BA151" s="41">
        <v>12</v>
      </c>
      <c r="BB151" s="44">
        <v>46.75</v>
      </c>
      <c r="BC151" s="43">
        <v>15.368499999999999</v>
      </c>
      <c r="BD151" s="45">
        <f t="shared" si="26"/>
        <v>-1.4152101985698533</v>
      </c>
      <c r="BE151" s="46">
        <f t="shared" si="27"/>
        <v>0.95238095238095233</v>
      </c>
      <c r="BF151" s="47">
        <f t="shared" si="28"/>
        <v>-1.3478192367331936</v>
      </c>
      <c r="BG151" s="46">
        <f t="shared" si="29"/>
        <v>0.30563388628155896</v>
      </c>
      <c r="BH151" s="46">
        <f t="shared" si="30"/>
        <v>0.27721894447306933</v>
      </c>
      <c r="BI151" s="47">
        <f t="shared" si="31"/>
        <v>0.5265158539617486</v>
      </c>
    </row>
    <row r="152" spans="1:61" s="30" customFormat="1" ht="15" customHeight="1" x14ac:dyDescent="0.25">
      <c r="A152" s="30" t="s">
        <v>52</v>
      </c>
      <c r="B152" s="30" t="s">
        <v>614</v>
      </c>
      <c r="C152" s="30">
        <v>23</v>
      </c>
      <c r="D152" s="55" t="s">
        <v>681</v>
      </c>
      <c r="E152" s="30" t="s">
        <v>682</v>
      </c>
      <c r="F152" s="30" t="s">
        <v>683</v>
      </c>
      <c r="G152" s="30">
        <v>2008</v>
      </c>
      <c r="H152" s="55" t="s">
        <v>684</v>
      </c>
      <c r="I152" s="55" t="s">
        <v>685</v>
      </c>
      <c r="J152" s="55" t="s">
        <v>59</v>
      </c>
      <c r="K152" s="55"/>
      <c r="L152" s="30" t="s">
        <v>267</v>
      </c>
      <c r="M152" s="55" t="s">
        <v>61</v>
      </c>
      <c r="N152" s="30" t="s">
        <v>62</v>
      </c>
      <c r="O152" s="55" t="s">
        <v>124</v>
      </c>
      <c r="P152" s="30" t="s">
        <v>147</v>
      </c>
      <c r="Q152" s="55" t="s">
        <v>686</v>
      </c>
      <c r="R152" s="30" t="s">
        <v>687</v>
      </c>
      <c r="S152" s="55" t="s">
        <v>688</v>
      </c>
      <c r="T152" s="30">
        <v>38</v>
      </c>
      <c r="U152" s="55" t="s">
        <v>66</v>
      </c>
      <c r="V152" s="55" t="s">
        <v>689</v>
      </c>
      <c r="W152" s="30" t="s">
        <v>68</v>
      </c>
      <c r="X152" s="55" t="s">
        <v>69</v>
      </c>
      <c r="Y152" s="55" t="s">
        <v>690</v>
      </c>
      <c r="AA152" s="30" t="s">
        <v>111</v>
      </c>
      <c r="AB152" s="30" t="s">
        <v>699</v>
      </c>
      <c r="AC152" s="48" t="s">
        <v>113</v>
      </c>
      <c r="AD152" s="30" t="s">
        <v>700</v>
      </c>
      <c r="AE152" s="30" t="s">
        <v>117</v>
      </c>
      <c r="AF152" s="37">
        <v>6</v>
      </c>
      <c r="AG152" s="38">
        <v>13.33</v>
      </c>
      <c r="AH152" s="37" t="s">
        <v>545</v>
      </c>
      <c r="AI152" s="39">
        <v>1.02</v>
      </c>
      <c r="AJ152" s="37" t="s">
        <v>106</v>
      </c>
      <c r="AK152" s="37">
        <f t="shared" si="36"/>
        <v>2.4984795376388416</v>
      </c>
      <c r="AL152" s="37" t="s">
        <v>693</v>
      </c>
      <c r="AM152" s="37">
        <v>12</v>
      </c>
      <c r="AN152" s="39">
        <v>16</v>
      </c>
      <c r="AO152" s="37" t="s">
        <v>545</v>
      </c>
      <c r="AP152" s="39">
        <v>3.8224999999999998</v>
      </c>
      <c r="AQ152" s="37" t="s">
        <v>39</v>
      </c>
      <c r="AR152" s="39">
        <f t="shared" si="35"/>
        <v>3.8224999999999998</v>
      </c>
      <c r="AS152" s="39"/>
      <c r="AT152" s="37" t="s">
        <v>694</v>
      </c>
      <c r="AU152" s="37" t="s">
        <v>138</v>
      </c>
      <c r="AV152" s="40" t="s">
        <v>701</v>
      </c>
      <c r="AX152" s="41">
        <v>6</v>
      </c>
      <c r="AY152" s="42">
        <v>13.33</v>
      </c>
      <c r="AZ152" s="43">
        <v>2.4984795376388416</v>
      </c>
      <c r="BA152" s="41">
        <v>12</v>
      </c>
      <c r="BB152" s="44">
        <v>16</v>
      </c>
      <c r="BC152" s="43">
        <v>3.8224999999999998</v>
      </c>
      <c r="BD152" s="45">
        <f t="shared" si="26"/>
        <v>0.77088594341944527</v>
      </c>
      <c r="BE152" s="46">
        <f t="shared" si="27"/>
        <v>0.95238095238095233</v>
      </c>
      <c r="BF152" s="47">
        <f t="shared" si="28"/>
        <v>0.73417708897090017</v>
      </c>
      <c r="BG152" s="46">
        <f t="shared" si="29"/>
        <v>0.26650736493782468</v>
      </c>
      <c r="BH152" s="46">
        <f t="shared" si="30"/>
        <v>0.24173003622478426</v>
      </c>
      <c r="BI152" s="47">
        <f t="shared" si="31"/>
        <v>0.49166048877735158</v>
      </c>
    </row>
    <row r="153" spans="1:61" s="30" customFormat="1" ht="15" customHeight="1" x14ac:dyDescent="0.25">
      <c r="A153" s="30" t="s">
        <v>52</v>
      </c>
      <c r="B153" s="30" t="s">
        <v>614</v>
      </c>
      <c r="C153" s="30">
        <v>23</v>
      </c>
      <c r="D153" s="55" t="s">
        <v>681</v>
      </c>
      <c r="E153" s="30" t="s">
        <v>682</v>
      </c>
      <c r="F153" s="30" t="s">
        <v>683</v>
      </c>
      <c r="G153" s="30">
        <v>2008</v>
      </c>
      <c r="H153" s="55" t="s">
        <v>684</v>
      </c>
      <c r="I153" s="55" t="s">
        <v>685</v>
      </c>
      <c r="J153" s="55" t="s">
        <v>59</v>
      </c>
      <c r="K153" s="55"/>
      <c r="L153" s="30" t="s">
        <v>267</v>
      </c>
      <c r="M153" s="55" t="s">
        <v>61</v>
      </c>
      <c r="N153" s="30" t="s">
        <v>62</v>
      </c>
      <c r="O153" s="55" t="s">
        <v>124</v>
      </c>
      <c r="P153" s="30" t="s">
        <v>147</v>
      </c>
      <c r="Q153" s="55" t="s">
        <v>686</v>
      </c>
      <c r="R153" s="30" t="s">
        <v>687</v>
      </c>
      <c r="S153" s="55" t="s">
        <v>688</v>
      </c>
      <c r="T153" s="30">
        <v>38</v>
      </c>
      <c r="U153" s="55" t="s">
        <v>66</v>
      </c>
      <c r="V153" s="55" t="s">
        <v>689</v>
      </c>
      <c r="W153" s="30" t="s">
        <v>68</v>
      </c>
      <c r="X153" s="55" t="s">
        <v>69</v>
      </c>
      <c r="Y153" s="55" t="s">
        <v>690</v>
      </c>
      <c r="AA153" s="30" t="s">
        <v>111</v>
      </c>
      <c r="AB153" s="30" t="s">
        <v>142</v>
      </c>
      <c r="AC153" s="48" t="s">
        <v>142</v>
      </c>
      <c r="AD153" s="30" t="s">
        <v>700</v>
      </c>
      <c r="AE153" s="30" t="s">
        <v>117</v>
      </c>
      <c r="AF153" s="37">
        <v>6</v>
      </c>
      <c r="AG153" s="38">
        <v>1.887</v>
      </c>
      <c r="AH153" s="37"/>
      <c r="AI153" s="39">
        <v>0.22</v>
      </c>
      <c r="AJ153" s="37" t="s">
        <v>106</v>
      </c>
      <c r="AK153" s="37">
        <f t="shared" si="36"/>
        <v>0.53888774341229917</v>
      </c>
      <c r="AL153" s="37" t="s">
        <v>693</v>
      </c>
      <c r="AM153" s="37">
        <v>12</v>
      </c>
      <c r="AN153" s="39">
        <v>2.14</v>
      </c>
      <c r="AO153" s="37"/>
      <c r="AP153" s="39">
        <v>0.2114</v>
      </c>
      <c r="AQ153" s="37" t="s">
        <v>39</v>
      </c>
      <c r="AR153" s="39">
        <f t="shared" si="35"/>
        <v>0.2114</v>
      </c>
      <c r="AS153" s="39"/>
      <c r="AT153" s="37" t="s">
        <v>694</v>
      </c>
      <c r="AU153" s="37" t="s">
        <v>138</v>
      </c>
      <c r="AV153" s="40" t="s">
        <v>701</v>
      </c>
      <c r="AX153" s="41">
        <v>6</v>
      </c>
      <c r="AY153" s="42">
        <v>1.887</v>
      </c>
      <c r="AZ153" s="43">
        <v>0.53888774341229917</v>
      </c>
      <c r="BA153" s="41">
        <v>12</v>
      </c>
      <c r="BB153" s="44">
        <v>2.14</v>
      </c>
      <c r="BC153" s="43">
        <v>0.2114</v>
      </c>
      <c r="BD153" s="45">
        <f t="shared" si="26"/>
        <v>0.72590240238950154</v>
      </c>
      <c r="BE153" s="46">
        <f t="shared" si="27"/>
        <v>0.95238095238095233</v>
      </c>
      <c r="BF153" s="47">
        <f t="shared" si="28"/>
        <v>0.69133562132333481</v>
      </c>
      <c r="BG153" s="46">
        <f t="shared" si="29"/>
        <v>0.26463706382763474</v>
      </c>
      <c r="BH153" s="46">
        <f t="shared" si="30"/>
        <v>0.24003361798424919</v>
      </c>
      <c r="BI153" s="47">
        <f t="shared" si="31"/>
        <v>0.48993225856668104</v>
      </c>
    </row>
    <row r="154" spans="1:61" s="30" customFormat="1" ht="15" customHeight="1" x14ac:dyDescent="0.25">
      <c r="A154" s="30" t="s">
        <v>52</v>
      </c>
      <c r="B154" s="30" t="s">
        <v>614</v>
      </c>
      <c r="C154" s="30">
        <v>23</v>
      </c>
      <c r="D154" s="55" t="s">
        <v>681</v>
      </c>
      <c r="E154" s="30" t="s">
        <v>682</v>
      </c>
      <c r="F154" s="30" t="s">
        <v>683</v>
      </c>
      <c r="G154" s="30">
        <v>2008</v>
      </c>
      <c r="H154" s="55" t="s">
        <v>684</v>
      </c>
      <c r="I154" s="55" t="s">
        <v>685</v>
      </c>
      <c r="J154" s="55" t="s">
        <v>59</v>
      </c>
      <c r="K154" s="55"/>
      <c r="L154" s="30" t="s">
        <v>267</v>
      </c>
      <c r="M154" s="55" t="s">
        <v>61</v>
      </c>
      <c r="N154" s="30" t="s">
        <v>62</v>
      </c>
      <c r="O154" s="55" t="s">
        <v>124</v>
      </c>
      <c r="P154" s="30" t="s">
        <v>147</v>
      </c>
      <c r="Q154" s="55" t="s">
        <v>696</v>
      </c>
      <c r="R154" s="30" t="s">
        <v>697</v>
      </c>
      <c r="S154" s="55" t="s">
        <v>698</v>
      </c>
      <c r="T154" s="30">
        <v>35</v>
      </c>
      <c r="U154" s="55" t="s">
        <v>66</v>
      </c>
      <c r="V154" s="55" t="s">
        <v>689</v>
      </c>
      <c r="W154" s="30" t="s">
        <v>68</v>
      </c>
      <c r="X154" s="55" t="s">
        <v>69</v>
      </c>
      <c r="Y154" s="55" t="s">
        <v>690</v>
      </c>
      <c r="AA154" s="30" t="s">
        <v>111</v>
      </c>
      <c r="AB154" s="30" t="s">
        <v>699</v>
      </c>
      <c r="AC154" s="48" t="s">
        <v>113</v>
      </c>
      <c r="AD154" s="30" t="s">
        <v>700</v>
      </c>
      <c r="AE154" s="30" t="s">
        <v>117</v>
      </c>
      <c r="AF154" s="37">
        <v>6</v>
      </c>
      <c r="AG154" s="38">
        <v>13.33</v>
      </c>
      <c r="AH154" s="37" t="s">
        <v>545</v>
      </c>
      <c r="AI154" s="39">
        <v>1.02</v>
      </c>
      <c r="AJ154" s="37" t="s">
        <v>106</v>
      </c>
      <c r="AK154" s="37">
        <f t="shared" si="36"/>
        <v>2.4984795376388416</v>
      </c>
      <c r="AL154" s="37" t="s">
        <v>693</v>
      </c>
      <c r="AM154" s="37">
        <v>12</v>
      </c>
      <c r="AN154" s="39">
        <v>8.25</v>
      </c>
      <c r="AO154" s="37" t="s">
        <v>545</v>
      </c>
      <c r="AP154" s="39">
        <v>3.0310000000000001</v>
      </c>
      <c r="AQ154" s="37" t="s">
        <v>39</v>
      </c>
      <c r="AR154" s="39">
        <f t="shared" si="35"/>
        <v>3.0310000000000001</v>
      </c>
      <c r="AS154" s="39"/>
      <c r="AT154" s="37" t="s">
        <v>694</v>
      </c>
      <c r="AU154" s="37" t="s">
        <v>138</v>
      </c>
      <c r="AV154" s="40" t="s">
        <v>701</v>
      </c>
      <c r="AX154" s="41">
        <v>6</v>
      </c>
      <c r="AY154" s="42">
        <v>13.33</v>
      </c>
      <c r="AZ154" s="43">
        <v>2.4984795376388416</v>
      </c>
      <c r="BA154" s="41">
        <v>12</v>
      </c>
      <c r="BB154" s="44">
        <v>8.25</v>
      </c>
      <c r="BC154" s="43">
        <v>3.0310000000000001</v>
      </c>
      <c r="BD154" s="45">
        <f t="shared" si="26"/>
        <v>-1.7668324737464545</v>
      </c>
      <c r="BE154" s="46">
        <f t="shared" si="27"/>
        <v>0.95238095238095233</v>
      </c>
      <c r="BF154" s="47">
        <f t="shared" si="28"/>
        <v>-1.6826975940442424</v>
      </c>
      <c r="BG154" s="46">
        <f t="shared" si="29"/>
        <v>0.33671380528569489</v>
      </c>
      <c r="BH154" s="46">
        <f t="shared" si="30"/>
        <v>0.30540934719790919</v>
      </c>
      <c r="BI154" s="47">
        <f t="shared" si="31"/>
        <v>0.55263853213281211</v>
      </c>
    </row>
    <row r="155" spans="1:61" s="30" customFormat="1" ht="15" customHeight="1" x14ac:dyDescent="0.25">
      <c r="A155" s="30" t="s">
        <v>52</v>
      </c>
      <c r="B155" s="30" t="s">
        <v>614</v>
      </c>
      <c r="C155" s="30">
        <v>23</v>
      </c>
      <c r="D155" s="55" t="s">
        <v>681</v>
      </c>
      <c r="E155" s="30" t="s">
        <v>682</v>
      </c>
      <c r="F155" s="30" t="s">
        <v>683</v>
      </c>
      <c r="G155" s="30">
        <v>2008</v>
      </c>
      <c r="H155" s="55" t="s">
        <v>684</v>
      </c>
      <c r="I155" s="55" t="s">
        <v>685</v>
      </c>
      <c r="J155" s="55" t="s">
        <v>59</v>
      </c>
      <c r="K155" s="55"/>
      <c r="L155" s="30" t="s">
        <v>267</v>
      </c>
      <c r="M155" s="55" t="s">
        <v>61</v>
      </c>
      <c r="N155" s="30" t="s">
        <v>62</v>
      </c>
      <c r="O155" s="55" t="s">
        <v>124</v>
      </c>
      <c r="P155" s="30" t="s">
        <v>147</v>
      </c>
      <c r="Q155" s="55" t="s">
        <v>696</v>
      </c>
      <c r="R155" s="30" t="s">
        <v>697</v>
      </c>
      <c r="S155" s="55" t="s">
        <v>698</v>
      </c>
      <c r="T155" s="30">
        <v>35</v>
      </c>
      <c r="U155" s="55" t="s">
        <v>66</v>
      </c>
      <c r="V155" s="55" t="s">
        <v>689</v>
      </c>
      <c r="W155" s="30" t="s">
        <v>68</v>
      </c>
      <c r="X155" s="55" t="s">
        <v>69</v>
      </c>
      <c r="Y155" s="55" t="s">
        <v>690</v>
      </c>
      <c r="AA155" s="30" t="s">
        <v>111</v>
      </c>
      <c r="AB155" s="30" t="s">
        <v>142</v>
      </c>
      <c r="AC155" s="48" t="s">
        <v>142</v>
      </c>
      <c r="AD155" s="30" t="s">
        <v>700</v>
      </c>
      <c r="AE155" s="30" t="s">
        <v>117</v>
      </c>
      <c r="AF155" s="37">
        <v>6</v>
      </c>
      <c r="AG155" s="38">
        <v>1.887</v>
      </c>
      <c r="AH155" s="37"/>
      <c r="AI155" s="39">
        <v>0.22</v>
      </c>
      <c r="AJ155" s="37" t="s">
        <v>106</v>
      </c>
      <c r="AK155" s="37">
        <f t="shared" si="36"/>
        <v>0.53888774341229917</v>
      </c>
      <c r="AL155" s="37" t="s">
        <v>693</v>
      </c>
      <c r="AM155" s="37">
        <v>12</v>
      </c>
      <c r="AN155" s="39">
        <v>1.756</v>
      </c>
      <c r="AO155" s="37"/>
      <c r="AP155" s="39">
        <v>0.33090000000000003</v>
      </c>
      <c r="AQ155" s="37" t="s">
        <v>39</v>
      </c>
      <c r="AR155" s="39">
        <f t="shared" si="35"/>
        <v>0.33090000000000003</v>
      </c>
      <c r="AS155" s="39"/>
      <c r="AT155" s="37" t="s">
        <v>694</v>
      </c>
      <c r="AU155" s="37" t="s">
        <v>138</v>
      </c>
      <c r="AV155" s="40" t="s">
        <v>701</v>
      </c>
      <c r="AX155" s="41">
        <v>6</v>
      </c>
      <c r="AY155" s="42">
        <v>1.887</v>
      </c>
      <c r="AZ155" s="43">
        <v>0.53888774341229917</v>
      </c>
      <c r="BA155" s="41">
        <v>12</v>
      </c>
      <c r="BB155" s="44">
        <v>1.756</v>
      </c>
      <c r="BC155" s="43">
        <v>0.33090000000000003</v>
      </c>
      <c r="BD155" s="45">
        <f t="shared" si="26"/>
        <v>-0.32150004907569812</v>
      </c>
      <c r="BE155" s="46">
        <f t="shared" si="27"/>
        <v>0.95238095238095233</v>
      </c>
      <c r="BF155" s="47">
        <f t="shared" si="28"/>
        <v>-0.30619052292923632</v>
      </c>
      <c r="BG155" s="46">
        <f t="shared" si="29"/>
        <v>0.25287117448765767</v>
      </c>
      <c r="BH155" s="46">
        <f t="shared" si="30"/>
        <v>0.22936160951261464</v>
      </c>
      <c r="BI155" s="47">
        <f t="shared" si="31"/>
        <v>0.47891712175763212</v>
      </c>
    </row>
    <row r="156" spans="1:61" s="30" customFormat="1" ht="15" customHeight="1" x14ac:dyDescent="0.25">
      <c r="A156" s="30" t="s">
        <v>52</v>
      </c>
      <c r="B156" s="30" t="s">
        <v>614</v>
      </c>
      <c r="C156" s="30">
        <v>27</v>
      </c>
      <c r="D156" s="55" t="s">
        <v>702</v>
      </c>
      <c r="E156" s="30" t="s">
        <v>703</v>
      </c>
      <c r="F156" s="30" t="s">
        <v>704</v>
      </c>
      <c r="G156" s="30">
        <v>2016</v>
      </c>
      <c r="H156" s="55" t="s">
        <v>705</v>
      </c>
      <c r="I156" s="55" t="s">
        <v>571</v>
      </c>
      <c r="J156" s="55" t="s">
        <v>59</v>
      </c>
      <c r="K156" s="55"/>
      <c r="L156" s="55" t="s">
        <v>706</v>
      </c>
      <c r="M156" s="55" t="s">
        <v>61</v>
      </c>
      <c r="N156" s="30" t="s">
        <v>62</v>
      </c>
      <c r="O156" s="55" t="s">
        <v>124</v>
      </c>
      <c r="P156" s="30" t="s">
        <v>125</v>
      </c>
      <c r="Q156" s="55" t="s">
        <v>92</v>
      </c>
      <c r="R156" s="30" t="s">
        <v>93</v>
      </c>
      <c r="S156" s="55" t="s">
        <v>707</v>
      </c>
      <c r="T156" s="30">
        <v>18</v>
      </c>
      <c r="U156" s="55" t="s">
        <v>95</v>
      </c>
      <c r="V156" s="55" t="s">
        <v>708</v>
      </c>
      <c r="W156" s="30" t="s">
        <v>186</v>
      </c>
      <c r="X156" s="30" t="s">
        <v>270</v>
      </c>
      <c r="Y156" s="55" t="s">
        <v>709</v>
      </c>
      <c r="AA156" s="30" t="s">
        <v>71</v>
      </c>
      <c r="AB156" s="48" t="s">
        <v>325</v>
      </c>
      <c r="AC156" s="48" t="s">
        <v>325</v>
      </c>
      <c r="AD156" s="30" t="s">
        <v>710</v>
      </c>
      <c r="AE156" s="30" t="s">
        <v>117</v>
      </c>
      <c r="AF156" s="37">
        <v>9</v>
      </c>
      <c r="AG156" s="38">
        <v>5.6825000000000001</v>
      </c>
      <c r="AH156" s="37" t="s">
        <v>635</v>
      </c>
      <c r="AI156" s="39">
        <v>0.69840000000000002</v>
      </c>
      <c r="AJ156" s="37" t="s">
        <v>106</v>
      </c>
      <c r="AK156" s="37">
        <f t="shared" si="36"/>
        <v>2.0952000000000002</v>
      </c>
      <c r="AL156" s="37" t="s">
        <v>711</v>
      </c>
      <c r="AM156" s="37">
        <v>9</v>
      </c>
      <c r="AN156" s="39">
        <v>7.0476000000000001</v>
      </c>
      <c r="AO156" s="37" t="s">
        <v>635</v>
      </c>
      <c r="AP156" s="39">
        <v>0.57140000000000002</v>
      </c>
      <c r="AQ156" s="37" t="s">
        <v>106</v>
      </c>
      <c r="AR156" s="37">
        <f>AP156*SQRT(AM156)</f>
        <v>1.7141999999999999</v>
      </c>
      <c r="AS156" s="37" t="s">
        <v>712</v>
      </c>
      <c r="AT156" s="60" t="s">
        <v>594</v>
      </c>
      <c r="AU156" s="67" t="s">
        <v>713</v>
      </c>
      <c r="AV156" s="40" t="s">
        <v>714</v>
      </c>
      <c r="AX156" s="41">
        <v>9</v>
      </c>
      <c r="AY156" s="42">
        <v>5.6825000000000001</v>
      </c>
      <c r="AZ156" s="43">
        <v>2.0952000000000002</v>
      </c>
      <c r="BA156" s="41">
        <v>9</v>
      </c>
      <c r="BB156" s="44">
        <v>7.0476000000000001</v>
      </c>
      <c r="BC156" s="43">
        <v>1.7141999999999999</v>
      </c>
      <c r="BD156" s="45">
        <f t="shared" si="26"/>
        <v>0.71314283086284369</v>
      </c>
      <c r="BE156" s="46">
        <f t="shared" si="27"/>
        <v>0.95238095238095233</v>
      </c>
      <c r="BF156" s="47">
        <f t="shared" si="28"/>
        <v>0.67918364844080348</v>
      </c>
      <c r="BG156" s="46">
        <f t="shared" si="29"/>
        <v>0.2363492415891964</v>
      </c>
      <c r="BH156" s="46">
        <f t="shared" si="30"/>
        <v>0.21437572933260443</v>
      </c>
      <c r="BI156" s="47">
        <f t="shared" si="31"/>
        <v>0.46300726704081485</v>
      </c>
    </row>
    <row r="157" spans="1:61" s="30" customFormat="1" ht="15" customHeight="1" x14ac:dyDescent="0.25">
      <c r="A157" s="30" t="s">
        <v>52</v>
      </c>
      <c r="B157" s="30" t="s">
        <v>614</v>
      </c>
      <c r="C157" s="30">
        <v>27</v>
      </c>
      <c r="D157" s="55" t="s">
        <v>702</v>
      </c>
      <c r="E157" s="30" t="s">
        <v>703</v>
      </c>
      <c r="F157" s="30" t="s">
        <v>704</v>
      </c>
      <c r="G157" s="30">
        <v>2016</v>
      </c>
      <c r="H157" s="55" t="s">
        <v>705</v>
      </c>
      <c r="I157" s="55" t="s">
        <v>571</v>
      </c>
      <c r="J157" s="55" t="s">
        <v>59</v>
      </c>
      <c r="K157" s="55"/>
      <c r="L157" s="55" t="s">
        <v>706</v>
      </c>
      <c r="M157" s="55" t="s">
        <v>61</v>
      </c>
      <c r="N157" s="30" t="s">
        <v>62</v>
      </c>
      <c r="O157" s="55" t="s">
        <v>124</v>
      </c>
      <c r="P157" s="30" t="s">
        <v>125</v>
      </c>
      <c r="Q157" s="55" t="s">
        <v>92</v>
      </c>
      <c r="R157" s="30" t="s">
        <v>93</v>
      </c>
      <c r="S157" s="55" t="s">
        <v>707</v>
      </c>
      <c r="T157" s="30">
        <v>18</v>
      </c>
      <c r="U157" s="55" t="s">
        <v>95</v>
      </c>
      <c r="V157" s="55" t="s">
        <v>708</v>
      </c>
      <c r="W157" s="30" t="s">
        <v>186</v>
      </c>
      <c r="X157" s="30" t="s">
        <v>270</v>
      </c>
      <c r="Y157" s="55" t="s">
        <v>709</v>
      </c>
      <c r="AA157" s="30" t="s">
        <v>71</v>
      </c>
      <c r="AB157" s="48" t="s">
        <v>325</v>
      </c>
      <c r="AC157" s="48" t="s">
        <v>325</v>
      </c>
      <c r="AD157" s="30" t="s">
        <v>710</v>
      </c>
      <c r="AE157" s="30" t="s">
        <v>117</v>
      </c>
      <c r="AF157" s="37">
        <v>9</v>
      </c>
      <c r="AG157" s="38">
        <v>9.1111000000000004</v>
      </c>
      <c r="AH157" s="37" t="s">
        <v>635</v>
      </c>
      <c r="AI157" s="39">
        <v>0.92059999999999997</v>
      </c>
      <c r="AJ157" s="37" t="s">
        <v>106</v>
      </c>
      <c r="AK157" s="37">
        <f t="shared" si="36"/>
        <v>2.7618</v>
      </c>
      <c r="AL157" s="37" t="s">
        <v>715</v>
      </c>
      <c r="AM157" s="37">
        <v>9</v>
      </c>
      <c r="AN157" s="39">
        <v>7.0476000000000001</v>
      </c>
      <c r="AO157" s="37" t="s">
        <v>635</v>
      </c>
      <c r="AP157" s="39">
        <v>0.57140000000000002</v>
      </c>
      <c r="AQ157" s="37" t="s">
        <v>106</v>
      </c>
      <c r="AR157" s="37">
        <f>AP157*SQRT(AM157)</f>
        <v>1.7141999999999999</v>
      </c>
      <c r="AS157" s="37" t="s">
        <v>712</v>
      </c>
      <c r="AT157" s="60" t="s">
        <v>594</v>
      </c>
      <c r="AU157" s="67" t="s">
        <v>713</v>
      </c>
      <c r="AV157" s="40" t="s">
        <v>714</v>
      </c>
      <c r="AX157" s="41">
        <v>9</v>
      </c>
      <c r="AY157" s="42">
        <v>9.1111000000000004</v>
      </c>
      <c r="AZ157" s="43">
        <v>2.7618</v>
      </c>
      <c r="BA157" s="41">
        <v>9</v>
      </c>
      <c r="BB157" s="44">
        <v>7.0476000000000001</v>
      </c>
      <c r="BC157" s="43">
        <v>1.7141999999999999</v>
      </c>
      <c r="BD157" s="45">
        <f t="shared" si="26"/>
        <v>-0.89776720906410257</v>
      </c>
      <c r="BE157" s="46">
        <f t="shared" si="27"/>
        <v>0.95238095238095233</v>
      </c>
      <c r="BF157" s="47">
        <f t="shared" si="28"/>
        <v>-0.85501638958485959</v>
      </c>
      <c r="BG157" s="46">
        <f t="shared" si="29"/>
        <v>0.24461072115752078</v>
      </c>
      <c r="BH157" s="46">
        <f t="shared" si="30"/>
        <v>0.22186913483675352</v>
      </c>
      <c r="BI157" s="47">
        <f t="shared" si="31"/>
        <v>0.47102986618340192</v>
      </c>
    </row>
    <row r="158" spans="1:61" s="30" customFormat="1" ht="15" customHeight="1" x14ac:dyDescent="0.25">
      <c r="A158" s="30" t="s">
        <v>52</v>
      </c>
      <c r="B158" s="30" t="s">
        <v>614</v>
      </c>
      <c r="C158" s="30">
        <v>28</v>
      </c>
      <c r="D158" s="55" t="s">
        <v>716</v>
      </c>
      <c r="E158" s="30" t="s">
        <v>717</v>
      </c>
      <c r="F158" s="30" t="s">
        <v>718</v>
      </c>
      <c r="G158" s="30">
        <v>2019</v>
      </c>
      <c r="H158" s="55" t="s">
        <v>719</v>
      </c>
      <c r="I158" s="55" t="s">
        <v>720</v>
      </c>
      <c r="J158" s="55" t="s">
        <v>59</v>
      </c>
      <c r="K158" s="55"/>
      <c r="L158" s="55" t="s">
        <v>340</v>
      </c>
      <c r="M158" s="55" t="s">
        <v>61</v>
      </c>
      <c r="N158" s="30" t="s">
        <v>62</v>
      </c>
      <c r="O158" s="55" t="s">
        <v>63</v>
      </c>
      <c r="P158" s="55" t="s">
        <v>63</v>
      </c>
      <c r="Q158" s="55" t="s">
        <v>721</v>
      </c>
      <c r="R158" s="30">
        <v>4</v>
      </c>
      <c r="S158" s="55" t="s">
        <v>722</v>
      </c>
      <c r="T158" s="30">
        <v>30</v>
      </c>
      <c r="U158" s="55" t="s">
        <v>66</v>
      </c>
      <c r="V158" s="55" t="s">
        <v>723</v>
      </c>
      <c r="W158" s="55" t="s">
        <v>408</v>
      </c>
      <c r="X158" s="55" t="s">
        <v>724</v>
      </c>
      <c r="Y158" s="55" t="s">
        <v>725</v>
      </c>
      <c r="AA158" s="30" t="s">
        <v>71</v>
      </c>
      <c r="AB158" s="48" t="s">
        <v>71</v>
      </c>
      <c r="AC158" s="36" t="s">
        <v>73</v>
      </c>
      <c r="AD158" s="55" t="s">
        <v>726</v>
      </c>
      <c r="AE158" s="30" t="s">
        <v>104</v>
      </c>
      <c r="AF158" s="37">
        <v>12</v>
      </c>
      <c r="AG158" s="38">
        <v>8.3908045977011501</v>
      </c>
      <c r="AH158" s="37" t="s">
        <v>727</v>
      </c>
      <c r="AI158" s="39">
        <v>7.7011494252873494</v>
      </c>
      <c r="AJ158" s="30" t="s">
        <v>219</v>
      </c>
      <c r="AK158" s="37">
        <f>((AG158+AI158-AG158+AI158)/(2*(TINV(1-0.95, AF158-1))))*SQRT(AF158)</f>
        <v>12.120737861514874</v>
      </c>
      <c r="AL158" s="37" t="s">
        <v>728</v>
      </c>
      <c r="AM158" s="37">
        <v>12</v>
      </c>
      <c r="AN158" s="30">
        <v>32.183908045976999</v>
      </c>
      <c r="AO158" s="37" t="s">
        <v>71</v>
      </c>
      <c r="AP158" s="30">
        <v>11.954022988505699</v>
      </c>
      <c r="AQ158" s="30" t="s">
        <v>219</v>
      </c>
      <c r="AR158" s="37">
        <f>((AN158+AP158-AN158+AP158)/(2*(TINV(1-0.95, AM158-1))))*SQRT(AM158)</f>
        <v>18.814279665634967</v>
      </c>
      <c r="AS158" s="37" t="s">
        <v>729</v>
      </c>
      <c r="AT158" s="37" t="s">
        <v>730</v>
      </c>
      <c r="AU158" s="37" t="s">
        <v>79</v>
      </c>
      <c r="AV158" s="40" t="s">
        <v>731</v>
      </c>
      <c r="AX158" s="41">
        <v>12</v>
      </c>
      <c r="AY158" s="42">
        <v>8.3908045977011501</v>
      </c>
      <c r="AZ158" s="43">
        <v>12.120737861514874</v>
      </c>
      <c r="BA158" s="41">
        <v>12</v>
      </c>
      <c r="BB158" s="43">
        <v>32.183908045976999</v>
      </c>
      <c r="BC158" s="43">
        <v>18.814279665634967</v>
      </c>
      <c r="BD158" s="45">
        <f t="shared" si="26"/>
        <v>1.5034713881989787</v>
      </c>
      <c r="BE158" s="46">
        <f t="shared" si="27"/>
        <v>0.96551724137931039</v>
      </c>
      <c r="BF158" s="47">
        <f t="shared" si="28"/>
        <v>1.4516275472266003</v>
      </c>
      <c r="BG158" s="46">
        <f t="shared" si="29"/>
        <v>0.21375887948193675</v>
      </c>
      <c r="BH158" s="46">
        <f t="shared" si="30"/>
        <v>0.19927106006401718</v>
      </c>
      <c r="BI158" s="47">
        <f t="shared" si="31"/>
        <v>0.44639787193043068</v>
      </c>
    </row>
    <row r="159" spans="1:61" s="30" customFormat="1" x14ac:dyDescent="0.25">
      <c r="A159" s="30" t="s">
        <v>52</v>
      </c>
      <c r="B159" s="30" t="s">
        <v>614</v>
      </c>
      <c r="C159" s="30">
        <v>28</v>
      </c>
      <c r="D159" s="55" t="s">
        <v>716</v>
      </c>
      <c r="E159" s="30" t="s">
        <v>717</v>
      </c>
      <c r="F159" s="30" t="s">
        <v>718</v>
      </c>
      <c r="G159" s="30">
        <v>2019</v>
      </c>
      <c r="H159" s="55" t="s">
        <v>719</v>
      </c>
      <c r="I159" s="55" t="s">
        <v>720</v>
      </c>
      <c r="J159" s="55" t="s">
        <v>59</v>
      </c>
      <c r="K159" s="55"/>
      <c r="L159" s="55" t="s">
        <v>340</v>
      </c>
      <c r="M159" s="55" t="s">
        <v>61</v>
      </c>
      <c r="N159" s="30" t="s">
        <v>62</v>
      </c>
      <c r="O159" s="55" t="s">
        <v>63</v>
      </c>
      <c r="P159" s="55" t="s">
        <v>63</v>
      </c>
      <c r="Q159" s="55" t="s">
        <v>721</v>
      </c>
      <c r="R159" s="30">
        <v>4</v>
      </c>
      <c r="S159" s="55" t="s">
        <v>722</v>
      </c>
      <c r="T159" s="30">
        <v>30</v>
      </c>
      <c r="U159" s="55" t="s">
        <v>66</v>
      </c>
      <c r="V159" s="55" t="s">
        <v>723</v>
      </c>
      <c r="W159" s="55" t="s">
        <v>408</v>
      </c>
      <c r="X159" s="55" t="s">
        <v>724</v>
      </c>
      <c r="Y159" s="55" t="s">
        <v>725</v>
      </c>
      <c r="AA159" s="30" t="s">
        <v>192</v>
      </c>
      <c r="AB159" s="48" t="s">
        <v>192</v>
      </c>
      <c r="AC159" s="48" t="s">
        <v>192</v>
      </c>
      <c r="AD159" s="55" t="s">
        <v>726</v>
      </c>
      <c r="AE159" s="30" t="s">
        <v>104</v>
      </c>
      <c r="AF159" s="37">
        <v>12</v>
      </c>
      <c r="AG159" s="38">
        <v>0.79276315789473595</v>
      </c>
      <c r="AH159" s="37" t="s">
        <v>732</v>
      </c>
      <c r="AI159" s="39">
        <v>0.56249999999999412</v>
      </c>
      <c r="AJ159" s="30" t="s">
        <v>219</v>
      </c>
      <c r="AK159" s="37">
        <f>((AG159+AI159-AG159+AI159)/(2*(TINV(1-0.95, AF159-1))))*SQRT(AF159)</f>
        <v>0.88531135686250517</v>
      </c>
      <c r="AL159" s="37" t="s">
        <v>728</v>
      </c>
      <c r="AM159" s="37">
        <v>12</v>
      </c>
      <c r="AN159" s="39">
        <v>4.9342105263157701E-2</v>
      </c>
      <c r="AO159" s="37" t="s">
        <v>732</v>
      </c>
      <c r="AP159" s="39">
        <v>0.2796052631578943</v>
      </c>
      <c r="AQ159" s="30" t="s">
        <v>219</v>
      </c>
      <c r="AR159" s="37">
        <f>((AN159+AP159-AN159+AP159)/(2*(TINV(1-0.95, AM159-1))))*SQRT(AM159)</f>
        <v>0.44006704873282809</v>
      </c>
      <c r="AS159" s="37" t="s">
        <v>729</v>
      </c>
      <c r="AT159" s="37" t="s">
        <v>730</v>
      </c>
      <c r="AU159" s="37" t="s">
        <v>79</v>
      </c>
      <c r="AV159" s="40" t="s">
        <v>733</v>
      </c>
      <c r="AX159" s="41">
        <v>12</v>
      </c>
      <c r="AY159" s="42">
        <v>0.79276315789473595</v>
      </c>
      <c r="AZ159" s="43">
        <v>0.88531135686250517</v>
      </c>
      <c r="BA159" s="41">
        <v>12</v>
      </c>
      <c r="BB159" s="44">
        <v>4.9342105263157701E-2</v>
      </c>
      <c r="BC159" s="43">
        <v>0.44006704873282809</v>
      </c>
      <c r="BD159" s="45">
        <f t="shared" si="26"/>
        <v>-1.0634225479813932</v>
      </c>
      <c r="BE159" s="46">
        <f t="shared" si="27"/>
        <v>0.96551724137931039</v>
      </c>
      <c r="BF159" s="47">
        <f t="shared" si="28"/>
        <v>-1.0267528049475521</v>
      </c>
      <c r="BG159" s="46">
        <f t="shared" si="29"/>
        <v>0.19022640657406747</v>
      </c>
      <c r="BH159" s="46">
        <f t="shared" si="30"/>
        <v>0.17733353478486197</v>
      </c>
      <c r="BI159" s="47">
        <f t="shared" si="31"/>
        <v>0.42110988445400088</v>
      </c>
    </row>
    <row r="160" spans="1:61" s="30" customFormat="1" ht="15.75" x14ac:dyDescent="0.25">
      <c r="A160" s="30" t="s">
        <v>52</v>
      </c>
      <c r="B160" s="30" t="s">
        <v>614</v>
      </c>
      <c r="C160" s="30">
        <v>32</v>
      </c>
      <c r="D160" s="30" t="s">
        <v>734</v>
      </c>
      <c r="E160" s="30" t="s">
        <v>735</v>
      </c>
      <c r="F160" s="30" t="s">
        <v>736</v>
      </c>
      <c r="G160" s="30">
        <v>2002</v>
      </c>
      <c r="H160" s="30" t="s">
        <v>737</v>
      </c>
      <c r="I160" s="30" t="s">
        <v>266</v>
      </c>
      <c r="J160" s="30" t="s">
        <v>59</v>
      </c>
      <c r="L160" s="30" t="s">
        <v>60</v>
      </c>
      <c r="M160" s="30" t="s">
        <v>61</v>
      </c>
      <c r="N160" s="30" t="s">
        <v>62</v>
      </c>
      <c r="O160" s="30" t="s">
        <v>63</v>
      </c>
      <c r="P160" s="30" t="s">
        <v>63</v>
      </c>
      <c r="Q160" s="30" t="s">
        <v>494</v>
      </c>
      <c r="R160" s="30">
        <v>1</v>
      </c>
      <c r="S160" s="30" t="s">
        <v>738</v>
      </c>
      <c r="T160" s="30">
        <v>18</v>
      </c>
      <c r="U160" s="30" t="s">
        <v>95</v>
      </c>
      <c r="V160" s="30" t="s">
        <v>739</v>
      </c>
      <c r="W160" s="30" t="s">
        <v>186</v>
      </c>
      <c r="X160" s="30" t="s">
        <v>740</v>
      </c>
      <c r="Y160" s="30" t="s">
        <v>741</v>
      </c>
      <c r="AA160" s="30" t="s">
        <v>71</v>
      </c>
      <c r="AB160" s="48" t="s">
        <v>72</v>
      </c>
      <c r="AC160" s="36" t="s">
        <v>73</v>
      </c>
      <c r="AD160" s="30" t="s">
        <v>742</v>
      </c>
      <c r="AE160" s="30" t="s">
        <v>74</v>
      </c>
      <c r="AF160" s="37">
        <v>168</v>
      </c>
      <c r="AG160" s="38">
        <v>4.5</v>
      </c>
      <c r="AH160" s="37" t="s">
        <v>743</v>
      </c>
      <c r="AI160" s="39">
        <v>9.6</v>
      </c>
      <c r="AJ160" s="37" t="s">
        <v>106</v>
      </c>
      <c r="AK160" s="37">
        <f>AI160*SQRT(AF160)</f>
        <v>124.43022140943091</v>
      </c>
      <c r="AL160" s="37" t="s">
        <v>744</v>
      </c>
      <c r="AM160" s="37">
        <v>168</v>
      </c>
      <c r="AN160" s="38">
        <v>44.3</v>
      </c>
      <c r="AO160" s="37" t="s">
        <v>743</v>
      </c>
      <c r="AP160" s="39">
        <v>21.31</v>
      </c>
      <c r="AQ160" s="37" t="s">
        <v>106</v>
      </c>
      <c r="AR160" s="37">
        <f>AP160*SQRT(AM160)</f>
        <v>276.20916856614298</v>
      </c>
      <c r="AS160" s="37" t="s">
        <v>745</v>
      </c>
      <c r="AT160" s="37" t="s">
        <v>171</v>
      </c>
      <c r="AU160" s="67" t="s">
        <v>746</v>
      </c>
      <c r="AV160" s="40" t="s">
        <v>747</v>
      </c>
      <c r="AX160" s="61">
        <v>168</v>
      </c>
      <c r="AY160" s="62">
        <v>4.5</v>
      </c>
      <c r="AZ160" s="63">
        <v>124.43022140943091</v>
      </c>
      <c r="BA160" s="61">
        <v>168</v>
      </c>
      <c r="BB160" s="62">
        <v>44.3</v>
      </c>
      <c r="BC160" s="63">
        <v>276.20916856614298</v>
      </c>
      <c r="BD160" s="65">
        <f t="shared" si="26"/>
        <v>0.18579641459193885</v>
      </c>
      <c r="BE160" s="46">
        <f t="shared" si="27"/>
        <v>0.99775280898876406</v>
      </c>
      <c r="BF160" s="47">
        <f t="shared" si="28"/>
        <v>0.18537889455914799</v>
      </c>
      <c r="BG160" s="46">
        <f t="shared" si="29"/>
        <v>1.1956131410230981E-2</v>
      </c>
      <c r="BH160" s="46">
        <f t="shared" si="30"/>
        <v>1.1902456365041256E-2</v>
      </c>
      <c r="BI160" s="47">
        <f t="shared" si="31"/>
        <v>0.10909837929612547</v>
      </c>
    </row>
    <row r="161" spans="1:61" s="30" customFormat="1" x14ac:dyDescent="0.25">
      <c r="A161" s="30" t="s">
        <v>52</v>
      </c>
      <c r="B161" s="30" t="s">
        <v>614</v>
      </c>
      <c r="C161" s="30">
        <v>35</v>
      </c>
      <c r="D161" s="30" t="s">
        <v>748</v>
      </c>
      <c r="E161" s="30" t="s">
        <v>749</v>
      </c>
      <c r="F161" s="30" t="s">
        <v>750</v>
      </c>
      <c r="G161" s="30">
        <v>2011</v>
      </c>
      <c r="H161" s="30" t="s">
        <v>751</v>
      </c>
      <c r="I161" s="30" t="s">
        <v>123</v>
      </c>
      <c r="J161" s="30" t="s">
        <v>59</v>
      </c>
      <c r="L161" s="30" t="s">
        <v>60</v>
      </c>
      <c r="M161" s="30" t="s">
        <v>61</v>
      </c>
      <c r="N161" s="30" t="s">
        <v>62</v>
      </c>
      <c r="O161" s="30" t="s">
        <v>63</v>
      </c>
      <c r="P161" s="30" t="s">
        <v>63</v>
      </c>
      <c r="Q161" s="30" t="s">
        <v>405</v>
      </c>
      <c r="R161" s="30">
        <v>0</v>
      </c>
      <c r="S161" s="30" t="s">
        <v>752</v>
      </c>
      <c r="T161" s="30">
        <v>80</v>
      </c>
      <c r="U161" s="30" t="s">
        <v>95</v>
      </c>
      <c r="V161" s="30" t="s">
        <v>753</v>
      </c>
      <c r="W161" s="30" t="s">
        <v>97</v>
      </c>
      <c r="X161" s="30" t="s">
        <v>740</v>
      </c>
      <c r="Y161" s="30" t="s">
        <v>754</v>
      </c>
      <c r="AA161" s="30" t="s">
        <v>192</v>
      </c>
      <c r="AB161" s="48" t="s">
        <v>192</v>
      </c>
      <c r="AC161" s="48" t="s">
        <v>192</v>
      </c>
      <c r="AD161" s="30" t="s">
        <v>755</v>
      </c>
      <c r="AE161" s="30" t="s">
        <v>74</v>
      </c>
      <c r="AF161" s="37">
        <v>4</v>
      </c>
      <c r="AG161" s="38">
        <v>2.6</v>
      </c>
      <c r="AH161" s="37" t="s">
        <v>756</v>
      </c>
      <c r="AI161" s="39">
        <v>1.2369000000000001</v>
      </c>
      <c r="AJ161" s="37" t="s">
        <v>39</v>
      </c>
      <c r="AK161" s="39">
        <f>AI161</f>
        <v>1.2369000000000001</v>
      </c>
      <c r="AL161" s="37" t="s">
        <v>757</v>
      </c>
      <c r="AM161" s="37">
        <v>4</v>
      </c>
      <c r="AN161" s="39">
        <v>0.8</v>
      </c>
      <c r="AO161" s="37" t="s">
        <v>756</v>
      </c>
      <c r="AP161" s="39">
        <v>0.46899999999999997</v>
      </c>
      <c r="AQ161" s="37" t="s">
        <v>39</v>
      </c>
      <c r="AR161" s="39">
        <f>AP161</f>
        <v>0.46899999999999997</v>
      </c>
      <c r="AS161" s="39" t="s">
        <v>758</v>
      </c>
      <c r="AT161" s="37" t="s">
        <v>759</v>
      </c>
      <c r="AU161" s="37" t="s">
        <v>79</v>
      </c>
      <c r="AV161" s="40" t="s">
        <v>760</v>
      </c>
      <c r="AX161" s="41">
        <v>4</v>
      </c>
      <c r="AY161" s="42">
        <v>2.6</v>
      </c>
      <c r="AZ161" s="43">
        <v>1.2369000000000001</v>
      </c>
      <c r="BA161" s="41">
        <v>4</v>
      </c>
      <c r="BB161" s="44">
        <v>0.8</v>
      </c>
      <c r="BC161" s="43">
        <v>0.46899999999999997</v>
      </c>
      <c r="BD161" s="45">
        <f t="shared" si="26"/>
        <v>-1.9243454853994506</v>
      </c>
      <c r="BE161" s="46">
        <f t="shared" si="27"/>
        <v>0.86956521739130432</v>
      </c>
      <c r="BF161" s="47">
        <f t="shared" si="28"/>
        <v>-1.6733439003473483</v>
      </c>
      <c r="BG161" s="46">
        <f t="shared" si="29"/>
        <v>0.73144409669857802</v>
      </c>
      <c r="BH161" s="46">
        <f t="shared" si="30"/>
        <v>0.55307682170024808</v>
      </c>
      <c r="BI161" s="47">
        <f t="shared" si="31"/>
        <v>0.74369134841024476</v>
      </c>
    </row>
    <row r="162" spans="1:61" s="30" customFormat="1" x14ac:dyDescent="0.25">
      <c r="A162" s="30" t="s">
        <v>52</v>
      </c>
      <c r="B162" s="30" t="s">
        <v>614</v>
      </c>
      <c r="C162" s="30">
        <v>35</v>
      </c>
      <c r="D162" s="30" t="s">
        <v>748</v>
      </c>
      <c r="E162" s="30" t="s">
        <v>749</v>
      </c>
      <c r="F162" s="30" t="s">
        <v>750</v>
      </c>
      <c r="G162" s="30">
        <v>2011</v>
      </c>
      <c r="H162" s="30" t="s">
        <v>751</v>
      </c>
      <c r="I162" s="30" t="s">
        <v>123</v>
      </c>
      <c r="J162" s="30" t="s">
        <v>59</v>
      </c>
      <c r="L162" s="30" t="s">
        <v>60</v>
      </c>
      <c r="M162" s="30" t="s">
        <v>61</v>
      </c>
      <c r="N162" s="30" t="s">
        <v>62</v>
      </c>
      <c r="O162" s="30" t="s">
        <v>63</v>
      </c>
      <c r="P162" s="30" t="s">
        <v>63</v>
      </c>
      <c r="Q162" s="30" t="s">
        <v>405</v>
      </c>
      <c r="R162" s="30">
        <v>0</v>
      </c>
      <c r="S162" s="30" t="s">
        <v>752</v>
      </c>
      <c r="T162" s="30">
        <v>80</v>
      </c>
      <c r="U162" s="30" t="s">
        <v>95</v>
      </c>
      <c r="V162" s="30" t="s">
        <v>753</v>
      </c>
      <c r="W162" s="30" t="s">
        <v>97</v>
      </c>
      <c r="X162" s="30" t="s">
        <v>740</v>
      </c>
      <c r="Y162" s="30" t="s">
        <v>754</v>
      </c>
      <c r="AA162" s="30" t="s">
        <v>192</v>
      </c>
      <c r="AB162" s="48" t="s">
        <v>192</v>
      </c>
      <c r="AC162" s="48" t="s">
        <v>192</v>
      </c>
      <c r="AD162" s="30" t="s">
        <v>755</v>
      </c>
      <c r="AE162" s="30" t="s">
        <v>74</v>
      </c>
      <c r="AF162" s="37">
        <v>5</v>
      </c>
      <c r="AG162" s="38">
        <v>3.2</v>
      </c>
      <c r="AH162" s="37" t="s">
        <v>756</v>
      </c>
      <c r="AI162" s="39">
        <v>1.2041999999999999</v>
      </c>
      <c r="AJ162" s="37" t="s">
        <v>39</v>
      </c>
      <c r="AK162" s="39">
        <f>AI162</f>
        <v>1.2041999999999999</v>
      </c>
      <c r="AL162" s="37" t="s">
        <v>761</v>
      </c>
      <c r="AM162" s="37">
        <v>4</v>
      </c>
      <c r="AN162" s="39">
        <v>1.6</v>
      </c>
      <c r="AO162" s="37" t="s">
        <v>756</v>
      </c>
      <c r="AP162" s="39">
        <v>0.61639999999999995</v>
      </c>
      <c r="AQ162" s="37" t="s">
        <v>39</v>
      </c>
      <c r="AR162" s="39">
        <f>AP162</f>
        <v>0.61639999999999995</v>
      </c>
      <c r="AS162" s="39" t="s">
        <v>758</v>
      </c>
      <c r="AT162" s="37" t="s">
        <v>762</v>
      </c>
      <c r="AU162" s="37" t="s">
        <v>79</v>
      </c>
      <c r="AV162" s="40" t="s">
        <v>763</v>
      </c>
      <c r="AX162" s="41">
        <v>5</v>
      </c>
      <c r="AY162" s="42">
        <v>3.2</v>
      </c>
      <c r="AZ162" s="43">
        <v>1.2041999999999999</v>
      </c>
      <c r="BA162" s="41">
        <v>4</v>
      </c>
      <c r="BB162" s="44">
        <v>1.6</v>
      </c>
      <c r="BC162" s="43">
        <v>0.61639999999999995</v>
      </c>
      <c r="BD162" s="45">
        <f t="shared" si="26"/>
        <v>-1.6068740537765198</v>
      </c>
      <c r="BE162" s="46">
        <f t="shared" si="27"/>
        <v>0.88888888888888884</v>
      </c>
      <c r="BF162" s="47">
        <f t="shared" si="28"/>
        <v>-1.4283324922457954</v>
      </c>
      <c r="BG162" s="46">
        <f t="shared" si="29"/>
        <v>0.59344690137223255</v>
      </c>
      <c r="BH162" s="46">
        <f t="shared" si="30"/>
        <v>0.46889631713361579</v>
      </c>
      <c r="BI162" s="47">
        <f t="shared" si="31"/>
        <v>0.68476004347042319</v>
      </c>
    </row>
    <row r="163" spans="1:61" s="30" customFormat="1" ht="19.5" customHeight="1" x14ac:dyDescent="0.25">
      <c r="A163" s="30" t="s">
        <v>52</v>
      </c>
      <c r="B163" s="30" t="s">
        <v>614</v>
      </c>
      <c r="C163" s="30">
        <v>41</v>
      </c>
      <c r="D163" s="55" t="s">
        <v>764</v>
      </c>
      <c r="E163" s="30" t="s">
        <v>765</v>
      </c>
      <c r="F163" s="30" t="s">
        <v>766</v>
      </c>
      <c r="G163" s="30">
        <v>2017</v>
      </c>
      <c r="H163" s="55" t="s">
        <v>767</v>
      </c>
      <c r="I163" s="55" t="s">
        <v>444</v>
      </c>
      <c r="J163" s="55" t="s">
        <v>59</v>
      </c>
      <c r="K163" s="55"/>
      <c r="L163" s="55" t="s">
        <v>60</v>
      </c>
      <c r="M163" s="55" t="s">
        <v>61</v>
      </c>
      <c r="N163" s="30" t="s">
        <v>62</v>
      </c>
      <c r="O163" s="55" t="s">
        <v>246</v>
      </c>
      <c r="P163" s="55" t="s">
        <v>246</v>
      </c>
      <c r="Q163" s="55" t="s">
        <v>768</v>
      </c>
      <c r="R163" s="30">
        <v>31</v>
      </c>
      <c r="S163" s="55" t="s">
        <v>769</v>
      </c>
      <c r="T163" s="30">
        <v>60</v>
      </c>
      <c r="U163" s="55" t="s">
        <v>95</v>
      </c>
      <c r="V163" s="55" t="s">
        <v>770</v>
      </c>
      <c r="W163" s="30" t="s">
        <v>201</v>
      </c>
      <c r="X163" s="55" t="s">
        <v>69</v>
      </c>
      <c r="Y163" s="55" t="s">
        <v>771</v>
      </c>
      <c r="AA163" s="30" t="s">
        <v>71</v>
      </c>
      <c r="AB163" s="30" t="s">
        <v>663</v>
      </c>
      <c r="AC163" s="48" t="s">
        <v>479</v>
      </c>
      <c r="AD163" s="30" t="s">
        <v>772</v>
      </c>
      <c r="AE163" s="30" t="s">
        <v>74</v>
      </c>
      <c r="AF163" s="37">
        <v>42</v>
      </c>
      <c r="AG163" s="38">
        <v>9.2100000000000009</v>
      </c>
      <c r="AH163" s="37" t="s">
        <v>773</v>
      </c>
      <c r="AI163" s="39">
        <v>1.05</v>
      </c>
      <c r="AJ163" s="37" t="s">
        <v>106</v>
      </c>
      <c r="AK163" s="37">
        <f t="shared" ref="AK163:AK166" si="37">AI163*SQRT(AF163)</f>
        <v>6.8047777333282538</v>
      </c>
      <c r="AL163" s="37" t="s">
        <v>774</v>
      </c>
      <c r="AM163" s="37">
        <v>37</v>
      </c>
      <c r="AN163" s="39">
        <v>9.6199999999999992</v>
      </c>
      <c r="AO163" s="37" t="s">
        <v>773</v>
      </c>
      <c r="AP163" s="39">
        <v>0.88</v>
      </c>
      <c r="AQ163" s="37" t="s">
        <v>106</v>
      </c>
      <c r="AR163" s="37">
        <f t="shared" ref="AR163:AR166" si="38">AP163*SQRT(AM163)</f>
        <v>5.3528310266624333</v>
      </c>
      <c r="AS163" s="37"/>
      <c r="AT163" s="60" t="s">
        <v>775</v>
      </c>
      <c r="AU163" s="37" t="s">
        <v>138</v>
      </c>
      <c r="AV163" s="40" t="s">
        <v>257</v>
      </c>
      <c r="AX163" s="37">
        <v>42</v>
      </c>
      <c r="AY163" s="38">
        <v>9.2100000000000009</v>
      </c>
      <c r="AZ163" s="30">
        <v>6.8047777333282538</v>
      </c>
      <c r="BA163" s="37">
        <v>37</v>
      </c>
      <c r="BB163" s="39">
        <v>9.6199999999999992</v>
      </c>
      <c r="BC163" s="30">
        <v>5.3528310266624333</v>
      </c>
      <c r="BD163" s="57">
        <f t="shared" si="26"/>
        <v>6.6465301521812362E-2</v>
      </c>
      <c r="BE163" s="30">
        <f t="shared" si="27"/>
        <v>0.99022801302931596</v>
      </c>
      <c r="BF163" s="30">
        <f t="shared" si="28"/>
        <v>6.5815803461338626E-2</v>
      </c>
      <c r="BG163" s="30">
        <f t="shared" si="29"/>
        <v>5.0864510560008971E-2</v>
      </c>
      <c r="BH163" s="30">
        <f t="shared" si="30"/>
        <v>4.9875273031159892E-2</v>
      </c>
      <c r="BI163" s="30">
        <f t="shared" si="31"/>
        <v>0.22332772562124903</v>
      </c>
    </row>
    <row r="164" spans="1:61" s="30" customFormat="1" ht="19.5" customHeight="1" x14ac:dyDescent="0.25">
      <c r="A164" s="30" t="s">
        <v>52</v>
      </c>
      <c r="B164" s="30" t="s">
        <v>614</v>
      </c>
      <c r="C164" s="30">
        <v>41</v>
      </c>
      <c r="D164" s="55" t="s">
        <v>764</v>
      </c>
      <c r="E164" s="30" t="s">
        <v>765</v>
      </c>
      <c r="F164" s="30" t="s">
        <v>766</v>
      </c>
      <c r="G164" s="30">
        <v>2017</v>
      </c>
      <c r="H164" s="55" t="s">
        <v>767</v>
      </c>
      <c r="I164" s="55" t="s">
        <v>444</v>
      </c>
      <c r="J164" s="55" t="s">
        <v>59</v>
      </c>
      <c r="K164" s="55"/>
      <c r="L164" s="55" t="s">
        <v>60</v>
      </c>
      <c r="M164" s="55" t="s">
        <v>61</v>
      </c>
      <c r="N164" s="30" t="s">
        <v>62</v>
      </c>
      <c r="O164" s="55" t="s">
        <v>246</v>
      </c>
      <c r="P164" s="55" t="s">
        <v>246</v>
      </c>
      <c r="Q164" s="55" t="s">
        <v>768</v>
      </c>
      <c r="R164" s="30">
        <v>31</v>
      </c>
      <c r="S164" s="55" t="s">
        <v>769</v>
      </c>
      <c r="T164" s="30">
        <v>60</v>
      </c>
      <c r="U164" s="55" t="s">
        <v>95</v>
      </c>
      <c r="V164" s="55" t="s">
        <v>770</v>
      </c>
      <c r="W164" s="30" t="s">
        <v>201</v>
      </c>
      <c r="X164" s="55" t="s">
        <v>69</v>
      </c>
      <c r="Y164" s="55" t="s">
        <v>771</v>
      </c>
      <c r="AA164" s="30" t="s">
        <v>192</v>
      </c>
      <c r="AB164" s="30" t="s">
        <v>192</v>
      </c>
      <c r="AC164" s="48" t="s">
        <v>192</v>
      </c>
      <c r="AD164" s="30" t="s">
        <v>772</v>
      </c>
      <c r="AE164" s="30" t="s">
        <v>74</v>
      </c>
      <c r="AF164" s="37">
        <v>42</v>
      </c>
      <c r="AG164" s="38">
        <v>2.38</v>
      </c>
      <c r="AH164" s="37" t="s">
        <v>732</v>
      </c>
      <c r="AI164" s="39">
        <v>0.12</v>
      </c>
      <c r="AJ164" s="37" t="s">
        <v>106</v>
      </c>
      <c r="AK164" s="37">
        <f t="shared" si="37"/>
        <v>0.77768888380894319</v>
      </c>
      <c r="AL164" s="37" t="s">
        <v>774</v>
      </c>
      <c r="AM164" s="37">
        <v>37</v>
      </c>
      <c r="AN164" s="39">
        <v>1.98</v>
      </c>
      <c r="AO164" s="37" t="s">
        <v>732</v>
      </c>
      <c r="AP164" s="39">
        <v>0.11</v>
      </c>
      <c r="AQ164" s="37" t="s">
        <v>106</v>
      </c>
      <c r="AR164" s="37">
        <f t="shared" si="38"/>
        <v>0.66910387833280416</v>
      </c>
      <c r="AS164" s="37"/>
      <c r="AT164" s="60" t="s">
        <v>775</v>
      </c>
      <c r="AU164" s="37" t="s">
        <v>138</v>
      </c>
      <c r="AV164" s="40" t="s">
        <v>257</v>
      </c>
      <c r="AX164" s="37">
        <v>42</v>
      </c>
      <c r="AY164" s="38">
        <v>2.38</v>
      </c>
      <c r="AZ164" s="30">
        <v>0.77768888380894319</v>
      </c>
      <c r="BA164" s="37">
        <v>37</v>
      </c>
      <c r="BB164" s="39">
        <v>1.98</v>
      </c>
      <c r="BC164" s="30">
        <v>0.66910387833280416</v>
      </c>
      <c r="BD164" s="57">
        <f t="shared" si="26"/>
        <v>-0.54874349310493731</v>
      </c>
      <c r="BE164" s="30">
        <f t="shared" si="27"/>
        <v>0.99022801302931596</v>
      </c>
      <c r="BF164" s="30">
        <f t="shared" si="28"/>
        <v>-0.5433811788400682</v>
      </c>
      <c r="BG164" s="30">
        <f t="shared" si="29"/>
        <v>5.2742369958228105E-2</v>
      </c>
      <c r="BH164" s="30">
        <f t="shared" si="30"/>
        <v>5.1716610914276102E-2</v>
      </c>
      <c r="BI164" s="30">
        <f t="shared" si="31"/>
        <v>0.22741286444323264</v>
      </c>
    </row>
    <row r="165" spans="1:61" s="30" customFormat="1" ht="19.5" customHeight="1" x14ac:dyDescent="0.25">
      <c r="A165" s="30" t="s">
        <v>52</v>
      </c>
      <c r="B165" s="30" t="s">
        <v>53</v>
      </c>
      <c r="C165" s="54">
        <v>44755</v>
      </c>
      <c r="D165" s="55" t="s">
        <v>764</v>
      </c>
      <c r="E165" s="30" t="s">
        <v>765</v>
      </c>
      <c r="F165" s="30" t="s">
        <v>766</v>
      </c>
      <c r="G165" s="68">
        <v>2017</v>
      </c>
      <c r="H165" s="55" t="s">
        <v>767</v>
      </c>
      <c r="I165" s="55" t="s">
        <v>444</v>
      </c>
      <c r="J165" s="55" t="s">
        <v>245</v>
      </c>
      <c r="K165" s="55" t="s">
        <v>776</v>
      </c>
      <c r="L165" s="55" t="s">
        <v>60</v>
      </c>
      <c r="M165" s="55" t="s">
        <v>61</v>
      </c>
      <c r="N165" s="30" t="s">
        <v>62</v>
      </c>
      <c r="O165" s="55" t="s">
        <v>246</v>
      </c>
      <c r="P165" s="55" t="s">
        <v>247</v>
      </c>
      <c r="Q165" s="55" t="s">
        <v>777</v>
      </c>
      <c r="R165" s="30">
        <v>26</v>
      </c>
      <c r="S165" s="55" t="s">
        <v>769</v>
      </c>
      <c r="T165" s="30">
        <v>60</v>
      </c>
      <c r="U165" s="55" t="s">
        <v>95</v>
      </c>
      <c r="V165" s="55" t="s">
        <v>770</v>
      </c>
      <c r="W165" s="30" t="s">
        <v>201</v>
      </c>
      <c r="X165" s="55" t="s">
        <v>69</v>
      </c>
      <c r="Y165" s="55"/>
      <c r="Z165" s="55"/>
      <c r="AA165" s="30" t="s">
        <v>71</v>
      </c>
      <c r="AB165" s="30" t="s">
        <v>663</v>
      </c>
      <c r="AC165" s="48" t="s">
        <v>479</v>
      </c>
      <c r="AD165" s="30" t="s">
        <v>772</v>
      </c>
      <c r="AE165" s="30" t="s">
        <v>74</v>
      </c>
      <c r="AF165" s="37">
        <v>42</v>
      </c>
      <c r="AG165" s="38">
        <v>9.2100000000000009</v>
      </c>
      <c r="AH165" s="37" t="s">
        <v>773</v>
      </c>
      <c r="AI165" s="39">
        <v>1.05</v>
      </c>
      <c r="AJ165" s="37" t="s">
        <v>106</v>
      </c>
      <c r="AK165" s="37">
        <f t="shared" si="37"/>
        <v>6.8047777333282538</v>
      </c>
      <c r="AL165" s="37" t="s">
        <v>774</v>
      </c>
      <c r="AM165" s="30">
        <v>42</v>
      </c>
      <c r="AN165" s="30">
        <v>9.76</v>
      </c>
      <c r="AO165" s="37" t="s">
        <v>773</v>
      </c>
      <c r="AP165" s="30">
        <v>0.76</v>
      </c>
      <c r="AQ165" s="37" t="s">
        <v>106</v>
      </c>
      <c r="AR165" s="37">
        <f t="shared" si="38"/>
        <v>4.9253629307899738</v>
      </c>
      <c r="AS165" s="37"/>
      <c r="AT165" s="30" t="s">
        <v>778</v>
      </c>
      <c r="AU165" s="37" t="s">
        <v>138</v>
      </c>
      <c r="AV165" s="56" t="s">
        <v>257</v>
      </c>
      <c r="AX165" s="37">
        <v>42</v>
      </c>
      <c r="AY165" s="38">
        <v>9.2100000000000009</v>
      </c>
      <c r="AZ165" s="30">
        <v>6.8047777333282538</v>
      </c>
      <c r="BA165" s="30">
        <v>42</v>
      </c>
      <c r="BB165" s="30">
        <v>9.76</v>
      </c>
      <c r="BC165" s="30">
        <v>4.9253629307899738</v>
      </c>
      <c r="BD165" s="57">
        <f t="shared" si="26"/>
        <v>9.2594560834459008E-2</v>
      </c>
      <c r="BE165" s="30">
        <f t="shared" si="27"/>
        <v>0.99082568807339455</v>
      </c>
      <c r="BF165" s="30">
        <f t="shared" si="28"/>
        <v>9.1745069450656636E-2</v>
      </c>
      <c r="BG165" s="30">
        <f t="shared" si="29"/>
        <v>4.7670081861286462E-2</v>
      </c>
      <c r="BH165" s="30">
        <f t="shared" si="30"/>
        <v>4.6799413755579944E-2</v>
      </c>
      <c r="BI165" s="30">
        <f t="shared" si="31"/>
        <v>0.21633172156570091</v>
      </c>
    </row>
    <row r="166" spans="1:61" s="30" customFormat="1" ht="19.5" customHeight="1" x14ac:dyDescent="0.25">
      <c r="A166" s="30" t="s">
        <v>52</v>
      </c>
      <c r="B166" s="30" t="s">
        <v>53</v>
      </c>
      <c r="C166" s="54">
        <v>44755</v>
      </c>
      <c r="D166" s="55" t="s">
        <v>764</v>
      </c>
      <c r="E166" s="30" t="s">
        <v>765</v>
      </c>
      <c r="F166" s="30" t="s">
        <v>766</v>
      </c>
      <c r="G166" s="68">
        <v>2017</v>
      </c>
      <c r="H166" s="55" t="s">
        <v>767</v>
      </c>
      <c r="I166" s="55" t="s">
        <v>444</v>
      </c>
      <c r="J166" s="55" t="s">
        <v>245</v>
      </c>
      <c r="K166" s="55" t="s">
        <v>776</v>
      </c>
      <c r="L166" s="55" t="s">
        <v>60</v>
      </c>
      <c r="M166" s="55" t="s">
        <v>61</v>
      </c>
      <c r="N166" s="30" t="s">
        <v>62</v>
      </c>
      <c r="O166" s="55" t="s">
        <v>246</v>
      </c>
      <c r="P166" s="55" t="s">
        <v>247</v>
      </c>
      <c r="Q166" s="55" t="s">
        <v>777</v>
      </c>
      <c r="R166" s="30">
        <v>26</v>
      </c>
      <c r="S166" s="55" t="s">
        <v>769</v>
      </c>
      <c r="T166" s="30">
        <v>60</v>
      </c>
      <c r="U166" s="55" t="s">
        <v>95</v>
      </c>
      <c r="V166" s="55" t="s">
        <v>770</v>
      </c>
      <c r="W166" s="30" t="s">
        <v>201</v>
      </c>
      <c r="X166" s="55" t="s">
        <v>69</v>
      </c>
      <c r="Y166" s="55"/>
      <c r="Z166" s="55"/>
      <c r="AA166" s="30" t="s">
        <v>192</v>
      </c>
      <c r="AB166" s="30" t="s">
        <v>192</v>
      </c>
      <c r="AC166" s="48" t="s">
        <v>192</v>
      </c>
      <c r="AD166" s="30" t="s">
        <v>772</v>
      </c>
      <c r="AE166" s="30" t="s">
        <v>74</v>
      </c>
      <c r="AF166" s="37">
        <v>42</v>
      </c>
      <c r="AG166" s="38">
        <v>2.38</v>
      </c>
      <c r="AH166" s="37" t="s">
        <v>732</v>
      </c>
      <c r="AI166" s="39">
        <v>0.12</v>
      </c>
      <c r="AJ166" s="37" t="s">
        <v>106</v>
      </c>
      <c r="AK166" s="37">
        <f t="shared" si="37"/>
        <v>0.77768888380894319</v>
      </c>
      <c r="AL166" s="37" t="s">
        <v>774</v>
      </c>
      <c r="AM166" s="30">
        <v>42</v>
      </c>
      <c r="AN166" s="30">
        <v>2.17</v>
      </c>
      <c r="AO166" s="37" t="s">
        <v>732</v>
      </c>
      <c r="AP166" s="30">
        <v>0.13</v>
      </c>
      <c r="AQ166" s="37" t="s">
        <v>106</v>
      </c>
      <c r="AR166" s="37">
        <f t="shared" si="38"/>
        <v>0.84249629079302191</v>
      </c>
      <c r="AS166" s="37"/>
      <c r="AT166" s="30" t="s">
        <v>778</v>
      </c>
      <c r="AU166" s="37" t="s">
        <v>138</v>
      </c>
      <c r="AV166" s="56" t="s">
        <v>257</v>
      </c>
      <c r="AX166" s="37">
        <v>42</v>
      </c>
      <c r="AY166" s="38">
        <v>2.38</v>
      </c>
      <c r="AZ166" s="30">
        <v>0.77768888380894319</v>
      </c>
      <c r="BA166" s="30">
        <v>42</v>
      </c>
      <c r="BB166" s="30">
        <v>2.17</v>
      </c>
      <c r="BC166" s="30">
        <v>0.84249629079302191</v>
      </c>
      <c r="BD166" s="57">
        <f t="shared" si="26"/>
        <v>-0.25902249276305805</v>
      </c>
      <c r="BE166" s="30">
        <f t="shared" si="27"/>
        <v>0.99082568807339455</v>
      </c>
      <c r="BF166" s="30">
        <f t="shared" si="28"/>
        <v>-0.25664613961844285</v>
      </c>
      <c r="BG166" s="30">
        <f t="shared" si="29"/>
        <v>4.8018408641411832E-2</v>
      </c>
      <c r="BH166" s="30">
        <f t="shared" si="30"/>
        <v>4.7141378536606993E-2</v>
      </c>
      <c r="BI166" s="30">
        <f t="shared" si="31"/>
        <v>0.21712065432981495</v>
      </c>
    </row>
    <row r="167" spans="1:61" s="30" customFormat="1" ht="21" customHeight="1" x14ac:dyDescent="0.25">
      <c r="A167" s="30" t="s">
        <v>52</v>
      </c>
      <c r="B167" s="30" t="s">
        <v>614</v>
      </c>
      <c r="C167" s="30">
        <v>44</v>
      </c>
      <c r="D167" s="30" t="s">
        <v>779</v>
      </c>
      <c r="E167" s="30" t="s">
        <v>780</v>
      </c>
      <c r="F167" s="30" t="s">
        <v>781</v>
      </c>
      <c r="G167" s="30">
        <v>1994</v>
      </c>
      <c r="H167" s="30" t="s">
        <v>782</v>
      </c>
      <c r="I167" s="30" t="s">
        <v>58</v>
      </c>
      <c r="J167" s="30" t="s">
        <v>59</v>
      </c>
      <c r="L167" s="30" t="s">
        <v>60</v>
      </c>
      <c r="M167" s="30" t="s">
        <v>61</v>
      </c>
      <c r="N167" s="30" t="s">
        <v>62</v>
      </c>
      <c r="O167" s="30" t="s">
        <v>63</v>
      </c>
      <c r="P167" s="30" t="s">
        <v>63</v>
      </c>
      <c r="Q167" s="30" t="s">
        <v>183</v>
      </c>
      <c r="R167" s="30" t="s">
        <v>183</v>
      </c>
      <c r="S167" s="30" t="s">
        <v>783</v>
      </c>
      <c r="T167" s="30">
        <v>8.5</v>
      </c>
      <c r="U167" s="30" t="s">
        <v>66</v>
      </c>
      <c r="V167" s="30" t="s">
        <v>784</v>
      </c>
      <c r="W167" s="53" t="s">
        <v>68</v>
      </c>
      <c r="X167" s="30" t="s">
        <v>69</v>
      </c>
      <c r="Y167" s="30" t="s">
        <v>785</v>
      </c>
      <c r="AA167" s="30" t="s">
        <v>71</v>
      </c>
      <c r="AB167" s="48" t="s">
        <v>325</v>
      </c>
      <c r="AC167" s="48" t="s">
        <v>325</v>
      </c>
      <c r="AD167" s="30" t="s">
        <v>786</v>
      </c>
      <c r="AE167" s="30" t="s">
        <v>117</v>
      </c>
      <c r="AF167" s="30">
        <v>25</v>
      </c>
      <c r="AG167" s="30">
        <v>41.09</v>
      </c>
      <c r="AH167" s="30" t="s">
        <v>635</v>
      </c>
      <c r="AI167" s="30">
        <v>28.774073475054351</v>
      </c>
      <c r="AJ167" s="37" t="s">
        <v>39</v>
      </c>
      <c r="AK167" s="39">
        <f t="shared" ref="AK167:AK181" si="39">AI167</f>
        <v>28.774073475054351</v>
      </c>
      <c r="AL167" s="37" t="s">
        <v>787</v>
      </c>
      <c r="AM167" s="30">
        <v>28</v>
      </c>
      <c r="AN167" s="30">
        <v>58.682499999999997</v>
      </c>
      <c r="AO167" s="37" t="s">
        <v>635</v>
      </c>
      <c r="AP167" s="30">
        <v>26.903499343451163</v>
      </c>
      <c r="AQ167" s="37" t="s">
        <v>39</v>
      </c>
      <c r="AR167" s="39">
        <f t="shared" ref="AR167:AR179" si="40">AP167</f>
        <v>26.903499343451163</v>
      </c>
      <c r="AS167" s="39" t="s">
        <v>788</v>
      </c>
      <c r="AT167" s="37" t="s">
        <v>789</v>
      </c>
      <c r="AU167" s="37" t="s">
        <v>275</v>
      </c>
      <c r="AV167" s="40" t="s">
        <v>790</v>
      </c>
      <c r="AX167" s="43">
        <v>25</v>
      </c>
      <c r="AY167" s="43">
        <v>41.09</v>
      </c>
      <c r="AZ167" s="43">
        <v>28.774073475054351</v>
      </c>
      <c r="BA167" s="43">
        <v>28</v>
      </c>
      <c r="BB167" s="43">
        <v>58.682499999999997</v>
      </c>
      <c r="BC167" s="43">
        <v>26.903499343451163</v>
      </c>
      <c r="BD167" s="45">
        <f t="shared" si="26"/>
        <v>0.6328361941468702</v>
      </c>
      <c r="BE167" s="46">
        <f t="shared" si="27"/>
        <v>0.98522167487684731</v>
      </c>
      <c r="BF167" s="47">
        <f t="shared" si="28"/>
        <v>0.62348393512006917</v>
      </c>
      <c r="BG167" s="46">
        <f t="shared" si="29"/>
        <v>7.9492414474873416E-2</v>
      </c>
      <c r="BH167" s="46">
        <f t="shared" si="30"/>
        <v>7.7160246038363869E-2</v>
      </c>
      <c r="BI167" s="47">
        <f t="shared" si="31"/>
        <v>0.27777733175758579</v>
      </c>
    </row>
    <row r="168" spans="1:61" s="30" customFormat="1" ht="21" customHeight="1" x14ac:dyDescent="0.25">
      <c r="A168" s="30" t="s">
        <v>52</v>
      </c>
      <c r="B168" s="30" t="s">
        <v>614</v>
      </c>
      <c r="C168" s="30">
        <v>45</v>
      </c>
      <c r="D168" s="55" t="s">
        <v>791</v>
      </c>
      <c r="E168" s="30" t="s">
        <v>792</v>
      </c>
      <c r="F168" s="30" t="s">
        <v>793</v>
      </c>
      <c r="G168" s="30">
        <v>2019</v>
      </c>
      <c r="H168" s="55" t="s">
        <v>794</v>
      </c>
      <c r="I168" s="55" t="s">
        <v>795</v>
      </c>
      <c r="J168" s="55" t="s">
        <v>59</v>
      </c>
      <c r="K168" s="55"/>
      <c r="L168" s="55" t="s">
        <v>267</v>
      </c>
      <c r="M168" s="55" t="s">
        <v>61</v>
      </c>
      <c r="N168" s="30" t="s">
        <v>62</v>
      </c>
      <c r="O168" s="55" t="s">
        <v>63</v>
      </c>
      <c r="P168" s="55" t="s">
        <v>63</v>
      </c>
      <c r="Q168" s="55" t="s">
        <v>423</v>
      </c>
      <c r="R168" s="30" t="s">
        <v>424</v>
      </c>
      <c r="S168" s="55" t="s">
        <v>796</v>
      </c>
      <c r="T168" s="30">
        <v>10</v>
      </c>
      <c r="U168" s="55" t="s">
        <v>321</v>
      </c>
      <c r="V168" s="55" t="s">
        <v>797</v>
      </c>
      <c r="W168" s="30" t="s">
        <v>321</v>
      </c>
      <c r="X168" s="55" t="s">
        <v>187</v>
      </c>
      <c r="Y168" s="55" t="s">
        <v>798</v>
      </c>
      <c r="AA168" s="30" t="s">
        <v>71</v>
      </c>
      <c r="AB168" s="48" t="s">
        <v>325</v>
      </c>
      <c r="AC168" s="48" t="s">
        <v>325</v>
      </c>
      <c r="AD168" s="30" t="s">
        <v>290</v>
      </c>
      <c r="AE168" s="30" t="s">
        <v>117</v>
      </c>
      <c r="AF168" s="37">
        <v>12</v>
      </c>
      <c r="AG168" s="38">
        <v>9.2912999999999997</v>
      </c>
      <c r="AH168" s="37" t="s">
        <v>635</v>
      </c>
      <c r="AI168" s="39">
        <v>1.2598</v>
      </c>
      <c r="AJ168" s="37" t="s">
        <v>39</v>
      </c>
      <c r="AK168" s="39">
        <f t="shared" si="39"/>
        <v>1.2598</v>
      </c>
      <c r="AL168" s="60" t="s">
        <v>334</v>
      </c>
      <c r="AM168" s="37">
        <v>30</v>
      </c>
      <c r="AN168" s="39">
        <v>59.5276</v>
      </c>
      <c r="AO168" s="37" t="s">
        <v>635</v>
      </c>
      <c r="AP168" s="39">
        <v>2.0472000000000001</v>
      </c>
      <c r="AQ168" s="37" t="s">
        <v>39</v>
      </c>
      <c r="AR168" s="39">
        <f t="shared" si="40"/>
        <v>2.0472000000000001</v>
      </c>
      <c r="AS168" s="39" t="s">
        <v>799</v>
      </c>
      <c r="AT168" s="60" t="s">
        <v>800</v>
      </c>
      <c r="AU168" s="37" t="s">
        <v>275</v>
      </c>
      <c r="AV168" s="40" t="s">
        <v>801</v>
      </c>
      <c r="AX168" s="41">
        <v>12</v>
      </c>
      <c r="AY168" s="42">
        <v>9.2912999999999997</v>
      </c>
      <c r="AZ168" s="43">
        <v>1.2598</v>
      </c>
      <c r="BA168" s="41">
        <v>30</v>
      </c>
      <c r="BB168" s="44">
        <v>59.5276</v>
      </c>
      <c r="BC168" s="43">
        <v>2.0472000000000001</v>
      </c>
      <c r="BD168" s="45">
        <f t="shared" si="26"/>
        <v>26.949057314095796</v>
      </c>
      <c r="BE168" s="46">
        <f t="shared" si="27"/>
        <v>0.98113207547169812</v>
      </c>
      <c r="BF168" s="47">
        <f t="shared" si="28"/>
        <v>26.440584534584556</v>
      </c>
      <c r="BG168" s="46">
        <f t="shared" si="29"/>
        <v>8.762520120457383</v>
      </c>
      <c r="BH168" s="46">
        <f t="shared" si="30"/>
        <v>8.434978428521454</v>
      </c>
      <c r="BI168" s="47">
        <f t="shared" si="31"/>
        <v>2.9043034325843871</v>
      </c>
    </row>
    <row r="169" spans="1:61" s="30" customFormat="1" ht="21" customHeight="1" x14ac:dyDescent="0.25">
      <c r="A169" s="30" t="s">
        <v>52</v>
      </c>
      <c r="B169" s="30" t="s">
        <v>614</v>
      </c>
      <c r="C169" s="30">
        <v>45</v>
      </c>
      <c r="D169" s="55" t="s">
        <v>791</v>
      </c>
      <c r="E169" s="30" t="s">
        <v>792</v>
      </c>
      <c r="F169" s="30" t="s">
        <v>793</v>
      </c>
      <c r="G169" s="30">
        <v>2019</v>
      </c>
      <c r="H169" s="55" t="s">
        <v>794</v>
      </c>
      <c r="I169" s="55" t="s">
        <v>795</v>
      </c>
      <c r="J169" s="55" t="s">
        <v>59</v>
      </c>
      <c r="K169" s="55"/>
      <c r="L169" s="55" t="s">
        <v>267</v>
      </c>
      <c r="M169" s="55" t="s">
        <v>61</v>
      </c>
      <c r="N169" s="30" t="s">
        <v>62</v>
      </c>
      <c r="O169" s="55" t="s">
        <v>63</v>
      </c>
      <c r="P169" s="55" t="s">
        <v>63</v>
      </c>
      <c r="Q169" s="55" t="s">
        <v>423</v>
      </c>
      <c r="R169" s="30" t="s">
        <v>424</v>
      </c>
      <c r="S169" s="55" t="s">
        <v>796</v>
      </c>
      <c r="T169" s="30">
        <v>10</v>
      </c>
      <c r="U169" s="55" t="s">
        <v>321</v>
      </c>
      <c r="V169" s="55" t="s">
        <v>797</v>
      </c>
      <c r="W169" s="30" t="s">
        <v>321</v>
      </c>
      <c r="X169" s="55" t="s">
        <v>187</v>
      </c>
      <c r="Y169" s="55" t="s">
        <v>798</v>
      </c>
      <c r="AA169" s="30" t="s">
        <v>71</v>
      </c>
      <c r="AB169" s="48" t="s">
        <v>325</v>
      </c>
      <c r="AC169" s="48" t="s">
        <v>325</v>
      </c>
      <c r="AD169" s="30" t="s">
        <v>290</v>
      </c>
      <c r="AE169" s="30" t="s">
        <v>117</v>
      </c>
      <c r="AF169" s="37">
        <v>12</v>
      </c>
      <c r="AG169" s="38">
        <v>9.1339000000000006</v>
      </c>
      <c r="AH169" s="37" t="s">
        <v>635</v>
      </c>
      <c r="AI169" s="39">
        <v>3.3071000000000002</v>
      </c>
      <c r="AJ169" s="37" t="s">
        <v>39</v>
      </c>
      <c r="AK169" s="39">
        <f t="shared" si="39"/>
        <v>3.3071000000000002</v>
      </c>
      <c r="AL169" s="60" t="s">
        <v>802</v>
      </c>
      <c r="AM169" s="37">
        <v>30</v>
      </c>
      <c r="AN169" s="39">
        <v>59.5276</v>
      </c>
      <c r="AO169" s="37" t="s">
        <v>635</v>
      </c>
      <c r="AP169" s="39">
        <v>2.0472000000000001</v>
      </c>
      <c r="AQ169" s="37" t="s">
        <v>39</v>
      </c>
      <c r="AR169" s="39">
        <f t="shared" si="40"/>
        <v>2.0472000000000001</v>
      </c>
      <c r="AS169" s="39" t="s">
        <v>799</v>
      </c>
      <c r="AT169" s="60" t="s">
        <v>800</v>
      </c>
      <c r="AU169" s="37" t="s">
        <v>275</v>
      </c>
      <c r="AV169" s="40" t="s">
        <v>801</v>
      </c>
      <c r="AX169" s="41">
        <v>12</v>
      </c>
      <c r="AY169" s="42">
        <v>9.1339000000000006</v>
      </c>
      <c r="AZ169" s="43">
        <v>3.3071000000000002</v>
      </c>
      <c r="BA169" s="41">
        <v>30</v>
      </c>
      <c r="BB169" s="44">
        <v>59.5276</v>
      </c>
      <c r="BC169" s="43">
        <v>2.0472000000000001</v>
      </c>
      <c r="BD169" s="45">
        <f t="shared" si="26"/>
        <v>20.49448207041058</v>
      </c>
      <c r="BE169" s="46">
        <f t="shared" si="27"/>
        <v>0.98113207547169812</v>
      </c>
      <c r="BF169" s="47">
        <f t="shared" si="28"/>
        <v>20.107793729459438</v>
      </c>
      <c r="BG169" s="46">
        <f t="shared" si="29"/>
        <v>5.1169499444569135</v>
      </c>
      <c r="BH169" s="46">
        <f t="shared" si="30"/>
        <v>4.925679120616409</v>
      </c>
      <c r="BI169" s="47">
        <f t="shared" si="31"/>
        <v>2.219387104724277</v>
      </c>
    </row>
    <row r="170" spans="1:61" s="30" customFormat="1" ht="21" customHeight="1" x14ac:dyDescent="0.25">
      <c r="A170" s="30" t="s">
        <v>52</v>
      </c>
      <c r="B170" s="30" t="s">
        <v>614</v>
      </c>
      <c r="C170" s="30">
        <v>45</v>
      </c>
      <c r="D170" s="55" t="s">
        <v>791</v>
      </c>
      <c r="E170" s="30" t="s">
        <v>792</v>
      </c>
      <c r="F170" s="30" t="s">
        <v>793</v>
      </c>
      <c r="G170" s="30">
        <v>2019</v>
      </c>
      <c r="H170" s="55" t="s">
        <v>794</v>
      </c>
      <c r="I170" s="55" t="s">
        <v>795</v>
      </c>
      <c r="J170" s="55" t="s">
        <v>59</v>
      </c>
      <c r="K170" s="55"/>
      <c r="L170" s="55" t="s">
        <v>267</v>
      </c>
      <c r="M170" s="55" t="s">
        <v>61</v>
      </c>
      <c r="N170" s="30" t="s">
        <v>62</v>
      </c>
      <c r="O170" s="55" t="s">
        <v>63</v>
      </c>
      <c r="P170" s="55" t="s">
        <v>63</v>
      </c>
      <c r="Q170" s="55" t="s">
        <v>331</v>
      </c>
      <c r="R170" s="30" t="s">
        <v>332</v>
      </c>
      <c r="S170" s="55" t="s">
        <v>803</v>
      </c>
      <c r="T170" s="30">
        <v>13</v>
      </c>
      <c r="U170" s="55" t="s">
        <v>321</v>
      </c>
      <c r="V170" s="55" t="s">
        <v>797</v>
      </c>
      <c r="W170" s="30" t="s">
        <v>321</v>
      </c>
      <c r="X170" s="55" t="s">
        <v>187</v>
      </c>
      <c r="Y170" s="55" t="s">
        <v>798</v>
      </c>
      <c r="AA170" s="30" t="s">
        <v>71</v>
      </c>
      <c r="AB170" s="48" t="s">
        <v>325</v>
      </c>
      <c r="AC170" s="48" t="s">
        <v>325</v>
      </c>
      <c r="AD170" s="30" t="s">
        <v>290</v>
      </c>
      <c r="AE170" s="30" t="s">
        <v>117</v>
      </c>
      <c r="AF170" s="37">
        <v>12</v>
      </c>
      <c r="AG170" s="38">
        <v>9.2912999999999997</v>
      </c>
      <c r="AH170" s="37" t="s">
        <v>635</v>
      </c>
      <c r="AI170" s="39">
        <v>1.2598</v>
      </c>
      <c r="AJ170" s="37" t="s">
        <v>39</v>
      </c>
      <c r="AK170" s="39">
        <f t="shared" si="39"/>
        <v>1.2598</v>
      </c>
      <c r="AL170" s="60" t="s">
        <v>334</v>
      </c>
      <c r="AM170" s="37">
        <v>30</v>
      </c>
      <c r="AN170" s="39">
        <v>50.866100000000003</v>
      </c>
      <c r="AO170" s="37" t="s">
        <v>635</v>
      </c>
      <c r="AP170" s="39">
        <v>3.7795000000000001</v>
      </c>
      <c r="AQ170" s="37" t="s">
        <v>39</v>
      </c>
      <c r="AR170" s="39">
        <f t="shared" si="40"/>
        <v>3.7795000000000001</v>
      </c>
      <c r="AS170" s="39" t="s">
        <v>799</v>
      </c>
      <c r="AT170" s="60" t="s">
        <v>804</v>
      </c>
      <c r="AU170" s="37" t="s">
        <v>275</v>
      </c>
      <c r="AV170" s="40" t="s">
        <v>801</v>
      </c>
      <c r="AX170" s="41">
        <v>12</v>
      </c>
      <c r="AY170" s="42">
        <v>9.2912999999999997</v>
      </c>
      <c r="AZ170" s="43">
        <v>1.2598</v>
      </c>
      <c r="BA170" s="41">
        <v>30</v>
      </c>
      <c r="BB170" s="44">
        <v>50.866100000000003</v>
      </c>
      <c r="BC170" s="43">
        <v>3.7795000000000001</v>
      </c>
      <c r="BD170" s="45">
        <f t="shared" si="26"/>
        <v>12.655027174299917</v>
      </c>
      <c r="BE170" s="46">
        <f t="shared" si="27"/>
        <v>0.98113207547169812</v>
      </c>
      <c r="BF170" s="47">
        <f t="shared" si="28"/>
        <v>12.416253076671618</v>
      </c>
      <c r="BG170" s="46">
        <f t="shared" si="29"/>
        <v>2.0232108664555875</v>
      </c>
      <c r="BH170" s="46">
        <f t="shared" si="30"/>
        <v>1.9475835467767562</v>
      </c>
      <c r="BI170" s="47">
        <f t="shared" si="31"/>
        <v>1.3955585071134624</v>
      </c>
    </row>
    <row r="171" spans="1:61" s="30" customFormat="1" ht="21" customHeight="1" x14ac:dyDescent="0.25">
      <c r="A171" s="30" t="s">
        <v>52</v>
      </c>
      <c r="B171" s="30" t="s">
        <v>614</v>
      </c>
      <c r="C171" s="30">
        <v>45</v>
      </c>
      <c r="D171" s="55" t="s">
        <v>791</v>
      </c>
      <c r="E171" s="30" t="s">
        <v>792</v>
      </c>
      <c r="F171" s="30" t="s">
        <v>793</v>
      </c>
      <c r="G171" s="30">
        <v>2019</v>
      </c>
      <c r="H171" s="55" t="s">
        <v>794</v>
      </c>
      <c r="I171" s="55" t="s">
        <v>795</v>
      </c>
      <c r="J171" s="55" t="s">
        <v>59</v>
      </c>
      <c r="K171" s="55"/>
      <c r="L171" s="55" t="s">
        <v>267</v>
      </c>
      <c r="M171" s="55" t="s">
        <v>61</v>
      </c>
      <c r="N171" s="30" t="s">
        <v>62</v>
      </c>
      <c r="O171" s="55" t="s">
        <v>63</v>
      </c>
      <c r="P171" s="55" t="s">
        <v>63</v>
      </c>
      <c r="Q171" s="55" t="s">
        <v>331</v>
      </c>
      <c r="R171" s="30" t="s">
        <v>332</v>
      </c>
      <c r="S171" s="55" t="s">
        <v>803</v>
      </c>
      <c r="T171" s="30">
        <v>13</v>
      </c>
      <c r="U171" s="55" t="s">
        <v>321</v>
      </c>
      <c r="V171" s="55" t="s">
        <v>797</v>
      </c>
      <c r="W171" s="30" t="s">
        <v>321</v>
      </c>
      <c r="X171" s="55" t="s">
        <v>187</v>
      </c>
      <c r="Y171" s="55" t="s">
        <v>798</v>
      </c>
      <c r="AA171" s="30" t="s">
        <v>71</v>
      </c>
      <c r="AB171" s="48" t="s">
        <v>325</v>
      </c>
      <c r="AC171" s="48" t="s">
        <v>325</v>
      </c>
      <c r="AD171" s="30" t="s">
        <v>290</v>
      </c>
      <c r="AE171" s="30" t="s">
        <v>117</v>
      </c>
      <c r="AF171" s="37">
        <v>12</v>
      </c>
      <c r="AG171" s="38">
        <v>9.1339000000000006</v>
      </c>
      <c r="AH171" s="37" t="s">
        <v>635</v>
      </c>
      <c r="AI171" s="39">
        <v>3.3071000000000002</v>
      </c>
      <c r="AJ171" s="37" t="s">
        <v>39</v>
      </c>
      <c r="AK171" s="39">
        <f t="shared" si="39"/>
        <v>3.3071000000000002</v>
      </c>
      <c r="AL171" s="60" t="s">
        <v>802</v>
      </c>
      <c r="AM171" s="37">
        <v>30</v>
      </c>
      <c r="AN171" s="39">
        <v>50.866100000000003</v>
      </c>
      <c r="AO171" s="37" t="s">
        <v>635</v>
      </c>
      <c r="AP171" s="39">
        <v>3.7795000000000001</v>
      </c>
      <c r="AQ171" s="37" t="s">
        <v>39</v>
      </c>
      <c r="AR171" s="39">
        <f t="shared" si="40"/>
        <v>3.7795000000000001</v>
      </c>
      <c r="AS171" s="39" t="s">
        <v>799</v>
      </c>
      <c r="AT171" s="60" t="s">
        <v>804</v>
      </c>
      <c r="AU171" s="37" t="s">
        <v>275</v>
      </c>
      <c r="AV171" s="40" t="s">
        <v>801</v>
      </c>
      <c r="AX171" s="41">
        <v>12</v>
      </c>
      <c r="AY171" s="42">
        <v>9.1339000000000006</v>
      </c>
      <c r="AZ171" s="43">
        <v>3.3071000000000002</v>
      </c>
      <c r="BA171" s="41">
        <v>30</v>
      </c>
      <c r="BB171" s="44">
        <v>50.866100000000003</v>
      </c>
      <c r="BC171" s="43">
        <v>3.7795000000000001</v>
      </c>
      <c r="BD171" s="45">
        <f t="shared" si="26"/>
        <v>11.415713108241585</v>
      </c>
      <c r="BE171" s="46">
        <f t="shared" si="27"/>
        <v>0.98113207547169812</v>
      </c>
      <c r="BF171" s="47">
        <f t="shared" si="28"/>
        <v>11.200322294878536</v>
      </c>
      <c r="BG171" s="46">
        <f t="shared" si="29"/>
        <v>1.6680774496390327</v>
      </c>
      <c r="BH171" s="46">
        <f t="shared" si="30"/>
        <v>1.6057249639814681</v>
      </c>
      <c r="BI171" s="47">
        <f t="shared" si="31"/>
        <v>1.2671720340906629</v>
      </c>
    </row>
    <row r="172" spans="1:61" s="30" customFormat="1" ht="15.75" customHeight="1" x14ac:dyDescent="0.25">
      <c r="A172" s="30" t="s">
        <v>52</v>
      </c>
      <c r="B172" s="30" t="s">
        <v>614</v>
      </c>
      <c r="C172" s="30">
        <v>45</v>
      </c>
      <c r="D172" s="55" t="s">
        <v>791</v>
      </c>
      <c r="E172" s="30" t="s">
        <v>792</v>
      </c>
      <c r="F172" s="30" t="s">
        <v>793</v>
      </c>
      <c r="G172" s="30">
        <v>2019</v>
      </c>
      <c r="H172" s="55" t="s">
        <v>794</v>
      </c>
      <c r="I172" s="55" t="s">
        <v>795</v>
      </c>
      <c r="J172" s="55" t="s">
        <v>59</v>
      </c>
      <c r="K172" s="55"/>
      <c r="L172" s="55" t="s">
        <v>267</v>
      </c>
      <c r="M172" s="55" t="s">
        <v>61</v>
      </c>
      <c r="N172" s="30" t="s">
        <v>62</v>
      </c>
      <c r="O172" s="55" t="s">
        <v>63</v>
      </c>
      <c r="P172" s="55" t="s">
        <v>63</v>
      </c>
      <c r="Q172" s="55" t="s">
        <v>686</v>
      </c>
      <c r="R172" s="30" t="s">
        <v>687</v>
      </c>
      <c r="S172" s="55" t="s">
        <v>796</v>
      </c>
      <c r="T172" s="30">
        <v>10</v>
      </c>
      <c r="U172" s="55" t="s">
        <v>321</v>
      </c>
      <c r="V172" s="55" t="s">
        <v>797</v>
      </c>
      <c r="W172" s="30" t="s">
        <v>321</v>
      </c>
      <c r="X172" s="55" t="s">
        <v>187</v>
      </c>
      <c r="Y172" s="55" t="s">
        <v>798</v>
      </c>
      <c r="AA172" s="30" t="s">
        <v>192</v>
      </c>
      <c r="AB172" s="48" t="s">
        <v>192</v>
      </c>
      <c r="AC172" s="48" t="s">
        <v>192</v>
      </c>
      <c r="AD172" s="30" t="s">
        <v>290</v>
      </c>
      <c r="AE172" s="30" t="s">
        <v>117</v>
      </c>
      <c r="AF172" s="37">
        <v>5</v>
      </c>
      <c r="AG172" s="38">
        <v>14.948399999999999</v>
      </c>
      <c r="AH172" s="37" t="s">
        <v>805</v>
      </c>
      <c r="AI172" s="39">
        <v>14.908099999999999</v>
      </c>
      <c r="AJ172" s="37" t="s">
        <v>39</v>
      </c>
      <c r="AK172" s="39">
        <f t="shared" si="39"/>
        <v>14.908099999999999</v>
      </c>
      <c r="AL172" s="60" t="s">
        <v>334</v>
      </c>
      <c r="AM172" s="37">
        <v>10</v>
      </c>
      <c r="AN172" s="39">
        <v>46.450699999999998</v>
      </c>
      <c r="AO172" s="37" t="s">
        <v>805</v>
      </c>
      <c r="AP172" s="39">
        <v>29.276399999999999</v>
      </c>
      <c r="AQ172" s="37" t="s">
        <v>39</v>
      </c>
      <c r="AR172" s="39">
        <f t="shared" si="40"/>
        <v>29.276399999999999</v>
      </c>
      <c r="AS172" s="39" t="s">
        <v>799</v>
      </c>
      <c r="AT172" s="60" t="s">
        <v>800</v>
      </c>
      <c r="AU172" s="37" t="s">
        <v>275</v>
      </c>
      <c r="AV172" s="40" t="s">
        <v>806</v>
      </c>
      <c r="AX172" s="41">
        <v>5</v>
      </c>
      <c r="AY172" s="42">
        <v>14.948399999999999</v>
      </c>
      <c r="AZ172" s="43">
        <v>14.908099999999999</v>
      </c>
      <c r="BA172" s="41">
        <v>10</v>
      </c>
      <c r="BB172" s="44">
        <v>46.450699999999998</v>
      </c>
      <c r="BC172" s="43">
        <v>29.276399999999999</v>
      </c>
      <c r="BD172" s="45">
        <f t="shared" si="26"/>
        <v>1.2245869586762526</v>
      </c>
      <c r="BE172" s="46">
        <f t="shared" si="27"/>
        <v>0.94117647058823528</v>
      </c>
      <c r="BF172" s="47">
        <f t="shared" si="28"/>
        <v>1.1525524316952964</v>
      </c>
      <c r="BG172" s="46">
        <f t="shared" si="29"/>
        <v>0.34998710731199845</v>
      </c>
      <c r="BH172" s="46">
        <f t="shared" si="30"/>
        <v>0.31002318156356956</v>
      </c>
      <c r="BI172" s="47">
        <f t="shared" si="31"/>
        <v>0.55679725355246645</v>
      </c>
    </row>
    <row r="173" spans="1:61" s="30" customFormat="1" ht="14.25" customHeight="1" x14ac:dyDescent="0.25">
      <c r="A173" s="30" t="s">
        <v>52</v>
      </c>
      <c r="B173" s="30" t="s">
        <v>614</v>
      </c>
      <c r="C173" s="30">
        <v>45</v>
      </c>
      <c r="D173" s="55" t="s">
        <v>791</v>
      </c>
      <c r="E173" s="30" t="s">
        <v>792</v>
      </c>
      <c r="F173" s="30" t="s">
        <v>793</v>
      </c>
      <c r="G173" s="30">
        <v>2019</v>
      </c>
      <c r="H173" s="55" t="s">
        <v>794</v>
      </c>
      <c r="I173" s="55" t="s">
        <v>795</v>
      </c>
      <c r="J173" s="55" t="s">
        <v>59</v>
      </c>
      <c r="K173" s="55"/>
      <c r="L173" s="55" t="s">
        <v>267</v>
      </c>
      <c r="M173" s="55" t="s">
        <v>61</v>
      </c>
      <c r="N173" s="30" t="s">
        <v>62</v>
      </c>
      <c r="O173" s="55" t="s">
        <v>63</v>
      </c>
      <c r="P173" s="55" t="s">
        <v>63</v>
      </c>
      <c r="Q173" s="55" t="s">
        <v>686</v>
      </c>
      <c r="R173" s="30" t="s">
        <v>687</v>
      </c>
      <c r="S173" s="55" t="s">
        <v>796</v>
      </c>
      <c r="T173" s="30">
        <v>10</v>
      </c>
      <c r="U173" s="55" t="s">
        <v>321</v>
      </c>
      <c r="V173" s="55" t="s">
        <v>797</v>
      </c>
      <c r="W173" s="30" t="s">
        <v>321</v>
      </c>
      <c r="X173" s="55" t="s">
        <v>187</v>
      </c>
      <c r="Y173" s="55" t="s">
        <v>798</v>
      </c>
      <c r="AA173" s="30" t="s">
        <v>192</v>
      </c>
      <c r="AB173" s="48" t="s">
        <v>192</v>
      </c>
      <c r="AC173" s="48" t="s">
        <v>192</v>
      </c>
      <c r="AD173" s="30" t="s">
        <v>290</v>
      </c>
      <c r="AE173" s="30" t="s">
        <v>117</v>
      </c>
      <c r="AF173" s="37">
        <v>5</v>
      </c>
      <c r="AG173" s="38">
        <v>33.432299999999998</v>
      </c>
      <c r="AH173" s="37" t="s">
        <v>805</v>
      </c>
      <c r="AI173" s="39">
        <v>8.3087</v>
      </c>
      <c r="AJ173" s="37" t="s">
        <v>39</v>
      </c>
      <c r="AK173" s="39">
        <f t="shared" si="39"/>
        <v>8.3087</v>
      </c>
      <c r="AL173" s="60" t="s">
        <v>802</v>
      </c>
      <c r="AM173" s="37">
        <v>10</v>
      </c>
      <c r="AN173" s="39">
        <v>46.450699999999998</v>
      </c>
      <c r="AO173" s="37" t="s">
        <v>805</v>
      </c>
      <c r="AP173" s="39">
        <v>29.276399999999999</v>
      </c>
      <c r="AQ173" s="37" t="s">
        <v>39</v>
      </c>
      <c r="AR173" s="39">
        <f t="shared" si="40"/>
        <v>29.276399999999999</v>
      </c>
      <c r="AS173" s="39" t="s">
        <v>799</v>
      </c>
      <c r="AT173" s="60" t="s">
        <v>800</v>
      </c>
      <c r="AU173" s="37" t="s">
        <v>275</v>
      </c>
      <c r="AV173" s="40" t="s">
        <v>806</v>
      </c>
      <c r="AX173" s="41">
        <v>5</v>
      </c>
      <c r="AY173" s="42">
        <v>33.432299999999998</v>
      </c>
      <c r="AZ173" s="43">
        <v>8.3087</v>
      </c>
      <c r="BA173" s="41">
        <v>10</v>
      </c>
      <c r="BB173" s="44">
        <v>46.450699999999998</v>
      </c>
      <c r="BC173" s="43">
        <v>29.276399999999999</v>
      </c>
      <c r="BD173" s="45">
        <f t="shared" si="26"/>
        <v>0.52511328707039051</v>
      </c>
      <c r="BE173" s="46">
        <f t="shared" si="27"/>
        <v>0.94117647058823528</v>
      </c>
      <c r="BF173" s="47">
        <f t="shared" si="28"/>
        <v>0.49422427018389692</v>
      </c>
      <c r="BG173" s="46">
        <f t="shared" si="29"/>
        <v>0.30919146547526233</v>
      </c>
      <c r="BH173" s="46">
        <f t="shared" si="30"/>
        <v>0.27388586561130507</v>
      </c>
      <c r="BI173" s="47">
        <f t="shared" si="31"/>
        <v>0.52334106050577101</v>
      </c>
    </row>
    <row r="174" spans="1:61" s="30" customFormat="1" ht="14.25" customHeight="1" x14ac:dyDescent="0.25">
      <c r="A174" s="30" t="s">
        <v>52</v>
      </c>
      <c r="B174" s="30" t="s">
        <v>614</v>
      </c>
      <c r="C174" s="30">
        <v>45</v>
      </c>
      <c r="D174" s="55" t="s">
        <v>791</v>
      </c>
      <c r="E174" s="30" t="s">
        <v>792</v>
      </c>
      <c r="F174" s="30" t="s">
        <v>793</v>
      </c>
      <c r="G174" s="30">
        <v>2019</v>
      </c>
      <c r="H174" s="55" t="s">
        <v>794</v>
      </c>
      <c r="I174" s="55" t="s">
        <v>795</v>
      </c>
      <c r="J174" s="55" t="s">
        <v>59</v>
      </c>
      <c r="K174" s="55"/>
      <c r="L174" s="55" t="s">
        <v>267</v>
      </c>
      <c r="M174" s="55" t="s">
        <v>61</v>
      </c>
      <c r="N174" s="30" t="s">
        <v>62</v>
      </c>
      <c r="O174" s="55" t="s">
        <v>63</v>
      </c>
      <c r="P174" s="55" t="s">
        <v>63</v>
      </c>
      <c r="Q174" s="55" t="s">
        <v>807</v>
      </c>
      <c r="R174" s="30" t="s">
        <v>808</v>
      </c>
      <c r="S174" s="55" t="s">
        <v>803</v>
      </c>
      <c r="T174" s="30">
        <v>13</v>
      </c>
      <c r="U174" s="55" t="s">
        <v>321</v>
      </c>
      <c r="V174" s="55" t="s">
        <v>797</v>
      </c>
      <c r="W174" s="30" t="s">
        <v>321</v>
      </c>
      <c r="X174" s="55" t="s">
        <v>187</v>
      </c>
      <c r="Y174" s="55" t="s">
        <v>798</v>
      </c>
      <c r="AA174" s="30" t="s">
        <v>192</v>
      </c>
      <c r="AB174" s="48" t="s">
        <v>192</v>
      </c>
      <c r="AC174" s="48" t="s">
        <v>192</v>
      </c>
      <c r="AD174" s="30" t="s">
        <v>290</v>
      </c>
      <c r="AE174" s="30" t="s">
        <v>117</v>
      </c>
      <c r="AF174" s="37">
        <v>5</v>
      </c>
      <c r="AG174" s="38">
        <v>14.948399999999999</v>
      </c>
      <c r="AH174" s="37" t="s">
        <v>805</v>
      </c>
      <c r="AI174" s="39">
        <v>14.908099999999999</v>
      </c>
      <c r="AJ174" s="37" t="s">
        <v>39</v>
      </c>
      <c r="AK174" s="39">
        <f t="shared" si="39"/>
        <v>14.908099999999999</v>
      </c>
      <c r="AL174" s="60" t="s">
        <v>334</v>
      </c>
      <c r="AM174" s="37">
        <v>10</v>
      </c>
      <c r="AN174" s="39">
        <v>50.745600000000003</v>
      </c>
      <c r="AO174" s="37" t="s">
        <v>805</v>
      </c>
      <c r="AP174" s="39">
        <v>17.9666</v>
      </c>
      <c r="AQ174" s="37" t="s">
        <v>39</v>
      </c>
      <c r="AR174" s="39">
        <f t="shared" si="40"/>
        <v>17.9666</v>
      </c>
      <c r="AS174" s="39" t="s">
        <v>799</v>
      </c>
      <c r="AT174" s="60" t="s">
        <v>804</v>
      </c>
      <c r="AU174" s="37" t="s">
        <v>275</v>
      </c>
      <c r="AV174" s="40" t="s">
        <v>806</v>
      </c>
      <c r="AX174" s="41">
        <v>5</v>
      </c>
      <c r="AY174" s="42">
        <v>14.948399999999999</v>
      </c>
      <c r="AZ174" s="43">
        <v>14.908099999999999</v>
      </c>
      <c r="BA174" s="41">
        <v>10</v>
      </c>
      <c r="BB174" s="44">
        <v>50.745600000000003</v>
      </c>
      <c r="BC174" s="43">
        <v>17.9666</v>
      </c>
      <c r="BD174" s="45">
        <f t="shared" si="26"/>
        <v>2.0953711261210306</v>
      </c>
      <c r="BE174" s="46">
        <f t="shared" si="27"/>
        <v>0.94117647058823528</v>
      </c>
      <c r="BF174" s="47">
        <f t="shared" si="28"/>
        <v>1.9721140010550875</v>
      </c>
      <c r="BG174" s="46">
        <f t="shared" si="29"/>
        <v>0.44635267187272387</v>
      </c>
      <c r="BH174" s="46">
        <f t="shared" si="30"/>
        <v>0.39538506574192844</v>
      </c>
      <c r="BI174" s="47">
        <f t="shared" si="31"/>
        <v>0.62879652173173517</v>
      </c>
    </row>
    <row r="175" spans="1:61" s="30" customFormat="1" x14ac:dyDescent="0.25">
      <c r="A175" s="30" t="s">
        <v>52</v>
      </c>
      <c r="B175" s="30" t="s">
        <v>614</v>
      </c>
      <c r="C175" s="30">
        <v>45</v>
      </c>
      <c r="D175" s="55" t="s">
        <v>791</v>
      </c>
      <c r="E175" s="30" t="s">
        <v>792</v>
      </c>
      <c r="F175" s="30" t="s">
        <v>793</v>
      </c>
      <c r="G175" s="30">
        <v>2019</v>
      </c>
      <c r="H175" s="55" t="s">
        <v>794</v>
      </c>
      <c r="I175" s="55" t="s">
        <v>795</v>
      </c>
      <c r="J175" s="55" t="s">
        <v>59</v>
      </c>
      <c r="K175" s="55"/>
      <c r="L175" s="55" t="s">
        <v>267</v>
      </c>
      <c r="M175" s="55" t="s">
        <v>61</v>
      </c>
      <c r="N175" s="30" t="s">
        <v>62</v>
      </c>
      <c r="O175" s="55" t="s">
        <v>63</v>
      </c>
      <c r="P175" s="55" t="s">
        <v>63</v>
      </c>
      <c r="Q175" s="55" t="s">
        <v>807</v>
      </c>
      <c r="R175" s="30" t="s">
        <v>808</v>
      </c>
      <c r="S175" s="55" t="s">
        <v>803</v>
      </c>
      <c r="T175" s="30">
        <v>13</v>
      </c>
      <c r="U175" s="55" t="s">
        <v>321</v>
      </c>
      <c r="V175" s="55" t="s">
        <v>797</v>
      </c>
      <c r="W175" s="30" t="s">
        <v>321</v>
      </c>
      <c r="X175" s="55" t="s">
        <v>187</v>
      </c>
      <c r="Y175" s="55" t="s">
        <v>798</v>
      </c>
      <c r="AA175" s="30" t="s">
        <v>192</v>
      </c>
      <c r="AB175" s="48" t="s">
        <v>192</v>
      </c>
      <c r="AC175" s="48" t="s">
        <v>192</v>
      </c>
      <c r="AD175" s="30" t="s">
        <v>290</v>
      </c>
      <c r="AE175" s="30" t="s">
        <v>117</v>
      </c>
      <c r="AF175" s="37">
        <v>5</v>
      </c>
      <c r="AG175" s="38">
        <v>33.432299999999998</v>
      </c>
      <c r="AH175" s="37" t="s">
        <v>805</v>
      </c>
      <c r="AI175" s="39">
        <v>8.3087</v>
      </c>
      <c r="AJ175" s="37" t="s">
        <v>39</v>
      </c>
      <c r="AK175" s="39">
        <f t="shared" si="39"/>
        <v>8.3087</v>
      </c>
      <c r="AL175" s="60" t="s">
        <v>802</v>
      </c>
      <c r="AM175" s="37">
        <v>10</v>
      </c>
      <c r="AN175" s="39">
        <v>50.745600000000003</v>
      </c>
      <c r="AO175" s="37" t="s">
        <v>805</v>
      </c>
      <c r="AP175" s="39">
        <v>17.9666</v>
      </c>
      <c r="AQ175" s="37" t="s">
        <v>39</v>
      </c>
      <c r="AR175" s="39">
        <f t="shared" si="40"/>
        <v>17.9666</v>
      </c>
      <c r="AS175" s="39" t="s">
        <v>799</v>
      </c>
      <c r="AT175" s="60" t="s">
        <v>804</v>
      </c>
      <c r="AU175" s="37" t="s">
        <v>275</v>
      </c>
      <c r="AV175" s="40" t="s">
        <v>806</v>
      </c>
      <c r="AX175" s="41">
        <v>5</v>
      </c>
      <c r="AY175" s="42">
        <v>33.432299999999998</v>
      </c>
      <c r="AZ175" s="43">
        <v>8.3087</v>
      </c>
      <c r="BA175" s="41">
        <v>10</v>
      </c>
      <c r="BB175" s="44">
        <v>50.745600000000003</v>
      </c>
      <c r="BC175" s="43">
        <v>17.9666</v>
      </c>
      <c r="BD175" s="45">
        <f t="shared" si="26"/>
        <v>1.1067446067315037</v>
      </c>
      <c r="BE175" s="46">
        <f t="shared" si="27"/>
        <v>0.94117647058823528</v>
      </c>
      <c r="BF175" s="47">
        <f t="shared" si="28"/>
        <v>1.041641982806121</v>
      </c>
      <c r="BG175" s="46">
        <f t="shared" si="29"/>
        <v>0.34082945415097565</v>
      </c>
      <c r="BH175" s="46">
        <f t="shared" si="30"/>
        <v>0.30191121198148707</v>
      </c>
      <c r="BI175" s="47">
        <f t="shared" si="31"/>
        <v>0.54946447745189775</v>
      </c>
    </row>
    <row r="176" spans="1:61" s="30" customFormat="1" ht="15.75" customHeight="1" x14ac:dyDescent="0.25">
      <c r="A176" s="30" t="s">
        <v>52</v>
      </c>
      <c r="B176" s="30" t="s">
        <v>614</v>
      </c>
      <c r="C176" s="30">
        <v>45</v>
      </c>
      <c r="D176" s="55" t="s">
        <v>791</v>
      </c>
      <c r="E176" s="30" t="s">
        <v>792</v>
      </c>
      <c r="F176" s="30" t="s">
        <v>793</v>
      </c>
      <c r="G176" s="30">
        <v>2019</v>
      </c>
      <c r="H176" s="55" t="s">
        <v>794</v>
      </c>
      <c r="I176" s="55" t="s">
        <v>795</v>
      </c>
      <c r="J176" s="55" t="s">
        <v>59</v>
      </c>
      <c r="K176" s="55"/>
      <c r="L176" s="30" t="s">
        <v>267</v>
      </c>
      <c r="M176" s="55" t="s">
        <v>61</v>
      </c>
      <c r="N176" s="30" t="s">
        <v>62</v>
      </c>
      <c r="O176" s="55" t="s">
        <v>63</v>
      </c>
      <c r="P176" s="55" t="s">
        <v>63</v>
      </c>
      <c r="Q176" s="55" t="s">
        <v>686</v>
      </c>
      <c r="R176" s="30" t="s">
        <v>687</v>
      </c>
      <c r="S176" s="55" t="s">
        <v>796</v>
      </c>
      <c r="T176" s="30">
        <v>10</v>
      </c>
      <c r="U176" s="55" t="s">
        <v>321</v>
      </c>
      <c r="V176" s="55" t="s">
        <v>797</v>
      </c>
      <c r="W176" s="30" t="s">
        <v>321</v>
      </c>
      <c r="X176" s="55" t="s">
        <v>187</v>
      </c>
      <c r="Y176" s="55" t="s">
        <v>798</v>
      </c>
      <c r="AA176" s="30" t="s">
        <v>436</v>
      </c>
      <c r="AB176" s="48" t="s">
        <v>809</v>
      </c>
      <c r="AC176" s="48" t="s">
        <v>469</v>
      </c>
      <c r="AD176" s="30" t="s">
        <v>520</v>
      </c>
      <c r="AE176" s="30" t="s">
        <v>117</v>
      </c>
      <c r="AF176" s="37">
        <v>5</v>
      </c>
      <c r="AG176" s="38">
        <v>6.6067</v>
      </c>
      <c r="AH176" s="37" t="s">
        <v>810</v>
      </c>
      <c r="AI176" s="39">
        <v>1.9569000000000001</v>
      </c>
      <c r="AJ176" s="37" t="s">
        <v>39</v>
      </c>
      <c r="AK176" s="39">
        <f t="shared" si="39"/>
        <v>1.9569000000000001</v>
      </c>
      <c r="AL176" s="60" t="s">
        <v>334</v>
      </c>
      <c r="AM176" s="37">
        <v>10</v>
      </c>
      <c r="AN176" s="37">
        <v>2.1652</v>
      </c>
      <c r="AO176" s="37" t="s">
        <v>810</v>
      </c>
      <c r="AP176" s="39">
        <v>2.0272000000000001</v>
      </c>
      <c r="AQ176" s="37" t="s">
        <v>39</v>
      </c>
      <c r="AR176" s="39">
        <f t="shared" si="40"/>
        <v>2.0272000000000001</v>
      </c>
      <c r="AS176" s="39" t="s">
        <v>799</v>
      </c>
      <c r="AT176" s="60" t="s">
        <v>800</v>
      </c>
      <c r="AU176" s="37" t="s">
        <v>275</v>
      </c>
      <c r="AV176" s="40" t="s">
        <v>811</v>
      </c>
      <c r="AX176" s="41">
        <v>5</v>
      </c>
      <c r="AY176" s="42">
        <v>6.6067</v>
      </c>
      <c r="AZ176" s="43">
        <v>1.9569000000000001</v>
      </c>
      <c r="BA176" s="41">
        <v>10</v>
      </c>
      <c r="BB176" s="41">
        <v>2.1652</v>
      </c>
      <c r="BC176" s="43">
        <v>2.0272000000000001</v>
      </c>
      <c r="BD176" s="45">
        <f t="shared" si="26"/>
        <v>-2.2142934844723485</v>
      </c>
      <c r="BE176" s="46">
        <f t="shared" si="27"/>
        <v>0.94117647058823528</v>
      </c>
      <c r="BF176" s="47">
        <f t="shared" si="28"/>
        <v>-2.0840409265622104</v>
      </c>
      <c r="BG176" s="46">
        <f t="shared" si="29"/>
        <v>0.46343652117922318</v>
      </c>
      <c r="BH176" s="46">
        <f t="shared" si="30"/>
        <v>0.41051816408955411</v>
      </c>
      <c r="BI176" s="47">
        <f t="shared" si="31"/>
        <v>0.64071691415909582</v>
      </c>
    </row>
    <row r="177" spans="1:61" s="30" customFormat="1" ht="14.25" customHeight="1" x14ac:dyDescent="0.25">
      <c r="A177" s="30" t="s">
        <v>52</v>
      </c>
      <c r="B177" s="30" t="s">
        <v>614</v>
      </c>
      <c r="C177" s="30">
        <v>45</v>
      </c>
      <c r="D177" s="55" t="s">
        <v>791</v>
      </c>
      <c r="E177" s="30" t="s">
        <v>792</v>
      </c>
      <c r="F177" s="30" t="s">
        <v>793</v>
      </c>
      <c r="G177" s="30">
        <v>2019</v>
      </c>
      <c r="H177" s="55" t="s">
        <v>794</v>
      </c>
      <c r="I177" s="55" t="s">
        <v>795</v>
      </c>
      <c r="J177" s="55" t="s">
        <v>59</v>
      </c>
      <c r="K177" s="55"/>
      <c r="L177" s="30" t="s">
        <v>267</v>
      </c>
      <c r="M177" s="55" t="s">
        <v>61</v>
      </c>
      <c r="N177" s="30" t="s">
        <v>62</v>
      </c>
      <c r="O177" s="55" t="s">
        <v>63</v>
      </c>
      <c r="P177" s="55" t="s">
        <v>63</v>
      </c>
      <c r="Q177" s="55" t="s">
        <v>686</v>
      </c>
      <c r="R177" s="30" t="s">
        <v>687</v>
      </c>
      <c r="S177" s="55" t="s">
        <v>796</v>
      </c>
      <c r="T177" s="30">
        <v>10</v>
      </c>
      <c r="U177" s="55" t="s">
        <v>321</v>
      </c>
      <c r="V177" s="55" t="s">
        <v>797</v>
      </c>
      <c r="W177" s="30" t="s">
        <v>321</v>
      </c>
      <c r="X177" s="55" t="s">
        <v>187</v>
      </c>
      <c r="Y177" s="55" t="s">
        <v>798</v>
      </c>
      <c r="AA177" s="30" t="s">
        <v>436</v>
      </c>
      <c r="AB177" s="48" t="s">
        <v>809</v>
      </c>
      <c r="AC177" s="48" t="s">
        <v>469</v>
      </c>
      <c r="AD177" s="30" t="s">
        <v>520</v>
      </c>
      <c r="AE177" s="30" t="s">
        <v>117</v>
      </c>
      <c r="AF177" s="37">
        <v>5</v>
      </c>
      <c r="AG177" s="38">
        <v>1.4386000000000001</v>
      </c>
      <c r="AH177" s="37" t="s">
        <v>810</v>
      </c>
      <c r="AI177" s="39">
        <v>1.0448</v>
      </c>
      <c r="AJ177" s="37" t="s">
        <v>39</v>
      </c>
      <c r="AK177" s="39">
        <f t="shared" si="39"/>
        <v>1.0448</v>
      </c>
      <c r="AL177" s="60" t="s">
        <v>802</v>
      </c>
      <c r="AM177" s="37">
        <v>10</v>
      </c>
      <c r="AN177" s="37">
        <v>2.1652</v>
      </c>
      <c r="AO177" s="37" t="s">
        <v>810</v>
      </c>
      <c r="AP177" s="39">
        <v>2.0272000000000001</v>
      </c>
      <c r="AQ177" s="37" t="s">
        <v>39</v>
      </c>
      <c r="AR177" s="39">
        <f t="shared" si="40"/>
        <v>2.0272000000000001</v>
      </c>
      <c r="AS177" s="39" t="s">
        <v>799</v>
      </c>
      <c r="AT177" s="60" t="s">
        <v>800</v>
      </c>
      <c r="AU177" s="37" t="s">
        <v>275</v>
      </c>
      <c r="AV177" s="40" t="s">
        <v>811</v>
      </c>
      <c r="AX177" s="41">
        <v>5</v>
      </c>
      <c r="AY177" s="42">
        <v>1.4386000000000001</v>
      </c>
      <c r="AZ177" s="43">
        <v>1.0448</v>
      </c>
      <c r="BA177" s="41">
        <v>10</v>
      </c>
      <c r="BB177" s="41">
        <v>2.1652</v>
      </c>
      <c r="BC177" s="43">
        <v>2.0272000000000001</v>
      </c>
      <c r="BD177" s="45">
        <f t="shared" si="26"/>
        <v>0.40739651021386797</v>
      </c>
      <c r="BE177" s="46">
        <f t="shared" si="27"/>
        <v>0.94117647058823528</v>
      </c>
      <c r="BF177" s="47">
        <f t="shared" si="28"/>
        <v>0.38343200961305218</v>
      </c>
      <c r="BG177" s="46">
        <f t="shared" si="29"/>
        <v>0.30553239721781461</v>
      </c>
      <c r="BH177" s="46">
        <f t="shared" si="30"/>
        <v>0.27064461483654167</v>
      </c>
      <c r="BI177" s="47">
        <f t="shared" si="31"/>
        <v>0.52023515340328708</v>
      </c>
    </row>
    <row r="178" spans="1:61" s="30" customFormat="1" ht="14.25" customHeight="1" x14ac:dyDescent="0.25">
      <c r="A178" s="30" t="s">
        <v>52</v>
      </c>
      <c r="B178" s="30" t="s">
        <v>614</v>
      </c>
      <c r="C178" s="30">
        <v>45</v>
      </c>
      <c r="D178" s="55" t="s">
        <v>791</v>
      </c>
      <c r="E178" s="30" t="s">
        <v>792</v>
      </c>
      <c r="F178" s="30" t="s">
        <v>793</v>
      </c>
      <c r="G178" s="30">
        <v>2019</v>
      </c>
      <c r="H178" s="55" t="s">
        <v>794</v>
      </c>
      <c r="I178" s="55" t="s">
        <v>795</v>
      </c>
      <c r="J178" s="55" t="s">
        <v>59</v>
      </c>
      <c r="K178" s="55"/>
      <c r="L178" s="30" t="s">
        <v>267</v>
      </c>
      <c r="M178" s="55" t="s">
        <v>61</v>
      </c>
      <c r="N178" s="30" t="s">
        <v>62</v>
      </c>
      <c r="O178" s="55" t="s">
        <v>63</v>
      </c>
      <c r="P178" s="55" t="s">
        <v>63</v>
      </c>
      <c r="Q178" s="55" t="s">
        <v>807</v>
      </c>
      <c r="R178" s="30" t="s">
        <v>808</v>
      </c>
      <c r="S178" s="55" t="s">
        <v>803</v>
      </c>
      <c r="T178" s="30">
        <v>13</v>
      </c>
      <c r="U178" s="55" t="s">
        <v>321</v>
      </c>
      <c r="V178" s="55" t="s">
        <v>797</v>
      </c>
      <c r="W178" s="30" t="s">
        <v>321</v>
      </c>
      <c r="X178" s="55" t="s">
        <v>187</v>
      </c>
      <c r="Y178" s="55" t="s">
        <v>798</v>
      </c>
      <c r="AA178" s="30" t="s">
        <v>436</v>
      </c>
      <c r="AB178" s="48" t="s">
        <v>809</v>
      </c>
      <c r="AC178" s="48" t="s">
        <v>469</v>
      </c>
      <c r="AD178" s="30" t="s">
        <v>520</v>
      </c>
      <c r="AE178" s="30" t="s">
        <v>117</v>
      </c>
      <c r="AF178" s="37">
        <v>5</v>
      </c>
      <c r="AG178" s="38">
        <v>6.6067</v>
      </c>
      <c r="AH178" s="37" t="s">
        <v>810</v>
      </c>
      <c r="AI178" s="39">
        <v>1.9569000000000001</v>
      </c>
      <c r="AJ178" s="37" t="s">
        <v>39</v>
      </c>
      <c r="AK178" s="39">
        <f t="shared" si="39"/>
        <v>1.9569000000000001</v>
      </c>
      <c r="AL178" s="60" t="s">
        <v>334</v>
      </c>
      <c r="AM178" s="37">
        <v>10</v>
      </c>
      <c r="AN178" s="39">
        <v>0.9254</v>
      </c>
      <c r="AO178" s="37" t="s">
        <v>810</v>
      </c>
      <c r="AP178" s="39">
        <v>0.93500000000000005</v>
      </c>
      <c r="AQ178" s="37" t="s">
        <v>39</v>
      </c>
      <c r="AR178" s="39">
        <f t="shared" si="40"/>
        <v>0.93500000000000005</v>
      </c>
      <c r="AS178" s="39" t="s">
        <v>799</v>
      </c>
      <c r="AT178" s="60" t="s">
        <v>804</v>
      </c>
      <c r="AU178" s="37" t="s">
        <v>275</v>
      </c>
      <c r="AV178" s="40" t="s">
        <v>811</v>
      </c>
      <c r="AX178" s="41">
        <v>5</v>
      </c>
      <c r="AY178" s="42">
        <v>6.6067</v>
      </c>
      <c r="AZ178" s="43">
        <v>1.9569000000000001</v>
      </c>
      <c r="BA178" s="41">
        <v>10</v>
      </c>
      <c r="BB178" s="44">
        <v>0.9254</v>
      </c>
      <c r="BC178" s="43">
        <v>0.93500000000000005</v>
      </c>
      <c r="BD178" s="45">
        <f t="shared" si="26"/>
        <v>-4.2541013953910225</v>
      </c>
      <c r="BE178" s="46">
        <f t="shared" si="27"/>
        <v>0.94117647058823528</v>
      </c>
      <c r="BF178" s="47">
        <f t="shared" si="28"/>
        <v>-4.0038601368386093</v>
      </c>
      <c r="BG178" s="46">
        <f t="shared" si="29"/>
        <v>0.90324595607559477</v>
      </c>
      <c r="BH178" s="46">
        <f t="shared" si="30"/>
        <v>0.80010714448218778</v>
      </c>
      <c r="BI178" s="47">
        <f t="shared" si="31"/>
        <v>0.89448708458098369</v>
      </c>
    </row>
    <row r="179" spans="1:61" s="30" customFormat="1" x14ac:dyDescent="0.25">
      <c r="A179" s="30" t="s">
        <v>52</v>
      </c>
      <c r="B179" s="30" t="s">
        <v>614</v>
      </c>
      <c r="C179" s="30">
        <v>45</v>
      </c>
      <c r="D179" s="55" t="s">
        <v>791</v>
      </c>
      <c r="E179" s="30" t="s">
        <v>792</v>
      </c>
      <c r="F179" s="30" t="s">
        <v>793</v>
      </c>
      <c r="G179" s="30">
        <v>2019</v>
      </c>
      <c r="H179" s="55" t="s">
        <v>794</v>
      </c>
      <c r="I179" s="55" t="s">
        <v>795</v>
      </c>
      <c r="J179" s="55" t="s">
        <v>59</v>
      </c>
      <c r="K179" s="55"/>
      <c r="L179" s="30" t="s">
        <v>267</v>
      </c>
      <c r="M179" s="55" t="s">
        <v>61</v>
      </c>
      <c r="N179" s="30" t="s">
        <v>62</v>
      </c>
      <c r="O179" s="55" t="s">
        <v>63</v>
      </c>
      <c r="P179" s="55" t="s">
        <v>63</v>
      </c>
      <c r="Q179" s="55" t="s">
        <v>807</v>
      </c>
      <c r="R179" s="30" t="s">
        <v>808</v>
      </c>
      <c r="S179" s="55" t="s">
        <v>803</v>
      </c>
      <c r="T179" s="30">
        <v>13</v>
      </c>
      <c r="U179" s="55" t="s">
        <v>321</v>
      </c>
      <c r="V179" s="55" t="s">
        <v>797</v>
      </c>
      <c r="W179" s="30" t="s">
        <v>321</v>
      </c>
      <c r="X179" s="55" t="s">
        <v>187</v>
      </c>
      <c r="Y179" s="55" t="s">
        <v>798</v>
      </c>
      <c r="AA179" s="30" t="s">
        <v>436</v>
      </c>
      <c r="AB179" s="48" t="s">
        <v>809</v>
      </c>
      <c r="AC179" s="48" t="s">
        <v>469</v>
      </c>
      <c r="AD179" s="30" t="s">
        <v>520</v>
      </c>
      <c r="AE179" s="30" t="s">
        <v>117</v>
      </c>
      <c r="AF179" s="37">
        <v>5</v>
      </c>
      <c r="AG179" s="38">
        <v>1.4386000000000001</v>
      </c>
      <c r="AH179" s="37" t="s">
        <v>810</v>
      </c>
      <c r="AI179" s="39">
        <v>1.0448</v>
      </c>
      <c r="AJ179" s="37" t="s">
        <v>39</v>
      </c>
      <c r="AK179" s="39">
        <f t="shared" si="39"/>
        <v>1.0448</v>
      </c>
      <c r="AL179" s="60" t="s">
        <v>802</v>
      </c>
      <c r="AM179" s="37">
        <v>10</v>
      </c>
      <c r="AN179" s="39">
        <v>0.9254</v>
      </c>
      <c r="AO179" s="37" t="s">
        <v>810</v>
      </c>
      <c r="AP179" s="39">
        <v>0.93500000000000005</v>
      </c>
      <c r="AQ179" s="37" t="s">
        <v>39</v>
      </c>
      <c r="AR179" s="39">
        <f t="shared" si="40"/>
        <v>0.93500000000000005</v>
      </c>
      <c r="AS179" s="39" t="s">
        <v>799</v>
      </c>
      <c r="AT179" s="60" t="s">
        <v>804</v>
      </c>
      <c r="AU179" s="37" t="s">
        <v>275</v>
      </c>
      <c r="AV179" s="40" t="s">
        <v>811</v>
      </c>
      <c r="AX179" s="41">
        <v>5</v>
      </c>
      <c r="AY179" s="42">
        <v>1.4386000000000001</v>
      </c>
      <c r="AZ179" s="43">
        <v>1.0448</v>
      </c>
      <c r="BA179" s="41">
        <v>10</v>
      </c>
      <c r="BB179" s="44">
        <v>0.9254</v>
      </c>
      <c r="BC179" s="43">
        <v>0.93500000000000005</v>
      </c>
      <c r="BD179" s="45">
        <f t="shared" si="26"/>
        <v>-0.52901263215778216</v>
      </c>
      <c r="BE179" s="46">
        <f t="shared" si="27"/>
        <v>0.94117647058823528</v>
      </c>
      <c r="BF179" s="47">
        <f t="shared" si="28"/>
        <v>-0.49789424203085381</v>
      </c>
      <c r="BG179" s="46">
        <f t="shared" si="29"/>
        <v>0.30932847883275016</v>
      </c>
      <c r="BH179" s="46">
        <f t="shared" si="30"/>
        <v>0.27400723384492748</v>
      </c>
      <c r="BI179" s="47">
        <f t="shared" si="31"/>
        <v>0.52345700286167485</v>
      </c>
    </row>
    <row r="180" spans="1:61" s="30" customFormat="1" ht="14.25" customHeight="1" x14ac:dyDescent="0.25">
      <c r="A180" s="30" t="s">
        <v>52</v>
      </c>
      <c r="B180" s="30" t="s">
        <v>614</v>
      </c>
      <c r="C180" s="30">
        <v>45</v>
      </c>
      <c r="D180" s="55" t="s">
        <v>791</v>
      </c>
      <c r="E180" s="30" t="s">
        <v>792</v>
      </c>
      <c r="F180" s="30" t="s">
        <v>793</v>
      </c>
      <c r="G180" s="30">
        <v>2019</v>
      </c>
      <c r="H180" s="55" t="s">
        <v>794</v>
      </c>
      <c r="I180" s="55" t="s">
        <v>795</v>
      </c>
      <c r="J180" s="55" t="s">
        <v>59</v>
      </c>
      <c r="K180" s="55"/>
      <c r="L180" s="55" t="s">
        <v>60</v>
      </c>
      <c r="M180" s="55" t="s">
        <v>61</v>
      </c>
      <c r="N180" s="30" t="s">
        <v>62</v>
      </c>
      <c r="O180" s="55" t="s">
        <v>63</v>
      </c>
      <c r="P180" s="55" t="s">
        <v>63</v>
      </c>
      <c r="Q180" s="55" t="s">
        <v>686</v>
      </c>
      <c r="R180" s="30" t="s">
        <v>687</v>
      </c>
      <c r="S180" s="55" t="s">
        <v>796</v>
      </c>
      <c r="T180" s="30">
        <v>10</v>
      </c>
      <c r="U180" s="55" t="s">
        <v>321</v>
      </c>
      <c r="V180" s="55" t="s">
        <v>797</v>
      </c>
      <c r="W180" s="30" t="s">
        <v>321</v>
      </c>
      <c r="X180" s="55" t="s">
        <v>187</v>
      </c>
      <c r="Y180" s="55" t="s">
        <v>798</v>
      </c>
      <c r="AA180" s="30" t="s">
        <v>173</v>
      </c>
      <c r="AB180" s="48" t="s">
        <v>812</v>
      </c>
      <c r="AC180" s="48" t="s">
        <v>576</v>
      </c>
      <c r="AD180" s="30" t="s">
        <v>813</v>
      </c>
      <c r="AE180" s="30" t="s">
        <v>74</v>
      </c>
      <c r="AF180" s="37">
        <v>17</v>
      </c>
      <c r="AG180" s="38">
        <v>0.8</v>
      </c>
      <c r="AH180" s="37" t="s">
        <v>814</v>
      </c>
      <c r="AI180" s="39">
        <v>1.4865999999999999</v>
      </c>
      <c r="AJ180" s="37" t="s">
        <v>39</v>
      </c>
      <c r="AK180" s="39">
        <f t="shared" si="39"/>
        <v>1.4865999999999999</v>
      </c>
      <c r="AL180" s="60" t="s">
        <v>334</v>
      </c>
      <c r="AM180" s="37">
        <v>15</v>
      </c>
      <c r="AN180" s="39">
        <v>0.8</v>
      </c>
      <c r="AO180" s="37" t="s">
        <v>814</v>
      </c>
      <c r="AP180" s="39">
        <v>0.4</v>
      </c>
      <c r="AQ180" s="37" t="s">
        <v>106</v>
      </c>
      <c r="AR180" s="37">
        <f t="shared" ref="AR180:AR193" si="41">AP180*SQRT(AM180)</f>
        <v>1.5491933384829668</v>
      </c>
      <c r="AS180" s="37" t="s">
        <v>815</v>
      </c>
      <c r="AT180" s="60" t="s">
        <v>800</v>
      </c>
      <c r="AU180" s="37" t="s">
        <v>138</v>
      </c>
      <c r="AV180" s="40" t="s">
        <v>816</v>
      </c>
      <c r="AX180" s="41">
        <v>17</v>
      </c>
      <c r="AY180" s="42">
        <v>0.8</v>
      </c>
      <c r="AZ180" s="43">
        <v>1.4865999999999999</v>
      </c>
      <c r="BA180" s="41">
        <v>15</v>
      </c>
      <c r="BB180" s="44">
        <v>0.8</v>
      </c>
      <c r="BC180" s="43">
        <v>1.5491933384829668</v>
      </c>
      <c r="BD180" s="45">
        <f t="shared" si="26"/>
        <v>0</v>
      </c>
      <c r="BE180" s="46">
        <f t="shared" si="27"/>
        <v>0.97478991596638653</v>
      </c>
      <c r="BF180" s="47">
        <f t="shared" si="28"/>
        <v>0</v>
      </c>
      <c r="BG180" s="46">
        <f t="shared" si="29"/>
        <v>0.12549019607843137</v>
      </c>
      <c r="BH180" s="46">
        <f t="shared" si="30"/>
        <v>0.11924271438679278</v>
      </c>
      <c r="BI180" s="47">
        <f t="shared" si="31"/>
        <v>0.34531538394168421</v>
      </c>
    </row>
    <row r="181" spans="1:61" s="30" customFormat="1" ht="14.25" customHeight="1" x14ac:dyDescent="0.25">
      <c r="A181" s="30" t="s">
        <v>52</v>
      </c>
      <c r="B181" s="30" t="s">
        <v>614</v>
      </c>
      <c r="C181" s="30">
        <v>45</v>
      </c>
      <c r="D181" s="55" t="s">
        <v>791</v>
      </c>
      <c r="E181" s="30" t="s">
        <v>792</v>
      </c>
      <c r="F181" s="30" t="s">
        <v>793</v>
      </c>
      <c r="G181" s="30">
        <v>2019</v>
      </c>
      <c r="H181" s="55" t="s">
        <v>794</v>
      </c>
      <c r="I181" s="55" t="s">
        <v>795</v>
      </c>
      <c r="J181" s="55" t="s">
        <v>59</v>
      </c>
      <c r="K181" s="55"/>
      <c r="L181" s="55" t="s">
        <v>60</v>
      </c>
      <c r="M181" s="55" t="s">
        <v>61</v>
      </c>
      <c r="N181" s="30" t="s">
        <v>62</v>
      </c>
      <c r="O181" s="55" t="s">
        <v>63</v>
      </c>
      <c r="P181" s="55" t="s">
        <v>63</v>
      </c>
      <c r="Q181" s="55" t="s">
        <v>807</v>
      </c>
      <c r="R181" s="30" t="s">
        <v>808</v>
      </c>
      <c r="S181" s="55" t="s">
        <v>803</v>
      </c>
      <c r="T181" s="30">
        <v>13</v>
      </c>
      <c r="U181" s="55" t="s">
        <v>321</v>
      </c>
      <c r="V181" s="55" t="s">
        <v>797</v>
      </c>
      <c r="W181" s="30" t="s">
        <v>321</v>
      </c>
      <c r="X181" s="55" t="s">
        <v>187</v>
      </c>
      <c r="Y181" s="55" t="s">
        <v>798</v>
      </c>
      <c r="AA181" s="30" t="s">
        <v>173</v>
      </c>
      <c r="AB181" s="48" t="s">
        <v>812</v>
      </c>
      <c r="AC181" s="48" t="s">
        <v>576</v>
      </c>
      <c r="AD181" s="30" t="s">
        <v>813</v>
      </c>
      <c r="AE181" s="30" t="s">
        <v>74</v>
      </c>
      <c r="AF181" s="37">
        <v>17</v>
      </c>
      <c r="AG181" s="38">
        <v>0.8</v>
      </c>
      <c r="AH181" s="37" t="s">
        <v>814</v>
      </c>
      <c r="AI181" s="39">
        <v>1.4865999999999999</v>
      </c>
      <c r="AJ181" s="37" t="s">
        <v>39</v>
      </c>
      <c r="AK181" s="39">
        <f t="shared" si="39"/>
        <v>1.4865999999999999</v>
      </c>
      <c r="AL181" s="60" t="s">
        <v>334</v>
      </c>
      <c r="AM181" s="37">
        <v>9</v>
      </c>
      <c r="AN181" s="39">
        <v>0.2</v>
      </c>
      <c r="AO181" s="37" t="s">
        <v>814</v>
      </c>
      <c r="AP181" s="39">
        <v>0.2</v>
      </c>
      <c r="AQ181" s="37" t="s">
        <v>106</v>
      </c>
      <c r="AR181" s="37">
        <f t="shared" si="41"/>
        <v>0.60000000000000009</v>
      </c>
      <c r="AS181" s="37" t="s">
        <v>815</v>
      </c>
      <c r="AT181" s="60" t="s">
        <v>804</v>
      </c>
      <c r="AU181" s="37" t="s">
        <v>138</v>
      </c>
      <c r="AV181" s="40" t="s">
        <v>816</v>
      </c>
      <c r="AX181" s="41">
        <v>17</v>
      </c>
      <c r="AY181" s="42">
        <v>0.8</v>
      </c>
      <c r="AZ181" s="43">
        <v>1.4865999999999999</v>
      </c>
      <c r="BA181" s="41">
        <v>9</v>
      </c>
      <c r="BB181" s="44">
        <v>0.2</v>
      </c>
      <c r="BC181" s="43">
        <v>0.60000000000000009</v>
      </c>
      <c r="BD181" s="45">
        <f t="shared" si="26"/>
        <v>-0.47533499232623339</v>
      </c>
      <c r="BE181" s="46">
        <f t="shared" si="27"/>
        <v>0.96842105263157896</v>
      </c>
      <c r="BF181" s="47">
        <f t="shared" si="28"/>
        <v>-0.46032441362119442</v>
      </c>
      <c r="BG181" s="46">
        <f t="shared" si="29"/>
        <v>0.17427970504075621</v>
      </c>
      <c r="BH181" s="46">
        <f t="shared" si="30"/>
        <v>0.16344636271079896</v>
      </c>
      <c r="BI181" s="47">
        <f t="shared" si="31"/>
        <v>0.40428500183756377</v>
      </c>
    </row>
    <row r="182" spans="1:61" s="30" customFormat="1" ht="14.25" customHeight="1" x14ac:dyDescent="0.25">
      <c r="A182" s="30" t="s">
        <v>52</v>
      </c>
      <c r="B182" s="30" t="s">
        <v>614</v>
      </c>
      <c r="C182" s="30">
        <v>51</v>
      </c>
      <c r="D182" s="30" t="s">
        <v>817</v>
      </c>
      <c r="E182" s="30" t="s">
        <v>818</v>
      </c>
      <c r="F182" s="30" t="s">
        <v>819</v>
      </c>
      <c r="G182" s="30">
        <v>1998</v>
      </c>
      <c r="H182" s="30" t="s">
        <v>820</v>
      </c>
      <c r="I182" s="30" t="s">
        <v>821</v>
      </c>
      <c r="J182" s="30" t="s">
        <v>59</v>
      </c>
      <c r="L182" s="30" t="s">
        <v>90</v>
      </c>
      <c r="M182" s="30" t="s">
        <v>61</v>
      </c>
      <c r="N182" s="30" t="s">
        <v>62</v>
      </c>
      <c r="O182" s="30" t="s">
        <v>63</v>
      </c>
      <c r="P182" s="30" t="s">
        <v>63</v>
      </c>
      <c r="Q182" s="30" t="s">
        <v>603</v>
      </c>
      <c r="R182" s="30" t="s">
        <v>604</v>
      </c>
      <c r="S182" s="30" t="s">
        <v>447</v>
      </c>
      <c r="T182" s="30">
        <v>15</v>
      </c>
      <c r="U182" s="30" t="s">
        <v>321</v>
      </c>
      <c r="V182" s="30" t="s">
        <v>822</v>
      </c>
      <c r="W182" s="30" t="s">
        <v>321</v>
      </c>
      <c r="X182" s="30" t="s">
        <v>187</v>
      </c>
      <c r="Y182" s="30" t="s">
        <v>823</v>
      </c>
      <c r="AA182" s="30" t="s">
        <v>71</v>
      </c>
      <c r="AB182" s="48" t="s">
        <v>71</v>
      </c>
      <c r="AC182" s="36" t="s">
        <v>73</v>
      </c>
      <c r="AD182" s="30" t="s">
        <v>60</v>
      </c>
      <c r="AE182" s="30" t="s">
        <v>74</v>
      </c>
      <c r="AF182" s="37">
        <v>10</v>
      </c>
      <c r="AG182" s="38">
        <v>141.66669999999999</v>
      </c>
      <c r="AH182" s="37" t="s">
        <v>824</v>
      </c>
      <c r="AI182" s="39">
        <v>42.592599999999997</v>
      </c>
      <c r="AJ182" s="37" t="s">
        <v>106</v>
      </c>
      <c r="AK182" s="37">
        <f t="shared" ref="AK182:AK195" si="42">AI182*SQRT(AF182)</f>
        <v>134.68962746848771</v>
      </c>
      <c r="AL182" s="39" t="s">
        <v>825</v>
      </c>
      <c r="AM182" s="37">
        <v>10</v>
      </c>
      <c r="AN182" s="38">
        <v>368.51850000000002</v>
      </c>
      <c r="AO182" s="37" t="s">
        <v>824</v>
      </c>
      <c r="AP182" s="39">
        <v>38.8889</v>
      </c>
      <c r="AQ182" s="37" t="s">
        <v>106</v>
      </c>
      <c r="AR182" s="37">
        <f t="shared" si="41"/>
        <v>122.9774996985221</v>
      </c>
      <c r="AS182" s="37"/>
      <c r="AT182" s="37" t="s">
        <v>826</v>
      </c>
      <c r="AU182" s="37" t="s">
        <v>138</v>
      </c>
      <c r="AV182" s="40" t="s">
        <v>827</v>
      </c>
      <c r="AX182" s="41">
        <v>10</v>
      </c>
      <c r="AY182" s="42">
        <v>141.66669999999999</v>
      </c>
      <c r="AZ182" s="43">
        <v>134.68962746848771</v>
      </c>
      <c r="BA182" s="41">
        <v>10</v>
      </c>
      <c r="BB182" s="42">
        <v>368.51850000000002</v>
      </c>
      <c r="BC182" s="43">
        <v>122.9774996985221</v>
      </c>
      <c r="BD182" s="45">
        <f t="shared" si="26"/>
        <v>1.7589966912359811</v>
      </c>
      <c r="BE182" s="46">
        <f t="shared" si="27"/>
        <v>0.95774647887323949</v>
      </c>
      <c r="BF182" s="47">
        <f t="shared" si="28"/>
        <v>1.6846728873809398</v>
      </c>
      <c r="BG182" s="46">
        <f t="shared" si="29"/>
        <v>0.27735173399447821</v>
      </c>
      <c r="BH182" s="46">
        <f t="shared" si="30"/>
        <v>0.2544087319957285</v>
      </c>
      <c r="BI182" s="47">
        <f t="shared" si="31"/>
        <v>0.50438946459628642</v>
      </c>
    </row>
    <row r="183" spans="1:61" s="30" customFormat="1" ht="15.75" x14ac:dyDescent="0.25">
      <c r="A183" s="30" t="s">
        <v>52</v>
      </c>
      <c r="B183" s="30" t="s">
        <v>614</v>
      </c>
      <c r="C183" s="30">
        <v>51</v>
      </c>
      <c r="D183" s="30" t="s">
        <v>817</v>
      </c>
      <c r="E183" s="30" t="s">
        <v>818</v>
      </c>
      <c r="F183" s="30" t="s">
        <v>819</v>
      </c>
      <c r="G183" s="30">
        <v>1998</v>
      </c>
      <c r="H183" s="30" t="s">
        <v>820</v>
      </c>
      <c r="I183" s="30" t="s">
        <v>821</v>
      </c>
      <c r="J183" s="30" t="s">
        <v>59</v>
      </c>
      <c r="L183" s="30" t="s">
        <v>90</v>
      </c>
      <c r="M183" s="30" t="s">
        <v>61</v>
      </c>
      <c r="N183" s="30" t="s">
        <v>62</v>
      </c>
      <c r="O183" s="30" t="s">
        <v>63</v>
      </c>
      <c r="P183" s="30" t="s">
        <v>63</v>
      </c>
      <c r="Q183" s="30" t="s">
        <v>603</v>
      </c>
      <c r="R183" s="30" t="s">
        <v>604</v>
      </c>
      <c r="S183" s="30" t="s">
        <v>447</v>
      </c>
      <c r="T183" s="30">
        <v>15</v>
      </c>
      <c r="U183" s="30" t="s">
        <v>321</v>
      </c>
      <c r="V183" s="30" t="s">
        <v>822</v>
      </c>
      <c r="W183" s="30" t="s">
        <v>321</v>
      </c>
      <c r="X183" s="30" t="s">
        <v>187</v>
      </c>
      <c r="Y183" s="30" t="s">
        <v>823</v>
      </c>
      <c r="AA183" s="30" t="s">
        <v>71</v>
      </c>
      <c r="AB183" s="48" t="s">
        <v>72</v>
      </c>
      <c r="AC183" s="36" t="s">
        <v>73</v>
      </c>
      <c r="AD183" s="30" t="s">
        <v>520</v>
      </c>
      <c r="AE183" s="30" t="s">
        <v>117</v>
      </c>
      <c r="AF183" s="37">
        <v>3</v>
      </c>
      <c r="AG183" s="38">
        <v>56.406300000000002</v>
      </c>
      <c r="AH183" s="37" t="s">
        <v>828</v>
      </c>
      <c r="AI183" s="39">
        <v>13.4375</v>
      </c>
      <c r="AJ183" s="37" t="s">
        <v>106</v>
      </c>
      <c r="AK183" s="37">
        <f t="shared" si="42"/>
        <v>23.274432726706788</v>
      </c>
      <c r="AL183" s="39" t="s">
        <v>825</v>
      </c>
      <c r="AM183" s="37">
        <v>3</v>
      </c>
      <c r="AN183" s="39">
        <v>17.031300000000002</v>
      </c>
      <c r="AO183" s="37" t="s">
        <v>828</v>
      </c>
      <c r="AP183" s="39">
        <v>7.8125</v>
      </c>
      <c r="AQ183" s="37" t="s">
        <v>106</v>
      </c>
      <c r="AR183" s="37">
        <f t="shared" si="41"/>
        <v>13.531646934131853</v>
      </c>
      <c r="AS183" s="37"/>
      <c r="AT183" s="37" t="s">
        <v>826</v>
      </c>
      <c r="AU183" s="37" t="s">
        <v>275</v>
      </c>
      <c r="AV183" s="40" t="s">
        <v>829</v>
      </c>
      <c r="AX183" s="41">
        <v>3</v>
      </c>
      <c r="AY183" s="42">
        <v>56.406300000000002</v>
      </c>
      <c r="AZ183" s="43">
        <v>23.274432726706788</v>
      </c>
      <c r="BA183" s="41">
        <v>3</v>
      </c>
      <c r="BB183" s="44">
        <v>17.031300000000002</v>
      </c>
      <c r="BC183" s="43">
        <v>13.531646934131853</v>
      </c>
      <c r="BD183" s="45">
        <f t="shared" si="26"/>
        <v>-2.0683549401511963</v>
      </c>
      <c r="BE183" s="46">
        <f t="shared" si="27"/>
        <v>0.8</v>
      </c>
      <c r="BF183" s="47">
        <f t="shared" si="28"/>
        <v>-1.6546839521209571</v>
      </c>
      <c r="BG183" s="46">
        <f t="shared" si="29"/>
        <v>1.0231743465373215</v>
      </c>
      <c r="BH183" s="46">
        <f t="shared" si="30"/>
        <v>0.6548315817838859</v>
      </c>
      <c r="BI183" s="47">
        <f t="shared" si="31"/>
        <v>0.8092166470012131</v>
      </c>
    </row>
    <row r="184" spans="1:61" s="30" customFormat="1" ht="15" customHeight="1" x14ac:dyDescent="0.25">
      <c r="A184" s="30" t="s">
        <v>52</v>
      </c>
      <c r="B184" s="30" t="s">
        <v>614</v>
      </c>
      <c r="C184" s="30">
        <v>51</v>
      </c>
      <c r="D184" s="30" t="s">
        <v>817</v>
      </c>
      <c r="E184" s="30" t="s">
        <v>818</v>
      </c>
      <c r="F184" s="30" t="s">
        <v>819</v>
      </c>
      <c r="G184" s="30">
        <v>1998</v>
      </c>
      <c r="H184" s="30" t="s">
        <v>820</v>
      </c>
      <c r="I184" s="30" t="s">
        <v>821</v>
      </c>
      <c r="J184" s="30" t="s">
        <v>59</v>
      </c>
      <c r="L184" s="30" t="s">
        <v>90</v>
      </c>
      <c r="M184" s="30" t="s">
        <v>61</v>
      </c>
      <c r="N184" s="30" t="s">
        <v>62</v>
      </c>
      <c r="O184" s="30" t="s">
        <v>63</v>
      </c>
      <c r="P184" s="30" t="s">
        <v>63</v>
      </c>
      <c r="Q184" s="30" t="s">
        <v>603</v>
      </c>
      <c r="R184" s="30" t="s">
        <v>604</v>
      </c>
      <c r="S184" s="30" t="s">
        <v>447</v>
      </c>
      <c r="T184" s="30">
        <v>15</v>
      </c>
      <c r="U184" s="30" t="s">
        <v>321</v>
      </c>
      <c r="V184" s="30" t="s">
        <v>822</v>
      </c>
      <c r="W184" s="30" t="s">
        <v>321</v>
      </c>
      <c r="X184" s="30" t="s">
        <v>187</v>
      </c>
      <c r="Y184" s="30" t="s">
        <v>823</v>
      </c>
      <c r="AA184" s="30" t="s">
        <v>111</v>
      </c>
      <c r="AB184" s="48" t="s">
        <v>113</v>
      </c>
      <c r="AC184" s="48" t="s">
        <v>113</v>
      </c>
      <c r="AD184" s="30" t="s">
        <v>520</v>
      </c>
      <c r="AE184" s="30" t="s">
        <v>117</v>
      </c>
      <c r="AF184" s="37">
        <v>3</v>
      </c>
      <c r="AG184" s="38">
        <v>17.8261</v>
      </c>
      <c r="AH184" s="37" t="s">
        <v>830</v>
      </c>
      <c r="AI184" s="39">
        <v>3.6522000000000001</v>
      </c>
      <c r="AJ184" s="37" t="s">
        <v>106</v>
      </c>
      <c r="AK184" s="37">
        <f t="shared" si="42"/>
        <v>6.3257959594030533</v>
      </c>
      <c r="AL184" s="39" t="s">
        <v>825</v>
      </c>
      <c r="AM184" s="37">
        <v>3</v>
      </c>
      <c r="AN184" s="39">
        <v>8</v>
      </c>
      <c r="AO184" s="37" t="s">
        <v>830</v>
      </c>
      <c r="AP184" s="39">
        <v>3.5651999999999999</v>
      </c>
      <c r="AQ184" s="37" t="s">
        <v>106</v>
      </c>
      <c r="AR184" s="37">
        <f t="shared" si="41"/>
        <v>6.1751075391445607</v>
      </c>
      <c r="AS184" s="37"/>
      <c r="AT184" s="37" t="s">
        <v>826</v>
      </c>
      <c r="AU184" s="37" t="s">
        <v>275</v>
      </c>
      <c r="AV184" s="40" t="s">
        <v>831</v>
      </c>
      <c r="AX184" s="41">
        <v>3</v>
      </c>
      <c r="AY184" s="42">
        <v>17.8261</v>
      </c>
      <c r="AZ184" s="43">
        <v>6.3257959594030533</v>
      </c>
      <c r="BA184" s="41">
        <v>3</v>
      </c>
      <c r="BB184" s="44">
        <v>8</v>
      </c>
      <c r="BC184" s="43">
        <v>6.1751075391445607</v>
      </c>
      <c r="BD184" s="45">
        <f t="shared" si="26"/>
        <v>-1.571948170646043</v>
      </c>
      <c r="BE184" s="46">
        <f t="shared" si="27"/>
        <v>0.8</v>
      </c>
      <c r="BF184" s="47">
        <f t="shared" si="28"/>
        <v>-1.2575585365168345</v>
      </c>
      <c r="BG184" s="46">
        <f t="shared" si="29"/>
        <v>0.8725850875997867</v>
      </c>
      <c r="BH184" s="46">
        <f t="shared" si="30"/>
        <v>0.55845445606386357</v>
      </c>
      <c r="BI184" s="47">
        <f t="shared" si="31"/>
        <v>0.74729810388081652</v>
      </c>
    </row>
    <row r="185" spans="1:61" s="30" customFormat="1" ht="15" customHeight="1" x14ac:dyDescent="0.25">
      <c r="A185" s="30" t="s">
        <v>52</v>
      </c>
      <c r="B185" s="30" t="s">
        <v>614</v>
      </c>
      <c r="C185" s="30">
        <v>51</v>
      </c>
      <c r="D185" s="30" t="s">
        <v>817</v>
      </c>
      <c r="E185" s="30" t="s">
        <v>818</v>
      </c>
      <c r="F185" s="30" t="s">
        <v>819</v>
      </c>
      <c r="G185" s="30">
        <v>1998</v>
      </c>
      <c r="H185" s="30" t="s">
        <v>820</v>
      </c>
      <c r="I185" s="30" t="s">
        <v>821</v>
      </c>
      <c r="J185" s="30" t="s">
        <v>59</v>
      </c>
      <c r="L185" s="30" t="s">
        <v>90</v>
      </c>
      <c r="M185" s="30" t="s">
        <v>61</v>
      </c>
      <c r="N185" s="30" t="s">
        <v>62</v>
      </c>
      <c r="O185" s="30" t="s">
        <v>63</v>
      </c>
      <c r="P185" s="30" t="s">
        <v>63</v>
      </c>
      <c r="Q185" s="30" t="s">
        <v>603</v>
      </c>
      <c r="R185" s="30" t="s">
        <v>604</v>
      </c>
      <c r="S185" s="30" t="s">
        <v>447</v>
      </c>
      <c r="T185" s="30">
        <v>15</v>
      </c>
      <c r="U185" s="30" t="s">
        <v>321</v>
      </c>
      <c r="V185" s="30" t="s">
        <v>822</v>
      </c>
      <c r="W185" s="30" t="s">
        <v>321</v>
      </c>
      <c r="X185" s="30" t="s">
        <v>187</v>
      </c>
      <c r="Y185" s="30" t="s">
        <v>823</v>
      </c>
      <c r="AA185" s="30" t="s">
        <v>111</v>
      </c>
      <c r="AB185" s="48" t="s">
        <v>113</v>
      </c>
      <c r="AC185" s="48" t="s">
        <v>113</v>
      </c>
      <c r="AD185" s="30" t="s">
        <v>60</v>
      </c>
      <c r="AE185" s="30" t="s">
        <v>74</v>
      </c>
      <c r="AF185" s="37">
        <v>10</v>
      </c>
      <c r="AG185" s="38">
        <v>26.370999999999999</v>
      </c>
      <c r="AH185" s="37" t="s">
        <v>830</v>
      </c>
      <c r="AI185" s="39">
        <v>2.742</v>
      </c>
      <c r="AJ185" s="37" t="s">
        <v>106</v>
      </c>
      <c r="AK185" s="37">
        <f t="shared" si="42"/>
        <v>8.6709653441816972</v>
      </c>
      <c r="AL185" s="39" t="s">
        <v>825</v>
      </c>
      <c r="AM185" s="37">
        <v>10</v>
      </c>
      <c r="AN185" s="39">
        <v>32.822600000000001</v>
      </c>
      <c r="AO185" s="37" t="s">
        <v>830</v>
      </c>
      <c r="AP185" s="39">
        <v>1.371</v>
      </c>
      <c r="AQ185" s="37" t="s">
        <v>106</v>
      </c>
      <c r="AR185" s="37">
        <f t="shared" si="41"/>
        <v>4.3354826720908486</v>
      </c>
      <c r="AS185" s="37"/>
      <c r="AT185" s="37" t="s">
        <v>826</v>
      </c>
      <c r="AU185" s="37" t="s">
        <v>138</v>
      </c>
      <c r="AV185" s="40" t="s">
        <v>524</v>
      </c>
      <c r="AX185" s="41">
        <v>10</v>
      </c>
      <c r="AY185" s="42">
        <v>26.370999999999999</v>
      </c>
      <c r="AZ185" s="43">
        <v>8.6709653441816972</v>
      </c>
      <c r="BA185" s="41">
        <v>10</v>
      </c>
      <c r="BB185" s="44">
        <v>32.822600000000001</v>
      </c>
      <c r="BC185" s="43">
        <v>4.3354826720908486</v>
      </c>
      <c r="BD185" s="45">
        <f t="shared" si="26"/>
        <v>0.94115244347191862</v>
      </c>
      <c r="BE185" s="46">
        <f t="shared" si="27"/>
        <v>0.95774647887323949</v>
      </c>
      <c r="BF185" s="47">
        <f t="shared" si="28"/>
        <v>0.90138543881817568</v>
      </c>
      <c r="BG185" s="46">
        <f t="shared" si="29"/>
        <v>0.22214419804632909</v>
      </c>
      <c r="BH185" s="46">
        <f t="shared" si="30"/>
        <v>0.20376805629165359</v>
      </c>
      <c r="BI185" s="47">
        <f t="shared" si="31"/>
        <v>0.45140675259864421</v>
      </c>
    </row>
    <row r="186" spans="1:61" s="30" customFormat="1" ht="15" customHeight="1" x14ac:dyDescent="0.25">
      <c r="A186" s="30" t="s">
        <v>52</v>
      </c>
      <c r="B186" s="30" t="s">
        <v>614</v>
      </c>
      <c r="C186" s="30">
        <v>51</v>
      </c>
      <c r="D186" s="30" t="s">
        <v>817</v>
      </c>
      <c r="E186" s="30" t="s">
        <v>818</v>
      </c>
      <c r="F186" s="30" t="s">
        <v>819</v>
      </c>
      <c r="G186" s="30">
        <v>1998</v>
      </c>
      <c r="H186" s="30" t="s">
        <v>820</v>
      </c>
      <c r="I186" s="30" t="s">
        <v>821</v>
      </c>
      <c r="J186" s="30" t="s">
        <v>59</v>
      </c>
      <c r="L186" s="30" t="s">
        <v>90</v>
      </c>
      <c r="M186" s="30" t="s">
        <v>61</v>
      </c>
      <c r="N186" s="30" t="s">
        <v>62</v>
      </c>
      <c r="O186" s="30" t="s">
        <v>124</v>
      </c>
      <c r="P186" s="30" t="s">
        <v>147</v>
      </c>
      <c r="Q186" s="30" t="s">
        <v>832</v>
      </c>
      <c r="R186" s="30" t="s">
        <v>833</v>
      </c>
      <c r="S186" s="30" t="s">
        <v>183</v>
      </c>
      <c r="T186" s="30" t="s">
        <v>183</v>
      </c>
      <c r="U186" s="30" t="s">
        <v>321</v>
      </c>
      <c r="V186" s="30" t="s">
        <v>822</v>
      </c>
      <c r="W186" s="30" t="s">
        <v>321</v>
      </c>
      <c r="X186" s="30" t="s">
        <v>187</v>
      </c>
      <c r="Y186" s="30" t="s">
        <v>823</v>
      </c>
      <c r="AA186" s="30" t="s">
        <v>71</v>
      </c>
      <c r="AB186" s="48" t="s">
        <v>71</v>
      </c>
      <c r="AC186" s="36" t="s">
        <v>73</v>
      </c>
      <c r="AD186" s="30" t="s">
        <v>60</v>
      </c>
      <c r="AE186" s="30" t="s">
        <v>74</v>
      </c>
      <c r="AF186" s="37">
        <v>10</v>
      </c>
      <c r="AG186" s="38">
        <v>77.777799999999999</v>
      </c>
      <c r="AH186" s="37" t="s">
        <v>824</v>
      </c>
      <c r="AI186" s="30">
        <v>48.148200000000003</v>
      </c>
      <c r="AJ186" s="37" t="s">
        <v>106</v>
      </c>
      <c r="AK186" s="37">
        <f t="shared" si="42"/>
        <v>152.25797723731918</v>
      </c>
      <c r="AL186" s="30" t="s">
        <v>834</v>
      </c>
      <c r="AM186" s="37">
        <v>10</v>
      </c>
      <c r="AN186" s="38">
        <v>270.37040000000002</v>
      </c>
      <c r="AO186" s="37" t="s">
        <v>824</v>
      </c>
      <c r="AP186" s="39">
        <v>26.851900000000001</v>
      </c>
      <c r="AQ186" s="37" t="s">
        <v>106</v>
      </c>
      <c r="AR186" s="37">
        <f t="shared" si="41"/>
        <v>84.91316350307531</v>
      </c>
      <c r="AS186" s="37"/>
      <c r="AT186" s="37" t="s">
        <v>835</v>
      </c>
      <c r="AU186" s="37" t="s">
        <v>138</v>
      </c>
      <c r="AV186" s="40" t="s">
        <v>827</v>
      </c>
      <c r="AX186" s="41">
        <v>10</v>
      </c>
      <c r="AY186" s="42">
        <v>77.777799999999999</v>
      </c>
      <c r="AZ186" s="43">
        <v>152.25797723731918</v>
      </c>
      <c r="BA186" s="41">
        <v>10</v>
      </c>
      <c r="BB186" s="42">
        <v>270.37040000000002</v>
      </c>
      <c r="BC186" s="43">
        <v>84.91316350307531</v>
      </c>
      <c r="BD186" s="45">
        <f t="shared" si="26"/>
        <v>1.5623189058210039</v>
      </c>
      <c r="BE186" s="46">
        <f t="shared" si="27"/>
        <v>0.95774647887323949</v>
      </c>
      <c r="BF186" s="47">
        <f t="shared" si="28"/>
        <v>1.4963054309271586</v>
      </c>
      <c r="BG186" s="46">
        <f t="shared" si="29"/>
        <v>0.26102100908714349</v>
      </c>
      <c r="BH186" s="46">
        <f t="shared" si="30"/>
        <v>0.23942891212437048</v>
      </c>
      <c r="BI186" s="47">
        <f t="shared" si="31"/>
        <v>0.48931473728508368</v>
      </c>
    </row>
    <row r="187" spans="1:61" s="30" customFormat="1" ht="15" customHeight="1" x14ac:dyDescent="0.25">
      <c r="A187" s="30" t="s">
        <v>52</v>
      </c>
      <c r="B187" s="30" t="s">
        <v>614</v>
      </c>
      <c r="C187" s="30">
        <v>51</v>
      </c>
      <c r="D187" s="30" t="s">
        <v>817</v>
      </c>
      <c r="E187" s="30" t="s">
        <v>818</v>
      </c>
      <c r="F187" s="30" t="s">
        <v>819</v>
      </c>
      <c r="G187" s="30">
        <v>1998</v>
      </c>
      <c r="H187" s="30" t="s">
        <v>820</v>
      </c>
      <c r="I187" s="30" t="s">
        <v>821</v>
      </c>
      <c r="J187" s="30" t="s">
        <v>59</v>
      </c>
      <c r="L187" s="30" t="s">
        <v>90</v>
      </c>
      <c r="M187" s="30" t="s">
        <v>61</v>
      </c>
      <c r="N187" s="30" t="s">
        <v>62</v>
      </c>
      <c r="O187" s="30" t="s">
        <v>124</v>
      </c>
      <c r="P187" s="30" t="s">
        <v>147</v>
      </c>
      <c r="Q187" s="30" t="s">
        <v>832</v>
      </c>
      <c r="R187" s="30" t="s">
        <v>833</v>
      </c>
      <c r="S187" s="30" t="s">
        <v>183</v>
      </c>
      <c r="T187" s="30" t="s">
        <v>183</v>
      </c>
      <c r="U187" s="30" t="s">
        <v>321</v>
      </c>
      <c r="V187" s="30" t="s">
        <v>822</v>
      </c>
      <c r="W187" s="30" t="s">
        <v>321</v>
      </c>
      <c r="X187" s="30" t="s">
        <v>187</v>
      </c>
      <c r="Y187" s="30" t="s">
        <v>823</v>
      </c>
      <c r="AA187" s="30" t="s">
        <v>71</v>
      </c>
      <c r="AB187" s="48" t="s">
        <v>72</v>
      </c>
      <c r="AC187" s="36" t="s">
        <v>73</v>
      </c>
      <c r="AD187" s="30" t="s">
        <v>520</v>
      </c>
      <c r="AE187" s="30" t="s">
        <v>117</v>
      </c>
      <c r="AF187" s="37">
        <v>3</v>
      </c>
      <c r="AG187" s="38">
        <v>66.5625</v>
      </c>
      <c r="AH187" s="37" t="s">
        <v>828</v>
      </c>
      <c r="AI187" s="39">
        <v>5.625</v>
      </c>
      <c r="AJ187" s="37" t="s">
        <v>106</v>
      </c>
      <c r="AK187" s="37">
        <f t="shared" si="42"/>
        <v>9.742785792574935</v>
      </c>
      <c r="AL187" s="39" t="s">
        <v>834</v>
      </c>
      <c r="AM187" s="37">
        <v>3</v>
      </c>
      <c r="AN187" s="39">
        <v>15.3125</v>
      </c>
      <c r="AO187" s="37" t="s">
        <v>828</v>
      </c>
      <c r="AP187" s="39">
        <v>11.40625</v>
      </c>
      <c r="AQ187" s="37" t="s">
        <v>106</v>
      </c>
      <c r="AR187" s="37">
        <f t="shared" si="41"/>
        <v>19.756204523832505</v>
      </c>
      <c r="AS187" s="37"/>
      <c r="AT187" s="37" t="s">
        <v>835</v>
      </c>
      <c r="AU187" s="37" t="s">
        <v>275</v>
      </c>
      <c r="AV187" s="40" t="s">
        <v>829</v>
      </c>
      <c r="AX187" s="41">
        <v>3</v>
      </c>
      <c r="AY187" s="42">
        <v>66.5625</v>
      </c>
      <c r="AZ187" s="43">
        <v>9.742785792574935</v>
      </c>
      <c r="BA187" s="41">
        <v>3</v>
      </c>
      <c r="BB187" s="44">
        <v>15.3125</v>
      </c>
      <c r="BC187" s="43">
        <v>19.756204523832505</v>
      </c>
      <c r="BD187" s="45">
        <f t="shared" si="26"/>
        <v>-3.2902982984954057</v>
      </c>
      <c r="BE187" s="46">
        <f t="shared" si="27"/>
        <v>0.8</v>
      </c>
      <c r="BF187" s="47">
        <f t="shared" si="28"/>
        <v>-2.6322386387963248</v>
      </c>
      <c r="BG187" s="46">
        <f t="shared" si="29"/>
        <v>1.5688385744234801</v>
      </c>
      <c r="BH187" s="46">
        <f t="shared" si="30"/>
        <v>1.0040566876310275</v>
      </c>
      <c r="BI187" s="47">
        <f t="shared" si="31"/>
        <v>1.0020262908881321</v>
      </c>
    </row>
    <row r="188" spans="1:61" s="30" customFormat="1" ht="15" customHeight="1" x14ac:dyDescent="0.25">
      <c r="A188" s="30" t="s">
        <v>52</v>
      </c>
      <c r="B188" s="30" t="s">
        <v>614</v>
      </c>
      <c r="C188" s="30">
        <v>51</v>
      </c>
      <c r="D188" s="30" t="s">
        <v>817</v>
      </c>
      <c r="E188" s="30" t="s">
        <v>818</v>
      </c>
      <c r="F188" s="30" t="s">
        <v>819</v>
      </c>
      <c r="G188" s="30">
        <v>1998</v>
      </c>
      <c r="H188" s="30" t="s">
        <v>820</v>
      </c>
      <c r="I188" s="30" t="s">
        <v>821</v>
      </c>
      <c r="J188" s="30" t="s">
        <v>59</v>
      </c>
      <c r="L188" s="30" t="s">
        <v>90</v>
      </c>
      <c r="M188" s="30" t="s">
        <v>61</v>
      </c>
      <c r="N188" s="30" t="s">
        <v>62</v>
      </c>
      <c r="O188" s="30" t="s">
        <v>124</v>
      </c>
      <c r="P188" s="30" t="s">
        <v>147</v>
      </c>
      <c r="Q188" s="30" t="s">
        <v>832</v>
      </c>
      <c r="R188" s="30" t="s">
        <v>833</v>
      </c>
      <c r="S188" s="30" t="s">
        <v>183</v>
      </c>
      <c r="T188" s="30" t="s">
        <v>183</v>
      </c>
      <c r="U188" s="30" t="s">
        <v>321</v>
      </c>
      <c r="V188" s="30" t="s">
        <v>822</v>
      </c>
      <c r="W188" s="30" t="s">
        <v>321</v>
      </c>
      <c r="X188" s="30" t="s">
        <v>187</v>
      </c>
      <c r="Y188" s="30" t="s">
        <v>823</v>
      </c>
      <c r="AA188" s="30" t="s">
        <v>111</v>
      </c>
      <c r="AB188" s="48" t="s">
        <v>113</v>
      </c>
      <c r="AC188" s="48" t="s">
        <v>113</v>
      </c>
      <c r="AD188" s="30" t="s">
        <v>520</v>
      </c>
      <c r="AE188" s="30" t="s">
        <v>117</v>
      </c>
      <c r="AF188" s="37">
        <v>3</v>
      </c>
      <c r="AG188" s="38">
        <v>16.913</v>
      </c>
      <c r="AH188" s="37" t="s">
        <v>830</v>
      </c>
      <c r="AI188" s="39">
        <v>2</v>
      </c>
      <c r="AJ188" s="37" t="s">
        <v>106</v>
      </c>
      <c r="AK188" s="37">
        <f t="shared" si="42"/>
        <v>3.4641016151377544</v>
      </c>
      <c r="AL188" s="39" t="s">
        <v>834</v>
      </c>
      <c r="AM188" s="37">
        <v>3</v>
      </c>
      <c r="AN188" s="39">
        <v>5.0434999999999999</v>
      </c>
      <c r="AO188" s="37" t="s">
        <v>830</v>
      </c>
      <c r="AP188" s="39">
        <v>2</v>
      </c>
      <c r="AQ188" s="37" t="s">
        <v>106</v>
      </c>
      <c r="AR188" s="37">
        <f t="shared" si="41"/>
        <v>3.4641016151377544</v>
      </c>
      <c r="AS188" s="37"/>
      <c r="AT188" s="37" t="s">
        <v>835</v>
      </c>
      <c r="AU188" s="37" t="s">
        <v>275</v>
      </c>
      <c r="AV188" s="40" t="s">
        <v>831</v>
      </c>
      <c r="AX188" s="41">
        <v>3</v>
      </c>
      <c r="AY188" s="42">
        <v>16.913</v>
      </c>
      <c r="AZ188" s="43">
        <v>3.4641016151377544</v>
      </c>
      <c r="BA188" s="41">
        <v>3</v>
      </c>
      <c r="BB188" s="44">
        <v>5.0434999999999999</v>
      </c>
      <c r="BC188" s="43">
        <v>3.4641016151377544</v>
      </c>
      <c r="BD188" s="45">
        <f t="shared" si="26"/>
        <v>-3.4264295100731319</v>
      </c>
      <c r="BE188" s="46">
        <f t="shared" si="27"/>
        <v>0.8</v>
      </c>
      <c r="BF188" s="47">
        <f t="shared" si="28"/>
        <v>-2.7411436080585059</v>
      </c>
      <c r="BG188" s="46">
        <f t="shared" si="29"/>
        <v>1.6450349322916669</v>
      </c>
      <c r="BH188" s="46">
        <f t="shared" si="30"/>
        <v>1.052822356666667</v>
      </c>
      <c r="BI188" s="47">
        <f t="shared" si="31"/>
        <v>1.0260713214327097</v>
      </c>
    </row>
    <row r="189" spans="1:61" s="30" customFormat="1" ht="15" customHeight="1" x14ac:dyDescent="0.25">
      <c r="A189" s="30" t="s">
        <v>52</v>
      </c>
      <c r="B189" s="30" t="s">
        <v>614</v>
      </c>
      <c r="C189" s="30">
        <v>51</v>
      </c>
      <c r="D189" s="30" t="s">
        <v>817</v>
      </c>
      <c r="E189" s="30" t="s">
        <v>818</v>
      </c>
      <c r="F189" s="30" t="s">
        <v>819</v>
      </c>
      <c r="G189" s="30">
        <v>1998</v>
      </c>
      <c r="H189" s="30" t="s">
        <v>820</v>
      </c>
      <c r="I189" s="30" t="s">
        <v>821</v>
      </c>
      <c r="J189" s="30" t="s">
        <v>59</v>
      </c>
      <c r="L189" s="30" t="s">
        <v>90</v>
      </c>
      <c r="M189" s="30" t="s">
        <v>61</v>
      </c>
      <c r="N189" s="30" t="s">
        <v>62</v>
      </c>
      <c r="O189" s="30" t="s">
        <v>124</v>
      </c>
      <c r="P189" s="30" t="s">
        <v>147</v>
      </c>
      <c r="Q189" s="30" t="s">
        <v>832</v>
      </c>
      <c r="R189" s="30" t="s">
        <v>833</v>
      </c>
      <c r="S189" s="30" t="s">
        <v>183</v>
      </c>
      <c r="T189" s="30" t="s">
        <v>183</v>
      </c>
      <c r="U189" s="30" t="s">
        <v>321</v>
      </c>
      <c r="V189" s="30" t="s">
        <v>822</v>
      </c>
      <c r="W189" s="30" t="s">
        <v>321</v>
      </c>
      <c r="X189" s="30" t="s">
        <v>187</v>
      </c>
      <c r="Y189" s="30" t="s">
        <v>823</v>
      </c>
      <c r="AA189" s="30" t="s">
        <v>111</v>
      </c>
      <c r="AB189" s="48" t="s">
        <v>113</v>
      </c>
      <c r="AC189" s="48" t="s">
        <v>113</v>
      </c>
      <c r="AD189" s="30" t="s">
        <v>60</v>
      </c>
      <c r="AE189" s="30" t="s">
        <v>74</v>
      </c>
      <c r="AF189" s="37">
        <v>10</v>
      </c>
      <c r="AG189" s="38">
        <v>15.8065</v>
      </c>
      <c r="AH189" s="37" t="s">
        <v>830</v>
      </c>
      <c r="AI189" s="39">
        <v>1.371</v>
      </c>
      <c r="AJ189" s="37" t="s">
        <v>106</v>
      </c>
      <c r="AK189" s="37">
        <f t="shared" si="42"/>
        <v>4.3354826720908486</v>
      </c>
      <c r="AL189" s="39" t="s">
        <v>834</v>
      </c>
      <c r="AM189" s="37">
        <v>10</v>
      </c>
      <c r="AN189" s="39">
        <v>22.258099999999999</v>
      </c>
      <c r="AO189" s="37" t="s">
        <v>830</v>
      </c>
      <c r="AP189" s="39">
        <v>3.2258</v>
      </c>
      <c r="AQ189" s="37" t="s">
        <v>106</v>
      </c>
      <c r="AR189" s="37">
        <f t="shared" si="41"/>
        <v>10.200875276171159</v>
      </c>
      <c r="AS189" s="37"/>
      <c r="AT189" s="37" t="s">
        <v>835</v>
      </c>
      <c r="AU189" s="37" t="s">
        <v>138</v>
      </c>
      <c r="AV189" s="40" t="s">
        <v>524</v>
      </c>
      <c r="AX189" s="41">
        <v>10</v>
      </c>
      <c r="AY189" s="42">
        <v>15.8065</v>
      </c>
      <c r="AZ189" s="43">
        <v>4.3354826720908486</v>
      </c>
      <c r="BA189" s="41">
        <v>10</v>
      </c>
      <c r="BB189" s="44">
        <v>22.258099999999999</v>
      </c>
      <c r="BC189" s="43">
        <v>10.200875276171159</v>
      </c>
      <c r="BD189" s="45">
        <f t="shared" si="26"/>
        <v>0.82316578304956933</v>
      </c>
      <c r="BE189" s="46">
        <f t="shared" si="27"/>
        <v>0.95774647887323949</v>
      </c>
      <c r="BF189" s="47">
        <f t="shared" si="28"/>
        <v>0.78838413024465803</v>
      </c>
      <c r="BG189" s="46">
        <f t="shared" si="29"/>
        <v>0.21694004765959027</v>
      </c>
      <c r="BH189" s="46">
        <f t="shared" si="30"/>
        <v>0.19899440197935836</v>
      </c>
      <c r="BI189" s="47">
        <f t="shared" si="31"/>
        <v>0.44608788593657006</v>
      </c>
    </row>
    <row r="190" spans="1:61" s="30" customFormat="1" ht="15" customHeight="1" x14ac:dyDescent="0.25">
      <c r="A190" s="30" t="s">
        <v>52</v>
      </c>
      <c r="B190" s="30" t="s">
        <v>614</v>
      </c>
      <c r="C190" s="30">
        <v>51</v>
      </c>
      <c r="D190" s="30" t="s">
        <v>817</v>
      </c>
      <c r="E190" s="30" t="s">
        <v>818</v>
      </c>
      <c r="F190" s="30" t="s">
        <v>819</v>
      </c>
      <c r="G190" s="30">
        <v>1998</v>
      </c>
      <c r="H190" s="30" t="s">
        <v>820</v>
      </c>
      <c r="I190" s="30" t="s">
        <v>821</v>
      </c>
      <c r="J190" s="30" t="s">
        <v>59</v>
      </c>
      <c r="L190" s="30" t="s">
        <v>90</v>
      </c>
      <c r="M190" s="30" t="s">
        <v>61</v>
      </c>
      <c r="N190" s="30" t="s">
        <v>62</v>
      </c>
      <c r="O190" s="30" t="s">
        <v>124</v>
      </c>
      <c r="P190" s="30" t="s">
        <v>147</v>
      </c>
      <c r="Q190" s="30" t="s">
        <v>92</v>
      </c>
      <c r="R190" s="30" t="s">
        <v>93</v>
      </c>
      <c r="S190" s="30" t="s">
        <v>183</v>
      </c>
      <c r="T190" s="30" t="s">
        <v>183</v>
      </c>
      <c r="U190" s="30" t="s">
        <v>321</v>
      </c>
      <c r="V190" s="30" t="s">
        <v>822</v>
      </c>
      <c r="W190" s="30" t="s">
        <v>321</v>
      </c>
      <c r="X190" s="30" t="s">
        <v>187</v>
      </c>
      <c r="Y190" s="30" t="s">
        <v>823</v>
      </c>
      <c r="AA190" s="30" t="s">
        <v>71</v>
      </c>
      <c r="AB190" s="48" t="s">
        <v>71</v>
      </c>
      <c r="AC190" s="36" t="s">
        <v>73</v>
      </c>
      <c r="AD190" s="30" t="s">
        <v>60</v>
      </c>
      <c r="AE190" s="30" t="s">
        <v>74</v>
      </c>
      <c r="AF190" s="37">
        <v>10</v>
      </c>
      <c r="AG190" s="38">
        <v>77.777799999999999</v>
      </c>
      <c r="AH190" s="37" t="s">
        <v>824</v>
      </c>
      <c r="AI190" s="39">
        <v>21.296299999999999</v>
      </c>
      <c r="AJ190" s="37" t="s">
        <v>106</v>
      </c>
      <c r="AK190" s="37">
        <f t="shared" si="42"/>
        <v>67.344813734243857</v>
      </c>
      <c r="AL190" s="39" t="s">
        <v>836</v>
      </c>
      <c r="AM190" s="37">
        <v>10</v>
      </c>
      <c r="AN190" s="38">
        <v>71.296300000000002</v>
      </c>
      <c r="AO190" s="37" t="s">
        <v>824</v>
      </c>
      <c r="AP190" s="39">
        <v>11.1111</v>
      </c>
      <c r="AQ190" s="37" t="s">
        <v>106</v>
      </c>
      <c r="AR190" s="37">
        <f t="shared" si="41"/>
        <v>35.136383309896885</v>
      </c>
      <c r="AS190" s="37"/>
      <c r="AT190" s="37" t="s">
        <v>837</v>
      </c>
      <c r="AU190" s="37" t="s">
        <v>138</v>
      </c>
      <c r="AV190" s="40" t="s">
        <v>827</v>
      </c>
      <c r="AX190" s="41">
        <v>10</v>
      </c>
      <c r="AY190" s="42">
        <v>77.777799999999999</v>
      </c>
      <c r="AZ190" s="43">
        <v>67.344813734243857</v>
      </c>
      <c r="BA190" s="41">
        <v>10</v>
      </c>
      <c r="BB190" s="42">
        <v>71.296300000000002</v>
      </c>
      <c r="BC190" s="43">
        <v>35.136383309896885</v>
      </c>
      <c r="BD190" s="45">
        <f t="shared" si="26"/>
        <v>-0.12067207485608977</v>
      </c>
      <c r="BE190" s="46">
        <f t="shared" si="27"/>
        <v>0.95774647887323949</v>
      </c>
      <c r="BF190" s="47">
        <f t="shared" si="28"/>
        <v>-0.11557325479174796</v>
      </c>
      <c r="BG190" s="46">
        <f t="shared" si="29"/>
        <v>0.20036404374125186</v>
      </c>
      <c r="BH190" s="46">
        <f t="shared" si="30"/>
        <v>0.18378959298939668</v>
      </c>
      <c r="BI190" s="47">
        <f t="shared" si="31"/>
        <v>0.42870688470025375</v>
      </c>
    </row>
    <row r="191" spans="1:61" s="30" customFormat="1" ht="15" customHeight="1" x14ac:dyDescent="0.25">
      <c r="A191" s="30" t="s">
        <v>52</v>
      </c>
      <c r="B191" s="30" t="s">
        <v>614</v>
      </c>
      <c r="C191" s="30">
        <v>51</v>
      </c>
      <c r="D191" s="30" t="s">
        <v>817</v>
      </c>
      <c r="E191" s="30" t="s">
        <v>818</v>
      </c>
      <c r="F191" s="30" t="s">
        <v>819</v>
      </c>
      <c r="G191" s="30">
        <v>1998</v>
      </c>
      <c r="H191" s="30" t="s">
        <v>820</v>
      </c>
      <c r="I191" s="30" t="s">
        <v>821</v>
      </c>
      <c r="J191" s="30" t="s">
        <v>59</v>
      </c>
      <c r="L191" s="30" t="s">
        <v>90</v>
      </c>
      <c r="M191" s="30" t="s">
        <v>61</v>
      </c>
      <c r="N191" s="30" t="s">
        <v>62</v>
      </c>
      <c r="O191" s="30" t="s">
        <v>124</v>
      </c>
      <c r="P191" s="30" t="s">
        <v>147</v>
      </c>
      <c r="Q191" s="30" t="s">
        <v>92</v>
      </c>
      <c r="R191" s="30" t="s">
        <v>93</v>
      </c>
      <c r="S191" s="30" t="s">
        <v>183</v>
      </c>
      <c r="T191" s="30" t="s">
        <v>183</v>
      </c>
      <c r="U191" s="30" t="s">
        <v>321</v>
      </c>
      <c r="V191" s="30" t="s">
        <v>822</v>
      </c>
      <c r="W191" s="30" t="s">
        <v>321</v>
      </c>
      <c r="X191" s="30" t="s">
        <v>187</v>
      </c>
      <c r="Y191" s="30" t="s">
        <v>823</v>
      </c>
      <c r="AA191" s="30" t="s">
        <v>71</v>
      </c>
      <c r="AB191" s="48" t="s">
        <v>72</v>
      </c>
      <c r="AC191" s="36" t="s">
        <v>73</v>
      </c>
      <c r="AD191" s="30" t="s">
        <v>520</v>
      </c>
      <c r="AE191" s="30" t="s">
        <v>117</v>
      </c>
      <c r="AF191" s="37">
        <v>3</v>
      </c>
      <c r="AG191" s="38">
        <v>58.593800000000002</v>
      </c>
      <c r="AH191" s="37" t="s">
        <v>828</v>
      </c>
      <c r="AI191" s="39">
        <v>10.625</v>
      </c>
      <c r="AJ191" s="37" t="s">
        <v>106</v>
      </c>
      <c r="AK191" s="37">
        <f t="shared" si="42"/>
        <v>18.403039830419321</v>
      </c>
      <c r="AL191" s="39" t="s">
        <v>836</v>
      </c>
      <c r="AM191" s="37">
        <v>3</v>
      </c>
      <c r="AN191" s="39">
        <v>15.9375</v>
      </c>
      <c r="AO191" s="37" t="s">
        <v>828</v>
      </c>
      <c r="AP191" s="39">
        <v>9.2187999999999999</v>
      </c>
      <c r="AQ191" s="37" t="s">
        <v>106</v>
      </c>
      <c r="AR191" s="37">
        <f t="shared" si="41"/>
        <v>15.967429984815965</v>
      </c>
      <c r="AS191" s="37"/>
      <c r="AT191" s="37" t="s">
        <v>837</v>
      </c>
      <c r="AU191" s="37" t="s">
        <v>275</v>
      </c>
      <c r="AV191" s="40" t="s">
        <v>829</v>
      </c>
      <c r="AX191" s="41">
        <v>3</v>
      </c>
      <c r="AY191" s="42">
        <v>58.593800000000002</v>
      </c>
      <c r="AZ191" s="43">
        <v>18.403039830419321</v>
      </c>
      <c r="BA191" s="41">
        <v>3</v>
      </c>
      <c r="BB191" s="44">
        <v>15.9375</v>
      </c>
      <c r="BC191" s="43">
        <v>15.967429984815965</v>
      </c>
      <c r="BD191" s="45">
        <f t="shared" si="26"/>
        <v>-2.4759393683477962</v>
      </c>
      <c r="BE191" s="46">
        <f t="shared" si="27"/>
        <v>0.8</v>
      </c>
      <c r="BF191" s="47">
        <f t="shared" si="28"/>
        <v>-1.980751494678237</v>
      </c>
      <c r="BG191" s="46">
        <f t="shared" si="29"/>
        <v>1.1775229796445403</v>
      </c>
      <c r="BH191" s="46">
        <f t="shared" si="30"/>
        <v>0.75361470697250599</v>
      </c>
      <c r="BI191" s="47">
        <f t="shared" si="31"/>
        <v>0.86810984729612761</v>
      </c>
    </row>
    <row r="192" spans="1:61" s="30" customFormat="1" ht="15" customHeight="1" x14ac:dyDescent="0.25">
      <c r="A192" s="30" t="s">
        <v>52</v>
      </c>
      <c r="B192" s="30" t="s">
        <v>614</v>
      </c>
      <c r="C192" s="30">
        <v>51</v>
      </c>
      <c r="D192" s="30" t="s">
        <v>817</v>
      </c>
      <c r="E192" s="30" t="s">
        <v>818</v>
      </c>
      <c r="F192" s="30" t="s">
        <v>819</v>
      </c>
      <c r="G192" s="30">
        <v>1998</v>
      </c>
      <c r="H192" s="30" t="s">
        <v>820</v>
      </c>
      <c r="I192" s="30" t="s">
        <v>821</v>
      </c>
      <c r="J192" s="30" t="s">
        <v>59</v>
      </c>
      <c r="L192" s="30" t="s">
        <v>90</v>
      </c>
      <c r="M192" s="30" t="s">
        <v>61</v>
      </c>
      <c r="N192" s="30" t="s">
        <v>62</v>
      </c>
      <c r="O192" s="30" t="s">
        <v>124</v>
      </c>
      <c r="P192" s="30" t="s">
        <v>147</v>
      </c>
      <c r="Q192" s="30" t="s">
        <v>92</v>
      </c>
      <c r="R192" s="30" t="s">
        <v>93</v>
      </c>
      <c r="S192" s="30" t="s">
        <v>183</v>
      </c>
      <c r="T192" s="30" t="s">
        <v>183</v>
      </c>
      <c r="U192" s="30" t="s">
        <v>321</v>
      </c>
      <c r="V192" s="30" t="s">
        <v>822</v>
      </c>
      <c r="W192" s="30" t="s">
        <v>321</v>
      </c>
      <c r="X192" s="30" t="s">
        <v>187</v>
      </c>
      <c r="Y192" s="30" t="s">
        <v>823</v>
      </c>
      <c r="AA192" s="30" t="s">
        <v>111</v>
      </c>
      <c r="AB192" s="48" t="s">
        <v>113</v>
      </c>
      <c r="AC192" s="48" t="s">
        <v>113</v>
      </c>
      <c r="AD192" s="30" t="s">
        <v>520</v>
      </c>
      <c r="AE192" s="30" t="s">
        <v>117</v>
      </c>
      <c r="AF192" s="37">
        <v>3</v>
      </c>
      <c r="AG192" s="38">
        <v>16.260899999999999</v>
      </c>
      <c r="AH192" s="37" t="s">
        <v>830</v>
      </c>
      <c r="AI192" s="39">
        <v>1.5217000000000001</v>
      </c>
      <c r="AJ192" s="37" t="s">
        <v>106</v>
      </c>
      <c r="AK192" s="37">
        <f t="shared" si="42"/>
        <v>2.6356617138775604</v>
      </c>
      <c r="AL192" s="39" t="s">
        <v>836</v>
      </c>
      <c r="AM192" s="37">
        <v>3</v>
      </c>
      <c r="AN192" s="39">
        <v>4.0869999999999997</v>
      </c>
      <c r="AO192" s="37" t="s">
        <v>830</v>
      </c>
      <c r="AP192" s="39">
        <v>1.0435000000000001</v>
      </c>
      <c r="AQ192" s="37" t="s">
        <v>106</v>
      </c>
      <c r="AR192" s="37">
        <f t="shared" si="41"/>
        <v>1.8073950176981235</v>
      </c>
      <c r="AS192" s="37"/>
      <c r="AT192" s="37" t="s">
        <v>837</v>
      </c>
      <c r="AU192" s="37" t="s">
        <v>275</v>
      </c>
      <c r="AV192" s="40" t="s">
        <v>831</v>
      </c>
      <c r="AX192" s="41">
        <v>3</v>
      </c>
      <c r="AY192" s="42">
        <v>16.260899999999999</v>
      </c>
      <c r="AZ192" s="43">
        <v>2.6356617138775604</v>
      </c>
      <c r="BA192" s="41">
        <v>3</v>
      </c>
      <c r="BB192" s="44">
        <v>4.0869999999999997</v>
      </c>
      <c r="BC192" s="43">
        <v>1.8073950176981235</v>
      </c>
      <c r="BD192" s="45">
        <f t="shared" si="26"/>
        <v>-5.3871588571112365</v>
      </c>
      <c r="BE192" s="46">
        <f t="shared" si="27"/>
        <v>0.8</v>
      </c>
      <c r="BF192" s="47">
        <f t="shared" si="28"/>
        <v>-4.3097270856889898</v>
      </c>
      <c r="BG192" s="46">
        <f t="shared" si="29"/>
        <v>3.0851233793126704</v>
      </c>
      <c r="BH192" s="46">
        <f t="shared" si="30"/>
        <v>1.9744789627601094</v>
      </c>
      <c r="BI192" s="47">
        <f t="shared" si="31"/>
        <v>1.4051615432967519</v>
      </c>
    </row>
    <row r="193" spans="1:61" s="30" customFormat="1" ht="15" customHeight="1" x14ac:dyDescent="0.25">
      <c r="A193" s="30" t="s">
        <v>52</v>
      </c>
      <c r="B193" s="30" t="s">
        <v>614</v>
      </c>
      <c r="C193" s="30">
        <v>51</v>
      </c>
      <c r="D193" s="30" t="s">
        <v>817</v>
      </c>
      <c r="E193" s="30" t="s">
        <v>818</v>
      </c>
      <c r="F193" s="30" t="s">
        <v>819</v>
      </c>
      <c r="G193" s="30">
        <v>1998</v>
      </c>
      <c r="H193" s="30" t="s">
        <v>820</v>
      </c>
      <c r="I193" s="30" t="s">
        <v>821</v>
      </c>
      <c r="J193" s="30" t="s">
        <v>59</v>
      </c>
      <c r="L193" s="30" t="s">
        <v>90</v>
      </c>
      <c r="M193" s="30" t="s">
        <v>61</v>
      </c>
      <c r="N193" s="30" t="s">
        <v>62</v>
      </c>
      <c r="O193" s="30" t="s">
        <v>124</v>
      </c>
      <c r="P193" s="30" t="s">
        <v>147</v>
      </c>
      <c r="Q193" s="30" t="s">
        <v>92</v>
      </c>
      <c r="R193" s="30" t="s">
        <v>93</v>
      </c>
      <c r="S193" s="30" t="s">
        <v>183</v>
      </c>
      <c r="T193" s="30" t="s">
        <v>183</v>
      </c>
      <c r="U193" s="30" t="s">
        <v>321</v>
      </c>
      <c r="V193" s="30" t="s">
        <v>822</v>
      </c>
      <c r="W193" s="30" t="s">
        <v>321</v>
      </c>
      <c r="X193" s="30" t="s">
        <v>187</v>
      </c>
      <c r="Y193" s="30" t="s">
        <v>823</v>
      </c>
      <c r="AA193" s="30" t="s">
        <v>111</v>
      </c>
      <c r="AB193" s="48" t="s">
        <v>113</v>
      </c>
      <c r="AC193" s="48" t="s">
        <v>113</v>
      </c>
      <c r="AD193" s="30" t="s">
        <v>60</v>
      </c>
      <c r="AE193" s="30" t="s">
        <v>74</v>
      </c>
      <c r="AF193" s="37">
        <v>10</v>
      </c>
      <c r="AG193" s="38">
        <v>19.2742</v>
      </c>
      <c r="AH193" s="37" t="s">
        <v>830</v>
      </c>
      <c r="AI193" s="39">
        <v>4.0323000000000002</v>
      </c>
      <c r="AJ193" s="37" t="s">
        <v>106</v>
      </c>
      <c r="AK193" s="37">
        <f t="shared" si="42"/>
        <v>12.751252209096958</v>
      </c>
      <c r="AL193" s="39" t="s">
        <v>836</v>
      </c>
      <c r="AM193" s="37">
        <v>10</v>
      </c>
      <c r="AN193" s="39">
        <v>15.0807</v>
      </c>
      <c r="AO193" s="37" t="s">
        <v>830</v>
      </c>
      <c r="AP193" s="39">
        <v>4.3548</v>
      </c>
      <c r="AQ193" s="37" t="s">
        <v>106</v>
      </c>
      <c r="AR193" s="37">
        <f t="shared" si="41"/>
        <v>13.771086754501258</v>
      </c>
      <c r="AS193" s="37"/>
      <c r="AT193" s="37" t="s">
        <v>837</v>
      </c>
      <c r="AU193" s="37" t="s">
        <v>138</v>
      </c>
      <c r="AV193" s="40" t="s">
        <v>524</v>
      </c>
      <c r="AX193" s="41">
        <v>10</v>
      </c>
      <c r="AY193" s="42">
        <v>19.2742</v>
      </c>
      <c r="AZ193" s="43">
        <v>12.751252209096958</v>
      </c>
      <c r="BA193" s="41">
        <v>10</v>
      </c>
      <c r="BB193" s="44">
        <v>15.0807</v>
      </c>
      <c r="BC193" s="43">
        <v>13.771086754501258</v>
      </c>
      <c r="BD193" s="45">
        <f t="shared" si="26"/>
        <v>-0.3159904781527989</v>
      </c>
      <c r="BE193" s="46">
        <f t="shared" si="27"/>
        <v>0.95774647887323949</v>
      </c>
      <c r="BF193" s="47">
        <f t="shared" si="28"/>
        <v>-0.30263876780831445</v>
      </c>
      <c r="BG193" s="46">
        <f t="shared" si="29"/>
        <v>0.20249624955708087</v>
      </c>
      <c r="BH193" s="46">
        <f t="shared" si="30"/>
        <v>0.18574541915333109</v>
      </c>
      <c r="BI193" s="47">
        <f t="shared" si="31"/>
        <v>0.43098192439281152</v>
      </c>
    </row>
    <row r="194" spans="1:61" s="30" customFormat="1" ht="15" customHeight="1" x14ac:dyDescent="0.25">
      <c r="A194" s="30" t="s">
        <v>52</v>
      </c>
      <c r="B194" s="30" t="s">
        <v>53</v>
      </c>
      <c r="C194" s="35">
        <v>44663</v>
      </c>
      <c r="D194" s="30" t="s">
        <v>838</v>
      </c>
      <c r="E194" s="30" t="s">
        <v>839</v>
      </c>
      <c r="F194" s="30" t="s">
        <v>840</v>
      </c>
      <c r="G194" s="30">
        <v>2020</v>
      </c>
      <c r="H194" s="30" t="s">
        <v>841</v>
      </c>
      <c r="I194" s="30" t="s">
        <v>842</v>
      </c>
      <c r="J194" s="30" t="s">
        <v>59</v>
      </c>
      <c r="L194" s="55" t="s">
        <v>706</v>
      </c>
      <c r="M194" s="30" t="s">
        <v>61</v>
      </c>
      <c r="N194" s="30" t="s">
        <v>62</v>
      </c>
      <c r="O194" s="30" t="s">
        <v>63</v>
      </c>
      <c r="P194" s="30" t="s">
        <v>63</v>
      </c>
      <c r="Q194" s="30" t="s">
        <v>843</v>
      </c>
      <c r="R194" s="30" t="s">
        <v>844</v>
      </c>
      <c r="S194" s="30" t="s">
        <v>845</v>
      </c>
      <c r="T194" s="30">
        <v>14</v>
      </c>
      <c r="U194" s="30" t="s">
        <v>95</v>
      </c>
      <c r="V194" s="30" t="s">
        <v>846</v>
      </c>
      <c r="W194" s="30" t="s">
        <v>372</v>
      </c>
      <c r="X194" s="30" t="s">
        <v>98</v>
      </c>
      <c r="Y194" s="30" t="s">
        <v>847</v>
      </c>
      <c r="AA194" s="30" t="s">
        <v>71</v>
      </c>
      <c r="AB194" s="48" t="s">
        <v>528</v>
      </c>
      <c r="AC194" s="48" t="s">
        <v>325</v>
      </c>
      <c r="AD194" s="30" t="s">
        <v>290</v>
      </c>
      <c r="AE194" s="30" t="s">
        <v>117</v>
      </c>
      <c r="AF194" s="37">
        <v>28</v>
      </c>
      <c r="AG194" s="38">
        <v>2.9472999999999998</v>
      </c>
      <c r="AH194" s="37" t="s">
        <v>635</v>
      </c>
      <c r="AI194" s="39">
        <v>1.6842999999999999</v>
      </c>
      <c r="AJ194" s="37" t="s">
        <v>106</v>
      </c>
      <c r="AK194" s="37">
        <f t="shared" si="42"/>
        <v>8.9124778664521802</v>
      </c>
      <c r="AL194" s="37" t="s">
        <v>848</v>
      </c>
      <c r="AM194" s="37">
        <v>208</v>
      </c>
      <c r="AN194" s="39">
        <v>14.5562</v>
      </c>
      <c r="AO194" s="37" t="s">
        <v>635</v>
      </c>
      <c r="AP194" s="39">
        <v>27.991700000000002</v>
      </c>
      <c r="AQ194" s="37" t="s">
        <v>39</v>
      </c>
      <c r="AR194" s="39">
        <f>AP194</f>
        <v>27.991700000000002</v>
      </c>
      <c r="AS194" s="39"/>
      <c r="AT194" s="37" t="s">
        <v>849</v>
      </c>
      <c r="AU194" s="37" t="s">
        <v>275</v>
      </c>
      <c r="AV194" s="40" t="s">
        <v>850</v>
      </c>
      <c r="AX194" s="41">
        <v>28</v>
      </c>
      <c r="AY194" s="42">
        <v>2.9472999999999998</v>
      </c>
      <c r="AZ194" s="43">
        <v>8.9124778664521802</v>
      </c>
      <c r="BA194" s="41">
        <v>208</v>
      </c>
      <c r="BB194" s="44">
        <v>14.5562</v>
      </c>
      <c r="BC194" s="43">
        <v>27.991700000000002</v>
      </c>
      <c r="BD194" s="45">
        <f t="shared" si="26"/>
        <v>0.43805840709674071</v>
      </c>
      <c r="BE194" s="46">
        <f t="shared" si="27"/>
        <v>0.99679144385026741</v>
      </c>
      <c r="BF194" s="47">
        <f t="shared" si="28"/>
        <v>0.43665287210070841</v>
      </c>
      <c r="BG194" s="46">
        <f t="shared" si="29"/>
        <v>4.0928535581359664E-2</v>
      </c>
      <c r="BH194" s="46">
        <f t="shared" si="30"/>
        <v>4.0666313924702401E-2</v>
      </c>
      <c r="BI194" s="47">
        <f t="shared" si="31"/>
        <v>0.20165890489810362</v>
      </c>
    </row>
    <row r="195" spans="1:61" s="30" customFormat="1" ht="15" customHeight="1" x14ac:dyDescent="0.25">
      <c r="A195" s="30" t="s">
        <v>52</v>
      </c>
      <c r="B195" s="30" t="s">
        <v>53</v>
      </c>
      <c r="C195" s="35">
        <v>44663</v>
      </c>
      <c r="D195" s="30" t="s">
        <v>838</v>
      </c>
      <c r="E195" s="30" t="s">
        <v>839</v>
      </c>
      <c r="F195" s="30" t="s">
        <v>840</v>
      </c>
      <c r="G195" s="30">
        <v>2020</v>
      </c>
      <c r="H195" s="30" t="s">
        <v>841</v>
      </c>
      <c r="I195" s="30" t="s">
        <v>842</v>
      </c>
      <c r="J195" s="30" t="s">
        <v>59</v>
      </c>
      <c r="L195" s="55" t="s">
        <v>706</v>
      </c>
      <c r="M195" s="30" t="s">
        <v>61</v>
      </c>
      <c r="N195" s="30" t="s">
        <v>62</v>
      </c>
      <c r="O195" s="30" t="s">
        <v>124</v>
      </c>
      <c r="P195" s="30" t="s">
        <v>125</v>
      </c>
      <c r="Q195" s="30" t="s">
        <v>851</v>
      </c>
      <c r="R195" s="30" t="s">
        <v>852</v>
      </c>
      <c r="S195" s="30" t="s">
        <v>845</v>
      </c>
      <c r="T195" s="30">
        <v>14</v>
      </c>
      <c r="U195" s="30" t="s">
        <v>95</v>
      </c>
      <c r="V195" s="30" t="s">
        <v>846</v>
      </c>
      <c r="W195" s="30" t="s">
        <v>372</v>
      </c>
      <c r="X195" s="30" t="s">
        <v>98</v>
      </c>
      <c r="Y195" s="30" t="s">
        <v>847</v>
      </c>
      <c r="AA195" s="30" t="s">
        <v>71</v>
      </c>
      <c r="AB195" s="48" t="s">
        <v>528</v>
      </c>
      <c r="AC195" s="48" t="s">
        <v>325</v>
      </c>
      <c r="AD195" s="30" t="s">
        <v>290</v>
      </c>
      <c r="AE195" s="30" t="s">
        <v>117</v>
      </c>
      <c r="AF195" s="37">
        <v>28</v>
      </c>
      <c r="AG195" s="38">
        <v>2.9472999999999998</v>
      </c>
      <c r="AH195" s="37" t="s">
        <v>635</v>
      </c>
      <c r="AI195" s="39">
        <v>1.6842999999999999</v>
      </c>
      <c r="AJ195" s="37" t="s">
        <v>106</v>
      </c>
      <c r="AK195" s="37">
        <f t="shared" si="42"/>
        <v>8.9124778664521802</v>
      </c>
      <c r="AL195" s="37" t="s">
        <v>848</v>
      </c>
      <c r="AM195" s="37">
        <v>28</v>
      </c>
      <c r="AN195" s="39">
        <v>7.4747000000000003</v>
      </c>
      <c r="AO195" s="37" t="s">
        <v>635</v>
      </c>
      <c r="AP195" s="39">
        <v>2.4241999999999999</v>
      </c>
      <c r="AQ195" s="37" t="s">
        <v>106</v>
      </c>
      <c r="AR195" s="37">
        <f>AP195*SQRT(AM195)</f>
        <v>12.827660656565561</v>
      </c>
      <c r="AS195" s="37"/>
      <c r="AT195" s="37" t="s">
        <v>853</v>
      </c>
      <c r="AU195" s="37" t="s">
        <v>275</v>
      </c>
      <c r="AV195" s="40" t="s">
        <v>850</v>
      </c>
      <c r="AX195" s="41">
        <v>28</v>
      </c>
      <c r="AY195" s="42">
        <v>2.9472999999999998</v>
      </c>
      <c r="AZ195" s="43">
        <v>8.9124778664521802</v>
      </c>
      <c r="BA195" s="41">
        <v>28</v>
      </c>
      <c r="BB195" s="44">
        <v>7.4747000000000003</v>
      </c>
      <c r="BC195" s="43">
        <v>12.827660656565561</v>
      </c>
      <c r="BD195" s="45">
        <f t="shared" ref="BD195:BD258" si="43">(BB195-AY195)/SQRT(((BA195-1)*BC195*BC195+(AX195-1)*AZ195*AZ195)/(BA195+AX195-2))</f>
        <v>0.40990737915367337</v>
      </c>
      <c r="BE195" s="46">
        <f t="shared" ref="BE195:BE258" si="44">(1-(3/(4*(BA195+AX195)-9)))</f>
        <v>0.98604651162790702</v>
      </c>
      <c r="BF195" s="47">
        <f t="shared" ref="BF195:BF258" si="45">BD195*BE195</f>
        <v>0.4041877413050175</v>
      </c>
      <c r="BG195" s="46">
        <f t="shared" ref="BG195:BG258" si="46">((BA195+AX195)/(AX195*BA195))+((BD195*BD195)/(2*(BA195+AX195)))</f>
        <v>7.2928786245398503E-2</v>
      </c>
      <c r="BH195" s="46">
        <f t="shared" ref="BH195:BH258" si="47">BE195*BE195*BG195</f>
        <v>7.0907763526515746E-2</v>
      </c>
      <c r="BI195" s="47">
        <f t="shared" ref="BI195:BI258" si="48">SQRT(BH195)</f>
        <v>0.26628511698274793</v>
      </c>
    </row>
    <row r="196" spans="1:61" s="30" customFormat="1" ht="15" customHeight="1" x14ac:dyDescent="0.25">
      <c r="A196" s="30" t="s">
        <v>52</v>
      </c>
      <c r="B196" s="30" t="s">
        <v>53</v>
      </c>
      <c r="C196" s="35">
        <v>44676</v>
      </c>
      <c r="D196" s="30" t="s">
        <v>854</v>
      </c>
      <c r="E196" s="30" t="s">
        <v>855</v>
      </c>
      <c r="F196" s="30" t="s">
        <v>856</v>
      </c>
      <c r="G196" s="30">
        <v>2006</v>
      </c>
      <c r="H196" s="30" t="s">
        <v>857</v>
      </c>
      <c r="I196" s="30" t="s">
        <v>858</v>
      </c>
      <c r="J196" s="30" t="s">
        <v>59</v>
      </c>
      <c r="L196" s="30" t="s">
        <v>60</v>
      </c>
      <c r="M196" s="30" t="s">
        <v>61</v>
      </c>
      <c r="N196" s="30" t="s">
        <v>62</v>
      </c>
      <c r="O196" s="30" t="s">
        <v>63</v>
      </c>
      <c r="P196" s="30" t="s">
        <v>63</v>
      </c>
      <c r="Q196" s="30" t="s">
        <v>859</v>
      </c>
      <c r="R196" s="30">
        <v>0</v>
      </c>
      <c r="S196" s="30" t="s">
        <v>860</v>
      </c>
      <c r="T196" s="30">
        <v>9</v>
      </c>
      <c r="U196" s="30" t="s">
        <v>95</v>
      </c>
      <c r="V196" s="30" t="s">
        <v>861</v>
      </c>
      <c r="W196" s="30" t="s">
        <v>372</v>
      </c>
      <c r="X196" s="30" t="s">
        <v>607</v>
      </c>
      <c r="Y196" s="30" t="s">
        <v>862</v>
      </c>
      <c r="AA196" s="30" t="s">
        <v>71</v>
      </c>
      <c r="AB196" s="48" t="s">
        <v>863</v>
      </c>
      <c r="AC196" s="36" t="s">
        <v>73</v>
      </c>
      <c r="AD196" s="30" t="s">
        <v>235</v>
      </c>
      <c r="AE196" s="30" t="s">
        <v>74</v>
      </c>
      <c r="AF196" s="37">
        <v>6</v>
      </c>
      <c r="AG196" s="38">
        <v>0.83</v>
      </c>
      <c r="AH196" s="37" t="s">
        <v>864</v>
      </c>
      <c r="AI196" s="39">
        <v>0.41</v>
      </c>
      <c r="AJ196" s="37" t="s">
        <v>39</v>
      </c>
      <c r="AK196" s="39">
        <f t="shared" ref="AK196:AK215" si="49">AI196</f>
        <v>0.41</v>
      </c>
      <c r="AL196" s="37" t="s">
        <v>865</v>
      </c>
      <c r="AM196" s="37">
        <v>18</v>
      </c>
      <c r="AN196" s="39">
        <v>6.8869999999999996</v>
      </c>
      <c r="AO196" s="37" t="s">
        <v>864</v>
      </c>
      <c r="AP196" s="39">
        <v>2.6274000000000002</v>
      </c>
      <c r="AQ196" s="37" t="s">
        <v>39</v>
      </c>
      <c r="AR196" s="39">
        <f t="shared" ref="AR196:AR215" si="50">AP196</f>
        <v>2.6274000000000002</v>
      </c>
      <c r="AS196" s="39" t="s">
        <v>170</v>
      </c>
      <c r="AT196" s="37" t="s">
        <v>866</v>
      </c>
      <c r="AU196" s="37" t="s">
        <v>79</v>
      </c>
      <c r="AV196" s="40" t="s">
        <v>867</v>
      </c>
      <c r="AX196" s="41">
        <v>6</v>
      </c>
      <c r="AY196" s="42">
        <v>0.83</v>
      </c>
      <c r="AZ196" s="43">
        <v>0.41</v>
      </c>
      <c r="BA196" s="41">
        <v>18</v>
      </c>
      <c r="BB196" s="44">
        <v>6.8869999999999996</v>
      </c>
      <c r="BC196" s="43">
        <v>2.6274000000000002</v>
      </c>
      <c r="BD196" s="45">
        <f t="shared" si="43"/>
        <v>2.6131755410143307</v>
      </c>
      <c r="BE196" s="46">
        <f t="shared" si="44"/>
        <v>0.96551724137931039</v>
      </c>
      <c r="BF196" s="47">
        <f t="shared" si="45"/>
        <v>2.5230660396000437</v>
      </c>
      <c r="BG196" s="46">
        <f t="shared" si="46"/>
        <v>0.36448652239212931</v>
      </c>
      <c r="BH196" s="46">
        <f t="shared" si="47"/>
        <v>0.33978291742619432</v>
      </c>
      <c r="BI196" s="47">
        <f t="shared" si="48"/>
        <v>0.58290901299104503</v>
      </c>
    </row>
    <row r="197" spans="1:61" s="30" customFormat="1" ht="15" customHeight="1" x14ac:dyDescent="0.25">
      <c r="A197" s="30" t="s">
        <v>52</v>
      </c>
      <c r="B197" s="30" t="s">
        <v>53</v>
      </c>
      <c r="C197" s="35">
        <v>44676</v>
      </c>
      <c r="D197" s="30" t="s">
        <v>854</v>
      </c>
      <c r="E197" s="30" t="s">
        <v>855</v>
      </c>
      <c r="F197" s="30" t="s">
        <v>856</v>
      </c>
      <c r="G197" s="30">
        <v>2006</v>
      </c>
      <c r="H197" s="30" t="s">
        <v>857</v>
      </c>
      <c r="I197" s="30" t="s">
        <v>858</v>
      </c>
      <c r="J197" s="30" t="s">
        <v>59</v>
      </c>
      <c r="L197" s="30" t="s">
        <v>60</v>
      </c>
      <c r="M197" s="30" t="s">
        <v>61</v>
      </c>
      <c r="N197" s="30" t="s">
        <v>62</v>
      </c>
      <c r="O197" s="30" t="s">
        <v>63</v>
      </c>
      <c r="P197" s="30" t="s">
        <v>63</v>
      </c>
      <c r="Q197" s="30" t="s">
        <v>859</v>
      </c>
      <c r="R197" s="30">
        <v>0</v>
      </c>
      <c r="S197" s="30" t="s">
        <v>860</v>
      </c>
      <c r="T197" s="30">
        <v>9</v>
      </c>
      <c r="U197" s="30" t="s">
        <v>95</v>
      </c>
      <c r="V197" s="30" t="s">
        <v>861</v>
      </c>
      <c r="W197" s="30" t="s">
        <v>372</v>
      </c>
      <c r="X197" s="30" t="s">
        <v>607</v>
      </c>
      <c r="Y197" s="30" t="s">
        <v>862</v>
      </c>
      <c r="AA197" s="30" t="s">
        <v>111</v>
      </c>
      <c r="AB197" s="48" t="s">
        <v>113</v>
      </c>
      <c r="AC197" s="48" t="s">
        <v>113</v>
      </c>
      <c r="AD197" s="30" t="s">
        <v>235</v>
      </c>
      <c r="AE197" s="30" t="s">
        <v>74</v>
      </c>
      <c r="AF197" s="37">
        <v>6</v>
      </c>
      <c r="AG197" s="38">
        <v>0.83</v>
      </c>
      <c r="AH197" s="37" t="s">
        <v>868</v>
      </c>
      <c r="AI197" s="30">
        <v>0.41</v>
      </c>
      <c r="AJ197" s="37" t="s">
        <v>39</v>
      </c>
      <c r="AK197" s="39">
        <f t="shared" si="49"/>
        <v>0.41</v>
      </c>
      <c r="AL197" s="37" t="s">
        <v>865</v>
      </c>
      <c r="AM197" s="37">
        <v>18</v>
      </c>
      <c r="AN197" s="39">
        <v>2.7229999999999999</v>
      </c>
      <c r="AO197" s="37" t="s">
        <v>868</v>
      </c>
      <c r="AP197" s="39">
        <v>0.85050000000000003</v>
      </c>
      <c r="AQ197" s="37" t="s">
        <v>39</v>
      </c>
      <c r="AR197" s="39">
        <f t="shared" si="50"/>
        <v>0.85050000000000003</v>
      </c>
      <c r="AS197" s="39" t="s">
        <v>170</v>
      </c>
      <c r="AT197" s="37" t="s">
        <v>866</v>
      </c>
      <c r="AU197" s="37" t="s">
        <v>79</v>
      </c>
      <c r="AV197" s="40" t="s">
        <v>867</v>
      </c>
      <c r="AX197" s="41">
        <v>6</v>
      </c>
      <c r="AY197" s="42">
        <v>0.83</v>
      </c>
      <c r="AZ197" s="43">
        <v>0.41</v>
      </c>
      <c r="BA197" s="41">
        <v>18</v>
      </c>
      <c r="BB197" s="44">
        <v>2.7229999999999999</v>
      </c>
      <c r="BC197" s="43">
        <v>0.85050000000000003</v>
      </c>
      <c r="BD197" s="45">
        <f t="shared" si="43"/>
        <v>2.4496630194294546</v>
      </c>
      <c r="BE197" s="46">
        <f t="shared" si="44"/>
        <v>0.96551724137931039</v>
      </c>
      <c r="BF197" s="47">
        <f t="shared" si="45"/>
        <v>2.3651918808284389</v>
      </c>
      <c r="BG197" s="46">
        <f t="shared" si="46"/>
        <v>0.34723990782139369</v>
      </c>
      <c r="BH197" s="46">
        <f t="shared" si="47"/>
        <v>0.32370521727939677</v>
      </c>
      <c r="BI197" s="47">
        <f t="shared" si="48"/>
        <v>0.56895097968049657</v>
      </c>
    </row>
    <row r="198" spans="1:61" s="30" customFormat="1" ht="15" customHeight="1" x14ac:dyDescent="0.25">
      <c r="A198" s="30" t="s">
        <v>52</v>
      </c>
      <c r="B198" s="30" t="s">
        <v>53</v>
      </c>
      <c r="C198" s="35">
        <v>44676</v>
      </c>
      <c r="D198" s="30" t="s">
        <v>854</v>
      </c>
      <c r="E198" s="30" t="s">
        <v>855</v>
      </c>
      <c r="F198" s="30" t="s">
        <v>856</v>
      </c>
      <c r="G198" s="30">
        <v>2006</v>
      </c>
      <c r="H198" s="30" t="s">
        <v>857</v>
      </c>
      <c r="I198" s="30" t="s">
        <v>858</v>
      </c>
      <c r="J198" s="30" t="s">
        <v>59</v>
      </c>
      <c r="L198" s="30" t="s">
        <v>60</v>
      </c>
      <c r="M198" s="30" t="s">
        <v>61</v>
      </c>
      <c r="N198" s="30" t="s">
        <v>62</v>
      </c>
      <c r="O198" s="30" t="s">
        <v>63</v>
      </c>
      <c r="P198" s="30" t="s">
        <v>63</v>
      </c>
      <c r="Q198" s="30" t="s">
        <v>859</v>
      </c>
      <c r="R198" s="30">
        <v>0</v>
      </c>
      <c r="S198" s="30" t="s">
        <v>860</v>
      </c>
      <c r="T198" s="30">
        <v>9</v>
      </c>
      <c r="U198" s="30" t="s">
        <v>95</v>
      </c>
      <c r="V198" s="30" t="s">
        <v>861</v>
      </c>
      <c r="W198" s="30" t="s">
        <v>372</v>
      </c>
      <c r="X198" s="30" t="s">
        <v>607</v>
      </c>
      <c r="Y198" s="30" t="s">
        <v>862</v>
      </c>
      <c r="AA198" s="30" t="s">
        <v>111</v>
      </c>
      <c r="AB198" s="48" t="s">
        <v>141</v>
      </c>
      <c r="AC198" s="48" t="s">
        <v>142</v>
      </c>
      <c r="AD198" s="30" t="s">
        <v>235</v>
      </c>
      <c r="AE198" s="30" t="s">
        <v>74</v>
      </c>
      <c r="AF198" s="37">
        <v>6</v>
      </c>
      <c r="AG198" s="38">
        <v>0</v>
      </c>
      <c r="AH198" s="37" t="s">
        <v>869</v>
      </c>
      <c r="AI198" s="30">
        <v>0</v>
      </c>
      <c r="AJ198" s="37" t="s">
        <v>39</v>
      </c>
      <c r="AK198" s="39">
        <f t="shared" si="49"/>
        <v>0</v>
      </c>
      <c r="AL198" s="37" t="s">
        <v>865</v>
      </c>
      <c r="AM198" s="37">
        <v>18</v>
      </c>
      <c r="AN198" s="39">
        <v>0.84670000000000001</v>
      </c>
      <c r="AO198" s="37" t="s">
        <v>869</v>
      </c>
      <c r="AP198" s="39">
        <v>0.254</v>
      </c>
      <c r="AQ198" s="37" t="s">
        <v>39</v>
      </c>
      <c r="AR198" s="39">
        <f t="shared" si="50"/>
        <v>0.254</v>
      </c>
      <c r="AS198" s="39" t="s">
        <v>170</v>
      </c>
      <c r="AT198" s="37" t="s">
        <v>866</v>
      </c>
      <c r="AU198" s="37" t="s">
        <v>79</v>
      </c>
      <c r="AV198" s="40" t="s">
        <v>867</v>
      </c>
      <c r="AX198" s="41">
        <v>6</v>
      </c>
      <c r="AY198" s="42">
        <v>0</v>
      </c>
      <c r="AZ198" s="43">
        <v>0</v>
      </c>
      <c r="BA198" s="41">
        <v>18</v>
      </c>
      <c r="BB198" s="44">
        <v>0.84670000000000001</v>
      </c>
      <c r="BC198" s="43">
        <v>0.254</v>
      </c>
      <c r="BD198" s="45">
        <f t="shared" si="43"/>
        <v>3.7921256837059922</v>
      </c>
      <c r="BE198" s="46">
        <f t="shared" si="44"/>
        <v>0.96551724137931039</v>
      </c>
      <c r="BF198" s="47">
        <f t="shared" si="45"/>
        <v>3.6613627290954409</v>
      </c>
      <c r="BG198" s="46">
        <f t="shared" si="46"/>
        <v>0.52181008057686051</v>
      </c>
      <c r="BH198" s="46">
        <f t="shared" si="47"/>
        <v>0.48644364229757275</v>
      </c>
      <c r="BI198" s="47">
        <f t="shared" si="48"/>
        <v>0.69745511848259656</v>
      </c>
    </row>
    <row r="199" spans="1:61" s="30" customFormat="1" ht="15" customHeight="1" x14ac:dyDescent="0.25">
      <c r="A199" s="30" t="s">
        <v>52</v>
      </c>
      <c r="B199" s="30" t="s">
        <v>53</v>
      </c>
      <c r="C199" s="35">
        <v>44676</v>
      </c>
      <c r="D199" s="30" t="s">
        <v>870</v>
      </c>
      <c r="E199" s="30" t="s">
        <v>871</v>
      </c>
      <c r="F199" s="30" t="s">
        <v>872</v>
      </c>
      <c r="G199" s="30">
        <v>2011</v>
      </c>
      <c r="H199" s="30" t="s">
        <v>873</v>
      </c>
      <c r="I199" s="30" t="s">
        <v>874</v>
      </c>
      <c r="J199" s="30" t="s">
        <v>59</v>
      </c>
      <c r="L199" s="30" t="s">
        <v>90</v>
      </c>
      <c r="M199" s="30" t="s">
        <v>61</v>
      </c>
      <c r="N199" s="30" t="s">
        <v>62</v>
      </c>
      <c r="O199" s="30" t="s">
        <v>124</v>
      </c>
      <c r="P199" s="30" t="s">
        <v>125</v>
      </c>
      <c r="Q199" s="30" t="s">
        <v>875</v>
      </c>
      <c r="R199" s="30" t="s">
        <v>876</v>
      </c>
      <c r="S199" s="30" t="s">
        <v>796</v>
      </c>
      <c r="T199" s="30">
        <v>10</v>
      </c>
      <c r="U199" s="30" t="s">
        <v>95</v>
      </c>
      <c r="V199" s="30" t="s">
        <v>391</v>
      </c>
      <c r="W199" s="30" t="s">
        <v>391</v>
      </c>
      <c r="X199" s="30" t="s">
        <v>877</v>
      </c>
      <c r="Y199" s="30" t="s">
        <v>878</v>
      </c>
      <c r="AA199" s="30" t="s">
        <v>71</v>
      </c>
      <c r="AB199" s="48" t="s">
        <v>879</v>
      </c>
      <c r="AC199" s="48" t="s">
        <v>325</v>
      </c>
      <c r="AD199" s="30" t="s">
        <v>880</v>
      </c>
      <c r="AE199" s="30" t="s">
        <v>117</v>
      </c>
      <c r="AF199" s="37">
        <v>3</v>
      </c>
      <c r="AG199" s="38">
        <v>9.6999999999999993</v>
      </c>
      <c r="AH199" s="37" t="s">
        <v>635</v>
      </c>
      <c r="AI199" s="39">
        <v>4</v>
      </c>
      <c r="AJ199" s="37" t="s">
        <v>39</v>
      </c>
      <c r="AK199" s="39">
        <f t="shared" si="49"/>
        <v>4</v>
      </c>
      <c r="AL199" s="37" t="s">
        <v>881</v>
      </c>
      <c r="AM199" s="37">
        <v>6</v>
      </c>
      <c r="AN199" s="39">
        <v>46.135000000000005</v>
      </c>
      <c r="AO199" s="37" t="s">
        <v>635</v>
      </c>
      <c r="AP199" s="39">
        <v>7.8571999999999997</v>
      </c>
      <c r="AQ199" s="37" t="s">
        <v>39</v>
      </c>
      <c r="AR199" s="39">
        <f t="shared" si="50"/>
        <v>7.8571999999999997</v>
      </c>
      <c r="AS199" s="39"/>
      <c r="AT199" s="37" t="s">
        <v>882</v>
      </c>
      <c r="AU199" s="37" t="s">
        <v>79</v>
      </c>
      <c r="AV199" s="40" t="s">
        <v>883</v>
      </c>
      <c r="AX199" s="41">
        <v>3</v>
      </c>
      <c r="AY199" s="42">
        <v>9.6999999999999993</v>
      </c>
      <c r="AZ199" s="43">
        <v>4</v>
      </c>
      <c r="BA199" s="41">
        <v>6</v>
      </c>
      <c r="BB199" s="44">
        <v>46.135000000000005</v>
      </c>
      <c r="BC199" s="43">
        <v>7.8571999999999997</v>
      </c>
      <c r="BD199" s="45">
        <f t="shared" si="43"/>
        <v>5.2227083623739903</v>
      </c>
      <c r="BE199" s="46">
        <f t="shared" si="44"/>
        <v>0.88888888888888884</v>
      </c>
      <c r="BF199" s="47">
        <f t="shared" si="45"/>
        <v>4.6424074332213241</v>
      </c>
      <c r="BG199" s="46">
        <f t="shared" si="46"/>
        <v>2.0153712576895115</v>
      </c>
      <c r="BH199" s="46">
        <f t="shared" si="47"/>
        <v>1.5923921048410954</v>
      </c>
      <c r="BI199" s="47">
        <f t="shared" si="48"/>
        <v>1.2619001960698379</v>
      </c>
    </row>
    <row r="200" spans="1:61" s="30" customFormat="1" ht="15" customHeight="1" x14ac:dyDescent="0.25">
      <c r="A200" s="30" t="s">
        <v>52</v>
      </c>
      <c r="B200" s="30" t="s">
        <v>53</v>
      </c>
      <c r="C200" s="35">
        <v>44676</v>
      </c>
      <c r="D200" s="30" t="s">
        <v>870</v>
      </c>
      <c r="E200" s="30" t="s">
        <v>871</v>
      </c>
      <c r="F200" s="30" t="s">
        <v>872</v>
      </c>
      <c r="G200" s="30">
        <v>2011</v>
      </c>
      <c r="H200" s="30" t="s">
        <v>873</v>
      </c>
      <c r="I200" s="30" t="s">
        <v>874</v>
      </c>
      <c r="J200" s="30" t="s">
        <v>59</v>
      </c>
      <c r="L200" s="30" t="s">
        <v>90</v>
      </c>
      <c r="M200" s="30" t="s">
        <v>61</v>
      </c>
      <c r="N200" s="30" t="s">
        <v>62</v>
      </c>
      <c r="O200" s="30" t="s">
        <v>124</v>
      </c>
      <c r="P200" s="30" t="s">
        <v>147</v>
      </c>
      <c r="Q200" s="30" t="s">
        <v>884</v>
      </c>
      <c r="R200" s="30" t="s">
        <v>885</v>
      </c>
      <c r="S200" s="30" t="s">
        <v>886</v>
      </c>
      <c r="T200" s="30">
        <v>22</v>
      </c>
      <c r="U200" s="30" t="s">
        <v>95</v>
      </c>
      <c r="V200" s="30" t="s">
        <v>391</v>
      </c>
      <c r="W200" s="30" t="s">
        <v>391</v>
      </c>
      <c r="X200" s="30" t="s">
        <v>877</v>
      </c>
      <c r="Y200" s="30" t="s">
        <v>878</v>
      </c>
      <c r="AA200" s="30" t="s">
        <v>71</v>
      </c>
      <c r="AB200" s="48" t="s">
        <v>879</v>
      </c>
      <c r="AC200" s="48" t="s">
        <v>325</v>
      </c>
      <c r="AD200" s="30" t="s">
        <v>880</v>
      </c>
      <c r="AE200" s="30" t="s">
        <v>117</v>
      </c>
      <c r="AF200" s="37">
        <v>3</v>
      </c>
      <c r="AG200" s="38">
        <v>9.6999999999999993</v>
      </c>
      <c r="AH200" s="37" t="s">
        <v>635</v>
      </c>
      <c r="AI200" s="39">
        <v>4</v>
      </c>
      <c r="AJ200" s="37" t="s">
        <v>39</v>
      </c>
      <c r="AK200" s="39">
        <f t="shared" si="49"/>
        <v>4</v>
      </c>
      <c r="AL200" s="37" t="s">
        <v>881</v>
      </c>
      <c r="AM200" s="37">
        <v>3</v>
      </c>
      <c r="AN200" s="39">
        <v>10.18</v>
      </c>
      <c r="AO200" s="37" t="s">
        <v>635</v>
      </c>
      <c r="AP200" s="39">
        <v>3.1044</v>
      </c>
      <c r="AQ200" s="37" t="s">
        <v>39</v>
      </c>
      <c r="AR200" s="39">
        <f t="shared" si="50"/>
        <v>3.1044</v>
      </c>
      <c r="AS200" s="39"/>
      <c r="AT200" s="37" t="s">
        <v>887</v>
      </c>
      <c r="AU200" s="37" t="s">
        <v>275</v>
      </c>
      <c r="AV200" s="40" t="s">
        <v>888</v>
      </c>
      <c r="AX200" s="41">
        <v>3</v>
      </c>
      <c r="AY200" s="42">
        <v>9.6999999999999993</v>
      </c>
      <c r="AZ200" s="43">
        <v>4</v>
      </c>
      <c r="BA200" s="41">
        <v>3</v>
      </c>
      <c r="BB200" s="44">
        <v>10.18</v>
      </c>
      <c r="BC200" s="43">
        <v>3.1044</v>
      </c>
      <c r="BD200" s="45">
        <f t="shared" si="43"/>
        <v>0.13406644637461046</v>
      </c>
      <c r="BE200" s="46">
        <f t="shared" si="44"/>
        <v>0.8</v>
      </c>
      <c r="BF200" s="47">
        <f t="shared" si="45"/>
        <v>0.10725315709968837</v>
      </c>
      <c r="BG200" s="46">
        <f t="shared" si="46"/>
        <v>0.66816448433695963</v>
      </c>
      <c r="BH200" s="46">
        <f t="shared" si="47"/>
        <v>0.42762526997565425</v>
      </c>
      <c r="BI200" s="47">
        <f t="shared" si="48"/>
        <v>0.65393063085900349</v>
      </c>
    </row>
    <row r="201" spans="1:61" s="30" customFormat="1" ht="15" customHeight="1" x14ac:dyDescent="0.25">
      <c r="A201" s="30" t="s">
        <v>52</v>
      </c>
      <c r="B201" s="30" t="s">
        <v>53</v>
      </c>
      <c r="C201" s="35">
        <v>44676</v>
      </c>
      <c r="D201" s="30" t="s">
        <v>870</v>
      </c>
      <c r="E201" s="30" t="s">
        <v>871</v>
      </c>
      <c r="F201" s="30" t="s">
        <v>872</v>
      </c>
      <c r="G201" s="30">
        <v>2011</v>
      </c>
      <c r="H201" s="30" t="s">
        <v>873</v>
      </c>
      <c r="I201" s="30" t="s">
        <v>874</v>
      </c>
      <c r="J201" s="30" t="s">
        <v>59</v>
      </c>
      <c r="L201" s="30" t="s">
        <v>90</v>
      </c>
      <c r="M201" s="30" t="s">
        <v>61</v>
      </c>
      <c r="N201" s="30" t="s">
        <v>62</v>
      </c>
      <c r="O201" s="30" t="s">
        <v>124</v>
      </c>
      <c r="P201" s="30" t="s">
        <v>125</v>
      </c>
      <c r="Q201" s="30" t="s">
        <v>875</v>
      </c>
      <c r="R201" s="30" t="s">
        <v>876</v>
      </c>
      <c r="S201" s="30" t="s">
        <v>796</v>
      </c>
      <c r="T201" s="30">
        <v>10</v>
      </c>
      <c r="U201" s="30" t="s">
        <v>95</v>
      </c>
      <c r="V201" s="30" t="s">
        <v>391</v>
      </c>
      <c r="W201" s="30" t="s">
        <v>391</v>
      </c>
      <c r="X201" s="30" t="s">
        <v>877</v>
      </c>
      <c r="Y201" s="30" t="s">
        <v>878</v>
      </c>
      <c r="AA201" s="30" t="s">
        <v>71</v>
      </c>
      <c r="AB201" s="48" t="s">
        <v>879</v>
      </c>
      <c r="AC201" s="48" t="s">
        <v>325</v>
      </c>
      <c r="AD201" s="30" t="s">
        <v>880</v>
      </c>
      <c r="AE201" s="30" t="s">
        <v>117</v>
      </c>
      <c r="AF201" s="37">
        <v>3</v>
      </c>
      <c r="AG201" s="38">
        <v>15.77</v>
      </c>
      <c r="AH201" s="37" t="s">
        <v>635</v>
      </c>
      <c r="AI201" s="39">
        <v>4.4292999999999996</v>
      </c>
      <c r="AJ201" s="37" t="s">
        <v>39</v>
      </c>
      <c r="AK201" s="39">
        <f t="shared" si="49"/>
        <v>4.4292999999999996</v>
      </c>
      <c r="AL201" s="37" t="s">
        <v>889</v>
      </c>
      <c r="AM201" s="37">
        <v>6</v>
      </c>
      <c r="AN201" s="39">
        <v>46.135000000000005</v>
      </c>
      <c r="AO201" s="37" t="s">
        <v>635</v>
      </c>
      <c r="AP201" s="39">
        <v>7.8571999999999997</v>
      </c>
      <c r="AQ201" s="37" t="s">
        <v>39</v>
      </c>
      <c r="AR201" s="39">
        <f t="shared" si="50"/>
        <v>7.8571999999999997</v>
      </c>
      <c r="AS201" s="39"/>
      <c r="AT201" s="37" t="s">
        <v>882</v>
      </c>
      <c r="AU201" s="37" t="s">
        <v>275</v>
      </c>
      <c r="AV201" s="40" t="s">
        <v>883</v>
      </c>
      <c r="AX201" s="41">
        <v>3</v>
      </c>
      <c r="AY201" s="42">
        <v>15.77</v>
      </c>
      <c r="AZ201" s="43">
        <v>4.4292999999999996</v>
      </c>
      <c r="BA201" s="41">
        <v>6</v>
      </c>
      <c r="BB201" s="44">
        <v>46.135000000000005</v>
      </c>
      <c r="BC201" s="43">
        <v>7.8571999999999997</v>
      </c>
      <c r="BD201" s="45">
        <f t="shared" si="43"/>
        <v>4.307105468499099</v>
      </c>
      <c r="BE201" s="46">
        <f t="shared" si="44"/>
        <v>0.88888888888888884</v>
      </c>
      <c r="BF201" s="47">
        <f t="shared" si="45"/>
        <v>3.8285381942214212</v>
      </c>
      <c r="BG201" s="46">
        <f t="shared" si="46"/>
        <v>1.5306198620430469</v>
      </c>
      <c r="BH201" s="46">
        <f t="shared" si="47"/>
        <v>1.2093786564290741</v>
      </c>
      <c r="BI201" s="47">
        <f t="shared" si="48"/>
        <v>1.0997175348375028</v>
      </c>
    </row>
    <row r="202" spans="1:61" s="30" customFormat="1" ht="15" customHeight="1" x14ac:dyDescent="0.25">
      <c r="A202" s="30" t="s">
        <v>52</v>
      </c>
      <c r="B202" s="30" t="s">
        <v>53</v>
      </c>
      <c r="C202" s="35">
        <v>44676</v>
      </c>
      <c r="D202" s="30" t="s">
        <v>870</v>
      </c>
      <c r="E202" s="30" t="s">
        <v>871</v>
      </c>
      <c r="F202" s="30" t="s">
        <v>872</v>
      </c>
      <c r="G202" s="30">
        <v>2011</v>
      </c>
      <c r="H202" s="30" t="s">
        <v>873</v>
      </c>
      <c r="I202" s="30" t="s">
        <v>874</v>
      </c>
      <c r="J202" s="30" t="s">
        <v>59</v>
      </c>
      <c r="L202" s="30" t="s">
        <v>90</v>
      </c>
      <c r="M202" s="30" t="s">
        <v>61</v>
      </c>
      <c r="N202" s="30" t="s">
        <v>62</v>
      </c>
      <c r="O202" s="30" t="s">
        <v>124</v>
      </c>
      <c r="P202" s="30" t="s">
        <v>147</v>
      </c>
      <c r="Q202" s="30" t="s">
        <v>884</v>
      </c>
      <c r="R202" s="30" t="s">
        <v>885</v>
      </c>
      <c r="S202" s="30" t="s">
        <v>886</v>
      </c>
      <c r="T202" s="30">
        <v>22</v>
      </c>
      <c r="U202" s="30" t="s">
        <v>95</v>
      </c>
      <c r="V202" s="30" t="s">
        <v>391</v>
      </c>
      <c r="W202" s="30" t="s">
        <v>391</v>
      </c>
      <c r="X202" s="30" t="s">
        <v>877</v>
      </c>
      <c r="Y202" s="30" t="s">
        <v>878</v>
      </c>
      <c r="AA202" s="30" t="s">
        <v>71</v>
      </c>
      <c r="AB202" s="48" t="s">
        <v>879</v>
      </c>
      <c r="AC202" s="48" t="s">
        <v>325</v>
      </c>
      <c r="AD202" s="30" t="s">
        <v>880</v>
      </c>
      <c r="AE202" s="30" t="s">
        <v>117</v>
      </c>
      <c r="AF202" s="37">
        <v>3</v>
      </c>
      <c r="AG202" s="38">
        <v>15.77</v>
      </c>
      <c r="AH202" s="37" t="s">
        <v>635</v>
      </c>
      <c r="AI202" s="39">
        <v>4.4292999999999996</v>
      </c>
      <c r="AJ202" s="37" t="s">
        <v>39</v>
      </c>
      <c r="AK202" s="39">
        <f t="shared" si="49"/>
        <v>4.4292999999999996</v>
      </c>
      <c r="AL202" s="37" t="s">
        <v>889</v>
      </c>
      <c r="AM202" s="37">
        <v>3</v>
      </c>
      <c r="AN202" s="39">
        <v>10.18</v>
      </c>
      <c r="AO202" s="37" t="s">
        <v>635</v>
      </c>
      <c r="AP202" s="39">
        <v>3.1044</v>
      </c>
      <c r="AQ202" s="37" t="s">
        <v>39</v>
      </c>
      <c r="AR202" s="39">
        <f t="shared" si="50"/>
        <v>3.1044</v>
      </c>
      <c r="AS202" s="39"/>
      <c r="AT202" s="37" t="s">
        <v>887</v>
      </c>
      <c r="AU202" s="37" t="s">
        <v>275</v>
      </c>
      <c r="AV202" s="40" t="s">
        <v>888</v>
      </c>
      <c r="AX202" s="41">
        <v>3</v>
      </c>
      <c r="AY202" s="42">
        <v>15.77</v>
      </c>
      <c r="AZ202" s="43">
        <v>4.4292999999999996</v>
      </c>
      <c r="BA202" s="41">
        <v>3</v>
      </c>
      <c r="BB202" s="44">
        <v>10.18</v>
      </c>
      <c r="BC202" s="43">
        <v>3.1044</v>
      </c>
      <c r="BD202" s="45">
        <f t="shared" si="43"/>
        <v>-1.4615690841053874</v>
      </c>
      <c r="BE202" s="46">
        <f t="shared" si="44"/>
        <v>0.8</v>
      </c>
      <c r="BF202" s="47">
        <f t="shared" si="45"/>
        <v>-1.16925526728431</v>
      </c>
      <c r="BG202" s="46">
        <f t="shared" si="46"/>
        <v>0.84468201563438838</v>
      </c>
      <c r="BH202" s="46">
        <f t="shared" si="47"/>
        <v>0.54059649000600862</v>
      </c>
      <c r="BI202" s="47">
        <f t="shared" si="48"/>
        <v>0.73525267085948665</v>
      </c>
    </row>
    <row r="203" spans="1:61" s="30" customFormat="1" ht="15" customHeight="1" x14ac:dyDescent="0.25">
      <c r="A203" s="30" t="s">
        <v>52</v>
      </c>
      <c r="B203" s="30" t="s">
        <v>53</v>
      </c>
      <c r="C203" s="35">
        <v>44676</v>
      </c>
      <c r="D203" s="30" t="s">
        <v>870</v>
      </c>
      <c r="E203" s="30" t="s">
        <v>871</v>
      </c>
      <c r="F203" s="30" t="s">
        <v>872</v>
      </c>
      <c r="G203" s="30">
        <v>2011</v>
      </c>
      <c r="H203" s="30" t="s">
        <v>873</v>
      </c>
      <c r="I203" s="30" t="s">
        <v>874</v>
      </c>
      <c r="J203" s="30" t="s">
        <v>59</v>
      </c>
      <c r="L203" s="30" t="s">
        <v>90</v>
      </c>
      <c r="M203" s="30" t="s">
        <v>61</v>
      </c>
      <c r="N203" s="30" t="s">
        <v>62</v>
      </c>
      <c r="O203" s="30" t="s">
        <v>124</v>
      </c>
      <c r="P203" s="30" t="s">
        <v>125</v>
      </c>
      <c r="Q203" s="30" t="s">
        <v>875</v>
      </c>
      <c r="R203" s="30" t="s">
        <v>876</v>
      </c>
      <c r="S203" s="30" t="s">
        <v>796</v>
      </c>
      <c r="T203" s="30">
        <v>10</v>
      </c>
      <c r="U203" s="30" t="s">
        <v>95</v>
      </c>
      <c r="V203" s="30" t="s">
        <v>391</v>
      </c>
      <c r="W203" s="30" t="s">
        <v>391</v>
      </c>
      <c r="X203" s="30" t="s">
        <v>877</v>
      </c>
      <c r="Y203" s="30" t="s">
        <v>878</v>
      </c>
      <c r="AA203" s="30" t="s">
        <v>71</v>
      </c>
      <c r="AB203" s="48" t="s">
        <v>879</v>
      </c>
      <c r="AC203" s="48" t="s">
        <v>325</v>
      </c>
      <c r="AD203" s="30" t="s">
        <v>880</v>
      </c>
      <c r="AE203" s="30" t="s">
        <v>117</v>
      </c>
      <c r="AF203" s="37">
        <v>3</v>
      </c>
      <c r="AG203" s="30">
        <v>56.5</v>
      </c>
      <c r="AH203" s="37" t="s">
        <v>635</v>
      </c>
      <c r="AI203" s="30">
        <v>5.8220357264448319</v>
      </c>
      <c r="AJ203" s="37" t="s">
        <v>39</v>
      </c>
      <c r="AK203" s="39">
        <f t="shared" si="49"/>
        <v>5.8220357264448319</v>
      </c>
      <c r="AL203" s="37" t="s">
        <v>890</v>
      </c>
      <c r="AM203" s="37">
        <v>6</v>
      </c>
      <c r="AN203" s="39">
        <v>46.135000000000005</v>
      </c>
      <c r="AO203" s="37" t="s">
        <v>635</v>
      </c>
      <c r="AP203" s="39">
        <v>7.8571999999999997</v>
      </c>
      <c r="AQ203" s="37" t="s">
        <v>39</v>
      </c>
      <c r="AR203" s="39">
        <f t="shared" si="50"/>
        <v>7.8571999999999997</v>
      </c>
      <c r="AS203" s="39"/>
      <c r="AT203" s="37" t="s">
        <v>882</v>
      </c>
      <c r="AU203" s="37" t="s">
        <v>275</v>
      </c>
      <c r="AV203" s="40" t="s">
        <v>883</v>
      </c>
      <c r="AX203" s="41">
        <v>3</v>
      </c>
      <c r="AY203" s="43">
        <v>56.5</v>
      </c>
      <c r="AZ203" s="43">
        <v>5.8220357264448319</v>
      </c>
      <c r="BA203" s="41">
        <v>6</v>
      </c>
      <c r="BB203" s="44">
        <v>46.135000000000005</v>
      </c>
      <c r="BC203" s="43">
        <v>7.8571999999999997</v>
      </c>
      <c r="BD203" s="45">
        <f t="shared" si="43"/>
        <v>-1.4133608187033799</v>
      </c>
      <c r="BE203" s="46">
        <f t="shared" si="44"/>
        <v>0.88888888888888884</v>
      </c>
      <c r="BF203" s="47">
        <f t="shared" si="45"/>
        <v>-1.2563207277363377</v>
      </c>
      <c r="BG203" s="46">
        <f t="shared" si="46"/>
        <v>0.61097715576921607</v>
      </c>
      <c r="BH203" s="46">
        <f t="shared" si="47"/>
        <v>0.48274738233617071</v>
      </c>
      <c r="BI203" s="47">
        <f t="shared" si="48"/>
        <v>0.69480024635586501</v>
      </c>
    </row>
    <row r="204" spans="1:61" s="30" customFormat="1" ht="15" customHeight="1" x14ac:dyDescent="0.25">
      <c r="A204" s="30" t="s">
        <v>52</v>
      </c>
      <c r="B204" s="30" t="s">
        <v>53</v>
      </c>
      <c r="C204" s="35">
        <v>44676</v>
      </c>
      <c r="D204" s="30" t="s">
        <v>870</v>
      </c>
      <c r="E204" s="30" t="s">
        <v>871</v>
      </c>
      <c r="F204" s="30" t="s">
        <v>872</v>
      </c>
      <c r="G204" s="30">
        <v>2011</v>
      </c>
      <c r="H204" s="30" t="s">
        <v>873</v>
      </c>
      <c r="I204" s="30" t="s">
        <v>874</v>
      </c>
      <c r="J204" s="30" t="s">
        <v>59</v>
      </c>
      <c r="L204" s="30" t="s">
        <v>90</v>
      </c>
      <c r="M204" s="30" t="s">
        <v>61</v>
      </c>
      <c r="N204" s="30" t="s">
        <v>62</v>
      </c>
      <c r="O204" s="30" t="s">
        <v>124</v>
      </c>
      <c r="P204" s="30" t="s">
        <v>147</v>
      </c>
      <c r="Q204" s="30" t="s">
        <v>884</v>
      </c>
      <c r="R204" s="30" t="s">
        <v>885</v>
      </c>
      <c r="S204" s="30" t="s">
        <v>886</v>
      </c>
      <c r="T204" s="30">
        <v>22</v>
      </c>
      <c r="U204" s="30" t="s">
        <v>95</v>
      </c>
      <c r="V204" s="30" t="s">
        <v>391</v>
      </c>
      <c r="W204" s="30" t="s">
        <v>391</v>
      </c>
      <c r="X204" s="30" t="s">
        <v>877</v>
      </c>
      <c r="Y204" s="30" t="s">
        <v>878</v>
      </c>
      <c r="AA204" s="30" t="s">
        <v>71</v>
      </c>
      <c r="AB204" s="48" t="s">
        <v>879</v>
      </c>
      <c r="AC204" s="48" t="s">
        <v>325</v>
      </c>
      <c r="AD204" s="30" t="s">
        <v>880</v>
      </c>
      <c r="AE204" s="30" t="s">
        <v>117</v>
      </c>
      <c r="AF204" s="37">
        <v>3</v>
      </c>
      <c r="AG204" s="30">
        <v>56.5</v>
      </c>
      <c r="AH204" s="37" t="s">
        <v>635</v>
      </c>
      <c r="AI204" s="30">
        <v>5.8220357264448319</v>
      </c>
      <c r="AJ204" s="37" t="s">
        <v>39</v>
      </c>
      <c r="AK204" s="39">
        <f t="shared" si="49"/>
        <v>5.8220357264448319</v>
      </c>
      <c r="AL204" s="37" t="s">
        <v>890</v>
      </c>
      <c r="AM204" s="37">
        <v>3</v>
      </c>
      <c r="AN204" s="39">
        <v>10.18</v>
      </c>
      <c r="AO204" s="37" t="s">
        <v>635</v>
      </c>
      <c r="AP204" s="39">
        <v>3.1044</v>
      </c>
      <c r="AQ204" s="37" t="s">
        <v>39</v>
      </c>
      <c r="AR204" s="39">
        <f t="shared" si="50"/>
        <v>3.1044</v>
      </c>
      <c r="AS204" s="39"/>
      <c r="AT204" s="37" t="s">
        <v>887</v>
      </c>
      <c r="AU204" s="37" t="s">
        <v>275</v>
      </c>
      <c r="AV204" s="40" t="s">
        <v>888</v>
      </c>
      <c r="AX204" s="41">
        <v>3</v>
      </c>
      <c r="AY204" s="43">
        <v>56.5</v>
      </c>
      <c r="AZ204" s="43">
        <v>5.8220357264448319</v>
      </c>
      <c r="BA204" s="41">
        <v>3</v>
      </c>
      <c r="BB204" s="44">
        <v>10.18</v>
      </c>
      <c r="BC204" s="43">
        <v>3.1044</v>
      </c>
      <c r="BD204" s="45">
        <f t="shared" si="43"/>
        <v>-9.9282397959625648</v>
      </c>
      <c r="BE204" s="46">
        <f t="shared" si="44"/>
        <v>0.8</v>
      </c>
      <c r="BF204" s="47">
        <f t="shared" si="45"/>
        <v>-7.9425918367700525</v>
      </c>
      <c r="BG204" s="46">
        <f t="shared" si="46"/>
        <v>8.880828787177899</v>
      </c>
      <c r="BH204" s="46">
        <f t="shared" si="47"/>
        <v>5.6837304237938566</v>
      </c>
      <c r="BI204" s="47">
        <f t="shared" si="48"/>
        <v>2.3840575546311498</v>
      </c>
    </row>
    <row r="205" spans="1:61" s="30" customFormat="1" ht="15" customHeight="1" x14ac:dyDescent="0.25">
      <c r="A205" s="30" t="s">
        <v>52</v>
      </c>
      <c r="B205" s="30" t="s">
        <v>53</v>
      </c>
      <c r="C205" s="35">
        <v>44676</v>
      </c>
      <c r="D205" s="30" t="s">
        <v>870</v>
      </c>
      <c r="E205" s="30" t="s">
        <v>871</v>
      </c>
      <c r="F205" s="30" t="s">
        <v>872</v>
      </c>
      <c r="G205" s="30">
        <v>2011</v>
      </c>
      <c r="H205" s="30" t="s">
        <v>873</v>
      </c>
      <c r="I205" s="30" t="s">
        <v>874</v>
      </c>
      <c r="J205" s="30" t="s">
        <v>59</v>
      </c>
      <c r="L205" s="30" t="s">
        <v>90</v>
      </c>
      <c r="M205" s="30" t="s">
        <v>61</v>
      </c>
      <c r="N205" s="30" t="s">
        <v>62</v>
      </c>
      <c r="O205" s="30" t="s">
        <v>124</v>
      </c>
      <c r="P205" s="30" t="s">
        <v>125</v>
      </c>
      <c r="Q205" s="30" t="s">
        <v>875</v>
      </c>
      <c r="R205" s="30" t="s">
        <v>876</v>
      </c>
      <c r="S205" s="30" t="s">
        <v>796</v>
      </c>
      <c r="T205" s="30">
        <v>10</v>
      </c>
      <c r="U205" s="30" t="s">
        <v>95</v>
      </c>
      <c r="V205" s="30" t="s">
        <v>391</v>
      </c>
      <c r="W205" s="30" t="s">
        <v>391</v>
      </c>
      <c r="X205" s="30" t="s">
        <v>877</v>
      </c>
      <c r="Y205" s="30" t="s">
        <v>878</v>
      </c>
      <c r="AA205" s="30" t="s">
        <v>71</v>
      </c>
      <c r="AB205" s="48" t="s">
        <v>879</v>
      </c>
      <c r="AC205" s="48" t="s">
        <v>325</v>
      </c>
      <c r="AD205" s="30" t="s">
        <v>880</v>
      </c>
      <c r="AE205" s="30" t="s">
        <v>117</v>
      </c>
      <c r="AF205" s="37">
        <v>3</v>
      </c>
      <c r="AG205" s="38">
        <v>45.73</v>
      </c>
      <c r="AH205" s="37" t="s">
        <v>635</v>
      </c>
      <c r="AI205" s="30">
        <v>5.7341869519575317</v>
      </c>
      <c r="AJ205" s="37" t="s">
        <v>39</v>
      </c>
      <c r="AK205" s="39">
        <f t="shared" si="49"/>
        <v>5.7341869519575317</v>
      </c>
      <c r="AL205" s="37" t="s">
        <v>891</v>
      </c>
      <c r="AM205" s="37">
        <v>6</v>
      </c>
      <c r="AN205" s="39">
        <v>46.135000000000005</v>
      </c>
      <c r="AO205" s="37" t="s">
        <v>635</v>
      </c>
      <c r="AP205" s="39">
        <v>7.8571999999999997</v>
      </c>
      <c r="AQ205" s="37" t="s">
        <v>39</v>
      </c>
      <c r="AR205" s="39">
        <f t="shared" si="50"/>
        <v>7.8571999999999997</v>
      </c>
      <c r="AS205" s="39"/>
      <c r="AT205" s="37" t="s">
        <v>882</v>
      </c>
      <c r="AU205" s="37" t="s">
        <v>275</v>
      </c>
      <c r="AV205" s="40" t="s">
        <v>883</v>
      </c>
      <c r="AX205" s="41">
        <v>3</v>
      </c>
      <c r="AY205" s="42">
        <v>45.73</v>
      </c>
      <c r="AZ205" s="43">
        <v>5.7341869519575317</v>
      </c>
      <c r="BA205" s="41">
        <v>6</v>
      </c>
      <c r="BB205" s="44">
        <v>46.135000000000005</v>
      </c>
      <c r="BC205" s="43">
        <v>7.8571999999999997</v>
      </c>
      <c r="BD205" s="45">
        <f t="shared" si="43"/>
        <v>5.5374913978553361E-2</v>
      </c>
      <c r="BE205" s="46">
        <f t="shared" si="44"/>
        <v>0.88888888888888884</v>
      </c>
      <c r="BF205" s="47">
        <f t="shared" si="45"/>
        <v>4.9222145758714093E-2</v>
      </c>
      <c r="BG205" s="46">
        <f t="shared" si="46"/>
        <v>0.50017035450545178</v>
      </c>
      <c r="BH205" s="46">
        <f t="shared" si="47"/>
        <v>0.39519632948578903</v>
      </c>
      <c r="BI205" s="47">
        <f t="shared" si="48"/>
        <v>0.62864642644795887</v>
      </c>
    </row>
    <row r="206" spans="1:61" s="30" customFormat="1" ht="15" customHeight="1" x14ac:dyDescent="0.25">
      <c r="A206" s="30" t="s">
        <v>52</v>
      </c>
      <c r="B206" s="30" t="s">
        <v>53</v>
      </c>
      <c r="C206" s="35">
        <v>44676</v>
      </c>
      <c r="D206" s="30" t="s">
        <v>870</v>
      </c>
      <c r="E206" s="30" t="s">
        <v>871</v>
      </c>
      <c r="F206" s="30" t="s">
        <v>872</v>
      </c>
      <c r="G206" s="30">
        <v>2011</v>
      </c>
      <c r="H206" s="30" t="s">
        <v>873</v>
      </c>
      <c r="I206" s="30" t="s">
        <v>874</v>
      </c>
      <c r="J206" s="30" t="s">
        <v>59</v>
      </c>
      <c r="L206" s="30" t="s">
        <v>90</v>
      </c>
      <c r="M206" s="30" t="s">
        <v>61</v>
      </c>
      <c r="N206" s="30" t="s">
        <v>62</v>
      </c>
      <c r="O206" s="30" t="s">
        <v>124</v>
      </c>
      <c r="P206" s="30" t="s">
        <v>147</v>
      </c>
      <c r="Q206" s="30" t="s">
        <v>884</v>
      </c>
      <c r="R206" s="30" t="s">
        <v>885</v>
      </c>
      <c r="S206" s="30" t="s">
        <v>886</v>
      </c>
      <c r="T206" s="30">
        <v>22</v>
      </c>
      <c r="U206" s="30" t="s">
        <v>95</v>
      </c>
      <c r="V206" s="30" t="s">
        <v>391</v>
      </c>
      <c r="W206" s="30" t="s">
        <v>391</v>
      </c>
      <c r="X206" s="30" t="s">
        <v>877</v>
      </c>
      <c r="Y206" s="30" t="s">
        <v>878</v>
      </c>
      <c r="AA206" s="30" t="s">
        <v>71</v>
      </c>
      <c r="AB206" s="48" t="s">
        <v>879</v>
      </c>
      <c r="AC206" s="48" t="s">
        <v>325</v>
      </c>
      <c r="AD206" s="30" t="s">
        <v>880</v>
      </c>
      <c r="AE206" s="30" t="s">
        <v>117</v>
      </c>
      <c r="AF206" s="37">
        <v>3</v>
      </c>
      <c r="AG206" s="38">
        <v>45.73</v>
      </c>
      <c r="AH206" s="37" t="s">
        <v>635</v>
      </c>
      <c r="AI206" s="30">
        <v>5.7341869519575317</v>
      </c>
      <c r="AJ206" s="37" t="s">
        <v>39</v>
      </c>
      <c r="AK206" s="39">
        <f t="shared" si="49"/>
        <v>5.7341869519575317</v>
      </c>
      <c r="AL206" s="37" t="s">
        <v>891</v>
      </c>
      <c r="AM206" s="37">
        <v>3</v>
      </c>
      <c r="AN206" s="39">
        <v>10.18</v>
      </c>
      <c r="AO206" s="37" t="s">
        <v>635</v>
      </c>
      <c r="AP206" s="39">
        <v>3.1044</v>
      </c>
      <c r="AQ206" s="37" t="s">
        <v>39</v>
      </c>
      <c r="AR206" s="39">
        <f t="shared" si="50"/>
        <v>3.1044</v>
      </c>
      <c r="AS206" s="39"/>
      <c r="AT206" s="37" t="s">
        <v>887</v>
      </c>
      <c r="AU206" s="37" t="s">
        <v>275</v>
      </c>
      <c r="AV206" s="40" t="s">
        <v>888</v>
      </c>
      <c r="AX206" s="41">
        <v>3</v>
      </c>
      <c r="AY206" s="42">
        <v>45.73</v>
      </c>
      <c r="AZ206" s="43">
        <v>5.7341869519575317</v>
      </c>
      <c r="BA206" s="41">
        <v>3</v>
      </c>
      <c r="BB206" s="44">
        <v>10.18</v>
      </c>
      <c r="BC206" s="43">
        <v>3.1044</v>
      </c>
      <c r="BD206" s="45">
        <f t="shared" si="43"/>
        <v>-7.7102271145113424</v>
      </c>
      <c r="BE206" s="46">
        <f t="shared" si="44"/>
        <v>0.8</v>
      </c>
      <c r="BF206" s="47">
        <f t="shared" si="45"/>
        <v>-6.1681816916090746</v>
      </c>
      <c r="BG206" s="46">
        <f t="shared" si="46"/>
        <v>5.6206335131121588</v>
      </c>
      <c r="BH206" s="46">
        <f t="shared" si="47"/>
        <v>3.5972054483917821</v>
      </c>
      <c r="BI206" s="47">
        <f t="shared" si="48"/>
        <v>1.8966300241195651</v>
      </c>
    </row>
    <row r="207" spans="1:61" s="30" customFormat="1" ht="15" customHeight="1" x14ac:dyDescent="0.25">
      <c r="A207" s="30" t="s">
        <v>52</v>
      </c>
      <c r="B207" s="30" t="s">
        <v>53</v>
      </c>
      <c r="C207" s="35">
        <v>44676</v>
      </c>
      <c r="D207" s="30" t="s">
        <v>870</v>
      </c>
      <c r="E207" s="30" t="s">
        <v>871</v>
      </c>
      <c r="F207" s="30" t="s">
        <v>872</v>
      </c>
      <c r="G207" s="30">
        <v>2011</v>
      </c>
      <c r="H207" s="30" t="s">
        <v>873</v>
      </c>
      <c r="I207" s="30" t="s">
        <v>874</v>
      </c>
      <c r="J207" s="30" t="s">
        <v>59</v>
      </c>
      <c r="L207" s="30" t="s">
        <v>90</v>
      </c>
      <c r="M207" s="30" t="s">
        <v>61</v>
      </c>
      <c r="N207" s="30" t="s">
        <v>62</v>
      </c>
      <c r="O207" s="30" t="s">
        <v>124</v>
      </c>
      <c r="P207" s="30" t="s">
        <v>125</v>
      </c>
      <c r="Q207" s="30" t="s">
        <v>875</v>
      </c>
      <c r="R207" s="30" t="s">
        <v>876</v>
      </c>
      <c r="S207" s="30" t="s">
        <v>796</v>
      </c>
      <c r="T207" s="30">
        <v>10</v>
      </c>
      <c r="U207" s="30" t="s">
        <v>95</v>
      </c>
      <c r="V207" s="30" t="s">
        <v>391</v>
      </c>
      <c r="W207" s="30" t="s">
        <v>391</v>
      </c>
      <c r="X207" s="30" t="s">
        <v>877</v>
      </c>
      <c r="Y207" s="30" t="s">
        <v>878</v>
      </c>
      <c r="AA207" s="30" t="s">
        <v>71</v>
      </c>
      <c r="AB207" s="48" t="s">
        <v>879</v>
      </c>
      <c r="AC207" s="48" t="s">
        <v>325</v>
      </c>
      <c r="AD207" s="30" t="s">
        <v>880</v>
      </c>
      <c r="AE207" s="30" t="s">
        <v>117</v>
      </c>
      <c r="AF207" s="37">
        <v>3</v>
      </c>
      <c r="AG207" s="38">
        <v>27.87</v>
      </c>
      <c r="AH207" s="37" t="s">
        <v>635</v>
      </c>
      <c r="AI207" s="30">
        <v>2.9417851723060946</v>
      </c>
      <c r="AJ207" s="37" t="s">
        <v>39</v>
      </c>
      <c r="AK207" s="39">
        <f t="shared" si="49"/>
        <v>2.9417851723060946</v>
      </c>
      <c r="AL207" s="37" t="s">
        <v>892</v>
      </c>
      <c r="AM207" s="37">
        <v>6</v>
      </c>
      <c r="AN207" s="39">
        <v>46.135000000000005</v>
      </c>
      <c r="AO207" s="37" t="s">
        <v>635</v>
      </c>
      <c r="AP207" s="39">
        <v>7.8571999999999997</v>
      </c>
      <c r="AQ207" s="37" t="s">
        <v>39</v>
      </c>
      <c r="AR207" s="39">
        <f t="shared" si="50"/>
        <v>7.8571999999999997</v>
      </c>
      <c r="AS207" s="39"/>
      <c r="AT207" s="37" t="s">
        <v>882</v>
      </c>
      <c r="AU207" s="37" t="s">
        <v>275</v>
      </c>
      <c r="AV207" s="40" t="s">
        <v>883</v>
      </c>
      <c r="AX207" s="41">
        <v>3</v>
      </c>
      <c r="AY207" s="42">
        <v>27.87</v>
      </c>
      <c r="AZ207" s="43">
        <v>2.9417851723060946</v>
      </c>
      <c r="BA207" s="41">
        <v>6</v>
      </c>
      <c r="BB207" s="44">
        <v>46.135000000000005</v>
      </c>
      <c r="BC207" s="43">
        <v>7.8571999999999997</v>
      </c>
      <c r="BD207" s="45">
        <f t="shared" si="43"/>
        <v>2.6765115140915894</v>
      </c>
      <c r="BE207" s="46">
        <f t="shared" si="44"/>
        <v>0.88888888888888884</v>
      </c>
      <c r="BF207" s="47">
        <f t="shared" si="45"/>
        <v>2.3791213458591902</v>
      </c>
      <c r="BG207" s="46">
        <f t="shared" si="46"/>
        <v>0.89798410472582513</v>
      </c>
      <c r="BH207" s="46">
        <f t="shared" si="47"/>
        <v>0.70951830496855317</v>
      </c>
      <c r="BI207" s="47">
        <f t="shared" si="48"/>
        <v>0.84232909540663092</v>
      </c>
    </row>
    <row r="208" spans="1:61" s="30" customFormat="1" ht="15" customHeight="1" x14ac:dyDescent="0.25">
      <c r="A208" s="30" t="s">
        <v>52</v>
      </c>
      <c r="B208" s="30" t="s">
        <v>53</v>
      </c>
      <c r="C208" s="35">
        <v>44676</v>
      </c>
      <c r="D208" s="30" t="s">
        <v>870</v>
      </c>
      <c r="E208" s="30" t="s">
        <v>871</v>
      </c>
      <c r="F208" s="30" t="s">
        <v>872</v>
      </c>
      <c r="G208" s="30">
        <v>2011</v>
      </c>
      <c r="H208" s="30" t="s">
        <v>873</v>
      </c>
      <c r="I208" s="30" t="s">
        <v>874</v>
      </c>
      <c r="J208" s="30" t="s">
        <v>59</v>
      </c>
      <c r="L208" s="30" t="s">
        <v>90</v>
      </c>
      <c r="M208" s="30" t="s">
        <v>61</v>
      </c>
      <c r="N208" s="30" t="s">
        <v>62</v>
      </c>
      <c r="O208" s="30" t="s">
        <v>124</v>
      </c>
      <c r="P208" s="30" t="s">
        <v>147</v>
      </c>
      <c r="Q208" s="30" t="s">
        <v>884</v>
      </c>
      <c r="R208" s="30" t="s">
        <v>885</v>
      </c>
      <c r="S208" s="30" t="s">
        <v>886</v>
      </c>
      <c r="T208" s="30">
        <v>22</v>
      </c>
      <c r="U208" s="30" t="s">
        <v>95</v>
      </c>
      <c r="V208" s="30" t="s">
        <v>391</v>
      </c>
      <c r="W208" s="30" t="s">
        <v>391</v>
      </c>
      <c r="X208" s="30" t="s">
        <v>877</v>
      </c>
      <c r="Y208" s="30" t="s">
        <v>878</v>
      </c>
      <c r="AA208" s="30" t="s">
        <v>71</v>
      </c>
      <c r="AB208" s="48" t="s">
        <v>879</v>
      </c>
      <c r="AC208" s="48" t="s">
        <v>325</v>
      </c>
      <c r="AD208" s="30" t="s">
        <v>880</v>
      </c>
      <c r="AE208" s="30" t="s">
        <v>117</v>
      </c>
      <c r="AF208" s="37">
        <v>3</v>
      </c>
      <c r="AG208" s="38">
        <v>27.87</v>
      </c>
      <c r="AH208" s="37" t="s">
        <v>635</v>
      </c>
      <c r="AI208" s="30">
        <v>2.9417851723060946</v>
      </c>
      <c r="AJ208" s="37" t="s">
        <v>39</v>
      </c>
      <c r="AK208" s="39">
        <f t="shared" si="49"/>
        <v>2.9417851723060946</v>
      </c>
      <c r="AL208" s="37" t="s">
        <v>892</v>
      </c>
      <c r="AM208" s="37">
        <v>3</v>
      </c>
      <c r="AN208" s="39">
        <v>10.18</v>
      </c>
      <c r="AO208" s="37" t="s">
        <v>635</v>
      </c>
      <c r="AP208" s="39">
        <v>3.1044</v>
      </c>
      <c r="AQ208" s="37" t="s">
        <v>39</v>
      </c>
      <c r="AR208" s="39">
        <f t="shared" si="50"/>
        <v>3.1044</v>
      </c>
      <c r="AS208" s="39"/>
      <c r="AT208" s="37" t="s">
        <v>887</v>
      </c>
      <c r="AU208" s="37" t="s">
        <v>275</v>
      </c>
      <c r="AV208" s="40" t="s">
        <v>888</v>
      </c>
      <c r="AX208" s="41">
        <v>3</v>
      </c>
      <c r="AY208" s="42">
        <v>27.87</v>
      </c>
      <c r="AZ208" s="43">
        <v>2.9417851723060946</v>
      </c>
      <c r="BA208" s="41">
        <v>3</v>
      </c>
      <c r="BB208" s="44">
        <v>10.18</v>
      </c>
      <c r="BC208" s="43">
        <v>3.1044</v>
      </c>
      <c r="BD208" s="45">
        <f t="shared" si="43"/>
        <v>-5.8495083438736017</v>
      </c>
      <c r="BE208" s="46">
        <f t="shared" si="44"/>
        <v>0.8</v>
      </c>
      <c r="BF208" s="47">
        <f t="shared" si="45"/>
        <v>-4.6796066750988814</v>
      </c>
      <c r="BG208" s="46">
        <f t="shared" si="46"/>
        <v>3.51806232208724</v>
      </c>
      <c r="BH208" s="46">
        <f t="shared" si="47"/>
        <v>2.2515598861358339</v>
      </c>
      <c r="BI208" s="47">
        <f t="shared" si="48"/>
        <v>1.5005198719563277</v>
      </c>
    </row>
    <row r="209" spans="1:61" s="30" customFormat="1" ht="15" customHeight="1" x14ac:dyDescent="0.25">
      <c r="A209" s="30" t="s">
        <v>52</v>
      </c>
      <c r="B209" s="30" t="s">
        <v>53</v>
      </c>
      <c r="C209" s="35">
        <v>44676</v>
      </c>
      <c r="D209" s="30" t="s">
        <v>870</v>
      </c>
      <c r="E209" s="30" t="s">
        <v>871</v>
      </c>
      <c r="F209" s="30" t="s">
        <v>872</v>
      </c>
      <c r="G209" s="30">
        <v>2011</v>
      </c>
      <c r="H209" s="30" t="s">
        <v>873</v>
      </c>
      <c r="I209" s="30" t="s">
        <v>874</v>
      </c>
      <c r="J209" s="30" t="s">
        <v>59</v>
      </c>
      <c r="L209" s="30" t="s">
        <v>90</v>
      </c>
      <c r="M209" s="30" t="s">
        <v>61</v>
      </c>
      <c r="N209" s="30" t="s">
        <v>62</v>
      </c>
      <c r="O209" s="30" t="s">
        <v>124</v>
      </c>
      <c r="P209" s="30" t="s">
        <v>125</v>
      </c>
      <c r="Q209" s="30" t="s">
        <v>875</v>
      </c>
      <c r="R209" s="30" t="s">
        <v>876</v>
      </c>
      <c r="S209" s="30" t="s">
        <v>796</v>
      </c>
      <c r="T209" s="30">
        <v>10</v>
      </c>
      <c r="U209" s="30" t="s">
        <v>95</v>
      </c>
      <c r="V209" s="30" t="s">
        <v>391</v>
      </c>
      <c r="W209" s="30" t="s">
        <v>391</v>
      </c>
      <c r="X209" s="30" t="s">
        <v>877</v>
      </c>
      <c r="Y209" s="30" t="s">
        <v>878</v>
      </c>
      <c r="AA209" s="30" t="s">
        <v>71</v>
      </c>
      <c r="AB209" s="48" t="s">
        <v>879</v>
      </c>
      <c r="AC209" s="48" t="s">
        <v>325</v>
      </c>
      <c r="AD209" s="30" t="s">
        <v>880</v>
      </c>
      <c r="AE209" s="30" t="s">
        <v>117</v>
      </c>
      <c r="AF209" s="37">
        <v>3</v>
      </c>
      <c r="AG209" s="38">
        <v>36.030000000000008</v>
      </c>
      <c r="AH209" s="37" t="s">
        <v>635</v>
      </c>
      <c r="AI209" s="30">
        <v>4.631781514709</v>
      </c>
      <c r="AJ209" s="37" t="s">
        <v>39</v>
      </c>
      <c r="AK209" s="39">
        <f t="shared" si="49"/>
        <v>4.631781514709</v>
      </c>
      <c r="AL209" s="37" t="s">
        <v>893</v>
      </c>
      <c r="AM209" s="37">
        <v>6</v>
      </c>
      <c r="AN209" s="39">
        <v>46.135000000000005</v>
      </c>
      <c r="AO209" s="37" t="s">
        <v>635</v>
      </c>
      <c r="AP209" s="39">
        <v>7.8571999999999997</v>
      </c>
      <c r="AQ209" s="37" t="s">
        <v>39</v>
      </c>
      <c r="AR209" s="39">
        <f t="shared" si="50"/>
        <v>7.8571999999999997</v>
      </c>
      <c r="AS209" s="39"/>
      <c r="AT209" s="37" t="s">
        <v>882</v>
      </c>
      <c r="AU209" s="37" t="s">
        <v>275</v>
      </c>
      <c r="AV209" s="40" t="s">
        <v>883</v>
      </c>
      <c r="AX209" s="41">
        <v>3</v>
      </c>
      <c r="AY209" s="42">
        <v>36.030000000000008</v>
      </c>
      <c r="AZ209" s="43">
        <v>4.631781514709</v>
      </c>
      <c r="BA209" s="41">
        <v>6</v>
      </c>
      <c r="BB209" s="44">
        <v>46.135000000000005</v>
      </c>
      <c r="BC209" s="43">
        <v>7.8571999999999997</v>
      </c>
      <c r="BD209" s="45">
        <f t="shared" si="43"/>
        <v>1.42583843543608</v>
      </c>
      <c r="BE209" s="46">
        <f t="shared" si="44"/>
        <v>0.88888888888888884</v>
      </c>
      <c r="BF209" s="47">
        <f t="shared" si="45"/>
        <v>1.2674119426098489</v>
      </c>
      <c r="BG209" s="46">
        <f t="shared" si="46"/>
        <v>0.61294529133148934</v>
      </c>
      <c r="BH209" s="46">
        <f t="shared" si="47"/>
        <v>0.48430245241006564</v>
      </c>
      <c r="BI209" s="47">
        <f t="shared" si="48"/>
        <v>0.69591842367483392</v>
      </c>
    </row>
    <row r="210" spans="1:61" s="30" customFormat="1" ht="15" customHeight="1" x14ac:dyDescent="0.25">
      <c r="A210" s="30" t="s">
        <v>52</v>
      </c>
      <c r="B210" s="30" t="s">
        <v>53</v>
      </c>
      <c r="C210" s="35">
        <v>44676</v>
      </c>
      <c r="D210" s="30" t="s">
        <v>870</v>
      </c>
      <c r="E210" s="30" t="s">
        <v>871</v>
      </c>
      <c r="F210" s="30" t="s">
        <v>872</v>
      </c>
      <c r="G210" s="30">
        <v>2011</v>
      </c>
      <c r="H210" s="30" t="s">
        <v>873</v>
      </c>
      <c r="I210" s="30" t="s">
        <v>874</v>
      </c>
      <c r="J210" s="30" t="s">
        <v>59</v>
      </c>
      <c r="L210" s="30" t="s">
        <v>90</v>
      </c>
      <c r="M210" s="30" t="s">
        <v>61</v>
      </c>
      <c r="N210" s="30" t="s">
        <v>62</v>
      </c>
      <c r="O210" s="30" t="s">
        <v>124</v>
      </c>
      <c r="P210" s="30" t="s">
        <v>147</v>
      </c>
      <c r="Q210" s="30" t="s">
        <v>884</v>
      </c>
      <c r="R210" s="30" t="s">
        <v>885</v>
      </c>
      <c r="S210" s="30" t="s">
        <v>886</v>
      </c>
      <c r="T210" s="30">
        <v>22</v>
      </c>
      <c r="U210" s="30" t="s">
        <v>95</v>
      </c>
      <c r="V210" s="30" t="s">
        <v>391</v>
      </c>
      <c r="W210" s="30" t="s">
        <v>391</v>
      </c>
      <c r="X210" s="30" t="s">
        <v>877</v>
      </c>
      <c r="Y210" s="30" t="s">
        <v>878</v>
      </c>
      <c r="AA210" s="30" t="s">
        <v>71</v>
      </c>
      <c r="AB210" s="48" t="s">
        <v>879</v>
      </c>
      <c r="AC210" s="48" t="s">
        <v>325</v>
      </c>
      <c r="AD210" s="30" t="s">
        <v>880</v>
      </c>
      <c r="AE210" s="30" t="s">
        <v>117</v>
      </c>
      <c r="AF210" s="37">
        <v>3</v>
      </c>
      <c r="AG210" s="38">
        <v>36.030000000000008</v>
      </c>
      <c r="AH210" s="37" t="s">
        <v>635</v>
      </c>
      <c r="AI210" s="30">
        <v>4.631781514709</v>
      </c>
      <c r="AJ210" s="37" t="s">
        <v>39</v>
      </c>
      <c r="AK210" s="39">
        <f t="shared" si="49"/>
        <v>4.631781514709</v>
      </c>
      <c r="AL210" s="37" t="s">
        <v>893</v>
      </c>
      <c r="AM210" s="37">
        <v>3</v>
      </c>
      <c r="AN210" s="39">
        <v>10.18</v>
      </c>
      <c r="AO210" s="37" t="s">
        <v>635</v>
      </c>
      <c r="AP210" s="39">
        <v>3.1044</v>
      </c>
      <c r="AQ210" s="37" t="s">
        <v>39</v>
      </c>
      <c r="AR210" s="39">
        <f t="shared" si="50"/>
        <v>3.1044</v>
      </c>
      <c r="AS210" s="39"/>
      <c r="AT210" s="37" t="s">
        <v>887</v>
      </c>
      <c r="AU210" s="37" t="s">
        <v>275</v>
      </c>
      <c r="AV210" s="40" t="s">
        <v>888</v>
      </c>
      <c r="AX210" s="41">
        <v>3</v>
      </c>
      <c r="AY210" s="42">
        <v>36.030000000000008</v>
      </c>
      <c r="AZ210" s="43">
        <v>4.631781514709</v>
      </c>
      <c r="BA210" s="41">
        <v>3</v>
      </c>
      <c r="BB210" s="44">
        <v>10.18</v>
      </c>
      <c r="BC210" s="43">
        <v>3.1044</v>
      </c>
      <c r="BD210" s="45">
        <f t="shared" si="43"/>
        <v>-6.5563223736414287</v>
      </c>
      <c r="BE210" s="46">
        <f t="shared" si="44"/>
        <v>0.8</v>
      </c>
      <c r="BF210" s="47">
        <f t="shared" si="45"/>
        <v>-5.2450578989131431</v>
      </c>
      <c r="BG210" s="46">
        <f t="shared" si="46"/>
        <v>4.2487802555925986</v>
      </c>
      <c r="BH210" s="46">
        <f t="shared" si="47"/>
        <v>2.7192193635792639</v>
      </c>
      <c r="BI210" s="47">
        <f t="shared" si="48"/>
        <v>1.6490055680861917</v>
      </c>
    </row>
    <row r="211" spans="1:61" s="30" customFormat="1" ht="15" customHeight="1" x14ac:dyDescent="0.25">
      <c r="A211" s="30" t="s">
        <v>52</v>
      </c>
      <c r="B211" s="30" t="s">
        <v>53</v>
      </c>
      <c r="C211" s="35">
        <v>44676</v>
      </c>
      <c r="D211" s="30" t="s">
        <v>870</v>
      </c>
      <c r="E211" s="30" t="s">
        <v>871</v>
      </c>
      <c r="F211" s="30" t="s">
        <v>872</v>
      </c>
      <c r="G211" s="30">
        <v>2011</v>
      </c>
      <c r="H211" s="30" t="s">
        <v>873</v>
      </c>
      <c r="I211" s="30" t="s">
        <v>874</v>
      </c>
      <c r="J211" s="30" t="s">
        <v>59</v>
      </c>
      <c r="L211" s="30" t="s">
        <v>90</v>
      </c>
      <c r="M211" s="30" t="s">
        <v>61</v>
      </c>
      <c r="N211" s="30" t="s">
        <v>62</v>
      </c>
      <c r="O211" s="30" t="s">
        <v>124</v>
      </c>
      <c r="P211" s="30" t="s">
        <v>125</v>
      </c>
      <c r="Q211" s="30" t="s">
        <v>875</v>
      </c>
      <c r="R211" s="30" t="s">
        <v>876</v>
      </c>
      <c r="S211" s="30" t="s">
        <v>796</v>
      </c>
      <c r="T211" s="30">
        <v>10</v>
      </c>
      <c r="U211" s="30" t="s">
        <v>95</v>
      </c>
      <c r="V211" s="30" t="s">
        <v>391</v>
      </c>
      <c r="W211" s="30" t="s">
        <v>391</v>
      </c>
      <c r="X211" s="30" t="s">
        <v>877</v>
      </c>
      <c r="Y211" s="30" t="s">
        <v>878</v>
      </c>
      <c r="AA211" s="30" t="s">
        <v>71</v>
      </c>
      <c r="AB211" s="48" t="s">
        <v>879</v>
      </c>
      <c r="AC211" s="48" t="s">
        <v>325</v>
      </c>
      <c r="AD211" s="30" t="s">
        <v>880</v>
      </c>
      <c r="AE211" s="30" t="s">
        <v>117</v>
      </c>
      <c r="AF211" s="37">
        <v>3</v>
      </c>
      <c r="AG211" s="38">
        <v>9.1</v>
      </c>
      <c r="AH211" s="37" t="s">
        <v>635</v>
      </c>
      <c r="AI211" s="30">
        <v>0.97283092056122478</v>
      </c>
      <c r="AJ211" s="37" t="s">
        <v>39</v>
      </c>
      <c r="AK211" s="39">
        <f t="shared" si="49"/>
        <v>0.97283092056122478</v>
      </c>
      <c r="AL211" s="37" t="s">
        <v>894</v>
      </c>
      <c r="AM211" s="37">
        <v>6</v>
      </c>
      <c r="AN211" s="39">
        <v>46.135000000000005</v>
      </c>
      <c r="AO211" s="37" t="s">
        <v>635</v>
      </c>
      <c r="AP211" s="39">
        <v>7.8571999999999997</v>
      </c>
      <c r="AQ211" s="37" t="s">
        <v>39</v>
      </c>
      <c r="AR211" s="39">
        <f t="shared" si="50"/>
        <v>7.8571999999999997</v>
      </c>
      <c r="AS211" s="39"/>
      <c r="AT211" s="37" t="s">
        <v>882</v>
      </c>
      <c r="AU211" s="37" t="s">
        <v>275</v>
      </c>
      <c r="AV211" s="40" t="s">
        <v>883</v>
      </c>
      <c r="AX211" s="41">
        <v>3</v>
      </c>
      <c r="AY211" s="42">
        <v>9.1</v>
      </c>
      <c r="AZ211" s="43">
        <v>0.97283092056122478</v>
      </c>
      <c r="BA211" s="41">
        <v>6</v>
      </c>
      <c r="BB211" s="44">
        <v>46.135000000000005</v>
      </c>
      <c r="BC211" s="43">
        <v>7.8571999999999997</v>
      </c>
      <c r="BD211" s="45">
        <f t="shared" si="43"/>
        <v>5.5600805986975352</v>
      </c>
      <c r="BE211" s="46">
        <f t="shared" si="44"/>
        <v>0.88888888888888884</v>
      </c>
      <c r="BF211" s="47">
        <f t="shared" si="45"/>
        <v>4.9422938655089199</v>
      </c>
      <c r="BG211" s="46">
        <f t="shared" si="46"/>
        <v>2.2174720146673748</v>
      </c>
      <c r="BH211" s="46">
        <f t="shared" si="47"/>
        <v>1.7520766535643455</v>
      </c>
      <c r="BI211" s="47">
        <f t="shared" si="48"/>
        <v>1.3236603240878475</v>
      </c>
    </row>
    <row r="212" spans="1:61" s="30" customFormat="1" ht="15" customHeight="1" x14ac:dyDescent="0.25">
      <c r="A212" s="30" t="s">
        <v>52</v>
      </c>
      <c r="B212" s="30" t="s">
        <v>53</v>
      </c>
      <c r="C212" s="35">
        <v>44676</v>
      </c>
      <c r="D212" s="30" t="s">
        <v>870</v>
      </c>
      <c r="E212" s="30" t="s">
        <v>871</v>
      </c>
      <c r="F212" s="30" t="s">
        <v>872</v>
      </c>
      <c r="G212" s="30">
        <v>2011</v>
      </c>
      <c r="H212" s="30" t="s">
        <v>873</v>
      </c>
      <c r="I212" s="30" t="s">
        <v>874</v>
      </c>
      <c r="J212" s="30" t="s">
        <v>59</v>
      </c>
      <c r="L212" s="30" t="s">
        <v>90</v>
      </c>
      <c r="M212" s="30" t="s">
        <v>61</v>
      </c>
      <c r="N212" s="30" t="s">
        <v>62</v>
      </c>
      <c r="O212" s="30" t="s">
        <v>124</v>
      </c>
      <c r="P212" s="30" t="s">
        <v>147</v>
      </c>
      <c r="Q212" s="30" t="s">
        <v>884</v>
      </c>
      <c r="R212" s="30" t="s">
        <v>885</v>
      </c>
      <c r="S212" s="30" t="s">
        <v>886</v>
      </c>
      <c r="T212" s="30">
        <v>22</v>
      </c>
      <c r="U212" s="30" t="s">
        <v>95</v>
      </c>
      <c r="V212" s="30" t="s">
        <v>391</v>
      </c>
      <c r="W212" s="30" t="s">
        <v>391</v>
      </c>
      <c r="X212" s="30" t="s">
        <v>877</v>
      </c>
      <c r="Y212" s="30" t="s">
        <v>878</v>
      </c>
      <c r="AA212" s="30" t="s">
        <v>71</v>
      </c>
      <c r="AB212" s="48" t="s">
        <v>879</v>
      </c>
      <c r="AC212" s="48" t="s">
        <v>325</v>
      </c>
      <c r="AD212" s="30" t="s">
        <v>880</v>
      </c>
      <c r="AE212" s="30" t="s">
        <v>117</v>
      </c>
      <c r="AF212" s="37">
        <v>3</v>
      </c>
      <c r="AG212" s="38">
        <v>9.1</v>
      </c>
      <c r="AH212" s="37" t="s">
        <v>635</v>
      </c>
      <c r="AI212" s="30">
        <v>0.97283092056122478</v>
      </c>
      <c r="AJ212" s="37" t="s">
        <v>39</v>
      </c>
      <c r="AK212" s="39">
        <f t="shared" si="49"/>
        <v>0.97283092056122478</v>
      </c>
      <c r="AL212" s="37" t="s">
        <v>894</v>
      </c>
      <c r="AM212" s="37">
        <v>3</v>
      </c>
      <c r="AN212" s="39">
        <v>10.18</v>
      </c>
      <c r="AO212" s="37" t="s">
        <v>635</v>
      </c>
      <c r="AP212" s="39">
        <v>3.1044</v>
      </c>
      <c r="AQ212" s="37" t="s">
        <v>39</v>
      </c>
      <c r="AR212" s="39">
        <f t="shared" si="50"/>
        <v>3.1044</v>
      </c>
      <c r="AS212" s="39"/>
      <c r="AT212" s="37" t="s">
        <v>887</v>
      </c>
      <c r="AU212" s="37" t="s">
        <v>275</v>
      </c>
      <c r="AV212" s="40" t="s">
        <v>888</v>
      </c>
      <c r="AX212" s="41">
        <v>3</v>
      </c>
      <c r="AY212" s="42">
        <v>9.1</v>
      </c>
      <c r="AZ212" s="43">
        <v>0.97283092056122478</v>
      </c>
      <c r="BA212" s="41">
        <v>3</v>
      </c>
      <c r="BB212" s="44">
        <v>10.18</v>
      </c>
      <c r="BC212" s="43">
        <v>3.1044</v>
      </c>
      <c r="BD212" s="45">
        <f t="shared" si="43"/>
        <v>0.46948314577612477</v>
      </c>
      <c r="BE212" s="46">
        <f t="shared" si="44"/>
        <v>0.8</v>
      </c>
      <c r="BF212" s="47">
        <f t="shared" si="45"/>
        <v>0.37558651662089981</v>
      </c>
      <c r="BG212" s="46">
        <f t="shared" si="46"/>
        <v>0.68503453534732051</v>
      </c>
      <c r="BH212" s="46">
        <f t="shared" si="47"/>
        <v>0.4384221026222852</v>
      </c>
      <c r="BI212" s="47">
        <f t="shared" si="48"/>
        <v>0.66213450493255921</v>
      </c>
    </row>
    <row r="213" spans="1:61" s="30" customFormat="1" ht="15" customHeight="1" x14ac:dyDescent="0.25">
      <c r="A213" s="30" t="s">
        <v>52</v>
      </c>
      <c r="B213" s="30" t="s">
        <v>53</v>
      </c>
      <c r="C213" s="35">
        <v>44676</v>
      </c>
      <c r="D213" s="30" t="s">
        <v>870</v>
      </c>
      <c r="E213" s="30" t="s">
        <v>871</v>
      </c>
      <c r="F213" s="30" t="s">
        <v>872</v>
      </c>
      <c r="G213" s="30">
        <v>2011</v>
      </c>
      <c r="H213" s="30" t="s">
        <v>873</v>
      </c>
      <c r="I213" s="30" t="s">
        <v>874</v>
      </c>
      <c r="J213" s="30" t="s">
        <v>59</v>
      </c>
      <c r="L213" s="30" t="s">
        <v>90</v>
      </c>
      <c r="M213" s="30" t="s">
        <v>61</v>
      </c>
      <c r="N213" s="30" t="s">
        <v>62</v>
      </c>
      <c r="O213" s="30" t="s">
        <v>124</v>
      </c>
      <c r="P213" s="30" t="s">
        <v>125</v>
      </c>
      <c r="Q213" s="30" t="s">
        <v>875</v>
      </c>
      <c r="R213" s="30" t="s">
        <v>876</v>
      </c>
      <c r="S213" s="30" t="s">
        <v>796</v>
      </c>
      <c r="T213" s="30">
        <v>10</v>
      </c>
      <c r="U213" s="30" t="s">
        <v>95</v>
      </c>
      <c r="V213" s="30" t="s">
        <v>391</v>
      </c>
      <c r="W213" s="30" t="s">
        <v>391</v>
      </c>
      <c r="X213" s="30" t="s">
        <v>877</v>
      </c>
      <c r="Y213" s="30" t="s">
        <v>878</v>
      </c>
      <c r="AA213" s="30" t="s">
        <v>71</v>
      </c>
      <c r="AB213" s="48" t="s">
        <v>879</v>
      </c>
      <c r="AC213" s="48" t="s">
        <v>325</v>
      </c>
      <c r="AD213" s="30" t="s">
        <v>880</v>
      </c>
      <c r="AE213" s="30" t="s">
        <v>117</v>
      </c>
      <c r="AF213" s="37">
        <v>3</v>
      </c>
      <c r="AG213" s="38">
        <v>34.1</v>
      </c>
      <c r="AH213" s="37" t="s">
        <v>635</v>
      </c>
      <c r="AI213" s="30">
        <v>4.6240566605525064</v>
      </c>
      <c r="AJ213" s="37" t="s">
        <v>39</v>
      </c>
      <c r="AK213" s="39">
        <f t="shared" si="49"/>
        <v>4.6240566605525064</v>
      </c>
      <c r="AL213" s="37" t="s">
        <v>895</v>
      </c>
      <c r="AM213" s="37">
        <v>6</v>
      </c>
      <c r="AN213" s="39">
        <v>46.135000000000005</v>
      </c>
      <c r="AO213" s="37" t="s">
        <v>635</v>
      </c>
      <c r="AP213" s="39">
        <v>7.8571999999999997</v>
      </c>
      <c r="AQ213" s="37" t="s">
        <v>39</v>
      </c>
      <c r="AR213" s="39">
        <f t="shared" si="50"/>
        <v>7.8571999999999997</v>
      </c>
      <c r="AS213" s="39"/>
      <c r="AT213" s="37" t="s">
        <v>882</v>
      </c>
      <c r="AU213" s="37" t="s">
        <v>275</v>
      </c>
      <c r="AV213" s="40" t="s">
        <v>883</v>
      </c>
      <c r="AX213" s="41">
        <v>3</v>
      </c>
      <c r="AY213" s="42">
        <v>34.1</v>
      </c>
      <c r="AZ213" s="43">
        <v>4.6240566605525064</v>
      </c>
      <c r="BA213" s="41">
        <v>6</v>
      </c>
      <c r="BB213" s="44">
        <v>46.135000000000005</v>
      </c>
      <c r="BC213" s="43">
        <v>7.8571999999999997</v>
      </c>
      <c r="BD213" s="45">
        <f t="shared" si="43"/>
        <v>1.6985112686868109</v>
      </c>
      <c r="BE213" s="46">
        <f t="shared" si="44"/>
        <v>0.88888888888888884</v>
      </c>
      <c r="BF213" s="47">
        <f t="shared" si="45"/>
        <v>1.5097877943882763</v>
      </c>
      <c r="BG213" s="46">
        <f t="shared" si="46"/>
        <v>0.66027447388089333</v>
      </c>
      <c r="BH213" s="46">
        <f t="shared" si="47"/>
        <v>0.52169834973305151</v>
      </c>
      <c r="BI213" s="47">
        <f t="shared" si="48"/>
        <v>0.72228688880046243</v>
      </c>
    </row>
    <row r="214" spans="1:61" s="30" customFormat="1" ht="15" customHeight="1" x14ac:dyDescent="0.25">
      <c r="A214" s="30" t="s">
        <v>52</v>
      </c>
      <c r="B214" s="30" t="s">
        <v>53</v>
      </c>
      <c r="C214" s="35">
        <v>44676</v>
      </c>
      <c r="D214" s="30" t="s">
        <v>870</v>
      </c>
      <c r="E214" s="30" t="s">
        <v>871</v>
      </c>
      <c r="F214" s="30" t="s">
        <v>872</v>
      </c>
      <c r="G214" s="30">
        <v>2011</v>
      </c>
      <c r="H214" s="30" t="s">
        <v>873</v>
      </c>
      <c r="I214" s="30" t="s">
        <v>874</v>
      </c>
      <c r="J214" s="30" t="s">
        <v>59</v>
      </c>
      <c r="L214" s="30" t="s">
        <v>90</v>
      </c>
      <c r="M214" s="30" t="s">
        <v>61</v>
      </c>
      <c r="N214" s="30" t="s">
        <v>62</v>
      </c>
      <c r="O214" s="30" t="s">
        <v>124</v>
      </c>
      <c r="P214" s="30" t="s">
        <v>147</v>
      </c>
      <c r="Q214" s="30" t="s">
        <v>884</v>
      </c>
      <c r="R214" s="30" t="s">
        <v>885</v>
      </c>
      <c r="S214" s="30" t="s">
        <v>886</v>
      </c>
      <c r="T214" s="30">
        <v>22</v>
      </c>
      <c r="U214" s="30" t="s">
        <v>95</v>
      </c>
      <c r="V214" s="30" t="s">
        <v>391</v>
      </c>
      <c r="W214" s="30" t="s">
        <v>391</v>
      </c>
      <c r="X214" s="30" t="s">
        <v>877</v>
      </c>
      <c r="Y214" s="30" t="s">
        <v>878</v>
      </c>
      <c r="AA214" s="30" t="s">
        <v>71</v>
      </c>
      <c r="AB214" s="48" t="s">
        <v>879</v>
      </c>
      <c r="AC214" s="48" t="s">
        <v>325</v>
      </c>
      <c r="AD214" s="30" t="s">
        <v>880</v>
      </c>
      <c r="AE214" s="30" t="s">
        <v>117</v>
      </c>
      <c r="AF214" s="37">
        <v>3</v>
      </c>
      <c r="AG214" s="38">
        <v>34.1</v>
      </c>
      <c r="AH214" s="37" t="s">
        <v>635</v>
      </c>
      <c r="AI214" s="30">
        <v>4.6240566605525064</v>
      </c>
      <c r="AJ214" s="37" t="s">
        <v>39</v>
      </c>
      <c r="AK214" s="39">
        <f t="shared" si="49"/>
        <v>4.6240566605525064</v>
      </c>
      <c r="AL214" s="37" t="s">
        <v>895</v>
      </c>
      <c r="AM214" s="37">
        <v>3</v>
      </c>
      <c r="AN214" s="39">
        <v>10.18</v>
      </c>
      <c r="AO214" s="37" t="s">
        <v>635</v>
      </c>
      <c r="AP214" s="39">
        <v>3.1044</v>
      </c>
      <c r="AQ214" s="37" t="s">
        <v>39</v>
      </c>
      <c r="AR214" s="39">
        <f t="shared" si="50"/>
        <v>3.1044</v>
      </c>
      <c r="AS214" s="39"/>
      <c r="AT214" s="37" t="s">
        <v>887</v>
      </c>
      <c r="AU214" s="37" t="s">
        <v>275</v>
      </c>
      <c r="AV214" s="40" t="s">
        <v>888</v>
      </c>
      <c r="AX214" s="41">
        <v>3</v>
      </c>
      <c r="AY214" s="42">
        <v>34.1</v>
      </c>
      <c r="AZ214" s="43">
        <v>4.6240566605525064</v>
      </c>
      <c r="BA214" s="41">
        <v>3</v>
      </c>
      <c r="BB214" s="44">
        <v>10.18</v>
      </c>
      <c r="BC214" s="43">
        <v>3.1044</v>
      </c>
      <c r="BD214" s="45">
        <f t="shared" si="43"/>
        <v>-6.0738055091004677</v>
      </c>
      <c r="BE214" s="46">
        <f t="shared" si="44"/>
        <v>0.8</v>
      </c>
      <c r="BF214" s="47">
        <f t="shared" si="45"/>
        <v>-4.8590444072803747</v>
      </c>
      <c r="BG214" s="46">
        <f t="shared" si="46"/>
        <v>3.7409261135315992</v>
      </c>
      <c r="BH214" s="46">
        <f t="shared" si="47"/>
        <v>2.394192712660224</v>
      </c>
      <c r="BI214" s="47">
        <f t="shared" si="48"/>
        <v>1.5473179093709941</v>
      </c>
    </row>
    <row r="215" spans="1:61" s="30" customFormat="1" ht="15" customHeight="1" x14ac:dyDescent="0.25">
      <c r="A215" s="35" t="s">
        <v>52</v>
      </c>
      <c r="B215" s="30" t="s">
        <v>896</v>
      </c>
      <c r="C215" s="35">
        <v>44670</v>
      </c>
      <c r="D215" s="30" t="s">
        <v>897</v>
      </c>
      <c r="E215" s="30" t="s">
        <v>898</v>
      </c>
      <c r="F215" s="30" t="s">
        <v>899</v>
      </c>
      <c r="G215" s="30">
        <v>2020</v>
      </c>
      <c r="H215" s="30" t="s">
        <v>900</v>
      </c>
      <c r="I215" s="30" t="s">
        <v>901</v>
      </c>
      <c r="J215" s="30" t="s">
        <v>59</v>
      </c>
      <c r="L215" s="30" t="s">
        <v>60</v>
      </c>
      <c r="M215" s="30" t="s">
        <v>61</v>
      </c>
      <c r="N215" s="30" t="s">
        <v>62</v>
      </c>
      <c r="O215" s="30" t="s">
        <v>63</v>
      </c>
      <c r="P215" s="30" t="s">
        <v>63</v>
      </c>
      <c r="Q215" s="30" t="s">
        <v>902</v>
      </c>
      <c r="R215" s="30" t="s">
        <v>903</v>
      </c>
      <c r="S215" s="30" t="s">
        <v>904</v>
      </c>
      <c r="T215" s="30" t="str">
        <f t="shared" ref="T215:T226" si="51">LEFT(S215,FIND(" ",S215)-1)</f>
        <v>10.63</v>
      </c>
      <c r="U215" s="30" t="s">
        <v>95</v>
      </c>
      <c r="V215" s="30" t="s">
        <v>905</v>
      </c>
      <c r="W215" s="30" t="s">
        <v>162</v>
      </c>
      <c r="X215" s="30" t="s">
        <v>69</v>
      </c>
      <c r="Y215" s="30" t="s">
        <v>906</v>
      </c>
      <c r="AA215" s="30" t="s">
        <v>71</v>
      </c>
      <c r="AB215" s="48" t="s">
        <v>71</v>
      </c>
      <c r="AC215" s="36" t="s">
        <v>73</v>
      </c>
      <c r="AD215" s="30" t="s">
        <v>907</v>
      </c>
      <c r="AE215" s="30" t="s">
        <v>74</v>
      </c>
      <c r="AF215" s="37">
        <v>20</v>
      </c>
      <c r="AG215" s="38">
        <v>24.071100000000001</v>
      </c>
      <c r="AH215" s="37" t="s">
        <v>908</v>
      </c>
      <c r="AI215" s="39">
        <v>38.877000000000002</v>
      </c>
      <c r="AJ215" s="37" t="s">
        <v>39</v>
      </c>
      <c r="AK215" s="39">
        <f t="shared" si="49"/>
        <v>38.877000000000002</v>
      </c>
      <c r="AL215" s="37" t="s">
        <v>169</v>
      </c>
      <c r="AM215" s="37">
        <v>20</v>
      </c>
      <c r="AN215" s="39">
        <v>11.9343</v>
      </c>
      <c r="AO215" s="37" t="s">
        <v>908</v>
      </c>
      <c r="AP215" s="39">
        <v>11.858499999999999</v>
      </c>
      <c r="AQ215" s="37" t="s">
        <v>39</v>
      </c>
      <c r="AR215" s="39">
        <f t="shared" si="50"/>
        <v>11.858499999999999</v>
      </c>
      <c r="AS215" s="39" t="s">
        <v>909</v>
      </c>
      <c r="AT215" s="37" t="s">
        <v>910</v>
      </c>
      <c r="AU215" s="37" t="s">
        <v>138</v>
      </c>
      <c r="AV215" s="40" t="s">
        <v>911</v>
      </c>
      <c r="AX215" s="41">
        <v>20</v>
      </c>
      <c r="AY215" s="42">
        <v>24.071100000000001</v>
      </c>
      <c r="AZ215" s="43">
        <v>38.877000000000002</v>
      </c>
      <c r="BA215" s="41">
        <v>20</v>
      </c>
      <c r="BB215" s="44">
        <v>11.9343</v>
      </c>
      <c r="BC215" s="43">
        <v>11.858499999999999</v>
      </c>
      <c r="BD215" s="45">
        <f t="shared" si="43"/>
        <v>-0.42228751036138129</v>
      </c>
      <c r="BE215" s="46">
        <f t="shared" si="44"/>
        <v>0.98013245033112584</v>
      </c>
      <c r="BF215" s="47">
        <f t="shared" si="45"/>
        <v>-0.41389769227473133</v>
      </c>
      <c r="BG215" s="46">
        <f t="shared" si="46"/>
        <v>0.10222908426759017</v>
      </c>
      <c r="BH215" s="46">
        <f t="shared" si="47"/>
        <v>9.8207353265089031E-2</v>
      </c>
      <c r="BI215" s="47">
        <f t="shared" si="48"/>
        <v>0.31338052470612948</v>
      </c>
    </row>
    <row r="216" spans="1:61" s="30" customFormat="1" ht="15" customHeight="1" x14ac:dyDescent="0.25">
      <c r="A216" s="35" t="s">
        <v>52</v>
      </c>
      <c r="B216" s="30" t="s">
        <v>896</v>
      </c>
      <c r="C216" s="35">
        <v>44670</v>
      </c>
      <c r="D216" s="30" t="s">
        <v>897</v>
      </c>
      <c r="E216" s="30" t="s">
        <v>898</v>
      </c>
      <c r="F216" s="30" t="s">
        <v>899</v>
      </c>
      <c r="G216" s="30">
        <v>2020</v>
      </c>
      <c r="H216" s="30" t="s">
        <v>900</v>
      </c>
      <c r="I216" s="30" t="s">
        <v>901</v>
      </c>
      <c r="J216" s="30" t="s">
        <v>59</v>
      </c>
      <c r="L216" s="30" t="s">
        <v>60</v>
      </c>
      <c r="M216" s="30" t="s">
        <v>61</v>
      </c>
      <c r="N216" s="30" t="s">
        <v>62</v>
      </c>
      <c r="O216" s="30" t="s">
        <v>63</v>
      </c>
      <c r="P216" s="30" t="s">
        <v>63</v>
      </c>
      <c r="Q216" s="30" t="s">
        <v>902</v>
      </c>
      <c r="R216" s="30" t="s">
        <v>903</v>
      </c>
      <c r="S216" s="30" t="s">
        <v>904</v>
      </c>
      <c r="T216" s="30" t="str">
        <f t="shared" si="51"/>
        <v>10.63</v>
      </c>
      <c r="U216" s="30" t="s">
        <v>95</v>
      </c>
      <c r="V216" s="30" t="s">
        <v>905</v>
      </c>
      <c r="W216" s="30" t="s">
        <v>162</v>
      </c>
      <c r="X216" s="30" t="s">
        <v>69</v>
      </c>
      <c r="Y216" s="30" t="s">
        <v>906</v>
      </c>
      <c r="AA216" s="30" t="s">
        <v>111</v>
      </c>
      <c r="AB216" s="48" t="s">
        <v>113</v>
      </c>
      <c r="AC216" s="48" t="s">
        <v>113</v>
      </c>
      <c r="AD216" s="30" t="s">
        <v>235</v>
      </c>
      <c r="AE216" s="30" t="s">
        <v>74</v>
      </c>
      <c r="AF216" s="37">
        <v>20</v>
      </c>
      <c r="AG216" s="38">
        <v>3.0522</v>
      </c>
      <c r="AH216" s="37" t="s">
        <v>545</v>
      </c>
      <c r="AI216" s="39">
        <v>0.17910000000000001</v>
      </c>
      <c r="AJ216" s="37" t="s">
        <v>106</v>
      </c>
      <c r="AK216" s="37">
        <f>AI216*SQRT(AF216)</f>
        <v>0.8009595495404247</v>
      </c>
      <c r="AL216" s="37" t="s">
        <v>169</v>
      </c>
      <c r="AM216" s="37">
        <v>20</v>
      </c>
      <c r="AN216" s="39">
        <v>3.097</v>
      </c>
      <c r="AO216" s="37" t="s">
        <v>545</v>
      </c>
      <c r="AP216" s="39">
        <v>0.23880000000000001</v>
      </c>
      <c r="AQ216" s="37" t="s">
        <v>106</v>
      </c>
      <c r="AR216" s="37">
        <f>AP216*SQRT(AM216)</f>
        <v>1.0679460660538997</v>
      </c>
      <c r="AS216" s="39" t="s">
        <v>909</v>
      </c>
      <c r="AT216" s="37" t="s">
        <v>910</v>
      </c>
      <c r="AU216" s="37" t="s">
        <v>138</v>
      </c>
      <c r="AV216" s="40" t="s">
        <v>524</v>
      </c>
      <c r="AX216" s="41">
        <v>20</v>
      </c>
      <c r="AY216" s="42">
        <v>3.0522</v>
      </c>
      <c r="AZ216" s="43">
        <v>0.8009595495404247</v>
      </c>
      <c r="BA216" s="41">
        <v>20</v>
      </c>
      <c r="BB216" s="44">
        <v>3.097</v>
      </c>
      <c r="BC216" s="43">
        <v>1.0679460660538997</v>
      </c>
      <c r="BD216" s="45">
        <f t="shared" si="43"/>
        <v>4.746064964004798E-2</v>
      </c>
      <c r="BE216" s="46">
        <f t="shared" si="44"/>
        <v>0.98013245033112584</v>
      </c>
      <c r="BF216" s="47">
        <f t="shared" si="45"/>
        <v>4.6517722826007295E-2</v>
      </c>
      <c r="BG216" s="46">
        <f t="shared" si="46"/>
        <v>0.1000281564158032</v>
      </c>
      <c r="BH216" s="46">
        <f t="shared" si="47"/>
        <v>9.6093010750921165E-2</v>
      </c>
      <c r="BI216" s="47">
        <f t="shared" si="48"/>
        <v>0.30998872681263939</v>
      </c>
    </row>
    <row r="217" spans="1:61" s="30" customFormat="1" ht="15" customHeight="1" x14ac:dyDescent="0.25">
      <c r="A217" s="35" t="s">
        <v>52</v>
      </c>
      <c r="B217" s="30" t="s">
        <v>896</v>
      </c>
      <c r="C217" s="35">
        <v>44670</v>
      </c>
      <c r="D217" s="30" t="s">
        <v>897</v>
      </c>
      <c r="E217" s="30" t="s">
        <v>898</v>
      </c>
      <c r="F217" s="30" t="s">
        <v>899</v>
      </c>
      <c r="G217" s="30">
        <v>2020</v>
      </c>
      <c r="H217" s="30" t="s">
        <v>900</v>
      </c>
      <c r="I217" s="30" t="s">
        <v>901</v>
      </c>
      <c r="J217" s="30" t="s">
        <v>59</v>
      </c>
      <c r="L217" s="30" t="s">
        <v>60</v>
      </c>
      <c r="M217" s="30" t="s">
        <v>61</v>
      </c>
      <c r="N217" s="30" t="s">
        <v>62</v>
      </c>
      <c r="O217" s="30" t="s">
        <v>63</v>
      </c>
      <c r="P217" s="30" t="s">
        <v>63</v>
      </c>
      <c r="Q217" s="30" t="s">
        <v>902</v>
      </c>
      <c r="R217" s="30" t="s">
        <v>903</v>
      </c>
      <c r="S217" s="30" t="s">
        <v>904</v>
      </c>
      <c r="T217" s="30" t="str">
        <f t="shared" si="51"/>
        <v>10.63</v>
      </c>
      <c r="U217" s="30" t="s">
        <v>95</v>
      </c>
      <c r="V217" s="30" t="s">
        <v>905</v>
      </c>
      <c r="W217" s="30" t="s">
        <v>162</v>
      </c>
      <c r="X217" s="30" t="s">
        <v>69</v>
      </c>
      <c r="Y217" s="30" t="s">
        <v>906</v>
      </c>
      <c r="AA217" s="30" t="s">
        <v>111</v>
      </c>
      <c r="AB217" s="48" t="s">
        <v>142</v>
      </c>
      <c r="AC217" s="48" t="s">
        <v>142</v>
      </c>
      <c r="AD217" s="30" t="s">
        <v>235</v>
      </c>
      <c r="AE217" s="30" t="s">
        <v>74</v>
      </c>
      <c r="AF217" s="37">
        <v>20</v>
      </c>
      <c r="AG217" s="38">
        <v>1.0673999999999999</v>
      </c>
      <c r="AH217" s="37"/>
      <c r="AI217" s="39">
        <v>4.8800000000000003E-2</v>
      </c>
      <c r="AJ217" s="37" t="s">
        <v>106</v>
      </c>
      <c r="AK217" s="37">
        <f>AI217*SQRT(AF217)</f>
        <v>0.21824023460397951</v>
      </c>
      <c r="AL217" s="37" t="s">
        <v>169</v>
      </c>
      <c r="AM217" s="37">
        <v>20</v>
      </c>
      <c r="AN217" s="39">
        <v>1.0511999999999999</v>
      </c>
      <c r="AO217" s="37"/>
      <c r="AP217" s="39">
        <v>6.0499999999999998E-2</v>
      </c>
      <c r="AQ217" s="37" t="s">
        <v>106</v>
      </c>
      <c r="AR217" s="37">
        <f>AP217*SQRT(AM217)</f>
        <v>0.27056422527747453</v>
      </c>
      <c r="AS217" s="39" t="s">
        <v>909</v>
      </c>
      <c r="AT217" s="37" t="s">
        <v>910</v>
      </c>
      <c r="AU217" s="37" t="s">
        <v>138</v>
      </c>
      <c r="AV217" s="40" t="s">
        <v>524</v>
      </c>
      <c r="AX217" s="41">
        <v>20</v>
      </c>
      <c r="AY217" s="42">
        <v>1.0673999999999999</v>
      </c>
      <c r="AZ217" s="43">
        <v>0.21824023460397951</v>
      </c>
      <c r="BA217" s="41">
        <v>20</v>
      </c>
      <c r="BB217" s="44">
        <v>1.0511999999999999</v>
      </c>
      <c r="BC217" s="43">
        <v>0.27056422527747453</v>
      </c>
      <c r="BD217" s="45">
        <f t="shared" si="43"/>
        <v>-6.5907645282129904E-2</v>
      </c>
      <c r="BE217" s="46">
        <f t="shared" si="44"/>
        <v>0.98013245033112584</v>
      </c>
      <c r="BF217" s="47">
        <f t="shared" si="45"/>
        <v>-6.4598221865928646E-2</v>
      </c>
      <c r="BG217" s="46">
        <f t="shared" si="46"/>
        <v>0.10005429772133294</v>
      </c>
      <c r="BH217" s="46">
        <f t="shared" si="47"/>
        <v>9.6118123647562684E-2</v>
      </c>
      <c r="BI217" s="47">
        <f t="shared" si="48"/>
        <v>0.31002923031153479</v>
      </c>
    </row>
    <row r="218" spans="1:61" s="30" customFormat="1" ht="15" customHeight="1" x14ac:dyDescent="0.25">
      <c r="A218" s="35" t="s">
        <v>52</v>
      </c>
      <c r="B218" s="30" t="s">
        <v>896</v>
      </c>
      <c r="C218" s="35">
        <v>44670</v>
      </c>
      <c r="D218" s="30" t="s">
        <v>897</v>
      </c>
      <c r="E218" s="30" t="s">
        <v>898</v>
      </c>
      <c r="F218" s="30" t="s">
        <v>899</v>
      </c>
      <c r="G218" s="30">
        <v>2020</v>
      </c>
      <c r="H218" s="30" t="s">
        <v>900</v>
      </c>
      <c r="I218" s="30" t="s">
        <v>901</v>
      </c>
      <c r="J218" s="30" t="s">
        <v>59</v>
      </c>
      <c r="L218" s="30" t="s">
        <v>60</v>
      </c>
      <c r="M218" s="30" t="s">
        <v>61</v>
      </c>
      <c r="N218" s="30" t="s">
        <v>62</v>
      </c>
      <c r="O218" s="30" t="s">
        <v>63</v>
      </c>
      <c r="P218" s="30" t="s">
        <v>63</v>
      </c>
      <c r="Q218" s="30" t="s">
        <v>902</v>
      </c>
      <c r="R218" s="30" t="s">
        <v>903</v>
      </c>
      <c r="S218" s="30" t="s">
        <v>904</v>
      </c>
      <c r="T218" s="30" t="str">
        <f t="shared" si="51"/>
        <v>10.63</v>
      </c>
      <c r="U218" s="30" t="s">
        <v>95</v>
      </c>
      <c r="V218" s="30" t="s">
        <v>905</v>
      </c>
      <c r="W218" s="30" t="s">
        <v>162</v>
      </c>
      <c r="X218" s="30" t="s">
        <v>69</v>
      </c>
      <c r="Y218" s="30" t="s">
        <v>906</v>
      </c>
      <c r="AA218" s="30" t="s">
        <v>71</v>
      </c>
      <c r="AB218" s="48" t="s">
        <v>71</v>
      </c>
      <c r="AC218" s="36" t="s">
        <v>73</v>
      </c>
      <c r="AD218" s="30" t="s">
        <v>907</v>
      </c>
      <c r="AE218" s="30" t="s">
        <v>74</v>
      </c>
      <c r="AF218" s="37">
        <v>20</v>
      </c>
      <c r="AG218" s="38">
        <v>11.521699999999999</v>
      </c>
      <c r="AH218" s="37" t="s">
        <v>908</v>
      </c>
      <c r="AI218" s="39">
        <v>16.020299999999999</v>
      </c>
      <c r="AJ218" s="37" t="s">
        <v>39</v>
      </c>
      <c r="AK218" s="39">
        <f>AI218</f>
        <v>16.020299999999999</v>
      </c>
      <c r="AL218" s="37" t="s">
        <v>912</v>
      </c>
      <c r="AM218" s="37">
        <v>20</v>
      </c>
      <c r="AN218" s="39">
        <v>11.9343</v>
      </c>
      <c r="AO218" s="37" t="s">
        <v>908</v>
      </c>
      <c r="AP218" s="39">
        <v>11.858499999999999</v>
      </c>
      <c r="AQ218" s="37" t="s">
        <v>39</v>
      </c>
      <c r="AR218" s="39">
        <f>AP218</f>
        <v>11.858499999999999</v>
      </c>
      <c r="AS218" s="39" t="s">
        <v>909</v>
      </c>
      <c r="AT218" s="37" t="s">
        <v>910</v>
      </c>
      <c r="AU218" s="37" t="s">
        <v>79</v>
      </c>
      <c r="AV218" s="40" t="s">
        <v>911</v>
      </c>
      <c r="AX218" s="41">
        <v>20</v>
      </c>
      <c r="AY218" s="42">
        <v>11.521699999999999</v>
      </c>
      <c r="AZ218" s="43">
        <v>16.020299999999999</v>
      </c>
      <c r="BA218" s="41">
        <v>20</v>
      </c>
      <c r="BB218" s="44">
        <v>11.9343</v>
      </c>
      <c r="BC218" s="43">
        <v>11.858499999999999</v>
      </c>
      <c r="BD218" s="45">
        <f t="shared" si="43"/>
        <v>2.927515014425076E-2</v>
      </c>
      <c r="BE218" s="46">
        <f t="shared" si="44"/>
        <v>0.98013245033112584</v>
      </c>
      <c r="BF218" s="47">
        <f t="shared" si="45"/>
        <v>2.869352464469611E-2</v>
      </c>
      <c r="BG218" s="46">
        <f t="shared" si="46"/>
        <v>0.10001071293019961</v>
      </c>
      <c r="BH218" s="46">
        <f t="shared" si="47"/>
        <v>9.6076253498666386E-2</v>
      </c>
      <c r="BI218" s="47">
        <f t="shared" si="48"/>
        <v>0.30996169682505353</v>
      </c>
    </row>
    <row r="219" spans="1:61" s="30" customFormat="1" ht="15" customHeight="1" x14ac:dyDescent="0.25">
      <c r="A219" s="35" t="s">
        <v>52</v>
      </c>
      <c r="B219" s="30" t="s">
        <v>896</v>
      </c>
      <c r="C219" s="35">
        <v>44670</v>
      </c>
      <c r="D219" s="30" t="s">
        <v>897</v>
      </c>
      <c r="E219" s="30" t="s">
        <v>898</v>
      </c>
      <c r="F219" s="30" t="s">
        <v>899</v>
      </c>
      <c r="G219" s="30">
        <v>2020</v>
      </c>
      <c r="H219" s="30" t="s">
        <v>900</v>
      </c>
      <c r="I219" s="30" t="s">
        <v>901</v>
      </c>
      <c r="J219" s="30" t="s">
        <v>59</v>
      </c>
      <c r="L219" s="30" t="s">
        <v>60</v>
      </c>
      <c r="M219" s="30" t="s">
        <v>61</v>
      </c>
      <c r="N219" s="30" t="s">
        <v>62</v>
      </c>
      <c r="O219" s="30" t="s">
        <v>63</v>
      </c>
      <c r="P219" s="30" t="s">
        <v>63</v>
      </c>
      <c r="Q219" s="30" t="s">
        <v>902</v>
      </c>
      <c r="R219" s="30" t="s">
        <v>903</v>
      </c>
      <c r="S219" s="30" t="s">
        <v>904</v>
      </c>
      <c r="T219" s="30" t="str">
        <f t="shared" si="51"/>
        <v>10.63</v>
      </c>
      <c r="U219" s="30" t="s">
        <v>95</v>
      </c>
      <c r="V219" s="30" t="s">
        <v>905</v>
      </c>
      <c r="W219" s="30" t="s">
        <v>162</v>
      </c>
      <c r="X219" s="30" t="s">
        <v>69</v>
      </c>
      <c r="Y219" s="30" t="s">
        <v>906</v>
      </c>
      <c r="AA219" s="30" t="s">
        <v>111</v>
      </c>
      <c r="AB219" s="48" t="s">
        <v>113</v>
      </c>
      <c r="AC219" s="48" t="s">
        <v>113</v>
      </c>
      <c r="AD219" s="30" t="s">
        <v>235</v>
      </c>
      <c r="AE219" s="30" t="s">
        <v>74</v>
      </c>
      <c r="AF219" s="37">
        <v>20</v>
      </c>
      <c r="AG219" s="38">
        <v>2.4701</v>
      </c>
      <c r="AH219" s="37" t="s">
        <v>545</v>
      </c>
      <c r="AI219" s="39">
        <v>0.22389999999999999</v>
      </c>
      <c r="AJ219" s="37" t="s">
        <v>106</v>
      </c>
      <c r="AK219" s="37">
        <f>AI219*SQRT(AF219)</f>
        <v>1.0013112403244058</v>
      </c>
      <c r="AL219" s="37" t="s">
        <v>912</v>
      </c>
      <c r="AM219" s="37">
        <v>20</v>
      </c>
      <c r="AN219" s="39">
        <v>3.097</v>
      </c>
      <c r="AO219" s="37" t="s">
        <v>545</v>
      </c>
      <c r="AP219" s="39">
        <v>0.23880000000000001</v>
      </c>
      <c r="AQ219" s="37" t="s">
        <v>106</v>
      </c>
      <c r="AR219" s="37">
        <f>AP219*SQRT(AM219)</f>
        <v>1.0679460660538997</v>
      </c>
      <c r="AS219" s="39" t="s">
        <v>909</v>
      </c>
      <c r="AT219" s="37" t="s">
        <v>910</v>
      </c>
      <c r="AU219" s="37" t="s">
        <v>79</v>
      </c>
      <c r="AV219" s="40" t="s">
        <v>524</v>
      </c>
      <c r="AX219" s="41">
        <v>20</v>
      </c>
      <c r="AY219" s="42">
        <v>2.4701</v>
      </c>
      <c r="AZ219" s="43">
        <v>1.0013112403244058</v>
      </c>
      <c r="BA219" s="41">
        <v>20</v>
      </c>
      <c r="BB219" s="44">
        <v>3.097</v>
      </c>
      <c r="BC219" s="43">
        <v>1.0679460660538997</v>
      </c>
      <c r="BD219" s="45">
        <f t="shared" si="43"/>
        <v>0.60560395935867495</v>
      </c>
      <c r="BE219" s="46">
        <f t="shared" si="44"/>
        <v>0.98013245033112584</v>
      </c>
      <c r="BF219" s="47">
        <f t="shared" si="45"/>
        <v>0.59357209261644961</v>
      </c>
      <c r="BG219" s="46">
        <f t="shared" si="46"/>
        <v>0.1045844519448863</v>
      </c>
      <c r="BH219" s="46">
        <f t="shared" si="47"/>
        <v>0.10047005988337308</v>
      </c>
      <c r="BI219" s="47">
        <f t="shared" si="48"/>
        <v>0.31697012459121932</v>
      </c>
    </row>
    <row r="220" spans="1:61" s="30" customFormat="1" ht="15" customHeight="1" x14ac:dyDescent="0.25">
      <c r="A220" s="35" t="s">
        <v>52</v>
      </c>
      <c r="B220" s="30" t="s">
        <v>896</v>
      </c>
      <c r="C220" s="35">
        <v>44670</v>
      </c>
      <c r="D220" s="30" t="s">
        <v>897</v>
      </c>
      <c r="E220" s="30" t="s">
        <v>898</v>
      </c>
      <c r="F220" s="30" t="s">
        <v>899</v>
      </c>
      <c r="G220" s="30">
        <v>2020</v>
      </c>
      <c r="H220" s="30" t="s">
        <v>900</v>
      </c>
      <c r="I220" s="30" t="s">
        <v>901</v>
      </c>
      <c r="J220" s="30" t="s">
        <v>59</v>
      </c>
      <c r="L220" s="30" t="s">
        <v>60</v>
      </c>
      <c r="M220" s="30" t="s">
        <v>61</v>
      </c>
      <c r="N220" s="30" t="s">
        <v>62</v>
      </c>
      <c r="O220" s="30" t="s">
        <v>63</v>
      </c>
      <c r="P220" s="30" t="s">
        <v>63</v>
      </c>
      <c r="Q220" s="30" t="s">
        <v>902</v>
      </c>
      <c r="R220" s="30" t="s">
        <v>903</v>
      </c>
      <c r="S220" s="30" t="s">
        <v>904</v>
      </c>
      <c r="T220" s="30" t="str">
        <f t="shared" si="51"/>
        <v>10.63</v>
      </c>
      <c r="U220" s="30" t="s">
        <v>95</v>
      </c>
      <c r="V220" s="30" t="s">
        <v>905</v>
      </c>
      <c r="W220" s="30" t="s">
        <v>162</v>
      </c>
      <c r="X220" s="30" t="s">
        <v>69</v>
      </c>
      <c r="Y220" s="30" t="s">
        <v>906</v>
      </c>
      <c r="AA220" s="30" t="s">
        <v>111</v>
      </c>
      <c r="AB220" s="48" t="s">
        <v>142</v>
      </c>
      <c r="AC220" s="48" t="s">
        <v>142</v>
      </c>
      <c r="AD220" s="30" t="s">
        <v>235</v>
      </c>
      <c r="AE220" s="30" t="s">
        <v>74</v>
      </c>
      <c r="AF220" s="37">
        <v>20</v>
      </c>
      <c r="AG220" s="38">
        <v>0.83489999999999998</v>
      </c>
      <c r="AH220" s="37"/>
      <c r="AI220" s="39">
        <v>5.8099999999999999E-2</v>
      </c>
      <c r="AJ220" s="37" t="s">
        <v>106</v>
      </c>
      <c r="AK220" s="37">
        <f>AI220*SQRT(AF220)</f>
        <v>0.25983109898547557</v>
      </c>
      <c r="AL220" s="37" t="s">
        <v>912</v>
      </c>
      <c r="AM220" s="37">
        <v>20</v>
      </c>
      <c r="AN220" s="39">
        <v>1.0511999999999999</v>
      </c>
      <c r="AO220" s="37"/>
      <c r="AP220" s="39">
        <v>6.0499999999999998E-2</v>
      </c>
      <c r="AQ220" s="37" t="s">
        <v>106</v>
      </c>
      <c r="AR220" s="37">
        <f>AP220*SQRT(AM220)</f>
        <v>0.27056422527747453</v>
      </c>
      <c r="AS220" s="39" t="s">
        <v>909</v>
      </c>
      <c r="AT220" s="37" t="s">
        <v>910</v>
      </c>
      <c r="AU220" s="37" t="s">
        <v>79</v>
      </c>
      <c r="AV220" s="40" t="s">
        <v>524</v>
      </c>
      <c r="AX220" s="41">
        <v>20</v>
      </c>
      <c r="AY220" s="42">
        <v>0.83489999999999998</v>
      </c>
      <c r="AZ220" s="43">
        <v>0.25983109898547557</v>
      </c>
      <c r="BA220" s="41">
        <v>20</v>
      </c>
      <c r="BB220" s="44">
        <v>1.0511999999999999</v>
      </c>
      <c r="BC220" s="43">
        <v>0.27056422527747453</v>
      </c>
      <c r="BD220" s="45">
        <f t="shared" si="43"/>
        <v>0.81545110358675998</v>
      </c>
      <c r="BE220" s="46">
        <f t="shared" si="44"/>
        <v>0.98013245033112584</v>
      </c>
      <c r="BF220" s="47">
        <f t="shared" si="45"/>
        <v>0.7992500882837118</v>
      </c>
      <c r="BG220" s="46">
        <f t="shared" si="46"/>
        <v>0.10831200627926081</v>
      </c>
      <c r="BH220" s="46">
        <f t="shared" si="47"/>
        <v>0.1040509708144787</v>
      </c>
      <c r="BI220" s="47">
        <f t="shared" si="48"/>
        <v>0.32256932714453601</v>
      </c>
    </row>
    <row r="221" spans="1:61" s="30" customFormat="1" ht="15" customHeight="1" x14ac:dyDescent="0.25">
      <c r="A221" s="35" t="s">
        <v>52</v>
      </c>
      <c r="B221" s="30" t="s">
        <v>896</v>
      </c>
      <c r="C221" s="35">
        <v>44670</v>
      </c>
      <c r="D221" s="30" t="s">
        <v>897</v>
      </c>
      <c r="E221" s="30" t="s">
        <v>898</v>
      </c>
      <c r="F221" s="30" t="s">
        <v>899</v>
      </c>
      <c r="G221" s="30">
        <v>2020</v>
      </c>
      <c r="H221" s="30" t="s">
        <v>900</v>
      </c>
      <c r="I221" s="30" t="s">
        <v>901</v>
      </c>
      <c r="J221" s="30" t="s">
        <v>59</v>
      </c>
      <c r="L221" s="30" t="s">
        <v>60</v>
      </c>
      <c r="M221" s="30" t="s">
        <v>61</v>
      </c>
      <c r="N221" s="30" t="s">
        <v>62</v>
      </c>
      <c r="O221" s="30" t="s">
        <v>63</v>
      </c>
      <c r="P221" s="30" t="s">
        <v>63</v>
      </c>
      <c r="Q221" s="30" t="s">
        <v>643</v>
      </c>
      <c r="R221" s="30" t="s">
        <v>913</v>
      </c>
      <c r="S221" s="30" t="s">
        <v>914</v>
      </c>
      <c r="T221" s="30" t="str">
        <f t="shared" si="51"/>
        <v>10.18</v>
      </c>
      <c r="U221" s="30" t="s">
        <v>95</v>
      </c>
      <c r="V221" s="30" t="s">
        <v>905</v>
      </c>
      <c r="W221" s="30" t="s">
        <v>162</v>
      </c>
      <c r="X221" s="30" t="s">
        <v>69</v>
      </c>
      <c r="Y221" s="30" t="s">
        <v>906</v>
      </c>
      <c r="AA221" s="30" t="s">
        <v>71</v>
      </c>
      <c r="AB221" s="48" t="s">
        <v>71</v>
      </c>
      <c r="AC221" s="36" t="s">
        <v>73</v>
      </c>
      <c r="AD221" s="30" t="s">
        <v>907</v>
      </c>
      <c r="AE221" s="30" t="s">
        <v>74</v>
      </c>
      <c r="AF221" s="37">
        <v>20</v>
      </c>
      <c r="AG221" s="38">
        <v>24.071100000000001</v>
      </c>
      <c r="AH221" s="37" t="s">
        <v>908</v>
      </c>
      <c r="AI221" s="39">
        <v>38.877000000000002</v>
      </c>
      <c r="AJ221" s="37" t="s">
        <v>39</v>
      </c>
      <c r="AK221" s="39">
        <f>AI221</f>
        <v>38.877000000000002</v>
      </c>
      <c r="AL221" s="37" t="s">
        <v>169</v>
      </c>
      <c r="AM221" s="37">
        <v>20</v>
      </c>
      <c r="AN221" s="39">
        <v>11.6363</v>
      </c>
      <c r="AO221" s="37" t="s">
        <v>908</v>
      </c>
      <c r="AP221" s="39">
        <v>15.6858</v>
      </c>
      <c r="AQ221" s="37" t="s">
        <v>39</v>
      </c>
      <c r="AR221" s="39">
        <f>AP221</f>
        <v>15.6858</v>
      </c>
      <c r="AS221" s="39" t="s">
        <v>909</v>
      </c>
      <c r="AT221" s="37" t="s">
        <v>915</v>
      </c>
      <c r="AU221" s="37" t="s">
        <v>138</v>
      </c>
      <c r="AV221" s="40" t="s">
        <v>911</v>
      </c>
      <c r="AX221" s="41">
        <v>20</v>
      </c>
      <c r="AY221" s="42">
        <v>24.071100000000001</v>
      </c>
      <c r="AZ221" s="43">
        <v>38.877000000000002</v>
      </c>
      <c r="BA221" s="41">
        <v>20</v>
      </c>
      <c r="BB221" s="44">
        <v>11.6363</v>
      </c>
      <c r="BC221" s="43">
        <v>15.6858</v>
      </c>
      <c r="BD221" s="45">
        <f t="shared" si="43"/>
        <v>-0.41947917411270835</v>
      </c>
      <c r="BE221" s="46">
        <f t="shared" si="44"/>
        <v>0.98013245033112584</v>
      </c>
      <c r="BF221" s="47">
        <f t="shared" si="45"/>
        <v>-0.41114515078596581</v>
      </c>
      <c r="BG221" s="46">
        <f t="shared" si="46"/>
        <v>0.10219953471892851</v>
      </c>
      <c r="BH221" s="46">
        <f t="shared" si="47"/>
        <v>9.8178966206894869E-2</v>
      </c>
      <c r="BI221" s="47">
        <f t="shared" si="48"/>
        <v>0.31333522975703654</v>
      </c>
    </row>
    <row r="222" spans="1:61" s="30" customFormat="1" ht="15" customHeight="1" x14ac:dyDescent="0.25">
      <c r="A222" s="35" t="s">
        <v>52</v>
      </c>
      <c r="B222" s="30" t="s">
        <v>896</v>
      </c>
      <c r="C222" s="35">
        <v>44670</v>
      </c>
      <c r="D222" s="30" t="s">
        <v>897</v>
      </c>
      <c r="E222" s="30" t="s">
        <v>898</v>
      </c>
      <c r="F222" s="30" t="s">
        <v>899</v>
      </c>
      <c r="G222" s="30">
        <v>2020</v>
      </c>
      <c r="H222" s="30" t="s">
        <v>900</v>
      </c>
      <c r="I222" s="30" t="s">
        <v>901</v>
      </c>
      <c r="J222" s="30" t="s">
        <v>59</v>
      </c>
      <c r="L222" s="30" t="s">
        <v>60</v>
      </c>
      <c r="M222" s="30" t="s">
        <v>61</v>
      </c>
      <c r="N222" s="30" t="s">
        <v>62</v>
      </c>
      <c r="O222" s="30" t="s">
        <v>63</v>
      </c>
      <c r="P222" s="30" t="s">
        <v>63</v>
      </c>
      <c r="Q222" s="30" t="s">
        <v>643</v>
      </c>
      <c r="R222" s="30" t="s">
        <v>913</v>
      </c>
      <c r="S222" s="30" t="s">
        <v>914</v>
      </c>
      <c r="T222" s="30" t="str">
        <f t="shared" si="51"/>
        <v>10.18</v>
      </c>
      <c r="U222" s="30" t="s">
        <v>95</v>
      </c>
      <c r="V222" s="30" t="s">
        <v>905</v>
      </c>
      <c r="W222" s="30" t="s">
        <v>162</v>
      </c>
      <c r="X222" s="30" t="s">
        <v>69</v>
      </c>
      <c r="Y222" s="30" t="s">
        <v>906</v>
      </c>
      <c r="AA222" s="30" t="s">
        <v>111</v>
      </c>
      <c r="AB222" s="48" t="s">
        <v>113</v>
      </c>
      <c r="AC222" s="48" t="s">
        <v>113</v>
      </c>
      <c r="AD222" s="30" t="s">
        <v>235</v>
      </c>
      <c r="AE222" s="30" t="s">
        <v>74</v>
      </c>
      <c r="AF222" s="37">
        <v>20</v>
      </c>
      <c r="AG222" s="38">
        <v>3.0522</v>
      </c>
      <c r="AH222" s="37" t="s">
        <v>545</v>
      </c>
      <c r="AI222" s="39">
        <v>0.17910000000000001</v>
      </c>
      <c r="AJ222" s="37" t="s">
        <v>106</v>
      </c>
      <c r="AK222" s="37">
        <f>AI222*SQRT(AF222)</f>
        <v>0.8009595495404247</v>
      </c>
      <c r="AL222" s="37" t="s">
        <v>169</v>
      </c>
      <c r="AM222" s="37">
        <v>20</v>
      </c>
      <c r="AN222" s="39">
        <v>3.3506999999999998</v>
      </c>
      <c r="AO222" s="37" t="s">
        <v>545</v>
      </c>
      <c r="AP222" s="39">
        <v>0.34329999999999999</v>
      </c>
      <c r="AQ222" s="37" t="s">
        <v>106</v>
      </c>
      <c r="AR222" s="37">
        <f>AP222*SQRT(AM222)</f>
        <v>1.5352842733513556</v>
      </c>
      <c r="AS222" s="39" t="s">
        <v>909</v>
      </c>
      <c r="AT222" s="37" t="s">
        <v>915</v>
      </c>
      <c r="AU222" s="37" t="s">
        <v>138</v>
      </c>
      <c r="AV222" s="40" t="s">
        <v>524</v>
      </c>
      <c r="AX222" s="41">
        <v>20</v>
      </c>
      <c r="AY222" s="42">
        <v>3.0522</v>
      </c>
      <c r="AZ222" s="43">
        <v>0.8009595495404247</v>
      </c>
      <c r="BA222" s="41">
        <v>20</v>
      </c>
      <c r="BB222" s="44">
        <v>3.3506999999999998</v>
      </c>
      <c r="BC222" s="43">
        <v>1.5352842733513556</v>
      </c>
      <c r="BD222" s="45">
        <f t="shared" si="43"/>
        <v>0.24377973624612601</v>
      </c>
      <c r="BE222" s="46">
        <f t="shared" si="44"/>
        <v>0.98013245033112584</v>
      </c>
      <c r="BF222" s="47">
        <f t="shared" si="45"/>
        <v>0.23893643022799105</v>
      </c>
      <c r="BG222" s="46">
        <f t="shared" si="46"/>
        <v>0.10074285699755289</v>
      </c>
      <c r="BH222" s="46">
        <f t="shared" si="47"/>
        <v>9.6779594740335886E-2</v>
      </c>
      <c r="BI222" s="47">
        <f t="shared" si="48"/>
        <v>0.31109418949947598</v>
      </c>
    </row>
    <row r="223" spans="1:61" s="30" customFormat="1" ht="15" customHeight="1" x14ac:dyDescent="0.25">
      <c r="A223" s="35" t="s">
        <v>52</v>
      </c>
      <c r="B223" s="30" t="s">
        <v>896</v>
      </c>
      <c r="C223" s="35">
        <v>44670</v>
      </c>
      <c r="D223" s="30" t="s">
        <v>897</v>
      </c>
      <c r="E223" s="30" t="s">
        <v>898</v>
      </c>
      <c r="F223" s="30" t="s">
        <v>899</v>
      </c>
      <c r="G223" s="30">
        <v>2020</v>
      </c>
      <c r="H223" s="30" t="s">
        <v>900</v>
      </c>
      <c r="I223" s="30" t="s">
        <v>901</v>
      </c>
      <c r="J223" s="30" t="s">
        <v>59</v>
      </c>
      <c r="L223" s="30" t="s">
        <v>60</v>
      </c>
      <c r="M223" s="30" t="s">
        <v>61</v>
      </c>
      <c r="N223" s="30" t="s">
        <v>62</v>
      </c>
      <c r="O223" s="30" t="s">
        <v>63</v>
      </c>
      <c r="P223" s="30" t="s">
        <v>63</v>
      </c>
      <c r="Q223" s="30" t="s">
        <v>643</v>
      </c>
      <c r="R223" s="30" t="s">
        <v>913</v>
      </c>
      <c r="S223" s="30" t="s">
        <v>914</v>
      </c>
      <c r="T223" s="30" t="str">
        <f t="shared" si="51"/>
        <v>10.18</v>
      </c>
      <c r="U223" s="30" t="s">
        <v>95</v>
      </c>
      <c r="V223" s="30" t="s">
        <v>905</v>
      </c>
      <c r="W223" s="30" t="s">
        <v>162</v>
      </c>
      <c r="X223" s="30" t="s">
        <v>69</v>
      </c>
      <c r="Y223" s="30" t="s">
        <v>906</v>
      </c>
      <c r="AA223" s="30" t="s">
        <v>111</v>
      </c>
      <c r="AB223" s="48" t="s">
        <v>142</v>
      </c>
      <c r="AC223" s="48" t="s">
        <v>142</v>
      </c>
      <c r="AD223" s="30" t="s">
        <v>235</v>
      </c>
      <c r="AE223" s="30" t="s">
        <v>74</v>
      </c>
      <c r="AF223" s="37">
        <v>20</v>
      </c>
      <c r="AG223" s="38">
        <v>1.0673999999999999</v>
      </c>
      <c r="AH223" s="37"/>
      <c r="AI223" s="39">
        <v>4.8800000000000003E-2</v>
      </c>
      <c r="AJ223" s="37" t="s">
        <v>106</v>
      </c>
      <c r="AK223" s="37">
        <f>AI223*SQRT(AF223)</f>
        <v>0.21824023460397951</v>
      </c>
      <c r="AL223" s="37" t="s">
        <v>169</v>
      </c>
      <c r="AM223" s="37">
        <v>20</v>
      </c>
      <c r="AN223" s="39">
        <v>0.90700000000000003</v>
      </c>
      <c r="AO223" s="37"/>
      <c r="AP223" s="39">
        <v>7.6700000000000004E-2</v>
      </c>
      <c r="AQ223" s="37" t="s">
        <v>106</v>
      </c>
      <c r="AR223" s="37">
        <f>AP223*SQRT(AM223)</f>
        <v>0.34301282774846775</v>
      </c>
      <c r="AS223" s="39" t="s">
        <v>909</v>
      </c>
      <c r="AT223" s="37" t="s">
        <v>915</v>
      </c>
      <c r="AU223" s="37" t="s">
        <v>138</v>
      </c>
      <c r="AV223" s="40" t="s">
        <v>524</v>
      </c>
      <c r="AX223" s="41">
        <v>20</v>
      </c>
      <c r="AY223" s="42">
        <v>1.0673999999999999</v>
      </c>
      <c r="AZ223" s="43">
        <v>0.21824023460397951</v>
      </c>
      <c r="BA223" s="41">
        <v>20</v>
      </c>
      <c r="BB223" s="44">
        <v>0.90700000000000003</v>
      </c>
      <c r="BC223" s="43">
        <v>0.34301282774846775</v>
      </c>
      <c r="BD223" s="45">
        <f t="shared" si="43"/>
        <v>-0.55795675356063446</v>
      </c>
      <c r="BE223" s="46">
        <f t="shared" si="44"/>
        <v>0.98013245033112584</v>
      </c>
      <c r="BF223" s="47">
        <f t="shared" si="45"/>
        <v>-0.54687152004618478</v>
      </c>
      <c r="BG223" s="46">
        <f t="shared" si="46"/>
        <v>0.10389144673554904</v>
      </c>
      <c r="BH223" s="46">
        <f t="shared" si="47"/>
        <v>9.9804317762179989E-2</v>
      </c>
      <c r="BI223" s="47">
        <f t="shared" si="48"/>
        <v>0.3159182137233939</v>
      </c>
    </row>
    <row r="224" spans="1:61" s="30" customFormat="1" ht="15" customHeight="1" x14ac:dyDescent="0.25">
      <c r="A224" s="35" t="s">
        <v>52</v>
      </c>
      <c r="B224" s="30" t="s">
        <v>896</v>
      </c>
      <c r="C224" s="35">
        <v>44670</v>
      </c>
      <c r="D224" s="30" t="s">
        <v>897</v>
      </c>
      <c r="E224" s="30" t="s">
        <v>898</v>
      </c>
      <c r="F224" s="30" t="s">
        <v>899</v>
      </c>
      <c r="G224" s="30">
        <v>2020</v>
      </c>
      <c r="H224" s="30" t="s">
        <v>900</v>
      </c>
      <c r="I224" s="30" t="s">
        <v>901</v>
      </c>
      <c r="J224" s="30" t="s">
        <v>59</v>
      </c>
      <c r="L224" s="30" t="s">
        <v>60</v>
      </c>
      <c r="M224" s="30" t="s">
        <v>61</v>
      </c>
      <c r="N224" s="30" t="s">
        <v>62</v>
      </c>
      <c r="O224" s="30" t="s">
        <v>63</v>
      </c>
      <c r="P224" s="30" t="s">
        <v>63</v>
      </c>
      <c r="Q224" s="30" t="s">
        <v>643</v>
      </c>
      <c r="R224" s="30" t="s">
        <v>913</v>
      </c>
      <c r="S224" s="30" t="s">
        <v>914</v>
      </c>
      <c r="T224" s="30" t="str">
        <f t="shared" si="51"/>
        <v>10.18</v>
      </c>
      <c r="U224" s="30" t="s">
        <v>95</v>
      </c>
      <c r="V224" s="30" t="s">
        <v>905</v>
      </c>
      <c r="W224" s="30" t="s">
        <v>162</v>
      </c>
      <c r="X224" s="30" t="s">
        <v>69</v>
      </c>
      <c r="Y224" s="30" t="s">
        <v>906</v>
      </c>
      <c r="AA224" s="30" t="s">
        <v>71</v>
      </c>
      <c r="AB224" s="48" t="s">
        <v>71</v>
      </c>
      <c r="AC224" s="36" t="s">
        <v>73</v>
      </c>
      <c r="AD224" s="30" t="s">
        <v>907</v>
      </c>
      <c r="AE224" s="30" t="s">
        <v>74</v>
      </c>
      <c r="AF224" s="37">
        <v>20</v>
      </c>
      <c r="AG224" s="38">
        <v>11.521699999999999</v>
      </c>
      <c r="AH224" s="37" t="s">
        <v>908</v>
      </c>
      <c r="AI224" s="39">
        <v>16.020299999999999</v>
      </c>
      <c r="AJ224" s="37" t="s">
        <v>39</v>
      </c>
      <c r="AK224" s="39">
        <f>AI224</f>
        <v>16.020299999999999</v>
      </c>
      <c r="AL224" s="37" t="s">
        <v>912</v>
      </c>
      <c r="AM224" s="37">
        <v>20</v>
      </c>
      <c r="AN224" s="39">
        <v>11.6363</v>
      </c>
      <c r="AO224" s="37" t="s">
        <v>908</v>
      </c>
      <c r="AP224" s="39">
        <v>15.6858</v>
      </c>
      <c r="AQ224" s="37" t="s">
        <v>39</v>
      </c>
      <c r="AR224" s="39">
        <f>AP224</f>
        <v>15.6858</v>
      </c>
      <c r="AS224" s="39" t="s">
        <v>909</v>
      </c>
      <c r="AT224" s="37" t="s">
        <v>915</v>
      </c>
      <c r="AU224" s="37" t="s">
        <v>79</v>
      </c>
      <c r="AV224" s="40" t="s">
        <v>911</v>
      </c>
      <c r="AX224" s="41">
        <v>20</v>
      </c>
      <c r="AY224" s="42">
        <v>11.521699999999999</v>
      </c>
      <c r="AZ224" s="43">
        <v>16.020299999999999</v>
      </c>
      <c r="BA224" s="41">
        <v>20</v>
      </c>
      <c r="BB224" s="44">
        <v>11.6363</v>
      </c>
      <c r="BC224" s="43">
        <v>15.6858</v>
      </c>
      <c r="BD224" s="45">
        <f t="shared" si="43"/>
        <v>7.228490597991891E-3</v>
      </c>
      <c r="BE224" s="46">
        <f t="shared" si="44"/>
        <v>0.98013245033112584</v>
      </c>
      <c r="BF224" s="47">
        <f t="shared" si="45"/>
        <v>7.0848782020052972E-3</v>
      </c>
      <c r="BG224" s="46">
        <f t="shared" si="46"/>
        <v>0.10000065313845408</v>
      </c>
      <c r="BH224" s="46">
        <f t="shared" si="47"/>
        <v>9.6066589462948909E-2</v>
      </c>
      <c r="BI224" s="47">
        <f t="shared" si="48"/>
        <v>0.30994610735247008</v>
      </c>
    </row>
    <row r="225" spans="1:61" s="30" customFormat="1" ht="15" customHeight="1" x14ac:dyDescent="0.25">
      <c r="A225" s="35" t="s">
        <v>52</v>
      </c>
      <c r="B225" s="30" t="s">
        <v>896</v>
      </c>
      <c r="C225" s="35">
        <v>44670</v>
      </c>
      <c r="D225" s="30" t="s">
        <v>897</v>
      </c>
      <c r="E225" s="30" t="s">
        <v>898</v>
      </c>
      <c r="F225" s="30" t="s">
        <v>899</v>
      </c>
      <c r="G225" s="30">
        <v>2020</v>
      </c>
      <c r="H225" s="30" t="s">
        <v>900</v>
      </c>
      <c r="I225" s="30" t="s">
        <v>901</v>
      </c>
      <c r="J225" s="30" t="s">
        <v>59</v>
      </c>
      <c r="L225" s="30" t="s">
        <v>60</v>
      </c>
      <c r="M225" s="30" t="s">
        <v>61</v>
      </c>
      <c r="N225" s="30" t="s">
        <v>62</v>
      </c>
      <c r="O225" s="30" t="s">
        <v>63</v>
      </c>
      <c r="P225" s="30" t="s">
        <v>63</v>
      </c>
      <c r="Q225" s="30" t="s">
        <v>643</v>
      </c>
      <c r="R225" s="30" t="s">
        <v>913</v>
      </c>
      <c r="S225" s="30" t="s">
        <v>914</v>
      </c>
      <c r="T225" s="30" t="str">
        <f t="shared" si="51"/>
        <v>10.18</v>
      </c>
      <c r="U225" s="30" t="s">
        <v>95</v>
      </c>
      <c r="V225" s="30" t="s">
        <v>905</v>
      </c>
      <c r="W225" s="30" t="s">
        <v>162</v>
      </c>
      <c r="X225" s="30" t="s">
        <v>69</v>
      </c>
      <c r="Y225" s="30" t="s">
        <v>906</v>
      </c>
      <c r="AA225" s="30" t="s">
        <v>111</v>
      </c>
      <c r="AB225" s="48" t="s">
        <v>113</v>
      </c>
      <c r="AC225" s="48" t="s">
        <v>113</v>
      </c>
      <c r="AD225" s="30" t="s">
        <v>235</v>
      </c>
      <c r="AE225" s="30" t="s">
        <v>74</v>
      </c>
      <c r="AF225" s="37">
        <v>20</v>
      </c>
      <c r="AG225" s="38">
        <v>2.4701</v>
      </c>
      <c r="AH225" s="37" t="s">
        <v>545</v>
      </c>
      <c r="AI225" s="39">
        <v>0.22389999999999999</v>
      </c>
      <c r="AJ225" s="37" t="s">
        <v>106</v>
      </c>
      <c r="AK225" s="37">
        <f>AI225*SQRT(AF225)</f>
        <v>1.0013112403244058</v>
      </c>
      <c r="AL225" s="37" t="s">
        <v>912</v>
      </c>
      <c r="AM225" s="37">
        <v>20</v>
      </c>
      <c r="AN225" s="39">
        <v>3.3506999999999998</v>
      </c>
      <c r="AO225" s="37" t="s">
        <v>545</v>
      </c>
      <c r="AP225" s="39">
        <v>0.34329999999999999</v>
      </c>
      <c r="AQ225" s="37" t="s">
        <v>106</v>
      </c>
      <c r="AR225" s="37">
        <f>AP225*SQRT(AM225)</f>
        <v>1.5352842733513556</v>
      </c>
      <c r="AS225" s="39" t="s">
        <v>909</v>
      </c>
      <c r="AT225" s="37" t="s">
        <v>915</v>
      </c>
      <c r="AU225" s="37" t="s">
        <v>79</v>
      </c>
      <c r="AV225" s="40" t="s">
        <v>524</v>
      </c>
      <c r="AX225" s="41">
        <v>20</v>
      </c>
      <c r="AY225" s="42">
        <v>2.4701</v>
      </c>
      <c r="AZ225" s="43">
        <v>1.0013112403244058</v>
      </c>
      <c r="BA225" s="41">
        <v>20</v>
      </c>
      <c r="BB225" s="44">
        <v>3.3506999999999998</v>
      </c>
      <c r="BC225" s="43">
        <v>1.5352842733513556</v>
      </c>
      <c r="BD225" s="45">
        <f t="shared" si="43"/>
        <v>0.67942575766102087</v>
      </c>
      <c r="BE225" s="46">
        <f t="shared" si="44"/>
        <v>0.98013245033112584</v>
      </c>
      <c r="BF225" s="47">
        <f t="shared" si="45"/>
        <v>0.66592723267437803</v>
      </c>
      <c r="BG225" s="46">
        <f t="shared" si="46"/>
        <v>0.10577024200216566</v>
      </c>
      <c r="BH225" s="46">
        <f t="shared" si="47"/>
        <v>0.10160920050942662</v>
      </c>
      <c r="BI225" s="47">
        <f t="shared" si="48"/>
        <v>0.3187619809660911</v>
      </c>
    </row>
    <row r="226" spans="1:61" s="30" customFormat="1" ht="15" customHeight="1" x14ac:dyDescent="0.25">
      <c r="A226" s="35" t="s">
        <v>52</v>
      </c>
      <c r="B226" s="30" t="s">
        <v>896</v>
      </c>
      <c r="C226" s="35">
        <v>44670</v>
      </c>
      <c r="D226" s="30" t="s">
        <v>897</v>
      </c>
      <c r="E226" s="30" t="s">
        <v>898</v>
      </c>
      <c r="F226" s="30" t="s">
        <v>899</v>
      </c>
      <c r="G226" s="30">
        <v>2020</v>
      </c>
      <c r="H226" s="30" t="s">
        <v>900</v>
      </c>
      <c r="I226" s="30" t="s">
        <v>901</v>
      </c>
      <c r="J226" s="30" t="s">
        <v>59</v>
      </c>
      <c r="L226" s="30" t="s">
        <v>60</v>
      </c>
      <c r="M226" s="30" t="s">
        <v>61</v>
      </c>
      <c r="N226" s="30" t="s">
        <v>62</v>
      </c>
      <c r="O226" s="30" t="s">
        <v>63</v>
      </c>
      <c r="P226" s="30" t="s">
        <v>63</v>
      </c>
      <c r="Q226" s="30" t="s">
        <v>643</v>
      </c>
      <c r="R226" s="30" t="s">
        <v>913</v>
      </c>
      <c r="S226" s="30" t="s">
        <v>914</v>
      </c>
      <c r="T226" s="30" t="str">
        <f t="shared" si="51"/>
        <v>10.18</v>
      </c>
      <c r="U226" s="30" t="s">
        <v>95</v>
      </c>
      <c r="V226" s="30" t="s">
        <v>905</v>
      </c>
      <c r="W226" s="30" t="s">
        <v>162</v>
      </c>
      <c r="X226" s="30" t="s">
        <v>69</v>
      </c>
      <c r="Y226" s="30" t="s">
        <v>906</v>
      </c>
      <c r="AA226" s="30" t="s">
        <v>111</v>
      </c>
      <c r="AB226" s="48" t="s">
        <v>142</v>
      </c>
      <c r="AC226" s="48" t="s">
        <v>142</v>
      </c>
      <c r="AD226" s="30" t="s">
        <v>235</v>
      </c>
      <c r="AE226" s="30" t="s">
        <v>74</v>
      </c>
      <c r="AF226" s="37">
        <v>20</v>
      </c>
      <c r="AG226" s="38">
        <v>0.83489999999999998</v>
      </c>
      <c r="AH226" s="37"/>
      <c r="AI226" s="39">
        <v>5.8099999999999999E-2</v>
      </c>
      <c r="AJ226" s="37" t="s">
        <v>106</v>
      </c>
      <c r="AK226" s="37">
        <f>AI226*SQRT(AF226)</f>
        <v>0.25983109898547557</v>
      </c>
      <c r="AL226" s="37" t="s">
        <v>912</v>
      </c>
      <c r="AM226" s="37">
        <v>20</v>
      </c>
      <c r="AN226" s="39">
        <v>0.90700000000000003</v>
      </c>
      <c r="AO226" s="37"/>
      <c r="AP226" s="39">
        <v>7.6700000000000004E-2</v>
      </c>
      <c r="AQ226" s="37" t="s">
        <v>106</v>
      </c>
      <c r="AR226" s="37">
        <f>AP226*SQRT(AM226)</f>
        <v>0.34301282774846775</v>
      </c>
      <c r="AS226" s="39" t="s">
        <v>909</v>
      </c>
      <c r="AT226" s="37" t="s">
        <v>915</v>
      </c>
      <c r="AU226" s="37" t="s">
        <v>79</v>
      </c>
      <c r="AV226" s="40" t="s">
        <v>524</v>
      </c>
      <c r="AX226" s="41">
        <v>20</v>
      </c>
      <c r="AY226" s="42">
        <v>0.83489999999999998</v>
      </c>
      <c r="AZ226" s="43">
        <v>0.25983109898547557</v>
      </c>
      <c r="BA226" s="41">
        <v>20</v>
      </c>
      <c r="BB226" s="44">
        <v>0.90700000000000003</v>
      </c>
      <c r="BC226" s="43">
        <v>0.34301282774846775</v>
      </c>
      <c r="BD226" s="45">
        <f t="shared" si="43"/>
        <v>0.23695449371014557</v>
      </c>
      <c r="BE226" s="46">
        <f t="shared" si="44"/>
        <v>0.98013245033112584</v>
      </c>
      <c r="BF226" s="47">
        <f t="shared" si="45"/>
        <v>0.23224678853709632</v>
      </c>
      <c r="BG226" s="46">
        <f t="shared" si="46"/>
        <v>0.1007018429011179</v>
      </c>
      <c r="BH226" s="46">
        <f t="shared" si="47"/>
        <v>9.6740194154032122E-2</v>
      </c>
      <c r="BI226" s="47">
        <f t="shared" si="48"/>
        <v>0.31103085723772189</v>
      </c>
    </row>
    <row r="227" spans="1:61" s="30" customFormat="1" ht="15" customHeight="1" x14ac:dyDescent="0.25">
      <c r="A227" s="35" t="s">
        <v>52</v>
      </c>
      <c r="B227" s="30" t="s">
        <v>896</v>
      </c>
      <c r="C227" s="35">
        <v>44670</v>
      </c>
      <c r="D227" s="30" t="s">
        <v>916</v>
      </c>
      <c r="E227" s="30" t="s">
        <v>917</v>
      </c>
      <c r="F227" s="30" t="s">
        <v>918</v>
      </c>
      <c r="G227" s="30">
        <v>1989</v>
      </c>
      <c r="H227" s="30" t="s">
        <v>919</v>
      </c>
      <c r="I227" s="30" t="s">
        <v>58</v>
      </c>
      <c r="J227" s="30" t="s">
        <v>59</v>
      </c>
      <c r="L227" s="30" t="s">
        <v>60</v>
      </c>
      <c r="M227" s="30" t="s">
        <v>61</v>
      </c>
      <c r="N227" s="30" t="s">
        <v>404</v>
      </c>
      <c r="O227" s="30" t="s">
        <v>63</v>
      </c>
      <c r="P227" s="30" t="s">
        <v>63</v>
      </c>
      <c r="Q227" s="30" t="s">
        <v>859</v>
      </c>
      <c r="R227" s="30">
        <v>1</v>
      </c>
      <c r="S227" s="30" t="s">
        <v>920</v>
      </c>
      <c r="T227" s="30">
        <v>8</v>
      </c>
      <c r="U227" s="30" t="s">
        <v>95</v>
      </c>
      <c r="V227" s="30" t="s">
        <v>921</v>
      </c>
      <c r="W227" s="30" t="s">
        <v>162</v>
      </c>
      <c r="X227" s="30" t="s">
        <v>69</v>
      </c>
      <c r="Y227" s="30" t="s">
        <v>922</v>
      </c>
      <c r="AA227" s="30" t="s">
        <v>71</v>
      </c>
      <c r="AB227" s="48" t="s">
        <v>71</v>
      </c>
      <c r="AC227" s="36" t="s">
        <v>73</v>
      </c>
      <c r="AD227" s="30" t="s">
        <v>923</v>
      </c>
      <c r="AE227" s="30" t="s">
        <v>74</v>
      </c>
      <c r="AF227" s="37">
        <v>20</v>
      </c>
      <c r="AG227" s="38">
        <v>14.6</v>
      </c>
      <c r="AH227" s="37" t="s">
        <v>924</v>
      </c>
      <c r="AI227" s="39">
        <v>7.9649231006959518</v>
      </c>
      <c r="AJ227" s="37" t="s">
        <v>39</v>
      </c>
      <c r="AK227" s="39">
        <f>AI227</f>
        <v>7.9649231006959518</v>
      </c>
      <c r="AL227" s="37" t="s">
        <v>925</v>
      </c>
      <c r="AM227" s="37">
        <v>20</v>
      </c>
      <c r="AN227" s="38">
        <v>16.5</v>
      </c>
      <c r="AO227" s="37" t="s">
        <v>924</v>
      </c>
      <c r="AP227" s="39">
        <v>12.066648250446351</v>
      </c>
      <c r="AQ227" s="37" t="s">
        <v>39</v>
      </c>
      <c r="AR227" s="39">
        <f>AP227</f>
        <v>12.066648250446351</v>
      </c>
      <c r="AS227" s="39" t="s">
        <v>170</v>
      </c>
      <c r="AT227" s="37" t="s">
        <v>926</v>
      </c>
      <c r="AU227" s="37" t="s">
        <v>79</v>
      </c>
      <c r="AV227" s="40" t="s">
        <v>927</v>
      </c>
      <c r="AX227" s="41">
        <v>20</v>
      </c>
      <c r="AY227" s="42">
        <v>14.6</v>
      </c>
      <c r="AZ227" s="43">
        <v>7.9649231006959518</v>
      </c>
      <c r="BA227" s="41">
        <v>20</v>
      </c>
      <c r="BB227" s="42">
        <v>16.5</v>
      </c>
      <c r="BC227" s="43">
        <v>12.066648250446351</v>
      </c>
      <c r="BD227" s="45">
        <f t="shared" si="43"/>
        <v>0.18584451390600704</v>
      </c>
      <c r="BE227" s="46">
        <f t="shared" si="44"/>
        <v>0.98013245033112584</v>
      </c>
      <c r="BF227" s="47">
        <f t="shared" si="45"/>
        <v>0.18215223879529166</v>
      </c>
      <c r="BG227" s="46">
        <f t="shared" si="46"/>
        <v>0.10043172729186201</v>
      </c>
      <c r="BH227" s="46">
        <f t="shared" si="47"/>
        <v>9.64807049954364E-2</v>
      </c>
      <c r="BI227" s="47">
        <f t="shared" si="48"/>
        <v>0.31061343337891295</v>
      </c>
    </row>
    <row r="228" spans="1:61" s="30" customFormat="1" ht="15" customHeight="1" x14ac:dyDescent="0.25">
      <c r="A228" s="35" t="s">
        <v>52</v>
      </c>
      <c r="B228" s="30" t="s">
        <v>896</v>
      </c>
      <c r="C228" s="35">
        <v>44670</v>
      </c>
      <c r="D228" s="30" t="s">
        <v>916</v>
      </c>
      <c r="E228" s="30" t="s">
        <v>917</v>
      </c>
      <c r="F228" s="30" t="s">
        <v>918</v>
      </c>
      <c r="G228" s="30">
        <v>1989</v>
      </c>
      <c r="H228" s="30" t="s">
        <v>919</v>
      </c>
      <c r="I228" s="30" t="s">
        <v>58</v>
      </c>
      <c r="J228" s="30" t="s">
        <v>59</v>
      </c>
      <c r="L228" s="30" t="s">
        <v>60</v>
      </c>
      <c r="M228" s="30" t="s">
        <v>61</v>
      </c>
      <c r="N228" s="30" t="s">
        <v>404</v>
      </c>
      <c r="O228" s="30" t="s">
        <v>63</v>
      </c>
      <c r="P228" s="30" t="s">
        <v>63</v>
      </c>
      <c r="Q228" s="30" t="s">
        <v>859</v>
      </c>
      <c r="R228" s="30">
        <v>1</v>
      </c>
      <c r="S228" s="30" t="s">
        <v>920</v>
      </c>
      <c r="T228" s="30">
        <v>8</v>
      </c>
      <c r="U228" s="30" t="s">
        <v>95</v>
      </c>
      <c r="V228" s="30" t="s">
        <v>921</v>
      </c>
      <c r="W228" s="30" t="s">
        <v>162</v>
      </c>
      <c r="X228" s="30" t="s">
        <v>69</v>
      </c>
      <c r="Y228" s="30" t="s">
        <v>922</v>
      </c>
      <c r="AA228" s="30" t="s">
        <v>71</v>
      </c>
      <c r="AB228" s="48" t="s">
        <v>71</v>
      </c>
      <c r="AC228" s="36" t="s">
        <v>73</v>
      </c>
      <c r="AD228" s="30" t="s">
        <v>923</v>
      </c>
      <c r="AE228" s="30" t="s">
        <v>74</v>
      </c>
      <c r="AF228" s="37">
        <v>20</v>
      </c>
      <c r="AG228" s="38">
        <v>12.9</v>
      </c>
      <c r="AH228" s="37" t="s">
        <v>924</v>
      </c>
      <c r="AI228" s="39">
        <v>15.864551679767064</v>
      </c>
      <c r="AJ228" s="37" t="s">
        <v>39</v>
      </c>
      <c r="AK228" s="39">
        <f>AI228</f>
        <v>15.864551679767064</v>
      </c>
      <c r="AL228" s="37" t="s">
        <v>928</v>
      </c>
      <c r="AM228" s="37">
        <v>20</v>
      </c>
      <c r="AN228" s="38">
        <v>11.9</v>
      </c>
      <c r="AO228" s="37" t="s">
        <v>924</v>
      </c>
      <c r="AP228" s="39">
        <v>13.783540909359974</v>
      </c>
      <c r="AQ228" s="37" t="s">
        <v>39</v>
      </c>
      <c r="AR228" s="39">
        <f>AP228</f>
        <v>13.783540909359974</v>
      </c>
      <c r="AS228" s="39" t="s">
        <v>170</v>
      </c>
      <c r="AT228" s="37" t="s">
        <v>926</v>
      </c>
      <c r="AU228" s="37" t="s">
        <v>79</v>
      </c>
      <c r="AV228" s="40" t="s">
        <v>927</v>
      </c>
      <c r="AX228" s="41">
        <v>20</v>
      </c>
      <c r="AY228" s="42">
        <v>12.9</v>
      </c>
      <c r="AZ228" s="43">
        <v>15.864551679767064</v>
      </c>
      <c r="BA228" s="41">
        <v>20</v>
      </c>
      <c r="BB228" s="42">
        <v>11.9</v>
      </c>
      <c r="BC228" s="43">
        <v>13.783540909359974</v>
      </c>
      <c r="BD228" s="45">
        <f t="shared" si="43"/>
        <v>-6.729240455792232E-2</v>
      </c>
      <c r="BE228" s="46">
        <f t="shared" si="44"/>
        <v>0.98013245033112584</v>
      </c>
      <c r="BF228" s="47">
        <f t="shared" si="45"/>
        <v>-6.5955469368029818E-2</v>
      </c>
      <c r="BG228" s="46">
        <f t="shared" si="46"/>
        <v>0.10005660334638984</v>
      </c>
      <c r="BH228" s="46">
        <f t="shared" si="47"/>
        <v>9.6120338568454144E-2</v>
      </c>
      <c r="BI228" s="47">
        <f t="shared" si="48"/>
        <v>0.31003280240718745</v>
      </c>
    </row>
    <row r="229" spans="1:61" s="30" customFormat="1" ht="15" customHeight="1" x14ac:dyDescent="0.25">
      <c r="A229" s="35" t="s">
        <v>52</v>
      </c>
      <c r="B229" s="30" t="s">
        <v>896</v>
      </c>
      <c r="C229" s="35">
        <v>44670</v>
      </c>
      <c r="D229" s="30" t="s">
        <v>929</v>
      </c>
      <c r="E229" s="30" t="s">
        <v>930</v>
      </c>
      <c r="F229" s="30" t="s">
        <v>931</v>
      </c>
      <c r="G229" s="30">
        <v>2013</v>
      </c>
      <c r="H229" s="30" t="s">
        <v>932</v>
      </c>
      <c r="I229" s="30" t="s">
        <v>182</v>
      </c>
      <c r="J229" s="30" t="s">
        <v>59</v>
      </c>
      <c r="L229" s="30" t="s">
        <v>267</v>
      </c>
      <c r="M229" s="30" t="s">
        <v>61</v>
      </c>
      <c r="N229" s="30" t="s">
        <v>62</v>
      </c>
      <c r="O229" s="30" t="s">
        <v>63</v>
      </c>
      <c r="P229" s="30" t="s">
        <v>63</v>
      </c>
      <c r="Q229" s="30" t="s">
        <v>64</v>
      </c>
      <c r="R229" s="30">
        <v>0</v>
      </c>
      <c r="S229" s="30" t="s">
        <v>933</v>
      </c>
      <c r="T229" s="30">
        <v>12.5</v>
      </c>
      <c r="U229" s="30" t="s">
        <v>95</v>
      </c>
      <c r="V229" s="30" t="s">
        <v>934</v>
      </c>
      <c r="W229" s="30" t="s">
        <v>186</v>
      </c>
      <c r="X229" s="30" t="s">
        <v>270</v>
      </c>
      <c r="Y229" s="30" t="s">
        <v>935</v>
      </c>
      <c r="AA229" s="30" t="s">
        <v>71</v>
      </c>
      <c r="AB229" s="48" t="s">
        <v>72</v>
      </c>
      <c r="AC229" s="36" t="s">
        <v>73</v>
      </c>
      <c r="AD229" s="30" t="s">
        <v>936</v>
      </c>
      <c r="AE229" s="30" t="s">
        <v>117</v>
      </c>
      <c r="AF229" s="37">
        <v>12</v>
      </c>
      <c r="AG229" s="38">
        <v>1.1692</v>
      </c>
      <c r="AH229" s="37" t="s">
        <v>937</v>
      </c>
      <c r="AI229" s="39">
        <v>0.49230000000000002</v>
      </c>
      <c r="AJ229" s="37" t="s">
        <v>106</v>
      </c>
      <c r="AK229" s="37">
        <f t="shared" ref="AK229:AK238" si="52">AI229*SQRT(AF229)</f>
        <v>1.7053772251323165</v>
      </c>
      <c r="AL229" s="37" t="s">
        <v>938</v>
      </c>
      <c r="AM229" s="37">
        <v>12</v>
      </c>
      <c r="AN229" s="39">
        <v>11.3231</v>
      </c>
      <c r="AO229" s="37" t="s">
        <v>937</v>
      </c>
      <c r="AP229" s="39">
        <v>4.7385000000000002</v>
      </c>
      <c r="AQ229" s="37" t="s">
        <v>106</v>
      </c>
      <c r="AR229" s="37">
        <f t="shared" ref="AR229:AR238" si="53">AP229*SQRT(AM229)</f>
        <v>16.414645503330249</v>
      </c>
      <c r="AS229" s="37" t="s">
        <v>939</v>
      </c>
      <c r="AT229" s="37" t="s">
        <v>940</v>
      </c>
      <c r="AU229" s="37" t="s">
        <v>79</v>
      </c>
      <c r="AV229" s="40" t="s">
        <v>829</v>
      </c>
      <c r="AX229" s="41">
        <v>12</v>
      </c>
      <c r="AY229" s="42">
        <v>1.1692</v>
      </c>
      <c r="AZ229" s="43">
        <v>1.7053772251323165</v>
      </c>
      <c r="BA229" s="41">
        <v>12</v>
      </c>
      <c r="BB229" s="44">
        <v>11.3231</v>
      </c>
      <c r="BC229" s="43">
        <v>16.414645503330249</v>
      </c>
      <c r="BD229" s="45">
        <f t="shared" si="43"/>
        <v>0.87013185509309843</v>
      </c>
      <c r="BE229" s="46">
        <f t="shared" si="44"/>
        <v>0.96551724137931039</v>
      </c>
      <c r="BF229" s="47">
        <f t="shared" si="45"/>
        <v>0.84012730836575022</v>
      </c>
      <c r="BG229" s="46">
        <f t="shared" si="46"/>
        <v>0.18244019677599493</v>
      </c>
      <c r="BH229" s="46">
        <f t="shared" si="47"/>
        <v>0.17007504669724144</v>
      </c>
      <c r="BI229" s="47">
        <f t="shared" si="48"/>
        <v>0.4124015600082539</v>
      </c>
    </row>
    <row r="230" spans="1:61" s="30" customFormat="1" ht="15" customHeight="1" x14ac:dyDescent="0.25">
      <c r="A230" s="35" t="s">
        <v>52</v>
      </c>
      <c r="B230" s="30" t="s">
        <v>896</v>
      </c>
      <c r="C230" s="35">
        <v>44670</v>
      </c>
      <c r="D230" s="30" t="s">
        <v>929</v>
      </c>
      <c r="E230" s="30" t="s">
        <v>930</v>
      </c>
      <c r="F230" s="30" t="s">
        <v>931</v>
      </c>
      <c r="G230" s="30">
        <v>2013</v>
      </c>
      <c r="H230" s="30" t="s">
        <v>932</v>
      </c>
      <c r="I230" s="30" t="s">
        <v>182</v>
      </c>
      <c r="J230" s="30" t="s">
        <v>59</v>
      </c>
      <c r="L230" s="30" t="s">
        <v>267</v>
      </c>
      <c r="M230" s="30" t="s">
        <v>61</v>
      </c>
      <c r="N230" s="30" t="s">
        <v>62</v>
      </c>
      <c r="O230" s="30" t="s">
        <v>63</v>
      </c>
      <c r="P230" s="30" t="s">
        <v>63</v>
      </c>
      <c r="Q230" s="30" t="s">
        <v>64</v>
      </c>
      <c r="R230" s="30">
        <v>0</v>
      </c>
      <c r="S230" s="30" t="s">
        <v>933</v>
      </c>
      <c r="T230" s="30">
        <v>12.5</v>
      </c>
      <c r="U230" s="30" t="s">
        <v>95</v>
      </c>
      <c r="V230" s="30" t="s">
        <v>934</v>
      </c>
      <c r="W230" s="30" t="s">
        <v>186</v>
      </c>
      <c r="X230" s="30" t="s">
        <v>270</v>
      </c>
      <c r="Y230" s="30" t="s">
        <v>935</v>
      </c>
      <c r="AA230" s="30" t="s">
        <v>111</v>
      </c>
      <c r="AB230" s="48" t="s">
        <v>113</v>
      </c>
      <c r="AC230" s="48" t="s">
        <v>113</v>
      </c>
      <c r="AD230" s="30" t="s">
        <v>936</v>
      </c>
      <c r="AE230" s="30" t="s">
        <v>117</v>
      </c>
      <c r="AF230" s="37">
        <v>12</v>
      </c>
      <c r="AG230" s="38">
        <v>0.73209999999999997</v>
      </c>
      <c r="AH230" s="37" t="s">
        <v>545</v>
      </c>
      <c r="AI230" s="39">
        <v>0.32140000000000002</v>
      </c>
      <c r="AJ230" s="37" t="s">
        <v>106</v>
      </c>
      <c r="AK230" s="37">
        <f t="shared" si="52"/>
        <v>1.1133622591052743</v>
      </c>
      <c r="AL230" s="37" t="s">
        <v>938</v>
      </c>
      <c r="AM230" s="37">
        <v>12</v>
      </c>
      <c r="AN230" s="39">
        <v>3.2679</v>
      </c>
      <c r="AO230" s="37" t="s">
        <v>545</v>
      </c>
      <c r="AP230" s="39">
        <v>0.59819999999999995</v>
      </c>
      <c r="AQ230" s="37" t="s">
        <v>106</v>
      </c>
      <c r="AR230" s="37">
        <f t="shared" si="53"/>
        <v>2.0722255861754046</v>
      </c>
      <c r="AS230" s="37" t="s">
        <v>939</v>
      </c>
      <c r="AT230" s="37" t="s">
        <v>940</v>
      </c>
      <c r="AU230" s="37" t="s">
        <v>79</v>
      </c>
      <c r="AV230" s="40" t="s">
        <v>829</v>
      </c>
      <c r="AX230" s="41">
        <v>12</v>
      </c>
      <c r="AY230" s="42">
        <v>0.73209999999999997</v>
      </c>
      <c r="AZ230" s="43">
        <v>1.1133622591052743</v>
      </c>
      <c r="BA230" s="41">
        <v>12</v>
      </c>
      <c r="BB230" s="44">
        <v>3.2679</v>
      </c>
      <c r="BC230" s="43">
        <v>2.0722255861754046</v>
      </c>
      <c r="BD230" s="45">
        <f t="shared" si="43"/>
        <v>1.5244823816942494</v>
      </c>
      <c r="BE230" s="46">
        <f t="shared" si="44"/>
        <v>0.96551724137931039</v>
      </c>
      <c r="BF230" s="47">
        <f t="shared" si="45"/>
        <v>1.4719140237047925</v>
      </c>
      <c r="BG230" s="46">
        <f t="shared" si="46"/>
        <v>0.21508430275200355</v>
      </c>
      <c r="BH230" s="46">
        <f t="shared" si="47"/>
        <v>0.20050665084134459</v>
      </c>
      <c r="BI230" s="47">
        <f t="shared" si="48"/>
        <v>0.44777969007241114</v>
      </c>
    </row>
    <row r="231" spans="1:61" s="30" customFormat="1" ht="15" customHeight="1" x14ac:dyDescent="0.25">
      <c r="A231" s="30" t="s">
        <v>52</v>
      </c>
      <c r="B231" s="30" t="s">
        <v>941</v>
      </c>
      <c r="C231" s="35">
        <v>44670</v>
      </c>
      <c r="D231" s="30" t="s">
        <v>942</v>
      </c>
      <c r="E231" s="30" t="s">
        <v>943</v>
      </c>
      <c r="F231" s="30" t="s">
        <v>944</v>
      </c>
      <c r="G231" s="30">
        <v>2008</v>
      </c>
      <c r="H231" s="30" t="s">
        <v>945</v>
      </c>
      <c r="I231" s="30" t="s">
        <v>158</v>
      </c>
      <c r="J231" s="30" t="s">
        <v>59</v>
      </c>
      <c r="L231" s="30" t="s">
        <v>267</v>
      </c>
      <c r="M231" s="30" t="s">
        <v>61</v>
      </c>
      <c r="N231" s="30" t="s">
        <v>62</v>
      </c>
      <c r="O231" s="30" t="s">
        <v>63</v>
      </c>
      <c r="P231" s="30" t="s">
        <v>63</v>
      </c>
      <c r="Q231" s="30" t="s">
        <v>859</v>
      </c>
      <c r="R231" s="30">
        <v>0</v>
      </c>
      <c r="S231" s="30" t="s">
        <v>183</v>
      </c>
      <c r="T231" s="30" t="s">
        <v>183</v>
      </c>
      <c r="U231" s="30" t="s">
        <v>66</v>
      </c>
      <c r="V231" s="30" t="s">
        <v>946</v>
      </c>
      <c r="W231" s="53" t="s">
        <v>68</v>
      </c>
      <c r="X231" s="30" t="s">
        <v>69</v>
      </c>
      <c r="Y231" s="30" t="s">
        <v>947</v>
      </c>
      <c r="AA231" s="30" t="s">
        <v>71</v>
      </c>
      <c r="AB231" s="48" t="s">
        <v>71</v>
      </c>
      <c r="AC231" s="36" t="s">
        <v>73</v>
      </c>
      <c r="AD231" s="30" t="s">
        <v>710</v>
      </c>
      <c r="AE231" s="30" t="s">
        <v>117</v>
      </c>
      <c r="AF231" s="37">
        <v>63</v>
      </c>
      <c r="AG231" s="38">
        <v>71</v>
      </c>
      <c r="AH231" s="37" t="s">
        <v>948</v>
      </c>
      <c r="AI231" s="39">
        <v>4.7</v>
      </c>
      <c r="AJ231" s="37" t="s">
        <v>106</v>
      </c>
      <c r="AK231" s="37">
        <f t="shared" si="52"/>
        <v>37.305093486010733</v>
      </c>
      <c r="AL231" s="37" t="s">
        <v>949</v>
      </c>
      <c r="AM231" s="37">
        <v>47</v>
      </c>
      <c r="AN231" s="39">
        <v>6</v>
      </c>
      <c r="AO231" s="37" t="s">
        <v>948</v>
      </c>
      <c r="AP231" s="39">
        <v>0.7</v>
      </c>
      <c r="AQ231" s="37" t="s">
        <v>106</v>
      </c>
      <c r="AR231" s="37">
        <f t="shared" si="53"/>
        <v>4.7989582202807304</v>
      </c>
      <c r="AS231" s="37"/>
      <c r="AT231" s="37" t="s">
        <v>950</v>
      </c>
      <c r="AU231" s="37" t="s">
        <v>275</v>
      </c>
      <c r="AV231" s="40" t="s">
        <v>951</v>
      </c>
      <c r="AX231" s="41">
        <v>63</v>
      </c>
      <c r="AY231" s="42">
        <v>71</v>
      </c>
      <c r="AZ231" s="43">
        <v>37.305093486010733</v>
      </c>
      <c r="BA231" s="41">
        <v>47</v>
      </c>
      <c r="BB231" s="44">
        <v>6</v>
      </c>
      <c r="BC231" s="43">
        <v>4.7989582202807304</v>
      </c>
      <c r="BD231" s="45">
        <f t="shared" si="43"/>
        <v>-2.285658699537009</v>
      </c>
      <c r="BE231" s="46">
        <f t="shared" si="44"/>
        <v>0.99303944315545245</v>
      </c>
      <c r="BF231" s="47">
        <f t="shared" si="45"/>
        <v>-2.2697492422316468</v>
      </c>
      <c r="BG231" s="46">
        <f t="shared" si="46"/>
        <v>6.0896137484829499E-2</v>
      </c>
      <c r="BH231" s="46">
        <f t="shared" si="47"/>
        <v>6.0051345810051664E-2</v>
      </c>
      <c r="BI231" s="47">
        <f t="shared" si="48"/>
        <v>0.24505376106081633</v>
      </c>
    </row>
    <row r="232" spans="1:61" s="30" customFormat="1" ht="15" customHeight="1" x14ac:dyDescent="0.25">
      <c r="A232" s="30" t="s">
        <v>52</v>
      </c>
      <c r="B232" s="30" t="s">
        <v>941</v>
      </c>
      <c r="C232" s="35">
        <v>44670</v>
      </c>
      <c r="D232" s="30" t="s">
        <v>942</v>
      </c>
      <c r="E232" s="30" t="s">
        <v>943</v>
      </c>
      <c r="F232" s="30" t="s">
        <v>944</v>
      </c>
      <c r="G232" s="30">
        <v>2008</v>
      </c>
      <c r="H232" s="30" t="s">
        <v>945</v>
      </c>
      <c r="I232" s="30" t="s">
        <v>158</v>
      </c>
      <c r="J232" s="30" t="s">
        <v>59</v>
      </c>
      <c r="L232" s="30" t="s">
        <v>267</v>
      </c>
      <c r="M232" s="30" t="s">
        <v>61</v>
      </c>
      <c r="N232" s="30" t="s">
        <v>62</v>
      </c>
      <c r="O232" s="30" t="s">
        <v>63</v>
      </c>
      <c r="P232" s="30" t="s">
        <v>63</v>
      </c>
      <c r="Q232" s="30" t="s">
        <v>859</v>
      </c>
      <c r="R232" s="30">
        <v>0</v>
      </c>
      <c r="S232" s="30" t="s">
        <v>183</v>
      </c>
      <c r="T232" s="30" t="s">
        <v>183</v>
      </c>
      <c r="U232" s="30" t="s">
        <v>66</v>
      </c>
      <c r="V232" s="30" t="s">
        <v>946</v>
      </c>
      <c r="W232" s="53" t="s">
        <v>68</v>
      </c>
      <c r="X232" s="30" t="s">
        <v>69</v>
      </c>
      <c r="Y232" s="30" t="s">
        <v>947</v>
      </c>
      <c r="AA232" s="30" t="s">
        <v>71</v>
      </c>
      <c r="AB232" s="48" t="s">
        <v>71</v>
      </c>
      <c r="AC232" s="36" t="s">
        <v>73</v>
      </c>
      <c r="AD232" s="30" t="s">
        <v>710</v>
      </c>
      <c r="AE232" s="30" t="s">
        <v>117</v>
      </c>
      <c r="AF232" s="37">
        <v>63</v>
      </c>
      <c r="AG232" s="38">
        <v>71</v>
      </c>
      <c r="AH232" s="37" t="s">
        <v>948</v>
      </c>
      <c r="AI232" s="39">
        <v>4.7</v>
      </c>
      <c r="AJ232" s="37" t="s">
        <v>106</v>
      </c>
      <c r="AK232" s="37">
        <f t="shared" si="52"/>
        <v>37.305093486010733</v>
      </c>
      <c r="AL232" s="37" t="s">
        <v>949</v>
      </c>
      <c r="AM232" s="37">
        <v>59</v>
      </c>
      <c r="AN232" s="39">
        <v>81</v>
      </c>
      <c r="AO232" s="37" t="s">
        <v>948</v>
      </c>
      <c r="AP232" s="39">
        <v>3.5</v>
      </c>
      <c r="AQ232" s="37" t="s">
        <v>106</v>
      </c>
      <c r="AR232" s="37">
        <f t="shared" si="53"/>
        <v>26.884010117540129</v>
      </c>
      <c r="AS232" s="37"/>
      <c r="AT232" s="37" t="s">
        <v>952</v>
      </c>
      <c r="AU232" s="37" t="s">
        <v>275</v>
      </c>
      <c r="AV232" s="40" t="s">
        <v>951</v>
      </c>
      <c r="AX232" s="41">
        <v>63</v>
      </c>
      <c r="AY232" s="42">
        <v>71</v>
      </c>
      <c r="AZ232" s="43">
        <v>37.305093486010733</v>
      </c>
      <c r="BA232" s="41">
        <v>59</v>
      </c>
      <c r="BB232" s="44">
        <v>81</v>
      </c>
      <c r="BC232" s="43">
        <v>26.884010117540129</v>
      </c>
      <c r="BD232" s="45">
        <f t="shared" si="43"/>
        <v>0.30594366243089982</v>
      </c>
      <c r="BE232" s="46">
        <f t="shared" si="44"/>
        <v>0.99373695198329859</v>
      </c>
      <c r="BF232" s="47">
        <f t="shared" si="45"/>
        <v>0.30402752258268961</v>
      </c>
      <c r="BG232" s="46">
        <f t="shared" si="46"/>
        <v>3.3205781221051188E-2</v>
      </c>
      <c r="BH232" s="46">
        <f t="shared" si="47"/>
        <v>3.2791144938964241E-2</v>
      </c>
      <c r="BI232" s="47">
        <f t="shared" si="48"/>
        <v>0.18108325416493995</v>
      </c>
    </row>
    <row r="233" spans="1:61" s="30" customFormat="1" ht="15" customHeight="1" x14ac:dyDescent="0.25">
      <c r="A233" s="30" t="s">
        <v>52</v>
      </c>
      <c r="B233" s="30" t="s">
        <v>941</v>
      </c>
      <c r="C233" s="35">
        <v>44670</v>
      </c>
      <c r="D233" s="30" t="s">
        <v>942</v>
      </c>
      <c r="E233" s="30" t="s">
        <v>943</v>
      </c>
      <c r="F233" s="30" t="s">
        <v>944</v>
      </c>
      <c r="G233" s="30">
        <v>2008</v>
      </c>
      <c r="H233" s="30" t="s">
        <v>945</v>
      </c>
      <c r="I233" s="30" t="s">
        <v>158</v>
      </c>
      <c r="J233" s="30" t="s">
        <v>59</v>
      </c>
      <c r="L233" s="30" t="s">
        <v>267</v>
      </c>
      <c r="M233" s="30" t="s">
        <v>61</v>
      </c>
      <c r="N233" s="30" t="s">
        <v>62</v>
      </c>
      <c r="O233" s="30" t="s">
        <v>63</v>
      </c>
      <c r="P233" s="30" t="s">
        <v>63</v>
      </c>
      <c r="Q233" s="30" t="s">
        <v>859</v>
      </c>
      <c r="R233" s="30">
        <v>0</v>
      </c>
      <c r="S233" s="30" t="s">
        <v>183</v>
      </c>
      <c r="T233" s="30" t="s">
        <v>183</v>
      </c>
      <c r="U233" s="30" t="s">
        <v>66</v>
      </c>
      <c r="V233" s="30" t="s">
        <v>946</v>
      </c>
      <c r="W233" s="53" t="s">
        <v>68</v>
      </c>
      <c r="X233" s="30" t="s">
        <v>69</v>
      </c>
      <c r="Y233" s="30" t="s">
        <v>947</v>
      </c>
      <c r="AA233" s="30" t="s">
        <v>71</v>
      </c>
      <c r="AB233" s="48" t="s">
        <v>71</v>
      </c>
      <c r="AC233" s="36" t="s">
        <v>73</v>
      </c>
      <c r="AD233" s="30" t="s">
        <v>710</v>
      </c>
      <c r="AE233" s="30" t="s">
        <v>117</v>
      </c>
      <c r="AF233" s="37">
        <v>87</v>
      </c>
      <c r="AG233" s="38">
        <v>83</v>
      </c>
      <c r="AH233" s="37" t="s">
        <v>948</v>
      </c>
      <c r="AI233" s="39">
        <v>7.4</v>
      </c>
      <c r="AJ233" s="37" t="s">
        <v>106</v>
      </c>
      <c r="AK233" s="37">
        <f t="shared" si="52"/>
        <v>69.022604992857239</v>
      </c>
      <c r="AL233" s="37" t="s">
        <v>953</v>
      </c>
      <c r="AM233" s="37">
        <v>47</v>
      </c>
      <c r="AN233" s="39">
        <v>6</v>
      </c>
      <c r="AO233" s="37" t="s">
        <v>948</v>
      </c>
      <c r="AP233" s="39">
        <v>0.7</v>
      </c>
      <c r="AQ233" s="37" t="s">
        <v>106</v>
      </c>
      <c r="AR233" s="37">
        <f t="shared" si="53"/>
        <v>4.7989582202807304</v>
      </c>
      <c r="AS233" s="37"/>
      <c r="AT233" s="37" t="s">
        <v>950</v>
      </c>
      <c r="AU233" s="37" t="s">
        <v>275</v>
      </c>
      <c r="AV233" s="40" t="s">
        <v>951</v>
      </c>
      <c r="AX233" s="41">
        <v>87</v>
      </c>
      <c r="AY233" s="42">
        <v>83</v>
      </c>
      <c r="AZ233" s="43">
        <v>69.022604992857239</v>
      </c>
      <c r="BA233" s="41">
        <v>47</v>
      </c>
      <c r="BB233" s="44">
        <v>6</v>
      </c>
      <c r="BC233" s="43">
        <v>4.7989582202807304</v>
      </c>
      <c r="BD233" s="45">
        <f t="shared" si="43"/>
        <v>-1.3803091783584736</v>
      </c>
      <c r="BE233" s="46">
        <f t="shared" si="44"/>
        <v>0.9943074003795066</v>
      </c>
      <c r="BF233" s="47">
        <f t="shared" si="45"/>
        <v>-1.3724516308535866</v>
      </c>
      <c r="BG233" s="46">
        <f t="shared" si="46"/>
        <v>3.9880003199813642E-2</v>
      </c>
      <c r="BH233" s="46">
        <f t="shared" si="47"/>
        <v>3.9427253756690983E-2</v>
      </c>
      <c r="BI233" s="47">
        <f t="shared" si="48"/>
        <v>0.19856297176636681</v>
      </c>
    </row>
    <row r="234" spans="1:61" s="30" customFormat="1" ht="15" customHeight="1" x14ac:dyDescent="0.25">
      <c r="A234" s="30" t="s">
        <v>52</v>
      </c>
      <c r="B234" s="30" t="s">
        <v>941</v>
      </c>
      <c r="C234" s="35">
        <v>44670</v>
      </c>
      <c r="D234" s="30" t="s">
        <v>942</v>
      </c>
      <c r="E234" s="30" t="s">
        <v>943</v>
      </c>
      <c r="F234" s="30" t="s">
        <v>944</v>
      </c>
      <c r="G234" s="30">
        <v>2008</v>
      </c>
      <c r="H234" s="30" t="s">
        <v>945</v>
      </c>
      <c r="I234" s="30" t="s">
        <v>158</v>
      </c>
      <c r="J234" s="30" t="s">
        <v>59</v>
      </c>
      <c r="L234" s="30" t="s">
        <v>267</v>
      </c>
      <c r="M234" s="30" t="s">
        <v>61</v>
      </c>
      <c r="N234" s="30" t="s">
        <v>62</v>
      </c>
      <c r="O234" s="30" t="s">
        <v>63</v>
      </c>
      <c r="P234" s="30" t="s">
        <v>63</v>
      </c>
      <c r="Q234" s="30" t="s">
        <v>859</v>
      </c>
      <c r="R234" s="30">
        <v>0</v>
      </c>
      <c r="S234" s="30" t="s">
        <v>183</v>
      </c>
      <c r="T234" s="30" t="s">
        <v>183</v>
      </c>
      <c r="U234" s="30" t="s">
        <v>66</v>
      </c>
      <c r="V234" s="30" t="s">
        <v>946</v>
      </c>
      <c r="W234" s="53" t="s">
        <v>68</v>
      </c>
      <c r="X234" s="30" t="s">
        <v>69</v>
      </c>
      <c r="Y234" s="30" t="s">
        <v>947</v>
      </c>
      <c r="AA234" s="30" t="s">
        <v>71</v>
      </c>
      <c r="AB234" s="48" t="s">
        <v>71</v>
      </c>
      <c r="AC234" s="36" t="s">
        <v>73</v>
      </c>
      <c r="AD234" s="30" t="s">
        <v>710</v>
      </c>
      <c r="AE234" s="30" t="s">
        <v>117</v>
      </c>
      <c r="AF234" s="37">
        <v>87</v>
      </c>
      <c r="AG234" s="38">
        <v>83</v>
      </c>
      <c r="AH234" s="37" t="s">
        <v>948</v>
      </c>
      <c r="AI234" s="39">
        <v>7.4</v>
      </c>
      <c r="AJ234" s="37" t="s">
        <v>106</v>
      </c>
      <c r="AK234" s="37">
        <f t="shared" si="52"/>
        <v>69.022604992857239</v>
      </c>
      <c r="AL234" s="37" t="s">
        <v>953</v>
      </c>
      <c r="AM234" s="37">
        <v>59</v>
      </c>
      <c r="AN234" s="39">
        <v>81</v>
      </c>
      <c r="AO234" s="37" t="s">
        <v>948</v>
      </c>
      <c r="AP234" s="39">
        <v>3.5</v>
      </c>
      <c r="AQ234" s="37" t="s">
        <v>106</v>
      </c>
      <c r="AR234" s="37">
        <f t="shared" si="53"/>
        <v>26.884010117540129</v>
      </c>
      <c r="AS234" s="37"/>
      <c r="AT234" s="37" t="s">
        <v>952</v>
      </c>
      <c r="AU234" s="37" t="s">
        <v>275</v>
      </c>
      <c r="AV234" s="40" t="s">
        <v>951</v>
      </c>
      <c r="AX234" s="41">
        <v>87</v>
      </c>
      <c r="AY234" s="42">
        <v>83</v>
      </c>
      <c r="AZ234" s="43">
        <v>69.022604992857239</v>
      </c>
      <c r="BA234" s="41">
        <v>59</v>
      </c>
      <c r="BB234" s="44">
        <v>81</v>
      </c>
      <c r="BC234" s="43">
        <v>26.884010117540129</v>
      </c>
      <c r="BD234" s="45">
        <f t="shared" si="43"/>
        <v>-3.5712315827724168E-2</v>
      </c>
      <c r="BE234" s="46">
        <f t="shared" si="44"/>
        <v>0.99478260869565216</v>
      </c>
      <c r="BF234" s="47">
        <f t="shared" si="45"/>
        <v>-3.5525990701666475E-2</v>
      </c>
      <c r="BG234" s="46">
        <f t="shared" si="46"/>
        <v>2.8447773119709314E-2</v>
      </c>
      <c r="BH234" s="46">
        <f t="shared" si="47"/>
        <v>2.8151701173229404E-2</v>
      </c>
      <c r="BI234" s="47">
        <f t="shared" si="48"/>
        <v>0.16778468694499329</v>
      </c>
    </row>
    <row r="235" spans="1:61" s="30" customFormat="1" ht="15" customHeight="1" x14ac:dyDescent="0.25">
      <c r="A235" s="30" t="s">
        <v>52</v>
      </c>
      <c r="B235" s="30" t="s">
        <v>941</v>
      </c>
      <c r="C235" s="35">
        <v>44670</v>
      </c>
      <c r="D235" s="30" t="s">
        <v>942</v>
      </c>
      <c r="E235" s="30" t="s">
        <v>943</v>
      </c>
      <c r="F235" s="30" t="s">
        <v>944</v>
      </c>
      <c r="G235" s="30">
        <v>2008</v>
      </c>
      <c r="H235" s="30" t="s">
        <v>945</v>
      </c>
      <c r="I235" s="30" t="s">
        <v>158</v>
      </c>
      <c r="J235" s="30" t="s">
        <v>59</v>
      </c>
      <c r="L235" s="30" t="s">
        <v>267</v>
      </c>
      <c r="M235" s="30" t="s">
        <v>61</v>
      </c>
      <c r="N235" s="30" t="s">
        <v>62</v>
      </c>
      <c r="O235" s="30" t="s">
        <v>63</v>
      </c>
      <c r="P235" s="30" t="s">
        <v>63</v>
      </c>
      <c r="Q235" s="30" t="s">
        <v>859</v>
      </c>
      <c r="R235" s="30">
        <v>0</v>
      </c>
      <c r="S235" s="30" t="s">
        <v>183</v>
      </c>
      <c r="T235" s="30" t="s">
        <v>183</v>
      </c>
      <c r="U235" s="30" t="s">
        <v>66</v>
      </c>
      <c r="V235" s="30" t="s">
        <v>946</v>
      </c>
      <c r="W235" s="53" t="s">
        <v>68</v>
      </c>
      <c r="X235" s="30" t="s">
        <v>69</v>
      </c>
      <c r="Y235" s="30" t="s">
        <v>947</v>
      </c>
      <c r="AA235" s="30" t="s">
        <v>71</v>
      </c>
      <c r="AB235" s="48" t="s">
        <v>71</v>
      </c>
      <c r="AC235" s="36" t="s">
        <v>73</v>
      </c>
      <c r="AD235" s="30" t="s">
        <v>710</v>
      </c>
      <c r="AE235" s="30" t="s">
        <v>117</v>
      </c>
      <c r="AF235" s="37">
        <v>75</v>
      </c>
      <c r="AG235" s="38">
        <v>78</v>
      </c>
      <c r="AH235" s="37" t="s">
        <v>948</v>
      </c>
      <c r="AI235" s="39">
        <v>7.2</v>
      </c>
      <c r="AJ235" s="37" t="s">
        <v>106</v>
      </c>
      <c r="AK235" s="37">
        <f t="shared" si="52"/>
        <v>62.353829072479591</v>
      </c>
      <c r="AL235" s="37" t="s">
        <v>954</v>
      </c>
      <c r="AM235" s="37">
        <v>47</v>
      </c>
      <c r="AN235" s="39">
        <v>6</v>
      </c>
      <c r="AO235" s="37" t="s">
        <v>948</v>
      </c>
      <c r="AP235" s="39">
        <v>0.7</v>
      </c>
      <c r="AQ235" s="37" t="s">
        <v>106</v>
      </c>
      <c r="AR235" s="37">
        <f t="shared" si="53"/>
        <v>4.7989582202807304</v>
      </c>
      <c r="AS235" s="37"/>
      <c r="AT235" s="37" t="s">
        <v>950</v>
      </c>
      <c r="AU235" s="37" t="s">
        <v>275</v>
      </c>
      <c r="AV235" s="40" t="s">
        <v>951</v>
      </c>
      <c r="AX235" s="41">
        <v>75</v>
      </c>
      <c r="AY235" s="42">
        <v>78</v>
      </c>
      <c r="AZ235" s="43">
        <v>62.353829072479591</v>
      </c>
      <c r="BA235" s="41">
        <v>47</v>
      </c>
      <c r="BB235" s="44">
        <v>6</v>
      </c>
      <c r="BC235" s="43">
        <v>4.7989582202807304</v>
      </c>
      <c r="BD235" s="45">
        <f t="shared" si="43"/>
        <v>-1.4677295745828627</v>
      </c>
      <c r="BE235" s="46">
        <f t="shared" si="44"/>
        <v>0.99373695198329859</v>
      </c>
      <c r="BF235" s="47">
        <f t="shared" si="45"/>
        <v>-1.4585371137817176</v>
      </c>
      <c r="BG235" s="46">
        <f t="shared" si="46"/>
        <v>4.3438740980084642E-2</v>
      </c>
      <c r="BH235" s="46">
        <f t="shared" si="47"/>
        <v>4.2896327057080727E-2</v>
      </c>
      <c r="BI235" s="47">
        <f t="shared" si="48"/>
        <v>0.20711428501453183</v>
      </c>
    </row>
    <row r="236" spans="1:61" s="30" customFormat="1" ht="15" customHeight="1" x14ac:dyDescent="0.25">
      <c r="A236" s="30" t="s">
        <v>52</v>
      </c>
      <c r="B236" s="30" t="s">
        <v>941</v>
      </c>
      <c r="C236" s="35">
        <v>44670</v>
      </c>
      <c r="D236" s="30" t="s">
        <v>942</v>
      </c>
      <c r="E236" s="30" t="s">
        <v>943</v>
      </c>
      <c r="F236" s="30" t="s">
        <v>944</v>
      </c>
      <c r="G236" s="30">
        <v>2008</v>
      </c>
      <c r="H236" s="30" t="s">
        <v>945</v>
      </c>
      <c r="I236" s="30" t="s">
        <v>158</v>
      </c>
      <c r="J236" s="30" t="s">
        <v>59</v>
      </c>
      <c r="L236" s="30" t="s">
        <v>267</v>
      </c>
      <c r="M236" s="30" t="s">
        <v>61</v>
      </c>
      <c r="N236" s="30" t="s">
        <v>62</v>
      </c>
      <c r="O236" s="30" t="s">
        <v>63</v>
      </c>
      <c r="P236" s="30" t="s">
        <v>63</v>
      </c>
      <c r="Q236" s="30" t="s">
        <v>859</v>
      </c>
      <c r="R236" s="30">
        <v>0</v>
      </c>
      <c r="S236" s="30" t="s">
        <v>183</v>
      </c>
      <c r="T236" s="30" t="s">
        <v>183</v>
      </c>
      <c r="U236" s="30" t="s">
        <v>66</v>
      </c>
      <c r="V236" s="30" t="s">
        <v>946</v>
      </c>
      <c r="W236" s="53" t="s">
        <v>68</v>
      </c>
      <c r="X236" s="30" t="s">
        <v>69</v>
      </c>
      <c r="Y236" s="30" t="s">
        <v>947</v>
      </c>
      <c r="AA236" s="30" t="s">
        <v>71</v>
      </c>
      <c r="AB236" s="48" t="s">
        <v>71</v>
      </c>
      <c r="AC236" s="36" t="s">
        <v>73</v>
      </c>
      <c r="AD236" s="30" t="s">
        <v>710</v>
      </c>
      <c r="AE236" s="30" t="s">
        <v>117</v>
      </c>
      <c r="AF236" s="37">
        <v>75</v>
      </c>
      <c r="AG236" s="38">
        <v>78</v>
      </c>
      <c r="AH236" s="37" t="s">
        <v>948</v>
      </c>
      <c r="AI236" s="39">
        <v>7.2</v>
      </c>
      <c r="AJ236" s="37" t="s">
        <v>106</v>
      </c>
      <c r="AK236" s="37">
        <f t="shared" si="52"/>
        <v>62.353829072479591</v>
      </c>
      <c r="AL236" s="37" t="s">
        <v>954</v>
      </c>
      <c r="AM236" s="37">
        <v>59</v>
      </c>
      <c r="AN236" s="39">
        <v>81</v>
      </c>
      <c r="AO236" s="37" t="s">
        <v>948</v>
      </c>
      <c r="AP236" s="39">
        <v>3.5</v>
      </c>
      <c r="AQ236" s="37" t="s">
        <v>106</v>
      </c>
      <c r="AR236" s="37">
        <f t="shared" si="53"/>
        <v>26.884010117540129</v>
      </c>
      <c r="AS236" s="37"/>
      <c r="AT236" s="37" t="s">
        <v>952</v>
      </c>
      <c r="AU236" s="37" t="s">
        <v>275</v>
      </c>
      <c r="AV236" s="40" t="s">
        <v>951</v>
      </c>
      <c r="AX236" s="41">
        <v>75</v>
      </c>
      <c r="AY236" s="42">
        <v>78</v>
      </c>
      <c r="AZ236" s="43">
        <v>62.353829072479591</v>
      </c>
      <c r="BA236" s="41">
        <v>59</v>
      </c>
      <c r="BB236" s="44">
        <v>81</v>
      </c>
      <c r="BC236" s="43">
        <v>26.884010117540129</v>
      </c>
      <c r="BD236" s="45">
        <f t="shared" si="43"/>
        <v>6.0033528082383422E-2</v>
      </c>
      <c r="BE236" s="46">
        <f t="shared" si="44"/>
        <v>0.9943074003795066</v>
      </c>
      <c r="BF236" s="47">
        <f t="shared" si="45"/>
        <v>5.9691781243204768E-2</v>
      </c>
      <c r="BG236" s="46">
        <f t="shared" si="46"/>
        <v>3.0295933728295834E-2</v>
      </c>
      <c r="BH236" s="46">
        <f t="shared" si="47"/>
        <v>2.9951990247257421E-2</v>
      </c>
      <c r="BI236" s="47">
        <f t="shared" si="48"/>
        <v>0.17306643304597635</v>
      </c>
    </row>
    <row r="237" spans="1:61" s="30" customFormat="1" ht="15" customHeight="1" x14ac:dyDescent="0.25">
      <c r="A237" s="30" t="s">
        <v>52</v>
      </c>
      <c r="B237" s="30" t="s">
        <v>941</v>
      </c>
      <c r="C237" s="35">
        <v>44670</v>
      </c>
      <c r="D237" s="30" t="s">
        <v>942</v>
      </c>
      <c r="E237" s="30" t="s">
        <v>943</v>
      </c>
      <c r="F237" s="30" t="s">
        <v>944</v>
      </c>
      <c r="G237" s="30">
        <v>2008</v>
      </c>
      <c r="H237" s="30" t="s">
        <v>945</v>
      </c>
      <c r="I237" s="30" t="s">
        <v>158</v>
      </c>
      <c r="J237" s="30" t="s">
        <v>59</v>
      </c>
      <c r="L237" s="30" t="s">
        <v>267</v>
      </c>
      <c r="M237" s="30" t="s">
        <v>61</v>
      </c>
      <c r="N237" s="30" t="s">
        <v>62</v>
      </c>
      <c r="O237" s="30" t="s">
        <v>63</v>
      </c>
      <c r="P237" s="30" t="s">
        <v>63</v>
      </c>
      <c r="Q237" s="30" t="s">
        <v>859</v>
      </c>
      <c r="R237" s="30">
        <v>0</v>
      </c>
      <c r="S237" s="30" t="s">
        <v>183</v>
      </c>
      <c r="T237" s="30" t="s">
        <v>183</v>
      </c>
      <c r="U237" s="30" t="s">
        <v>66</v>
      </c>
      <c r="V237" s="30" t="s">
        <v>946</v>
      </c>
      <c r="W237" s="53" t="s">
        <v>68</v>
      </c>
      <c r="X237" s="30" t="s">
        <v>69</v>
      </c>
      <c r="Y237" s="30" t="s">
        <v>947</v>
      </c>
      <c r="AA237" s="30" t="s">
        <v>71</v>
      </c>
      <c r="AB237" s="48" t="s">
        <v>71</v>
      </c>
      <c r="AC237" s="36" t="s">
        <v>73</v>
      </c>
      <c r="AD237" s="30" t="s">
        <v>710</v>
      </c>
      <c r="AE237" s="30" t="s">
        <v>117</v>
      </c>
      <c r="AF237" s="37">
        <v>70</v>
      </c>
      <c r="AG237" s="38">
        <v>51</v>
      </c>
      <c r="AH237" s="37" t="s">
        <v>948</v>
      </c>
      <c r="AI237" s="39">
        <v>5.2</v>
      </c>
      <c r="AJ237" s="37" t="s">
        <v>106</v>
      </c>
      <c r="AK237" s="37">
        <f t="shared" si="52"/>
        <v>43.506321379771933</v>
      </c>
      <c r="AL237" s="37" t="s">
        <v>955</v>
      </c>
      <c r="AM237" s="37">
        <v>47</v>
      </c>
      <c r="AN237" s="39">
        <v>6</v>
      </c>
      <c r="AO237" s="37" t="s">
        <v>948</v>
      </c>
      <c r="AP237" s="39">
        <v>0.7</v>
      </c>
      <c r="AQ237" s="37" t="s">
        <v>106</v>
      </c>
      <c r="AR237" s="37">
        <f t="shared" si="53"/>
        <v>4.7989582202807304</v>
      </c>
      <c r="AS237" s="37"/>
      <c r="AT237" s="37" t="s">
        <v>950</v>
      </c>
      <c r="AU237" s="37" t="s">
        <v>275</v>
      </c>
      <c r="AV237" s="40" t="s">
        <v>951</v>
      </c>
      <c r="AX237" s="41">
        <v>70</v>
      </c>
      <c r="AY237" s="42">
        <v>51</v>
      </c>
      <c r="AZ237" s="43">
        <v>43.506321379771933</v>
      </c>
      <c r="BA237" s="41">
        <v>47</v>
      </c>
      <c r="BB237" s="44">
        <v>6</v>
      </c>
      <c r="BC237" s="43">
        <v>4.7989582202807304</v>
      </c>
      <c r="BD237" s="45">
        <f t="shared" si="43"/>
        <v>-1.3299345035534824</v>
      </c>
      <c r="BE237" s="46">
        <f t="shared" si="44"/>
        <v>0.99346405228758172</v>
      </c>
      <c r="BF237" s="47">
        <f t="shared" si="45"/>
        <v>-1.321242121177316</v>
      </c>
      <c r="BG237" s="46">
        <f t="shared" si="46"/>
        <v>4.3120967225873975E-2</v>
      </c>
      <c r="BH237" s="46">
        <f t="shared" si="47"/>
        <v>4.2559136519569073E-2</v>
      </c>
      <c r="BI237" s="47">
        <f t="shared" si="48"/>
        <v>0.20629865855009594</v>
      </c>
    </row>
    <row r="238" spans="1:61" s="30" customFormat="1" ht="15" customHeight="1" x14ac:dyDescent="0.25">
      <c r="A238" s="30" t="s">
        <v>52</v>
      </c>
      <c r="B238" s="30" t="s">
        <v>941</v>
      </c>
      <c r="C238" s="35">
        <v>44670</v>
      </c>
      <c r="D238" s="30" t="s">
        <v>942</v>
      </c>
      <c r="E238" s="30" t="s">
        <v>943</v>
      </c>
      <c r="F238" s="30" t="s">
        <v>944</v>
      </c>
      <c r="G238" s="30">
        <v>2008</v>
      </c>
      <c r="H238" s="30" t="s">
        <v>945</v>
      </c>
      <c r="I238" s="30" t="s">
        <v>158</v>
      </c>
      <c r="J238" s="30" t="s">
        <v>59</v>
      </c>
      <c r="L238" s="30" t="s">
        <v>267</v>
      </c>
      <c r="M238" s="30" t="s">
        <v>61</v>
      </c>
      <c r="N238" s="30" t="s">
        <v>62</v>
      </c>
      <c r="O238" s="30" t="s">
        <v>63</v>
      </c>
      <c r="P238" s="30" t="s">
        <v>63</v>
      </c>
      <c r="Q238" s="30" t="s">
        <v>859</v>
      </c>
      <c r="R238" s="30">
        <v>0</v>
      </c>
      <c r="S238" s="30" t="s">
        <v>183</v>
      </c>
      <c r="T238" s="30" t="s">
        <v>183</v>
      </c>
      <c r="U238" s="30" t="s">
        <v>66</v>
      </c>
      <c r="V238" s="30" t="s">
        <v>946</v>
      </c>
      <c r="W238" s="53" t="s">
        <v>68</v>
      </c>
      <c r="X238" s="30" t="s">
        <v>69</v>
      </c>
      <c r="Y238" s="30" t="s">
        <v>947</v>
      </c>
      <c r="AA238" s="30" t="s">
        <v>71</v>
      </c>
      <c r="AB238" s="48" t="s">
        <v>71</v>
      </c>
      <c r="AC238" s="36" t="s">
        <v>73</v>
      </c>
      <c r="AD238" s="30" t="s">
        <v>710</v>
      </c>
      <c r="AE238" s="30" t="s">
        <v>117</v>
      </c>
      <c r="AF238" s="37">
        <v>70</v>
      </c>
      <c r="AG238" s="38">
        <v>51</v>
      </c>
      <c r="AH238" s="37" t="s">
        <v>948</v>
      </c>
      <c r="AI238" s="39">
        <v>5.2</v>
      </c>
      <c r="AJ238" s="37" t="s">
        <v>106</v>
      </c>
      <c r="AK238" s="37">
        <f t="shared" si="52"/>
        <v>43.506321379771933</v>
      </c>
      <c r="AL238" s="37" t="s">
        <v>955</v>
      </c>
      <c r="AM238" s="37">
        <v>59</v>
      </c>
      <c r="AN238" s="39">
        <v>81</v>
      </c>
      <c r="AO238" s="37" t="s">
        <v>948</v>
      </c>
      <c r="AP238" s="39">
        <v>3.5</v>
      </c>
      <c r="AQ238" s="37" t="s">
        <v>106</v>
      </c>
      <c r="AR238" s="37">
        <f t="shared" si="53"/>
        <v>26.884010117540129</v>
      </c>
      <c r="AS238" s="37"/>
      <c r="AT238" s="37" t="s">
        <v>952</v>
      </c>
      <c r="AU238" s="37" t="s">
        <v>275</v>
      </c>
      <c r="AV238" s="40" t="s">
        <v>951</v>
      </c>
      <c r="AX238" s="41">
        <v>70</v>
      </c>
      <c r="AY238" s="42">
        <v>51</v>
      </c>
      <c r="AZ238" s="43">
        <v>43.506321379771933</v>
      </c>
      <c r="BA238" s="41">
        <v>59</v>
      </c>
      <c r="BB238" s="44">
        <v>81</v>
      </c>
      <c r="BC238" s="43">
        <v>26.884010117540129</v>
      </c>
      <c r="BD238" s="45">
        <f t="shared" si="43"/>
        <v>0.81395424420660378</v>
      </c>
      <c r="BE238" s="46">
        <f t="shared" si="44"/>
        <v>0.99408284023668636</v>
      </c>
      <c r="BF238" s="47">
        <f t="shared" si="45"/>
        <v>0.80913794690360608</v>
      </c>
      <c r="BG238" s="46">
        <f t="shared" si="46"/>
        <v>3.3802779663986177E-2</v>
      </c>
      <c r="BH238" s="46">
        <f t="shared" si="47"/>
        <v>3.3403930297830807E-2</v>
      </c>
      <c r="BI238" s="47">
        <f t="shared" si="48"/>
        <v>0.18276742132511145</v>
      </c>
    </row>
    <row r="239" spans="1:61" s="30" customFormat="1" ht="15" customHeight="1" x14ac:dyDescent="0.25">
      <c r="A239" s="35" t="s">
        <v>52</v>
      </c>
      <c r="B239" s="30" t="s">
        <v>896</v>
      </c>
      <c r="C239" s="35">
        <v>44691</v>
      </c>
      <c r="D239" s="30" t="s">
        <v>956</v>
      </c>
      <c r="E239" s="30" t="s">
        <v>957</v>
      </c>
      <c r="F239" s="30" t="s">
        <v>958</v>
      </c>
      <c r="G239" s="30">
        <v>2013</v>
      </c>
      <c r="H239" s="30" t="s">
        <v>959</v>
      </c>
      <c r="I239" s="30" t="s">
        <v>685</v>
      </c>
      <c r="J239" s="30" t="s">
        <v>59</v>
      </c>
      <c r="L239" s="30" t="s">
        <v>267</v>
      </c>
      <c r="M239" s="30" t="s">
        <v>61</v>
      </c>
      <c r="N239" s="30" t="s">
        <v>62</v>
      </c>
      <c r="O239" s="30" t="s">
        <v>63</v>
      </c>
      <c r="P239" s="30" t="s">
        <v>63</v>
      </c>
      <c r="Q239" s="30" t="s">
        <v>696</v>
      </c>
      <c r="R239" s="30" t="s">
        <v>697</v>
      </c>
      <c r="S239" s="30" t="s">
        <v>960</v>
      </c>
      <c r="T239" s="30">
        <v>15</v>
      </c>
      <c r="U239" s="30" t="s">
        <v>95</v>
      </c>
      <c r="V239" s="30" t="s">
        <v>961</v>
      </c>
      <c r="W239" s="30" t="s">
        <v>97</v>
      </c>
      <c r="X239" s="30" t="s">
        <v>537</v>
      </c>
      <c r="Y239" s="30" t="s">
        <v>962</v>
      </c>
      <c r="AA239" s="30" t="s">
        <v>71</v>
      </c>
      <c r="AB239" s="48" t="s">
        <v>71</v>
      </c>
      <c r="AC239" s="36" t="s">
        <v>73</v>
      </c>
      <c r="AD239" s="30" t="s">
        <v>963</v>
      </c>
      <c r="AE239" s="30" t="s">
        <v>117</v>
      </c>
      <c r="AF239" s="37">
        <v>6</v>
      </c>
      <c r="AG239" s="38">
        <v>454.5</v>
      </c>
      <c r="AH239" s="37" t="s">
        <v>727</v>
      </c>
      <c r="AI239" s="39">
        <v>77.099999999999994</v>
      </c>
      <c r="AJ239" s="37" t="s">
        <v>39</v>
      </c>
      <c r="AK239" s="39">
        <f t="shared" ref="AK239:AK248" si="54">AI239</f>
        <v>77.099999999999994</v>
      </c>
      <c r="AL239" s="37" t="s">
        <v>964</v>
      </c>
      <c r="AM239" s="37">
        <v>6</v>
      </c>
      <c r="AN239" s="39">
        <v>693</v>
      </c>
      <c r="AO239" s="37" t="s">
        <v>727</v>
      </c>
      <c r="AP239" s="39">
        <v>290.10000000000002</v>
      </c>
      <c r="AQ239" s="37" t="s">
        <v>39</v>
      </c>
      <c r="AR239" s="39">
        <f t="shared" ref="AR239:AR248" si="55">AP239</f>
        <v>290.10000000000002</v>
      </c>
      <c r="AS239" s="39" t="s">
        <v>965</v>
      </c>
      <c r="AT239" s="37" t="s">
        <v>966</v>
      </c>
      <c r="AU239" s="37" t="s">
        <v>275</v>
      </c>
      <c r="AV239" s="40" t="s">
        <v>747</v>
      </c>
      <c r="AX239" s="41">
        <v>6</v>
      </c>
      <c r="AY239" s="42">
        <v>454.5</v>
      </c>
      <c r="AZ239" s="43">
        <v>77.099999999999994</v>
      </c>
      <c r="BA239" s="41">
        <v>6</v>
      </c>
      <c r="BB239" s="44">
        <v>693</v>
      </c>
      <c r="BC239" s="43">
        <v>290.10000000000002</v>
      </c>
      <c r="BD239" s="45">
        <f t="shared" si="43"/>
        <v>1.1236606009999546</v>
      </c>
      <c r="BE239" s="46">
        <f t="shared" si="44"/>
        <v>0.92307692307692313</v>
      </c>
      <c r="BF239" s="47">
        <f t="shared" si="45"/>
        <v>1.0372251701538042</v>
      </c>
      <c r="BG239" s="46">
        <f t="shared" si="46"/>
        <v>0.38594221442664911</v>
      </c>
      <c r="BH239" s="46">
        <f t="shared" si="47"/>
        <v>0.32885017087241114</v>
      </c>
      <c r="BI239" s="47">
        <f t="shared" si="48"/>
        <v>0.57345459355768624</v>
      </c>
    </row>
    <row r="240" spans="1:61" s="30" customFormat="1" ht="15" customHeight="1" x14ac:dyDescent="0.25">
      <c r="A240" s="35" t="s">
        <v>52</v>
      </c>
      <c r="B240" s="30" t="s">
        <v>896</v>
      </c>
      <c r="C240" s="35">
        <v>44691</v>
      </c>
      <c r="D240" s="30" t="s">
        <v>956</v>
      </c>
      <c r="E240" s="30" t="s">
        <v>957</v>
      </c>
      <c r="F240" s="30" t="s">
        <v>958</v>
      </c>
      <c r="G240" s="30">
        <v>2013</v>
      </c>
      <c r="H240" s="30" t="s">
        <v>959</v>
      </c>
      <c r="I240" s="30" t="s">
        <v>685</v>
      </c>
      <c r="J240" s="30" t="s">
        <v>59</v>
      </c>
      <c r="L240" s="30" t="s">
        <v>267</v>
      </c>
      <c r="M240" s="30" t="s">
        <v>61</v>
      </c>
      <c r="N240" s="30" t="s">
        <v>62</v>
      </c>
      <c r="O240" s="30" t="s">
        <v>63</v>
      </c>
      <c r="P240" s="30" t="s">
        <v>63</v>
      </c>
      <c r="Q240" s="30" t="s">
        <v>696</v>
      </c>
      <c r="R240" s="30" t="s">
        <v>697</v>
      </c>
      <c r="S240" s="30" t="s">
        <v>960</v>
      </c>
      <c r="T240" s="30">
        <v>15</v>
      </c>
      <c r="U240" s="30" t="s">
        <v>95</v>
      </c>
      <c r="V240" s="30" t="s">
        <v>961</v>
      </c>
      <c r="W240" s="30" t="s">
        <v>97</v>
      </c>
      <c r="X240" s="30" t="s">
        <v>537</v>
      </c>
      <c r="Y240" s="30" t="s">
        <v>962</v>
      </c>
      <c r="AA240" s="30" t="s">
        <v>192</v>
      </c>
      <c r="AB240" s="48" t="s">
        <v>192</v>
      </c>
      <c r="AC240" s="48" t="s">
        <v>192</v>
      </c>
      <c r="AD240" s="30" t="s">
        <v>967</v>
      </c>
      <c r="AE240" s="30" t="s">
        <v>117</v>
      </c>
      <c r="AF240" s="37">
        <v>6</v>
      </c>
      <c r="AG240" s="38">
        <v>1.92</v>
      </c>
      <c r="AH240" s="37" t="s">
        <v>968</v>
      </c>
      <c r="AI240" s="39">
        <v>2.02</v>
      </c>
      <c r="AJ240" s="37" t="s">
        <v>39</v>
      </c>
      <c r="AK240" s="39">
        <f t="shared" si="54"/>
        <v>2.02</v>
      </c>
      <c r="AL240" s="37" t="s">
        <v>964</v>
      </c>
      <c r="AM240" s="37">
        <v>6</v>
      </c>
      <c r="AN240" s="39">
        <v>0.65</v>
      </c>
      <c r="AO240" s="37" t="s">
        <v>968</v>
      </c>
      <c r="AP240" s="39">
        <v>0.2</v>
      </c>
      <c r="AQ240" s="37" t="s">
        <v>39</v>
      </c>
      <c r="AR240" s="39">
        <f t="shared" si="55"/>
        <v>0.2</v>
      </c>
      <c r="AS240" s="39" t="s">
        <v>965</v>
      </c>
      <c r="AT240" s="37" t="s">
        <v>966</v>
      </c>
      <c r="AU240" s="37" t="s">
        <v>275</v>
      </c>
      <c r="AV240" s="40" t="s">
        <v>747</v>
      </c>
      <c r="AX240" s="41">
        <v>6</v>
      </c>
      <c r="AY240" s="42">
        <v>1.92</v>
      </c>
      <c r="AZ240" s="43">
        <v>2.02</v>
      </c>
      <c r="BA240" s="41">
        <v>6</v>
      </c>
      <c r="BB240" s="44">
        <v>0.65</v>
      </c>
      <c r="BC240" s="43">
        <v>0.2</v>
      </c>
      <c r="BD240" s="45">
        <f t="shared" si="43"/>
        <v>-0.88480797734926364</v>
      </c>
      <c r="BE240" s="46">
        <f t="shared" si="44"/>
        <v>0.92307692307692313</v>
      </c>
      <c r="BF240" s="47">
        <f t="shared" si="45"/>
        <v>-0.81674582524547412</v>
      </c>
      <c r="BG240" s="46">
        <f t="shared" si="46"/>
        <v>0.36595354819920395</v>
      </c>
      <c r="BH240" s="46">
        <f t="shared" si="47"/>
        <v>0.31181840793304955</v>
      </c>
      <c r="BI240" s="47">
        <f t="shared" si="48"/>
        <v>0.55840702711646595</v>
      </c>
    </row>
    <row r="241" spans="1:61" s="30" customFormat="1" ht="15" customHeight="1" x14ac:dyDescent="0.25">
      <c r="A241" s="35" t="s">
        <v>52</v>
      </c>
      <c r="B241" s="30" t="s">
        <v>896</v>
      </c>
      <c r="C241" s="35">
        <v>44691</v>
      </c>
      <c r="D241" s="30" t="s">
        <v>956</v>
      </c>
      <c r="E241" s="30" t="s">
        <v>957</v>
      </c>
      <c r="F241" s="30" t="s">
        <v>958</v>
      </c>
      <c r="G241" s="30">
        <v>2013</v>
      </c>
      <c r="H241" s="30" t="s">
        <v>959</v>
      </c>
      <c r="I241" s="30" t="s">
        <v>685</v>
      </c>
      <c r="J241" s="30" t="s">
        <v>59</v>
      </c>
      <c r="L241" s="30" t="s">
        <v>267</v>
      </c>
      <c r="M241" s="30" t="s">
        <v>61</v>
      </c>
      <c r="N241" s="30" t="s">
        <v>62</v>
      </c>
      <c r="O241" s="30" t="s">
        <v>63</v>
      </c>
      <c r="P241" s="30" t="s">
        <v>63</v>
      </c>
      <c r="Q241" s="30" t="s">
        <v>696</v>
      </c>
      <c r="R241" s="30" t="s">
        <v>697</v>
      </c>
      <c r="S241" s="30" t="s">
        <v>960</v>
      </c>
      <c r="T241" s="30">
        <v>15</v>
      </c>
      <c r="U241" s="30" t="s">
        <v>95</v>
      </c>
      <c r="V241" s="30" t="s">
        <v>961</v>
      </c>
      <c r="W241" s="30" t="s">
        <v>97</v>
      </c>
      <c r="X241" s="30" t="s">
        <v>537</v>
      </c>
      <c r="Y241" s="30" t="s">
        <v>962</v>
      </c>
      <c r="AA241" s="30" t="s">
        <v>111</v>
      </c>
      <c r="AB241" s="48" t="s">
        <v>113</v>
      </c>
      <c r="AC241" s="48" t="s">
        <v>113</v>
      </c>
      <c r="AD241" s="30" t="s">
        <v>967</v>
      </c>
      <c r="AE241" s="30" t="s">
        <v>117</v>
      </c>
      <c r="AF241" s="37">
        <v>6</v>
      </c>
      <c r="AG241" s="38">
        <v>101</v>
      </c>
      <c r="AH241" s="37" t="s">
        <v>545</v>
      </c>
      <c r="AI241" s="39">
        <v>9.4</v>
      </c>
      <c r="AJ241" s="37" t="s">
        <v>39</v>
      </c>
      <c r="AK241" s="39">
        <f t="shared" si="54"/>
        <v>9.4</v>
      </c>
      <c r="AL241" s="37" t="s">
        <v>964</v>
      </c>
      <c r="AM241" s="37">
        <v>6</v>
      </c>
      <c r="AN241" s="39">
        <v>86</v>
      </c>
      <c r="AO241" s="37" t="s">
        <v>545</v>
      </c>
      <c r="AP241" s="39">
        <v>16.7</v>
      </c>
      <c r="AQ241" s="37" t="s">
        <v>39</v>
      </c>
      <c r="AR241" s="39">
        <f t="shared" si="55"/>
        <v>16.7</v>
      </c>
      <c r="AS241" s="39" t="s">
        <v>965</v>
      </c>
      <c r="AT241" s="37" t="s">
        <v>966</v>
      </c>
      <c r="AU241" s="37" t="s">
        <v>275</v>
      </c>
      <c r="AV241" s="40" t="s">
        <v>747</v>
      </c>
      <c r="AX241" s="41">
        <v>6</v>
      </c>
      <c r="AY241" s="42">
        <v>101</v>
      </c>
      <c r="AZ241" s="43">
        <v>9.4</v>
      </c>
      <c r="BA241" s="41">
        <v>6</v>
      </c>
      <c r="BB241" s="44">
        <v>86</v>
      </c>
      <c r="BC241" s="43">
        <v>16.7</v>
      </c>
      <c r="BD241" s="45">
        <f t="shared" si="43"/>
        <v>-1.1069432457073645</v>
      </c>
      <c r="BE241" s="46">
        <f t="shared" si="44"/>
        <v>0.92307692307692313</v>
      </c>
      <c r="BF241" s="47">
        <f t="shared" si="45"/>
        <v>-1.0217937652683364</v>
      </c>
      <c r="BG241" s="46">
        <f t="shared" si="46"/>
        <v>0.38438847288404809</v>
      </c>
      <c r="BH241" s="46">
        <f t="shared" si="47"/>
        <v>0.32752627275327179</v>
      </c>
      <c r="BI241" s="47">
        <f t="shared" si="48"/>
        <v>0.57229911126374444</v>
      </c>
    </row>
    <row r="242" spans="1:61" s="30" customFormat="1" ht="15" customHeight="1" x14ac:dyDescent="0.25">
      <c r="A242" s="35" t="s">
        <v>52</v>
      </c>
      <c r="B242" s="30" t="s">
        <v>896</v>
      </c>
      <c r="C242" s="35">
        <v>44691</v>
      </c>
      <c r="D242" s="30" t="s">
        <v>956</v>
      </c>
      <c r="E242" s="30" t="s">
        <v>957</v>
      </c>
      <c r="F242" s="30" t="s">
        <v>958</v>
      </c>
      <c r="G242" s="30">
        <v>2013</v>
      </c>
      <c r="H242" s="30" t="s">
        <v>959</v>
      </c>
      <c r="I242" s="30" t="s">
        <v>685</v>
      </c>
      <c r="J242" s="30" t="s">
        <v>59</v>
      </c>
      <c r="L242" s="30" t="s">
        <v>267</v>
      </c>
      <c r="M242" s="30" t="s">
        <v>61</v>
      </c>
      <c r="N242" s="30" t="s">
        <v>62</v>
      </c>
      <c r="O242" s="30" t="s">
        <v>63</v>
      </c>
      <c r="P242" s="30" t="s">
        <v>63</v>
      </c>
      <c r="Q242" s="30" t="s">
        <v>696</v>
      </c>
      <c r="R242" s="30" t="s">
        <v>697</v>
      </c>
      <c r="S242" s="30" t="s">
        <v>960</v>
      </c>
      <c r="T242" s="30">
        <v>15</v>
      </c>
      <c r="U242" s="30" t="s">
        <v>95</v>
      </c>
      <c r="V242" s="30" t="s">
        <v>961</v>
      </c>
      <c r="W242" s="30" t="s">
        <v>97</v>
      </c>
      <c r="X242" s="30" t="s">
        <v>537</v>
      </c>
      <c r="Y242" s="30" t="s">
        <v>962</v>
      </c>
      <c r="AA242" s="30" t="s">
        <v>111</v>
      </c>
      <c r="AB242" s="48" t="s">
        <v>969</v>
      </c>
      <c r="AC242" s="48" t="s">
        <v>591</v>
      </c>
      <c r="AD242" s="30" t="s">
        <v>967</v>
      </c>
      <c r="AE242" s="30" t="s">
        <v>117</v>
      </c>
      <c r="AF242" s="37">
        <v>6</v>
      </c>
      <c r="AG242" s="38">
        <v>91.5</v>
      </c>
      <c r="AH242" s="37"/>
      <c r="AI242" s="39">
        <v>0.7</v>
      </c>
      <c r="AJ242" s="37" t="s">
        <v>39</v>
      </c>
      <c r="AK242" s="39">
        <f t="shared" si="54"/>
        <v>0.7</v>
      </c>
      <c r="AL242" s="37" t="s">
        <v>964</v>
      </c>
      <c r="AM242" s="37">
        <v>6</v>
      </c>
      <c r="AN242" s="39">
        <v>89.4</v>
      </c>
      <c r="AO242" s="37"/>
      <c r="AP242" s="39">
        <v>1.1000000000000001</v>
      </c>
      <c r="AQ242" s="37" t="s">
        <v>39</v>
      </c>
      <c r="AR242" s="39">
        <f t="shared" si="55"/>
        <v>1.1000000000000001</v>
      </c>
      <c r="AS242" s="39" t="s">
        <v>965</v>
      </c>
      <c r="AT242" s="37" t="s">
        <v>966</v>
      </c>
      <c r="AU242" s="37" t="s">
        <v>275</v>
      </c>
      <c r="AV242" s="40" t="s">
        <v>747</v>
      </c>
      <c r="AX242" s="41">
        <v>6</v>
      </c>
      <c r="AY242" s="42">
        <v>91.5</v>
      </c>
      <c r="AZ242" s="43">
        <v>0.7</v>
      </c>
      <c r="BA242" s="41">
        <v>6</v>
      </c>
      <c r="BB242" s="44">
        <v>89.4</v>
      </c>
      <c r="BC242" s="43">
        <v>1.1000000000000001</v>
      </c>
      <c r="BD242" s="45">
        <f t="shared" si="43"/>
        <v>-2.2777698070958836</v>
      </c>
      <c r="BE242" s="46">
        <f t="shared" si="44"/>
        <v>0.92307692307692313</v>
      </c>
      <c r="BF242" s="47">
        <f t="shared" si="45"/>
        <v>-2.1025567450115852</v>
      </c>
      <c r="BG242" s="46">
        <f t="shared" si="46"/>
        <v>0.54950980392156745</v>
      </c>
      <c r="BH242" s="46">
        <f t="shared" si="47"/>
        <v>0.46822137138879127</v>
      </c>
      <c r="BI242" s="47">
        <f t="shared" si="48"/>
        <v>0.68426703222411001</v>
      </c>
    </row>
    <row r="243" spans="1:61" s="30" customFormat="1" ht="15" customHeight="1" x14ac:dyDescent="0.25">
      <c r="A243" s="30" t="s">
        <v>52</v>
      </c>
      <c r="B243" s="30" t="s">
        <v>941</v>
      </c>
      <c r="C243" s="35">
        <v>44691</v>
      </c>
      <c r="D243" s="30" t="s">
        <v>970</v>
      </c>
      <c r="E243" s="30" t="s">
        <v>971</v>
      </c>
      <c r="F243" s="30" t="s">
        <v>972</v>
      </c>
      <c r="G243" s="30">
        <v>1994</v>
      </c>
      <c r="H243" s="30" t="s">
        <v>973</v>
      </c>
      <c r="I243" s="30" t="s">
        <v>58</v>
      </c>
      <c r="J243" s="30" t="s">
        <v>59</v>
      </c>
      <c r="L243" s="30" t="s">
        <v>267</v>
      </c>
      <c r="M243" s="30" t="s">
        <v>61</v>
      </c>
      <c r="N243" s="30" t="s">
        <v>62</v>
      </c>
      <c r="O243" s="30" t="s">
        <v>63</v>
      </c>
      <c r="P243" s="30" t="s">
        <v>63</v>
      </c>
      <c r="Q243" s="30" t="s">
        <v>159</v>
      </c>
      <c r="R243" s="30">
        <v>1</v>
      </c>
      <c r="S243" s="30" t="s">
        <v>974</v>
      </c>
      <c r="T243" s="30">
        <v>16</v>
      </c>
      <c r="U243" s="30" t="s">
        <v>95</v>
      </c>
      <c r="V243" s="30" t="s">
        <v>975</v>
      </c>
      <c r="W243" s="30" t="s">
        <v>186</v>
      </c>
      <c r="X243" s="30" t="s">
        <v>270</v>
      </c>
      <c r="Y243" s="30" t="s">
        <v>976</v>
      </c>
      <c r="AA243" s="30" t="s">
        <v>111</v>
      </c>
      <c r="AB243" s="48" t="s">
        <v>113</v>
      </c>
      <c r="AC243" s="48" t="s">
        <v>113</v>
      </c>
      <c r="AD243" s="30" t="s">
        <v>235</v>
      </c>
      <c r="AE243" s="30" t="s">
        <v>74</v>
      </c>
      <c r="AF243" s="37">
        <v>53</v>
      </c>
      <c r="AG243" s="38">
        <v>10.764200000000001</v>
      </c>
      <c r="AH243" s="37" t="s">
        <v>977</v>
      </c>
      <c r="AI243" s="39">
        <v>3.6920999999999999</v>
      </c>
      <c r="AJ243" s="37" t="s">
        <v>39</v>
      </c>
      <c r="AK243" s="39">
        <f t="shared" si="54"/>
        <v>3.6920999999999999</v>
      </c>
      <c r="AL243" s="37" t="s">
        <v>978</v>
      </c>
      <c r="AM243" s="37">
        <v>49</v>
      </c>
      <c r="AN243" s="39">
        <v>7.9122000000000003</v>
      </c>
      <c r="AO243" s="37" t="s">
        <v>977</v>
      </c>
      <c r="AP243" s="39">
        <v>3.1867999999999999</v>
      </c>
      <c r="AQ243" s="37" t="s">
        <v>39</v>
      </c>
      <c r="AR243" s="39">
        <f t="shared" si="55"/>
        <v>3.1867999999999999</v>
      </c>
      <c r="AS243" s="39" t="s">
        <v>979</v>
      </c>
      <c r="AT243" s="37" t="s">
        <v>980</v>
      </c>
      <c r="AU243" s="37" t="s">
        <v>138</v>
      </c>
      <c r="AV243" s="40" t="s">
        <v>981</v>
      </c>
      <c r="AX243" s="41">
        <v>53</v>
      </c>
      <c r="AY243" s="42">
        <v>10.764200000000001</v>
      </c>
      <c r="AZ243" s="43">
        <v>3.6920999999999999</v>
      </c>
      <c r="BA243" s="41">
        <v>49</v>
      </c>
      <c r="BB243" s="44">
        <v>7.9122000000000003</v>
      </c>
      <c r="BC243" s="43">
        <v>3.1867999999999999</v>
      </c>
      <c r="BD243" s="45">
        <f t="shared" si="43"/>
        <v>-0.82456794532341071</v>
      </c>
      <c r="BE243" s="46">
        <f t="shared" si="44"/>
        <v>0.99248120300751874</v>
      </c>
      <c r="BF243" s="47">
        <f t="shared" si="45"/>
        <v>-0.8183681863360166</v>
      </c>
      <c r="BG243" s="46">
        <f t="shared" si="46"/>
        <v>4.2608991207602476E-2</v>
      </c>
      <c r="BH243" s="46">
        <f t="shared" si="47"/>
        <v>4.1970663282337353E-2</v>
      </c>
      <c r="BI243" s="47">
        <f t="shared" si="48"/>
        <v>0.2048674285540221</v>
      </c>
    </row>
    <row r="244" spans="1:61" s="30" customFormat="1" ht="15" customHeight="1" x14ac:dyDescent="0.25">
      <c r="A244" s="30" t="s">
        <v>52</v>
      </c>
      <c r="B244" s="30" t="s">
        <v>941</v>
      </c>
      <c r="C244" s="35">
        <v>44691</v>
      </c>
      <c r="D244" s="30" t="s">
        <v>970</v>
      </c>
      <c r="E244" s="30" t="s">
        <v>971</v>
      </c>
      <c r="F244" s="30" t="s">
        <v>972</v>
      </c>
      <c r="G244" s="30">
        <v>1994</v>
      </c>
      <c r="H244" s="30" t="s">
        <v>973</v>
      </c>
      <c r="I244" s="30" t="s">
        <v>58</v>
      </c>
      <c r="J244" s="30" t="s">
        <v>59</v>
      </c>
      <c r="L244" s="30" t="s">
        <v>267</v>
      </c>
      <c r="M244" s="30" t="s">
        <v>61</v>
      </c>
      <c r="N244" s="30" t="s">
        <v>62</v>
      </c>
      <c r="O244" s="30" t="s">
        <v>63</v>
      </c>
      <c r="P244" s="30" t="s">
        <v>63</v>
      </c>
      <c r="Q244" s="30" t="s">
        <v>159</v>
      </c>
      <c r="R244" s="30">
        <v>1</v>
      </c>
      <c r="S244" s="30" t="s">
        <v>974</v>
      </c>
      <c r="T244" s="30">
        <v>16</v>
      </c>
      <c r="U244" s="30" t="s">
        <v>95</v>
      </c>
      <c r="V244" s="30" t="s">
        <v>975</v>
      </c>
      <c r="W244" s="30" t="s">
        <v>186</v>
      </c>
      <c r="X244" s="30" t="s">
        <v>270</v>
      </c>
      <c r="Y244" s="30" t="s">
        <v>976</v>
      </c>
      <c r="AA244" s="30" t="s">
        <v>192</v>
      </c>
      <c r="AB244" s="48" t="s">
        <v>192</v>
      </c>
      <c r="AC244" s="48" t="s">
        <v>192</v>
      </c>
      <c r="AD244" s="30" t="s">
        <v>235</v>
      </c>
      <c r="AE244" s="30" t="s">
        <v>74</v>
      </c>
      <c r="AF244" s="37">
        <v>53</v>
      </c>
      <c r="AG244" s="38">
        <v>1.7962</v>
      </c>
      <c r="AH244" s="37" t="s">
        <v>982</v>
      </c>
      <c r="AI244" s="39">
        <v>1.5203</v>
      </c>
      <c r="AJ244" s="37" t="s">
        <v>39</v>
      </c>
      <c r="AK244" s="39">
        <f t="shared" si="54"/>
        <v>1.5203</v>
      </c>
      <c r="AL244" s="37" t="s">
        <v>978</v>
      </c>
      <c r="AM244" s="37">
        <v>49</v>
      </c>
      <c r="AN244" s="39">
        <v>1.5959000000000001</v>
      </c>
      <c r="AO244" s="37" t="s">
        <v>982</v>
      </c>
      <c r="AP244" s="39">
        <v>1.4092</v>
      </c>
      <c r="AQ244" s="37" t="s">
        <v>39</v>
      </c>
      <c r="AR244" s="39">
        <f t="shared" si="55"/>
        <v>1.4092</v>
      </c>
      <c r="AS244" s="39" t="s">
        <v>979</v>
      </c>
      <c r="AT244" s="37" t="s">
        <v>980</v>
      </c>
      <c r="AU244" s="37" t="s">
        <v>138</v>
      </c>
      <c r="AV244" s="40" t="s">
        <v>981</v>
      </c>
      <c r="AX244" s="41">
        <v>53</v>
      </c>
      <c r="AY244" s="42">
        <v>1.7962</v>
      </c>
      <c r="AZ244" s="43">
        <v>1.5203</v>
      </c>
      <c r="BA244" s="41">
        <v>49</v>
      </c>
      <c r="BB244" s="44">
        <v>1.5959000000000001</v>
      </c>
      <c r="BC244" s="43">
        <v>1.4092</v>
      </c>
      <c r="BD244" s="45">
        <f t="shared" si="43"/>
        <v>-0.1364421247259239</v>
      </c>
      <c r="BE244" s="46">
        <f t="shared" si="44"/>
        <v>0.99248120300751874</v>
      </c>
      <c r="BF244" s="47">
        <f t="shared" si="45"/>
        <v>-0.13541624408888686</v>
      </c>
      <c r="BG244" s="46">
        <f t="shared" si="46"/>
        <v>3.9367344918116463E-2</v>
      </c>
      <c r="BH244" s="46">
        <f t="shared" si="47"/>
        <v>3.8777580295848331E-2</v>
      </c>
      <c r="BI244" s="47">
        <f t="shared" si="48"/>
        <v>0.19692023841100825</v>
      </c>
    </row>
    <row r="245" spans="1:61" s="30" customFormat="1" ht="15" customHeight="1" x14ac:dyDescent="0.25">
      <c r="A245" s="30" t="s">
        <v>52</v>
      </c>
      <c r="B245" s="30" t="s">
        <v>941</v>
      </c>
      <c r="C245" s="35">
        <v>44691</v>
      </c>
      <c r="D245" s="30" t="s">
        <v>970</v>
      </c>
      <c r="E245" s="30" t="s">
        <v>971</v>
      </c>
      <c r="F245" s="30" t="s">
        <v>972</v>
      </c>
      <c r="G245" s="30">
        <v>1994</v>
      </c>
      <c r="H245" s="30" t="s">
        <v>973</v>
      </c>
      <c r="I245" s="30" t="s">
        <v>58</v>
      </c>
      <c r="J245" s="30" t="s">
        <v>59</v>
      </c>
      <c r="L245" s="30" t="s">
        <v>267</v>
      </c>
      <c r="M245" s="30" t="s">
        <v>61</v>
      </c>
      <c r="N245" s="30" t="s">
        <v>62</v>
      </c>
      <c r="O245" s="30" t="s">
        <v>63</v>
      </c>
      <c r="P245" s="30" t="s">
        <v>63</v>
      </c>
      <c r="Q245" s="30" t="s">
        <v>159</v>
      </c>
      <c r="R245" s="30">
        <v>1</v>
      </c>
      <c r="S245" s="30" t="s">
        <v>974</v>
      </c>
      <c r="T245" s="30">
        <v>16</v>
      </c>
      <c r="U245" s="30" t="s">
        <v>95</v>
      </c>
      <c r="V245" s="30" t="s">
        <v>975</v>
      </c>
      <c r="W245" s="30" t="s">
        <v>186</v>
      </c>
      <c r="X245" s="30" t="s">
        <v>270</v>
      </c>
      <c r="Y245" s="30" t="s">
        <v>976</v>
      </c>
      <c r="AA245" s="30" t="s">
        <v>71</v>
      </c>
      <c r="AB245" s="48" t="s">
        <v>71</v>
      </c>
      <c r="AC245" s="36" t="s">
        <v>73</v>
      </c>
      <c r="AD245" s="30" t="s">
        <v>235</v>
      </c>
      <c r="AE245" s="30" t="s">
        <v>74</v>
      </c>
      <c r="AF245" s="37">
        <v>53</v>
      </c>
      <c r="AG245" s="38">
        <v>19.858499999999999</v>
      </c>
      <c r="AH245" s="37" t="s">
        <v>983</v>
      </c>
      <c r="AI245" s="39">
        <v>14.879200000000001</v>
      </c>
      <c r="AJ245" s="37" t="s">
        <v>39</v>
      </c>
      <c r="AK245" s="39">
        <f t="shared" si="54"/>
        <v>14.879200000000001</v>
      </c>
      <c r="AL245" s="37" t="s">
        <v>978</v>
      </c>
      <c r="AM245" s="37">
        <v>49</v>
      </c>
      <c r="AN245" s="39">
        <v>23.5898</v>
      </c>
      <c r="AO245" s="37" t="s">
        <v>983</v>
      </c>
      <c r="AP245" s="39">
        <v>13.155799999999999</v>
      </c>
      <c r="AQ245" s="37" t="s">
        <v>39</v>
      </c>
      <c r="AR245" s="39">
        <f t="shared" si="55"/>
        <v>13.155799999999999</v>
      </c>
      <c r="AS245" s="39" t="s">
        <v>979</v>
      </c>
      <c r="AT245" s="37" t="s">
        <v>980</v>
      </c>
      <c r="AU245" s="37" t="s">
        <v>138</v>
      </c>
      <c r="AV245" s="40" t="s">
        <v>981</v>
      </c>
      <c r="AX245" s="41">
        <v>53</v>
      </c>
      <c r="AY245" s="42">
        <v>19.858499999999999</v>
      </c>
      <c r="AZ245" s="43">
        <v>14.879200000000001</v>
      </c>
      <c r="BA245" s="41">
        <v>49</v>
      </c>
      <c r="BB245" s="44">
        <v>23.5898</v>
      </c>
      <c r="BC245" s="43">
        <v>13.155799999999999</v>
      </c>
      <c r="BD245" s="45">
        <f t="shared" si="43"/>
        <v>0.26503869311669986</v>
      </c>
      <c r="BE245" s="46">
        <f t="shared" si="44"/>
        <v>0.99248120300751874</v>
      </c>
      <c r="BF245" s="47">
        <f t="shared" si="45"/>
        <v>0.26304592098800283</v>
      </c>
      <c r="BG245" s="46">
        <f t="shared" si="46"/>
        <v>3.9620428523260011E-2</v>
      </c>
      <c r="BH245" s="46">
        <f t="shared" si="47"/>
        <v>3.9026872439893855E-2</v>
      </c>
      <c r="BI245" s="47">
        <f t="shared" si="48"/>
        <v>0.19755220180978458</v>
      </c>
    </row>
    <row r="246" spans="1:61" s="30" customFormat="1" ht="15" customHeight="1" x14ac:dyDescent="0.25">
      <c r="A246" s="30" t="s">
        <v>52</v>
      </c>
      <c r="B246" s="30" t="s">
        <v>941</v>
      </c>
      <c r="C246" s="35">
        <v>44691</v>
      </c>
      <c r="D246" s="30" t="s">
        <v>970</v>
      </c>
      <c r="E246" s="30" t="s">
        <v>971</v>
      </c>
      <c r="F246" s="30" t="s">
        <v>972</v>
      </c>
      <c r="G246" s="30">
        <v>1994</v>
      </c>
      <c r="H246" s="30" t="s">
        <v>973</v>
      </c>
      <c r="I246" s="30" t="s">
        <v>58</v>
      </c>
      <c r="J246" s="30" t="s">
        <v>59</v>
      </c>
      <c r="L246" s="30" t="s">
        <v>267</v>
      </c>
      <c r="M246" s="30" t="s">
        <v>61</v>
      </c>
      <c r="N246" s="30" t="s">
        <v>62</v>
      </c>
      <c r="O246" s="30" t="s">
        <v>63</v>
      </c>
      <c r="P246" s="30" t="s">
        <v>63</v>
      </c>
      <c r="Q246" s="30" t="s">
        <v>159</v>
      </c>
      <c r="R246" s="30">
        <v>1</v>
      </c>
      <c r="S246" s="30" t="s">
        <v>974</v>
      </c>
      <c r="T246" s="30">
        <v>16</v>
      </c>
      <c r="U246" s="30" t="s">
        <v>95</v>
      </c>
      <c r="V246" s="30" t="s">
        <v>975</v>
      </c>
      <c r="W246" s="30" t="s">
        <v>186</v>
      </c>
      <c r="X246" s="30" t="s">
        <v>270</v>
      </c>
      <c r="Y246" s="30" t="s">
        <v>976</v>
      </c>
      <c r="AA246" s="30" t="s">
        <v>111</v>
      </c>
      <c r="AB246" s="48" t="s">
        <v>113</v>
      </c>
      <c r="AC246" s="48" t="s">
        <v>113</v>
      </c>
      <c r="AD246" s="30" t="s">
        <v>235</v>
      </c>
      <c r="AE246" s="30" t="s">
        <v>74</v>
      </c>
      <c r="AF246" s="37">
        <v>17</v>
      </c>
      <c r="AG246" s="38">
        <v>5.5</v>
      </c>
      <c r="AH246" s="37" t="s">
        <v>977</v>
      </c>
      <c r="AI246" s="39">
        <v>1.8</v>
      </c>
      <c r="AJ246" s="37" t="s">
        <v>39</v>
      </c>
      <c r="AK246" s="39">
        <f t="shared" si="54"/>
        <v>1.8</v>
      </c>
      <c r="AL246" s="37" t="s">
        <v>984</v>
      </c>
      <c r="AM246" s="37">
        <v>49</v>
      </c>
      <c r="AN246" s="39">
        <v>7.9122000000000003</v>
      </c>
      <c r="AO246" s="37" t="s">
        <v>977</v>
      </c>
      <c r="AP246" s="39">
        <v>3.1867999999999999</v>
      </c>
      <c r="AQ246" s="37" t="s">
        <v>39</v>
      </c>
      <c r="AR246" s="39">
        <f t="shared" si="55"/>
        <v>3.1867999999999999</v>
      </c>
      <c r="AS246" s="39" t="s">
        <v>979</v>
      </c>
      <c r="AT246" s="37" t="s">
        <v>980</v>
      </c>
      <c r="AU246" s="37" t="s">
        <v>79</v>
      </c>
      <c r="AV246" s="40" t="s">
        <v>981</v>
      </c>
      <c r="AX246" s="41">
        <v>17</v>
      </c>
      <c r="AY246" s="42">
        <v>5.5</v>
      </c>
      <c r="AZ246" s="43">
        <v>1.8</v>
      </c>
      <c r="BA246" s="41">
        <v>49</v>
      </c>
      <c r="BB246" s="44">
        <v>7.9122000000000003</v>
      </c>
      <c r="BC246" s="43">
        <v>3.1867999999999999</v>
      </c>
      <c r="BD246" s="45">
        <f t="shared" si="43"/>
        <v>0.83096498767386795</v>
      </c>
      <c r="BE246" s="46">
        <f t="shared" si="44"/>
        <v>0.9882352941176471</v>
      </c>
      <c r="BF246" s="47">
        <f t="shared" si="45"/>
        <v>0.8211889289953519</v>
      </c>
      <c r="BG246" s="46">
        <f t="shared" si="46"/>
        <v>8.4462774576614996E-2</v>
      </c>
      <c r="BH246" s="46">
        <f t="shared" si="47"/>
        <v>8.2487105524234675E-2</v>
      </c>
      <c r="BI246" s="47">
        <f t="shared" si="48"/>
        <v>0.28720568504859834</v>
      </c>
    </row>
    <row r="247" spans="1:61" s="30" customFormat="1" ht="15" customHeight="1" x14ac:dyDescent="0.25">
      <c r="A247" s="30" t="s">
        <v>52</v>
      </c>
      <c r="B247" s="30" t="s">
        <v>941</v>
      </c>
      <c r="C247" s="35">
        <v>44691</v>
      </c>
      <c r="D247" s="30" t="s">
        <v>970</v>
      </c>
      <c r="E247" s="30" t="s">
        <v>971</v>
      </c>
      <c r="F247" s="30" t="s">
        <v>972</v>
      </c>
      <c r="G247" s="30">
        <v>1994</v>
      </c>
      <c r="H247" s="30" t="s">
        <v>973</v>
      </c>
      <c r="I247" s="30" t="s">
        <v>58</v>
      </c>
      <c r="J247" s="30" t="s">
        <v>59</v>
      </c>
      <c r="L247" s="30" t="s">
        <v>267</v>
      </c>
      <c r="M247" s="30" t="s">
        <v>61</v>
      </c>
      <c r="N247" s="30" t="s">
        <v>62</v>
      </c>
      <c r="O247" s="30" t="s">
        <v>63</v>
      </c>
      <c r="P247" s="30" t="s">
        <v>63</v>
      </c>
      <c r="Q247" s="30" t="s">
        <v>159</v>
      </c>
      <c r="R247" s="30">
        <v>1</v>
      </c>
      <c r="S247" s="30" t="s">
        <v>974</v>
      </c>
      <c r="T247" s="30">
        <v>16</v>
      </c>
      <c r="U247" s="30" t="s">
        <v>95</v>
      </c>
      <c r="V247" s="30" t="s">
        <v>975</v>
      </c>
      <c r="W247" s="30" t="s">
        <v>186</v>
      </c>
      <c r="X247" s="30" t="s">
        <v>270</v>
      </c>
      <c r="Y247" s="30" t="s">
        <v>976</v>
      </c>
      <c r="AA247" s="30" t="s">
        <v>192</v>
      </c>
      <c r="AB247" s="48" t="s">
        <v>192</v>
      </c>
      <c r="AC247" s="48" t="s">
        <v>192</v>
      </c>
      <c r="AD247" s="30" t="s">
        <v>235</v>
      </c>
      <c r="AE247" s="30" t="s">
        <v>74</v>
      </c>
      <c r="AF247" s="37">
        <v>17</v>
      </c>
      <c r="AG247" s="38">
        <v>1.1000000000000001</v>
      </c>
      <c r="AH247" s="37" t="s">
        <v>982</v>
      </c>
      <c r="AI247" s="39">
        <v>1</v>
      </c>
      <c r="AJ247" s="37" t="s">
        <v>39</v>
      </c>
      <c r="AK247" s="39">
        <f t="shared" si="54"/>
        <v>1</v>
      </c>
      <c r="AL247" s="37" t="s">
        <v>984</v>
      </c>
      <c r="AM247" s="37">
        <v>49</v>
      </c>
      <c r="AN247" s="39">
        <v>1.5959000000000001</v>
      </c>
      <c r="AO247" s="37" t="s">
        <v>982</v>
      </c>
      <c r="AP247" s="39">
        <v>1.4092</v>
      </c>
      <c r="AQ247" s="37" t="s">
        <v>39</v>
      </c>
      <c r="AR247" s="39">
        <f t="shared" si="55"/>
        <v>1.4092</v>
      </c>
      <c r="AS247" s="39" t="s">
        <v>979</v>
      </c>
      <c r="AT247" s="37" t="s">
        <v>980</v>
      </c>
      <c r="AU247" s="37" t="s">
        <v>79</v>
      </c>
      <c r="AV247" s="40" t="s">
        <v>981</v>
      </c>
      <c r="AX247" s="41">
        <v>17</v>
      </c>
      <c r="AY247" s="42">
        <v>1.1000000000000001</v>
      </c>
      <c r="AZ247" s="43">
        <v>1</v>
      </c>
      <c r="BA247" s="41">
        <v>49</v>
      </c>
      <c r="BB247" s="44">
        <v>1.5959000000000001</v>
      </c>
      <c r="BC247" s="43">
        <v>1.4092</v>
      </c>
      <c r="BD247" s="45">
        <f t="shared" si="43"/>
        <v>0.37600743953624916</v>
      </c>
      <c r="BE247" s="46">
        <f t="shared" si="44"/>
        <v>0.9882352941176471</v>
      </c>
      <c r="BF247" s="47">
        <f t="shared" si="45"/>
        <v>0.37158382260052858</v>
      </c>
      <c r="BG247" s="46">
        <f t="shared" si="46"/>
        <v>8.0302765363332987E-2</v>
      </c>
      <c r="BH247" s="46">
        <f t="shared" si="47"/>
        <v>7.8424403100855036E-2</v>
      </c>
      <c r="BI247" s="47">
        <f t="shared" si="48"/>
        <v>0.28004357357535459</v>
      </c>
    </row>
    <row r="248" spans="1:61" s="30" customFormat="1" ht="15" customHeight="1" x14ac:dyDescent="0.25">
      <c r="A248" s="30" t="s">
        <v>52</v>
      </c>
      <c r="B248" s="30" t="s">
        <v>941</v>
      </c>
      <c r="C248" s="35">
        <v>44691</v>
      </c>
      <c r="D248" s="30" t="s">
        <v>970</v>
      </c>
      <c r="E248" s="30" t="s">
        <v>971</v>
      </c>
      <c r="F248" s="30" t="s">
        <v>972</v>
      </c>
      <c r="G248" s="30">
        <v>1994</v>
      </c>
      <c r="H248" s="30" t="s">
        <v>973</v>
      </c>
      <c r="I248" s="30" t="s">
        <v>58</v>
      </c>
      <c r="J248" s="30" t="s">
        <v>59</v>
      </c>
      <c r="L248" s="30" t="s">
        <v>267</v>
      </c>
      <c r="M248" s="30" t="s">
        <v>61</v>
      </c>
      <c r="N248" s="30" t="s">
        <v>62</v>
      </c>
      <c r="O248" s="30" t="s">
        <v>63</v>
      </c>
      <c r="P248" s="30" t="s">
        <v>63</v>
      </c>
      <c r="Q248" s="30" t="s">
        <v>159</v>
      </c>
      <c r="R248" s="30">
        <v>1</v>
      </c>
      <c r="S248" s="30" t="s">
        <v>974</v>
      </c>
      <c r="T248" s="30">
        <v>16</v>
      </c>
      <c r="U248" s="30" t="s">
        <v>95</v>
      </c>
      <c r="V248" s="30" t="s">
        <v>975</v>
      </c>
      <c r="W248" s="30" t="s">
        <v>186</v>
      </c>
      <c r="X248" s="30" t="s">
        <v>270</v>
      </c>
      <c r="Y248" s="30" t="s">
        <v>976</v>
      </c>
      <c r="AA248" s="30" t="s">
        <v>71</v>
      </c>
      <c r="AB248" s="30" t="s">
        <v>72</v>
      </c>
      <c r="AC248" s="36" t="s">
        <v>73</v>
      </c>
      <c r="AD248" s="30" t="s">
        <v>235</v>
      </c>
      <c r="AE248" s="30" t="s">
        <v>74</v>
      </c>
      <c r="AF248" s="37">
        <v>17</v>
      </c>
      <c r="AG248" s="38">
        <v>13.5</v>
      </c>
      <c r="AH248" s="37" t="s">
        <v>983</v>
      </c>
      <c r="AI248" s="39">
        <v>7.7</v>
      </c>
      <c r="AJ248" s="37" t="s">
        <v>39</v>
      </c>
      <c r="AK248" s="39">
        <f t="shared" si="54"/>
        <v>7.7</v>
      </c>
      <c r="AL248" s="37" t="s">
        <v>984</v>
      </c>
      <c r="AM248" s="37">
        <v>49</v>
      </c>
      <c r="AN248" s="39">
        <v>23.5898</v>
      </c>
      <c r="AO248" s="37" t="s">
        <v>983</v>
      </c>
      <c r="AP248" s="39">
        <v>13.155799999999999</v>
      </c>
      <c r="AQ248" s="37" t="s">
        <v>39</v>
      </c>
      <c r="AR248" s="39">
        <f t="shared" si="55"/>
        <v>13.155799999999999</v>
      </c>
      <c r="AS248" s="39" t="s">
        <v>979</v>
      </c>
      <c r="AT248" s="37" t="s">
        <v>980</v>
      </c>
      <c r="AU248" s="37" t="s">
        <v>79</v>
      </c>
      <c r="AV248" s="40" t="s">
        <v>981</v>
      </c>
      <c r="AX248" s="41">
        <v>17</v>
      </c>
      <c r="AY248" s="42">
        <v>13.5</v>
      </c>
      <c r="AZ248" s="43">
        <v>7.7</v>
      </c>
      <c r="BA248" s="41">
        <v>49</v>
      </c>
      <c r="BB248" s="44">
        <v>23.5898</v>
      </c>
      <c r="BC248" s="43">
        <v>13.155799999999999</v>
      </c>
      <c r="BD248" s="45">
        <f t="shared" si="43"/>
        <v>0.83898685883666446</v>
      </c>
      <c r="BE248" s="46">
        <f t="shared" si="44"/>
        <v>0.9882352941176471</v>
      </c>
      <c r="BF248" s="47">
        <f t="shared" si="45"/>
        <v>0.82911642520329198</v>
      </c>
      <c r="BG248" s="46">
        <f t="shared" si="46"/>
        <v>8.4564260474802741E-2</v>
      </c>
      <c r="BH248" s="46">
        <f t="shared" si="47"/>
        <v>8.2586217565426737E-2</v>
      </c>
      <c r="BI248" s="47">
        <f t="shared" si="48"/>
        <v>0.28737817865214949</v>
      </c>
    </row>
    <row r="249" spans="1:61" s="30" customFormat="1" ht="15" customHeight="1" x14ac:dyDescent="0.25">
      <c r="A249" s="35" t="s">
        <v>52</v>
      </c>
      <c r="B249" s="30" t="s">
        <v>896</v>
      </c>
      <c r="C249" s="35">
        <v>44693</v>
      </c>
      <c r="D249" s="30" t="s">
        <v>985</v>
      </c>
      <c r="E249" s="30" t="s">
        <v>986</v>
      </c>
      <c r="F249" s="30" t="s">
        <v>987</v>
      </c>
      <c r="G249" s="30">
        <v>2016</v>
      </c>
      <c r="H249" s="30" t="s">
        <v>988</v>
      </c>
      <c r="I249" s="30" t="s">
        <v>795</v>
      </c>
      <c r="J249" s="30" t="s">
        <v>59</v>
      </c>
      <c r="L249" s="30" t="s">
        <v>267</v>
      </c>
      <c r="M249" s="30" t="s">
        <v>61</v>
      </c>
      <c r="N249" s="30" t="s">
        <v>62</v>
      </c>
      <c r="O249" s="30" t="s">
        <v>91</v>
      </c>
      <c r="P249" s="30" t="s">
        <v>91</v>
      </c>
      <c r="Q249" s="30" t="s">
        <v>989</v>
      </c>
      <c r="R249" s="30">
        <v>3</v>
      </c>
      <c r="S249" s="30" t="s">
        <v>990</v>
      </c>
      <c r="T249" s="30" t="str">
        <f>LEFT(S249,FIND(" ",S249)-1)</f>
        <v>4-9m</v>
      </c>
      <c r="U249" s="30" t="s">
        <v>95</v>
      </c>
      <c r="V249" s="30" t="s">
        <v>991</v>
      </c>
      <c r="W249" s="30" t="s">
        <v>97</v>
      </c>
      <c r="X249" s="30" t="s">
        <v>427</v>
      </c>
      <c r="Y249" s="30" t="s">
        <v>992</v>
      </c>
      <c r="AA249" s="30" t="s">
        <v>71</v>
      </c>
      <c r="AB249" s="48" t="s">
        <v>663</v>
      </c>
      <c r="AC249" s="48" t="s">
        <v>479</v>
      </c>
      <c r="AD249" s="30" t="s">
        <v>993</v>
      </c>
      <c r="AE249" s="30" t="s">
        <v>117</v>
      </c>
      <c r="AF249" s="37">
        <v>10</v>
      </c>
      <c r="AG249" s="38">
        <v>4.375</v>
      </c>
      <c r="AH249" s="37" t="s">
        <v>994</v>
      </c>
      <c r="AI249" s="39">
        <v>0.625</v>
      </c>
      <c r="AJ249" s="37" t="s">
        <v>106</v>
      </c>
      <c r="AK249" s="37">
        <f>AI249*SQRT(AF249)</f>
        <v>1.9764235376052373</v>
      </c>
      <c r="AL249" s="37" t="s">
        <v>995</v>
      </c>
      <c r="AM249" s="37">
        <v>10</v>
      </c>
      <c r="AN249" s="39">
        <v>6.7361000000000004</v>
      </c>
      <c r="AO249" s="37" t="s">
        <v>994</v>
      </c>
      <c r="AP249" s="39">
        <v>0.625</v>
      </c>
      <c r="AQ249" s="37" t="s">
        <v>106</v>
      </c>
      <c r="AR249" s="37">
        <f>AP249*SQRT(AM249)</f>
        <v>1.9764235376052373</v>
      </c>
      <c r="AS249" s="37" t="s">
        <v>996</v>
      </c>
      <c r="AT249" s="37" t="s">
        <v>997</v>
      </c>
      <c r="AU249" s="37" t="s">
        <v>79</v>
      </c>
      <c r="AV249" s="40" t="s">
        <v>998</v>
      </c>
      <c r="AX249" s="41">
        <v>10</v>
      </c>
      <c r="AY249" s="42">
        <v>4.375</v>
      </c>
      <c r="AZ249" s="43">
        <v>1.9764235376052373</v>
      </c>
      <c r="BA249" s="41">
        <v>10</v>
      </c>
      <c r="BB249" s="44">
        <v>6.7361000000000004</v>
      </c>
      <c r="BC249" s="43">
        <v>1.9764235376052373</v>
      </c>
      <c r="BD249" s="45">
        <f t="shared" si="43"/>
        <v>1.1946326053477698</v>
      </c>
      <c r="BE249" s="46">
        <f t="shared" si="44"/>
        <v>0.95774647887323949</v>
      </c>
      <c r="BF249" s="47">
        <f t="shared" si="45"/>
        <v>1.1441551713189908</v>
      </c>
      <c r="BG249" s="46">
        <f t="shared" si="46"/>
        <v>0.23567867654400002</v>
      </c>
      <c r="BH249" s="46">
        <f t="shared" si="47"/>
        <v>0.21618293996021745</v>
      </c>
      <c r="BI249" s="47">
        <f t="shared" si="48"/>
        <v>0.46495477195122692</v>
      </c>
    </row>
    <row r="250" spans="1:61" s="30" customFormat="1" ht="15" customHeight="1" x14ac:dyDescent="0.25">
      <c r="A250" s="35" t="s">
        <v>52</v>
      </c>
      <c r="B250" s="30" t="s">
        <v>896</v>
      </c>
      <c r="C250" s="35">
        <v>44693</v>
      </c>
      <c r="D250" s="30" t="s">
        <v>985</v>
      </c>
      <c r="E250" s="30" t="s">
        <v>986</v>
      </c>
      <c r="F250" s="30" t="s">
        <v>987</v>
      </c>
      <c r="G250" s="30">
        <v>2016</v>
      </c>
      <c r="H250" s="30" t="s">
        <v>988</v>
      </c>
      <c r="I250" s="30" t="s">
        <v>795</v>
      </c>
      <c r="J250" s="30" t="s">
        <v>59</v>
      </c>
      <c r="L250" s="30" t="s">
        <v>267</v>
      </c>
      <c r="M250" s="30" t="s">
        <v>61</v>
      </c>
      <c r="N250" s="30" t="s">
        <v>62</v>
      </c>
      <c r="O250" s="30" t="s">
        <v>91</v>
      </c>
      <c r="P250" s="30" t="s">
        <v>91</v>
      </c>
      <c r="Q250" s="30" t="s">
        <v>989</v>
      </c>
      <c r="R250" s="30">
        <v>3</v>
      </c>
      <c r="S250" s="30" t="s">
        <v>990</v>
      </c>
      <c r="T250" s="30" t="str">
        <f>LEFT(S250,FIND(" ",S250)-1)</f>
        <v>4-9m</v>
      </c>
      <c r="U250" s="30" t="s">
        <v>95</v>
      </c>
      <c r="V250" s="30" t="s">
        <v>991</v>
      </c>
      <c r="W250" s="30" t="s">
        <v>97</v>
      </c>
      <c r="X250" s="30" t="s">
        <v>427</v>
      </c>
      <c r="Y250" s="30" t="s">
        <v>992</v>
      </c>
      <c r="AA250" s="30" t="s">
        <v>71</v>
      </c>
      <c r="AB250" s="48" t="s">
        <v>663</v>
      </c>
      <c r="AC250" s="48" t="s">
        <v>479</v>
      </c>
      <c r="AD250" s="30" t="s">
        <v>993</v>
      </c>
      <c r="AE250" s="30" t="s">
        <v>117</v>
      </c>
      <c r="AF250" s="37">
        <v>10</v>
      </c>
      <c r="AG250" s="38">
        <v>2.8472</v>
      </c>
      <c r="AH250" s="37" t="s">
        <v>994</v>
      </c>
      <c r="AI250" s="39">
        <v>0.27778000000000003</v>
      </c>
      <c r="AJ250" s="37" t="s">
        <v>106</v>
      </c>
      <c r="AK250" s="37">
        <f>AI250*SQRT(AF250)</f>
        <v>0.87841748844157252</v>
      </c>
      <c r="AL250" s="37" t="s">
        <v>999</v>
      </c>
      <c r="AM250" s="37">
        <v>10</v>
      </c>
      <c r="AN250" s="39">
        <v>6.7361000000000004</v>
      </c>
      <c r="AO250" s="37" t="s">
        <v>994</v>
      </c>
      <c r="AP250" s="39">
        <v>0.625</v>
      </c>
      <c r="AQ250" s="37" t="s">
        <v>106</v>
      </c>
      <c r="AR250" s="37">
        <f>AP250*SQRT(AM250)</f>
        <v>1.9764235376052373</v>
      </c>
      <c r="AS250" s="37" t="s">
        <v>996</v>
      </c>
      <c r="AT250" s="37" t="s">
        <v>997</v>
      </c>
      <c r="AU250" s="37" t="s">
        <v>79</v>
      </c>
      <c r="AV250" s="40" t="s">
        <v>998</v>
      </c>
      <c r="AX250" s="41">
        <v>10</v>
      </c>
      <c r="AY250" s="42">
        <v>2.8472</v>
      </c>
      <c r="AZ250" s="43">
        <v>0.87841748844157252</v>
      </c>
      <c r="BA250" s="41">
        <v>10</v>
      </c>
      <c r="BB250" s="44">
        <v>6.7361000000000004</v>
      </c>
      <c r="BC250" s="43">
        <v>1.9764235376052373</v>
      </c>
      <c r="BD250" s="45">
        <f t="shared" si="43"/>
        <v>2.5428329211680731</v>
      </c>
      <c r="BE250" s="46">
        <f t="shared" si="44"/>
        <v>0.95774647887323949</v>
      </c>
      <c r="BF250" s="47">
        <f t="shared" si="45"/>
        <v>2.435389276611676</v>
      </c>
      <c r="BG250" s="46">
        <f t="shared" si="46"/>
        <v>0.36164998162440387</v>
      </c>
      <c r="BH250" s="46">
        <f t="shared" si="47"/>
        <v>0.33173368677469622</v>
      </c>
      <c r="BI250" s="47">
        <f t="shared" si="48"/>
        <v>0.57596326859852465</v>
      </c>
    </row>
    <row r="251" spans="1:61" s="30" customFormat="1" ht="15" customHeight="1" x14ac:dyDescent="0.25">
      <c r="A251" s="30" t="s">
        <v>52</v>
      </c>
      <c r="B251" s="30" t="s">
        <v>941</v>
      </c>
      <c r="C251" s="35">
        <v>44693</v>
      </c>
      <c r="D251" s="30" t="s">
        <v>1000</v>
      </c>
      <c r="E251" s="30" t="s">
        <v>1001</v>
      </c>
      <c r="F251" s="30" t="s">
        <v>1002</v>
      </c>
      <c r="G251" s="30">
        <v>2018</v>
      </c>
      <c r="H251" s="30" t="s">
        <v>1003</v>
      </c>
      <c r="I251" s="30" t="s">
        <v>444</v>
      </c>
      <c r="J251" s="30" t="s">
        <v>59</v>
      </c>
      <c r="L251" s="30" t="s">
        <v>60</v>
      </c>
      <c r="M251" s="30" t="s">
        <v>61</v>
      </c>
      <c r="N251" s="30" t="s">
        <v>62</v>
      </c>
      <c r="O251" s="30" t="s">
        <v>63</v>
      </c>
      <c r="P251" s="30" t="s">
        <v>63</v>
      </c>
      <c r="Q251" s="30" t="s">
        <v>183</v>
      </c>
      <c r="R251" s="30" t="s">
        <v>183</v>
      </c>
      <c r="S251" s="30" t="s">
        <v>1004</v>
      </c>
      <c r="T251" s="30">
        <v>18</v>
      </c>
      <c r="U251" s="30" t="s">
        <v>95</v>
      </c>
      <c r="V251" s="30" t="s">
        <v>162</v>
      </c>
      <c r="W251" s="30" t="s">
        <v>162</v>
      </c>
      <c r="X251" s="30" t="s">
        <v>69</v>
      </c>
      <c r="Y251" s="30" t="s">
        <v>1005</v>
      </c>
      <c r="AA251" s="30" t="s">
        <v>71</v>
      </c>
      <c r="AB251" s="48" t="s">
        <v>1006</v>
      </c>
      <c r="AC251" s="48" t="s">
        <v>102</v>
      </c>
      <c r="AD251" s="30" t="s">
        <v>1007</v>
      </c>
      <c r="AE251" s="30" t="s">
        <v>74</v>
      </c>
      <c r="AF251" s="37">
        <v>30</v>
      </c>
      <c r="AG251" s="38">
        <v>2.7</v>
      </c>
      <c r="AH251" s="37" t="s">
        <v>1008</v>
      </c>
      <c r="AI251" s="39">
        <v>5.6</v>
      </c>
      <c r="AJ251" s="37" t="s">
        <v>39</v>
      </c>
      <c r="AK251" s="39">
        <f t="shared" ref="AK251:AK267" si="56">AI251</f>
        <v>5.6</v>
      </c>
      <c r="AL251" s="37" t="s">
        <v>1009</v>
      </c>
      <c r="AM251" s="37">
        <v>205</v>
      </c>
      <c r="AN251" s="39">
        <v>12.2</v>
      </c>
      <c r="AO251" s="37" t="s">
        <v>1008</v>
      </c>
      <c r="AP251" s="39">
        <v>9.5</v>
      </c>
      <c r="AQ251" s="37" t="s">
        <v>39</v>
      </c>
      <c r="AR251" s="39">
        <f t="shared" ref="AR251:AR267" si="57">AP251</f>
        <v>9.5</v>
      </c>
      <c r="AS251" s="39"/>
      <c r="AT251" s="37" t="s">
        <v>171</v>
      </c>
      <c r="AU251" s="37" t="s">
        <v>138</v>
      </c>
      <c r="AV251" s="40" t="s">
        <v>257</v>
      </c>
      <c r="AX251" s="41">
        <v>30</v>
      </c>
      <c r="AY251" s="42">
        <v>2.7</v>
      </c>
      <c r="AZ251" s="43">
        <v>5.6</v>
      </c>
      <c r="BA251" s="41">
        <v>205</v>
      </c>
      <c r="BB251" s="44">
        <v>12.2</v>
      </c>
      <c r="BC251" s="43">
        <v>9.5</v>
      </c>
      <c r="BD251" s="45">
        <f t="shared" si="43"/>
        <v>1.0432612087201341</v>
      </c>
      <c r="BE251" s="46">
        <f t="shared" si="44"/>
        <v>0.99677765843179378</v>
      </c>
      <c r="BF251" s="47">
        <f t="shared" si="45"/>
        <v>1.0398994647607782</v>
      </c>
      <c r="BG251" s="46">
        <f t="shared" si="46"/>
        <v>4.052711392152368E-2</v>
      </c>
      <c r="BH251" s="46">
        <f t="shared" si="47"/>
        <v>4.0266350326553055E-2</v>
      </c>
      <c r="BI251" s="47">
        <f t="shared" si="48"/>
        <v>0.20066477101512625</v>
      </c>
    </row>
    <row r="252" spans="1:61" s="30" customFormat="1" ht="15" customHeight="1" x14ac:dyDescent="0.25">
      <c r="A252" s="30" t="s">
        <v>52</v>
      </c>
      <c r="B252" s="30" t="s">
        <v>941</v>
      </c>
      <c r="C252" s="35">
        <v>44693</v>
      </c>
      <c r="D252" s="30" t="s">
        <v>1000</v>
      </c>
      <c r="E252" s="30" t="s">
        <v>1001</v>
      </c>
      <c r="F252" s="30" t="s">
        <v>1002</v>
      </c>
      <c r="G252" s="30">
        <v>2018</v>
      </c>
      <c r="H252" s="30" t="s">
        <v>1003</v>
      </c>
      <c r="I252" s="30" t="s">
        <v>444</v>
      </c>
      <c r="J252" s="30" t="s">
        <v>59</v>
      </c>
      <c r="L252" s="30" t="s">
        <v>60</v>
      </c>
      <c r="M252" s="30" t="s">
        <v>61</v>
      </c>
      <c r="N252" s="30" t="s">
        <v>62</v>
      </c>
      <c r="O252" s="30" t="s">
        <v>63</v>
      </c>
      <c r="P252" s="30" t="s">
        <v>63</v>
      </c>
      <c r="Q252" s="30" t="s">
        <v>183</v>
      </c>
      <c r="R252" s="30" t="s">
        <v>183</v>
      </c>
      <c r="S252" s="30" t="s">
        <v>1004</v>
      </c>
      <c r="T252" s="30">
        <v>18</v>
      </c>
      <c r="U252" s="30" t="s">
        <v>95</v>
      </c>
      <c r="V252" s="30" t="s">
        <v>162</v>
      </c>
      <c r="W252" s="30" t="s">
        <v>162</v>
      </c>
      <c r="X252" s="30" t="s">
        <v>69</v>
      </c>
      <c r="Y252" s="30" t="s">
        <v>1005</v>
      </c>
      <c r="AA252" s="30" t="s">
        <v>71</v>
      </c>
      <c r="AB252" s="48" t="s">
        <v>1006</v>
      </c>
      <c r="AC252" s="48" t="s">
        <v>102</v>
      </c>
      <c r="AD252" s="30" t="s">
        <v>1007</v>
      </c>
      <c r="AE252" s="30" t="s">
        <v>74</v>
      </c>
      <c r="AF252" s="37">
        <v>21</v>
      </c>
      <c r="AG252" s="38">
        <v>0</v>
      </c>
      <c r="AH252" s="37" t="s">
        <v>1008</v>
      </c>
      <c r="AI252" s="39">
        <v>0</v>
      </c>
      <c r="AJ252" s="37" t="s">
        <v>39</v>
      </c>
      <c r="AK252" s="39">
        <f t="shared" si="56"/>
        <v>0</v>
      </c>
      <c r="AL252" s="37" t="s">
        <v>666</v>
      </c>
      <c r="AM252" s="37">
        <v>205</v>
      </c>
      <c r="AN252" s="39">
        <v>12.2</v>
      </c>
      <c r="AO252" s="37" t="s">
        <v>1008</v>
      </c>
      <c r="AP252" s="39">
        <v>9.5</v>
      </c>
      <c r="AQ252" s="37" t="s">
        <v>39</v>
      </c>
      <c r="AR252" s="39">
        <f t="shared" si="57"/>
        <v>9.5</v>
      </c>
      <c r="AS252" s="39"/>
      <c r="AT252" s="37" t="s">
        <v>171</v>
      </c>
      <c r="AU252" s="37" t="s">
        <v>79</v>
      </c>
      <c r="AV252" s="40" t="s">
        <v>257</v>
      </c>
      <c r="AX252" s="41">
        <v>21</v>
      </c>
      <c r="AY252" s="42">
        <v>0</v>
      </c>
      <c r="AZ252" s="43">
        <v>0</v>
      </c>
      <c r="BA252" s="41">
        <v>205</v>
      </c>
      <c r="BB252" s="44">
        <v>12.2</v>
      </c>
      <c r="BC252" s="43">
        <v>9.5</v>
      </c>
      <c r="BD252" s="45">
        <f t="shared" si="43"/>
        <v>1.345690389546552</v>
      </c>
      <c r="BE252" s="46">
        <f t="shared" si="44"/>
        <v>0.99664804469273738</v>
      </c>
      <c r="BF252" s="47">
        <f t="shared" si="45"/>
        <v>1.341179695503379</v>
      </c>
      <c r="BG252" s="46">
        <f t="shared" si="46"/>
        <v>5.6503473887407001E-2</v>
      </c>
      <c r="BH252" s="46">
        <f t="shared" si="47"/>
        <v>5.6125314499734465E-2</v>
      </c>
      <c r="BI252" s="47">
        <f t="shared" si="48"/>
        <v>0.23690781857029217</v>
      </c>
    </row>
    <row r="253" spans="1:61" s="30" customFormat="1" ht="15" customHeight="1" x14ac:dyDescent="0.25">
      <c r="A253" s="30" t="s">
        <v>52</v>
      </c>
      <c r="B253" s="30" t="s">
        <v>941</v>
      </c>
      <c r="C253" s="35">
        <v>44693</v>
      </c>
      <c r="D253" s="30" t="s">
        <v>1000</v>
      </c>
      <c r="E253" s="30" t="s">
        <v>1001</v>
      </c>
      <c r="F253" s="30" t="s">
        <v>1002</v>
      </c>
      <c r="G253" s="30">
        <v>2018</v>
      </c>
      <c r="H253" s="30" t="s">
        <v>1003</v>
      </c>
      <c r="I253" s="30" t="s">
        <v>444</v>
      </c>
      <c r="J253" s="30" t="s">
        <v>59</v>
      </c>
      <c r="L253" s="30" t="s">
        <v>60</v>
      </c>
      <c r="M253" s="30" t="s">
        <v>61</v>
      </c>
      <c r="N253" s="30" t="s">
        <v>62</v>
      </c>
      <c r="O253" s="30" t="s">
        <v>63</v>
      </c>
      <c r="P253" s="30" t="s">
        <v>63</v>
      </c>
      <c r="Q253" s="30" t="s">
        <v>183</v>
      </c>
      <c r="R253" s="30" t="s">
        <v>183</v>
      </c>
      <c r="S253" s="30" t="s">
        <v>1004</v>
      </c>
      <c r="T253" s="30">
        <v>18</v>
      </c>
      <c r="U253" s="30" t="s">
        <v>95</v>
      </c>
      <c r="V253" s="30" t="s">
        <v>162</v>
      </c>
      <c r="W253" s="30" t="s">
        <v>162</v>
      </c>
      <c r="X253" s="30" t="s">
        <v>69</v>
      </c>
      <c r="Y253" s="30" t="s">
        <v>1005</v>
      </c>
      <c r="AA253" s="30" t="s">
        <v>71</v>
      </c>
      <c r="AB253" s="48" t="s">
        <v>663</v>
      </c>
      <c r="AC253" s="48" t="s">
        <v>479</v>
      </c>
      <c r="AD253" s="30" t="s">
        <v>1007</v>
      </c>
      <c r="AE253" s="30" t="s">
        <v>74</v>
      </c>
      <c r="AF253" s="37">
        <v>38</v>
      </c>
      <c r="AG253" s="38">
        <v>7.0000000000000007E-2</v>
      </c>
      <c r="AH253" s="37" t="s">
        <v>1010</v>
      </c>
      <c r="AI253" s="39">
        <v>0.15</v>
      </c>
      <c r="AJ253" s="37" t="s">
        <v>39</v>
      </c>
      <c r="AK253" s="39">
        <f t="shared" si="56"/>
        <v>0.15</v>
      </c>
      <c r="AL253" s="37" t="s">
        <v>1009</v>
      </c>
      <c r="AM253" s="37">
        <v>297</v>
      </c>
      <c r="AN253" s="39">
        <v>0.27</v>
      </c>
      <c r="AO253" s="37" t="s">
        <v>1010</v>
      </c>
      <c r="AP253" s="39">
        <v>0.19</v>
      </c>
      <c r="AQ253" s="37" t="s">
        <v>39</v>
      </c>
      <c r="AR253" s="39">
        <f t="shared" si="57"/>
        <v>0.19</v>
      </c>
      <c r="AS253" s="39"/>
      <c r="AT253" s="37" t="s">
        <v>171</v>
      </c>
      <c r="AU253" s="37" t="s">
        <v>138</v>
      </c>
      <c r="AV253" s="40" t="s">
        <v>257</v>
      </c>
      <c r="AX253" s="41">
        <v>38</v>
      </c>
      <c r="AY253" s="42">
        <v>7.0000000000000007E-2</v>
      </c>
      <c r="AZ253" s="43">
        <v>0.15</v>
      </c>
      <c r="BA253" s="41">
        <v>297</v>
      </c>
      <c r="BB253" s="44">
        <v>0.27</v>
      </c>
      <c r="BC253" s="43">
        <v>0.19</v>
      </c>
      <c r="BD253" s="45">
        <f t="shared" si="43"/>
        <v>1.0753793434934782</v>
      </c>
      <c r="BE253" s="46">
        <f t="shared" si="44"/>
        <v>0.99774605559729523</v>
      </c>
      <c r="BF253" s="47">
        <f t="shared" si="45"/>
        <v>1.0729554982414267</v>
      </c>
      <c r="BG253" s="46">
        <f t="shared" si="46"/>
        <v>3.140882378458678E-2</v>
      </c>
      <c r="BH253" s="46">
        <f t="shared" si="47"/>
        <v>3.1267395864616958E-2</v>
      </c>
      <c r="BI253" s="47">
        <f t="shared" si="48"/>
        <v>0.17682589138646229</v>
      </c>
    </row>
    <row r="254" spans="1:61" s="30" customFormat="1" ht="15" customHeight="1" x14ac:dyDescent="0.25">
      <c r="A254" s="30" t="s">
        <v>52</v>
      </c>
      <c r="B254" s="30" t="s">
        <v>941</v>
      </c>
      <c r="C254" s="35">
        <v>44693</v>
      </c>
      <c r="D254" s="30" t="s">
        <v>1000</v>
      </c>
      <c r="E254" s="30" t="s">
        <v>1001</v>
      </c>
      <c r="F254" s="30" t="s">
        <v>1002</v>
      </c>
      <c r="G254" s="30">
        <v>2018</v>
      </c>
      <c r="H254" s="30" t="s">
        <v>1003</v>
      </c>
      <c r="I254" s="30" t="s">
        <v>444</v>
      </c>
      <c r="J254" s="30" t="s">
        <v>59</v>
      </c>
      <c r="L254" s="30" t="s">
        <v>60</v>
      </c>
      <c r="M254" s="30" t="s">
        <v>61</v>
      </c>
      <c r="N254" s="30" t="s">
        <v>62</v>
      </c>
      <c r="O254" s="30" t="s">
        <v>63</v>
      </c>
      <c r="P254" s="30" t="s">
        <v>63</v>
      </c>
      <c r="Q254" s="30" t="s">
        <v>183</v>
      </c>
      <c r="R254" s="30" t="s">
        <v>183</v>
      </c>
      <c r="S254" s="30" t="s">
        <v>1004</v>
      </c>
      <c r="T254" s="30">
        <v>18</v>
      </c>
      <c r="U254" s="30" t="s">
        <v>95</v>
      </c>
      <c r="V254" s="30" t="s">
        <v>162</v>
      </c>
      <c r="W254" s="30" t="s">
        <v>162</v>
      </c>
      <c r="X254" s="30" t="s">
        <v>69</v>
      </c>
      <c r="Y254" s="30" t="s">
        <v>1005</v>
      </c>
      <c r="AA254" s="30" t="s">
        <v>71</v>
      </c>
      <c r="AB254" s="48" t="s">
        <v>663</v>
      </c>
      <c r="AC254" s="48" t="s">
        <v>479</v>
      </c>
      <c r="AD254" s="30" t="s">
        <v>1007</v>
      </c>
      <c r="AE254" s="30" t="s">
        <v>74</v>
      </c>
      <c r="AF254" s="37">
        <v>73</v>
      </c>
      <c r="AG254" s="38">
        <v>0.01</v>
      </c>
      <c r="AH254" s="37" t="s">
        <v>1008</v>
      </c>
      <c r="AI254" s="39">
        <v>0.06</v>
      </c>
      <c r="AJ254" s="37" t="s">
        <v>39</v>
      </c>
      <c r="AK254" s="39">
        <f t="shared" si="56"/>
        <v>0.06</v>
      </c>
      <c r="AL254" s="37" t="s">
        <v>666</v>
      </c>
      <c r="AM254" s="37">
        <v>297</v>
      </c>
      <c r="AN254" s="39">
        <v>0.27</v>
      </c>
      <c r="AO254" s="37" t="s">
        <v>1008</v>
      </c>
      <c r="AP254" s="39">
        <v>0.19</v>
      </c>
      <c r="AQ254" s="37" t="s">
        <v>39</v>
      </c>
      <c r="AR254" s="39">
        <f t="shared" si="57"/>
        <v>0.19</v>
      </c>
      <c r="AS254" s="39"/>
      <c r="AT254" s="37" t="s">
        <v>171</v>
      </c>
      <c r="AU254" s="37" t="s">
        <v>79</v>
      </c>
      <c r="AV254" s="40" t="s">
        <v>257</v>
      </c>
      <c r="AX254" s="41">
        <v>73</v>
      </c>
      <c r="AY254" s="42">
        <v>0.01</v>
      </c>
      <c r="AZ254" s="43">
        <v>0.06</v>
      </c>
      <c r="BA254" s="41">
        <v>297</v>
      </c>
      <c r="BB254" s="44">
        <v>0.27</v>
      </c>
      <c r="BC254" s="43">
        <v>0.19</v>
      </c>
      <c r="BD254" s="45">
        <f t="shared" si="43"/>
        <v>1.5076250412858625</v>
      </c>
      <c r="BE254" s="46">
        <f t="shared" si="44"/>
        <v>0.99796057104010882</v>
      </c>
      <c r="BF254" s="47">
        <f t="shared" si="45"/>
        <v>1.5045503471160069</v>
      </c>
      <c r="BG254" s="46">
        <f t="shared" si="46"/>
        <v>2.0137164943330479E-2</v>
      </c>
      <c r="BH254" s="46">
        <f t="shared" si="47"/>
        <v>2.0055112064535162E-2</v>
      </c>
      <c r="BI254" s="47">
        <f t="shared" si="48"/>
        <v>0.14161607276201088</v>
      </c>
    </row>
    <row r="255" spans="1:61" s="30" customFormat="1" ht="15" customHeight="1" x14ac:dyDescent="0.25">
      <c r="A255" s="30" t="s">
        <v>52</v>
      </c>
      <c r="B255" s="30" t="s">
        <v>53</v>
      </c>
      <c r="C255" s="35">
        <v>44676</v>
      </c>
      <c r="D255" s="30" t="s">
        <v>1011</v>
      </c>
      <c r="E255" s="30" t="s">
        <v>1012</v>
      </c>
      <c r="F255" s="30" t="s">
        <v>1013</v>
      </c>
      <c r="G255" s="30">
        <v>2019</v>
      </c>
      <c r="H255" s="30" t="s">
        <v>1014</v>
      </c>
      <c r="I255" s="30" t="s">
        <v>199</v>
      </c>
      <c r="J255" s="30" t="s">
        <v>59</v>
      </c>
      <c r="L255" s="30" t="s">
        <v>1015</v>
      </c>
      <c r="M255" s="30" t="s">
        <v>61</v>
      </c>
      <c r="N255" s="30" t="s">
        <v>62</v>
      </c>
      <c r="O255" s="30" t="s">
        <v>124</v>
      </c>
      <c r="P255" s="30" t="s">
        <v>147</v>
      </c>
      <c r="Q255" s="30" t="s">
        <v>1016</v>
      </c>
      <c r="R255" s="30" t="s">
        <v>1017</v>
      </c>
      <c r="S255" s="30" t="s">
        <v>475</v>
      </c>
      <c r="T255" s="30">
        <v>21</v>
      </c>
      <c r="U255" s="30" t="s">
        <v>95</v>
      </c>
      <c r="V255" s="30" t="s">
        <v>1018</v>
      </c>
      <c r="W255" s="30" t="s">
        <v>97</v>
      </c>
      <c r="X255" s="30" t="s">
        <v>1019</v>
      </c>
      <c r="Y255" s="30" t="s">
        <v>1020</v>
      </c>
      <c r="Z255" s="30" t="s">
        <v>1021</v>
      </c>
      <c r="AA255" s="30" t="s">
        <v>71</v>
      </c>
      <c r="AB255" s="48" t="s">
        <v>71</v>
      </c>
      <c r="AC255" s="36" t="s">
        <v>73</v>
      </c>
      <c r="AD255" s="30" t="s">
        <v>1022</v>
      </c>
      <c r="AE255" s="30" t="s">
        <v>117</v>
      </c>
      <c r="AF255" s="37">
        <v>5</v>
      </c>
      <c r="AG255" s="38">
        <v>1.35135135135134</v>
      </c>
      <c r="AH255" s="37" t="s">
        <v>1023</v>
      </c>
      <c r="AI255" s="39">
        <v>4.0540540540540402</v>
      </c>
      <c r="AJ255" s="37" t="s">
        <v>39</v>
      </c>
      <c r="AK255" s="39">
        <f t="shared" si="56"/>
        <v>4.0540540540540402</v>
      </c>
      <c r="AL255" s="37" t="s">
        <v>1024</v>
      </c>
      <c r="AM255" s="37">
        <v>5</v>
      </c>
      <c r="AN255" s="39">
        <v>108.108</v>
      </c>
      <c r="AO255" s="37" t="s">
        <v>1023</v>
      </c>
      <c r="AP255" s="39">
        <v>74.324299999999994</v>
      </c>
      <c r="AQ255" s="37" t="s">
        <v>39</v>
      </c>
      <c r="AR255" s="39">
        <f t="shared" si="57"/>
        <v>74.324299999999994</v>
      </c>
      <c r="AS255" s="39"/>
      <c r="AT255" s="37" t="s">
        <v>1025</v>
      </c>
      <c r="AU255" s="37" t="s">
        <v>1026</v>
      </c>
      <c r="AV255" s="40" t="s">
        <v>827</v>
      </c>
      <c r="AX255" s="41">
        <v>5</v>
      </c>
      <c r="AY255" s="42">
        <v>1.35135135135134</v>
      </c>
      <c r="AZ255" s="43">
        <v>4.0540540540540402</v>
      </c>
      <c r="BA255" s="41">
        <v>5</v>
      </c>
      <c r="BB255" s="44">
        <v>108.108</v>
      </c>
      <c r="BC255" s="43">
        <v>74.324299999999994</v>
      </c>
      <c r="BD255" s="45">
        <f t="shared" si="43"/>
        <v>2.0283084634104975</v>
      </c>
      <c r="BE255" s="46">
        <f t="shared" si="44"/>
        <v>0.90322580645161288</v>
      </c>
      <c r="BF255" s="47">
        <f t="shared" si="45"/>
        <v>1.8320205475965783</v>
      </c>
      <c r="BG255" s="46">
        <f t="shared" si="46"/>
        <v>0.6057017611371327</v>
      </c>
      <c r="BH255" s="46">
        <f t="shared" si="47"/>
        <v>0.4941417073168699</v>
      </c>
      <c r="BI255" s="47">
        <f t="shared" si="48"/>
        <v>0.70295213728736172</v>
      </c>
    </row>
    <row r="256" spans="1:61" s="30" customFormat="1" ht="15" customHeight="1" x14ac:dyDescent="0.25">
      <c r="A256" s="30" t="s">
        <v>52</v>
      </c>
      <c r="B256" s="30" t="s">
        <v>53</v>
      </c>
      <c r="C256" s="35">
        <v>44676</v>
      </c>
      <c r="D256" s="30" t="s">
        <v>1011</v>
      </c>
      <c r="E256" s="30" t="s">
        <v>1012</v>
      </c>
      <c r="F256" s="30" t="s">
        <v>1013</v>
      </c>
      <c r="G256" s="30">
        <v>2019</v>
      </c>
      <c r="H256" s="30" t="s">
        <v>1014</v>
      </c>
      <c r="I256" s="30" t="s">
        <v>199</v>
      </c>
      <c r="J256" s="30" t="s">
        <v>59</v>
      </c>
      <c r="L256" s="30" t="s">
        <v>1015</v>
      </c>
      <c r="M256" s="30" t="s">
        <v>61</v>
      </c>
      <c r="N256" s="30" t="s">
        <v>62</v>
      </c>
      <c r="O256" s="30" t="s">
        <v>124</v>
      </c>
      <c r="P256" s="30" t="s">
        <v>147</v>
      </c>
      <c r="Q256" s="30" t="s">
        <v>1016</v>
      </c>
      <c r="R256" s="30" t="s">
        <v>1017</v>
      </c>
      <c r="S256" s="30" t="s">
        <v>475</v>
      </c>
      <c r="T256" s="30">
        <v>21</v>
      </c>
      <c r="U256" s="30" t="s">
        <v>95</v>
      </c>
      <c r="V256" s="30" t="s">
        <v>1018</v>
      </c>
      <c r="W256" s="30" t="s">
        <v>97</v>
      </c>
      <c r="X256" s="30" t="s">
        <v>1019</v>
      </c>
      <c r="Y256" s="30" t="s">
        <v>1020</v>
      </c>
      <c r="Z256" s="30" t="s">
        <v>1021</v>
      </c>
      <c r="AA256" s="30" t="s">
        <v>111</v>
      </c>
      <c r="AB256" s="48" t="s">
        <v>113</v>
      </c>
      <c r="AC256" s="48" t="s">
        <v>113</v>
      </c>
      <c r="AD256" s="30" t="s">
        <v>1022</v>
      </c>
      <c r="AE256" s="30" t="s">
        <v>117</v>
      </c>
      <c r="AF256" s="37">
        <v>5</v>
      </c>
      <c r="AG256" s="38">
        <v>1.59595959595959</v>
      </c>
      <c r="AH256" s="37" t="s">
        <v>1027</v>
      </c>
      <c r="AI256" s="39">
        <v>0.68686999999999998</v>
      </c>
      <c r="AJ256" s="37" t="s">
        <v>39</v>
      </c>
      <c r="AK256" s="39">
        <f t="shared" si="56"/>
        <v>0.68686999999999998</v>
      </c>
      <c r="AL256" s="37" t="s">
        <v>1024</v>
      </c>
      <c r="AM256" s="37">
        <v>5</v>
      </c>
      <c r="AN256" s="39">
        <v>5.5151500000000002</v>
      </c>
      <c r="AO256" s="37" t="s">
        <v>1027</v>
      </c>
      <c r="AP256" s="39">
        <v>1.1515</v>
      </c>
      <c r="AQ256" s="37" t="s">
        <v>39</v>
      </c>
      <c r="AR256" s="39">
        <f t="shared" si="57"/>
        <v>1.1515</v>
      </c>
      <c r="AS256" s="39"/>
      <c r="AT256" s="37" t="s">
        <v>1025</v>
      </c>
      <c r="AU256" s="37" t="s">
        <v>1026</v>
      </c>
      <c r="AV256" s="40" t="s">
        <v>827</v>
      </c>
      <c r="AX256" s="41">
        <v>5</v>
      </c>
      <c r="AY256" s="42">
        <v>1.59595959595959</v>
      </c>
      <c r="AZ256" s="43">
        <v>0.68686999999999998</v>
      </c>
      <c r="BA256" s="41">
        <v>5</v>
      </c>
      <c r="BB256" s="44">
        <v>5.5151500000000002</v>
      </c>
      <c r="BC256" s="43">
        <v>1.1515</v>
      </c>
      <c r="BD256" s="45">
        <f t="shared" si="43"/>
        <v>4.1337822906863151</v>
      </c>
      <c r="BE256" s="46">
        <f t="shared" si="44"/>
        <v>0.90322580645161288</v>
      </c>
      <c r="BF256" s="47">
        <f t="shared" si="45"/>
        <v>3.7337388432005425</v>
      </c>
      <c r="BG256" s="46">
        <f t="shared" si="46"/>
        <v>1.2544078013395898</v>
      </c>
      <c r="BH256" s="46">
        <f t="shared" si="47"/>
        <v>1.0233670304372928</v>
      </c>
      <c r="BI256" s="47">
        <f t="shared" si="48"/>
        <v>1.0116160489223631</v>
      </c>
    </row>
    <row r="257" spans="1:61" s="30" customFormat="1" ht="15" customHeight="1" x14ac:dyDescent="0.25">
      <c r="A257" s="30" t="s">
        <v>52</v>
      </c>
      <c r="B257" s="30" t="s">
        <v>53</v>
      </c>
      <c r="C257" s="35">
        <v>44676</v>
      </c>
      <c r="D257" s="30" t="s">
        <v>1011</v>
      </c>
      <c r="E257" s="30" t="s">
        <v>1012</v>
      </c>
      <c r="F257" s="30" t="s">
        <v>1013</v>
      </c>
      <c r="G257" s="30">
        <v>2019</v>
      </c>
      <c r="H257" s="30" t="s">
        <v>1014</v>
      </c>
      <c r="I257" s="30" t="s">
        <v>199</v>
      </c>
      <c r="J257" s="30" t="s">
        <v>59</v>
      </c>
      <c r="L257" s="30" t="s">
        <v>1015</v>
      </c>
      <c r="M257" s="30" t="s">
        <v>61</v>
      </c>
      <c r="N257" s="30" t="s">
        <v>62</v>
      </c>
      <c r="O257" s="30" t="s">
        <v>124</v>
      </c>
      <c r="P257" s="30" t="s">
        <v>147</v>
      </c>
      <c r="Q257" s="30" t="s">
        <v>1016</v>
      </c>
      <c r="R257" s="30" t="s">
        <v>1017</v>
      </c>
      <c r="S257" s="30" t="s">
        <v>475</v>
      </c>
      <c r="T257" s="30">
        <v>21</v>
      </c>
      <c r="U257" s="30" t="s">
        <v>95</v>
      </c>
      <c r="V257" s="30" t="s">
        <v>1018</v>
      </c>
      <c r="W257" s="30" t="s">
        <v>97</v>
      </c>
      <c r="X257" s="30" t="s">
        <v>1019</v>
      </c>
      <c r="Y257" s="30" t="s">
        <v>1020</v>
      </c>
      <c r="Z257" s="30" t="s">
        <v>1021</v>
      </c>
      <c r="AA257" s="30" t="s">
        <v>111</v>
      </c>
      <c r="AB257" s="48" t="s">
        <v>141</v>
      </c>
      <c r="AC257" s="48" t="s">
        <v>142</v>
      </c>
      <c r="AD257" s="30" t="s">
        <v>1022</v>
      </c>
      <c r="AE257" s="30" t="s">
        <v>117</v>
      </c>
      <c r="AF257" s="37">
        <v>5</v>
      </c>
      <c r="AG257" s="38">
        <v>0.37303370786516798</v>
      </c>
      <c r="AH257" s="37" t="s">
        <v>1028</v>
      </c>
      <c r="AI257" s="39">
        <v>0.42470000000000002</v>
      </c>
      <c r="AJ257" s="37" t="s">
        <v>39</v>
      </c>
      <c r="AK257" s="39">
        <f t="shared" si="56"/>
        <v>0.42470000000000002</v>
      </c>
      <c r="AL257" s="37" t="s">
        <v>1024</v>
      </c>
      <c r="AM257" s="37">
        <v>5</v>
      </c>
      <c r="AN257" s="39">
        <v>1.0315000000000001</v>
      </c>
      <c r="AO257" s="37" t="s">
        <v>1028</v>
      </c>
      <c r="AP257" s="39">
        <v>0.13483000000000001</v>
      </c>
      <c r="AQ257" s="37" t="s">
        <v>39</v>
      </c>
      <c r="AR257" s="39">
        <f t="shared" si="57"/>
        <v>0.13483000000000001</v>
      </c>
      <c r="AS257" s="39"/>
      <c r="AT257" s="37" t="s">
        <v>1025</v>
      </c>
      <c r="AU257" s="37" t="s">
        <v>1026</v>
      </c>
      <c r="AV257" s="40" t="s">
        <v>827</v>
      </c>
      <c r="AX257" s="41">
        <v>5</v>
      </c>
      <c r="AY257" s="42">
        <v>0.37303370786516798</v>
      </c>
      <c r="AZ257" s="43">
        <v>0.42470000000000002</v>
      </c>
      <c r="BA257" s="41">
        <v>5</v>
      </c>
      <c r="BB257" s="44">
        <v>1.0315000000000001</v>
      </c>
      <c r="BC257" s="43">
        <v>0.13483000000000001</v>
      </c>
      <c r="BD257" s="45">
        <f t="shared" si="43"/>
        <v>2.0898468170786013</v>
      </c>
      <c r="BE257" s="46">
        <f t="shared" si="44"/>
        <v>0.90322580645161288</v>
      </c>
      <c r="BF257" s="47">
        <f t="shared" si="45"/>
        <v>1.8876035767161561</v>
      </c>
      <c r="BG257" s="46">
        <f t="shared" si="46"/>
        <v>0.61837298594267809</v>
      </c>
      <c r="BH257" s="46">
        <f t="shared" si="47"/>
        <v>0.50447910611764779</v>
      </c>
      <c r="BI257" s="47">
        <f t="shared" si="48"/>
        <v>0.71026692596350549</v>
      </c>
    </row>
    <row r="258" spans="1:61" s="30" customFormat="1" ht="15" customHeight="1" x14ac:dyDescent="0.25">
      <c r="A258" s="30" t="s">
        <v>52</v>
      </c>
      <c r="B258" s="30" t="s">
        <v>53</v>
      </c>
      <c r="C258" s="35">
        <v>44676</v>
      </c>
      <c r="D258" s="30" t="s">
        <v>1011</v>
      </c>
      <c r="E258" s="30" t="s">
        <v>1012</v>
      </c>
      <c r="F258" s="30" t="s">
        <v>1013</v>
      </c>
      <c r="G258" s="30">
        <v>2019</v>
      </c>
      <c r="H258" s="30" t="s">
        <v>1014</v>
      </c>
      <c r="I258" s="30" t="s">
        <v>199</v>
      </c>
      <c r="J258" s="30" t="s">
        <v>59</v>
      </c>
      <c r="L258" s="30" t="s">
        <v>1015</v>
      </c>
      <c r="M258" s="30" t="s">
        <v>61</v>
      </c>
      <c r="N258" s="30" t="s">
        <v>62</v>
      </c>
      <c r="O258" s="30" t="s">
        <v>124</v>
      </c>
      <c r="P258" s="30" t="s">
        <v>147</v>
      </c>
      <c r="Q258" s="30" t="s">
        <v>1029</v>
      </c>
      <c r="R258" s="30" t="s">
        <v>1030</v>
      </c>
      <c r="S258" s="30" t="s">
        <v>1031</v>
      </c>
      <c r="T258" s="30">
        <v>2</v>
      </c>
      <c r="U258" s="30" t="s">
        <v>95</v>
      </c>
      <c r="V258" s="30" t="s">
        <v>1018</v>
      </c>
      <c r="W258" s="30" t="s">
        <v>97</v>
      </c>
      <c r="X258" s="30" t="s">
        <v>1019</v>
      </c>
      <c r="Y258" s="30" t="s">
        <v>1020</v>
      </c>
      <c r="Z258" s="30" t="s">
        <v>1021</v>
      </c>
      <c r="AA258" s="30" t="s">
        <v>71</v>
      </c>
      <c r="AB258" s="48" t="s">
        <v>71</v>
      </c>
      <c r="AC258" s="36" t="s">
        <v>73</v>
      </c>
      <c r="AD258" s="30" t="s">
        <v>1022</v>
      </c>
      <c r="AE258" s="30" t="s">
        <v>117</v>
      </c>
      <c r="AF258" s="37">
        <v>5</v>
      </c>
      <c r="AG258" s="38">
        <v>5.4054000000000002</v>
      </c>
      <c r="AH258" s="37" t="s">
        <v>1023</v>
      </c>
      <c r="AI258" s="39">
        <v>6.7568000000000001</v>
      </c>
      <c r="AJ258" s="37" t="s">
        <v>39</v>
      </c>
      <c r="AK258" s="39">
        <f t="shared" si="56"/>
        <v>6.7568000000000001</v>
      </c>
      <c r="AL258" s="37" t="s">
        <v>1032</v>
      </c>
      <c r="AM258" s="37">
        <v>5</v>
      </c>
      <c r="AN258" s="39">
        <v>381.08109999999999</v>
      </c>
      <c r="AO258" s="37" t="s">
        <v>1023</v>
      </c>
      <c r="AP258" s="39">
        <v>147.29730000000001</v>
      </c>
      <c r="AQ258" s="37" t="s">
        <v>39</v>
      </c>
      <c r="AR258" s="39">
        <f t="shared" si="57"/>
        <v>147.29730000000001</v>
      </c>
      <c r="AS258" s="39"/>
      <c r="AT258" s="37" t="s">
        <v>1033</v>
      </c>
      <c r="AU258" s="37" t="s">
        <v>1026</v>
      </c>
      <c r="AV258" s="40" t="s">
        <v>827</v>
      </c>
      <c r="AX258" s="41">
        <v>5</v>
      </c>
      <c r="AY258" s="42">
        <v>5.4054000000000002</v>
      </c>
      <c r="AZ258" s="43">
        <v>6.7568000000000001</v>
      </c>
      <c r="BA258" s="41">
        <v>5</v>
      </c>
      <c r="BB258" s="44">
        <v>381.08109999999999</v>
      </c>
      <c r="BC258" s="43">
        <v>147.29730000000001</v>
      </c>
      <c r="BD258" s="45">
        <f t="shared" si="43"/>
        <v>3.6031045906538832</v>
      </c>
      <c r="BE258" s="46">
        <f t="shared" si="44"/>
        <v>0.90322580645161288</v>
      </c>
      <c r="BF258" s="47">
        <f t="shared" si="45"/>
        <v>3.2544170496228624</v>
      </c>
      <c r="BG258" s="46">
        <f t="shared" si="46"/>
        <v>1.0491181345595544</v>
      </c>
      <c r="BH258" s="46">
        <f t="shared" si="47"/>
        <v>0.85588825961986525</v>
      </c>
      <c r="BI258" s="47">
        <f t="shared" si="48"/>
        <v>0.92514229155296168</v>
      </c>
    </row>
    <row r="259" spans="1:61" s="30" customFormat="1" ht="15" customHeight="1" x14ac:dyDescent="0.25">
      <c r="A259" s="30" t="s">
        <v>52</v>
      </c>
      <c r="B259" s="30" t="s">
        <v>53</v>
      </c>
      <c r="C259" s="35">
        <v>44676</v>
      </c>
      <c r="D259" s="30" t="s">
        <v>1011</v>
      </c>
      <c r="E259" s="30" t="s">
        <v>1012</v>
      </c>
      <c r="F259" s="30" t="s">
        <v>1013</v>
      </c>
      <c r="G259" s="30">
        <v>2019</v>
      </c>
      <c r="H259" s="30" t="s">
        <v>1014</v>
      </c>
      <c r="I259" s="30" t="s">
        <v>199</v>
      </c>
      <c r="J259" s="30" t="s">
        <v>59</v>
      </c>
      <c r="L259" s="30" t="s">
        <v>1015</v>
      </c>
      <c r="M259" s="30" t="s">
        <v>61</v>
      </c>
      <c r="N259" s="30" t="s">
        <v>62</v>
      </c>
      <c r="O259" s="30" t="s">
        <v>124</v>
      </c>
      <c r="P259" s="30" t="s">
        <v>147</v>
      </c>
      <c r="Q259" s="30" t="s">
        <v>1029</v>
      </c>
      <c r="R259" s="30" t="s">
        <v>1030</v>
      </c>
      <c r="S259" s="30" t="s">
        <v>1031</v>
      </c>
      <c r="T259" s="30">
        <v>2</v>
      </c>
      <c r="U259" s="30" t="s">
        <v>95</v>
      </c>
      <c r="V259" s="30" t="s">
        <v>1018</v>
      </c>
      <c r="W259" s="30" t="s">
        <v>97</v>
      </c>
      <c r="X259" s="30" t="s">
        <v>1019</v>
      </c>
      <c r="Y259" s="30" t="s">
        <v>1020</v>
      </c>
      <c r="Z259" s="30" t="s">
        <v>1021</v>
      </c>
      <c r="AA259" s="30" t="s">
        <v>111</v>
      </c>
      <c r="AB259" s="48" t="s">
        <v>113</v>
      </c>
      <c r="AC259" s="48" t="s">
        <v>113</v>
      </c>
      <c r="AD259" s="30" t="s">
        <v>1022</v>
      </c>
      <c r="AE259" s="30" t="s">
        <v>117</v>
      </c>
      <c r="AF259" s="37">
        <v>5</v>
      </c>
      <c r="AG259" s="38">
        <v>3.3737400000000002</v>
      </c>
      <c r="AH259" s="37" t="s">
        <v>1027</v>
      </c>
      <c r="AI259" s="39">
        <v>1.39394</v>
      </c>
      <c r="AJ259" s="37" t="s">
        <v>39</v>
      </c>
      <c r="AK259" s="39">
        <f t="shared" si="56"/>
        <v>1.39394</v>
      </c>
      <c r="AL259" s="37" t="s">
        <v>1032</v>
      </c>
      <c r="AM259" s="37">
        <v>5</v>
      </c>
      <c r="AN259" s="39">
        <v>10.8889</v>
      </c>
      <c r="AO259" s="37" t="s">
        <v>1027</v>
      </c>
      <c r="AP259" s="39">
        <v>2.1414</v>
      </c>
      <c r="AQ259" s="37" t="s">
        <v>39</v>
      </c>
      <c r="AR259" s="39">
        <f t="shared" si="57"/>
        <v>2.1414</v>
      </c>
      <c r="AS259" s="39"/>
      <c r="AT259" s="37" t="s">
        <v>1033</v>
      </c>
      <c r="AU259" s="37" t="s">
        <v>1026</v>
      </c>
      <c r="AV259" s="40" t="s">
        <v>827</v>
      </c>
      <c r="AX259" s="41">
        <v>5</v>
      </c>
      <c r="AY259" s="42">
        <v>3.3737400000000002</v>
      </c>
      <c r="AZ259" s="43">
        <v>1.39394</v>
      </c>
      <c r="BA259" s="41">
        <v>5</v>
      </c>
      <c r="BB259" s="44">
        <v>10.8889</v>
      </c>
      <c r="BC259" s="43">
        <v>2.1414</v>
      </c>
      <c r="BD259" s="45">
        <f t="shared" ref="BD259:BD322" si="58">(BB259-AY259)/SQRT(((BA259-1)*BC259*BC259+(AX259-1)*AZ259*AZ259)/(BA259+AX259-2))</f>
        <v>4.1594998585668366</v>
      </c>
      <c r="BE259" s="46">
        <f t="shared" ref="BE259:BE322" si="59">(1-(3/(4*(BA259+AX259)-9)))</f>
        <v>0.90322580645161288</v>
      </c>
      <c r="BF259" s="47">
        <f t="shared" ref="BF259:BF322" si="60">BD259*BE259</f>
        <v>3.7569676141894006</v>
      </c>
      <c r="BG259" s="46">
        <f t="shared" ref="BG259:BG324" si="61">((BA259+AX259)/(AX259*BA259))+((BD259*BD259)/(2*(BA259+AX259)))</f>
        <v>1.2650719536708768</v>
      </c>
      <c r="BH259" s="46">
        <f t="shared" ref="BH259:BH322" si="62">BE259*BE259*BG259</f>
        <v>1.0320670256794664</v>
      </c>
      <c r="BI259" s="47">
        <f t="shared" ref="BI259:BI322" si="63">SQRT(BH259)</f>
        <v>1.0159069965697973</v>
      </c>
    </row>
    <row r="260" spans="1:61" s="30" customFormat="1" ht="15" customHeight="1" x14ac:dyDescent="0.25">
      <c r="A260" s="30" t="s">
        <v>52</v>
      </c>
      <c r="B260" s="30" t="s">
        <v>53</v>
      </c>
      <c r="C260" s="35">
        <v>44676</v>
      </c>
      <c r="D260" s="30" t="s">
        <v>1011</v>
      </c>
      <c r="E260" s="30" t="s">
        <v>1012</v>
      </c>
      <c r="F260" s="30" t="s">
        <v>1013</v>
      </c>
      <c r="G260" s="30">
        <v>2019</v>
      </c>
      <c r="H260" s="30" t="s">
        <v>1014</v>
      </c>
      <c r="I260" s="30" t="s">
        <v>199</v>
      </c>
      <c r="J260" s="30" t="s">
        <v>59</v>
      </c>
      <c r="L260" s="30" t="s">
        <v>1015</v>
      </c>
      <c r="M260" s="30" t="s">
        <v>61</v>
      </c>
      <c r="N260" s="30" t="s">
        <v>62</v>
      </c>
      <c r="O260" s="30" t="s">
        <v>124</v>
      </c>
      <c r="P260" s="30" t="s">
        <v>147</v>
      </c>
      <c r="Q260" s="30" t="s">
        <v>1029</v>
      </c>
      <c r="R260" s="30" t="s">
        <v>1030</v>
      </c>
      <c r="S260" s="30" t="s">
        <v>1031</v>
      </c>
      <c r="T260" s="30">
        <v>2</v>
      </c>
      <c r="U260" s="30" t="s">
        <v>95</v>
      </c>
      <c r="V260" s="30" t="s">
        <v>1018</v>
      </c>
      <c r="W260" s="30" t="s">
        <v>97</v>
      </c>
      <c r="X260" s="30" t="s">
        <v>1019</v>
      </c>
      <c r="Y260" s="30" t="s">
        <v>1020</v>
      </c>
      <c r="Z260" s="30" t="s">
        <v>1021</v>
      </c>
      <c r="AA260" s="30" t="s">
        <v>111</v>
      </c>
      <c r="AB260" s="48" t="s">
        <v>141</v>
      </c>
      <c r="AC260" s="48" t="s">
        <v>142</v>
      </c>
      <c r="AD260" s="30" t="s">
        <v>1022</v>
      </c>
      <c r="AE260" s="30" t="s">
        <v>117</v>
      </c>
      <c r="AF260" s="37">
        <v>5</v>
      </c>
      <c r="AG260" s="38">
        <v>1.0562</v>
      </c>
      <c r="AH260" s="37" t="s">
        <v>1028</v>
      </c>
      <c r="AI260" s="39">
        <v>0.29870000000000002</v>
      </c>
      <c r="AJ260" s="37" t="s">
        <v>39</v>
      </c>
      <c r="AK260" s="39">
        <f t="shared" si="56"/>
        <v>0.29870000000000002</v>
      </c>
      <c r="AL260" s="37" t="s">
        <v>1032</v>
      </c>
      <c r="AM260" s="37">
        <v>5</v>
      </c>
      <c r="AN260" s="39">
        <v>0.75280000000000002</v>
      </c>
      <c r="AO260" s="37" t="s">
        <v>1028</v>
      </c>
      <c r="AP260" s="39">
        <v>0.14829999999999999</v>
      </c>
      <c r="AQ260" s="37" t="s">
        <v>39</v>
      </c>
      <c r="AR260" s="39">
        <f t="shared" si="57"/>
        <v>0.14829999999999999</v>
      </c>
      <c r="AS260" s="39"/>
      <c r="AT260" s="37" t="s">
        <v>1033</v>
      </c>
      <c r="AU260" s="37" t="s">
        <v>1026</v>
      </c>
      <c r="AV260" s="40" t="s">
        <v>827</v>
      </c>
      <c r="AX260" s="41">
        <v>5</v>
      </c>
      <c r="AY260" s="42">
        <v>1.0562</v>
      </c>
      <c r="AZ260" s="43">
        <v>0.29870000000000002</v>
      </c>
      <c r="BA260" s="41">
        <v>5</v>
      </c>
      <c r="BB260" s="44">
        <v>0.75280000000000002</v>
      </c>
      <c r="BC260" s="43">
        <v>0.14829999999999999</v>
      </c>
      <c r="BD260" s="45">
        <f t="shared" si="58"/>
        <v>-1.286618261543041</v>
      </c>
      <c r="BE260" s="46">
        <f t="shared" si="59"/>
        <v>0.90322580645161288</v>
      </c>
      <c r="BF260" s="47">
        <f t="shared" si="60"/>
        <v>-1.1621068168775854</v>
      </c>
      <c r="BG260" s="46">
        <f t="shared" si="61"/>
        <v>0.48276932754680191</v>
      </c>
      <c r="BH260" s="46">
        <f t="shared" si="62"/>
        <v>0.39385135566773427</v>
      </c>
      <c r="BI260" s="47">
        <f t="shared" si="63"/>
        <v>0.62757577683315202</v>
      </c>
    </row>
    <row r="261" spans="1:61" s="30" customFormat="1" ht="15" customHeight="1" x14ac:dyDescent="0.25">
      <c r="A261" s="30" t="s">
        <v>52</v>
      </c>
      <c r="B261" s="30" t="s">
        <v>53</v>
      </c>
      <c r="C261" s="35">
        <v>44676</v>
      </c>
      <c r="D261" s="30" t="s">
        <v>1034</v>
      </c>
      <c r="E261" s="30" t="s">
        <v>1035</v>
      </c>
      <c r="F261" s="30" t="s">
        <v>1036</v>
      </c>
      <c r="G261" s="30">
        <v>2017</v>
      </c>
      <c r="H261" s="30" t="s">
        <v>1037</v>
      </c>
      <c r="I261" s="30" t="s">
        <v>571</v>
      </c>
      <c r="J261" s="30" t="s">
        <v>59</v>
      </c>
      <c r="L261" s="30" t="s">
        <v>60</v>
      </c>
      <c r="M261" s="30" t="s">
        <v>61</v>
      </c>
      <c r="N261" s="30" t="s">
        <v>62</v>
      </c>
      <c r="O261" s="30" t="s">
        <v>63</v>
      </c>
      <c r="P261" s="30" t="s">
        <v>63</v>
      </c>
      <c r="Q261" s="30" t="s">
        <v>643</v>
      </c>
      <c r="R261" s="30" t="s">
        <v>913</v>
      </c>
      <c r="S261" s="30" t="s">
        <v>1038</v>
      </c>
      <c r="T261" s="30">
        <v>5</v>
      </c>
      <c r="U261" s="30" t="s">
        <v>66</v>
      </c>
      <c r="V261" s="30" t="s">
        <v>1039</v>
      </c>
      <c r="W261" s="30" t="s">
        <v>408</v>
      </c>
      <c r="X261" s="30" t="s">
        <v>1040</v>
      </c>
      <c r="Y261" s="30" t="s">
        <v>1041</v>
      </c>
      <c r="AA261" s="30" t="s">
        <v>111</v>
      </c>
      <c r="AB261" s="48" t="s">
        <v>141</v>
      </c>
      <c r="AC261" s="48" t="s">
        <v>142</v>
      </c>
      <c r="AD261" s="30" t="s">
        <v>235</v>
      </c>
      <c r="AE261" s="30" t="s">
        <v>74</v>
      </c>
      <c r="AF261" s="37">
        <v>81</v>
      </c>
      <c r="AG261" s="38">
        <v>1.3963000000000001</v>
      </c>
      <c r="AH261" s="37" t="s">
        <v>1042</v>
      </c>
      <c r="AI261" s="39">
        <v>1.1820999999999999</v>
      </c>
      <c r="AJ261" s="37" t="s">
        <v>39</v>
      </c>
      <c r="AK261" s="39">
        <f t="shared" si="56"/>
        <v>1.1820999999999999</v>
      </c>
      <c r="AL261" s="37" t="s">
        <v>1043</v>
      </c>
      <c r="AM261" s="37">
        <v>110</v>
      </c>
      <c r="AN261" s="39">
        <v>1.6909000000000001</v>
      </c>
      <c r="AO261" s="37" t="s">
        <v>1042</v>
      </c>
      <c r="AP261" s="39">
        <v>1.3006</v>
      </c>
      <c r="AQ261" s="37" t="s">
        <v>39</v>
      </c>
      <c r="AR261" s="39">
        <f t="shared" si="57"/>
        <v>1.3006</v>
      </c>
      <c r="AS261" s="39" t="s">
        <v>1044</v>
      </c>
      <c r="AT261" s="37"/>
      <c r="AU261" s="37" t="s">
        <v>414</v>
      </c>
      <c r="AV261" s="40" t="s">
        <v>1045</v>
      </c>
      <c r="AX261" s="41">
        <v>81</v>
      </c>
      <c r="AY261" s="42">
        <v>1.3963000000000001</v>
      </c>
      <c r="AZ261" s="43">
        <v>1.1820999999999999</v>
      </c>
      <c r="BA261" s="41">
        <v>110</v>
      </c>
      <c r="BB261" s="44">
        <v>1.6909000000000001</v>
      </c>
      <c r="BC261" s="43">
        <v>1.3006</v>
      </c>
      <c r="BD261" s="45">
        <f t="shared" si="58"/>
        <v>0.23533900318369805</v>
      </c>
      <c r="BE261" s="46">
        <f t="shared" si="59"/>
        <v>0.99602649006622512</v>
      </c>
      <c r="BF261" s="47">
        <f t="shared" si="60"/>
        <v>0.23440388131674295</v>
      </c>
      <c r="BG261" s="46">
        <f t="shared" si="61"/>
        <v>2.1581573565085912E-2</v>
      </c>
      <c r="BH261" s="46">
        <f t="shared" si="62"/>
        <v>2.1410405117934024E-2</v>
      </c>
      <c r="BI261" s="47">
        <f t="shared" si="63"/>
        <v>0.14632294802229084</v>
      </c>
    </row>
    <row r="262" spans="1:61" s="30" customFormat="1" ht="15" customHeight="1" x14ac:dyDescent="0.25">
      <c r="A262" s="30" t="s">
        <v>52</v>
      </c>
      <c r="B262" s="30" t="s">
        <v>53</v>
      </c>
      <c r="C262" s="35">
        <v>44676</v>
      </c>
      <c r="D262" s="30" t="s">
        <v>1034</v>
      </c>
      <c r="E262" s="30" t="s">
        <v>1035</v>
      </c>
      <c r="F262" s="30" t="s">
        <v>1036</v>
      </c>
      <c r="G262" s="30">
        <v>2017</v>
      </c>
      <c r="H262" s="30" t="s">
        <v>1037</v>
      </c>
      <c r="I262" s="30" t="s">
        <v>571</v>
      </c>
      <c r="J262" s="30" t="s">
        <v>59</v>
      </c>
      <c r="L262" s="30" t="s">
        <v>60</v>
      </c>
      <c r="M262" s="30" t="s">
        <v>61</v>
      </c>
      <c r="N262" s="30" t="s">
        <v>62</v>
      </c>
      <c r="O262" s="30" t="s">
        <v>63</v>
      </c>
      <c r="P262" s="30" t="s">
        <v>63</v>
      </c>
      <c r="Q262" s="30" t="s">
        <v>643</v>
      </c>
      <c r="R262" s="30" t="s">
        <v>913</v>
      </c>
      <c r="S262" s="30" t="s">
        <v>1038</v>
      </c>
      <c r="T262" s="30">
        <v>5</v>
      </c>
      <c r="U262" s="30" t="s">
        <v>66</v>
      </c>
      <c r="V262" s="30" t="s">
        <v>1039</v>
      </c>
      <c r="W262" s="30" t="s">
        <v>408</v>
      </c>
      <c r="X262" s="30" t="s">
        <v>1040</v>
      </c>
      <c r="Y262" s="30" t="s">
        <v>1041</v>
      </c>
      <c r="AA262" s="30" t="s">
        <v>111</v>
      </c>
      <c r="AB262" s="48" t="s">
        <v>146</v>
      </c>
      <c r="AC262" s="48" t="s">
        <v>146</v>
      </c>
      <c r="AD262" s="30" t="s">
        <v>235</v>
      </c>
      <c r="AE262" s="30" t="s">
        <v>74</v>
      </c>
      <c r="AF262" s="37">
        <v>81</v>
      </c>
      <c r="AG262" s="38">
        <v>0.9</v>
      </c>
      <c r="AH262" s="37" t="s">
        <v>1042</v>
      </c>
      <c r="AI262" s="39">
        <v>0.94869999999999999</v>
      </c>
      <c r="AJ262" s="37" t="s">
        <v>39</v>
      </c>
      <c r="AK262" s="39">
        <f t="shared" si="56"/>
        <v>0.94869999999999999</v>
      </c>
      <c r="AL262" s="37" t="s">
        <v>1043</v>
      </c>
      <c r="AM262" s="37">
        <v>110</v>
      </c>
      <c r="AN262" s="38">
        <v>0.9</v>
      </c>
      <c r="AO262" s="37" t="s">
        <v>1042</v>
      </c>
      <c r="AP262" s="39">
        <v>0.94869999999999999</v>
      </c>
      <c r="AQ262" s="37" t="s">
        <v>39</v>
      </c>
      <c r="AR262" s="39">
        <f t="shared" si="57"/>
        <v>0.94869999999999999</v>
      </c>
      <c r="AS262" s="39" t="s">
        <v>1044</v>
      </c>
      <c r="AT262" s="37"/>
      <c r="AU262" s="37" t="s">
        <v>414</v>
      </c>
      <c r="AV262" s="40" t="s">
        <v>1045</v>
      </c>
      <c r="AX262" s="41">
        <v>81</v>
      </c>
      <c r="AY262" s="42">
        <v>0.9</v>
      </c>
      <c r="AZ262" s="43">
        <v>0.94869999999999999</v>
      </c>
      <c r="BA262" s="41">
        <v>110</v>
      </c>
      <c r="BB262" s="42">
        <v>0.9</v>
      </c>
      <c r="BC262" s="43">
        <v>0.94869999999999999</v>
      </c>
      <c r="BD262" s="45">
        <f t="shared" si="58"/>
        <v>0</v>
      </c>
      <c r="BE262" s="46">
        <f t="shared" si="59"/>
        <v>0.99602649006622512</v>
      </c>
      <c r="BF262" s="47">
        <f t="shared" si="60"/>
        <v>0</v>
      </c>
      <c r="BG262" s="46">
        <f t="shared" si="61"/>
        <v>2.1436588103254769E-2</v>
      </c>
      <c r="BH262" s="46">
        <f t="shared" si="62"/>
        <v>2.1266569569304825E-2</v>
      </c>
      <c r="BI262" s="47">
        <f t="shared" si="63"/>
        <v>0.1458306194504598</v>
      </c>
    </row>
    <row r="263" spans="1:61" s="30" customFormat="1" ht="15" customHeight="1" x14ac:dyDescent="0.25">
      <c r="A263" s="30" t="s">
        <v>52</v>
      </c>
      <c r="B263" s="30" t="s">
        <v>53</v>
      </c>
      <c r="C263" s="35">
        <v>44676</v>
      </c>
      <c r="D263" s="30" t="s">
        <v>1034</v>
      </c>
      <c r="E263" s="30" t="s">
        <v>1035</v>
      </c>
      <c r="F263" s="30" t="s">
        <v>1036</v>
      </c>
      <c r="G263" s="30">
        <v>2017</v>
      </c>
      <c r="H263" s="30" t="s">
        <v>1037</v>
      </c>
      <c r="I263" s="30" t="s">
        <v>571</v>
      </c>
      <c r="J263" s="30" t="s">
        <v>59</v>
      </c>
      <c r="L263" s="30" t="s">
        <v>60</v>
      </c>
      <c r="M263" s="30" t="s">
        <v>61</v>
      </c>
      <c r="N263" s="30" t="s">
        <v>62</v>
      </c>
      <c r="O263" s="30" t="s">
        <v>63</v>
      </c>
      <c r="P263" s="30" t="s">
        <v>63</v>
      </c>
      <c r="Q263" s="30" t="s">
        <v>643</v>
      </c>
      <c r="R263" s="30" t="s">
        <v>913</v>
      </c>
      <c r="S263" s="30" t="s">
        <v>1038</v>
      </c>
      <c r="T263" s="30">
        <v>5</v>
      </c>
      <c r="U263" s="30" t="s">
        <v>66</v>
      </c>
      <c r="V263" s="30" t="s">
        <v>1039</v>
      </c>
      <c r="W263" s="30" t="s">
        <v>408</v>
      </c>
      <c r="X263" s="30" t="s">
        <v>1040</v>
      </c>
      <c r="Y263" s="30" t="s">
        <v>1041</v>
      </c>
      <c r="AA263" s="30" t="s">
        <v>111</v>
      </c>
      <c r="AB263" s="48" t="s">
        <v>1046</v>
      </c>
      <c r="AC263" s="48" t="s">
        <v>1047</v>
      </c>
      <c r="AD263" s="30" t="s">
        <v>235</v>
      </c>
      <c r="AE263" s="30" t="s">
        <v>74</v>
      </c>
      <c r="AF263" s="37">
        <v>81</v>
      </c>
      <c r="AG263" s="38">
        <v>2.0556000000000001</v>
      </c>
      <c r="AH263" s="37" t="s">
        <v>1048</v>
      </c>
      <c r="AI263" s="39">
        <v>1.4341999999999999</v>
      </c>
      <c r="AJ263" s="37" t="s">
        <v>39</v>
      </c>
      <c r="AK263" s="39">
        <f t="shared" si="56"/>
        <v>1.4341999999999999</v>
      </c>
      <c r="AL263" s="37" t="s">
        <v>1043</v>
      </c>
      <c r="AM263" s="37">
        <v>110</v>
      </c>
      <c r="AN263" s="39">
        <v>2.2818000000000001</v>
      </c>
      <c r="AO263" s="37" t="s">
        <v>1048</v>
      </c>
      <c r="AP263" s="39">
        <v>1.5102</v>
      </c>
      <c r="AQ263" s="37" t="s">
        <v>39</v>
      </c>
      <c r="AR263" s="39">
        <f t="shared" si="57"/>
        <v>1.5102</v>
      </c>
      <c r="AS263" s="39" t="s">
        <v>1044</v>
      </c>
      <c r="AT263" s="37"/>
      <c r="AU263" s="37" t="s">
        <v>414</v>
      </c>
      <c r="AV263" s="40" t="s">
        <v>1045</v>
      </c>
      <c r="AX263" s="41">
        <v>81</v>
      </c>
      <c r="AY263" s="42">
        <v>2.0556000000000001</v>
      </c>
      <c r="AZ263" s="43">
        <v>1.4341999999999999</v>
      </c>
      <c r="BA263" s="41">
        <v>110</v>
      </c>
      <c r="BB263" s="44">
        <v>2.2818000000000001</v>
      </c>
      <c r="BC263" s="43">
        <v>1.5102</v>
      </c>
      <c r="BD263" s="45">
        <f t="shared" si="58"/>
        <v>0.15299211198569562</v>
      </c>
      <c r="BE263" s="46">
        <f t="shared" si="59"/>
        <v>0.99602649006622512</v>
      </c>
      <c r="BF263" s="47">
        <f t="shared" si="60"/>
        <v>0.15238419630893127</v>
      </c>
      <c r="BG263" s="46">
        <f t="shared" si="61"/>
        <v>2.1497861889458549E-2</v>
      </c>
      <c r="BH263" s="46">
        <f t="shared" si="62"/>
        <v>2.1327357378950688E-2</v>
      </c>
      <c r="BI263" s="47">
        <f t="shared" si="63"/>
        <v>0.14603888995384307</v>
      </c>
    </row>
    <row r="264" spans="1:61" s="30" customFormat="1" ht="17.25" x14ac:dyDescent="0.25">
      <c r="A264" s="30" t="s">
        <v>52</v>
      </c>
      <c r="B264" s="30" t="s">
        <v>53</v>
      </c>
      <c r="C264" s="35">
        <v>44678</v>
      </c>
      <c r="D264" s="30" t="s">
        <v>1049</v>
      </c>
      <c r="E264" s="30" t="s">
        <v>1050</v>
      </c>
      <c r="F264" s="30" t="s">
        <v>1051</v>
      </c>
      <c r="G264" s="30">
        <v>2014</v>
      </c>
      <c r="H264" s="30" t="s">
        <v>1052</v>
      </c>
      <c r="I264" s="30" t="s">
        <v>1053</v>
      </c>
      <c r="J264" s="30" t="s">
        <v>59</v>
      </c>
      <c r="L264" s="30" t="s">
        <v>60</v>
      </c>
      <c r="M264" s="30" t="s">
        <v>61</v>
      </c>
      <c r="N264" s="30" t="s">
        <v>62</v>
      </c>
      <c r="O264" s="30" t="s">
        <v>63</v>
      </c>
      <c r="P264" s="30" t="s">
        <v>63</v>
      </c>
      <c r="Q264" s="30" t="s">
        <v>183</v>
      </c>
      <c r="R264" s="30" t="s">
        <v>183</v>
      </c>
      <c r="S264" s="30" t="s">
        <v>1054</v>
      </c>
      <c r="T264" s="30">
        <v>17</v>
      </c>
      <c r="U264" s="30" t="s">
        <v>95</v>
      </c>
      <c r="V264" s="30" t="s">
        <v>1055</v>
      </c>
      <c r="W264" s="30" t="s">
        <v>186</v>
      </c>
      <c r="X264" s="30" t="s">
        <v>343</v>
      </c>
      <c r="Y264" s="30" t="s">
        <v>1056</v>
      </c>
      <c r="AA264" s="30" t="s">
        <v>71</v>
      </c>
      <c r="AB264" s="48" t="s">
        <v>72</v>
      </c>
      <c r="AC264" s="36" t="s">
        <v>73</v>
      </c>
      <c r="AD264" s="30" t="s">
        <v>235</v>
      </c>
      <c r="AE264" s="30" t="s">
        <v>74</v>
      </c>
      <c r="AF264" s="37">
        <v>8</v>
      </c>
      <c r="AG264" s="38">
        <v>0.35</v>
      </c>
      <c r="AH264" s="37" t="s">
        <v>350</v>
      </c>
      <c r="AI264" s="39">
        <v>0.05</v>
      </c>
      <c r="AJ264" s="37" t="s">
        <v>39</v>
      </c>
      <c r="AK264" s="39">
        <f t="shared" si="56"/>
        <v>0.05</v>
      </c>
      <c r="AL264" s="37" t="s">
        <v>1057</v>
      </c>
      <c r="AM264" s="37">
        <v>54</v>
      </c>
      <c r="AN264" s="39">
        <v>12.58</v>
      </c>
      <c r="AO264" s="37" t="s">
        <v>350</v>
      </c>
      <c r="AP264" s="39">
        <v>1.6</v>
      </c>
      <c r="AQ264" s="37" t="s">
        <v>39</v>
      </c>
      <c r="AR264" s="39">
        <f t="shared" si="57"/>
        <v>1.6</v>
      </c>
      <c r="AS264" s="39" t="s">
        <v>1044</v>
      </c>
      <c r="AT264" s="37"/>
      <c r="AU264" s="37" t="s">
        <v>1058</v>
      </c>
      <c r="AV264" s="40" t="s">
        <v>1059</v>
      </c>
      <c r="AX264" s="41">
        <v>8</v>
      </c>
      <c r="AY264" s="42">
        <v>0.35</v>
      </c>
      <c r="AZ264" s="43">
        <v>0.05</v>
      </c>
      <c r="BA264" s="41">
        <v>54</v>
      </c>
      <c r="BB264" s="44">
        <v>12.58</v>
      </c>
      <c r="BC264" s="43">
        <v>1.6</v>
      </c>
      <c r="BD264" s="45">
        <f t="shared" si="58"/>
        <v>8.1323518239887953</v>
      </c>
      <c r="BE264" s="46">
        <f t="shared" si="59"/>
        <v>0.9874476987447699</v>
      </c>
      <c r="BF264" s="47">
        <f t="shared" si="60"/>
        <v>8.0302720939805674</v>
      </c>
      <c r="BG264" s="46">
        <f t="shared" si="61"/>
        <v>0.676866471656695</v>
      </c>
      <c r="BH264" s="46">
        <f t="shared" si="62"/>
        <v>0.65998065519495952</v>
      </c>
      <c r="BI264" s="47">
        <f t="shared" si="63"/>
        <v>0.81239193447187763</v>
      </c>
    </row>
    <row r="265" spans="1:61" s="30" customFormat="1" ht="15" customHeight="1" x14ac:dyDescent="0.25">
      <c r="A265" s="30" t="s">
        <v>52</v>
      </c>
      <c r="B265" s="30" t="s">
        <v>53</v>
      </c>
      <c r="C265" s="35">
        <v>44678</v>
      </c>
      <c r="D265" s="30" t="s">
        <v>1049</v>
      </c>
      <c r="E265" s="30" t="s">
        <v>1050</v>
      </c>
      <c r="F265" s="30" t="s">
        <v>1051</v>
      </c>
      <c r="G265" s="30">
        <v>2014</v>
      </c>
      <c r="H265" s="30" t="s">
        <v>1052</v>
      </c>
      <c r="I265" s="30" t="s">
        <v>1053</v>
      </c>
      <c r="J265" s="30" t="s">
        <v>59</v>
      </c>
      <c r="L265" s="30" t="s">
        <v>60</v>
      </c>
      <c r="M265" s="30" t="s">
        <v>61</v>
      </c>
      <c r="N265" s="30" t="s">
        <v>62</v>
      </c>
      <c r="O265" s="30" t="s">
        <v>63</v>
      </c>
      <c r="P265" s="30" t="s">
        <v>63</v>
      </c>
      <c r="Q265" s="30" t="s">
        <v>183</v>
      </c>
      <c r="R265" s="30" t="s">
        <v>183</v>
      </c>
      <c r="S265" s="30" t="s">
        <v>1054</v>
      </c>
      <c r="T265" s="30">
        <v>17</v>
      </c>
      <c r="U265" s="30" t="s">
        <v>95</v>
      </c>
      <c r="V265" s="30" t="s">
        <v>1055</v>
      </c>
      <c r="W265" s="30" t="s">
        <v>186</v>
      </c>
      <c r="X265" s="30" t="s">
        <v>343</v>
      </c>
      <c r="Y265" s="30" t="s">
        <v>1056</v>
      </c>
      <c r="AA265" s="30" t="s">
        <v>111</v>
      </c>
      <c r="AB265" s="48" t="s">
        <v>146</v>
      </c>
      <c r="AC265" s="48" t="s">
        <v>146</v>
      </c>
      <c r="AD265" s="30" t="s">
        <v>235</v>
      </c>
      <c r="AE265" s="30" t="s">
        <v>74</v>
      </c>
      <c r="AF265" s="37">
        <v>8</v>
      </c>
      <c r="AG265" s="38">
        <v>0.03</v>
      </c>
      <c r="AH265" s="37" t="s">
        <v>143</v>
      </c>
      <c r="AI265" s="39">
        <v>0.03</v>
      </c>
      <c r="AJ265" s="37" t="s">
        <v>39</v>
      </c>
      <c r="AK265" s="39">
        <f t="shared" si="56"/>
        <v>0.03</v>
      </c>
      <c r="AL265" s="37" t="s">
        <v>1057</v>
      </c>
      <c r="AM265" s="37">
        <v>54</v>
      </c>
      <c r="AN265" s="38">
        <v>0.21</v>
      </c>
      <c r="AO265" s="37" t="s">
        <v>143</v>
      </c>
      <c r="AP265" s="39">
        <v>0.19</v>
      </c>
      <c r="AQ265" s="37" t="s">
        <v>39</v>
      </c>
      <c r="AR265" s="39">
        <f t="shared" si="57"/>
        <v>0.19</v>
      </c>
      <c r="AS265" s="39" t="s">
        <v>1060</v>
      </c>
      <c r="AT265" s="37"/>
      <c r="AU265" s="37" t="s">
        <v>1058</v>
      </c>
      <c r="AV265" s="40" t="s">
        <v>1059</v>
      </c>
      <c r="AX265" s="41">
        <v>8</v>
      </c>
      <c r="AY265" s="42">
        <v>0.03</v>
      </c>
      <c r="AZ265" s="43">
        <v>0.03</v>
      </c>
      <c r="BA265" s="41">
        <v>54</v>
      </c>
      <c r="BB265" s="42">
        <v>0.21</v>
      </c>
      <c r="BC265" s="43">
        <v>0.19</v>
      </c>
      <c r="BD265" s="45">
        <f t="shared" si="58"/>
        <v>1.0063354219416454</v>
      </c>
      <c r="BE265" s="46">
        <f t="shared" si="59"/>
        <v>0.9874476987447699</v>
      </c>
      <c r="BF265" s="47">
        <f t="shared" si="60"/>
        <v>0.99370359656162477</v>
      </c>
      <c r="BG265" s="46">
        <f t="shared" si="61"/>
        <v>0.15168554256250619</v>
      </c>
      <c r="BH265" s="46">
        <f t="shared" si="62"/>
        <v>0.14790143692444713</v>
      </c>
      <c r="BI265" s="47">
        <f t="shared" si="63"/>
        <v>0.38457955864092297</v>
      </c>
    </row>
    <row r="266" spans="1:61" s="30" customFormat="1" ht="15" customHeight="1" x14ac:dyDescent="0.25">
      <c r="A266" s="30" t="s">
        <v>52</v>
      </c>
      <c r="B266" s="30" t="s">
        <v>53</v>
      </c>
      <c r="C266" s="35">
        <v>44678</v>
      </c>
      <c r="D266" s="30" t="s">
        <v>1049</v>
      </c>
      <c r="E266" s="30" t="s">
        <v>1050</v>
      </c>
      <c r="F266" s="30" t="s">
        <v>1051</v>
      </c>
      <c r="G266" s="30">
        <v>2014</v>
      </c>
      <c r="H266" s="30" t="s">
        <v>1052</v>
      </c>
      <c r="I266" s="30" t="s">
        <v>1053</v>
      </c>
      <c r="J266" s="30" t="s">
        <v>59</v>
      </c>
      <c r="L266" s="30" t="s">
        <v>60</v>
      </c>
      <c r="M266" s="30" t="s">
        <v>61</v>
      </c>
      <c r="N266" s="30" t="s">
        <v>62</v>
      </c>
      <c r="O266" s="30" t="s">
        <v>63</v>
      </c>
      <c r="P266" s="30" t="s">
        <v>63</v>
      </c>
      <c r="Q266" s="30" t="s">
        <v>183</v>
      </c>
      <c r="R266" s="30" t="s">
        <v>183</v>
      </c>
      <c r="S266" s="30" t="s">
        <v>1054</v>
      </c>
      <c r="T266" s="30">
        <v>17</v>
      </c>
      <c r="U266" s="30" t="s">
        <v>95</v>
      </c>
      <c r="V266" s="30" t="s">
        <v>1055</v>
      </c>
      <c r="W266" s="30" t="s">
        <v>186</v>
      </c>
      <c r="X266" s="30" t="s">
        <v>343</v>
      </c>
      <c r="Y266" s="30" t="s">
        <v>1056</v>
      </c>
      <c r="AA266" s="30" t="s">
        <v>111</v>
      </c>
      <c r="AB266" s="48" t="s">
        <v>1061</v>
      </c>
      <c r="AC266" s="48" t="s">
        <v>591</v>
      </c>
      <c r="AD266" s="30" t="s">
        <v>235</v>
      </c>
      <c r="AE266" s="30" t="s">
        <v>74</v>
      </c>
      <c r="AF266" s="37">
        <v>8</v>
      </c>
      <c r="AG266" s="38">
        <v>0.14000000000000001</v>
      </c>
      <c r="AH266" s="37" t="s">
        <v>143</v>
      </c>
      <c r="AI266" s="39">
        <v>0.05</v>
      </c>
      <c r="AJ266" s="37" t="s">
        <v>39</v>
      </c>
      <c r="AK266" s="39">
        <f t="shared" si="56"/>
        <v>0.05</v>
      </c>
      <c r="AL266" s="37" t="s">
        <v>1057</v>
      </c>
      <c r="AM266" s="37">
        <v>54</v>
      </c>
      <c r="AN266" s="39">
        <v>0.28999999999999998</v>
      </c>
      <c r="AO266" s="37" t="s">
        <v>143</v>
      </c>
      <c r="AP266" s="39">
        <v>0.09</v>
      </c>
      <c r="AQ266" s="37" t="s">
        <v>39</v>
      </c>
      <c r="AR266" s="39">
        <f t="shared" si="57"/>
        <v>0.09</v>
      </c>
      <c r="AS266" s="39" t="s">
        <v>1060</v>
      </c>
      <c r="AT266" s="37"/>
      <c r="AU266" s="37" t="s">
        <v>1058</v>
      </c>
      <c r="AV266" s="40" t="s">
        <v>1059</v>
      </c>
      <c r="AX266" s="41">
        <v>8</v>
      </c>
      <c r="AY266" s="42">
        <v>0.14000000000000001</v>
      </c>
      <c r="AZ266" s="43">
        <v>0.05</v>
      </c>
      <c r="BA266" s="41">
        <v>54</v>
      </c>
      <c r="BB266" s="44">
        <v>0.28999999999999998</v>
      </c>
      <c r="BC266" s="43">
        <v>0.09</v>
      </c>
      <c r="BD266" s="45">
        <f t="shared" si="58"/>
        <v>1.7382422511103592</v>
      </c>
      <c r="BE266" s="46">
        <f t="shared" si="59"/>
        <v>0.9874476987447699</v>
      </c>
      <c r="BF266" s="47">
        <f t="shared" si="60"/>
        <v>1.7164233107198528</v>
      </c>
      <c r="BG266" s="46">
        <f t="shared" si="61"/>
        <v>0.16788534209549602</v>
      </c>
      <c r="BH266" s="46">
        <f t="shared" si="62"/>
        <v>0.16369709937414867</v>
      </c>
      <c r="BI266" s="47">
        <f t="shared" si="63"/>
        <v>0.40459498189442322</v>
      </c>
    </row>
    <row r="267" spans="1:61" s="30" customFormat="1" ht="15" customHeight="1" x14ac:dyDescent="0.25">
      <c r="A267" s="30" t="s">
        <v>52</v>
      </c>
      <c r="B267" s="30" t="s">
        <v>53</v>
      </c>
      <c r="C267" s="35">
        <v>44678</v>
      </c>
      <c r="D267" s="30" t="s">
        <v>1062</v>
      </c>
      <c r="E267" s="30" t="s">
        <v>1063</v>
      </c>
      <c r="F267" s="30" t="s">
        <v>1064</v>
      </c>
      <c r="G267" s="30">
        <v>2006</v>
      </c>
      <c r="H267" s="30" t="s">
        <v>1065</v>
      </c>
      <c r="I267" s="30" t="s">
        <v>58</v>
      </c>
      <c r="J267" s="30" t="s">
        <v>59</v>
      </c>
      <c r="L267" s="30" t="s">
        <v>90</v>
      </c>
      <c r="M267" s="30" t="s">
        <v>61</v>
      </c>
      <c r="N267" s="30" t="s">
        <v>62</v>
      </c>
      <c r="O267" s="30" t="s">
        <v>63</v>
      </c>
      <c r="P267" s="30" t="s">
        <v>63</v>
      </c>
      <c r="Q267" s="30" t="s">
        <v>1066</v>
      </c>
      <c r="R267" s="30">
        <v>11</v>
      </c>
      <c r="S267" s="30" t="s">
        <v>933</v>
      </c>
      <c r="T267" s="30">
        <v>12.5</v>
      </c>
      <c r="U267" s="30" t="s">
        <v>95</v>
      </c>
      <c r="V267" s="30" t="s">
        <v>1055</v>
      </c>
      <c r="W267" s="30" t="s">
        <v>186</v>
      </c>
      <c r="X267" s="30" t="s">
        <v>270</v>
      </c>
      <c r="Y267" s="30" t="s">
        <v>1067</v>
      </c>
      <c r="AA267" s="30" t="s">
        <v>71</v>
      </c>
      <c r="AB267" s="48" t="s">
        <v>72</v>
      </c>
      <c r="AC267" s="36" t="s">
        <v>73</v>
      </c>
      <c r="AD267" s="59" t="s">
        <v>691</v>
      </c>
      <c r="AE267" s="59" t="s">
        <v>117</v>
      </c>
      <c r="AF267" s="37">
        <v>16</v>
      </c>
      <c r="AG267" s="38">
        <v>12.45</v>
      </c>
      <c r="AH267" s="37" t="s">
        <v>1068</v>
      </c>
      <c r="AI267" s="39">
        <v>13.328200000000001</v>
      </c>
      <c r="AJ267" s="37" t="s">
        <v>39</v>
      </c>
      <c r="AK267" s="39">
        <f t="shared" si="56"/>
        <v>13.328200000000001</v>
      </c>
      <c r="AL267" s="37" t="s">
        <v>666</v>
      </c>
      <c r="AM267" s="37">
        <v>16</v>
      </c>
      <c r="AN267" s="39">
        <v>9.9</v>
      </c>
      <c r="AO267" s="37" t="s">
        <v>1068</v>
      </c>
      <c r="AP267" s="39">
        <v>12.382300000000001</v>
      </c>
      <c r="AQ267" s="37" t="s">
        <v>39</v>
      </c>
      <c r="AR267" s="39">
        <f t="shared" si="57"/>
        <v>12.382300000000001</v>
      </c>
      <c r="AS267" s="39"/>
      <c r="AT267" s="37" t="s">
        <v>1069</v>
      </c>
      <c r="AU267" s="37" t="s">
        <v>1058</v>
      </c>
      <c r="AV267" s="40" t="s">
        <v>349</v>
      </c>
      <c r="AX267" s="41">
        <v>16</v>
      </c>
      <c r="AY267" s="42">
        <v>12.45</v>
      </c>
      <c r="AZ267" s="43">
        <v>13.328200000000001</v>
      </c>
      <c r="BA267" s="41">
        <v>16</v>
      </c>
      <c r="BB267" s="44">
        <v>9.9</v>
      </c>
      <c r="BC267" s="43">
        <v>12.382300000000001</v>
      </c>
      <c r="BD267" s="45">
        <f t="shared" si="58"/>
        <v>-0.19822842754058731</v>
      </c>
      <c r="BE267" s="46">
        <f t="shared" si="59"/>
        <v>0.97478991596638653</v>
      </c>
      <c r="BF267" s="47">
        <f t="shared" si="60"/>
        <v>-0.19323107222443806</v>
      </c>
      <c r="BG267" s="46">
        <f t="shared" si="61"/>
        <v>0.12561397671070645</v>
      </c>
      <c r="BH267" s="46">
        <f t="shared" si="62"/>
        <v>0.11936033264736007</v>
      </c>
      <c r="BI267" s="47">
        <f t="shared" si="63"/>
        <v>0.34548564752730332</v>
      </c>
    </row>
    <row r="268" spans="1:61" s="30" customFormat="1" ht="15" customHeight="1" x14ac:dyDescent="0.25">
      <c r="A268" s="30" t="s">
        <v>52</v>
      </c>
      <c r="B268" s="30" t="s">
        <v>53</v>
      </c>
      <c r="C268" s="35">
        <v>44678</v>
      </c>
      <c r="D268" s="30" t="s">
        <v>1070</v>
      </c>
      <c r="E268" s="30" t="s">
        <v>1071</v>
      </c>
      <c r="F268" s="30" t="s">
        <v>1072</v>
      </c>
      <c r="G268" s="30">
        <v>2014</v>
      </c>
      <c r="H268" s="30" t="s">
        <v>1073</v>
      </c>
      <c r="I268" s="30" t="s">
        <v>795</v>
      </c>
      <c r="J268" s="30" t="s">
        <v>59</v>
      </c>
      <c r="L268" s="30" t="s">
        <v>60</v>
      </c>
      <c r="M268" s="30" t="s">
        <v>61</v>
      </c>
      <c r="N268" s="30" t="s">
        <v>62</v>
      </c>
      <c r="O268" s="30" t="s">
        <v>63</v>
      </c>
      <c r="P268" s="30" t="s">
        <v>63</v>
      </c>
      <c r="Q268" s="30" t="s">
        <v>183</v>
      </c>
      <c r="R268" s="30" t="s">
        <v>183</v>
      </c>
      <c r="S268" s="30" t="s">
        <v>1074</v>
      </c>
      <c r="T268" s="30">
        <v>17</v>
      </c>
      <c r="U268" s="30" t="s">
        <v>95</v>
      </c>
      <c r="V268" s="30" t="s">
        <v>1075</v>
      </c>
      <c r="W268" s="30" t="s">
        <v>201</v>
      </c>
      <c r="X268" s="30" t="s">
        <v>69</v>
      </c>
      <c r="Y268" s="30" t="s">
        <v>1076</v>
      </c>
      <c r="Z268" s="30" t="s">
        <v>1077</v>
      </c>
      <c r="AA268" s="30" t="s">
        <v>71</v>
      </c>
      <c r="AB268" s="30" t="s">
        <v>72</v>
      </c>
      <c r="AC268" s="36" t="s">
        <v>73</v>
      </c>
      <c r="AD268" s="30" t="s">
        <v>1078</v>
      </c>
      <c r="AE268" s="30" t="s">
        <v>74</v>
      </c>
      <c r="AF268" s="37">
        <v>16</v>
      </c>
      <c r="AG268" s="38">
        <v>0.49</v>
      </c>
      <c r="AH268" s="37" t="s">
        <v>1079</v>
      </c>
      <c r="AI268" s="39">
        <v>0.29630000000000001</v>
      </c>
      <c r="AJ268" s="37" t="s">
        <v>219</v>
      </c>
      <c r="AK268" s="37">
        <f>((AG268+AI268-AG268+AI268)/(2*(TINV(1-0.95, AF268-1))))*SQRT(AF268)</f>
        <v>0.5560535094386837</v>
      </c>
      <c r="AL268" s="37" t="s">
        <v>169</v>
      </c>
      <c r="AM268" s="37">
        <v>22</v>
      </c>
      <c r="AN268" s="39">
        <v>14.7</v>
      </c>
      <c r="AO268" s="37" t="s">
        <v>1079</v>
      </c>
      <c r="AP268" s="39">
        <v>5.6977000000000002</v>
      </c>
      <c r="AQ268" s="37" t="s">
        <v>219</v>
      </c>
      <c r="AR268" s="37">
        <f>((AN268+AP268-AN268+AP268)/(2*(TINV(1-0.95, AM268-1))))*SQRT(AM268)</f>
        <v>12.850742431100459</v>
      </c>
      <c r="AS268" s="37"/>
      <c r="AT268" s="37"/>
      <c r="AU268" s="37" t="s">
        <v>138</v>
      </c>
      <c r="AV268" s="40" t="s">
        <v>1080</v>
      </c>
      <c r="AX268" s="41">
        <v>16</v>
      </c>
      <c r="AY268" s="42">
        <v>0.49</v>
      </c>
      <c r="AZ268" s="43">
        <v>0.5560535094386837</v>
      </c>
      <c r="BA268" s="41">
        <v>22</v>
      </c>
      <c r="BB268" s="44">
        <v>14.7</v>
      </c>
      <c r="BC268" s="43">
        <v>12.850742431100459</v>
      </c>
      <c r="BD268" s="45">
        <f t="shared" si="58"/>
        <v>1.4468291549565473</v>
      </c>
      <c r="BE268" s="46">
        <f t="shared" si="59"/>
        <v>0.97902097902097907</v>
      </c>
      <c r="BF268" s="47">
        <f t="shared" si="60"/>
        <v>1.4164760957616547</v>
      </c>
      <c r="BG268" s="46">
        <f t="shared" si="61"/>
        <v>0.13549815866023332</v>
      </c>
      <c r="BH268" s="46">
        <f t="shared" si="62"/>
        <v>0.12987255659154839</v>
      </c>
      <c r="BI268" s="47">
        <f t="shared" si="63"/>
        <v>0.360378352001821</v>
      </c>
    </row>
    <row r="269" spans="1:61" s="30" customFormat="1" ht="15" customHeight="1" x14ac:dyDescent="0.25">
      <c r="A269" s="35" t="s">
        <v>52</v>
      </c>
      <c r="B269" s="30" t="s">
        <v>1081</v>
      </c>
      <c r="C269" s="35">
        <v>44698</v>
      </c>
      <c r="D269" s="30" t="s">
        <v>1082</v>
      </c>
      <c r="E269" s="30" t="s">
        <v>1083</v>
      </c>
      <c r="F269" s="30" t="s">
        <v>1084</v>
      </c>
      <c r="G269" s="30">
        <v>2016</v>
      </c>
      <c r="H269" s="30" t="s">
        <v>1085</v>
      </c>
      <c r="I269" s="30" t="s">
        <v>685</v>
      </c>
      <c r="J269" s="30" t="s">
        <v>59</v>
      </c>
      <c r="L269" s="30" t="s">
        <v>267</v>
      </c>
      <c r="M269" s="30" t="s">
        <v>61</v>
      </c>
      <c r="N269" s="30" t="s">
        <v>62</v>
      </c>
      <c r="O269" s="30" t="s">
        <v>246</v>
      </c>
      <c r="P269" s="30" t="s">
        <v>246</v>
      </c>
      <c r="Q269" s="30" t="s">
        <v>1086</v>
      </c>
      <c r="R269" s="30" t="s">
        <v>1087</v>
      </c>
      <c r="S269" s="30" t="s">
        <v>722</v>
      </c>
      <c r="T269" s="30">
        <v>30</v>
      </c>
      <c r="U269" s="30" t="s">
        <v>95</v>
      </c>
      <c r="V269" s="30" t="s">
        <v>1055</v>
      </c>
      <c r="W269" s="30" t="s">
        <v>186</v>
      </c>
      <c r="X269" s="30" t="s">
        <v>270</v>
      </c>
      <c r="Y269" s="30" t="s">
        <v>1088</v>
      </c>
      <c r="AA269" s="30" t="s">
        <v>111</v>
      </c>
      <c r="AB269" s="48" t="s">
        <v>113</v>
      </c>
      <c r="AC269" s="48" t="s">
        <v>113</v>
      </c>
      <c r="AD269" s="30" t="s">
        <v>1089</v>
      </c>
      <c r="AE269" s="30" t="s">
        <v>117</v>
      </c>
      <c r="AF269" s="37">
        <v>12</v>
      </c>
      <c r="AG269" s="38">
        <v>20.512799999999999</v>
      </c>
      <c r="AH269" s="37" t="s">
        <v>545</v>
      </c>
      <c r="AI269" s="39">
        <v>1.7948999999999999</v>
      </c>
      <c r="AJ269" s="37" t="s">
        <v>106</v>
      </c>
      <c r="AK269" s="37">
        <f t="shared" ref="AK269:AK284" si="64">AI269*SQRT(AF269)</f>
        <v>6.2177159890107552</v>
      </c>
      <c r="AL269" s="37" t="s">
        <v>1090</v>
      </c>
      <c r="AM269" s="37">
        <v>12</v>
      </c>
      <c r="AN269" s="39">
        <v>22.307692307692299</v>
      </c>
      <c r="AO269" s="37" t="s">
        <v>545</v>
      </c>
      <c r="AP269" s="39">
        <v>1.2821</v>
      </c>
      <c r="AQ269" s="37" t="s">
        <v>106</v>
      </c>
      <c r="AR269" s="37">
        <f t="shared" ref="AR269:AR284" si="65">AP269*SQRT(AM269)</f>
        <v>4.4413246807681146</v>
      </c>
      <c r="AS269" s="37" t="s">
        <v>1091</v>
      </c>
      <c r="AT269" s="37" t="s">
        <v>1092</v>
      </c>
      <c r="AU269" s="37" t="s">
        <v>1058</v>
      </c>
      <c r="AV269" s="40" t="s">
        <v>1093</v>
      </c>
      <c r="AX269" s="41">
        <v>12</v>
      </c>
      <c r="AY269" s="42">
        <v>20.512799999999999</v>
      </c>
      <c r="AZ269" s="43">
        <v>6.2177159890107552</v>
      </c>
      <c r="BA269" s="41">
        <v>12</v>
      </c>
      <c r="BB269" s="44">
        <v>22.307692307692299</v>
      </c>
      <c r="BC269" s="43">
        <v>4.4413246807681146</v>
      </c>
      <c r="BD269" s="45">
        <f t="shared" si="58"/>
        <v>0.3322013736895682</v>
      </c>
      <c r="BE269" s="46">
        <f t="shared" si="59"/>
        <v>0.96551724137931039</v>
      </c>
      <c r="BF269" s="47">
        <f t="shared" si="60"/>
        <v>0.32074615390716932</v>
      </c>
      <c r="BG269" s="46">
        <f t="shared" si="61"/>
        <v>0.16896578651419242</v>
      </c>
      <c r="BH269" s="46">
        <f t="shared" si="62"/>
        <v>0.15751388421774895</v>
      </c>
      <c r="BI269" s="47">
        <f t="shared" si="63"/>
        <v>0.39688018874434755</v>
      </c>
    </row>
    <row r="270" spans="1:61" s="30" customFormat="1" ht="15" customHeight="1" x14ac:dyDescent="0.25">
      <c r="A270" s="35" t="s">
        <v>52</v>
      </c>
      <c r="B270" s="30" t="s">
        <v>1081</v>
      </c>
      <c r="C270" s="35">
        <v>44698</v>
      </c>
      <c r="D270" s="30" t="s">
        <v>1082</v>
      </c>
      <c r="E270" s="30" t="s">
        <v>1083</v>
      </c>
      <c r="F270" s="30" t="s">
        <v>1084</v>
      </c>
      <c r="G270" s="30">
        <v>2016</v>
      </c>
      <c r="H270" s="30" t="s">
        <v>1085</v>
      </c>
      <c r="I270" s="30" t="s">
        <v>685</v>
      </c>
      <c r="J270" s="30" t="s">
        <v>59</v>
      </c>
      <c r="L270" s="30" t="s">
        <v>267</v>
      </c>
      <c r="M270" s="30" t="s">
        <v>61</v>
      </c>
      <c r="N270" s="30" t="s">
        <v>62</v>
      </c>
      <c r="O270" s="30" t="s">
        <v>246</v>
      </c>
      <c r="P270" s="30" t="s">
        <v>246</v>
      </c>
      <c r="Q270" s="30" t="s">
        <v>1086</v>
      </c>
      <c r="R270" s="30" t="s">
        <v>1087</v>
      </c>
      <c r="S270" s="30" t="s">
        <v>722</v>
      </c>
      <c r="T270" s="30">
        <v>30</v>
      </c>
      <c r="U270" s="30" t="s">
        <v>95</v>
      </c>
      <c r="V270" s="30" t="s">
        <v>1055</v>
      </c>
      <c r="W270" s="30" t="s">
        <v>186</v>
      </c>
      <c r="X270" s="30" t="s">
        <v>270</v>
      </c>
      <c r="Y270" s="30" t="s">
        <v>1088</v>
      </c>
      <c r="AA270" s="30" t="s">
        <v>111</v>
      </c>
      <c r="AB270" s="48" t="s">
        <v>1094</v>
      </c>
      <c r="AC270" s="48" t="s">
        <v>146</v>
      </c>
      <c r="AD270" s="30" t="s">
        <v>1089</v>
      </c>
      <c r="AE270" s="30" t="s">
        <v>117</v>
      </c>
      <c r="AF270" s="37">
        <v>12</v>
      </c>
      <c r="AG270" s="38">
        <v>0.8639</v>
      </c>
      <c r="AH270" s="37" t="s">
        <v>143</v>
      </c>
      <c r="AI270" s="39">
        <v>2.2499999999999999E-2</v>
      </c>
      <c r="AJ270" s="37" t="s">
        <v>106</v>
      </c>
      <c r="AK270" s="37">
        <f t="shared" si="64"/>
        <v>7.7942286340599465E-2</v>
      </c>
      <c r="AL270" s="37" t="s">
        <v>1090</v>
      </c>
      <c r="AM270" s="37">
        <v>12</v>
      </c>
      <c r="AN270" s="39">
        <v>0.88390000000000002</v>
      </c>
      <c r="AO270" s="37" t="s">
        <v>143</v>
      </c>
      <c r="AP270" s="39">
        <v>1.1599999999999999E-2</v>
      </c>
      <c r="AQ270" s="37" t="s">
        <v>106</v>
      </c>
      <c r="AR270" s="37">
        <f t="shared" si="65"/>
        <v>4.0183578735597948E-2</v>
      </c>
      <c r="AS270" s="37" t="s">
        <v>1091</v>
      </c>
      <c r="AT270" s="37" t="s">
        <v>1092</v>
      </c>
      <c r="AU270" s="37" t="s">
        <v>1058</v>
      </c>
      <c r="AV270" s="40" t="s">
        <v>1093</v>
      </c>
      <c r="AX270" s="41">
        <v>12</v>
      </c>
      <c r="AY270" s="42">
        <v>0.8639</v>
      </c>
      <c r="AZ270" s="43">
        <v>7.7942286340599465E-2</v>
      </c>
      <c r="BA270" s="41">
        <v>12</v>
      </c>
      <c r="BB270" s="44">
        <v>0.88390000000000002</v>
      </c>
      <c r="BC270" s="43">
        <v>4.0183578735597948E-2</v>
      </c>
      <c r="BD270" s="45">
        <f t="shared" si="58"/>
        <v>0.32254456649138663</v>
      </c>
      <c r="BE270" s="46">
        <f t="shared" si="59"/>
        <v>0.96551724137931039</v>
      </c>
      <c r="BF270" s="47">
        <f t="shared" si="60"/>
        <v>0.31142234006064917</v>
      </c>
      <c r="BG270" s="46">
        <f t="shared" si="61"/>
        <v>0.16883406244527324</v>
      </c>
      <c r="BH270" s="46">
        <f t="shared" si="62"/>
        <v>0.15739108793946996</v>
      </c>
      <c r="BI270" s="47">
        <f t="shared" si="63"/>
        <v>0.39672545663149716</v>
      </c>
    </row>
    <row r="271" spans="1:61" s="30" customFormat="1" ht="15" customHeight="1" x14ac:dyDescent="0.25">
      <c r="A271" s="35" t="s">
        <v>52</v>
      </c>
      <c r="B271" s="30" t="s">
        <v>1081</v>
      </c>
      <c r="C271" s="35">
        <v>44698</v>
      </c>
      <c r="D271" s="30" t="s">
        <v>1082</v>
      </c>
      <c r="E271" s="30" t="s">
        <v>1083</v>
      </c>
      <c r="F271" s="30" t="s">
        <v>1084</v>
      </c>
      <c r="G271" s="30">
        <v>2016</v>
      </c>
      <c r="H271" s="30" t="s">
        <v>1085</v>
      </c>
      <c r="I271" s="30" t="s">
        <v>685</v>
      </c>
      <c r="J271" s="30" t="s">
        <v>59</v>
      </c>
      <c r="L271" s="30" t="s">
        <v>267</v>
      </c>
      <c r="M271" s="30" t="s">
        <v>61</v>
      </c>
      <c r="N271" s="30" t="s">
        <v>62</v>
      </c>
      <c r="O271" s="30" t="s">
        <v>246</v>
      </c>
      <c r="P271" s="30" t="s">
        <v>246</v>
      </c>
      <c r="Q271" s="30" t="s">
        <v>1086</v>
      </c>
      <c r="R271" s="30" t="s">
        <v>1087</v>
      </c>
      <c r="S271" s="30" t="s">
        <v>722</v>
      </c>
      <c r="T271" s="30">
        <v>30</v>
      </c>
      <c r="U271" s="30" t="s">
        <v>95</v>
      </c>
      <c r="V271" s="30" t="s">
        <v>1055</v>
      </c>
      <c r="W271" s="30" t="s">
        <v>186</v>
      </c>
      <c r="X271" s="30" t="s">
        <v>270</v>
      </c>
      <c r="Y271" s="30" t="s">
        <v>1088</v>
      </c>
      <c r="AA271" s="30" t="s">
        <v>111</v>
      </c>
      <c r="AB271" s="48" t="s">
        <v>1095</v>
      </c>
      <c r="AC271" s="48" t="s">
        <v>591</v>
      </c>
      <c r="AD271" s="30" t="s">
        <v>1089</v>
      </c>
      <c r="AE271" s="30" t="s">
        <v>117</v>
      </c>
      <c r="AF271" s="37">
        <v>12</v>
      </c>
      <c r="AG271" s="38">
        <v>0.61560000000000004</v>
      </c>
      <c r="AH271" s="37" t="s">
        <v>143</v>
      </c>
      <c r="AI271" s="39">
        <v>2.69E-2</v>
      </c>
      <c r="AJ271" s="37" t="s">
        <v>106</v>
      </c>
      <c r="AK271" s="37">
        <f t="shared" si="64"/>
        <v>9.31843334472056E-2</v>
      </c>
      <c r="AL271" s="37" t="s">
        <v>1090</v>
      </c>
      <c r="AM271" s="37">
        <v>12</v>
      </c>
      <c r="AN271" s="39">
        <v>0.6089</v>
      </c>
      <c r="AO271" s="37" t="s">
        <v>143</v>
      </c>
      <c r="AP271" s="39">
        <v>5.4000000000000003E-3</v>
      </c>
      <c r="AQ271" s="37" t="s">
        <v>106</v>
      </c>
      <c r="AR271" s="37">
        <f t="shared" si="65"/>
        <v>1.8706148721743875E-2</v>
      </c>
      <c r="AS271" s="37" t="s">
        <v>1091</v>
      </c>
      <c r="AT271" s="37" t="s">
        <v>1092</v>
      </c>
      <c r="AU271" s="37" t="s">
        <v>1058</v>
      </c>
      <c r="AV271" s="40" t="s">
        <v>1093</v>
      </c>
      <c r="AX271" s="41">
        <v>12</v>
      </c>
      <c r="AY271" s="42">
        <v>0.61560000000000004</v>
      </c>
      <c r="AZ271" s="43">
        <v>9.31843334472056E-2</v>
      </c>
      <c r="BA271" s="41">
        <v>12</v>
      </c>
      <c r="BB271" s="44">
        <v>0.6089</v>
      </c>
      <c r="BC271" s="43">
        <v>1.8706148721743875E-2</v>
      </c>
      <c r="BD271" s="45">
        <f t="shared" si="58"/>
        <v>-9.9693771503836751E-2</v>
      </c>
      <c r="BE271" s="46">
        <f t="shared" si="59"/>
        <v>0.96551724137931039</v>
      </c>
      <c r="BF271" s="47">
        <f t="shared" si="60"/>
        <v>-9.6256055245083766E-2</v>
      </c>
      <c r="BG271" s="46">
        <f t="shared" si="61"/>
        <v>0.16687372600159706</v>
      </c>
      <c r="BH271" s="46">
        <f t="shared" si="62"/>
        <v>0.15556361615368861</v>
      </c>
      <c r="BI271" s="47">
        <f t="shared" si="63"/>
        <v>0.39441553741414476</v>
      </c>
    </row>
    <row r="272" spans="1:61" s="30" customFormat="1" ht="15" customHeight="1" x14ac:dyDescent="0.25">
      <c r="A272" s="35" t="s">
        <v>52</v>
      </c>
      <c r="B272" s="30" t="s">
        <v>1081</v>
      </c>
      <c r="C272" s="35">
        <v>44698</v>
      </c>
      <c r="D272" s="30" t="s">
        <v>1082</v>
      </c>
      <c r="E272" s="30" t="s">
        <v>1083</v>
      </c>
      <c r="F272" s="30" t="s">
        <v>1084</v>
      </c>
      <c r="G272" s="30">
        <v>2016</v>
      </c>
      <c r="H272" s="30" t="s">
        <v>1085</v>
      </c>
      <c r="I272" s="30" t="s">
        <v>685</v>
      </c>
      <c r="J272" s="30" t="s">
        <v>59</v>
      </c>
      <c r="L272" s="30" t="s">
        <v>267</v>
      </c>
      <c r="M272" s="30" t="s">
        <v>61</v>
      </c>
      <c r="N272" s="30" t="s">
        <v>62</v>
      </c>
      <c r="O272" s="30" t="s">
        <v>246</v>
      </c>
      <c r="P272" s="30" t="s">
        <v>246</v>
      </c>
      <c r="Q272" s="30" t="s">
        <v>1086</v>
      </c>
      <c r="R272" s="30" t="s">
        <v>1087</v>
      </c>
      <c r="S272" s="30" t="s">
        <v>722</v>
      </c>
      <c r="T272" s="30">
        <v>30</v>
      </c>
      <c r="U272" s="30" t="s">
        <v>95</v>
      </c>
      <c r="V272" s="30" t="s">
        <v>1055</v>
      </c>
      <c r="W272" s="30" t="s">
        <v>186</v>
      </c>
      <c r="X272" s="30" t="s">
        <v>270</v>
      </c>
      <c r="Y272" s="30" t="s">
        <v>1088</v>
      </c>
      <c r="AA272" s="30" t="s">
        <v>111</v>
      </c>
      <c r="AB272" s="48" t="s">
        <v>1096</v>
      </c>
      <c r="AC272" s="48" t="s">
        <v>591</v>
      </c>
      <c r="AD272" s="30" t="s">
        <v>1089</v>
      </c>
      <c r="AE272" s="30" t="s">
        <v>117</v>
      </c>
      <c r="AF272" s="37">
        <v>12</v>
      </c>
      <c r="AG272" s="38">
        <v>2.6545999999999998</v>
      </c>
      <c r="AH272" s="37" t="s">
        <v>143</v>
      </c>
      <c r="AI272" s="39">
        <v>5.1499999999999997E-2</v>
      </c>
      <c r="AJ272" s="37" t="s">
        <v>106</v>
      </c>
      <c r="AK272" s="37">
        <f t="shared" si="64"/>
        <v>0.17840123317959433</v>
      </c>
      <c r="AL272" s="37" t="s">
        <v>1090</v>
      </c>
      <c r="AM272" s="37">
        <v>12</v>
      </c>
      <c r="AN272" s="39">
        <v>2.7732000000000001</v>
      </c>
      <c r="AO272" s="37" t="s">
        <v>143</v>
      </c>
      <c r="AP272" s="39">
        <v>2.06E-2</v>
      </c>
      <c r="AQ272" s="37" t="s">
        <v>106</v>
      </c>
      <c r="AR272" s="37">
        <f t="shared" si="65"/>
        <v>7.1360493271837744E-2</v>
      </c>
      <c r="AS272" s="37" t="s">
        <v>1091</v>
      </c>
      <c r="AT272" s="37" t="s">
        <v>1092</v>
      </c>
      <c r="AU272" s="37" t="s">
        <v>1058</v>
      </c>
      <c r="AV272" s="40" t="s">
        <v>1093</v>
      </c>
      <c r="AX272" s="41">
        <v>12</v>
      </c>
      <c r="AY272" s="42">
        <v>2.6545999999999998</v>
      </c>
      <c r="AZ272" s="43">
        <v>0.17840123317959433</v>
      </c>
      <c r="BA272" s="41">
        <v>12</v>
      </c>
      <c r="BB272" s="44">
        <v>2.7732000000000001</v>
      </c>
      <c r="BC272" s="43">
        <v>7.1360493271837744E-2</v>
      </c>
      <c r="BD272" s="45">
        <f t="shared" si="58"/>
        <v>0.87291677639279774</v>
      </c>
      <c r="BE272" s="46">
        <f t="shared" si="59"/>
        <v>0.96551724137931039</v>
      </c>
      <c r="BF272" s="47">
        <f t="shared" si="60"/>
        <v>0.84281619789649442</v>
      </c>
      <c r="BG272" s="46">
        <f t="shared" si="61"/>
        <v>0.18254132705224985</v>
      </c>
      <c r="BH272" s="46">
        <f t="shared" si="62"/>
        <v>0.17016932272171689</v>
      </c>
      <c r="BI272" s="47">
        <f t="shared" si="63"/>
        <v>0.41251584541895708</v>
      </c>
    </row>
    <row r="273" spans="1:15669" s="30" customFormat="1" ht="15" customHeight="1" x14ac:dyDescent="0.25">
      <c r="A273" s="35" t="s">
        <v>52</v>
      </c>
      <c r="B273" s="30" t="s">
        <v>1081</v>
      </c>
      <c r="C273" s="35">
        <v>44698</v>
      </c>
      <c r="D273" s="30" t="s">
        <v>1082</v>
      </c>
      <c r="E273" s="30" t="s">
        <v>1083</v>
      </c>
      <c r="F273" s="30" t="s">
        <v>1084</v>
      </c>
      <c r="G273" s="30">
        <v>2016</v>
      </c>
      <c r="H273" s="30" t="s">
        <v>1085</v>
      </c>
      <c r="I273" s="30" t="s">
        <v>685</v>
      </c>
      <c r="J273" s="30" t="s">
        <v>59</v>
      </c>
      <c r="L273" s="30" t="s">
        <v>267</v>
      </c>
      <c r="M273" s="30" t="s">
        <v>61</v>
      </c>
      <c r="N273" s="30" t="s">
        <v>62</v>
      </c>
      <c r="O273" s="30" t="s">
        <v>246</v>
      </c>
      <c r="P273" s="30" t="s">
        <v>246</v>
      </c>
      <c r="Q273" s="30" t="s">
        <v>1086</v>
      </c>
      <c r="R273" s="30" t="s">
        <v>1087</v>
      </c>
      <c r="S273" s="30" t="s">
        <v>722</v>
      </c>
      <c r="T273" s="30">
        <v>30</v>
      </c>
      <c r="U273" s="30" t="s">
        <v>95</v>
      </c>
      <c r="V273" s="30" t="s">
        <v>1055</v>
      </c>
      <c r="W273" s="30" t="s">
        <v>186</v>
      </c>
      <c r="X273" s="30" t="s">
        <v>270</v>
      </c>
      <c r="Y273" s="30" t="s">
        <v>1088</v>
      </c>
      <c r="AA273" s="30" t="s">
        <v>111</v>
      </c>
      <c r="AB273" s="48" t="s">
        <v>113</v>
      </c>
      <c r="AC273" s="48" t="s">
        <v>113</v>
      </c>
      <c r="AD273" s="30" t="s">
        <v>1089</v>
      </c>
      <c r="AE273" s="30" t="s">
        <v>117</v>
      </c>
      <c r="AF273" s="37">
        <v>12</v>
      </c>
      <c r="AG273" s="38">
        <v>23.8462</v>
      </c>
      <c r="AH273" s="37" t="s">
        <v>545</v>
      </c>
      <c r="AI273" s="39">
        <v>1.2821</v>
      </c>
      <c r="AJ273" s="37" t="s">
        <v>106</v>
      </c>
      <c r="AK273" s="37">
        <f t="shared" si="64"/>
        <v>4.4413246807681146</v>
      </c>
      <c r="AL273" s="37" t="s">
        <v>1090</v>
      </c>
      <c r="AM273" s="37">
        <v>12</v>
      </c>
      <c r="AN273" s="39">
        <v>21.538499999999999</v>
      </c>
      <c r="AO273" s="37" t="s">
        <v>545</v>
      </c>
      <c r="AP273" s="39">
        <v>0.76919999999999999</v>
      </c>
      <c r="AQ273" s="37" t="s">
        <v>106</v>
      </c>
      <c r="AR273" s="37">
        <f t="shared" si="65"/>
        <v>2.6645869623639609</v>
      </c>
      <c r="AS273" s="37" t="s">
        <v>1091</v>
      </c>
      <c r="AT273" s="37" t="s">
        <v>1097</v>
      </c>
      <c r="AU273" s="37" t="s">
        <v>1058</v>
      </c>
      <c r="AV273" s="40" t="s">
        <v>1093</v>
      </c>
      <c r="AX273" s="41">
        <v>12</v>
      </c>
      <c r="AY273" s="42">
        <v>23.8462</v>
      </c>
      <c r="AZ273" s="43">
        <v>4.4413246807681146</v>
      </c>
      <c r="BA273" s="41">
        <v>12</v>
      </c>
      <c r="BB273" s="44">
        <v>21.538499999999999</v>
      </c>
      <c r="BC273" s="43">
        <v>2.6645869623639609</v>
      </c>
      <c r="BD273" s="45">
        <f t="shared" si="58"/>
        <v>-0.63011720347288813</v>
      </c>
      <c r="BE273" s="46">
        <f t="shared" si="59"/>
        <v>0.96551724137931039</v>
      </c>
      <c r="BF273" s="47">
        <f t="shared" si="60"/>
        <v>-0.60838902404278861</v>
      </c>
      <c r="BG273" s="46">
        <f t="shared" si="61"/>
        <v>0.17493849354401025</v>
      </c>
      <c r="BH273" s="46">
        <f t="shared" si="62"/>
        <v>0.16308178232878009</v>
      </c>
      <c r="BI273" s="47">
        <f t="shared" si="63"/>
        <v>0.40383385485714307</v>
      </c>
    </row>
    <row r="274" spans="1:15669" s="30" customFormat="1" ht="15" customHeight="1" x14ac:dyDescent="0.25">
      <c r="A274" s="35" t="s">
        <v>52</v>
      </c>
      <c r="B274" s="30" t="s">
        <v>1081</v>
      </c>
      <c r="C274" s="35">
        <v>44698</v>
      </c>
      <c r="D274" s="30" t="s">
        <v>1082</v>
      </c>
      <c r="E274" s="30" t="s">
        <v>1083</v>
      </c>
      <c r="F274" s="30" t="s">
        <v>1084</v>
      </c>
      <c r="G274" s="30">
        <v>2016</v>
      </c>
      <c r="H274" s="30" t="s">
        <v>1085</v>
      </c>
      <c r="I274" s="30" t="s">
        <v>685</v>
      </c>
      <c r="J274" s="30" t="s">
        <v>59</v>
      </c>
      <c r="L274" s="30" t="s">
        <v>267</v>
      </c>
      <c r="M274" s="30" t="s">
        <v>61</v>
      </c>
      <c r="N274" s="30" t="s">
        <v>62</v>
      </c>
      <c r="O274" s="30" t="s">
        <v>246</v>
      </c>
      <c r="P274" s="30" t="s">
        <v>246</v>
      </c>
      <c r="Q274" s="30" t="s">
        <v>1086</v>
      </c>
      <c r="R274" s="30" t="s">
        <v>1087</v>
      </c>
      <c r="S274" s="30" t="s">
        <v>722</v>
      </c>
      <c r="T274" s="30">
        <v>30</v>
      </c>
      <c r="U274" s="30" t="s">
        <v>95</v>
      </c>
      <c r="V274" s="30" t="s">
        <v>1055</v>
      </c>
      <c r="W274" s="30" t="s">
        <v>186</v>
      </c>
      <c r="X274" s="30" t="s">
        <v>270</v>
      </c>
      <c r="Y274" s="30" t="s">
        <v>1088</v>
      </c>
      <c r="AA274" s="30" t="s">
        <v>111</v>
      </c>
      <c r="AB274" s="48" t="s">
        <v>1094</v>
      </c>
      <c r="AC274" s="48" t="s">
        <v>146</v>
      </c>
      <c r="AD274" s="30" t="s">
        <v>1089</v>
      </c>
      <c r="AE274" s="30" t="s">
        <v>117</v>
      </c>
      <c r="AF274" s="37">
        <v>12</v>
      </c>
      <c r="AG274" s="38">
        <v>0.89510000000000001</v>
      </c>
      <c r="AH274" s="37" t="s">
        <v>143</v>
      </c>
      <c r="AI274" s="39">
        <v>4.5999999999999999E-3</v>
      </c>
      <c r="AJ274" s="37" t="s">
        <v>106</v>
      </c>
      <c r="AK274" s="37">
        <f t="shared" si="64"/>
        <v>1.5934867429633671E-2</v>
      </c>
      <c r="AL274" s="37" t="s">
        <v>1090</v>
      </c>
      <c r="AM274" s="37">
        <v>12</v>
      </c>
      <c r="AN274" s="39">
        <v>0.84</v>
      </c>
      <c r="AO274" s="37" t="s">
        <v>143</v>
      </c>
      <c r="AP274" s="39">
        <v>9.1000000000000004E-3</v>
      </c>
      <c r="AQ274" s="37" t="s">
        <v>106</v>
      </c>
      <c r="AR274" s="37">
        <f t="shared" si="65"/>
        <v>3.1523324697753569E-2</v>
      </c>
      <c r="AS274" s="37" t="s">
        <v>1091</v>
      </c>
      <c r="AT274" s="37" t="s">
        <v>1097</v>
      </c>
      <c r="AU274" s="37" t="s">
        <v>1058</v>
      </c>
      <c r="AV274" s="40" t="s">
        <v>1093</v>
      </c>
      <c r="AX274" s="41">
        <v>12</v>
      </c>
      <c r="AY274" s="42">
        <v>0.89510000000000001</v>
      </c>
      <c r="AZ274" s="43">
        <v>1.5934867429633671E-2</v>
      </c>
      <c r="BA274" s="41">
        <v>12</v>
      </c>
      <c r="BB274" s="44">
        <v>0.84</v>
      </c>
      <c r="BC274" s="43">
        <v>3.1523324697753569E-2</v>
      </c>
      <c r="BD274" s="45">
        <f t="shared" si="58"/>
        <v>-2.2060835267384782</v>
      </c>
      <c r="BE274" s="46">
        <f t="shared" si="59"/>
        <v>0.96551724137931039</v>
      </c>
      <c r="BF274" s="47">
        <f t="shared" si="60"/>
        <v>-2.1300116809888756</v>
      </c>
      <c r="BG274" s="46">
        <f t="shared" si="61"/>
        <v>0.2680584276447267</v>
      </c>
      <c r="BH274" s="46">
        <f t="shared" si="62"/>
        <v>0.24989037725739091</v>
      </c>
      <c r="BI274" s="47">
        <f t="shared" si="63"/>
        <v>0.49989036523760977</v>
      </c>
    </row>
    <row r="275" spans="1:15669" s="30" customFormat="1" ht="15" customHeight="1" x14ac:dyDescent="0.25">
      <c r="A275" s="35" t="s">
        <v>52</v>
      </c>
      <c r="B275" s="30" t="s">
        <v>1081</v>
      </c>
      <c r="C275" s="35">
        <v>44698</v>
      </c>
      <c r="D275" s="30" t="s">
        <v>1082</v>
      </c>
      <c r="E275" s="30" t="s">
        <v>1083</v>
      </c>
      <c r="F275" s="30" t="s">
        <v>1084</v>
      </c>
      <c r="G275" s="30">
        <v>2016</v>
      </c>
      <c r="H275" s="30" t="s">
        <v>1085</v>
      </c>
      <c r="I275" s="30" t="s">
        <v>685</v>
      </c>
      <c r="J275" s="30" t="s">
        <v>59</v>
      </c>
      <c r="L275" s="30" t="s">
        <v>267</v>
      </c>
      <c r="M275" s="30" t="s">
        <v>61</v>
      </c>
      <c r="N275" s="30" t="s">
        <v>62</v>
      </c>
      <c r="O275" s="30" t="s">
        <v>246</v>
      </c>
      <c r="P275" s="30" t="s">
        <v>246</v>
      </c>
      <c r="Q275" s="30" t="s">
        <v>1086</v>
      </c>
      <c r="R275" s="30" t="s">
        <v>1087</v>
      </c>
      <c r="S275" s="30" t="s">
        <v>722</v>
      </c>
      <c r="T275" s="30">
        <v>30</v>
      </c>
      <c r="U275" s="30" t="s">
        <v>95</v>
      </c>
      <c r="V275" s="30" t="s">
        <v>1055</v>
      </c>
      <c r="W275" s="30" t="s">
        <v>186</v>
      </c>
      <c r="X275" s="30" t="s">
        <v>270</v>
      </c>
      <c r="Y275" s="30" t="s">
        <v>1088</v>
      </c>
      <c r="AA275" s="30" t="s">
        <v>111</v>
      </c>
      <c r="AB275" s="48" t="s">
        <v>1095</v>
      </c>
      <c r="AC275" s="48" t="s">
        <v>591</v>
      </c>
      <c r="AD275" s="30" t="s">
        <v>1089</v>
      </c>
      <c r="AE275" s="30" t="s">
        <v>117</v>
      </c>
      <c r="AF275" s="37">
        <v>12</v>
      </c>
      <c r="AG275" s="38">
        <v>0.68820000000000003</v>
      </c>
      <c r="AH275" s="37" t="s">
        <v>143</v>
      </c>
      <c r="AI275" s="39">
        <v>1.34E-2</v>
      </c>
      <c r="AJ275" s="37" t="s">
        <v>106</v>
      </c>
      <c r="AK275" s="37">
        <f t="shared" si="64"/>
        <v>4.641896164284591E-2</v>
      </c>
      <c r="AL275" s="37" t="s">
        <v>1090</v>
      </c>
      <c r="AM275" s="37">
        <v>12</v>
      </c>
      <c r="AN275" s="39">
        <v>0.629</v>
      </c>
      <c r="AO275" s="37" t="s">
        <v>143</v>
      </c>
      <c r="AP275" s="39">
        <v>2.2800000000000001E-2</v>
      </c>
      <c r="AQ275" s="37" t="s">
        <v>106</v>
      </c>
      <c r="AR275" s="37">
        <f t="shared" si="65"/>
        <v>7.8981516825140805E-2</v>
      </c>
      <c r="AS275" s="37" t="s">
        <v>1091</v>
      </c>
      <c r="AT275" s="37" t="s">
        <v>1097</v>
      </c>
      <c r="AU275" s="37" t="s">
        <v>1058</v>
      </c>
      <c r="AV275" s="40" t="s">
        <v>1093</v>
      </c>
      <c r="AX275" s="41">
        <v>12</v>
      </c>
      <c r="AY275" s="42">
        <v>0.68820000000000003</v>
      </c>
      <c r="AZ275" s="43">
        <v>4.641896164284591E-2</v>
      </c>
      <c r="BA275" s="41">
        <v>12</v>
      </c>
      <c r="BB275" s="44">
        <v>0.629</v>
      </c>
      <c r="BC275" s="43">
        <v>7.8981516825140805E-2</v>
      </c>
      <c r="BD275" s="45">
        <f t="shared" si="58"/>
        <v>-0.91386757326958756</v>
      </c>
      <c r="BE275" s="46">
        <f t="shared" si="59"/>
        <v>0.96551724137931039</v>
      </c>
      <c r="BF275" s="47">
        <f t="shared" si="60"/>
        <v>-0.88235489832925695</v>
      </c>
      <c r="BG275" s="46">
        <f t="shared" si="61"/>
        <v>0.18406570711403425</v>
      </c>
      <c r="BH275" s="46">
        <f t="shared" si="62"/>
        <v>0.17159038570440294</v>
      </c>
      <c r="BI275" s="47">
        <f t="shared" si="63"/>
        <v>0.41423469881747343</v>
      </c>
    </row>
    <row r="276" spans="1:15669" s="30" customFormat="1" ht="15" customHeight="1" x14ac:dyDescent="0.25">
      <c r="A276" s="35" t="s">
        <v>52</v>
      </c>
      <c r="B276" s="30" t="s">
        <v>1081</v>
      </c>
      <c r="C276" s="35">
        <v>44698</v>
      </c>
      <c r="D276" s="30" t="s">
        <v>1082</v>
      </c>
      <c r="E276" s="30" t="s">
        <v>1083</v>
      </c>
      <c r="F276" s="30" t="s">
        <v>1084</v>
      </c>
      <c r="G276" s="30">
        <v>2016</v>
      </c>
      <c r="H276" s="30" t="s">
        <v>1085</v>
      </c>
      <c r="I276" s="30" t="s">
        <v>685</v>
      </c>
      <c r="J276" s="30" t="s">
        <v>59</v>
      </c>
      <c r="L276" s="30" t="s">
        <v>267</v>
      </c>
      <c r="M276" s="30" t="s">
        <v>61</v>
      </c>
      <c r="N276" s="30" t="s">
        <v>62</v>
      </c>
      <c r="O276" s="30" t="s">
        <v>246</v>
      </c>
      <c r="P276" s="30" t="s">
        <v>246</v>
      </c>
      <c r="Q276" s="30" t="s">
        <v>1086</v>
      </c>
      <c r="R276" s="30" t="s">
        <v>1087</v>
      </c>
      <c r="S276" s="30" t="s">
        <v>722</v>
      </c>
      <c r="T276" s="30">
        <v>30</v>
      </c>
      <c r="U276" s="30" t="s">
        <v>95</v>
      </c>
      <c r="V276" s="30" t="s">
        <v>1055</v>
      </c>
      <c r="W276" s="30" t="s">
        <v>186</v>
      </c>
      <c r="X276" s="30" t="s">
        <v>270</v>
      </c>
      <c r="Y276" s="30" t="s">
        <v>1088</v>
      </c>
      <c r="AA276" s="30" t="s">
        <v>111</v>
      </c>
      <c r="AB276" s="48" t="s">
        <v>1096</v>
      </c>
      <c r="AC276" s="48" t="s">
        <v>591</v>
      </c>
      <c r="AD276" s="30" t="s">
        <v>1089</v>
      </c>
      <c r="AE276" s="30" t="s">
        <v>117</v>
      </c>
      <c r="AF276" s="37">
        <v>12</v>
      </c>
      <c r="AG276" s="38">
        <v>2.6185999999999998</v>
      </c>
      <c r="AH276" s="37" t="s">
        <v>143</v>
      </c>
      <c r="AI276" s="39">
        <v>4.6399999999999997E-2</v>
      </c>
      <c r="AJ276" s="37" t="s">
        <v>106</v>
      </c>
      <c r="AK276" s="37">
        <f t="shared" si="64"/>
        <v>0.16073431494239179</v>
      </c>
      <c r="AL276" s="37" t="s">
        <v>1090</v>
      </c>
      <c r="AM276" s="37">
        <v>12</v>
      </c>
      <c r="AN276" s="39">
        <v>2.8092999999999999</v>
      </c>
      <c r="AO276" s="37" t="s">
        <v>143</v>
      </c>
      <c r="AP276" s="39">
        <v>2.06E-2</v>
      </c>
      <c r="AQ276" s="37" t="s">
        <v>106</v>
      </c>
      <c r="AR276" s="37">
        <f t="shared" si="65"/>
        <v>7.1360493271837744E-2</v>
      </c>
      <c r="AS276" s="37" t="s">
        <v>1091</v>
      </c>
      <c r="AT276" s="37" t="s">
        <v>1097</v>
      </c>
      <c r="AU276" s="37" t="s">
        <v>1058</v>
      </c>
      <c r="AV276" s="40" t="s">
        <v>1093</v>
      </c>
      <c r="AX276" s="41">
        <v>12</v>
      </c>
      <c r="AY276" s="42">
        <v>2.6185999999999998</v>
      </c>
      <c r="AZ276" s="43">
        <v>0.16073431494239179</v>
      </c>
      <c r="BA276" s="41">
        <v>12</v>
      </c>
      <c r="BB276" s="44">
        <v>2.8092999999999999</v>
      </c>
      <c r="BC276" s="43">
        <v>7.1360493271837744E-2</v>
      </c>
      <c r="BD276" s="45">
        <f t="shared" si="58"/>
        <v>1.5335251254527196</v>
      </c>
      <c r="BE276" s="46">
        <f t="shared" si="59"/>
        <v>0.96551724137931039</v>
      </c>
      <c r="BF276" s="47">
        <f t="shared" si="60"/>
        <v>1.4806449487129707</v>
      </c>
      <c r="BG276" s="46">
        <f t="shared" si="61"/>
        <v>0.21566040229989122</v>
      </c>
      <c r="BH276" s="46">
        <f t="shared" si="62"/>
        <v>0.201043704403228</v>
      </c>
      <c r="BI276" s="47">
        <f t="shared" si="63"/>
        <v>0.44837897408690786</v>
      </c>
    </row>
    <row r="277" spans="1:15669" s="69" customFormat="1" ht="15" customHeight="1" x14ac:dyDescent="0.25">
      <c r="A277" s="35" t="s">
        <v>52</v>
      </c>
      <c r="B277" s="30" t="s">
        <v>1081</v>
      </c>
      <c r="C277" s="35">
        <v>44698</v>
      </c>
      <c r="D277" s="30" t="s">
        <v>1082</v>
      </c>
      <c r="E277" s="30" t="s">
        <v>1083</v>
      </c>
      <c r="F277" s="30" t="s">
        <v>1084</v>
      </c>
      <c r="G277" s="30">
        <v>2016</v>
      </c>
      <c r="H277" s="30" t="s">
        <v>1085</v>
      </c>
      <c r="I277" s="30" t="s">
        <v>685</v>
      </c>
      <c r="J277" s="30" t="s">
        <v>59</v>
      </c>
      <c r="K277" s="30"/>
      <c r="L277" s="30" t="s">
        <v>267</v>
      </c>
      <c r="M277" s="30" t="s">
        <v>61</v>
      </c>
      <c r="N277" s="30" t="s">
        <v>62</v>
      </c>
      <c r="O277" s="30" t="s">
        <v>246</v>
      </c>
      <c r="P277" s="30" t="s">
        <v>246</v>
      </c>
      <c r="Q277" s="30" t="s">
        <v>1086</v>
      </c>
      <c r="R277" s="30" t="s">
        <v>1087</v>
      </c>
      <c r="S277" s="30" t="s">
        <v>1098</v>
      </c>
      <c r="T277" s="30">
        <v>90</v>
      </c>
      <c r="U277" s="30" t="s">
        <v>95</v>
      </c>
      <c r="V277" s="30" t="s">
        <v>1055</v>
      </c>
      <c r="W277" s="30" t="s">
        <v>186</v>
      </c>
      <c r="X277" s="30" t="s">
        <v>270</v>
      </c>
      <c r="Y277" s="30" t="s">
        <v>1088</v>
      </c>
      <c r="Z277" s="30"/>
      <c r="AA277" s="30" t="s">
        <v>111</v>
      </c>
      <c r="AB277" s="48" t="s">
        <v>113</v>
      </c>
      <c r="AC277" s="48" t="s">
        <v>113</v>
      </c>
      <c r="AD277" s="30" t="s">
        <v>1089</v>
      </c>
      <c r="AE277" s="30" t="s">
        <v>117</v>
      </c>
      <c r="AF277" s="37">
        <v>12</v>
      </c>
      <c r="AG277" s="38">
        <v>15.897399999999999</v>
      </c>
      <c r="AH277" s="37" t="s">
        <v>545</v>
      </c>
      <c r="AI277" s="39">
        <v>0.76919999999999999</v>
      </c>
      <c r="AJ277" s="37" t="s">
        <v>106</v>
      </c>
      <c r="AK277" s="37">
        <f t="shared" si="64"/>
        <v>2.6645869623639609</v>
      </c>
      <c r="AL277" s="37" t="s">
        <v>1090</v>
      </c>
      <c r="AM277" s="37">
        <v>12</v>
      </c>
      <c r="AN277" s="39">
        <v>21.410299999999999</v>
      </c>
      <c r="AO277" s="37" t="s">
        <v>545</v>
      </c>
      <c r="AP277" s="39">
        <v>0.89739999999999998</v>
      </c>
      <c r="AQ277" s="37" t="s">
        <v>106</v>
      </c>
      <c r="AR277" s="37">
        <f t="shared" si="65"/>
        <v>3.1086847894246206</v>
      </c>
      <c r="AS277" s="37" t="s">
        <v>1091</v>
      </c>
      <c r="AT277" s="37" t="s">
        <v>1099</v>
      </c>
      <c r="AU277" s="37" t="s">
        <v>1058</v>
      </c>
      <c r="AV277" s="40" t="s">
        <v>1093</v>
      </c>
      <c r="AW277" s="30"/>
      <c r="AX277" s="41">
        <v>12</v>
      </c>
      <c r="AY277" s="42">
        <v>15.897399999999999</v>
      </c>
      <c r="AZ277" s="43">
        <v>2.6645869623639609</v>
      </c>
      <c r="BA277" s="41">
        <v>12</v>
      </c>
      <c r="BB277" s="44">
        <v>21.410299999999999</v>
      </c>
      <c r="BC277" s="43">
        <v>3.1086847894246206</v>
      </c>
      <c r="BD277" s="45">
        <f t="shared" si="58"/>
        <v>1.9041756249976567</v>
      </c>
      <c r="BE277" s="46">
        <f t="shared" si="59"/>
        <v>0.96551724137931039</v>
      </c>
      <c r="BF277" s="47">
        <f t="shared" si="60"/>
        <v>1.8385143965494617</v>
      </c>
      <c r="BG277" s="46">
        <f t="shared" si="61"/>
        <v>0.242205933559067</v>
      </c>
      <c r="BH277" s="46">
        <f t="shared" si="62"/>
        <v>0.22579007361511125</v>
      </c>
      <c r="BI277" s="47">
        <f t="shared" si="63"/>
        <v>0.47517372992949775</v>
      </c>
      <c r="BJ277" s="30"/>
      <c r="BK277" s="30"/>
      <c r="BL277" s="30"/>
      <c r="BM277" s="30"/>
      <c r="BN277" s="30"/>
      <c r="BO277" s="30"/>
      <c r="BP277" s="30"/>
      <c r="BQ277" s="30"/>
      <c r="BR277" s="30"/>
      <c r="BS277" s="30"/>
      <c r="BT277" s="30"/>
      <c r="BU277" s="30"/>
      <c r="BV277" s="30"/>
      <c r="BW277" s="30"/>
      <c r="BX277" s="30"/>
      <c r="BY277" s="30"/>
      <c r="BZ277" s="30"/>
      <c r="CA277" s="30"/>
      <c r="CB277" s="30"/>
      <c r="CC277" s="30"/>
      <c r="CD277" s="30"/>
      <c r="CE277" s="30"/>
      <c r="CF277" s="30"/>
      <c r="CG277" s="30"/>
      <c r="CH277" s="30"/>
      <c r="CI277" s="30"/>
      <c r="CJ277" s="30"/>
      <c r="CK277" s="30"/>
      <c r="CL277" s="30"/>
      <c r="CM277" s="30"/>
      <c r="CN277" s="30"/>
      <c r="CO277" s="30"/>
      <c r="CP277" s="30"/>
      <c r="CQ277" s="30"/>
      <c r="CR277" s="30"/>
      <c r="CS277" s="30"/>
      <c r="CT277" s="30"/>
      <c r="CU277" s="30"/>
      <c r="CV277" s="30"/>
      <c r="CW277" s="30"/>
      <c r="CX277" s="30"/>
      <c r="CY277" s="30"/>
      <c r="CZ277" s="30"/>
      <c r="DA277" s="30"/>
      <c r="DB277" s="30"/>
      <c r="DC277" s="30"/>
      <c r="DD277" s="30"/>
      <c r="DE277" s="30"/>
      <c r="DF277" s="30"/>
      <c r="DG277" s="30"/>
      <c r="DH277" s="30"/>
      <c r="DI277" s="30"/>
      <c r="DJ277" s="30"/>
      <c r="DK277" s="30"/>
      <c r="DL277" s="30"/>
      <c r="DM277" s="30"/>
      <c r="DN277" s="30"/>
      <c r="DO277" s="30"/>
      <c r="DP277" s="30"/>
      <c r="DQ277" s="30"/>
      <c r="DR277" s="30"/>
      <c r="DS277" s="30"/>
      <c r="DT277" s="30"/>
      <c r="DU277" s="30"/>
      <c r="DV277" s="30"/>
      <c r="DW277" s="30"/>
      <c r="DX277" s="30"/>
      <c r="DY277" s="30"/>
      <c r="DZ277" s="30"/>
      <c r="EA277" s="30"/>
      <c r="EB277" s="30"/>
      <c r="EC277" s="30"/>
      <c r="ED277" s="30"/>
      <c r="EE277" s="30"/>
      <c r="EF277" s="30"/>
      <c r="EG277" s="30"/>
      <c r="EH277" s="30"/>
      <c r="EI277" s="30"/>
      <c r="EJ277" s="30"/>
      <c r="EK277" s="30"/>
      <c r="EL277" s="30"/>
      <c r="EM277" s="30"/>
      <c r="EN277" s="30"/>
      <c r="EO277" s="30"/>
      <c r="EP277" s="30"/>
      <c r="EQ277" s="30"/>
      <c r="ER277" s="30"/>
      <c r="ES277" s="30"/>
      <c r="ET277" s="30"/>
      <c r="EU277" s="30"/>
      <c r="EV277" s="30"/>
      <c r="EW277" s="30"/>
      <c r="EX277" s="30"/>
      <c r="EY277" s="30"/>
      <c r="EZ277" s="30"/>
      <c r="FA277" s="30"/>
      <c r="FB277" s="30"/>
      <c r="FC277" s="30"/>
      <c r="FD277" s="30"/>
      <c r="FE277" s="30"/>
      <c r="FF277" s="30"/>
      <c r="FG277" s="30"/>
      <c r="FH277" s="30"/>
      <c r="FI277" s="30"/>
      <c r="FJ277" s="30"/>
      <c r="FK277" s="30"/>
      <c r="FL277" s="30"/>
      <c r="FM277" s="30"/>
      <c r="FN277" s="30"/>
      <c r="FO277" s="30"/>
      <c r="FP277" s="30"/>
      <c r="FQ277" s="30"/>
      <c r="FR277" s="30"/>
      <c r="FS277" s="30"/>
      <c r="FT277" s="30"/>
      <c r="FU277" s="30"/>
      <c r="FV277" s="30"/>
      <c r="FW277" s="30"/>
      <c r="FX277" s="30"/>
      <c r="FY277" s="30"/>
      <c r="FZ277" s="30"/>
      <c r="GA277" s="30"/>
      <c r="GB277" s="30"/>
      <c r="GC277" s="30"/>
      <c r="GD277" s="30"/>
      <c r="GE277" s="30"/>
      <c r="GF277" s="30"/>
      <c r="GG277" s="30"/>
      <c r="GH277" s="30"/>
      <c r="GI277" s="30"/>
      <c r="GJ277" s="30"/>
      <c r="GK277" s="30"/>
      <c r="GL277" s="30"/>
      <c r="GM277" s="30"/>
      <c r="GN277" s="30"/>
      <c r="GO277" s="30"/>
      <c r="GP277" s="30"/>
      <c r="GQ277" s="30"/>
      <c r="GR277" s="30"/>
      <c r="GS277" s="30"/>
      <c r="GT277" s="30"/>
      <c r="GU277" s="30"/>
      <c r="GV277" s="30"/>
      <c r="GW277" s="30"/>
      <c r="GX277" s="30"/>
      <c r="GY277" s="30"/>
      <c r="GZ277" s="30"/>
      <c r="HA277" s="30"/>
      <c r="HB277" s="30"/>
      <c r="HC277" s="30"/>
      <c r="HD277" s="30"/>
      <c r="HE277" s="30"/>
      <c r="HF277" s="30"/>
      <c r="HG277" s="30"/>
      <c r="HH277" s="30"/>
      <c r="HI277" s="30"/>
      <c r="HJ277" s="30"/>
      <c r="HK277" s="30"/>
      <c r="HL277" s="30"/>
      <c r="HM277" s="30"/>
      <c r="HN277" s="30"/>
      <c r="HO277" s="30"/>
      <c r="HP277" s="30"/>
      <c r="HQ277" s="30"/>
      <c r="HR277" s="30"/>
      <c r="HS277" s="30"/>
      <c r="HT277" s="30"/>
      <c r="HU277" s="30"/>
      <c r="HV277" s="30"/>
      <c r="HW277" s="30"/>
      <c r="HX277" s="30"/>
      <c r="HY277" s="30"/>
      <c r="HZ277" s="30"/>
      <c r="IA277" s="30"/>
      <c r="IB277" s="30"/>
      <c r="IC277" s="30"/>
      <c r="ID277" s="30"/>
      <c r="IE277" s="30"/>
      <c r="IF277" s="30"/>
      <c r="IG277" s="30"/>
      <c r="IH277" s="30"/>
      <c r="II277" s="30"/>
      <c r="IJ277" s="30"/>
      <c r="IK277" s="30"/>
      <c r="IL277" s="30"/>
      <c r="IM277" s="30"/>
      <c r="IN277" s="30"/>
      <c r="IO277" s="30"/>
      <c r="IP277" s="30"/>
      <c r="IQ277" s="30"/>
      <c r="IR277" s="30"/>
      <c r="IS277" s="30"/>
      <c r="IT277" s="30"/>
      <c r="IU277" s="30"/>
      <c r="IV277" s="30"/>
      <c r="IW277" s="30"/>
      <c r="IX277" s="30"/>
      <c r="IY277" s="30"/>
      <c r="IZ277" s="30"/>
      <c r="JA277" s="30"/>
      <c r="JB277" s="30"/>
      <c r="JC277" s="30"/>
      <c r="JD277" s="30"/>
      <c r="JE277" s="30"/>
      <c r="JF277" s="30"/>
      <c r="JG277" s="30"/>
      <c r="JH277" s="30"/>
      <c r="JI277" s="30"/>
      <c r="JJ277" s="30"/>
      <c r="JK277" s="30"/>
      <c r="JL277" s="30"/>
      <c r="JM277" s="30"/>
      <c r="JN277" s="30"/>
      <c r="JO277" s="30"/>
      <c r="JP277" s="30"/>
      <c r="JQ277" s="30"/>
      <c r="JR277" s="30"/>
      <c r="JS277" s="30"/>
      <c r="JT277" s="30"/>
      <c r="JU277" s="30"/>
      <c r="JV277" s="30"/>
      <c r="JW277" s="30"/>
      <c r="JX277" s="30"/>
      <c r="JY277" s="30"/>
      <c r="JZ277" s="30"/>
      <c r="KA277" s="30"/>
      <c r="KB277" s="30"/>
      <c r="KC277" s="30"/>
      <c r="KD277" s="30"/>
      <c r="KE277" s="30"/>
      <c r="KF277" s="30"/>
      <c r="KG277" s="30"/>
      <c r="KH277" s="30"/>
      <c r="KI277" s="30"/>
      <c r="KJ277" s="30"/>
      <c r="KK277" s="30"/>
      <c r="KL277" s="30"/>
      <c r="KM277" s="30"/>
      <c r="KN277" s="30"/>
      <c r="KO277" s="30"/>
      <c r="KP277" s="30"/>
      <c r="KQ277" s="30"/>
      <c r="KR277" s="30"/>
      <c r="KS277" s="30"/>
      <c r="KT277" s="30"/>
      <c r="KU277" s="30"/>
      <c r="KV277" s="30"/>
      <c r="KW277" s="30"/>
      <c r="KX277" s="30"/>
      <c r="KY277" s="30"/>
      <c r="KZ277" s="30"/>
      <c r="LA277" s="30"/>
      <c r="LB277" s="30"/>
      <c r="LC277" s="30"/>
      <c r="LD277" s="30"/>
      <c r="LE277" s="30"/>
      <c r="LF277" s="30"/>
      <c r="LG277" s="30"/>
      <c r="LH277" s="30"/>
      <c r="LI277" s="30"/>
      <c r="LJ277" s="30"/>
      <c r="LK277" s="30"/>
      <c r="LL277" s="30"/>
      <c r="LM277" s="30"/>
      <c r="LN277" s="30"/>
      <c r="LO277" s="30"/>
      <c r="LP277" s="30"/>
      <c r="LQ277" s="30"/>
      <c r="LR277" s="30"/>
      <c r="LS277" s="30"/>
      <c r="LT277" s="30"/>
      <c r="LU277" s="30"/>
      <c r="LV277" s="30"/>
      <c r="LW277" s="30"/>
      <c r="LX277" s="30"/>
      <c r="LY277" s="30"/>
      <c r="LZ277" s="30"/>
      <c r="MA277" s="30"/>
      <c r="MB277" s="30"/>
      <c r="MC277" s="30"/>
      <c r="MD277" s="30"/>
      <c r="ME277" s="30"/>
      <c r="MF277" s="30"/>
      <c r="MG277" s="30"/>
      <c r="MH277" s="30"/>
      <c r="MI277" s="30"/>
      <c r="MJ277" s="30"/>
      <c r="MK277" s="30"/>
      <c r="ML277" s="30"/>
      <c r="MM277" s="30"/>
      <c r="MN277" s="30"/>
      <c r="MO277" s="30"/>
      <c r="MP277" s="30"/>
      <c r="MQ277" s="30"/>
      <c r="MR277" s="30"/>
      <c r="MS277" s="30"/>
      <c r="MT277" s="30"/>
      <c r="MU277" s="30"/>
      <c r="MV277" s="30"/>
      <c r="MW277" s="30"/>
      <c r="MX277" s="30"/>
      <c r="MY277" s="30"/>
      <c r="MZ277" s="30"/>
      <c r="NA277" s="30"/>
      <c r="NB277" s="30"/>
      <c r="NC277" s="30"/>
      <c r="ND277" s="30"/>
      <c r="NE277" s="30"/>
      <c r="NF277" s="30"/>
      <c r="NG277" s="30"/>
      <c r="NH277" s="30"/>
      <c r="NI277" s="30"/>
      <c r="NJ277" s="30"/>
      <c r="NK277" s="30"/>
      <c r="NL277" s="30"/>
      <c r="NM277" s="30"/>
      <c r="NN277" s="30"/>
      <c r="NO277" s="30"/>
      <c r="NP277" s="30"/>
      <c r="NQ277" s="30"/>
      <c r="NR277" s="30"/>
      <c r="NS277" s="30"/>
      <c r="NT277" s="30"/>
      <c r="NU277" s="30"/>
      <c r="NV277" s="30"/>
      <c r="NW277" s="30"/>
      <c r="NX277" s="30"/>
      <c r="NY277" s="30"/>
      <c r="NZ277" s="30"/>
      <c r="OA277" s="30"/>
      <c r="OB277" s="30"/>
      <c r="OC277" s="30"/>
      <c r="OD277" s="30"/>
      <c r="OE277" s="30"/>
      <c r="OF277" s="30"/>
      <c r="OG277" s="30"/>
      <c r="OH277" s="30"/>
      <c r="OI277" s="30"/>
      <c r="OJ277" s="30"/>
      <c r="OK277" s="30"/>
      <c r="OL277" s="30"/>
      <c r="OM277" s="30"/>
      <c r="ON277" s="30"/>
      <c r="OO277" s="30"/>
      <c r="OP277" s="30"/>
      <c r="OQ277" s="30"/>
      <c r="OR277" s="30"/>
      <c r="OS277" s="30"/>
      <c r="OT277" s="30"/>
      <c r="OU277" s="30"/>
      <c r="OV277" s="30"/>
      <c r="OW277" s="30"/>
      <c r="OX277" s="30"/>
      <c r="OY277" s="30"/>
      <c r="OZ277" s="30"/>
      <c r="PA277" s="30"/>
      <c r="PB277" s="30"/>
      <c r="PC277" s="30"/>
      <c r="PD277" s="30"/>
      <c r="PE277" s="30"/>
      <c r="PF277" s="30"/>
      <c r="PG277" s="30"/>
      <c r="PH277" s="30"/>
      <c r="PI277" s="30"/>
      <c r="PJ277" s="30"/>
      <c r="PK277" s="30"/>
      <c r="PL277" s="30"/>
      <c r="PM277" s="30"/>
      <c r="PN277" s="30"/>
      <c r="PO277" s="30"/>
      <c r="PP277" s="30"/>
      <c r="PQ277" s="30"/>
      <c r="PR277" s="30"/>
      <c r="PS277" s="30"/>
      <c r="PT277" s="30"/>
      <c r="PU277" s="30"/>
      <c r="PV277" s="30"/>
      <c r="PW277" s="30"/>
      <c r="PX277" s="30"/>
      <c r="PY277" s="30"/>
      <c r="PZ277" s="30"/>
      <c r="QA277" s="30"/>
      <c r="QB277" s="30"/>
      <c r="QC277" s="30"/>
      <c r="QD277" s="30"/>
      <c r="QE277" s="30"/>
      <c r="QF277" s="30"/>
      <c r="QG277" s="30"/>
      <c r="QH277" s="30"/>
      <c r="QI277" s="30"/>
      <c r="QJ277" s="30"/>
      <c r="QK277" s="30"/>
      <c r="QL277" s="30"/>
      <c r="QM277" s="30"/>
      <c r="QN277" s="30"/>
      <c r="QO277" s="30"/>
      <c r="QP277" s="30"/>
      <c r="QQ277" s="30"/>
      <c r="QR277" s="30"/>
      <c r="QS277" s="30"/>
      <c r="QT277" s="30"/>
      <c r="QU277" s="30"/>
      <c r="QV277" s="30"/>
      <c r="QW277" s="30"/>
      <c r="QX277" s="30"/>
      <c r="QY277" s="30"/>
      <c r="QZ277" s="30"/>
      <c r="RA277" s="30"/>
      <c r="RB277" s="30"/>
      <c r="RC277" s="30"/>
      <c r="RD277" s="30"/>
      <c r="RE277" s="30"/>
      <c r="RF277" s="30"/>
      <c r="RG277" s="30"/>
      <c r="RH277" s="30"/>
      <c r="RI277" s="30"/>
      <c r="RJ277" s="30"/>
      <c r="RK277" s="30"/>
      <c r="RL277" s="30"/>
      <c r="RM277" s="30"/>
      <c r="RN277" s="30"/>
      <c r="RO277" s="30"/>
      <c r="RP277" s="30"/>
      <c r="RQ277" s="30"/>
      <c r="RR277" s="30"/>
      <c r="RS277" s="30"/>
      <c r="RT277" s="30"/>
      <c r="RU277" s="30"/>
      <c r="RV277" s="30"/>
      <c r="RW277" s="30"/>
      <c r="RX277" s="30"/>
      <c r="RY277" s="30"/>
      <c r="RZ277" s="30"/>
      <c r="SA277" s="30"/>
      <c r="SB277" s="30"/>
      <c r="SC277" s="30"/>
      <c r="SD277" s="30"/>
      <c r="SE277" s="30"/>
      <c r="SF277" s="30"/>
      <c r="SG277" s="30"/>
      <c r="SH277" s="30"/>
      <c r="SI277" s="30"/>
      <c r="SJ277" s="30"/>
      <c r="SK277" s="30"/>
      <c r="SL277" s="30"/>
      <c r="SM277" s="30"/>
      <c r="SN277" s="30"/>
      <c r="SO277" s="30"/>
      <c r="SP277" s="30"/>
      <c r="SQ277" s="30"/>
      <c r="SR277" s="30"/>
      <c r="SS277" s="30"/>
      <c r="ST277" s="30"/>
      <c r="SU277" s="30"/>
      <c r="SV277" s="30"/>
      <c r="SW277" s="30"/>
      <c r="SX277" s="30"/>
      <c r="SY277" s="30"/>
      <c r="SZ277" s="30"/>
      <c r="TA277" s="30"/>
      <c r="TB277" s="30"/>
      <c r="TC277" s="30"/>
      <c r="TD277" s="30"/>
      <c r="TE277" s="30"/>
      <c r="TF277" s="30"/>
      <c r="TG277" s="30"/>
      <c r="TH277" s="30"/>
      <c r="TI277" s="30"/>
      <c r="TJ277" s="30"/>
      <c r="TK277" s="30"/>
      <c r="TL277" s="30"/>
      <c r="TM277" s="30"/>
      <c r="TN277" s="30"/>
      <c r="TO277" s="30"/>
      <c r="TP277" s="30"/>
      <c r="TQ277" s="30"/>
      <c r="TR277" s="30"/>
      <c r="TS277" s="30"/>
      <c r="TT277" s="30"/>
      <c r="TU277" s="30"/>
      <c r="TV277" s="30"/>
      <c r="TW277" s="30"/>
      <c r="TX277" s="30"/>
      <c r="TY277" s="30"/>
      <c r="TZ277" s="30"/>
      <c r="UA277" s="30"/>
      <c r="UB277" s="30"/>
      <c r="UC277" s="30"/>
      <c r="UD277" s="30"/>
      <c r="UE277" s="30"/>
      <c r="UF277" s="30"/>
      <c r="UG277" s="30"/>
      <c r="UH277" s="30"/>
      <c r="UI277" s="30"/>
      <c r="UJ277" s="30"/>
      <c r="UK277" s="30"/>
      <c r="UL277" s="30"/>
      <c r="UM277" s="30"/>
      <c r="UN277" s="30"/>
      <c r="UO277" s="30"/>
      <c r="UP277" s="30"/>
      <c r="UQ277" s="30"/>
      <c r="UR277" s="30"/>
      <c r="US277" s="30"/>
      <c r="UT277" s="30"/>
      <c r="UU277" s="30"/>
      <c r="UV277" s="30"/>
      <c r="UW277" s="30"/>
      <c r="UX277" s="30"/>
      <c r="UY277" s="30"/>
      <c r="UZ277" s="30"/>
      <c r="VA277" s="30"/>
      <c r="VB277" s="30"/>
      <c r="VC277" s="30"/>
      <c r="VD277" s="30"/>
      <c r="VE277" s="30"/>
      <c r="VF277" s="30"/>
      <c r="VG277" s="30"/>
      <c r="VH277" s="30"/>
      <c r="VI277" s="30"/>
      <c r="VJ277" s="30"/>
      <c r="VK277" s="30"/>
      <c r="VL277" s="30"/>
      <c r="VM277" s="30"/>
      <c r="VN277" s="30"/>
      <c r="VO277" s="30"/>
      <c r="VP277" s="30"/>
      <c r="VQ277" s="30"/>
      <c r="VR277" s="30"/>
      <c r="VS277" s="30"/>
      <c r="VT277" s="30"/>
      <c r="VU277" s="30"/>
      <c r="VV277" s="30"/>
      <c r="VW277" s="30"/>
      <c r="VX277" s="30"/>
      <c r="VY277" s="30"/>
      <c r="VZ277" s="30"/>
      <c r="WA277" s="30"/>
      <c r="WB277" s="30"/>
      <c r="WC277" s="30"/>
      <c r="WD277" s="30"/>
      <c r="WE277" s="30"/>
      <c r="WF277" s="30"/>
      <c r="WG277" s="30"/>
      <c r="WH277" s="30"/>
      <c r="WI277" s="30"/>
      <c r="WJ277" s="30"/>
      <c r="WK277" s="30"/>
      <c r="WL277" s="30"/>
      <c r="WM277" s="30"/>
      <c r="WN277" s="30"/>
      <c r="WO277" s="30"/>
      <c r="WP277" s="30"/>
      <c r="WQ277" s="30"/>
      <c r="WR277" s="30"/>
      <c r="WS277" s="30"/>
      <c r="WT277" s="30"/>
      <c r="WU277" s="30"/>
      <c r="WV277" s="30"/>
      <c r="WW277" s="30"/>
      <c r="WX277" s="30"/>
      <c r="WY277" s="30"/>
      <c r="WZ277" s="30"/>
      <c r="XA277" s="30"/>
      <c r="XB277" s="30"/>
      <c r="XC277" s="30"/>
      <c r="XD277" s="30"/>
      <c r="XE277" s="30"/>
      <c r="XF277" s="30"/>
      <c r="XG277" s="30"/>
      <c r="XH277" s="30"/>
      <c r="XI277" s="30"/>
      <c r="XJ277" s="30"/>
      <c r="XK277" s="30"/>
      <c r="XL277" s="30"/>
      <c r="XM277" s="30"/>
      <c r="XN277" s="30"/>
      <c r="XO277" s="30"/>
      <c r="XP277" s="30"/>
      <c r="XQ277" s="30"/>
      <c r="XR277" s="30"/>
      <c r="XS277" s="30"/>
      <c r="XT277" s="30"/>
      <c r="XU277" s="30"/>
      <c r="XV277" s="30"/>
      <c r="XW277" s="30"/>
      <c r="XX277" s="30"/>
      <c r="XY277" s="30"/>
      <c r="XZ277" s="30"/>
      <c r="YA277" s="30"/>
      <c r="YB277" s="30"/>
      <c r="YC277" s="30"/>
      <c r="YD277" s="30"/>
      <c r="YE277" s="30"/>
      <c r="YF277" s="30"/>
      <c r="YG277" s="30"/>
      <c r="YH277" s="30"/>
      <c r="YI277" s="30"/>
      <c r="YJ277" s="30"/>
      <c r="YK277" s="30"/>
      <c r="YL277" s="30"/>
      <c r="YM277" s="30"/>
      <c r="YN277" s="30"/>
      <c r="YO277" s="30"/>
      <c r="YP277" s="30"/>
      <c r="YQ277" s="30"/>
      <c r="YR277" s="30"/>
      <c r="YS277" s="30"/>
      <c r="YT277" s="30"/>
      <c r="YU277" s="30"/>
      <c r="YV277" s="30"/>
      <c r="YW277" s="30"/>
      <c r="YX277" s="30"/>
      <c r="YY277" s="30"/>
      <c r="YZ277" s="30"/>
      <c r="ZA277" s="30"/>
      <c r="ZB277" s="30"/>
      <c r="ZC277" s="30"/>
      <c r="ZD277" s="30"/>
      <c r="ZE277" s="30"/>
      <c r="ZF277" s="30"/>
      <c r="ZG277" s="30"/>
      <c r="ZH277" s="30"/>
      <c r="ZI277" s="30"/>
      <c r="ZJ277" s="30"/>
      <c r="ZK277" s="30"/>
      <c r="ZL277" s="30"/>
      <c r="ZM277" s="30"/>
      <c r="ZN277" s="30"/>
      <c r="ZO277" s="30"/>
      <c r="ZP277" s="30"/>
      <c r="ZQ277" s="30"/>
      <c r="ZR277" s="30"/>
      <c r="ZS277" s="30"/>
      <c r="ZT277" s="30"/>
      <c r="ZU277" s="30"/>
      <c r="ZV277" s="30"/>
      <c r="ZW277" s="30"/>
      <c r="ZX277" s="30"/>
      <c r="ZY277" s="30"/>
      <c r="ZZ277" s="30"/>
      <c r="AAA277" s="30"/>
      <c r="AAB277" s="30"/>
      <c r="AAC277" s="30"/>
      <c r="AAD277" s="30"/>
      <c r="AAE277" s="30"/>
      <c r="AAF277" s="30"/>
      <c r="AAG277" s="30"/>
      <c r="AAH277" s="30"/>
      <c r="AAI277" s="30"/>
      <c r="AAJ277" s="30"/>
      <c r="AAK277" s="30"/>
      <c r="AAL277" s="30"/>
      <c r="AAM277" s="30"/>
      <c r="AAN277" s="30"/>
      <c r="AAO277" s="30"/>
      <c r="AAP277" s="30"/>
      <c r="AAQ277" s="30"/>
      <c r="AAR277" s="30"/>
      <c r="AAS277" s="30"/>
      <c r="AAT277" s="30"/>
      <c r="AAU277" s="30"/>
      <c r="AAV277" s="30"/>
      <c r="AAW277" s="30"/>
      <c r="AAX277" s="30"/>
      <c r="AAY277" s="30"/>
      <c r="AAZ277" s="30"/>
      <c r="ABA277" s="30"/>
      <c r="ABB277" s="30"/>
      <c r="ABC277" s="30"/>
      <c r="ABD277" s="30"/>
      <c r="ABE277" s="30"/>
      <c r="ABF277" s="30"/>
      <c r="ABG277" s="30"/>
      <c r="ABH277" s="30"/>
      <c r="ABI277" s="30"/>
      <c r="ABJ277" s="30"/>
      <c r="ABK277" s="30"/>
      <c r="ABL277" s="30"/>
      <c r="ABM277" s="30"/>
      <c r="ABN277" s="30"/>
      <c r="ABO277" s="30"/>
      <c r="ABP277" s="30"/>
      <c r="ABQ277" s="30"/>
      <c r="ABR277" s="30"/>
      <c r="ABS277" s="30"/>
      <c r="ABT277" s="30"/>
      <c r="ABU277" s="30"/>
      <c r="ABV277" s="30"/>
      <c r="ABW277" s="30"/>
      <c r="ABX277" s="30"/>
      <c r="ABY277" s="30"/>
      <c r="ABZ277" s="30"/>
      <c r="ACA277" s="30"/>
      <c r="ACB277" s="30"/>
      <c r="ACC277" s="30"/>
      <c r="ACD277" s="30"/>
      <c r="ACE277" s="30"/>
      <c r="ACF277" s="30"/>
      <c r="ACG277" s="30"/>
      <c r="ACH277" s="30"/>
      <c r="ACI277" s="30"/>
      <c r="ACJ277" s="30"/>
      <c r="ACK277" s="30"/>
      <c r="ACL277" s="30"/>
      <c r="ACM277" s="30"/>
      <c r="ACN277" s="30"/>
      <c r="ACO277" s="30"/>
      <c r="ACP277" s="30"/>
      <c r="ACQ277" s="30"/>
      <c r="ACR277" s="30"/>
      <c r="ACS277" s="30"/>
      <c r="ACT277" s="30"/>
      <c r="ACU277" s="30"/>
      <c r="ACV277" s="30"/>
      <c r="ACW277" s="30"/>
      <c r="ACX277" s="30"/>
      <c r="ACY277" s="30"/>
      <c r="ACZ277" s="30"/>
      <c r="ADA277" s="30"/>
      <c r="ADB277" s="30"/>
      <c r="ADC277" s="30"/>
      <c r="ADD277" s="30"/>
      <c r="ADE277" s="30"/>
      <c r="ADF277" s="30"/>
      <c r="ADG277" s="30"/>
      <c r="ADH277" s="30"/>
      <c r="ADI277" s="30"/>
      <c r="ADJ277" s="30"/>
      <c r="ADK277" s="30"/>
      <c r="ADL277" s="30"/>
      <c r="ADM277" s="30"/>
      <c r="ADN277" s="30"/>
      <c r="ADO277" s="30"/>
      <c r="ADP277" s="30"/>
      <c r="ADQ277" s="30"/>
      <c r="ADR277" s="30"/>
      <c r="ADS277" s="30"/>
      <c r="ADT277" s="30"/>
      <c r="ADU277" s="30"/>
      <c r="ADV277" s="30"/>
      <c r="ADW277" s="30"/>
      <c r="ADX277" s="30"/>
      <c r="ADY277" s="30"/>
      <c r="ADZ277" s="30"/>
      <c r="AEA277" s="30"/>
      <c r="AEB277" s="30"/>
      <c r="AEC277" s="30"/>
      <c r="AED277" s="30"/>
      <c r="AEE277" s="30"/>
      <c r="AEF277" s="30"/>
      <c r="AEG277" s="30"/>
      <c r="AEH277" s="30"/>
      <c r="AEI277" s="30"/>
      <c r="AEJ277" s="30"/>
      <c r="AEK277" s="30"/>
      <c r="AEL277" s="30"/>
      <c r="AEM277" s="30"/>
      <c r="AEN277" s="30"/>
      <c r="AEO277" s="30"/>
      <c r="AEP277" s="30"/>
      <c r="AEQ277" s="30"/>
      <c r="AER277" s="30"/>
      <c r="AES277" s="30"/>
      <c r="AET277" s="30"/>
      <c r="AEU277" s="30"/>
      <c r="AEV277" s="30"/>
      <c r="AEW277" s="30"/>
      <c r="AEX277" s="30"/>
      <c r="AEY277" s="30"/>
      <c r="AEZ277" s="30"/>
      <c r="AFA277" s="30"/>
      <c r="AFB277" s="30"/>
      <c r="AFC277" s="30"/>
      <c r="AFD277" s="30"/>
      <c r="AFE277" s="30"/>
      <c r="AFF277" s="30"/>
      <c r="AFG277" s="30"/>
      <c r="AFH277" s="30"/>
      <c r="AFI277" s="30"/>
      <c r="AFJ277" s="30"/>
      <c r="AFK277" s="30"/>
      <c r="AFL277" s="30"/>
      <c r="AFM277" s="30"/>
      <c r="AFN277" s="30"/>
      <c r="AFO277" s="30"/>
      <c r="AFP277" s="30"/>
      <c r="AFQ277" s="30"/>
      <c r="AFR277" s="30"/>
      <c r="AFS277" s="30"/>
      <c r="AFT277" s="30"/>
      <c r="AFU277" s="30"/>
      <c r="AFV277" s="30"/>
      <c r="AFW277" s="30"/>
      <c r="AFX277" s="30"/>
      <c r="AFY277" s="30"/>
      <c r="AFZ277" s="30"/>
      <c r="AGA277" s="30"/>
      <c r="AGB277" s="30"/>
      <c r="AGC277" s="30"/>
      <c r="AGD277" s="30"/>
      <c r="AGE277" s="30"/>
      <c r="AGF277" s="30"/>
      <c r="AGG277" s="30"/>
      <c r="AGH277" s="30"/>
      <c r="AGI277" s="30"/>
      <c r="AGJ277" s="30"/>
      <c r="AGK277" s="30"/>
      <c r="AGL277" s="30"/>
      <c r="AGM277" s="30"/>
      <c r="AGN277" s="30"/>
      <c r="AGO277" s="30"/>
      <c r="AGP277" s="30"/>
      <c r="AGQ277" s="30"/>
      <c r="AGR277" s="30"/>
      <c r="AGS277" s="30"/>
      <c r="AGT277" s="30"/>
      <c r="AGU277" s="30"/>
      <c r="AGV277" s="30"/>
      <c r="AGW277" s="30"/>
      <c r="AGX277" s="30"/>
      <c r="AGY277" s="30"/>
      <c r="AGZ277" s="30"/>
      <c r="AHA277" s="30"/>
      <c r="AHB277" s="30"/>
      <c r="AHC277" s="30"/>
      <c r="AHD277" s="30"/>
      <c r="AHE277" s="30"/>
      <c r="AHF277" s="30"/>
      <c r="AHG277" s="30"/>
      <c r="AHH277" s="30"/>
      <c r="AHI277" s="30"/>
      <c r="AHJ277" s="30"/>
      <c r="AHK277" s="30"/>
      <c r="AHL277" s="30"/>
      <c r="AHM277" s="30"/>
      <c r="AHN277" s="30"/>
      <c r="AHO277" s="30"/>
      <c r="AHP277" s="30"/>
      <c r="AHQ277" s="30"/>
      <c r="AHR277" s="30"/>
      <c r="AHS277" s="30"/>
      <c r="AHT277" s="30"/>
      <c r="AHU277" s="30"/>
      <c r="AHV277" s="30"/>
      <c r="AHW277" s="30"/>
      <c r="AHX277" s="30"/>
      <c r="AHY277" s="30"/>
      <c r="AHZ277" s="30"/>
      <c r="AIA277" s="30"/>
      <c r="AIB277" s="30"/>
      <c r="AIC277" s="30"/>
      <c r="AID277" s="30"/>
      <c r="AIE277" s="30"/>
      <c r="AIF277" s="30"/>
      <c r="AIG277" s="30"/>
      <c r="AIH277" s="30"/>
      <c r="AII277" s="30"/>
      <c r="AIJ277" s="30"/>
      <c r="AIK277" s="30"/>
      <c r="AIL277" s="30"/>
      <c r="AIM277" s="30"/>
      <c r="AIN277" s="30"/>
      <c r="AIO277" s="30"/>
      <c r="AIP277" s="30"/>
      <c r="AIQ277" s="30"/>
      <c r="AIR277" s="30"/>
      <c r="AIS277" s="30"/>
      <c r="AIT277" s="30"/>
      <c r="AIU277" s="30"/>
      <c r="AIV277" s="30"/>
      <c r="AIW277" s="30"/>
      <c r="AIX277" s="30"/>
      <c r="AIY277" s="30"/>
      <c r="AIZ277" s="30"/>
      <c r="AJA277" s="30"/>
      <c r="AJB277" s="30"/>
      <c r="AJC277" s="30"/>
      <c r="AJD277" s="30"/>
      <c r="AJE277" s="30"/>
      <c r="AJF277" s="30"/>
      <c r="AJG277" s="30"/>
      <c r="AJH277" s="30"/>
      <c r="AJI277" s="30"/>
      <c r="AJJ277" s="30"/>
      <c r="AJK277" s="30"/>
      <c r="AJL277" s="30"/>
      <c r="AJM277" s="30"/>
      <c r="AJN277" s="30"/>
      <c r="AJO277" s="30"/>
      <c r="AJP277" s="30"/>
      <c r="AJQ277" s="30"/>
      <c r="AJR277" s="30"/>
      <c r="AJS277" s="30"/>
      <c r="AJT277" s="30"/>
      <c r="AJU277" s="30"/>
      <c r="AJV277" s="30"/>
      <c r="AJW277" s="30"/>
      <c r="AJX277" s="30"/>
      <c r="AJY277" s="30"/>
      <c r="AJZ277" s="30"/>
      <c r="AKA277" s="30"/>
      <c r="AKB277" s="30"/>
      <c r="AKC277" s="30"/>
      <c r="AKD277" s="30"/>
      <c r="AKE277" s="30"/>
      <c r="AKF277" s="30"/>
      <c r="AKG277" s="30"/>
      <c r="AKH277" s="30"/>
      <c r="AKI277" s="30"/>
      <c r="AKJ277" s="30"/>
      <c r="AKK277" s="30"/>
      <c r="AKL277" s="30"/>
      <c r="AKM277" s="30"/>
      <c r="AKN277" s="30"/>
      <c r="AKO277" s="30"/>
      <c r="AKP277" s="30"/>
      <c r="AKQ277" s="30"/>
      <c r="AKR277" s="30"/>
      <c r="AKS277" s="30"/>
      <c r="AKT277" s="30"/>
      <c r="AKU277" s="30"/>
      <c r="AKV277" s="30"/>
      <c r="AKW277" s="30"/>
      <c r="AKX277" s="30"/>
      <c r="AKY277" s="30"/>
      <c r="AKZ277" s="30"/>
      <c r="ALA277" s="30"/>
      <c r="ALB277" s="30"/>
      <c r="ALC277" s="30"/>
      <c r="ALD277" s="30"/>
      <c r="ALE277" s="30"/>
      <c r="ALF277" s="30"/>
      <c r="ALG277" s="30"/>
      <c r="ALH277" s="30"/>
      <c r="ALI277" s="30"/>
      <c r="ALJ277" s="30"/>
      <c r="ALK277" s="30"/>
      <c r="ALL277" s="30"/>
      <c r="ALM277" s="30"/>
      <c r="ALN277" s="30"/>
      <c r="ALO277" s="30"/>
      <c r="ALP277" s="30"/>
      <c r="ALQ277" s="30"/>
      <c r="ALR277" s="30"/>
      <c r="ALS277" s="30"/>
      <c r="ALT277" s="30"/>
      <c r="ALU277" s="30"/>
      <c r="ALV277" s="30"/>
      <c r="ALW277" s="30"/>
      <c r="ALX277" s="30"/>
      <c r="ALY277" s="30"/>
      <c r="ALZ277" s="30"/>
      <c r="AMA277" s="30"/>
      <c r="AMB277" s="30"/>
      <c r="AMC277" s="30"/>
      <c r="AMD277" s="30"/>
      <c r="AME277" s="30"/>
      <c r="AMF277" s="30"/>
      <c r="AMG277" s="30"/>
      <c r="AMH277" s="30"/>
      <c r="AMI277" s="30"/>
      <c r="AMJ277" s="30"/>
      <c r="AMK277" s="30"/>
      <c r="AML277" s="30"/>
      <c r="AMM277" s="30"/>
      <c r="AMN277" s="30"/>
      <c r="AMO277" s="30"/>
      <c r="AMP277" s="30"/>
      <c r="AMQ277" s="30"/>
      <c r="AMR277" s="30"/>
      <c r="AMS277" s="30"/>
      <c r="AMT277" s="30"/>
      <c r="AMU277" s="30"/>
      <c r="AMV277" s="30"/>
      <c r="AMW277" s="30"/>
      <c r="AMX277" s="30"/>
      <c r="AMY277" s="30"/>
      <c r="AMZ277" s="30"/>
      <c r="ANA277" s="30"/>
      <c r="ANB277" s="30"/>
      <c r="ANC277" s="30"/>
      <c r="AND277" s="30"/>
      <c r="ANE277" s="30"/>
      <c r="ANF277" s="30"/>
      <c r="ANG277" s="30"/>
      <c r="ANH277" s="30"/>
      <c r="ANI277" s="30"/>
      <c r="ANJ277" s="30"/>
      <c r="ANK277" s="30"/>
      <c r="ANL277" s="30"/>
      <c r="ANM277" s="30"/>
      <c r="ANN277" s="30"/>
      <c r="ANO277" s="30"/>
      <c r="ANP277" s="30"/>
      <c r="ANQ277" s="30"/>
      <c r="ANR277" s="30"/>
      <c r="ANS277" s="30"/>
      <c r="ANT277" s="30"/>
      <c r="ANU277" s="30"/>
      <c r="ANV277" s="30"/>
      <c r="ANW277" s="30"/>
      <c r="ANX277" s="30"/>
      <c r="ANY277" s="30"/>
      <c r="ANZ277" s="30"/>
      <c r="AOA277" s="30"/>
      <c r="AOB277" s="30"/>
      <c r="AOC277" s="30"/>
      <c r="AOD277" s="30"/>
      <c r="AOE277" s="30"/>
      <c r="AOF277" s="30"/>
      <c r="AOG277" s="30"/>
      <c r="AOH277" s="30"/>
      <c r="AOI277" s="30"/>
      <c r="AOJ277" s="30"/>
      <c r="AOK277" s="30"/>
      <c r="AOL277" s="30"/>
      <c r="AOM277" s="30"/>
      <c r="AON277" s="30"/>
      <c r="AOO277" s="30"/>
      <c r="AOP277" s="30"/>
      <c r="AOQ277" s="30"/>
      <c r="AOR277" s="30"/>
      <c r="AOS277" s="30"/>
      <c r="AOT277" s="30"/>
      <c r="AOU277" s="30"/>
      <c r="AOV277" s="30"/>
      <c r="AOW277" s="30"/>
      <c r="AOX277" s="30"/>
      <c r="AOY277" s="30"/>
      <c r="AOZ277" s="30"/>
      <c r="APA277" s="30"/>
      <c r="APB277" s="30"/>
      <c r="APC277" s="30"/>
      <c r="APD277" s="30"/>
      <c r="APE277" s="30"/>
      <c r="APF277" s="30"/>
      <c r="APG277" s="30"/>
      <c r="APH277" s="30"/>
      <c r="API277" s="30"/>
      <c r="APJ277" s="30"/>
      <c r="APK277" s="30"/>
      <c r="APL277" s="30"/>
      <c r="APM277" s="30"/>
      <c r="APN277" s="30"/>
      <c r="APO277" s="30"/>
      <c r="APP277" s="30"/>
      <c r="APQ277" s="30"/>
      <c r="APR277" s="30"/>
      <c r="APS277" s="30"/>
      <c r="APT277" s="30"/>
      <c r="APU277" s="30"/>
      <c r="APV277" s="30"/>
      <c r="APW277" s="30"/>
      <c r="APX277" s="30"/>
      <c r="APY277" s="30"/>
      <c r="APZ277" s="30"/>
      <c r="AQA277" s="30"/>
      <c r="AQB277" s="30"/>
      <c r="AQC277" s="30"/>
      <c r="AQD277" s="30"/>
      <c r="AQE277" s="30"/>
      <c r="AQF277" s="30"/>
      <c r="AQG277" s="30"/>
      <c r="AQH277" s="30"/>
      <c r="AQI277" s="30"/>
      <c r="AQJ277" s="30"/>
      <c r="AQK277" s="30"/>
      <c r="AQL277" s="30"/>
      <c r="AQM277" s="30"/>
      <c r="AQN277" s="30"/>
      <c r="AQO277" s="30"/>
      <c r="AQP277" s="30"/>
      <c r="AQQ277" s="30"/>
      <c r="AQR277" s="30"/>
      <c r="AQS277" s="30"/>
      <c r="AQT277" s="30"/>
      <c r="AQU277" s="30"/>
      <c r="AQV277" s="30"/>
      <c r="AQW277" s="30"/>
      <c r="AQX277" s="30"/>
      <c r="AQY277" s="30"/>
      <c r="AQZ277" s="30"/>
      <c r="ARA277" s="30"/>
      <c r="ARB277" s="30"/>
      <c r="ARC277" s="30"/>
      <c r="ARD277" s="30"/>
      <c r="ARE277" s="30"/>
      <c r="ARF277" s="30"/>
      <c r="ARG277" s="30"/>
      <c r="ARH277" s="30"/>
      <c r="ARI277" s="30"/>
      <c r="ARJ277" s="30"/>
      <c r="ARK277" s="30"/>
      <c r="ARL277" s="30"/>
      <c r="ARM277" s="30"/>
      <c r="ARN277" s="30"/>
      <c r="ARO277" s="30"/>
      <c r="ARP277" s="30"/>
      <c r="ARQ277" s="30"/>
      <c r="ARR277" s="30"/>
      <c r="ARS277" s="30"/>
      <c r="ART277" s="30"/>
      <c r="ARU277" s="30"/>
      <c r="ARV277" s="30"/>
      <c r="ARW277" s="30"/>
      <c r="ARX277" s="30"/>
      <c r="ARY277" s="30"/>
      <c r="ARZ277" s="30"/>
      <c r="ASA277" s="30"/>
      <c r="ASB277" s="30"/>
      <c r="ASC277" s="30"/>
      <c r="ASD277" s="30"/>
      <c r="ASE277" s="30"/>
      <c r="ASF277" s="30"/>
      <c r="ASG277" s="30"/>
      <c r="ASH277" s="30"/>
      <c r="ASI277" s="30"/>
      <c r="ASJ277" s="30"/>
      <c r="ASK277" s="30"/>
      <c r="ASL277" s="30"/>
      <c r="ASM277" s="30"/>
      <c r="ASN277" s="30"/>
      <c r="ASO277" s="30"/>
      <c r="ASP277" s="30"/>
      <c r="ASQ277" s="30"/>
      <c r="ASR277" s="30"/>
      <c r="ASS277" s="30"/>
      <c r="AST277" s="30"/>
      <c r="ASU277" s="30"/>
      <c r="ASV277" s="30"/>
      <c r="ASW277" s="30"/>
      <c r="ASX277" s="30"/>
      <c r="ASY277" s="30"/>
      <c r="ASZ277" s="30"/>
      <c r="ATA277" s="30"/>
      <c r="ATB277" s="30"/>
      <c r="ATC277" s="30"/>
      <c r="ATD277" s="30"/>
      <c r="ATE277" s="30"/>
      <c r="ATF277" s="30"/>
      <c r="ATG277" s="30"/>
      <c r="ATH277" s="30"/>
      <c r="ATI277" s="30"/>
      <c r="ATJ277" s="30"/>
      <c r="ATK277" s="30"/>
      <c r="ATL277" s="30"/>
      <c r="ATM277" s="30"/>
      <c r="ATN277" s="30"/>
      <c r="ATO277" s="30"/>
      <c r="ATP277" s="30"/>
      <c r="ATQ277" s="30"/>
      <c r="ATR277" s="30"/>
      <c r="ATS277" s="30"/>
      <c r="ATT277" s="30"/>
      <c r="ATU277" s="30"/>
      <c r="ATV277" s="30"/>
      <c r="ATW277" s="30"/>
      <c r="ATX277" s="30"/>
      <c r="ATY277" s="30"/>
      <c r="ATZ277" s="30"/>
      <c r="AUA277" s="30"/>
      <c r="AUB277" s="30"/>
      <c r="AUC277" s="30"/>
      <c r="AUD277" s="30"/>
      <c r="AUE277" s="30"/>
      <c r="AUF277" s="30"/>
      <c r="AUG277" s="30"/>
      <c r="AUH277" s="30"/>
      <c r="AUI277" s="30"/>
      <c r="AUJ277" s="30"/>
      <c r="AUK277" s="30"/>
      <c r="AUL277" s="30"/>
      <c r="AUM277" s="30"/>
      <c r="AUN277" s="30"/>
      <c r="AUO277" s="30"/>
      <c r="AUP277" s="30"/>
      <c r="AUQ277" s="30"/>
      <c r="AUR277" s="30"/>
      <c r="AUS277" s="30"/>
      <c r="AUT277" s="30"/>
      <c r="AUU277" s="30"/>
      <c r="AUV277" s="30"/>
      <c r="AUW277" s="30"/>
      <c r="AUX277" s="30"/>
      <c r="AUY277" s="30"/>
      <c r="AUZ277" s="30"/>
      <c r="AVA277" s="30"/>
      <c r="AVB277" s="30"/>
      <c r="AVC277" s="30"/>
      <c r="AVD277" s="30"/>
      <c r="AVE277" s="30"/>
      <c r="AVF277" s="30"/>
      <c r="AVG277" s="30"/>
      <c r="AVH277" s="30"/>
      <c r="AVI277" s="30"/>
      <c r="AVJ277" s="30"/>
      <c r="AVK277" s="30"/>
      <c r="AVL277" s="30"/>
      <c r="AVM277" s="30"/>
      <c r="AVN277" s="30"/>
      <c r="AVO277" s="30"/>
      <c r="AVP277" s="30"/>
      <c r="AVQ277" s="30"/>
      <c r="AVR277" s="30"/>
      <c r="AVS277" s="30"/>
      <c r="AVT277" s="30"/>
      <c r="AVU277" s="30"/>
      <c r="AVV277" s="30"/>
      <c r="AVW277" s="30"/>
      <c r="AVX277" s="30"/>
      <c r="AVY277" s="30"/>
      <c r="AVZ277" s="30"/>
      <c r="AWA277" s="30"/>
      <c r="AWB277" s="30"/>
      <c r="AWC277" s="30"/>
      <c r="AWD277" s="30"/>
      <c r="AWE277" s="30"/>
      <c r="AWF277" s="30"/>
      <c r="AWG277" s="30"/>
      <c r="AWH277" s="30"/>
      <c r="AWI277" s="30"/>
      <c r="AWJ277" s="30"/>
      <c r="AWK277" s="30"/>
      <c r="AWL277" s="30"/>
      <c r="AWM277" s="30"/>
      <c r="AWN277" s="30"/>
      <c r="AWO277" s="30"/>
      <c r="AWP277" s="30"/>
      <c r="AWQ277" s="30"/>
      <c r="AWR277" s="30"/>
      <c r="AWS277" s="30"/>
      <c r="AWT277" s="30"/>
      <c r="AWU277" s="30"/>
      <c r="AWV277" s="30"/>
      <c r="AWW277" s="30"/>
      <c r="AWX277" s="30"/>
      <c r="AWY277" s="30"/>
      <c r="AWZ277" s="30"/>
      <c r="AXA277" s="30"/>
      <c r="AXB277" s="30"/>
      <c r="AXC277" s="30"/>
      <c r="AXD277" s="30"/>
      <c r="AXE277" s="30"/>
      <c r="AXF277" s="30"/>
      <c r="AXG277" s="30"/>
      <c r="AXH277" s="30"/>
      <c r="AXI277" s="30"/>
      <c r="AXJ277" s="30"/>
      <c r="AXK277" s="30"/>
      <c r="AXL277" s="30"/>
      <c r="AXM277" s="30"/>
      <c r="AXN277" s="30"/>
      <c r="AXO277" s="30"/>
      <c r="AXP277" s="30"/>
      <c r="AXQ277" s="30"/>
      <c r="AXR277" s="30"/>
      <c r="AXS277" s="30"/>
      <c r="AXT277" s="30"/>
      <c r="AXU277" s="30"/>
      <c r="AXV277" s="30"/>
      <c r="AXW277" s="30"/>
      <c r="AXX277" s="30"/>
      <c r="AXY277" s="30"/>
      <c r="AXZ277" s="30"/>
      <c r="AYA277" s="30"/>
      <c r="AYB277" s="30"/>
      <c r="AYC277" s="30"/>
      <c r="AYD277" s="30"/>
      <c r="AYE277" s="30"/>
      <c r="AYF277" s="30"/>
      <c r="AYG277" s="30"/>
      <c r="AYH277" s="30"/>
      <c r="AYI277" s="30"/>
      <c r="AYJ277" s="30"/>
      <c r="AYK277" s="30"/>
      <c r="AYL277" s="30"/>
      <c r="AYM277" s="30"/>
      <c r="AYN277" s="30"/>
      <c r="AYO277" s="30"/>
      <c r="AYP277" s="30"/>
      <c r="AYQ277" s="30"/>
      <c r="AYR277" s="30"/>
      <c r="AYS277" s="30"/>
      <c r="AYT277" s="30"/>
      <c r="AYU277" s="30"/>
      <c r="AYV277" s="30"/>
      <c r="AYW277" s="30"/>
      <c r="AYX277" s="30"/>
      <c r="AYY277" s="30"/>
      <c r="AYZ277" s="30"/>
      <c r="AZA277" s="30"/>
      <c r="AZB277" s="30"/>
      <c r="AZC277" s="30"/>
      <c r="AZD277" s="30"/>
      <c r="AZE277" s="30"/>
      <c r="AZF277" s="30"/>
      <c r="AZG277" s="30"/>
      <c r="AZH277" s="30"/>
      <c r="AZI277" s="30"/>
      <c r="AZJ277" s="30"/>
      <c r="AZK277" s="30"/>
      <c r="AZL277" s="30"/>
      <c r="AZM277" s="30"/>
      <c r="AZN277" s="30"/>
      <c r="AZO277" s="30"/>
      <c r="AZP277" s="30"/>
      <c r="AZQ277" s="30"/>
      <c r="AZR277" s="30"/>
      <c r="AZS277" s="30"/>
      <c r="AZT277" s="30"/>
      <c r="AZU277" s="30"/>
      <c r="AZV277" s="30"/>
      <c r="AZW277" s="30"/>
      <c r="AZX277" s="30"/>
      <c r="AZY277" s="30"/>
      <c r="AZZ277" s="30"/>
      <c r="BAA277" s="30"/>
      <c r="BAB277" s="30"/>
      <c r="BAC277" s="30"/>
      <c r="BAD277" s="30"/>
      <c r="BAE277" s="30"/>
      <c r="BAF277" s="30"/>
      <c r="BAG277" s="30"/>
      <c r="BAH277" s="30"/>
      <c r="BAI277" s="30"/>
      <c r="BAJ277" s="30"/>
      <c r="BAK277" s="30"/>
      <c r="BAL277" s="30"/>
      <c r="BAM277" s="30"/>
      <c r="BAN277" s="30"/>
      <c r="BAO277" s="30"/>
      <c r="BAP277" s="30"/>
      <c r="BAQ277" s="30"/>
      <c r="BAR277" s="30"/>
      <c r="BAS277" s="30"/>
      <c r="BAT277" s="30"/>
      <c r="BAU277" s="30"/>
      <c r="BAV277" s="30"/>
      <c r="BAW277" s="30"/>
      <c r="BAX277" s="30"/>
      <c r="BAY277" s="30"/>
      <c r="BAZ277" s="30"/>
      <c r="BBA277" s="30"/>
      <c r="BBB277" s="30"/>
      <c r="BBC277" s="30"/>
      <c r="BBD277" s="30"/>
      <c r="BBE277" s="30"/>
      <c r="BBF277" s="30"/>
      <c r="BBG277" s="30"/>
      <c r="BBH277" s="30"/>
      <c r="BBI277" s="30"/>
      <c r="BBJ277" s="30"/>
      <c r="BBK277" s="30"/>
      <c r="BBL277" s="30"/>
      <c r="BBM277" s="30"/>
      <c r="BBN277" s="30"/>
      <c r="BBO277" s="30"/>
      <c r="BBP277" s="30"/>
      <c r="BBQ277" s="30"/>
      <c r="BBR277" s="30"/>
      <c r="BBS277" s="30"/>
      <c r="BBT277" s="30"/>
      <c r="BBU277" s="30"/>
      <c r="BBV277" s="30"/>
      <c r="BBW277" s="30"/>
      <c r="BBX277" s="30"/>
      <c r="BBY277" s="30"/>
      <c r="BBZ277" s="30"/>
      <c r="BCA277" s="30"/>
      <c r="BCB277" s="30"/>
      <c r="BCC277" s="30"/>
      <c r="BCD277" s="30"/>
      <c r="BCE277" s="30"/>
      <c r="BCF277" s="30"/>
      <c r="BCG277" s="30"/>
      <c r="BCH277" s="30"/>
      <c r="BCI277" s="30"/>
      <c r="BCJ277" s="30"/>
      <c r="BCK277" s="30"/>
      <c r="BCL277" s="30"/>
      <c r="BCM277" s="30"/>
      <c r="BCN277" s="30"/>
      <c r="BCO277" s="30"/>
      <c r="BCP277" s="30"/>
      <c r="BCQ277" s="30"/>
      <c r="BCR277" s="30"/>
      <c r="BCS277" s="30"/>
      <c r="BCT277" s="30"/>
      <c r="BCU277" s="30"/>
      <c r="BCV277" s="30"/>
      <c r="BCW277" s="30"/>
      <c r="BCX277" s="30"/>
      <c r="BCY277" s="30"/>
      <c r="BCZ277" s="30"/>
      <c r="BDA277" s="30"/>
      <c r="BDB277" s="30"/>
      <c r="BDC277" s="30"/>
      <c r="BDD277" s="30"/>
      <c r="BDE277" s="30"/>
      <c r="BDF277" s="30"/>
      <c r="BDG277" s="30"/>
      <c r="BDH277" s="30"/>
      <c r="BDI277" s="30"/>
      <c r="BDJ277" s="30"/>
      <c r="BDK277" s="30"/>
      <c r="BDL277" s="30"/>
      <c r="BDM277" s="30"/>
      <c r="BDN277" s="30"/>
      <c r="BDO277" s="30"/>
      <c r="BDP277" s="30"/>
      <c r="BDQ277" s="30"/>
      <c r="BDR277" s="30"/>
      <c r="BDS277" s="30"/>
      <c r="BDT277" s="30"/>
      <c r="BDU277" s="30"/>
      <c r="BDV277" s="30"/>
      <c r="BDW277" s="30"/>
      <c r="BDX277" s="30"/>
      <c r="BDY277" s="30"/>
      <c r="BDZ277" s="30"/>
      <c r="BEA277" s="30"/>
      <c r="BEB277" s="30"/>
      <c r="BEC277" s="30"/>
      <c r="BED277" s="30"/>
      <c r="BEE277" s="30"/>
      <c r="BEF277" s="30"/>
      <c r="BEG277" s="30"/>
      <c r="BEH277" s="30"/>
      <c r="BEI277" s="30"/>
      <c r="BEJ277" s="30"/>
      <c r="BEK277" s="30"/>
      <c r="BEL277" s="30"/>
      <c r="BEM277" s="30"/>
      <c r="BEN277" s="30"/>
      <c r="BEO277" s="30"/>
      <c r="BEP277" s="30"/>
      <c r="BEQ277" s="30"/>
      <c r="BER277" s="30"/>
      <c r="BES277" s="30"/>
      <c r="BET277" s="30"/>
      <c r="BEU277" s="30"/>
      <c r="BEV277" s="30"/>
      <c r="BEW277" s="30"/>
      <c r="BEX277" s="30"/>
      <c r="BEY277" s="30"/>
      <c r="BEZ277" s="30"/>
      <c r="BFA277" s="30"/>
      <c r="BFB277" s="30"/>
      <c r="BFC277" s="30"/>
      <c r="BFD277" s="30"/>
      <c r="BFE277" s="30"/>
      <c r="BFF277" s="30"/>
      <c r="BFG277" s="30"/>
      <c r="BFH277" s="30"/>
      <c r="BFI277" s="30"/>
      <c r="BFJ277" s="30"/>
      <c r="BFK277" s="30"/>
      <c r="BFL277" s="30"/>
      <c r="BFM277" s="30"/>
      <c r="BFN277" s="30"/>
      <c r="BFO277" s="30"/>
      <c r="BFP277" s="30"/>
      <c r="BFQ277" s="30"/>
      <c r="BFR277" s="30"/>
      <c r="BFS277" s="30"/>
      <c r="BFT277" s="30"/>
      <c r="BFU277" s="30"/>
      <c r="BFV277" s="30"/>
      <c r="BFW277" s="30"/>
      <c r="BFX277" s="30"/>
      <c r="BFY277" s="30"/>
      <c r="BFZ277" s="30"/>
      <c r="BGA277" s="30"/>
      <c r="BGB277" s="30"/>
      <c r="BGC277" s="30"/>
      <c r="BGD277" s="30"/>
      <c r="BGE277" s="30"/>
      <c r="BGF277" s="30"/>
      <c r="BGG277" s="30"/>
      <c r="BGH277" s="30"/>
      <c r="BGI277" s="30"/>
      <c r="BGJ277" s="30"/>
      <c r="BGK277" s="30"/>
      <c r="BGL277" s="30"/>
      <c r="BGM277" s="30"/>
      <c r="BGN277" s="30"/>
      <c r="BGO277" s="30"/>
      <c r="BGP277" s="30"/>
      <c r="BGQ277" s="30"/>
      <c r="BGR277" s="30"/>
      <c r="BGS277" s="30"/>
      <c r="BGT277" s="30"/>
      <c r="BGU277" s="30"/>
      <c r="BGV277" s="30"/>
      <c r="BGW277" s="30"/>
      <c r="BGX277" s="30"/>
      <c r="BGY277" s="30"/>
      <c r="BGZ277" s="30"/>
      <c r="BHA277" s="30"/>
      <c r="BHB277" s="30"/>
      <c r="BHC277" s="30"/>
      <c r="BHD277" s="30"/>
      <c r="BHE277" s="30"/>
      <c r="BHF277" s="30"/>
      <c r="BHG277" s="30"/>
      <c r="BHH277" s="30"/>
      <c r="BHI277" s="30"/>
      <c r="BHJ277" s="30"/>
      <c r="BHK277" s="30"/>
      <c r="BHL277" s="30"/>
      <c r="BHM277" s="30"/>
      <c r="BHN277" s="30"/>
      <c r="BHO277" s="30"/>
      <c r="BHP277" s="30"/>
      <c r="BHQ277" s="30"/>
      <c r="BHR277" s="30"/>
      <c r="BHS277" s="30"/>
      <c r="BHT277" s="30"/>
      <c r="BHU277" s="30"/>
      <c r="BHV277" s="30"/>
      <c r="BHW277" s="30"/>
      <c r="BHX277" s="30"/>
      <c r="BHY277" s="30"/>
      <c r="BHZ277" s="30"/>
      <c r="BIA277" s="30"/>
      <c r="BIB277" s="30"/>
      <c r="BIC277" s="30"/>
      <c r="BID277" s="30"/>
      <c r="BIE277" s="30"/>
      <c r="BIF277" s="30"/>
      <c r="BIG277" s="30"/>
      <c r="BIH277" s="30"/>
      <c r="BII277" s="30"/>
      <c r="BIJ277" s="30"/>
      <c r="BIK277" s="30"/>
      <c r="BIL277" s="30"/>
      <c r="BIM277" s="30"/>
      <c r="BIN277" s="30"/>
      <c r="BIO277" s="30"/>
      <c r="BIP277" s="30"/>
      <c r="BIQ277" s="30"/>
      <c r="BIR277" s="30"/>
      <c r="BIS277" s="30"/>
      <c r="BIT277" s="30"/>
      <c r="BIU277" s="30"/>
      <c r="BIV277" s="30"/>
      <c r="BIW277" s="30"/>
      <c r="BIX277" s="30"/>
      <c r="BIY277" s="30"/>
      <c r="BIZ277" s="30"/>
      <c r="BJA277" s="30"/>
      <c r="BJB277" s="30"/>
      <c r="BJC277" s="30"/>
      <c r="BJD277" s="30"/>
      <c r="BJE277" s="30"/>
      <c r="BJF277" s="30"/>
      <c r="BJG277" s="30"/>
      <c r="BJH277" s="30"/>
      <c r="BJI277" s="30"/>
      <c r="BJJ277" s="30"/>
      <c r="BJK277" s="30"/>
      <c r="BJL277" s="30"/>
      <c r="BJM277" s="30"/>
      <c r="BJN277" s="30"/>
      <c r="BJO277" s="30"/>
      <c r="BJP277" s="30"/>
      <c r="BJQ277" s="30"/>
      <c r="BJR277" s="30"/>
      <c r="BJS277" s="30"/>
      <c r="BJT277" s="30"/>
      <c r="BJU277" s="30"/>
      <c r="BJV277" s="30"/>
      <c r="BJW277" s="30"/>
      <c r="BJX277" s="30"/>
      <c r="BJY277" s="30"/>
      <c r="BJZ277" s="30"/>
      <c r="BKA277" s="30"/>
      <c r="BKB277" s="30"/>
      <c r="BKC277" s="30"/>
      <c r="BKD277" s="30"/>
      <c r="BKE277" s="30"/>
      <c r="BKF277" s="30"/>
      <c r="BKG277" s="30"/>
      <c r="BKH277" s="30"/>
      <c r="BKI277" s="30"/>
      <c r="BKJ277" s="30"/>
      <c r="BKK277" s="30"/>
      <c r="BKL277" s="30"/>
      <c r="BKM277" s="30"/>
      <c r="BKN277" s="30"/>
      <c r="BKO277" s="30"/>
      <c r="BKP277" s="30"/>
      <c r="BKQ277" s="30"/>
      <c r="BKR277" s="30"/>
      <c r="BKS277" s="30"/>
      <c r="BKT277" s="30"/>
      <c r="BKU277" s="30"/>
      <c r="BKV277" s="30"/>
      <c r="BKW277" s="30"/>
      <c r="BKX277" s="30"/>
      <c r="BKY277" s="30"/>
      <c r="BKZ277" s="30"/>
      <c r="BLA277" s="30"/>
      <c r="BLB277" s="30"/>
      <c r="BLC277" s="30"/>
      <c r="BLD277" s="30"/>
      <c r="BLE277" s="30"/>
      <c r="BLF277" s="30"/>
      <c r="BLG277" s="30"/>
      <c r="BLH277" s="30"/>
      <c r="BLI277" s="30"/>
      <c r="BLJ277" s="30"/>
      <c r="BLK277" s="30"/>
      <c r="BLL277" s="30"/>
      <c r="BLM277" s="30"/>
      <c r="BLN277" s="30"/>
      <c r="BLO277" s="30"/>
      <c r="BLP277" s="30"/>
      <c r="BLQ277" s="30"/>
      <c r="BLR277" s="30"/>
      <c r="BLS277" s="30"/>
      <c r="BLT277" s="30"/>
      <c r="BLU277" s="30"/>
      <c r="BLV277" s="30"/>
      <c r="BLW277" s="30"/>
      <c r="BLX277" s="30"/>
      <c r="BLY277" s="30"/>
      <c r="BLZ277" s="30"/>
      <c r="BMA277" s="30"/>
      <c r="BMB277" s="30"/>
      <c r="BMC277" s="30"/>
      <c r="BMD277" s="30"/>
      <c r="BME277" s="30"/>
      <c r="BMF277" s="30"/>
      <c r="BMG277" s="30"/>
      <c r="BMH277" s="30"/>
      <c r="BMI277" s="30"/>
      <c r="BMJ277" s="30"/>
      <c r="BMK277" s="30"/>
      <c r="BML277" s="30"/>
      <c r="BMM277" s="30"/>
      <c r="BMN277" s="30"/>
      <c r="BMO277" s="30"/>
      <c r="BMP277" s="30"/>
      <c r="BMQ277" s="30"/>
      <c r="BMR277" s="30"/>
      <c r="BMS277" s="30"/>
      <c r="BMT277" s="30"/>
      <c r="BMU277" s="30"/>
      <c r="BMV277" s="30"/>
      <c r="BMW277" s="30"/>
      <c r="BMX277" s="30"/>
      <c r="BMY277" s="30"/>
      <c r="BMZ277" s="30"/>
      <c r="BNA277" s="30"/>
      <c r="BNB277" s="30"/>
      <c r="BNC277" s="30"/>
      <c r="BND277" s="30"/>
      <c r="BNE277" s="30"/>
      <c r="BNF277" s="30"/>
      <c r="BNG277" s="30"/>
      <c r="BNH277" s="30"/>
      <c r="BNI277" s="30"/>
      <c r="BNJ277" s="30"/>
      <c r="BNK277" s="30"/>
      <c r="BNL277" s="30"/>
      <c r="BNM277" s="30"/>
      <c r="BNN277" s="30"/>
      <c r="BNO277" s="30"/>
      <c r="BNP277" s="30"/>
      <c r="BNQ277" s="30"/>
      <c r="BNR277" s="30"/>
      <c r="BNS277" s="30"/>
      <c r="BNT277" s="30"/>
      <c r="BNU277" s="30"/>
      <c r="BNV277" s="30"/>
      <c r="BNW277" s="30"/>
      <c r="BNX277" s="30"/>
      <c r="BNY277" s="30"/>
      <c r="BNZ277" s="30"/>
      <c r="BOA277" s="30"/>
      <c r="BOB277" s="30"/>
      <c r="BOC277" s="30"/>
      <c r="BOD277" s="30"/>
      <c r="BOE277" s="30"/>
      <c r="BOF277" s="30"/>
      <c r="BOG277" s="30"/>
      <c r="BOH277" s="30"/>
      <c r="BOI277" s="30"/>
      <c r="BOJ277" s="30"/>
      <c r="BOK277" s="30"/>
      <c r="BOL277" s="30"/>
      <c r="BOM277" s="30"/>
      <c r="BON277" s="30"/>
      <c r="BOO277" s="30"/>
      <c r="BOP277" s="30"/>
      <c r="BOQ277" s="30"/>
      <c r="BOR277" s="30"/>
      <c r="BOS277" s="30"/>
      <c r="BOT277" s="30"/>
      <c r="BOU277" s="30"/>
      <c r="BOV277" s="30"/>
      <c r="BOW277" s="30"/>
      <c r="BOX277" s="30"/>
      <c r="BOY277" s="30"/>
      <c r="BOZ277" s="30"/>
      <c r="BPA277" s="30"/>
      <c r="BPB277" s="30"/>
      <c r="BPC277" s="30"/>
      <c r="BPD277" s="30"/>
      <c r="BPE277" s="30"/>
      <c r="BPF277" s="30"/>
      <c r="BPG277" s="30"/>
      <c r="BPH277" s="30"/>
      <c r="BPI277" s="30"/>
      <c r="BPJ277" s="30"/>
      <c r="BPK277" s="30"/>
      <c r="BPL277" s="30"/>
      <c r="BPM277" s="30"/>
      <c r="BPN277" s="30"/>
      <c r="BPO277" s="30"/>
      <c r="BPP277" s="30"/>
      <c r="BPQ277" s="30"/>
      <c r="BPR277" s="30"/>
      <c r="BPS277" s="30"/>
      <c r="BPT277" s="30"/>
      <c r="BPU277" s="30"/>
      <c r="BPV277" s="30"/>
      <c r="BPW277" s="30"/>
      <c r="BPX277" s="30"/>
      <c r="BPY277" s="30"/>
      <c r="BPZ277" s="30"/>
      <c r="BQA277" s="30"/>
      <c r="BQB277" s="30"/>
      <c r="BQC277" s="30"/>
      <c r="BQD277" s="30"/>
      <c r="BQE277" s="30"/>
      <c r="BQF277" s="30"/>
      <c r="BQG277" s="30"/>
      <c r="BQH277" s="30"/>
      <c r="BQI277" s="30"/>
      <c r="BQJ277" s="30"/>
      <c r="BQK277" s="30"/>
      <c r="BQL277" s="30"/>
      <c r="BQM277" s="30"/>
      <c r="BQN277" s="30"/>
      <c r="BQO277" s="30"/>
      <c r="BQP277" s="30"/>
      <c r="BQQ277" s="30"/>
      <c r="BQR277" s="30"/>
      <c r="BQS277" s="30"/>
      <c r="BQT277" s="30"/>
      <c r="BQU277" s="30"/>
      <c r="BQV277" s="30"/>
      <c r="BQW277" s="30"/>
      <c r="BQX277" s="30"/>
      <c r="BQY277" s="30"/>
      <c r="BQZ277" s="30"/>
      <c r="BRA277" s="30"/>
      <c r="BRB277" s="30"/>
      <c r="BRC277" s="30"/>
      <c r="BRD277" s="30"/>
      <c r="BRE277" s="30"/>
      <c r="BRF277" s="30"/>
      <c r="BRG277" s="30"/>
      <c r="BRH277" s="30"/>
      <c r="BRI277" s="30"/>
      <c r="BRJ277" s="30"/>
      <c r="BRK277" s="30"/>
      <c r="BRL277" s="30"/>
      <c r="BRM277" s="30"/>
      <c r="BRN277" s="30"/>
      <c r="BRO277" s="30"/>
      <c r="BRP277" s="30"/>
      <c r="BRQ277" s="30"/>
      <c r="BRR277" s="30"/>
      <c r="BRS277" s="30"/>
      <c r="BRT277" s="30"/>
      <c r="BRU277" s="30"/>
      <c r="BRV277" s="30"/>
      <c r="BRW277" s="30"/>
      <c r="BRX277" s="30"/>
      <c r="BRY277" s="30"/>
      <c r="BRZ277" s="30"/>
      <c r="BSA277" s="30"/>
      <c r="BSB277" s="30"/>
      <c r="BSC277" s="30"/>
      <c r="BSD277" s="30"/>
      <c r="BSE277" s="30"/>
      <c r="BSF277" s="30"/>
      <c r="BSG277" s="30"/>
      <c r="BSH277" s="30"/>
      <c r="BSI277" s="30"/>
      <c r="BSJ277" s="30"/>
      <c r="BSK277" s="30"/>
      <c r="BSL277" s="30"/>
      <c r="BSM277" s="30"/>
      <c r="BSN277" s="30"/>
      <c r="BSO277" s="30"/>
      <c r="BSP277" s="30"/>
      <c r="BSQ277" s="30"/>
      <c r="BSR277" s="30"/>
      <c r="BSS277" s="30"/>
      <c r="BST277" s="30"/>
      <c r="BSU277" s="30"/>
      <c r="BSV277" s="30"/>
      <c r="BSW277" s="30"/>
      <c r="BSX277" s="30"/>
      <c r="BSY277" s="30"/>
      <c r="BSZ277" s="30"/>
      <c r="BTA277" s="30"/>
      <c r="BTB277" s="30"/>
      <c r="BTC277" s="30"/>
      <c r="BTD277" s="30"/>
      <c r="BTE277" s="30"/>
      <c r="BTF277" s="30"/>
      <c r="BTG277" s="30"/>
      <c r="BTH277" s="30"/>
      <c r="BTI277" s="30"/>
      <c r="BTJ277" s="30"/>
      <c r="BTK277" s="30"/>
      <c r="BTL277" s="30"/>
      <c r="BTM277" s="30"/>
      <c r="BTN277" s="30"/>
      <c r="BTO277" s="30"/>
      <c r="BTP277" s="30"/>
      <c r="BTQ277" s="30"/>
      <c r="BTR277" s="30"/>
      <c r="BTS277" s="30"/>
      <c r="BTT277" s="30"/>
      <c r="BTU277" s="30"/>
      <c r="BTV277" s="30"/>
      <c r="BTW277" s="30"/>
      <c r="BTX277" s="30"/>
      <c r="BTY277" s="30"/>
      <c r="BTZ277" s="30"/>
      <c r="BUA277" s="30"/>
      <c r="BUB277" s="30"/>
      <c r="BUC277" s="30"/>
      <c r="BUD277" s="30"/>
      <c r="BUE277" s="30"/>
      <c r="BUF277" s="30"/>
      <c r="BUG277" s="30"/>
      <c r="BUH277" s="30"/>
      <c r="BUI277" s="30"/>
      <c r="BUJ277" s="30"/>
      <c r="BUK277" s="30"/>
      <c r="BUL277" s="30"/>
      <c r="BUM277" s="30"/>
      <c r="BUN277" s="30"/>
      <c r="BUO277" s="30"/>
      <c r="BUP277" s="30"/>
      <c r="BUQ277" s="30"/>
      <c r="BUR277" s="30"/>
      <c r="BUS277" s="30"/>
      <c r="BUT277" s="30"/>
      <c r="BUU277" s="30"/>
      <c r="BUV277" s="30"/>
      <c r="BUW277" s="30"/>
      <c r="BUX277" s="30"/>
      <c r="BUY277" s="30"/>
      <c r="BUZ277" s="30"/>
      <c r="BVA277" s="30"/>
      <c r="BVB277" s="30"/>
      <c r="BVC277" s="30"/>
      <c r="BVD277" s="30"/>
      <c r="BVE277" s="30"/>
      <c r="BVF277" s="30"/>
      <c r="BVG277" s="30"/>
      <c r="BVH277" s="30"/>
      <c r="BVI277" s="30"/>
      <c r="BVJ277" s="30"/>
      <c r="BVK277" s="30"/>
      <c r="BVL277" s="30"/>
      <c r="BVM277" s="30"/>
      <c r="BVN277" s="30"/>
      <c r="BVO277" s="30"/>
      <c r="BVP277" s="30"/>
      <c r="BVQ277" s="30"/>
      <c r="BVR277" s="30"/>
      <c r="BVS277" s="30"/>
      <c r="BVT277" s="30"/>
      <c r="BVU277" s="30"/>
      <c r="BVV277" s="30"/>
      <c r="BVW277" s="30"/>
      <c r="BVX277" s="30"/>
      <c r="BVY277" s="30"/>
      <c r="BVZ277" s="30"/>
      <c r="BWA277" s="30"/>
      <c r="BWB277" s="30"/>
      <c r="BWC277" s="30"/>
      <c r="BWD277" s="30"/>
      <c r="BWE277" s="30"/>
      <c r="BWF277" s="30"/>
      <c r="BWG277" s="30"/>
      <c r="BWH277" s="30"/>
      <c r="BWI277" s="30"/>
      <c r="BWJ277" s="30"/>
      <c r="BWK277" s="30"/>
      <c r="BWL277" s="30"/>
      <c r="BWM277" s="30"/>
      <c r="BWN277" s="30"/>
      <c r="BWO277" s="30"/>
      <c r="BWP277" s="30"/>
      <c r="BWQ277" s="30"/>
      <c r="BWR277" s="30"/>
      <c r="BWS277" s="30"/>
      <c r="BWT277" s="30"/>
      <c r="BWU277" s="30"/>
      <c r="BWV277" s="30"/>
      <c r="BWW277" s="30"/>
      <c r="BWX277" s="30"/>
      <c r="BWY277" s="30"/>
      <c r="BWZ277" s="30"/>
      <c r="BXA277" s="30"/>
      <c r="BXB277" s="30"/>
      <c r="BXC277" s="30"/>
      <c r="BXD277" s="30"/>
      <c r="BXE277" s="30"/>
      <c r="BXF277" s="30"/>
      <c r="BXG277" s="30"/>
      <c r="BXH277" s="30"/>
      <c r="BXI277" s="30"/>
      <c r="BXJ277" s="30"/>
      <c r="BXK277" s="30"/>
      <c r="BXL277" s="30"/>
      <c r="BXM277" s="30"/>
      <c r="BXN277" s="30"/>
      <c r="BXO277" s="30"/>
      <c r="BXP277" s="30"/>
      <c r="BXQ277" s="30"/>
      <c r="BXR277" s="30"/>
      <c r="BXS277" s="30"/>
      <c r="BXT277" s="30"/>
      <c r="BXU277" s="30"/>
      <c r="BXV277" s="30"/>
      <c r="BXW277" s="30"/>
      <c r="BXX277" s="30"/>
      <c r="BXY277" s="30"/>
      <c r="BXZ277" s="30"/>
      <c r="BYA277" s="30"/>
      <c r="BYB277" s="30"/>
      <c r="BYC277" s="30"/>
      <c r="BYD277" s="30"/>
      <c r="BYE277" s="30"/>
      <c r="BYF277" s="30"/>
      <c r="BYG277" s="30"/>
      <c r="BYH277" s="30"/>
      <c r="BYI277" s="30"/>
      <c r="BYJ277" s="30"/>
      <c r="BYK277" s="30"/>
      <c r="BYL277" s="30"/>
      <c r="BYM277" s="30"/>
      <c r="BYN277" s="30"/>
      <c r="BYO277" s="30"/>
      <c r="BYP277" s="30"/>
      <c r="BYQ277" s="30"/>
      <c r="BYR277" s="30"/>
      <c r="BYS277" s="30"/>
      <c r="BYT277" s="30"/>
      <c r="BYU277" s="30"/>
      <c r="BYV277" s="30"/>
      <c r="BYW277" s="30"/>
      <c r="BYX277" s="30"/>
      <c r="BYY277" s="30"/>
      <c r="BYZ277" s="30"/>
      <c r="BZA277" s="30"/>
      <c r="BZB277" s="30"/>
      <c r="BZC277" s="30"/>
      <c r="BZD277" s="30"/>
      <c r="BZE277" s="30"/>
      <c r="BZF277" s="30"/>
      <c r="BZG277" s="30"/>
      <c r="BZH277" s="30"/>
      <c r="BZI277" s="30"/>
      <c r="BZJ277" s="30"/>
      <c r="BZK277" s="30"/>
      <c r="BZL277" s="30"/>
      <c r="BZM277" s="30"/>
      <c r="BZN277" s="30"/>
      <c r="BZO277" s="30"/>
      <c r="BZP277" s="30"/>
      <c r="BZQ277" s="30"/>
      <c r="BZR277" s="30"/>
      <c r="BZS277" s="30"/>
      <c r="BZT277" s="30"/>
      <c r="BZU277" s="30"/>
      <c r="BZV277" s="30"/>
      <c r="BZW277" s="30"/>
      <c r="BZX277" s="30"/>
      <c r="BZY277" s="30"/>
      <c r="BZZ277" s="30"/>
      <c r="CAA277" s="30"/>
      <c r="CAB277" s="30"/>
      <c r="CAC277" s="30"/>
      <c r="CAD277" s="30"/>
      <c r="CAE277" s="30"/>
      <c r="CAF277" s="30"/>
      <c r="CAG277" s="30"/>
      <c r="CAH277" s="30"/>
      <c r="CAI277" s="30"/>
      <c r="CAJ277" s="30"/>
      <c r="CAK277" s="30"/>
      <c r="CAL277" s="30"/>
      <c r="CAM277" s="30"/>
      <c r="CAN277" s="30"/>
      <c r="CAO277" s="30"/>
      <c r="CAP277" s="30"/>
      <c r="CAQ277" s="30"/>
      <c r="CAR277" s="30"/>
      <c r="CAS277" s="30"/>
      <c r="CAT277" s="30"/>
      <c r="CAU277" s="30"/>
      <c r="CAV277" s="30"/>
      <c r="CAW277" s="30"/>
      <c r="CAX277" s="30"/>
      <c r="CAY277" s="30"/>
      <c r="CAZ277" s="30"/>
      <c r="CBA277" s="30"/>
      <c r="CBB277" s="30"/>
      <c r="CBC277" s="30"/>
      <c r="CBD277" s="30"/>
      <c r="CBE277" s="30"/>
      <c r="CBF277" s="30"/>
      <c r="CBG277" s="30"/>
      <c r="CBH277" s="30"/>
      <c r="CBI277" s="30"/>
      <c r="CBJ277" s="30"/>
      <c r="CBK277" s="30"/>
      <c r="CBL277" s="30"/>
      <c r="CBM277" s="30"/>
      <c r="CBN277" s="30"/>
      <c r="CBO277" s="30"/>
      <c r="CBP277" s="30"/>
      <c r="CBQ277" s="30"/>
      <c r="CBR277" s="30"/>
      <c r="CBS277" s="30"/>
      <c r="CBT277" s="30"/>
      <c r="CBU277" s="30"/>
      <c r="CBV277" s="30"/>
      <c r="CBW277" s="30"/>
      <c r="CBX277" s="30"/>
      <c r="CBY277" s="30"/>
      <c r="CBZ277" s="30"/>
      <c r="CCA277" s="30"/>
      <c r="CCB277" s="30"/>
      <c r="CCC277" s="30"/>
      <c r="CCD277" s="30"/>
      <c r="CCE277" s="30"/>
      <c r="CCF277" s="30"/>
      <c r="CCG277" s="30"/>
      <c r="CCH277" s="30"/>
      <c r="CCI277" s="30"/>
      <c r="CCJ277" s="30"/>
      <c r="CCK277" s="30"/>
      <c r="CCL277" s="30"/>
      <c r="CCM277" s="30"/>
      <c r="CCN277" s="30"/>
      <c r="CCO277" s="30"/>
      <c r="CCP277" s="30"/>
      <c r="CCQ277" s="30"/>
      <c r="CCR277" s="30"/>
      <c r="CCS277" s="30"/>
      <c r="CCT277" s="30"/>
      <c r="CCU277" s="30"/>
      <c r="CCV277" s="30"/>
      <c r="CCW277" s="30"/>
      <c r="CCX277" s="30"/>
      <c r="CCY277" s="30"/>
      <c r="CCZ277" s="30"/>
      <c r="CDA277" s="30"/>
      <c r="CDB277" s="30"/>
      <c r="CDC277" s="30"/>
      <c r="CDD277" s="30"/>
      <c r="CDE277" s="30"/>
      <c r="CDF277" s="30"/>
      <c r="CDG277" s="30"/>
      <c r="CDH277" s="30"/>
      <c r="CDI277" s="30"/>
      <c r="CDJ277" s="30"/>
      <c r="CDK277" s="30"/>
      <c r="CDL277" s="30"/>
      <c r="CDM277" s="30"/>
      <c r="CDN277" s="30"/>
      <c r="CDO277" s="30"/>
      <c r="CDP277" s="30"/>
      <c r="CDQ277" s="30"/>
      <c r="CDR277" s="30"/>
      <c r="CDS277" s="30"/>
      <c r="CDT277" s="30"/>
      <c r="CDU277" s="30"/>
      <c r="CDV277" s="30"/>
      <c r="CDW277" s="30"/>
      <c r="CDX277" s="30"/>
      <c r="CDY277" s="30"/>
      <c r="CDZ277" s="30"/>
      <c r="CEA277" s="30"/>
      <c r="CEB277" s="30"/>
      <c r="CEC277" s="30"/>
      <c r="CED277" s="30"/>
      <c r="CEE277" s="30"/>
      <c r="CEF277" s="30"/>
      <c r="CEG277" s="30"/>
      <c r="CEH277" s="30"/>
      <c r="CEI277" s="30"/>
      <c r="CEJ277" s="30"/>
      <c r="CEK277" s="30"/>
      <c r="CEL277" s="30"/>
      <c r="CEM277" s="30"/>
      <c r="CEN277" s="30"/>
      <c r="CEO277" s="30"/>
      <c r="CEP277" s="30"/>
      <c r="CEQ277" s="30"/>
      <c r="CER277" s="30"/>
      <c r="CES277" s="30"/>
      <c r="CET277" s="30"/>
      <c r="CEU277" s="30"/>
      <c r="CEV277" s="30"/>
      <c r="CEW277" s="30"/>
      <c r="CEX277" s="30"/>
      <c r="CEY277" s="30"/>
      <c r="CEZ277" s="30"/>
      <c r="CFA277" s="30"/>
      <c r="CFB277" s="30"/>
      <c r="CFC277" s="30"/>
      <c r="CFD277" s="30"/>
      <c r="CFE277" s="30"/>
      <c r="CFF277" s="30"/>
      <c r="CFG277" s="30"/>
      <c r="CFH277" s="30"/>
      <c r="CFI277" s="30"/>
      <c r="CFJ277" s="30"/>
      <c r="CFK277" s="30"/>
      <c r="CFL277" s="30"/>
      <c r="CFM277" s="30"/>
      <c r="CFN277" s="30"/>
      <c r="CFO277" s="30"/>
      <c r="CFP277" s="30"/>
      <c r="CFQ277" s="30"/>
      <c r="CFR277" s="30"/>
      <c r="CFS277" s="30"/>
      <c r="CFT277" s="30"/>
      <c r="CFU277" s="30"/>
      <c r="CFV277" s="30"/>
      <c r="CFW277" s="30"/>
      <c r="CFX277" s="30"/>
      <c r="CFY277" s="30"/>
      <c r="CFZ277" s="30"/>
      <c r="CGA277" s="30"/>
      <c r="CGB277" s="30"/>
      <c r="CGC277" s="30"/>
      <c r="CGD277" s="30"/>
      <c r="CGE277" s="30"/>
      <c r="CGF277" s="30"/>
      <c r="CGG277" s="30"/>
      <c r="CGH277" s="30"/>
      <c r="CGI277" s="30"/>
      <c r="CGJ277" s="30"/>
      <c r="CGK277" s="30"/>
      <c r="CGL277" s="30"/>
      <c r="CGM277" s="30"/>
      <c r="CGN277" s="30"/>
      <c r="CGO277" s="30"/>
      <c r="CGP277" s="30"/>
      <c r="CGQ277" s="30"/>
      <c r="CGR277" s="30"/>
      <c r="CGS277" s="30"/>
      <c r="CGT277" s="30"/>
      <c r="CGU277" s="30"/>
      <c r="CGV277" s="30"/>
      <c r="CGW277" s="30"/>
      <c r="CGX277" s="30"/>
      <c r="CGY277" s="30"/>
      <c r="CGZ277" s="30"/>
      <c r="CHA277" s="30"/>
      <c r="CHB277" s="30"/>
      <c r="CHC277" s="30"/>
      <c r="CHD277" s="30"/>
      <c r="CHE277" s="30"/>
      <c r="CHF277" s="30"/>
      <c r="CHG277" s="30"/>
      <c r="CHH277" s="30"/>
      <c r="CHI277" s="30"/>
      <c r="CHJ277" s="30"/>
      <c r="CHK277" s="30"/>
      <c r="CHL277" s="30"/>
      <c r="CHM277" s="30"/>
      <c r="CHN277" s="30"/>
      <c r="CHO277" s="30"/>
      <c r="CHP277" s="30"/>
      <c r="CHQ277" s="30"/>
      <c r="CHR277" s="30"/>
      <c r="CHS277" s="30"/>
      <c r="CHT277" s="30"/>
      <c r="CHU277" s="30"/>
      <c r="CHV277" s="30"/>
      <c r="CHW277" s="30"/>
      <c r="CHX277" s="30"/>
      <c r="CHY277" s="30"/>
      <c r="CHZ277" s="30"/>
      <c r="CIA277" s="30"/>
      <c r="CIB277" s="30"/>
      <c r="CIC277" s="30"/>
      <c r="CID277" s="30"/>
      <c r="CIE277" s="30"/>
      <c r="CIF277" s="30"/>
      <c r="CIG277" s="30"/>
      <c r="CIH277" s="30"/>
      <c r="CII277" s="30"/>
      <c r="CIJ277" s="30"/>
      <c r="CIK277" s="30"/>
      <c r="CIL277" s="30"/>
      <c r="CIM277" s="30"/>
      <c r="CIN277" s="30"/>
      <c r="CIO277" s="30"/>
      <c r="CIP277" s="30"/>
      <c r="CIQ277" s="30"/>
      <c r="CIR277" s="30"/>
      <c r="CIS277" s="30"/>
      <c r="CIT277" s="30"/>
      <c r="CIU277" s="30"/>
      <c r="CIV277" s="30"/>
      <c r="CIW277" s="30"/>
      <c r="CIX277" s="30"/>
      <c r="CIY277" s="30"/>
      <c r="CIZ277" s="30"/>
      <c r="CJA277" s="30"/>
      <c r="CJB277" s="30"/>
      <c r="CJC277" s="30"/>
      <c r="CJD277" s="30"/>
      <c r="CJE277" s="30"/>
      <c r="CJF277" s="30"/>
      <c r="CJG277" s="30"/>
      <c r="CJH277" s="30"/>
      <c r="CJI277" s="30"/>
      <c r="CJJ277" s="30"/>
      <c r="CJK277" s="30"/>
      <c r="CJL277" s="30"/>
      <c r="CJM277" s="30"/>
      <c r="CJN277" s="30"/>
      <c r="CJO277" s="30"/>
      <c r="CJP277" s="30"/>
      <c r="CJQ277" s="30"/>
      <c r="CJR277" s="30"/>
      <c r="CJS277" s="30"/>
      <c r="CJT277" s="30"/>
      <c r="CJU277" s="30"/>
      <c r="CJV277" s="30"/>
      <c r="CJW277" s="30"/>
      <c r="CJX277" s="30"/>
      <c r="CJY277" s="30"/>
      <c r="CJZ277" s="30"/>
      <c r="CKA277" s="30"/>
      <c r="CKB277" s="30"/>
      <c r="CKC277" s="30"/>
      <c r="CKD277" s="30"/>
      <c r="CKE277" s="30"/>
      <c r="CKF277" s="30"/>
      <c r="CKG277" s="30"/>
      <c r="CKH277" s="30"/>
      <c r="CKI277" s="30"/>
      <c r="CKJ277" s="30"/>
      <c r="CKK277" s="30"/>
      <c r="CKL277" s="30"/>
      <c r="CKM277" s="30"/>
      <c r="CKN277" s="30"/>
      <c r="CKO277" s="30"/>
      <c r="CKP277" s="30"/>
      <c r="CKQ277" s="30"/>
      <c r="CKR277" s="30"/>
      <c r="CKS277" s="30"/>
      <c r="CKT277" s="30"/>
      <c r="CKU277" s="30"/>
      <c r="CKV277" s="30"/>
      <c r="CKW277" s="30"/>
      <c r="CKX277" s="30"/>
      <c r="CKY277" s="30"/>
      <c r="CKZ277" s="30"/>
      <c r="CLA277" s="30"/>
      <c r="CLB277" s="30"/>
      <c r="CLC277" s="30"/>
      <c r="CLD277" s="30"/>
      <c r="CLE277" s="30"/>
      <c r="CLF277" s="30"/>
      <c r="CLG277" s="30"/>
      <c r="CLH277" s="30"/>
      <c r="CLI277" s="30"/>
      <c r="CLJ277" s="30"/>
      <c r="CLK277" s="30"/>
      <c r="CLL277" s="30"/>
      <c r="CLM277" s="30"/>
      <c r="CLN277" s="30"/>
      <c r="CLO277" s="30"/>
      <c r="CLP277" s="30"/>
      <c r="CLQ277" s="30"/>
      <c r="CLR277" s="30"/>
      <c r="CLS277" s="30"/>
      <c r="CLT277" s="30"/>
      <c r="CLU277" s="30"/>
      <c r="CLV277" s="30"/>
      <c r="CLW277" s="30"/>
      <c r="CLX277" s="30"/>
      <c r="CLY277" s="30"/>
      <c r="CLZ277" s="30"/>
      <c r="CMA277" s="30"/>
      <c r="CMB277" s="30"/>
      <c r="CMC277" s="30"/>
      <c r="CMD277" s="30"/>
      <c r="CME277" s="30"/>
      <c r="CMF277" s="30"/>
      <c r="CMG277" s="30"/>
      <c r="CMH277" s="30"/>
      <c r="CMI277" s="30"/>
      <c r="CMJ277" s="30"/>
      <c r="CMK277" s="30"/>
      <c r="CML277" s="30"/>
      <c r="CMM277" s="30"/>
      <c r="CMN277" s="30"/>
      <c r="CMO277" s="30"/>
      <c r="CMP277" s="30"/>
      <c r="CMQ277" s="30"/>
      <c r="CMR277" s="30"/>
      <c r="CMS277" s="30"/>
      <c r="CMT277" s="30"/>
      <c r="CMU277" s="30"/>
      <c r="CMV277" s="30"/>
      <c r="CMW277" s="30"/>
      <c r="CMX277" s="30"/>
      <c r="CMY277" s="30"/>
      <c r="CMZ277" s="30"/>
      <c r="CNA277" s="30"/>
      <c r="CNB277" s="30"/>
      <c r="CNC277" s="30"/>
      <c r="CND277" s="30"/>
      <c r="CNE277" s="30"/>
      <c r="CNF277" s="30"/>
      <c r="CNG277" s="30"/>
      <c r="CNH277" s="30"/>
      <c r="CNI277" s="30"/>
      <c r="CNJ277" s="30"/>
      <c r="CNK277" s="30"/>
      <c r="CNL277" s="30"/>
      <c r="CNM277" s="30"/>
      <c r="CNN277" s="30"/>
      <c r="CNO277" s="30"/>
      <c r="CNP277" s="30"/>
      <c r="CNQ277" s="30"/>
      <c r="CNR277" s="30"/>
      <c r="CNS277" s="30"/>
      <c r="CNT277" s="30"/>
      <c r="CNU277" s="30"/>
      <c r="CNV277" s="30"/>
      <c r="CNW277" s="30"/>
      <c r="CNX277" s="30"/>
      <c r="CNY277" s="30"/>
      <c r="CNZ277" s="30"/>
      <c r="COA277" s="30"/>
      <c r="COB277" s="30"/>
      <c r="COC277" s="30"/>
      <c r="COD277" s="30"/>
      <c r="COE277" s="30"/>
      <c r="COF277" s="30"/>
      <c r="COG277" s="30"/>
      <c r="COH277" s="30"/>
      <c r="COI277" s="30"/>
      <c r="COJ277" s="30"/>
      <c r="COK277" s="30"/>
      <c r="COL277" s="30"/>
      <c r="COM277" s="30"/>
      <c r="CON277" s="30"/>
      <c r="COO277" s="30"/>
      <c r="COP277" s="30"/>
      <c r="COQ277" s="30"/>
      <c r="COR277" s="30"/>
      <c r="COS277" s="30"/>
      <c r="COT277" s="30"/>
      <c r="COU277" s="30"/>
      <c r="COV277" s="30"/>
      <c r="COW277" s="30"/>
      <c r="COX277" s="30"/>
      <c r="COY277" s="30"/>
      <c r="COZ277" s="30"/>
      <c r="CPA277" s="30"/>
      <c r="CPB277" s="30"/>
      <c r="CPC277" s="30"/>
      <c r="CPD277" s="30"/>
      <c r="CPE277" s="30"/>
      <c r="CPF277" s="30"/>
      <c r="CPG277" s="30"/>
      <c r="CPH277" s="30"/>
      <c r="CPI277" s="30"/>
      <c r="CPJ277" s="30"/>
      <c r="CPK277" s="30"/>
      <c r="CPL277" s="30"/>
      <c r="CPM277" s="30"/>
      <c r="CPN277" s="30"/>
      <c r="CPO277" s="30"/>
      <c r="CPP277" s="30"/>
      <c r="CPQ277" s="30"/>
      <c r="CPR277" s="30"/>
      <c r="CPS277" s="30"/>
      <c r="CPT277" s="30"/>
      <c r="CPU277" s="30"/>
      <c r="CPV277" s="30"/>
      <c r="CPW277" s="30"/>
      <c r="CPX277" s="30"/>
      <c r="CPY277" s="30"/>
      <c r="CPZ277" s="30"/>
      <c r="CQA277" s="30"/>
      <c r="CQB277" s="30"/>
      <c r="CQC277" s="30"/>
      <c r="CQD277" s="30"/>
      <c r="CQE277" s="30"/>
      <c r="CQF277" s="30"/>
      <c r="CQG277" s="30"/>
      <c r="CQH277" s="30"/>
      <c r="CQI277" s="30"/>
      <c r="CQJ277" s="30"/>
      <c r="CQK277" s="30"/>
      <c r="CQL277" s="30"/>
      <c r="CQM277" s="30"/>
      <c r="CQN277" s="30"/>
      <c r="CQO277" s="30"/>
      <c r="CQP277" s="30"/>
      <c r="CQQ277" s="30"/>
      <c r="CQR277" s="30"/>
      <c r="CQS277" s="30"/>
      <c r="CQT277" s="30"/>
      <c r="CQU277" s="30"/>
      <c r="CQV277" s="30"/>
      <c r="CQW277" s="30"/>
      <c r="CQX277" s="30"/>
      <c r="CQY277" s="30"/>
      <c r="CQZ277" s="30"/>
      <c r="CRA277" s="30"/>
      <c r="CRB277" s="30"/>
      <c r="CRC277" s="30"/>
      <c r="CRD277" s="30"/>
      <c r="CRE277" s="30"/>
      <c r="CRF277" s="30"/>
      <c r="CRG277" s="30"/>
      <c r="CRH277" s="30"/>
      <c r="CRI277" s="30"/>
      <c r="CRJ277" s="30"/>
      <c r="CRK277" s="30"/>
      <c r="CRL277" s="30"/>
      <c r="CRM277" s="30"/>
      <c r="CRN277" s="30"/>
      <c r="CRO277" s="30"/>
      <c r="CRP277" s="30"/>
      <c r="CRQ277" s="30"/>
      <c r="CRR277" s="30"/>
      <c r="CRS277" s="30"/>
      <c r="CRT277" s="30"/>
      <c r="CRU277" s="30"/>
      <c r="CRV277" s="30"/>
      <c r="CRW277" s="30"/>
      <c r="CRX277" s="30"/>
      <c r="CRY277" s="30"/>
      <c r="CRZ277" s="30"/>
      <c r="CSA277" s="30"/>
      <c r="CSB277" s="30"/>
      <c r="CSC277" s="30"/>
      <c r="CSD277" s="30"/>
      <c r="CSE277" s="30"/>
      <c r="CSF277" s="30"/>
      <c r="CSG277" s="30"/>
      <c r="CSH277" s="30"/>
      <c r="CSI277" s="30"/>
      <c r="CSJ277" s="30"/>
      <c r="CSK277" s="30"/>
      <c r="CSL277" s="30"/>
      <c r="CSM277" s="30"/>
      <c r="CSN277" s="30"/>
      <c r="CSO277" s="30"/>
      <c r="CSP277" s="30"/>
      <c r="CSQ277" s="30"/>
      <c r="CSR277" s="30"/>
      <c r="CSS277" s="30"/>
      <c r="CST277" s="30"/>
      <c r="CSU277" s="30"/>
      <c r="CSV277" s="30"/>
      <c r="CSW277" s="30"/>
      <c r="CSX277" s="30"/>
      <c r="CSY277" s="30"/>
      <c r="CSZ277" s="30"/>
      <c r="CTA277" s="30"/>
      <c r="CTB277" s="30"/>
      <c r="CTC277" s="30"/>
      <c r="CTD277" s="30"/>
      <c r="CTE277" s="30"/>
      <c r="CTF277" s="30"/>
      <c r="CTG277" s="30"/>
      <c r="CTH277" s="30"/>
      <c r="CTI277" s="30"/>
      <c r="CTJ277" s="30"/>
      <c r="CTK277" s="30"/>
      <c r="CTL277" s="30"/>
      <c r="CTM277" s="30"/>
      <c r="CTN277" s="30"/>
      <c r="CTO277" s="30"/>
      <c r="CTP277" s="30"/>
      <c r="CTQ277" s="30"/>
      <c r="CTR277" s="30"/>
      <c r="CTS277" s="30"/>
      <c r="CTT277" s="30"/>
      <c r="CTU277" s="30"/>
      <c r="CTV277" s="30"/>
      <c r="CTW277" s="30"/>
      <c r="CTX277" s="30"/>
      <c r="CTY277" s="30"/>
      <c r="CTZ277" s="30"/>
      <c r="CUA277" s="30"/>
      <c r="CUB277" s="30"/>
      <c r="CUC277" s="30"/>
      <c r="CUD277" s="30"/>
      <c r="CUE277" s="30"/>
      <c r="CUF277" s="30"/>
      <c r="CUG277" s="30"/>
      <c r="CUH277" s="30"/>
      <c r="CUI277" s="30"/>
      <c r="CUJ277" s="30"/>
      <c r="CUK277" s="30"/>
      <c r="CUL277" s="30"/>
      <c r="CUM277" s="30"/>
      <c r="CUN277" s="30"/>
      <c r="CUO277" s="30"/>
      <c r="CUP277" s="30"/>
      <c r="CUQ277" s="30"/>
      <c r="CUR277" s="30"/>
      <c r="CUS277" s="30"/>
      <c r="CUT277" s="30"/>
      <c r="CUU277" s="30"/>
      <c r="CUV277" s="30"/>
      <c r="CUW277" s="30"/>
      <c r="CUX277" s="30"/>
      <c r="CUY277" s="30"/>
      <c r="CUZ277" s="30"/>
      <c r="CVA277" s="30"/>
      <c r="CVB277" s="30"/>
      <c r="CVC277" s="30"/>
      <c r="CVD277" s="30"/>
      <c r="CVE277" s="30"/>
      <c r="CVF277" s="30"/>
      <c r="CVG277" s="30"/>
      <c r="CVH277" s="30"/>
      <c r="CVI277" s="30"/>
      <c r="CVJ277" s="30"/>
      <c r="CVK277" s="30"/>
      <c r="CVL277" s="30"/>
      <c r="CVM277" s="30"/>
      <c r="CVN277" s="30"/>
      <c r="CVO277" s="30"/>
      <c r="CVP277" s="30"/>
      <c r="CVQ277" s="30"/>
      <c r="CVR277" s="30"/>
      <c r="CVS277" s="30"/>
      <c r="CVT277" s="30"/>
      <c r="CVU277" s="30"/>
      <c r="CVV277" s="30"/>
      <c r="CVW277" s="30"/>
      <c r="CVX277" s="30"/>
      <c r="CVY277" s="30"/>
      <c r="CVZ277" s="30"/>
      <c r="CWA277" s="30"/>
      <c r="CWB277" s="30"/>
      <c r="CWC277" s="30"/>
      <c r="CWD277" s="30"/>
      <c r="CWE277" s="30"/>
      <c r="CWF277" s="30"/>
      <c r="CWG277" s="30"/>
      <c r="CWH277" s="30"/>
      <c r="CWI277" s="30"/>
      <c r="CWJ277" s="30"/>
      <c r="CWK277" s="30"/>
      <c r="CWL277" s="30"/>
      <c r="CWM277" s="30"/>
      <c r="CWN277" s="30"/>
      <c r="CWO277" s="30"/>
      <c r="CWP277" s="30"/>
      <c r="CWQ277" s="30"/>
      <c r="CWR277" s="30"/>
      <c r="CWS277" s="30"/>
      <c r="CWT277" s="30"/>
      <c r="CWU277" s="30"/>
      <c r="CWV277" s="30"/>
      <c r="CWW277" s="30"/>
      <c r="CWX277" s="30"/>
      <c r="CWY277" s="30"/>
      <c r="CWZ277" s="30"/>
      <c r="CXA277" s="30"/>
      <c r="CXB277" s="30"/>
      <c r="CXC277" s="30"/>
      <c r="CXD277" s="30"/>
      <c r="CXE277" s="30"/>
      <c r="CXF277" s="30"/>
      <c r="CXG277" s="30"/>
      <c r="CXH277" s="30"/>
      <c r="CXI277" s="30"/>
      <c r="CXJ277" s="30"/>
      <c r="CXK277" s="30"/>
      <c r="CXL277" s="30"/>
      <c r="CXM277" s="30"/>
      <c r="CXN277" s="30"/>
      <c r="CXO277" s="30"/>
      <c r="CXP277" s="30"/>
      <c r="CXQ277" s="30"/>
      <c r="CXR277" s="30"/>
      <c r="CXS277" s="30"/>
      <c r="CXT277" s="30"/>
      <c r="CXU277" s="30"/>
      <c r="CXV277" s="30"/>
      <c r="CXW277" s="30"/>
      <c r="CXX277" s="30"/>
      <c r="CXY277" s="30"/>
      <c r="CXZ277" s="30"/>
      <c r="CYA277" s="30"/>
      <c r="CYB277" s="30"/>
      <c r="CYC277" s="30"/>
      <c r="CYD277" s="30"/>
      <c r="CYE277" s="30"/>
      <c r="CYF277" s="30"/>
      <c r="CYG277" s="30"/>
      <c r="CYH277" s="30"/>
      <c r="CYI277" s="30"/>
      <c r="CYJ277" s="30"/>
      <c r="CYK277" s="30"/>
      <c r="CYL277" s="30"/>
      <c r="CYM277" s="30"/>
      <c r="CYN277" s="30"/>
      <c r="CYO277" s="30"/>
      <c r="CYP277" s="30"/>
      <c r="CYQ277" s="30"/>
      <c r="CYR277" s="30"/>
      <c r="CYS277" s="30"/>
      <c r="CYT277" s="30"/>
      <c r="CYU277" s="30"/>
      <c r="CYV277" s="30"/>
      <c r="CYW277" s="30"/>
      <c r="CYX277" s="30"/>
      <c r="CYY277" s="30"/>
      <c r="CYZ277" s="30"/>
      <c r="CZA277" s="30"/>
      <c r="CZB277" s="30"/>
      <c r="CZC277" s="30"/>
      <c r="CZD277" s="30"/>
      <c r="CZE277" s="30"/>
      <c r="CZF277" s="30"/>
      <c r="CZG277" s="30"/>
      <c r="CZH277" s="30"/>
      <c r="CZI277" s="30"/>
      <c r="CZJ277" s="30"/>
      <c r="CZK277" s="30"/>
      <c r="CZL277" s="30"/>
      <c r="CZM277" s="30"/>
      <c r="CZN277" s="30"/>
      <c r="CZO277" s="30"/>
      <c r="CZP277" s="30"/>
      <c r="CZQ277" s="30"/>
      <c r="CZR277" s="30"/>
      <c r="CZS277" s="30"/>
      <c r="CZT277" s="30"/>
      <c r="CZU277" s="30"/>
      <c r="CZV277" s="30"/>
      <c r="CZW277" s="30"/>
      <c r="CZX277" s="30"/>
      <c r="CZY277" s="30"/>
      <c r="CZZ277" s="30"/>
      <c r="DAA277" s="30"/>
      <c r="DAB277" s="30"/>
      <c r="DAC277" s="30"/>
      <c r="DAD277" s="30"/>
      <c r="DAE277" s="30"/>
      <c r="DAF277" s="30"/>
      <c r="DAG277" s="30"/>
      <c r="DAH277" s="30"/>
      <c r="DAI277" s="30"/>
      <c r="DAJ277" s="30"/>
      <c r="DAK277" s="30"/>
      <c r="DAL277" s="30"/>
      <c r="DAM277" s="30"/>
      <c r="DAN277" s="30"/>
      <c r="DAO277" s="30"/>
      <c r="DAP277" s="30"/>
      <c r="DAQ277" s="30"/>
      <c r="DAR277" s="30"/>
      <c r="DAS277" s="30"/>
      <c r="DAT277" s="30"/>
      <c r="DAU277" s="30"/>
      <c r="DAV277" s="30"/>
      <c r="DAW277" s="30"/>
      <c r="DAX277" s="30"/>
      <c r="DAY277" s="30"/>
      <c r="DAZ277" s="30"/>
      <c r="DBA277" s="30"/>
      <c r="DBB277" s="30"/>
      <c r="DBC277" s="30"/>
      <c r="DBD277" s="30"/>
      <c r="DBE277" s="30"/>
      <c r="DBF277" s="30"/>
      <c r="DBG277" s="30"/>
      <c r="DBH277" s="30"/>
      <c r="DBI277" s="30"/>
      <c r="DBJ277" s="30"/>
      <c r="DBK277" s="30"/>
      <c r="DBL277" s="30"/>
      <c r="DBM277" s="30"/>
      <c r="DBN277" s="30"/>
      <c r="DBO277" s="30"/>
      <c r="DBP277" s="30"/>
      <c r="DBQ277" s="30"/>
      <c r="DBR277" s="30"/>
      <c r="DBS277" s="30"/>
      <c r="DBT277" s="30"/>
      <c r="DBU277" s="30"/>
      <c r="DBV277" s="30"/>
      <c r="DBW277" s="30"/>
      <c r="DBX277" s="30"/>
      <c r="DBY277" s="30"/>
      <c r="DBZ277" s="30"/>
      <c r="DCA277" s="30"/>
      <c r="DCB277" s="30"/>
      <c r="DCC277" s="30"/>
      <c r="DCD277" s="30"/>
      <c r="DCE277" s="30"/>
      <c r="DCF277" s="30"/>
      <c r="DCG277" s="30"/>
      <c r="DCH277" s="30"/>
      <c r="DCI277" s="30"/>
      <c r="DCJ277" s="30"/>
      <c r="DCK277" s="30"/>
      <c r="DCL277" s="30"/>
      <c r="DCM277" s="30"/>
      <c r="DCN277" s="30"/>
      <c r="DCO277" s="30"/>
      <c r="DCP277" s="30"/>
      <c r="DCQ277" s="30"/>
      <c r="DCR277" s="30"/>
      <c r="DCS277" s="30"/>
      <c r="DCT277" s="30"/>
      <c r="DCU277" s="30"/>
      <c r="DCV277" s="30"/>
      <c r="DCW277" s="30"/>
      <c r="DCX277" s="30"/>
      <c r="DCY277" s="30"/>
      <c r="DCZ277" s="30"/>
      <c r="DDA277" s="30"/>
      <c r="DDB277" s="30"/>
      <c r="DDC277" s="30"/>
      <c r="DDD277" s="30"/>
      <c r="DDE277" s="30"/>
      <c r="DDF277" s="30"/>
      <c r="DDG277" s="30"/>
      <c r="DDH277" s="30"/>
      <c r="DDI277" s="30"/>
      <c r="DDJ277" s="30"/>
      <c r="DDK277" s="30"/>
      <c r="DDL277" s="30"/>
      <c r="DDM277" s="30"/>
      <c r="DDN277" s="30"/>
      <c r="DDO277" s="30"/>
      <c r="DDP277" s="30"/>
      <c r="DDQ277" s="30"/>
      <c r="DDR277" s="30"/>
      <c r="DDS277" s="30"/>
      <c r="DDT277" s="30"/>
      <c r="DDU277" s="30"/>
      <c r="DDV277" s="30"/>
      <c r="DDW277" s="30"/>
      <c r="DDX277" s="30"/>
      <c r="DDY277" s="30"/>
      <c r="DDZ277" s="30"/>
      <c r="DEA277" s="30"/>
      <c r="DEB277" s="30"/>
      <c r="DEC277" s="30"/>
      <c r="DED277" s="30"/>
      <c r="DEE277" s="30"/>
      <c r="DEF277" s="30"/>
      <c r="DEG277" s="30"/>
      <c r="DEH277" s="30"/>
      <c r="DEI277" s="30"/>
      <c r="DEJ277" s="30"/>
      <c r="DEK277" s="30"/>
      <c r="DEL277" s="30"/>
      <c r="DEM277" s="30"/>
      <c r="DEN277" s="30"/>
      <c r="DEO277" s="30"/>
      <c r="DEP277" s="30"/>
      <c r="DEQ277" s="30"/>
      <c r="DER277" s="30"/>
      <c r="DES277" s="30"/>
      <c r="DET277" s="30"/>
      <c r="DEU277" s="30"/>
      <c r="DEV277" s="30"/>
      <c r="DEW277" s="30"/>
      <c r="DEX277" s="30"/>
      <c r="DEY277" s="30"/>
      <c r="DEZ277" s="30"/>
      <c r="DFA277" s="30"/>
      <c r="DFB277" s="30"/>
      <c r="DFC277" s="30"/>
      <c r="DFD277" s="30"/>
      <c r="DFE277" s="30"/>
      <c r="DFF277" s="30"/>
      <c r="DFG277" s="30"/>
      <c r="DFH277" s="30"/>
      <c r="DFI277" s="30"/>
      <c r="DFJ277" s="30"/>
      <c r="DFK277" s="30"/>
      <c r="DFL277" s="30"/>
      <c r="DFM277" s="30"/>
      <c r="DFN277" s="30"/>
      <c r="DFO277" s="30"/>
      <c r="DFP277" s="30"/>
      <c r="DFQ277" s="30"/>
      <c r="DFR277" s="30"/>
      <c r="DFS277" s="30"/>
      <c r="DFT277" s="30"/>
      <c r="DFU277" s="30"/>
      <c r="DFV277" s="30"/>
      <c r="DFW277" s="30"/>
      <c r="DFX277" s="30"/>
      <c r="DFY277" s="30"/>
      <c r="DFZ277" s="30"/>
      <c r="DGA277" s="30"/>
      <c r="DGB277" s="30"/>
      <c r="DGC277" s="30"/>
      <c r="DGD277" s="30"/>
      <c r="DGE277" s="30"/>
      <c r="DGF277" s="30"/>
      <c r="DGG277" s="30"/>
      <c r="DGH277" s="30"/>
      <c r="DGI277" s="30"/>
      <c r="DGJ277" s="30"/>
      <c r="DGK277" s="30"/>
      <c r="DGL277" s="30"/>
      <c r="DGM277" s="30"/>
      <c r="DGN277" s="30"/>
      <c r="DGO277" s="30"/>
      <c r="DGP277" s="30"/>
      <c r="DGQ277" s="30"/>
      <c r="DGR277" s="30"/>
      <c r="DGS277" s="30"/>
      <c r="DGT277" s="30"/>
      <c r="DGU277" s="30"/>
      <c r="DGV277" s="30"/>
      <c r="DGW277" s="30"/>
      <c r="DGX277" s="30"/>
      <c r="DGY277" s="30"/>
      <c r="DGZ277" s="30"/>
      <c r="DHA277" s="30"/>
      <c r="DHB277" s="30"/>
      <c r="DHC277" s="30"/>
      <c r="DHD277" s="30"/>
      <c r="DHE277" s="30"/>
      <c r="DHF277" s="30"/>
      <c r="DHG277" s="30"/>
      <c r="DHH277" s="30"/>
      <c r="DHI277" s="30"/>
      <c r="DHJ277" s="30"/>
      <c r="DHK277" s="30"/>
      <c r="DHL277" s="30"/>
      <c r="DHM277" s="30"/>
      <c r="DHN277" s="30"/>
      <c r="DHO277" s="30"/>
      <c r="DHP277" s="30"/>
      <c r="DHQ277" s="30"/>
      <c r="DHR277" s="30"/>
      <c r="DHS277" s="30"/>
      <c r="DHT277" s="30"/>
      <c r="DHU277" s="30"/>
      <c r="DHV277" s="30"/>
      <c r="DHW277" s="30"/>
      <c r="DHX277" s="30"/>
      <c r="DHY277" s="30"/>
      <c r="DHZ277" s="30"/>
      <c r="DIA277" s="30"/>
      <c r="DIB277" s="30"/>
      <c r="DIC277" s="30"/>
      <c r="DID277" s="30"/>
      <c r="DIE277" s="30"/>
      <c r="DIF277" s="30"/>
      <c r="DIG277" s="30"/>
      <c r="DIH277" s="30"/>
      <c r="DII277" s="30"/>
      <c r="DIJ277" s="30"/>
      <c r="DIK277" s="30"/>
      <c r="DIL277" s="30"/>
      <c r="DIM277" s="30"/>
      <c r="DIN277" s="30"/>
      <c r="DIO277" s="30"/>
      <c r="DIP277" s="30"/>
      <c r="DIQ277" s="30"/>
      <c r="DIR277" s="30"/>
      <c r="DIS277" s="30"/>
      <c r="DIT277" s="30"/>
      <c r="DIU277" s="30"/>
      <c r="DIV277" s="30"/>
      <c r="DIW277" s="30"/>
      <c r="DIX277" s="30"/>
      <c r="DIY277" s="30"/>
      <c r="DIZ277" s="30"/>
      <c r="DJA277" s="30"/>
      <c r="DJB277" s="30"/>
      <c r="DJC277" s="30"/>
      <c r="DJD277" s="30"/>
      <c r="DJE277" s="30"/>
      <c r="DJF277" s="30"/>
      <c r="DJG277" s="30"/>
      <c r="DJH277" s="30"/>
      <c r="DJI277" s="30"/>
      <c r="DJJ277" s="30"/>
      <c r="DJK277" s="30"/>
      <c r="DJL277" s="30"/>
      <c r="DJM277" s="30"/>
      <c r="DJN277" s="30"/>
      <c r="DJO277" s="30"/>
      <c r="DJP277" s="30"/>
      <c r="DJQ277" s="30"/>
      <c r="DJR277" s="30"/>
      <c r="DJS277" s="30"/>
      <c r="DJT277" s="30"/>
      <c r="DJU277" s="30"/>
      <c r="DJV277" s="30"/>
      <c r="DJW277" s="30"/>
      <c r="DJX277" s="30"/>
      <c r="DJY277" s="30"/>
      <c r="DJZ277" s="30"/>
      <c r="DKA277" s="30"/>
      <c r="DKB277" s="30"/>
      <c r="DKC277" s="30"/>
      <c r="DKD277" s="30"/>
      <c r="DKE277" s="30"/>
      <c r="DKF277" s="30"/>
      <c r="DKG277" s="30"/>
      <c r="DKH277" s="30"/>
      <c r="DKI277" s="30"/>
      <c r="DKJ277" s="30"/>
      <c r="DKK277" s="30"/>
      <c r="DKL277" s="30"/>
      <c r="DKM277" s="30"/>
      <c r="DKN277" s="30"/>
      <c r="DKO277" s="30"/>
      <c r="DKP277" s="30"/>
      <c r="DKQ277" s="30"/>
      <c r="DKR277" s="30"/>
      <c r="DKS277" s="30"/>
      <c r="DKT277" s="30"/>
      <c r="DKU277" s="30"/>
      <c r="DKV277" s="30"/>
      <c r="DKW277" s="30"/>
      <c r="DKX277" s="30"/>
      <c r="DKY277" s="30"/>
      <c r="DKZ277" s="30"/>
      <c r="DLA277" s="30"/>
      <c r="DLB277" s="30"/>
      <c r="DLC277" s="30"/>
      <c r="DLD277" s="30"/>
      <c r="DLE277" s="30"/>
      <c r="DLF277" s="30"/>
      <c r="DLG277" s="30"/>
      <c r="DLH277" s="30"/>
      <c r="DLI277" s="30"/>
      <c r="DLJ277" s="30"/>
      <c r="DLK277" s="30"/>
      <c r="DLL277" s="30"/>
      <c r="DLM277" s="30"/>
      <c r="DLN277" s="30"/>
      <c r="DLO277" s="30"/>
      <c r="DLP277" s="30"/>
      <c r="DLQ277" s="30"/>
      <c r="DLR277" s="30"/>
      <c r="DLS277" s="30"/>
      <c r="DLT277" s="30"/>
      <c r="DLU277" s="30"/>
      <c r="DLV277" s="30"/>
      <c r="DLW277" s="30"/>
      <c r="DLX277" s="30"/>
      <c r="DLY277" s="30"/>
      <c r="DLZ277" s="30"/>
      <c r="DMA277" s="30"/>
      <c r="DMB277" s="30"/>
      <c r="DMC277" s="30"/>
      <c r="DMD277" s="30"/>
      <c r="DME277" s="30"/>
      <c r="DMF277" s="30"/>
      <c r="DMG277" s="30"/>
      <c r="DMH277" s="30"/>
      <c r="DMI277" s="30"/>
      <c r="DMJ277" s="30"/>
      <c r="DMK277" s="30"/>
      <c r="DML277" s="30"/>
      <c r="DMM277" s="30"/>
      <c r="DMN277" s="30"/>
      <c r="DMO277" s="30"/>
      <c r="DMP277" s="30"/>
      <c r="DMQ277" s="30"/>
      <c r="DMR277" s="30"/>
      <c r="DMS277" s="30"/>
      <c r="DMT277" s="30"/>
      <c r="DMU277" s="30"/>
      <c r="DMV277" s="30"/>
      <c r="DMW277" s="30"/>
      <c r="DMX277" s="30"/>
      <c r="DMY277" s="30"/>
      <c r="DMZ277" s="30"/>
      <c r="DNA277" s="30"/>
      <c r="DNB277" s="30"/>
      <c r="DNC277" s="30"/>
      <c r="DND277" s="30"/>
      <c r="DNE277" s="30"/>
      <c r="DNF277" s="30"/>
      <c r="DNG277" s="30"/>
      <c r="DNH277" s="30"/>
      <c r="DNI277" s="30"/>
      <c r="DNJ277" s="30"/>
      <c r="DNK277" s="30"/>
      <c r="DNL277" s="30"/>
      <c r="DNM277" s="30"/>
      <c r="DNN277" s="30"/>
      <c r="DNO277" s="30"/>
      <c r="DNP277" s="30"/>
      <c r="DNQ277" s="30"/>
      <c r="DNR277" s="30"/>
      <c r="DNS277" s="30"/>
      <c r="DNT277" s="30"/>
      <c r="DNU277" s="30"/>
      <c r="DNV277" s="30"/>
      <c r="DNW277" s="30"/>
      <c r="DNX277" s="30"/>
      <c r="DNY277" s="30"/>
      <c r="DNZ277" s="30"/>
      <c r="DOA277" s="30"/>
      <c r="DOB277" s="30"/>
      <c r="DOC277" s="30"/>
      <c r="DOD277" s="30"/>
      <c r="DOE277" s="30"/>
      <c r="DOF277" s="30"/>
      <c r="DOG277" s="30"/>
      <c r="DOH277" s="30"/>
      <c r="DOI277" s="30"/>
      <c r="DOJ277" s="30"/>
      <c r="DOK277" s="30"/>
      <c r="DOL277" s="30"/>
      <c r="DOM277" s="30"/>
      <c r="DON277" s="30"/>
      <c r="DOO277" s="30"/>
      <c r="DOP277" s="30"/>
      <c r="DOQ277" s="30"/>
      <c r="DOR277" s="30"/>
      <c r="DOS277" s="30"/>
      <c r="DOT277" s="30"/>
      <c r="DOU277" s="30"/>
      <c r="DOV277" s="30"/>
      <c r="DOW277" s="30"/>
      <c r="DOX277" s="30"/>
      <c r="DOY277" s="30"/>
      <c r="DOZ277" s="30"/>
      <c r="DPA277" s="30"/>
      <c r="DPB277" s="30"/>
      <c r="DPC277" s="30"/>
      <c r="DPD277" s="30"/>
      <c r="DPE277" s="30"/>
      <c r="DPF277" s="30"/>
      <c r="DPG277" s="30"/>
      <c r="DPH277" s="30"/>
      <c r="DPI277" s="30"/>
      <c r="DPJ277" s="30"/>
      <c r="DPK277" s="30"/>
      <c r="DPL277" s="30"/>
      <c r="DPM277" s="30"/>
      <c r="DPN277" s="30"/>
      <c r="DPO277" s="30"/>
      <c r="DPP277" s="30"/>
      <c r="DPQ277" s="30"/>
      <c r="DPR277" s="30"/>
      <c r="DPS277" s="30"/>
      <c r="DPT277" s="30"/>
      <c r="DPU277" s="30"/>
      <c r="DPV277" s="30"/>
      <c r="DPW277" s="30"/>
      <c r="DPX277" s="30"/>
      <c r="DPY277" s="30"/>
      <c r="DPZ277" s="30"/>
      <c r="DQA277" s="30"/>
      <c r="DQB277" s="30"/>
      <c r="DQC277" s="30"/>
      <c r="DQD277" s="30"/>
      <c r="DQE277" s="30"/>
      <c r="DQF277" s="30"/>
      <c r="DQG277" s="30"/>
      <c r="DQH277" s="30"/>
      <c r="DQI277" s="30"/>
      <c r="DQJ277" s="30"/>
      <c r="DQK277" s="30"/>
      <c r="DQL277" s="30"/>
      <c r="DQM277" s="30"/>
      <c r="DQN277" s="30"/>
      <c r="DQO277" s="30"/>
      <c r="DQP277" s="30"/>
      <c r="DQQ277" s="30"/>
      <c r="DQR277" s="30"/>
      <c r="DQS277" s="30"/>
      <c r="DQT277" s="30"/>
      <c r="DQU277" s="30"/>
      <c r="DQV277" s="30"/>
      <c r="DQW277" s="30"/>
      <c r="DQX277" s="30"/>
      <c r="DQY277" s="30"/>
      <c r="DQZ277" s="30"/>
      <c r="DRA277" s="30"/>
      <c r="DRB277" s="30"/>
      <c r="DRC277" s="30"/>
      <c r="DRD277" s="30"/>
      <c r="DRE277" s="30"/>
      <c r="DRF277" s="30"/>
      <c r="DRG277" s="30"/>
      <c r="DRH277" s="30"/>
      <c r="DRI277" s="30"/>
      <c r="DRJ277" s="30"/>
      <c r="DRK277" s="30"/>
      <c r="DRL277" s="30"/>
      <c r="DRM277" s="30"/>
      <c r="DRN277" s="30"/>
      <c r="DRO277" s="30"/>
      <c r="DRP277" s="30"/>
      <c r="DRQ277" s="30"/>
      <c r="DRR277" s="30"/>
      <c r="DRS277" s="30"/>
      <c r="DRT277" s="30"/>
      <c r="DRU277" s="30"/>
      <c r="DRV277" s="30"/>
      <c r="DRW277" s="30"/>
      <c r="DRX277" s="30"/>
      <c r="DRY277" s="30"/>
      <c r="DRZ277" s="30"/>
      <c r="DSA277" s="30"/>
      <c r="DSB277" s="30"/>
      <c r="DSC277" s="30"/>
      <c r="DSD277" s="30"/>
      <c r="DSE277" s="30"/>
      <c r="DSF277" s="30"/>
      <c r="DSG277" s="30"/>
      <c r="DSH277" s="30"/>
      <c r="DSI277" s="30"/>
      <c r="DSJ277" s="30"/>
      <c r="DSK277" s="30"/>
      <c r="DSL277" s="30"/>
      <c r="DSM277" s="30"/>
      <c r="DSN277" s="30"/>
      <c r="DSO277" s="30"/>
      <c r="DSP277" s="30"/>
      <c r="DSQ277" s="30"/>
      <c r="DSR277" s="30"/>
      <c r="DSS277" s="30"/>
      <c r="DST277" s="30"/>
      <c r="DSU277" s="30"/>
      <c r="DSV277" s="30"/>
      <c r="DSW277" s="30"/>
      <c r="DSX277" s="30"/>
      <c r="DSY277" s="30"/>
      <c r="DSZ277" s="30"/>
      <c r="DTA277" s="30"/>
      <c r="DTB277" s="30"/>
      <c r="DTC277" s="30"/>
      <c r="DTD277" s="30"/>
      <c r="DTE277" s="30"/>
      <c r="DTF277" s="30"/>
      <c r="DTG277" s="30"/>
      <c r="DTH277" s="30"/>
      <c r="DTI277" s="30"/>
      <c r="DTJ277" s="30"/>
      <c r="DTK277" s="30"/>
      <c r="DTL277" s="30"/>
      <c r="DTM277" s="30"/>
      <c r="DTN277" s="30"/>
      <c r="DTO277" s="30"/>
      <c r="DTP277" s="30"/>
      <c r="DTQ277" s="30"/>
      <c r="DTR277" s="30"/>
      <c r="DTS277" s="30"/>
      <c r="DTT277" s="30"/>
      <c r="DTU277" s="30"/>
      <c r="DTV277" s="30"/>
      <c r="DTW277" s="30"/>
      <c r="DTX277" s="30"/>
      <c r="DTY277" s="30"/>
      <c r="DTZ277" s="30"/>
      <c r="DUA277" s="30"/>
      <c r="DUB277" s="30"/>
      <c r="DUC277" s="30"/>
      <c r="DUD277" s="30"/>
      <c r="DUE277" s="30"/>
      <c r="DUF277" s="30"/>
      <c r="DUG277" s="30"/>
      <c r="DUH277" s="30"/>
      <c r="DUI277" s="30"/>
      <c r="DUJ277" s="30"/>
      <c r="DUK277" s="30"/>
      <c r="DUL277" s="30"/>
      <c r="DUM277" s="30"/>
      <c r="DUN277" s="30"/>
      <c r="DUO277" s="30"/>
      <c r="DUP277" s="30"/>
      <c r="DUQ277" s="30"/>
      <c r="DUR277" s="30"/>
      <c r="DUS277" s="30"/>
      <c r="DUT277" s="30"/>
      <c r="DUU277" s="30"/>
      <c r="DUV277" s="30"/>
      <c r="DUW277" s="30"/>
      <c r="DUX277" s="30"/>
      <c r="DUY277" s="30"/>
      <c r="DUZ277" s="30"/>
      <c r="DVA277" s="30"/>
      <c r="DVB277" s="30"/>
      <c r="DVC277" s="30"/>
      <c r="DVD277" s="30"/>
      <c r="DVE277" s="30"/>
      <c r="DVF277" s="30"/>
      <c r="DVG277" s="30"/>
      <c r="DVH277" s="30"/>
      <c r="DVI277" s="30"/>
      <c r="DVJ277" s="30"/>
      <c r="DVK277" s="30"/>
      <c r="DVL277" s="30"/>
      <c r="DVM277" s="30"/>
      <c r="DVN277" s="30"/>
      <c r="DVO277" s="30"/>
      <c r="DVP277" s="30"/>
      <c r="DVQ277" s="30"/>
      <c r="DVR277" s="30"/>
      <c r="DVS277" s="30"/>
      <c r="DVT277" s="30"/>
      <c r="DVU277" s="30"/>
      <c r="DVV277" s="30"/>
      <c r="DVW277" s="30"/>
      <c r="DVX277" s="30"/>
      <c r="DVY277" s="30"/>
      <c r="DVZ277" s="30"/>
      <c r="DWA277" s="30"/>
      <c r="DWB277" s="30"/>
      <c r="DWC277" s="30"/>
      <c r="DWD277" s="30"/>
      <c r="DWE277" s="30"/>
      <c r="DWF277" s="30"/>
      <c r="DWG277" s="30"/>
      <c r="DWH277" s="30"/>
      <c r="DWI277" s="30"/>
      <c r="DWJ277" s="30"/>
      <c r="DWK277" s="30"/>
      <c r="DWL277" s="30"/>
      <c r="DWM277" s="30"/>
      <c r="DWN277" s="30"/>
      <c r="DWO277" s="30"/>
      <c r="DWP277" s="30"/>
      <c r="DWQ277" s="30"/>
      <c r="DWR277" s="30"/>
      <c r="DWS277" s="30"/>
      <c r="DWT277" s="30"/>
      <c r="DWU277" s="30"/>
      <c r="DWV277" s="30"/>
      <c r="DWW277" s="30"/>
      <c r="DWX277" s="30"/>
      <c r="DWY277" s="30"/>
      <c r="DWZ277" s="30"/>
      <c r="DXA277" s="30"/>
      <c r="DXB277" s="30"/>
      <c r="DXC277" s="30"/>
      <c r="DXD277" s="30"/>
      <c r="DXE277" s="30"/>
      <c r="DXF277" s="30"/>
      <c r="DXG277" s="30"/>
      <c r="DXH277" s="30"/>
      <c r="DXI277" s="30"/>
      <c r="DXJ277" s="30"/>
      <c r="DXK277" s="30"/>
      <c r="DXL277" s="30"/>
      <c r="DXM277" s="30"/>
      <c r="DXN277" s="30"/>
      <c r="DXO277" s="30"/>
      <c r="DXP277" s="30"/>
      <c r="DXQ277" s="30"/>
      <c r="DXR277" s="30"/>
      <c r="DXS277" s="30"/>
      <c r="DXT277" s="30"/>
      <c r="DXU277" s="30"/>
      <c r="DXV277" s="30"/>
      <c r="DXW277" s="30"/>
      <c r="DXX277" s="30"/>
      <c r="DXY277" s="30"/>
      <c r="DXZ277" s="30"/>
      <c r="DYA277" s="30"/>
      <c r="DYB277" s="30"/>
      <c r="DYC277" s="30"/>
      <c r="DYD277" s="30"/>
      <c r="DYE277" s="30"/>
      <c r="DYF277" s="30"/>
      <c r="DYG277" s="30"/>
      <c r="DYH277" s="30"/>
      <c r="DYI277" s="30"/>
      <c r="DYJ277" s="30"/>
      <c r="DYK277" s="30"/>
      <c r="DYL277" s="30"/>
      <c r="DYM277" s="30"/>
      <c r="DYN277" s="30"/>
      <c r="DYO277" s="30"/>
      <c r="DYP277" s="30"/>
      <c r="DYQ277" s="30"/>
      <c r="DYR277" s="30"/>
      <c r="DYS277" s="30"/>
      <c r="DYT277" s="30"/>
      <c r="DYU277" s="30"/>
      <c r="DYV277" s="30"/>
      <c r="DYW277" s="30"/>
      <c r="DYX277" s="30"/>
      <c r="DYY277" s="30"/>
      <c r="DYZ277" s="30"/>
      <c r="DZA277" s="30"/>
      <c r="DZB277" s="30"/>
      <c r="DZC277" s="30"/>
      <c r="DZD277" s="30"/>
      <c r="DZE277" s="30"/>
      <c r="DZF277" s="30"/>
      <c r="DZG277" s="30"/>
      <c r="DZH277" s="30"/>
      <c r="DZI277" s="30"/>
      <c r="DZJ277" s="30"/>
      <c r="DZK277" s="30"/>
      <c r="DZL277" s="30"/>
      <c r="DZM277" s="30"/>
      <c r="DZN277" s="30"/>
      <c r="DZO277" s="30"/>
      <c r="DZP277" s="30"/>
      <c r="DZQ277" s="30"/>
      <c r="DZR277" s="30"/>
      <c r="DZS277" s="30"/>
      <c r="DZT277" s="30"/>
      <c r="DZU277" s="30"/>
      <c r="DZV277" s="30"/>
      <c r="DZW277" s="30"/>
      <c r="DZX277" s="30"/>
      <c r="DZY277" s="30"/>
      <c r="DZZ277" s="30"/>
      <c r="EAA277" s="30"/>
      <c r="EAB277" s="30"/>
      <c r="EAC277" s="30"/>
      <c r="EAD277" s="30"/>
      <c r="EAE277" s="30"/>
      <c r="EAF277" s="30"/>
      <c r="EAG277" s="30"/>
      <c r="EAH277" s="30"/>
      <c r="EAI277" s="30"/>
      <c r="EAJ277" s="30"/>
      <c r="EAK277" s="30"/>
      <c r="EAL277" s="30"/>
      <c r="EAM277" s="30"/>
      <c r="EAN277" s="30"/>
      <c r="EAO277" s="30"/>
      <c r="EAP277" s="30"/>
      <c r="EAQ277" s="30"/>
      <c r="EAR277" s="30"/>
      <c r="EAS277" s="30"/>
      <c r="EAT277" s="30"/>
      <c r="EAU277" s="30"/>
      <c r="EAV277" s="30"/>
      <c r="EAW277" s="30"/>
      <c r="EAX277" s="30"/>
      <c r="EAY277" s="30"/>
      <c r="EAZ277" s="30"/>
      <c r="EBA277" s="30"/>
      <c r="EBB277" s="30"/>
      <c r="EBC277" s="30"/>
      <c r="EBD277" s="30"/>
      <c r="EBE277" s="30"/>
      <c r="EBF277" s="30"/>
      <c r="EBG277" s="30"/>
      <c r="EBH277" s="30"/>
      <c r="EBI277" s="30"/>
      <c r="EBJ277" s="30"/>
      <c r="EBK277" s="30"/>
      <c r="EBL277" s="30"/>
      <c r="EBM277" s="30"/>
      <c r="EBN277" s="30"/>
      <c r="EBO277" s="30"/>
      <c r="EBP277" s="30"/>
      <c r="EBQ277" s="30"/>
      <c r="EBR277" s="30"/>
      <c r="EBS277" s="30"/>
      <c r="EBT277" s="30"/>
      <c r="EBU277" s="30"/>
      <c r="EBV277" s="30"/>
      <c r="EBW277" s="30"/>
      <c r="EBX277" s="30"/>
      <c r="EBY277" s="30"/>
      <c r="EBZ277" s="30"/>
      <c r="ECA277" s="30"/>
      <c r="ECB277" s="30"/>
      <c r="ECC277" s="30"/>
      <c r="ECD277" s="30"/>
      <c r="ECE277" s="30"/>
      <c r="ECF277" s="30"/>
      <c r="ECG277" s="30"/>
      <c r="ECH277" s="30"/>
      <c r="ECI277" s="30"/>
      <c r="ECJ277" s="30"/>
      <c r="ECK277" s="30"/>
      <c r="ECL277" s="30"/>
      <c r="ECM277" s="30"/>
      <c r="ECN277" s="30"/>
      <c r="ECO277" s="30"/>
      <c r="ECP277" s="30"/>
      <c r="ECQ277" s="30"/>
      <c r="ECR277" s="30"/>
      <c r="ECS277" s="30"/>
      <c r="ECT277" s="30"/>
      <c r="ECU277" s="30"/>
      <c r="ECV277" s="30"/>
      <c r="ECW277" s="30"/>
      <c r="ECX277" s="30"/>
      <c r="ECY277" s="30"/>
      <c r="ECZ277" s="30"/>
      <c r="EDA277" s="30"/>
      <c r="EDB277" s="30"/>
      <c r="EDC277" s="30"/>
      <c r="EDD277" s="30"/>
      <c r="EDE277" s="30"/>
      <c r="EDF277" s="30"/>
      <c r="EDG277" s="30"/>
      <c r="EDH277" s="30"/>
      <c r="EDI277" s="30"/>
      <c r="EDJ277" s="30"/>
      <c r="EDK277" s="30"/>
      <c r="EDL277" s="30"/>
      <c r="EDM277" s="30"/>
      <c r="EDN277" s="30"/>
      <c r="EDO277" s="30"/>
      <c r="EDP277" s="30"/>
      <c r="EDQ277" s="30"/>
      <c r="EDR277" s="30"/>
      <c r="EDS277" s="30"/>
      <c r="EDT277" s="30"/>
      <c r="EDU277" s="30"/>
      <c r="EDV277" s="30"/>
      <c r="EDW277" s="30"/>
      <c r="EDX277" s="30"/>
      <c r="EDY277" s="30"/>
      <c r="EDZ277" s="30"/>
      <c r="EEA277" s="30"/>
      <c r="EEB277" s="30"/>
      <c r="EEC277" s="30"/>
      <c r="EED277" s="30"/>
      <c r="EEE277" s="30"/>
      <c r="EEF277" s="30"/>
      <c r="EEG277" s="30"/>
      <c r="EEH277" s="30"/>
      <c r="EEI277" s="30"/>
      <c r="EEJ277" s="30"/>
      <c r="EEK277" s="30"/>
      <c r="EEL277" s="30"/>
      <c r="EEM277" s="30"/>
      <c r="EEN277" s="30"/>
      <c r="EEO277" s="30"/>
      <c r="EEP277" s="30"/>
      <c r="EEQ277" s="30"/>
      <c r="EER277" s="30"/>
      <c r="EES277" s="30"/>
      <c r="EET277" s="30"/>
      <c r="EEU277" s="30"/>
      <c r="EEV277" s="30"/>
      <c r="EEW277" s="30"/>
      <c r="EEX277" s="30"/>
      <c r="EEY277" s="30"/>
      <c r="EEZ277" s="30"/>
      <c r="EFA277" s="30"/>
      <c r="EFB277" s="30"/>
      <c r="EFC277" s="30"/>
      <c r="EFD277" s="30"/>
      <c r="EFE277" s="30"/>
      <c r="EFF277" s="30"/>
      <c r="EFG277" s="30"/>
      <c r="EFH277" s="30"/>
      <c r="EFI277" s="30"/>
      <c r="EFJ277" s="30"/>
      <c r="EFK277" s="30"/>
      <c r="EFL277" s="30"/>
      <c r="EFM277" s="30"/>
      <c r="EFN277" s="30"/>
      <c r="EFO277" s="30"/>
      <c r="EFP277" s="30"/>
      <c r="EFQ277" s="30"/>
      <c r="EFR277" s="30"/>
      <c r="EFS277" s="30"/>
      <c r="EFT277" s="30"/>
      <c r="EFU277" s="30"/>
      <c r="EFV277" s="30"/>
      <c r="EFW277" s="30"/>
      <c r="EFX277" s="30"/>
      <c r="EFY277" s="30"/>
      <c r="EFZ277" s="30"/>
      <c r="EGA277" s="30"/>
      <c r="EGB277" s="30"/>
      <c r="EGC277" s="30"/>
      <c r="EGD277" s="30"/>
      <c r="EGE277" s="30"/>
      <c r="EGF277" s="30"/>
      <c r="EGG277" s="30"/>
      <c r="EGH277" s="30"/>
      <c r="EGI277" s="30"/>
      <c r="EGJ277" s="30"/>
      <c r="EGK277" s="30"/>
      <c r="EGL277" s="30"/>
      <c r="EGM277" s="30"/>
      <c r="EGN277" s="30"/>
      <c r="EGO277" s="30"/>
      <c r="EGP277" s="30"/>
      <c r="EGQ277" s="30"/>
      <c r="EGR277" s="30"/>
      <c r="EGS277" s="30"/>
      <c r="EGT277" s="30"/>
      <c r="EGU277" s="30"/>
      <c r="EGV277" s="30"/>
      <c r="EGW277" s="30"/>
      <c r="EGX277" s="30"/>
      <c r="EGY277" s="30"/>
      <c r="EGZ277" s="30"/>
      <c r="EHA277" s="30"/>
      <c r="EHB277" s="30"/>
      <c r="EHC277" s="30"/>
      <c r="EHD277" s="30"/>
      <c r="EHE277" s="30"/>
      <c r="EHF277" s="30"/>
      <c r="EHG277" s="30"/>
      <c r="EHH277" s="30"/>
      <c r="EHI277" s="30"/>
      <c r="EHJ277" s="30"/>
      <c r="EHK277" s="30"/>
      <c r="EHL277" s="30"/>
      <c r="EHM277" s="30"/>
      <c r="EHN277" s="30"/>
      <c r="EHO277" s="30"/>
      <c r="EHP277" s="30"/>
      <c r="EHQ277" s="30"/>
      <c r="EHR277" s="30"/>
      <c r="EHS277" s="30"/>
      <c r="EHT277" s="30"/>
      <c r="EHU277" s="30"/>
      <c r="EHV277" s="30"/>
      <c r="EHW277" s="30"/>
      <c r="EHX277" s="30"/>
      <c r="EHY277" s="30"/>
      <c r="EHZ277" s="30"/>
      <c r="EIA277" s="30"/>
      <c r="EIB277" s="30"/>
      <c r="EIC277" s="30"/>
      <c r="EID277" s="30"/>
      <c r="EIE277" s="30"/>
      <c r="EIF277" s="30"/>
      <c r="EIG277" s="30"/>
      <c r="EIH277" s="30"/>
      <c r="EII277" s="30"/>
      <c r="EIJ277" s="30"/>
      <c r="EIK277" s="30"/>
      <c r="EIL277" s="30"/>
      <c r="EIM277" s="30"/>
      <c r="EIN277" s="30"/>
      <c r="EIO277" s="30"/>
      <c r="EIP277" s="30"/>
      <c r="EIQ277" s="30"/>
      <c r="EIR277" s="30"/>
      <c r="EIS277" s="30"/>
      <c r="EIT277" s="30"/>
      <c r="EIU277" s="30"/>
      <c r="EIV277" s="30"/>
      <c r="EIW277" s="30"/>
      <c r="EIX277" s="30"/>
      <c r="EIY277" s="30"/>
      <c r="EIZ277" s="30"/>
      <c r="EJA277" s="30"/>
      <c r="EJB277" s="30"/>
      <c r="EJC277" s="30"/>
      <c r="EJD277" s="30"/>
      <c r="EJE277" s="30"/>
      <c r="EJF277" s="30"/>
      <c r="EJG277" s="30"/>
      <c r="EJH277" s="30"/>
      <c r="EJI277" s="30"/>
      <c r="EJJ277" s="30"/>
      <c r="EJK277" s="30"/>
      <c r="EJL277" s="30"/>
      <c r="EJM277" s="30"/>
      <c r="EJN277" s="30"/>
      <c r="EJO277" s="30"/>
      <c r="EJP277" s="30"/>
      <c r="EJQ277" s="30"/>
      <c r="EJR277" s="30"/>
      <c r="EJS277" s="30"/>
      <c r="EJT277" s="30"/>
      <c r="EJU277" s="30"/>
      <c r="EJV277" s="30"/>
      <c r="EJW277" s="30"/>
      <c r="EJX277" s="30"/>
      <c r="EJY277" s="30"/>
      <c r="EJZ277" s="30"/>
      <c r="EKA277" s="30"/>
      <c r="EKB277" s="30"/>
      <c r="EKC277" s="30"/>
      <c r="EKD277" s="30"/>
      <c r="EKE277" s="30"/>
      <c r="EKF277" s="30"/>
      <c r="EKG277" s="30"/>
      <c r="EKH277" s="30"/>
      <c r="EKI277" s="30"/>
      <c r="EKJ277" s="30"/>
      <c r="EKK277" s="30"/>
      <c r="EKL277" s="30"/>
      <c r="EKM277" s="30"/>
      <c r="EKN277" s="30"/>
      <c r="EKO277" s="30"/>
      <c r="EKP277" s="30"/>
      <c r="EKQ277" s="30"/>
      <c r="EKR277" s="30"/>
      <c r="EKS277" s="30"/>
      <c r="EKT277" s="30"/>
      <c r="EKU277" s="30"/>
      <c r="EKV277" s="30"/>
      <c r="EKW277" s="30"/>
      <c r="EKX277" s="30"/>
      <c r="EKY277" s="30"/>
      <c r="EKZ277" s="30"/>
      <c r="ELA277" s="30"/>
      <c r="ELB277" s="30"/>
      <c r="ELC277" s="30"/>
      <c r="ELD277" s="30"/>
      <c r="ELE277" s="30"/>
      <c r="ELF277" s="30"/>
      <c r="ELG277" s="30"/>
      <c r="ELH277" s="30"/>
      <c r="ELI277" s="30"/>
      <c r="ELJ277" s="30"/>
      <c r="ELK277" s="30"/>
      <c r="ELL277" s="30"/>
      <c r="ELM277" s="30"/>
      <c r="ELN277" s="30"/>
      <c r="ELO277" s="30"/>
      <c r="ELP277" s="30"/>
      <c r="ELQ277" s="30"/>
      <c r="ELR277" s="30"/>
      <c r="ELS277" s="30"/>
      <c r="ELT277" s="30"/>
      <c r="ELU277" s="30"/>
      <c r="ELV277" s="30"/>
      <c r="ELW277" s="30"/>
      <c r="ELX277" s="30"/>
      <c r="ELY277" s="30"/>
      <c r="ELZ277" s="30"/>
      <c r="EMA277" s="30"/>
      <c r="EMB277" s="30"/>
      <c r="EMC277" s="30"/>
      <c r="EMD277" s="30"/>
      <c r="EME277" s="30"/>
      <c r="EMF277" s="30"/>
      <c r="EMG277" s="30"/>
      <c r="EMH277" s="30"/>
      <c r="EMI277" s="30"/>
      <c r="EMJ277" s="30"/>
      <c r="EMK277" s="30"/>
      <c r="EML277" s="30"/>
      <c r="EMM277" s="30"/>
      <c r="EMN277" s="30"/>
      <c r="EMO277" s="30"/>
      <c r="EMP277" s="30"/>
      <c r="EMQ277" s="30"/>
      <c r="EMR277" s="30"/>
      <c r="EMS277" s="30"/>
      <c r="EMT277" s="30"/>
      <c r="EMU277" s="30"/>
      <c r="EMV277" s="30"/>
      <c r="EMW277" s="30"/>
      <c r="EMX277" s="30"/>
      <c r="EMY277" s="30"/>
      <c r="EMZ277" s="30"/>
      <c r="ENA277" s="30"/>
      <c r="ENB277" s="30"/>
      <c r="ENC277" s="30"/>
      <c r="END277" s="30"/>
      <c r="ENE277" s="30"/>
      <c r="ENF277" s="30"/>
      <c r="ENG277" s="30"/>
      <c r="ENH277" s="30"/>
      <c r="ENI277" s="30"/>
      <c r="ENJ277" s="30"/>
      <c r="ENK277" s="30"/>
      <c r="ENL277" s="30"/>
      <c r="ENM277" s="30"/>
      <c r="ENN277" s="30"/>
      <c r="ENO277" s="30"/>
      <c r="ENP277" s="30"/>
      <c r="ENQ277" s="30"/>
      <c r="ENR277" s="30"/>
      <c r="ENS277" s="30"/>
      <c r="ENT277" s="30"/>
      <c r="ENU277" s="30"/>
      <c r="ENV277" s="30"/>
      <c r="ENW277" s="30"/>
      <c r="ENX277" s="30"/>
      <c r="ENY277" s="30"/>
      <c r="ENZ277" s="30"/>
      <c r="EOA277" s="30"/>
      <c r="EOB277" s="30"/>
      <c r="EOC277" s="30"/>
      <c r="EOD277" s="30"/>
      <c r="EOE277" s="30"/>
      <c r="EOF277" s="30"/>
      <c r="EOG277" s="30"/>
      <c r="EOH277" s="30"/>
      <c r="EOI277" s="30"/>
      <c r="EOJ277" s="30"/>
      <c r="EOK277" s="30"/>
      <c r="EOL277" s="30"/>
      <c r="EOM277" s="30"/>
      <c r="EON277" s="30"/>
      <c r="EOO277" s="30"/>
      <c r="EOP277" s="30"/>
      <c r="EOQ277" s="30"/>
      <c r="EOR277" s="30"/>
      <c r="EOS277" s="30"/>
      <c r="EOT277" s="30"/>
      <c r="EOU277" s="30"/>
      <c r="EOV277" s="30"/>
      <c r="EOW277" s="30"/>
      <c r="EOX277" s="30"/>
      <c r="EOY277" s="30"/>
      <c r="EOZ277" s="30"/>
      <c r="EPA277" s="30"/>
      <c r="EPB277" s="30"/>
      <c r="EPC277" s="30"/>
      <c r="EPD277" s="30"/>
      <c r="EPE277" s="30"/>
      <c r="EPF277" s="30"/>
      <c r="EPG277" s="30"/>
      <c r="EPH277" s="30"/>
      <c r="EPI277" s="30"/>
      <c r="EPJ277" s="30"/>
      <c r="EPK277" s="30"/>
      <c r="EPL277" s="30"/>
      <c r="EPM277" s="30"/>
      <c r="EPN277" s="30"/>
      <c r="EPO277" s="30"/>
      <c r="EPP277" s="30"/>
      <c r="EPQ277" s="30"/>
      <c r="EPR277" s="30"/>
      <c r="EPS277" s="30"/>
      <c r="EPT277" s="30"/>
      <c r="EPU277" s="30"/>
      <c r="EPV277" s="30"/>
      <c r="EPW277" s="30"/>
      <c r="EPX277" s="30"/>
      <c r="EPY277" s="30"/>
      <c r="EPZ277" s="30"/>
      <c r="EQA277" s="30"/>
      <c r="EQB277" s="30"/>
      <c r="EQC277" s="30"/>
      <c r="EQD277" s="30"/>
      <c r="EQE277" s="30"/>
      <c r="EQF277" s="30"/>
      <c r="EQG277" s="30"/>
      <c r="EQH277" s="30"/>
      <c r="EQI277" s="30"/>
      <c r="EQJ277" s="30"/>
      <c r="EQK277" s="30"/>
      <c r="EQL277" s="30"/>
      <c r="EQM277" s="30"/>
      <c r="EQN277" s="30"/>
      <c r="EQO277" s="30"/>
      <c r="EQP277" s="30"/>
      <c r="EQQ277" s="30"/>
      <c r="EQR277" s="30"/>
      <c r="EQS277" s="30"/>
      <c r="EQT277" s="30"/>
      <c r="EQU277" s="30"/>
      <c r="EQV277" s="30"/>
      <c r="EQW277" s="30"/>
      <c r="EQX277" s="30"/>
      <c r="EQY277" s="30"/>
      <c r="EQZ277" s="30"/>
      <c r="ERA277" s="30"/>
      <c r="ERB277" s="30"/>
      <c r="ERC277" s="30"/>
      <c r="ERD277" s="30"/>
      <c r="ERE277" s="30"/>
      <c r="ERF277" s="30"/>
      <c r="ERG277" s="30"/>
      <c r="ERH277" s="30"/>
      <c r="ERI277" s="30"/>
      <c r="ERJ277" s="30"/>
      <c r="ERK277" s="30"/>
      <c r="ERL277" s="30"/>
      <c r="ERM277" s="30"/>
      <c r="ERN277" s="30"/>
      <c r="ERO277" s="30"/>
      <c r="ERP277" s="30"/>
      <c r="ERQ277" s="30"/>
      <c r="ERR277" s="30"/>
      <c r="ERS277" s="30"/>
      <c r="ERT277" s="30"/>
      <c r="ERU277" s="30"/>
      <c r="ERV277" s="30"/>
      <c r="ERW277" s="30"/>
      <c r="ERX277" s="30"/>
      <c r="ERY277" s="30"/>
      <c r="ERZ277" s="30"/>
      <c r="ESA277" s="30"/>
      <c r="ESB277" s="30"/>
      <c r="ESC277" s="30"/>
      <c r="ESD277" s="30"/>
      <c r="ESE277" s="30"/>
      <c r="ESF277" s="30"/>
      <c r="ESG277" s="30"/>
      <c r="ESH277" s="30"/>
      <c r="ESI277" s="30"/>
      <c r="ESJ277" s="30"/>
      <c r="ESK277" s="30"/>
      <c r="ESL277" s="30"/>
      <c r="ESM277" s="30"/>
      <c r="ESN277" s="30"/>
      <c r="ESO277" s="30"/>
      <c r="ESP277" s="30"/>
      <c r="ESQ277" s="30"/>
      <c r="ESR277" s="30"/>
      <c r="ESS277" s="30"/>
      <c r="EST277" s="30"/>
      <c r="ESU277" s="30"/>
      <c r="ESV277" s="30"/>
      <c r="ESW277" s="30"/>
      <c r="ESX277" s="30"/>
      <c r="ESY277" s="30"/>
      <c r="ESZ277" s="30"/>
      <c r="ETA277" s="30"/>
      <c r="ETB277" s="30"/>
      <c r="ETC277" s="30"/>
      <c r="ETD277" s="30"/>
      <c r="ETE277" s="30"/>
      <c r="ETF277" s="30"/>
      <c r="ETG277" s="30"/>
      <c r="ETH277" s="30"/>
      <c r="ETI277" s="30"/>
      <c r="ETJ277" s="30"/>
      <c r="ETK277" s="30"/>
      <c r="ETL277" s="30"/>
      <c r="ETM277" s="30"/>
      <c r="ETN277" s="30"/>
      <c r="ETO277" s="30"/>
      <c r="ETP277" s="30"/>
      <c r="ETQ277" s="30"/>
      <c r="ETR277" s="30"/>
      <c r="ETS277" s="30"/>
      <c r="ETT277" s="30"/>
      <c r="ETU277" s="30"/>
      <c r="ETV277" s="30"/>
      <c r="ETW277" s="30"/>
      <c r="ETX277" s="30"/>
      <c r="ETY277" s="30"/>
      <c r="ETZ277" s="30"/>
      <c r="EUA277" s="30"/>
      <c r="EUB277" s="30"/>
      <c r="EUC277" s="30"/>
      <c r="EUD277" s="30"/>
      <c r="EUE277" s="30"/>
      <c r="EUF277" s="30"/>
      <c r="EUG277" s="30"/>
      <c r="EUH277" s="30"/>
      <c r="EUI277" s="30"/>
      <c r="EUJ277" s="30"/>
      <c r="EUK277" s="30"/>
      <c r="EUL277" s="30"/>
      <c r="EUM277" s="30"/>
      <c r="EUN277" s="30"/>
      <c r="EUO277" s="30"/>
      <c r="EUP277" s="30"/>
      <c r="EUQ277" s="30"/>
      <c r="EUR277" s="30"/>
      <c r="EUS277" s="30"/>
      <c r="EUT277" s="30"/>
      <c r="EUU277" s="30"/>
      <c r="EUV277" s="30"/>
      <c r="EUW277" s="30"/>
      <c r="EUX277" s="30"/>
      <c r="EUY277" s="30"/>
      <c r="EUZ277" s="30"/>
      <c r="EVA277" s="30"/>
      <c r="EVB277" s="30"/>
      <c r="EVC277" s="30"/>
      <c r="EVD277" s="30"/>
      <c r="EVE277" s="30"/>
      <c r="EVF277" s="30"/>
      <c r="EVG277" s="30"/>
      <c r="EVH277" s="30"/>
      <c r="EVI277" s="30"/>
      <c r="EVJ277" s="30"/>
      <c r="EVK277" s="30"/>
      <c r="EVL277" s="30"/>
      <c r="EVM277" s="30"/>
      <c r="EVN277" s="30"/>
      <c r="EVO277" s="30"/>
      <c r="EVP277" s="30"/>
      <c r="EVQ277" s="30"/>
      <c r="EVR277" s="30"/>
      <c r="EVS277" s="30"/>
      <c r="EVT277" s="30"/>
      <c r="EVU277" s="30"/>
      <c r="EVV277" s="30"/>
      <c r="EVW277" s="30"/>
      <c r="EVX277" s="30"/>
      <c r="EVY277" s="30"/>
      <c r="EVZ277" s="30"/>
      <c r="EWA277" s="30"/>
      <c r="EWB277" s="30"/>
      <c r="EWC277" s="30"/>
      <c r="EWD277" s="30"/>
      <c r="EWE277" s="30"/>
      <c r="EWF277" s="30"/>
      <c r="EWG277" s="30"/>
      <c r="EWH277" s="30"/>
      <c r="EWI277" s="30"/>
      <c r="EWJ277" s="30"/>
      <c r="EWK277" s="30"/>
      <c r="EWL277" s="30"/>
      <c r="EWM277" s="30"/>
      <c r="EWN277" s="30"/>
      <c r="EWO277" s="30"/>
      <c r="EWP277" s="30"/>
      <c r="EWQ277" s="30"/>
      <c r="EWR277" s="30"/>
      <c r="EWS277" s="30"/>
      <c r="EWT277" s="30"/>
      <c r="EWU277" s="30"/>
      <c r="EWV277" s="30"/>
      <c r="EWW277" s="30"/>
      <c r="EWX277" s="30"/>
      <c r="EWY277" s="30"/>
      <c r="EWZ277" s="30"/>
      <c r="EXA277" s="30"/>
      <c r="EXB277" s="30"/>
      <c r="EXC277" s="30"/>
      <c r="EXD277" s="30"/>
      <c r="EXE277" s="30"/>
      <c r="EXF277" s="30"/>
      <c r="EXG277" s="30"/>
      <c r="EXH277" s="30"/>
      <c r="EXI277" s="30"/>
      <c r="EXJ277" s="30"/>
      <c r="EXK277" s="30"/>
      <c r="EXL277" s="30"/>
      <c r="EXM277" s="30"/>
      <c r="EXN277" s="30"/>
      <c r="EXO277" s="30"/>
      <c r="EXP277" s="30"/>
      <c r="EXQ277" s="30"/>
      <c r="EXR277" s="30"/>
      <c r="EXS277" s="30"/>
      <c r="EXT277" s="30"/>
      <c r="EXU277" s="30"/>
      <c r="EXV277" s="30"/>
      <c r="EXW277" s="30"/>
      <c r="EXX277" s="30"/>
      <c r="EXY277" s="30"/>
      <c r="EXZ277" s="30"/>
      <c r="EYA277" s="30"/>
      <c r="EYB277" s="30"/>
      <c r="EYC277" s="30"/>
      <c r="EYD277" s="30"/>
      <c r="EYE277" s="30"/>
      <c r="EYF277" s="30"/>
      <c r="EYG277" s="30"/>
      <c r="EYH277" s="30"/>
      <c r="EYI277" s="30"/>
      <c r="EYJ277" s="30"/>
      <c r="EYK277" s="30"/>
      <c r="EYL277" s="30"/>
      <c r="EYM277" s="30"/>
      <c r="EYN277" s="30"/>
      <c r="EYO277" s="30"/>
      <c r="EYP277" s="30"/>
      <c r="EYQ277" s="30"/>
      <c r="EYR277" s="30"/>
      <c r="EYS277" s="30"/>
      <c r="EYT277" s="30"/>
      <c r="EYU277" s="30"/>
      <c r="EYV277" s="30"/>
      <c r="EYW277" s="30"/>
      <c r="EYX277" s="30"/>
      <c r="EYY277" s="30"/>
      <c r="EYZ277" s="30"/>
      <c r="EZA277" s="30"/>
      <c r="EZB277" s="30"/>
      <c r="EZC277" s="30"/>
      <c r="EZD277" s="30"/>
      <c r="EZE277" s="30"/>
      <c r="EZF277" s="30"/>
      <c r="EZG277" s="30"/>
      <c r="EZH277" s="30"/>
      <c r="EZI277" s="30"/>
      <c r="EZJ277" s="30"/>
      <c r="EZK277" s="30"/>
      <c r="EZL277" s="30"/>
      <c r="EZM277" s="30"/>
      <c r="EZN277" s="30"/>
      <c r="EZO277" s="30"/>
      <c r="EZP277" s="30"/>
      <c r="EZQ277" s="30"/>
      <c r="EZR277" s="30"/>
      <c r="EZS277" s="30"/>
      <c r="EZT277" s="30"/>
      <c r="EZU277" s="30"/>
      <c r="EZV277" s="30"/>
      <c r="EZW277" s="30"/>
      <c r="EZX277" s="30"/>
      <c r="EZY277" s="30"/>
      <c r="EZZ277" s="30"/>
      <c r="FAA277" s="30"/>
      <c r="FAB277" s="30"/>
      <c r="FAC277" s="30"/>
      <c r="FAD277" s="30"/>
      <c r="FAE277" s="30"/>
      <c r="FAF277" s="30"/>
      <c r="FAG277" s="30"/>
      <c r="FAH277" s="30"/>
      <c r="FAI277" s="30"/>
      <c r="FAJ277" s="30"/>
      <c r="FAK277" s="30"/>
      <c r="FAL277" s="30"/>
      <c r="FAM277" s="30"/>
      <c r="FAN277" s="30"/>
      <c r="FAO277" s="30"/>
      <c r="FAP277" s="30"/>
      <c r="FAQ277" s="30"/>
      <c r="FAR277" s="30"/>
      <c r="FAS277" s="30"/>
      <c r="FAT277" s="30"/>
      <c r="FAU277" s="30"/>
      <c r="FAV277" s="30"/>
      <c r="FAW277" s="30"/>
      <c r="FAX277" s="30"/>
      <c r="FAY277" s="30"/>
      <c r="FAZ277" s="30"/>
      <c r="FBA277" s="30"/>
      <c r="FBB277" s="30"/>
      <c r="FBC277" s="30"/>
      <c r="FBD277" s="30"/>
      <c r="FBE277" s="30"/>
      <c r="FBF277" s="30"/>
      <c r="FBG277" s="30"/>
      <c r="FBH277" s="30"/>
      <c r="FBI277" s="30"/>
      <c r="FBJ277" s="30"/>
      <c r="FBK277" s="30"/>
      <c r="FBL277" s="30"/>
      <c r="FBM277" s="30"/>
      <c r="FBN277" s="30"/>
      <c r="FBO277" s="30"/>
      <c r="FBP277" s="30"/>
      <c r="FBQ277" s="30"/>
      <c r="FBR277" s="30"/>
      <c r="FBS277" s="30"/>
      <c r="FBT277" s="30"/>
      <c r="FBU277" s="30"/>
      <c r="FBV277" s="30"/>
      <c r="FBW277" s="30"/>
      <c r="FBX277" s="30"/>
      <c r="FBY277" s="30"/>
      <c r="FBZ277" s="30"/>
      <c r="FCA277" s="30"/>
      <c r="FCB277" s="30"/>
      <c r="FCC277" s="30"/>
      <c r="FCD277" s="30"/>
      <c r="FCE277" s="30"/>
      <c r="FCF277" s="30"/>
      <c r="FCG277" s="30"/>
      <c r="FCH277" s="30"/>
      <c r="FCI277" s="30"/>
      <c r="FCJ277" s="30"/>
      <c r="FCK277" s="30"/>
      <c r="FCL277" s="30"/>
      <c r="FCM277" s="30"/>
      <c r="FCN277" s="30"/>
      <c r="FCO277" s="30"/>
      <c r="FCP277" s="30"/>
      <c r="FCQ277" s="30"/>
      <c r="FCR277" s="30"/>
      <c r="FCS277" s="30"/>
      <c r="FCT277" s="30"/>
      <c r="FCU277" s="30"/>
      <c r="FCV277" s="30"/>
      <c r="FCW277" s="30"/>
      <c r="FCX277" s="30"/>
      <c r="FCY277" s="30"/>
      <c r="FCZ277" s="30"/>
      <c r="FDA277" s="30"/>
      <c r="FDB277" s="30"/>
      <c r="FDC277" s="30"/>
      <c r="FDD277" s="30"/>
      <c r="FDE277" s="30"/>
      <c r="FDF277" s="30"/>
      <c r="FDG277" s="30"/>
      <c r="FDH277" s="30"/>
      <c r="FDI277" s="30"/>
      <c r="FDJ277" s="30"/>
      <c r="FDK277" s="30"/>
      <c r="FDL277" s="30"/>
      <c r="FDM277" s="30"/>
      <c r="FDN277" s="30"/>
      <c r="FDO277" s="30"/>
      <c r="FDP277" s="30"/>
      <c r="FDQ277" s="30"/>
      <c r="FDR277" s="30"/>
      <c r="FDS277" s="30"/>
      <c r="FDT277" s="30"/>
      <c r="FDU277" s="30"/>
      <c r="FDV277" s="30"/>
      <c r="FDW277" s="30"/>
      <c r="FDX277" s="30"/>
      <c r="FDY277" s="30"/>
      <c r="FDZ277" s="30"/>
      <c r="FEA277" s="30"/>
      <c r="FEB277" s="30"/>
      <c r="FEC277" s="30"/>
      <c r="FED277" s="30"/>
      <c r="FEE277" s="30"/>
      <c r="FEF277" s="30"/>
      <c r="FEG277" s="30"/>
      <c r="FEH277" s="30"/>
      <c r="FEI277" s="30"/>
      <c r="FEJ277" s="30"/>
      <c r="FEK277" s="30"/>
      <c r="FEL277" s="30"/>
      <c r="FEM277" s="30"/>
      <c r="FEN277" s="30"/>
      <c r="FEO277" s="30"/>
      <c r="FEP277" s="30"/>
      <c r="FEQ277" s="30"/>
      <c r="FER277" s="30"/>
      <c r="FES277" s="30"/>
      <c r="FET277" s="30"/>
      <c r="FEU277" s="30"/>
      <c r="FEV277" s="30"/>
      <c r="FEW277" s="30"/>
      <c r="FEX277" s="30"/>
      <c r="FEY277" s="30"/>
      <c r="FEZ277" s="30"/>
      <c r="FFA277" s="30"/>
      <c r="FFB277" s="30"/>
      <c r="FFC277" s="30"/>
      <c r="FFD277" s="30"/>
      <c r="FFE277" s="30"/>
      <c r="FFF277" s="30"/>
      <c r="FFG277" s="30"/>
      <c r="FFH277" s="30"/>
      <c r="FFI277" s="30"/>
      <c r="FFJ277" s="30"/>
      <c r="FFK277" s="30"/>
      <c r="FFL277" s="30"/>
      <c r="FFM277" s="30"/>
      <c r="FFN277" s="30"/>
      <c r="FFO277" s="30"/>
      <c r="FFP277" s="30"/>
      <c r="FFQ277" s="30"/>
      <c r="FFR277" s="30"/>
      <c r="FFS277" s="30"/>
      <c r="FFT277" s="30"/>
      <c r="FFU277" s="30"/>
      <c r="FFV277" s="30"/>
      <c r="FFW277" s="30"/>
      <c r="FFX277" s="30"/>
      <c r="FFY277" s="30"/>
      <c r="FFZ277" s="30"/>
      <c r="FGA277" s="30"/>
      <c r="FGB277" s="30"/>
      <c r="FGC277" s="30"/>
      <c r="FGD277" s="30"/>
      <c r="FGE277" s="30"/>
      <c r="FGF277" s="30"/>
      <c r="FGG277" s="30"/>
      <c r="FGH277" s="30"/>
      <c r="FGI277" s="30"/>
      <c r="FGJ277" s="30"/>
      <c r="FGK277" s="30"/>
      <c r="FGL277" s="30"/>
      <c r="FGM277" s="30"/>
      <c r="FGN277" s="30"/>
      <c r="FGO277" s="30"/>
      <c r="FGP277" s="30"/>
      <c r="FGQ277" s="30"/>
      <c r="FGR277" s="30"/>
      <c r="FGS277" s="30"/>
      <c r="FGT277" s="30"/>
      <c r="FGU277" s="30"/>
      <c r="FGV277" s="30"/>
      <c r="FGW277" s="30"/>
      <c r="FGX277" s="30"/>
      <c r="FGY277" s="30"/>
      <c r="FGZ277" s="30"/>
      <c r="FHA277" s="30"/>
      <c r="FHB277" s="30"/>
      <c r="FHC277" s="30"/>
      <c r="FHD277" s="30"/>
      <c r="FHE277" s="30"/>
      <c r="FHF277" s="30"/>
      <c r="FHG277" s="30"/>
      <c r="FHH277" s="30"/>
      <c r="FHI277" s="30"/>
      <c r="FHJ277" s="30"/>
      <c r="FHK277" s="30"/>
      <c r="FHL277" s="30"/>
      <c r="FHM277" s="30"/>
      <c r="FHN277" s="30"/>
      <c r="FHO277" s="30"/>
      <c r="FHP277" s="30"/>
      <c r="FHQ277" s="30"/>
      <c r="FHR277" s="30"/>
      <c r="FHS277" s="30"/>
      <c r="FHT277" s="30"/>
      <c r="FHU277" s="30"/>
      <c r="FHV277" s="30"/>
      <c r="FHW277" s="30"/>
      <c r="FHX277" s="30"/>
      <c r="FHY277" s="30"/>
      <c r="FHZ277" s="30"/>
      <c r="FIA277" s="30"/>
      <c r="FIB277" s="30"/>
      <c r="FIC277" s="30"/>
      <c r="FID277" s="30"/>
      <c r="FIE277" s="30"/>
      <c r="FIF277" s="30"/>
      <c r="FIG277" s="30"/>
      <c r="FIH277" s="30"/>
      <c r="FII277" s="30"/>
      <c r="FIJ277" s="30"/>
      <c r="FIK277" s="30"/>
      <c r="FIL277" s="30"/>
      <c r="FIM277" s="30"/>
      <c r="FIN277" s="30"/>
      <c r="FIO277" s="30"/>
      <c r="FIP277" s="30"/>
      <c r="FIQ277" s="30"/>
      <c r="FIR277" s="30"/>
      <c r="FIS277" s="30"/>
      <c r="FIT277" s="30"/>
      <c r="FIU277" s="30"/>
      <c r="FIV277" s="30"/>
      <c r="FIW277" s="30"/>
      <c r="FIX277" s="30"/>
      <c r="FIY277" s="30"/>
      <c r="FIZ277" s="30"/>
      <c r="FJA277" s="30"/>
      <c r="FJB277" s="30"/>
      <c r="FJC277" s="30"/>
      <c r="FJD277" s="30"/>
      <c r="FJE277" s="30"/>
      <c r="FJF277" s="30"/>
      <c r="FJG277" s="30"/>
      <c r="FJH277" s="30"/>
      <c r="FJI277" s="30"/>
      <c r="FJJ277" s="30"/>
      <c r="FJK277" s="30"/>
      <c r="FJL277" s="30"/>
      <c r="FJM277" s="30"/>
      <c r="FJN277" s="30"/>
      <c r="FJO277" s="30"/>
      <c r="FJP277" s="30"/>
      <c r="FJQ277" s="30"/>
      <c r="FJR277" s="30"/>
      <c r="FJS277" s="30"/>
      <c r="FJT277" s="30"/>
      <c r="FJU277" s="30"/>
      <c r="FJV277" s="30"/>
      <c r="FJW277" s="30"/>
      <c r="FJX277" s="30"/>
      <c r="FJY277" s="30"/>
      <c r="FJZ277" s="30"/>
      <c r="FKA277" s="30"/>
      <c r="FKB277" s="30"/>
      <c r="FKC277" s="30"/>
      <c r="FKD277" s="30"/>
      <c r="FKE277" s="30"/>
      <c r="FKF277" s="30"/>
      <c r="FKG277" s="30"/>
      <c r="FKH277" s="30"/>
      <c r="FKI277" s="30"/>
      <c r="FKJ277" s="30"/>
      <c r="FKK277" s="30"/>
      <c r="FKL277" s="30"/>
      <c r="FKM277" s="30"/>
      <c r="FKN277" s="30"/>
      <c r="FKO277" s="30"/>
      <c r="FKP277" s="30"/>
      <c r="FKQ277" s="30"/>
      <c r="FKR277" s="30"/>
      <c r="FKS277" s="30"/>
      <c r="FKT277" s="30"/>
      <c r="FKU277" s="30"/>
      <c r="FKV277" s="30"/>
      <c r="FKW277" s="30"/>
      <c r="FKX277" s="30"/>
      <c r="FKY277" s="30"/>
      <c r="FKZ277" s="30"/>
      <c r="FLA277" s="30"/>
      <c r="FLB277" s="30"/>
      <c r="FLC277" s="30"/>
      <c r="FLD277" s="30"/>
      <c r="FLE277" s="30"/>
      <c r="FLF277" s="30"/>
      <c r="FLG277" s="30"/>
      <c r="FLH277" s="30"/>
      <c r="FLI277" s="30"/>
      <c r="FLJ277" s="30"/>
      <c r="FLK277" s="30"/>
      <c r="FLL277" s="30"/>
      <c r="FLM277" s="30"/>
      <c r="FLN277" s="30"/>
      <c r="FLO277" s="30"/>
      <c r="FLP277" s="30"/>
      <c r="FLQ277" s="30"/>
      <c r="FLR277" s="30"/>
      <c r="FLS277" s="30"/>
      <c r="FLT277" s="30"/>
      <c r="FLU277" s="30"/>
      <c r="FLV277" s="30"/>
      <c r="FLW277" s="30"/>
      <c r="FLX277" s="30"/>
      <c r="FLY277" s="30"/>
      <c r="FLZ277" s="30"/>
      <c r="FMA277" s="30"/>
      <c r="FMB277" s="30"/>
      <c r="FMC277" s="30"/>
      <c r="FMD277" s="30"/>
      <c r="FME277" s="30"/>
      <c r="FMF277" s="30"/>
      <c r="FMG277" s="30"/>
      <c r="FMH277" s="30"/>
      <c r="FMI277" s="30"/>
      <c r="FMJ277" s="30"/>
      <c r="FMK277" s="30"/>
      <c r="FML277" s="30"/>
      <c r="FMM277" s="30"/>
      <c r="FMN277" s="30"/>
      <c r="FMO277" s="30"/>
      <c r="FMP277" s="30"/>
      <c r="FMQ277" s="30"/>
      <c r="FMR277" s="30"/>
      <c r="FMS277" s="30"/>
      <c r="FMT277" s="30"/>
      <c r="FMU277" s="30"/>
      <c r="FMV277" s="30"/>
      <c r="FMW277" s="30"/>
      <c r="FMX277" s="30"/>
      <c r="FMY277" s="30"/>
      <c r="FMZ277" s="30"/>
      <c r="FNA277" s="30"/>
      <c r="FNB277" s="30"/>
      <c r="FNC277" s="30"/>
      <c r="FND277" s="30"/>
      <c r="FNE277" s="30"/>
      <c r="FNF277" s="30"/>
      <c r="FNG277" s="30"/>
      <c r="FNH277" s="30"/>
      <c r="FNI277" s="30"/>
      <c r="FNJ277" s="30"/>
      <c r="FNK277" s="30"/>
      <c r="FNL277" s="30"/>
      <c r="FNM277" s="30"/>
      <c r="FNN277" s="30"/>
      <c r="FNO277" s="30"/>
      <c r="FNP277" s="30"/>
      <c r="FNQ277" s="30"/>
      <c r="FNR277" s="30"/>
      <c r="FNS277" s="30"/>
      <c r="FNT277" s="30"/>
      <c r="FNU277" s="30"/>
      <c r="FNV277" s="30"/>
      <c r="FNW277" s="30"/>
      <c r="FNX277" s="30"/>
      <c r="FNY277" s="30"/>
      <c r="FNZ277" s="30"/>
      <c r="FOA277" s="30"/>
      <c r="FOB277" s="30"/>
      <c r="FOC277" s="30"/>
      <c r="FOD277" s="30"/>
      <c r="FOE277" s="30"/>
      <c r="FOF277" s="30"/>
      <c r="FOG277" s="30"/>
      <c r="FOH277" s="30"/>
      <c r="FOI277" s="30"/>
      <c r="FOJ277" s="30"/>
      <c r="FOK277" s="30"/>
      <c r="FOL277" s="30"/>
      <c r="FOM277" s="30"/>
      <c r="FON277" s="30"/>
      <c r="FOO277" s="30"/>
      <c r="FOP277" s="30"/>
      <c r="FOQ277" s="30"/>
      <c r="FOR277" s="30"/>
      <c r="FOS277" s="30"/>
      <c r="FOT277" s="30"/>
      <c r="FOU277" s="30"/>
      <c r="FOV277" s="30"/>
      <c r="FOW277" s="30"/>
      <c r="FOX277" s="30"/>
      <c r="FOY277" s="30"/>
      <c r="FOZ277" s="30"/>
      <c r="FPA277" s="30"/>
      <c r="FPB277" s="30"/>
      <c r="FPC277" s="30"/>
      <c r="FPD277" s="30"/>
      <c r="FPE277" s="30"/>
      <c r="FPF277" s="30"/>
      <c r="FPG277" s="30"/>
      <c r="FPH277" s="30"/>
      <c r="FPI277" s="30"/>
      <c r="FPJ277" s="30"/>
      <c r="FPK277" s="30"/>
      <c r="FPL277" s="30"/>
      <c r="FPM277" s="30"/>
      <c r="FPN277" s="30"/>
      <c r="FPO277" s="30"/>
      <c r="FPP277" s="30"/>
      <c r="FPQ277" s="30"/>
      <c r="FPR277" s="30"/>
      <c r="FPS277" s="30"/>
      <c r="FPT277" s="30"/>
      <c r="FPU277" s="30"/>
      <c r="FPV277" s="30"/>
      <c r="FPW277" s="30"/>
      <c r="FPX277" s="30"/>
      <c r="FPY277" s="30"/>
      <c r="FPZ277" s="30"/>
      <c r="FQA277" s="30"/>
      <c r="FQB277" s="30"/>
      <c r="FQC277" s="30"/>
      <c r="FQD277" s="30"/>
      <c r="FQE277" s="30"/>
      <c r="FQF277" s="30"/>
      <c r="FQG277" s="30"/>
      <c r="FQH277" s="30"/>
      <c r="FQI277" s="30"/>
      <c r="FQJ277" s="30"/>
      <c r="FQK277" s="30"/>
      <c r="FQL277" s="30"/>
      <c r="FQM277" s="30"/>
      <c r="FQN277" s="30"/>
      <c r="FQO277" s="30"/>
      <c r="FQP277" s="30"/>
      <c r="FQQ277" s="30"/>
      <c r="FQR277" s="30"/>
      <c r="FQS277" s="30"/>
      <c r="FQT277" s="30"/>
      <c r="FQU277" s="30"/>
      <c r="FQV277" s="30"/>
      <c r="FQW277" s="30"/>
      <c r="FQX277" s="30"/>
      <c r="FQY277" s="30"/>
      <c r="FQZ277" s="30"/>
      <c r="FRA277" s="30"/>
      <c r="FRB277" s="30"/>
      <c r="FRC277" s="30"/>
      <c r="FRD277" s="30"/>
      <c r="FRE277" s="30"/>
      <c r="FRF277" s="30"/>
      <c r="FRG277" s="30"/>
      <c r="FRH277" s="30"/>
      <c r="FRI277" s="30"/>
      <c r="FRJ277" s="30"/>
      <c r="FRK277" s="30"/>
      <c r="FRL277" s="30"/>
      <c r="FRM277" s="30"/>
      <c r="FRN277" s="30"/>
      <c r="FRO277" s="30"/>
      <c r="FRP277" s="30"/>
      <c r="FRQ277" s="30"/>
      <c r="FRR277" s="30"/>
      <c r="FRS277" s="30"/>
      <c r="FRT277" s="30"/>
      <c r="FRU277" s="30"/>
      <c r="FRV277" s="30"/>
      <c r="FRW277" s="30"/>
      <c r="FRX277" s="30"/>
      <c r="FRY277" s="30"/>
      <c r="FRZ277" s="30"/>
      <c r="FSA277" s="30"/>
      <c r="FSB277" s="30"/>
      <c r="FSC277" s="30"/>
      <c r="FSD277" s="30"/>
      <c r="FSE277" s="30"/>
      <c r="FSF277" s="30"/>
      <c r="FSG277" s="30"/>
      <c r="FSH277" s="30"/>
      <c r="FSI277" s="30"/>
      <c r="FSJ277" s="30"/>
      <c r="FSK277" s="30"/>
      <c r="FSL277" s="30"/>
      <c r="FSM277" s="30"/>
      <c r="FSN277" s="30"/>
      <c r="FSO277" s="30"/>
      <c r="FSP277" s="30"/>
      <c r="FSQ277" s="30"/>
      <c r="FSR277" s="30"/>
      <c r="FSS277" s="30"/>
      <c r="FST277" s="30"/>
      <c r="FSU277" s="30"/>
      <c r="FSV277" s="30"/>
      <c r="FSW277" s="30"/>
      <c r="FSX277" s="30"/>
      <c r="FSY277" s="30"/>
      <c r="FSZ277" s="30"/>
      <c r="FTA277" s="30"/>
      <c r="FTB277" s="30"/>
      <c r="FTC277" s="30"/>
      <c r="FTD277" s="30"/>
      <c r="FTE277" s="30"/>
      <c r="FTF277" s="30"/>
      <c r="FTG277" s="30"/>
      <c r="FTH277" s="30"/>
      <c r="FTI277" s="30"/>
      <c r="FTJ277" s="30"/>
      <c r="FTK277" s="30"/>
      <c r="FTL277" s="30"/>
      <c r="FTM277" s="30"/>
      <c r="FTN277" s="30"/>
      <c r="FTO277" s="30"/>
      <c r="FTP277" s="30"/>
      <c r="FTQ277" s="30"/>
      <c r="FTR277" s="30"/>
      <c r="FTS277" s="30"/>
      <c r="FTT277" s="30"/>
      <c r="FTU277" s="30"/>
      <c r="FTV277" s="30"/>
      <c r="FTW277" s="30"/>
      <c r="FTX277" s="30"/>
      <c r="FTY277" s="30"/>
      <c r="FTZ277" s="30"/>
      <c r="FUA277" s="30"/>
      <c r="FUB277" s="30"/>
      <c r="FUC277" s="30"/>
      <c r="FUD277" s="30"/>
      <c r="FUE277" s="30"/>
      <c r="FUF277" s="30"/>
      <c r="FUG277" s="30"/>
      <c r="FUH277" s="30"/>
      <c r="FUI277" s="30"/>
      <c r="FUJ277" s="30"/>
      <c r="FUK277" s="30"/>
      <c r="FUL277" s="30"/>
      <c r="FUM277" s="30"/>
      <c r="FUN277" s="30"/>
      <c r="FUO277" s="30"/>
      <c r="FUP277" s="30"/>
      <c r="FUQ277" s="30"/>
      <c r="FUR277" s="30"/>
      <c r="FUS277" s="30"/>
      <c r="FUT277" s="30"/>
      <c r="FUU277" s="30"/>
      <c r="FUV277" s="30"/>
      <c r="FUW277" s="30"/>
      <c r="FUX277" s="30"/>
      <c r="FUY277" s="30"/>
      <c r="FUZ277" s="30"/>
      <c r="FVA277" s="30"/>
      <c r="FVB277" s="30"/>
      <c r="FVC277" s="30"/>
      <c r="FVD277" s="30"/>
      <c r="FVE277" s="30"/>
      <c r="FVF277" s="30"/>
      <c r="FVG277" s="30"/>
      <c r="FVH277" s="30"/>
      <c r="FVI277" s="30"/>
      <c r="FVJ277" s="30"/>
      <c r="FVK277" s="30"/>
      <c r="FVL277" s="30"/>
      <c r="FVM277" s="30"/>
      <c r="FVN277" s="30"/>
      <c r="FVO277" s="30"/>
      <c r="FVP277" s="30"/>
      <c r="FVQ277" s="30"/>
      <c r="FVR277" s="30"/>
      <c r="FVS277" s="30"/>
      <c r="FVT277" s="30"/>
      <c r="FVU277" s="30"/>
      <c r="FVV277" s="30"/>
      <c r="FVW277" s="30"/>
      <c r="FVX277" s="30"/>
      <c r="FVY277" s="30"/>
      <c r="FVZ277" s="30"/>
      <c r="FWA277" s="30"/>
      <c r="FWB277" s="30"/>
      <c r="FWC277" s="30"/>
      <c r="FWD277" s="30"/>
      <c r="FWE277" s="30"/>
      <c r="FWF277" s="30"/>
      <c r="FWG277" s="30"/>
      <c r="FWH277" s="30"/>
      <c r="FWI277" s="30"/>
      <c r="FWJ277" s="30"/>
      <c r="FWK277" s="30"/>
      <c r="FWL277" s="30"/>
      <c r="FWM277" s="30"/>
      <c r="FWN277" s="30"/>
      <c r="FWO277" s="30"/>
      <c r="FWP277" s="30"/>
      <c r="FWQ277" s="30"/>
      <c r="FWR277" s="30"/>
      <c r="FWS277" s="30"/>
      <c r="FWT277" s="30"/>
      <c r="FWU277" s="30"/>
      <c r="FWV277" s="30"/>
      <c r="FWW277" s="30"/>
      <c r="FWX277" s="30"/>
      <c r="FWY277" s="30"/>
      <c r="FWZ277" s="30"/>
      <c r="FXA277" s="30"/>
      <c r="FXB277" s="30"/>
      <c r="FXC277" s="30"/>
      <c r="FXD277" s="30"/>
      <c r="FXE277" s="30"/>
      <c r="FXF277" s="30"/>
      <c r="FXG277" s="30"/>
      <c r="FXH277" s="30"/>
      <c r="FXI277" s="30"/>
      <c r="FXJ277" s="30"/>
      <c r="FXK277" s="30"/>
      <c r="FXL277" s="30"/>
      <c r="FXM277" s="30"/>
      <c r="FXN277" s="30"/>
      <c r="FXO277" s="30"/>
      <c r="FXP277" s="30"/>
      <c r="FXQ277" s="30"/>
      <c r="FXR277" s="30"/>
      <c r="FXS277" s="30"/>
      <c r="FXT277" s="30"/>
      <c r="FXU277" s="30"/>
      <c r="FXV277" s="30"/>
      <c r="FXW277" s="30"/>
      <c r="FXX277" s="30"/>
      <c r="FXY277" s="30"/>
      <c r="FXZ277" s="30"/>
      <c r="FYA277" s="30"/>
      <c r="FYB277" s="30"/>
      <c r="FYC277" s="30"/>
      <c r="FYD277" s="30"/>
      <c r="FYE277" s="30"/>
      <c r="FYF277" s="30"/>
      <c r="FYG277" s="30"/>
      <c r="FYH277" s="30"/>
      <c r="FYI277" s="30"/>
      <c r="FYJ277" s="30"/>
      <c r="FYK277" s="30"/>
      <c r="FYL277" s="30"/>
      <c r="FYM277" s="30"/>
      <c r="FYN277" s="30"/>
      <c r="FYO277" s="30"/>
      <c r="FYP277" s="30"/>
      <c r="FYQ277" s="30"/>
      <c r="FYR277" s="30"/>
      <c r="FYS277" s="30"/>
      <c r="FYT277" s="30"/>
      <c r="FYU277" s="30"/>
      <c r="FYV277" s="30"/>
      <c r="FYW277" s="30"/>
      <c r="FYX277" s="30"/>
      <c r="FYY277" s="30"/>
      <c r="FYZ277" s="30"/>
      <c r="FZA277" s="30"/>
      <c r="FZB277" s="30"/>
      <c r="FZC277" s="30"/>
      <c r="FZD277" s="30"/>
      <c r="FZE277" s="30"/>
      <c r="FZF277" s="30"/>
      <c r="FZG277" s="30"/>
      <c r="FZH277" s="30"/>
      <c r="FZI277" s="30"/>
      <c r="FZJ277" s="30"/>
      <c r="FZK277" s="30"/>
      <c r="FZL277" s="30"/>
      <c r="FZM277" s="30"/>
      <c r="FZN277" s="30"/>
      <c r="FZO277" s="30"/>
      <c r="FZP277" s="30"/>
      <c r="FZQ277" s="30"/>
      <c r="FZR277" s="30"/>
      <c r="FZS277" s="30"/>
      <c r="FZT277" s="30"/>
      <c r="FZU277" s="30"/>
      <c r="FZV277" s="30"/>
      <c r="FZW277" s="30"/>
      <c r="FZX277" s="30"/>
      <c r="FZY277" s="30"/>
      <c r="FZZ277" s="30"/>
      <c r="GAA277" s="30"/>
      <c r="GAB277" s="30"/>
      <c r="GAC277" s="30"/>
      <c r="GAD277" s="30"/>
      <c r="GAE277" s="30"/>
      <c r="GAF277" s="30"/>
      <c r="GAG277" s="30"/>
      <c r="GAH277" s="30"/>
      <c r="GAI277" s="30"/>
      <c r="GAJ277" s="30"/>
      <c r="GAK277" s="30"/>
      <c r="GAL277" s="30"/>
      <c r="GAM277" s="30"/>
      <c r="GAN277" s="30"/>
      <c r="GAO277" s="30"/>
      <c r="GAP277" s="30"/>
      <c r="GAQ277" s="30"/>
      <c r="GAR277" s="30"/>
      <c r="GAS277" s="30"/>
      <c r="GAT277" s="30"/>
      <c r="GAU277" s="30"/>
      <c r="GAV277" s="30"/>
      <c r="GAW277" s="30"/>
      <c r="GAX277" s="30"/>
      <c r="GAY277" s="30"/>
      <c r="GAZ277" s="30"/>
      <c r="GBA277" s="30"/>
      <c r="GBB277" s="30"/>
      <c r="GBC277" s="30"/>
      <c r="GBD277" s="30"/>
      <c r="GBE277" s="30"/>
      <c r="GBF277" s="30"/>
      <c r="GBG277" s="30"/>
      <c r="GBH277" s="30"/>
      <c r="GBI277" s="30"/>
      <c r="GBJ277" s="30"/>
      <c r="GBK277" s="30"/>
      <c r="GBL277" s="30"/>
      <c r="GBM277" s="30"/>
      <c r="GBN277" s="30"/>
      <c r="GBO277" s="30"/>
      <c r="GBP277" s="30"/>
      <c r="GBQ277" s="30"/>
      <c r="GBR277" s="30"/>
      <c r="GBS277" s="30"/>
      <c r="GBT277" s="30"/>
      <c r="GBU277" s="30"/>
      <c r="GBV277" s="30"/>
      <c r="GBW277" s="30"/>
      <c r="GBX277" s="30"/>
      <c r="GBY277" s="30"/>
      <c r="GBZ277" s="30"/>
      <c r="GCA277" s="30"/>
      <c r="GCB277" s="30"/>
      <c r="GCC277" s="30"/>
      <c r="GCD277" s="30"/>
      <c r="GCE277" s="30"/>
      <c r="GCF277" s="30"/>
      <c r="GCG277" s="30"/>
      <c r="GCH277" s="30"/>
      <c r="GCI277" s="30"/>
      <c r="GCJ277" s="30"/>
      <c r="GCK277" s="30"/>
      <c r="GCL277" s="30"/>
      <c r="GCM277" s="30"/>
      <c r="GCN277" s="30"/>
      <c r="GCO277" s="30"/>
      <c r="GCP277" s="30"/>
      <c r="GCQ277" s="30"/>
      <c r="GCR277" s="30"/>
      <c r="GCS277" s="30"/>
      <c r="GCT277" s="30"/>
      <c r="GCU277" s="30"/>
      <c r="GCV277" s="30"/>
      <c r="GCW277" s="30"/>
      <c r="GCX277" s="30"/>
      <c r="GCY277" s="30"/>
      <c r="GCZ277" s="30"/>
      <c r="GDA277" s="30"/>
      <c r="GDB277" s="30"/>
      <c r="GDC277" s="30"/>
      <c r="GDD277" s="30"/>
      <c r="GDE277" s="30"/>
      <c r="GDF277" s="30"/>
      <c r="GDG277" s="30"/>
      <c r="GDH277" s="30"/>
      <c r="GDI277" s="30"/>
      <c r="GDJ277" s="30"/>
      <c r="GDK277" s="30"/>
      <c r="GDL277" s="30"/>
      <c r="GDM277" s="30"/>
      <c r="GDN277" s="30"/>
      <c r="GDO277" s="30"/>
      <c r="GDP277" s="30"/>
      <c r="GDQ277" s="30"/>
      <c r="GDR277" s="30"/>
      <c r="GDS277" s="30"/>
      <c r="GDT277" s="30"/>
      <c r="GDU277" s="30"/>
      <c r="GDV277" s="30"/>
      <c r="GDW277" s="30"/>
      <c r="GDX277" s="30"/>
      <c r="GDY277" s="30"/>
      <c r="GDZ277" s="30"/>
      <c r="GEA277" s="30"/>
      <c r="GEB277" s="30"/>
      <c r="GEC277" s="30"/>
      <c r="GED277" s="30"/>
      <c r="GEE277" s="30"/>
      <c r="GEF277" s="30"/>
      <c r="GEG277" s="30"/>
      <c r="GEH277" s="30"/>
      <c r="GEI277" s="30"/>
      <c r="GEJ277" s="30"/>
      <c r="GEK277" s="30"/>
      <c r="GEL277" s="30"/>
      <c r="GEM277" s="30"/>
      <c r="GEN277" s="30"/>
      <c r="GEO277" s="30"/>
      <c r="GEP277" s="30"/>
      <c r="GEQ277" s="30"/>
      <c r="GER277" s="30"/>
      <c r="GES277" s="30"/>
      <c r="GET277" s="30"/>
      <c r="GEU277" s="30"/>
      <c r="GEV277" s="30"/>
      <c r="GEW277" s="30"/>
      <c r="GEX277" s="30"/>
      <c r="GEY277" s="30"/>
      <c r="GEZ277" s="30"/>
      <c r="GFA277" s="30"/>
      <c r="GFB277" s="30"/>
      <c r="GFC277" s="30"/>
      <c r="GFD277" s="30"/>
      <c r="GFE277" s="30"/>
      <c r="GFF277" s="30"/>
      <c r="GFG277" s="30"/>
      <c r="GFH277" s="30"/>
      <c r="GFI277" s="30"/>
      <c r="GFJ277" s="30"/>
      <c r="GFK277" s="30"/>
      <c r="GFL277" s="30"/>
      <c r="GFM277" s="30"/>
      <c r="GFN277" s="30"/>
      <c r="GFO277" s="30"/>
      <c r="GFP277" s="30"/>
      <c r="GFQ277" s="30"/>
      <c r="GFR277" s="30"/>
      <c r="GFS277" s="30"/>
      <c r="GFT277" s="30"/>
      <c r="GFU277" s="30"/>
      <c r="GFV277" s="30"/>
      <c r="GFW277" s="30"/>
      <c r="GFX277" s="30"/>
      <c r="GFY277" s="30"/>
      <c r="GFZ277" s="30"/>
      <c r="GGA277" s="30"/>
      <c r="GGB277" s="30"/>
      <c r="GGC277" s="30"/>
      <c r="GGD277" s="30"/>
      <c r="GGE277" s="30"/>
      <c r="GGF277" s="30"/>
      <c r="GGG277" s="30"/>
      <c r="GGH277" s="30"/>
      <c r="GGI277" s="30"/>
      <c r="GGJ277" s="30"/>
      <c r="GGK277" s="30"/>
      <c r="GGL277" s="30"/>
      <c r="GGM277" s="30"/>
      <c r="GGN277" s="30"/>
      <c r="GGO277" s="30"/>
      <c r="GGP277" s="30"/>
      <c r="GGQ277" s="30"/>
      <c r="GGR277" s="30"/>
      <c r="GGS277" s="30"/>
      <c r="GGT277" s="30"/>
      <c r="GGU277" s="30"/>
      <c r="GGV277" s="30"/>
      <c r="GGW277" s="30"/>
      <c r="GGX277" s="30"/>
      <c r="GGY277" s="30"/>
      <c r="GGZ277" s="30"/>
      <c r="GHA277" s="30"/>
      <c r="GHB277" s="30"/>
      <c r="GHC277" s="30"/>
      <c r="GHD277" s="30"/>
      <c r="GHE277" s="30"/>
      <c r="GHF277" s="30"/>
      <c r="GHG277" s="30"/>
      <c r="GHH277" s="30"/>
      <c r="GHI277" s="30"/>
      <c r="GHJ277" s="30"/>
      <c r="GHK277" s="30"/>
      <c r="GHL277" s="30"/>
      <c r="GHM277" s="30"/>
      <c r="GHN277" s="30"/>
      <c r="GHO277" s="30"/>
      <c r="GHP277" s="30"/>
      <c r="GHQ277" s="30"/>
      <c r="GHR277" s="30"/>
      <c r="GHS277" s="30"/>
      <c r="GHT277" s="30"/>
      <c r="GHU277" s="30"/>
      <c r="GHV277" s="30"/>
      <c r="GHW277" s="30"/>
      <c r="GHX277" s="30"/>
      <c r="GHY277" s="30"/>
      <c r="GHZ277" s="30"/>
      <c r="GIA277" s="30"/>
      <c r="GIB277" s="30"/>
      <c r="GIC277" s="30"/>
      <c r="GID277" s="30"/>
      <c r="GIE277" s="30"/>
      <c r="GIF277" s="30"/>
      <c r="GIG277" s="30"/>
      <c r="GIH277" s="30"/>
      <c r="GII277" s="30"/>
      <c r="GIJ277" s="30"/>
      <c r="GIK277" s="30"/>
      <c r="GIL277" s="30"/>
      <c r="GIM277" s="30"/>
      <c r="GIN277" s="30"/>
      <c r="GIO277" s="30"/>
      <c r="GIP277" s="30"/>
      <c r="GIQ277" s="30"/>
      <c r="GIR277" s="30"/>
      <c r="GIS277" s="30"/>
      <c r="GIT277" s="30"/>
      <c r="GIU277" s="30"/>
      <c r="GIV277" s="30"/>
      <c r="GIW277" s="30"/>
      <c r="GIX277" s="30"/>
      <c r="GIY277" s="30"/>
      <c r="GIZ277" s="30"/>
      <c r="GJA277" s="30"/>
      <c r="GJB277" s="30"/>
      <c r="GJC277" s="30"/>
      <c r="GJD277" s="30"/>
      <c r="GJE277" s="30"/>
      <c r="GJF277" s="30"/>
      <c r="GJG277" s="30"/>
      <c r="GJH277" s="30"/>
      <c r="GJI277" s="30"/>
      <c r="GJJ277" s="30"/>
      <c r="GJK277" s="30"/>
      <c r="GJL277" s="30"/>
      <c r="GJM277" s="30"/>
      <c r="GJN277" s="30"/>
      <c r="GJO277" s="30"/>
      <c r="GJP277" s="30"/>
      <c r="GJQ277" s="30"/>
      <c r="GJR277" s="30"/>
      <c r="GJS277" s="30"/>
      <c r="GJT277" s="30"/>
      <c r="GJU277" s="30"/>
      <c r="GJV277" s="30"/>
      <c r="GJW277" s="30"/>
      <c r="GJX277" s="30"/>
      <c r="GJY277" s="30"/>
      <c r="GJZ277" s="30"/>
      <c r="GKA277" s="30"/>
      <c r="GKB277" s="30"/>
      <c r="GKC277" s="30"/>
      <c r="GKD277" s="30"/>
      <c r="GKE277" s="30"/>
      <c r="GKF277" s="30"/>
      <c r="GKG277" s="30"/>
      <c r="GKH277" s="30"/>
      <c r="GKI277" s="30"/>
      <c r="GKJ277" s="30"/>
      <c r="GKK277" s="30"/>
      <c r="GKL277" s="30"/>
      <c r="GKM277" s="30"/>
      <c r="GKN277" s="30"/>
      <c r="GKO277" s="30"/>
      <c r="GKP277" s="30"/>
      <c r="GKQ277" s="30"/>
      <c r="GKR277" s="30"/>
      <c r="GKS277" s="30"/>
      <c r="GKT277" s="30"/>
      <c r="GKU277" s="30"/>
      <c r="GKV277" s="30"/>
      <c r="GKW277" s="30"/>
      <c r="GKX277" s="30"/>
      <c r="GKY277" s="30"/>
      <c r="GKZ277" s="30"/>
      <c r="GLA277" s="30"/>
      <c r="GLB277" s="30"/>
      <c r="GLC277" s="30"/>
      <c r="GLD277" s="30"/>
      <c r="GLE277" s="30"/>
      <c r="GLF277" s="30"/>
      <c r="GLG277" s="30"/>
      <c r="GLH277" s="30"/>
      <c r="GLI277" s="30"/>
      <c r="GLJ277" s="30"/>
      <c r="GLK277" s="30"/>
      <c r="GLL277" s="30"/>
      <c r="GLM277" s="30"/>
      <c r="GLN277" s="30"/>
      <c r="GLO277" s="30"/>
      <c r="GLP277" s="30"/>
      <c r="GLQ277" s="30"/>
      <c r="GLR277" s="30"/>
      <c r="GLS277" s="30"/>
      <c r="GLT277" s="30"/>
      <c r="GLU277" s="30"/>
      <c r="GLV277" s="30"/>
      <c r="GLW277" s="30"/>
      <c r="GLX277" s="30"/>
      <c r="GLY277" s="30"/>
      <c r="GLZ277" s="30"/>
      <c r="GMA277" s="30"/>
      <c r="GMB277" s="30"/>
      <c r="GMC277" s="30"/>
      <c r="GMD277" s="30"/>
      <c r="GME277" s="30"/>
      <c r="GMF277" s="30"/>
      <c r="GMG277" s="30"/>
      <c r="GMH277" s="30"/>
      <c r="GMI277" s="30"/>
      <c r="GMJ277" s="30"/>
      <c r="GMK277" s="30"/>
      <c r="GML277" s="30"/>
      <c r="GMM277" s="30"/>
      <c r="GMN277" s="30"/>
      <c r="GMO277" s="30"/>
      <c r="GMP277" s="30"/>
      <c r="GMQ277" s="30"/>
      <c r="GMR277" s="30"/>
      <c r="GMS277" s="30"/>
      <c r="GMT277" s="30"/>
      <c r="GMU277" s="30"/>
      <c r="GMV277" s="30"/>
      <c r="GMW277" s="30"/>
      <c r="GMX277" s="30"/>
      <c r="GMY277" s="30"/>
      <c r="GMZ277" s="30"/>
      <c r="GNA277" s="30"/>
      <c r="GNB277" s="30"/>
      <c r="GNC277" s="30"/>
      <c r="GND277" s="30"/>
      <c r="GNE277" s="30"/>
      <c r="GNF277" s="30"/>
      <c r="GNG277" s="30"/>
      <c r="GNH277" s="30"/>
      <c r="GNI277" s="30"/>
      <c r="GNJ277" s="30"/>
      <c r="GNK277" s="30"/>
      <c r="GNL277" s="30"/>
      <c r="GNM277" s="30"/>
      <c r="GNN277" s="30"/>
      <c r="GNO277" s="30"/>
      <c r="GNP277" s="30"/>
      <c r="GNQ277" s="30"/>
      <c r="GNR277" s="30"/>
      <c r="GNS277" s="30"/>
      <c r="GNT277" s="30"/>
      <c r="GNU277" s="30"/>
      <c r="GNV277" s="30"/>
      <c r="GNW277" s="30"/>
      <c r="GNX277" s="30"/>
      <c r="GNY277" s="30"/>
      <c r="GNZ277" s="30"/>
      <c r="GOA277" s="30"/>
      <c r="GOB277" s="30"/>
      <c r="GOC277" s="30"/>
      <c r="GOD277" s="30"/>
      <c r="GOE277" s="30"/>
      <c r="GOF277" s="30"/>
      <c r="GOG277" s="30"/>
      <c r="GOH277" s="30"/>
      <c r="GOI277" s="30"/>
      <c r="GOJ277" s="30"/>
      <c r="GOK277" s="30"/>
      <c r="GOL277" s="30"/>
      <c r="GOM277" s="30"/>
      <c r="GON277" s="30"/>
      <c r="GOO277" s="30"/>
      <c r="GOP277" s="30"/>
      <c r="GOQ277" s="30"/>
      <c r="GOR277" s="30"/>
      <c r="GOS277" s="30"/>
      <c r="GOT277" s="30"/>
      <c r="GOU277" s="30"/>
      <c r="GOV277" s="30"/>
      <c r="GOW277" s="30"/>
      <c r="GOX277" s="30"/>
      <c r="GOY277" s="30"/>
      <c r="GOZ277" s="30"/>
      <c r="GPA277" s="30"/>
      <c r="GPB277" s="30"/>
      <c r="GPC277" s="30"/>
      <c r="GPD277" s="30"/>
      <c r="GPE277" s="30"/>
      <c r="GPF277" s="30"/>
      <c r="GPG277" s="30"/>
      <c r="GPH277" s="30"/>
      <c r="GPI277" s="30"/>
      <c r="GPJ277" s="30"/>
      <c r="GPK277" s="30"/>
      <c r="GPL277" s="30"/>
      <c r="GPM277" s="30"/>
      <c r="GPN277" s="30"/>
      <c r="GPO277" s="30"/>
      <c r="GPP277" s="30"/>
      <c r="GPQ277" s="30"/>
      <c r="GPR277" s="30"/>
      <c r="GPS277" s="30"/>
      <c r="GPT277" s="30"/>
      <c r="GPU277" s="30"/>
      <c r="GPV277" s="30"/>
      <c r="GPW277" s="30"/>
      <c r="GPX277" s="30"/>
      <c r="GPY277" s="30"/>
      <c r="GPZ277" s="30"/>
      <c r="GQA277" s="30"/>
      <c r="GQB277" s="30"/>
      <c r="GQC277" s="30"/>
      <c r="GQD277" s="30"/>
      <c r="GQE277" s="30"/>
      <c r="GQF277" s="30"/>
      <c r="GQG277" s="30"/>
      <c r="GQH277" s="30"/>
      <c r="GQI277" s="30"/>
      <c r="GQJ277" s="30"/>
      <c r="GQK277" s="30"/>
      <c r="GQL277" s="30"/>
      <c r="GQM277" s="30"/>
      <c r="GQN277" s="30"/>
      <c r="GQO277" s="30"/>
      <c r="GQP277" s="30"/>
      <c r="GQQ277" s="30"/>
      <c r="GQR277" s="30"/>
      <c r="GQS277" s="30"/>
      <c r="GQT277" s="30"/>
      <c r="GQU277" s="30"/>
      <c r="GQV277" s="30"/>
      <c r="GQW277" s="30"/>
      <c r="GQX277" s="30"/>
      <c r="GQY277" s="30"/>
      <c r="GQZ277" s="30"/>
      <c r="GRA277" s="30"/>
      <c r="GRB277" s="30"/>
      <c r="GRC277" s="30"/>
      <c r="GRD277" s="30"/>
      <c r="GRE277" s="30"/>
      <c r="GRF277" s="30"/>
      <c r="GRG277" s="30"/>
      <c r="GRH277" s="30"/>
      <c r="GRI277" s="30"/>
      <c r="GRJ277" s="30"/>
      <c r="GRK277" s="30"/>
      <c r="GRL277" s="30"/>
      <c r="GRM277" s="30"/>
      <c r="GRN277" s="30"/>
      <c r="GRO277" s="30"/>
      <c r="GRP277" s="30"/>
      <c r="GRQ277" s="30"/>
      <c r="GRR277" s="30"/>
      <c r="GRS277" s="30"/>
      <c r="GRT277" s="30"/>
      <c r="GRU277" s="30"/>
      <c r="GRV277" s="30"/>
      <c r="GRW277" s="30"/>
      <c r="GRX277" s="30"/>
      <c r="GRY277" s="30"/>
      <c r="GRZ277" s="30"/>
      <c r="GSA277" s="30"/>
      <c r="GSB277" s="30"/>
      <c r="GSC277" s="30"/>
      <c r="GSD277" s="30"/>
      <c r="GSE277" s="30"/>
      <c r="GSF277" s="30"/>
      <c r="GSG277" s="30"/>
      <c r="GSH277" s="30"/>
      <c r="GSI277" s="30"/>
      <c r="GSJ277" s="30"/>
      <c r="GSK277" s="30"/>
      <c r="GSL277" s="30"/>
      <c r="GSM277" s="30"/>
      <c r="GSN277" s="30"/>
      <c r="GSO277" s="30"/>
      <c r="GSP277" s="30"/>
      <c r="GSQ277" s="30"/>
      <c r="GSR277" s="30"/>
      <c r="GSS277" s="30"/>
      <c r="GST277" s="30"/>
      <c r="GSU277" s="30"/>
      <c r="GSV277" s="30"/>
      <c r="GSW277" s="30"/>
      <c r="GSX277" s="30"/>
      <c r="GSY277" s="30"/>
      <c r="GSZ277" s="30"/>
      <c r="GTA277" s="30"/>
      <c r="GTB277" s="30"/>
      <c r="GTC277" s="30"/>
      <c r="GTD277" s="30"/>
      <c r="GTE277" s="30"/>
      <c r="GTF277" s="30"/>
      <c r="GTG277" s="30"/>
      <c r="GTH277" s="30"/>
      <c r="GTI277" s="30"/>
      <c r="GTJ277" s="30"/>
      <c r="GTK277" s="30"/>
      <c r="GTL277" s="30"/>
      <c r="GTM277" s="30"/>
      <c r="GTN277" s="30"/>
      <c r="GTO277" s="30"/>
      <c r="GTP277" s="30"/>
      <c r="GTQ277" s="30"/>
      <c r="GTR277" s="30"/>
      <c r="GTS277" s="30"/>
      <c r="GTT277" s="30"/>
      <c r="GTU277" s="30"/>
      <c r="GTV277" s="30"/>
      <c r="GTW277" s="30"/>
      <c r="GTX277" s="30"/>
      <c r="GTY277" s="30"/>
      <c r="GTZ277" s="30"/>
      <c r="GUA277" s="30"/>
      <c r="GUB277" s="30"/>
      <c r="GUC277" s="30"/>
      <c r="GUD277" s="30"/>
      <c r="GUE277" s="30"/>
      <c r="GUF277" s="30"/>
      <c r="GUG277" s="30"/>
      <c r="GUH277" s="30"/>
      <c r="GUI277" s="30"/>
      <c r="GUJ277" s="30"/>
      <c r="GUK277" s="30"/>
      <c r="GUL277" s="30"/>
      <c r="GUM277" s="30"/>
      <c r="GUN277" s="30"/>
      <c r="GUO277" s="30"/>
      <c r="GUP277" s="30"/>
      <c r="GUQ277" s="30"/>
      <c r="GUR277" s="30"/>
      <c r="GUS277" s="30"/>
      <c r="GUT277" s="30"/>
      <c r="GUU277" s="30"/>
      <c r="GUV277" s="30"/>
      <c r="GUW277" s="30"/>
      <c r="GUX277" s="30"/>
      <c r="GUY277" s="30"/>
      <c r="GUZ277" s="30"/>
      <c r="GVA277" s="30"/>
      <c r="GVB277" s="30"/>
      <c r="GVC277" s="30"/>
      <c r="GVD277" s="30"/>
      <c r="GVE277" s="30"/>
      <c r="GVF277" s="30"/>
      <c r="GVG277" s="30"/>
      <c r="GVH277" s="30"/>
      <c r="GVI277" s="30"/>
      <c r="GVJ277" s="30"/>
      <c r="GVK277" s="30"/>
      <c r="GVL277" s="30"/>
      <c r="GVM277" s="30"/>
      <c r="GVN277" s="30"/>
      <c r="GVO277" s="30"/>
      <c r="GVP277" s="30"/>
      <c r="GVQ277" s="30"/>
      <c r="GVR277" s="30"/>
      <c r="GVS277" s="30"/>
      <c r="GVT277" s="30"/>
      <c r="GVU277" s="30"/>
      <c r="GVV277" s="30"/>
      <c r="GVW277" s="30"/>
      <c r="GVX277" s="30"/>
      <c r="GVY277" s="30"/>
      <c r="GVZ277" s="30"/>
      <c r="GWA277" s="30"/>
      <c r="GWB277" s="30"/>
      <c r="GWC277" s="30"/>
      <c r="GWD277" s="30"/>
      <c r="GWE277" s="30"/>
      <c r="GWF277" s="30"/>
      <c r="GWG277" s="30"/>
      <c r="GWH277" s="30"/>
      <c r="GWI277" s="30"/>
      <c r="GWJ277" s="30"/>
      <c r="GWK277" s="30"/>
      <c r="GWL277" s="30"/>
      <c r="GWM277" s="30"/>
      <c r="GWN277" s="30"/>
      <c r="GWO277" s="30"/>
      <c r="GWP277" s="30"/>
      <c r="GWQ277" s="30"/>
      <c r="GWR277" s="30"/>
      <c r="GWS277" s="30"/>
      <c r="GWT277" s="30"/>
      <c r="GWU277" s="30"/>
      <c r="GWV277" s="30"/>
      <c r="GWW277" s="30"/>
      <c r="GWX277" s="30"/>
      <c r="GWY277" s="30"/>
      <c r="GWZ277" s="30"/>
      <c r="GXA277" s="30"/>
      <c r="GXB277" s="30"/>
      <c r="GXC277" s="30"/>
      <c r="GXD277" s="30"/>
      <c r="GXE277" s="30"/>
      <c r="GXF277" s="30"/>
      <c r="GXG277" s="30"/>
      <c r="GXH277" s="30"/>
      <c r="GXI277" s="30"/>
      <c r="GXJ277" s="30"/>
      <c r="GXK277" s="30"/>
      <c r="GXL277" s="30"/>
      <c r="GXM277" s="30"/>
      <c r="GXN277" s="30"/>
      <c r="GXO277" s="30"/>
      <c r="GXP277" s="30"/>
      <c r="GXQ277" s="30"/>
      <c r="GXR277" s="30"/>
      <c r="GXS277" s="30"/>
      <c r="GXT277" s="30"/>
      <c r="GXU277" s="30"/>
      <c r="GXV277" s="30"/>
      <c r="GXW277" s="30"/>
      <c r="GXX277" s="30"/>
      <c r="GXY277" s="30"/>
      <c r="GXZ277" s="30"/>
      <c r="GYA277" s="30"/>
      <c r="GYB277" s="30"/>
      <c r="GYC277" s="30"/>
      <c r="GYD277" s="30"/>
      <c r="GYE277" s="30"/>
      <c r="GYF277" s="30"/>
      <c r="GYG277" s="30"/>
      <c r="GYH277" s="30"/>
      <c r="GYI277" s="30"/>
      <c r="GYJ277" s="30"/>
      <c r="GYK277" s="30"/>
      <c r="GYL277" s="30"/>
      <c r="GYM277" s="30"/>
      <c r="GYN277" s="30"/>
      <c r="GYO277" s="30"/>
      <c r="GYP277" s="30"/>
      <c r="GYQ277" s="30"/>
      <c r="GYR277" s="30"/>
      <c r="GYS277" s="30"/>
      <c r="GYT277" s="30"/>
      <c r="GYU277" s="30"/>
      <c r="GYV277" s="30"/>
      <c r="GYW277" s="30"/>
      <c r="GYX277" s="30"/>
      <c r="GYY277" s="30"/>
      <c r="GYZ277" s="30"/>
      <c r="GZA277" s="30"/>
      <c r="GZB277" s="30"/>
      <c r="GZC277" s="30"/>
      <c r="GZD277" s="30"/>
      <c r="GZE277" s="30"/>
      <c r="GZF277" s="30"/>
      <c r="GZG277" s="30"/>
      <c r="GZH277" s="30"/>
      <c r="GZI277" s="30"/>
      <c r="GZJ277" s="30"/>
      <c r="GZK277" s="30"/>
      <c r="GZL277" s="30"/>
      <c r="GZM277" s="30"/>
      <c r="GZN277" s="30"/>
      <c r="GZO277" s="30"/>
      <c r="GZP277" s="30"/>
      <c r="GZQ277" s="30"/>
      <c r="GZR277" s="30"/>
      <c r="GZS277" s="30"/>
      <c r="GZT277" s="30"/>
      <c r="GZU277" s="30"/>
      <c r="GZV277" s="30"/>
      <c r="GZW277" s="30"/>
      <c r="GZX277" s="30"/>
      <c r="GZY277" s="30"/>
      <c r="GZZ277" s="30"/>
      <c r="HAA277" s="30"/>
      <c r="HAB277" s="30"/>
      <c r="HAC277" s="30"/>
      <c r="HAD277" s="30"/>
      <c r="HAE277" s="30"/>
      <c r="HAF277" s="30"/>
      <c r="HAG277" s="30"/>
      <c r="HAH277" s="30"/>
      <c r="HAI277" s="30"/>
      <c r="HAJ277" s="30"/>
      <c r="HAK277" s="30"/>
      <c r="HAL277" s="30"/>
      <c r="HAM277" s="30"/>
      <c r="HAN277" s="30"/>
      <c r="HAO277" s="30"/>
      <c r="HAP277" s="30"/>
      <c r="HAQ277" s="30"/>
      <c r="HAR277" s="30"/>
      <c r="HAS277" s="30"/>
      <c r="HAT277" s="30"/>
      <c r="HAU277" s="30"/>
      <c r="HAV277" s="30"/>
      <c r="HAW277" s="30"/>
      <c r="HAX277" s="30"/>
      <c r="HAY277" s="30"/>
      <c r="HAZ277" s="30"/>
      <c r="HBA277" s="30"/>
      <c r="HBB277" s="30"/>
      <c r="HBC277" s="30"/>
      <c r="HBD277" s="30"/>
      <c r="HBE277" s="30"/>
      <c r="HBF277" s="30"/>
      <c r="HBG277" s="30"/>
      <c r="HBH277" s="30"/>
      <c r="HBI277" s="30"/>
      <c r="HBJ277" s="30"/>
      <c r="HBK277" s="30"/>
      <c r="HBL277" s="30"/>
      <c r="HBM277" s="30"/>
      <c r="HBN277" s="30"/>
      <c r="HBO277" s="30"/>
      <c r="HBP277" s="30"/>
      <c r="HBQ277" s="30"/>
      <c r="HBR277" s="30"/>
      <c r="HBS277" s="30"/>
      <c r="HBT277" s="30"/>
      <c r="HBU277" s="30"/>
      <c r="HBV277" s="30"/>
      <c r="HBW277" s="30"/>
      <c r="HBX277" s="30"/>
      <c r="HBY277" s="30"/>
      <c r="HBZ277" s="30"/>
      <c r="HCA277" s="30"/>
      <c r="HCB277" s="30"/>
      <c r="HCC277" s="30"/>
      <c r="HCD277" s="30"/>
      <c r="HCE277" s="30"/>
      <c r="HCF277" s="30"/>
      <c r="HCG277" s="30"/>
      <c r="HCH277" s="30"/>
      <c r="HCI277" s="30"/>
      <c r="HCJ277" s="30"/>
      <c r="HCK277" s="30"/>
      <c r="HCL277" s="30"/>
      <c r="HCM277" s="30"/>
      <c r="HCN277" s="30"/>
      <c r="HCO277" s="30"/>
      <c r="HCP277" s="30"/>
      <c r="HCQ277" s="30"/>
      <c r="HCR277" s="30"/>
      <c r="HCS277" s="30"/>
      <c r="HCT277" s="30"/>
      <c r="HCU277" s="30"/>
      <c r="HCV277" s="30"/>
      <c r="HCW277" s="30"/>
      <c r="HCX277" s="30"/>
      <c r="HCY277" s="30"/>
      <c r="HCZ277" s="30"/>
      <c r="HDA277" s="30"/>
      <c r="HDB277" s="30"/>
      <c r="HDC277" s="30"/>
      <c r="HDD277" s="30"/>
      <c r="HDE277" s="30"/>
      <c r="HDF277" s="30"/>
      <c r="HDG277" s="30"/>
      <c r="HDH277" s="30"/>
      <c r="HDI277" s="30"/>
      <c r="HDJ277" s="30"/>
      <c r="HDK277" s="30"/>
      <c r="HDL277" s="30"/>
      <c r="HDM277" s="30"/>
      <c r="HDN277" s="30"/>
      <c r="HDO277" s="30"/>
      <c r="HDP277" s="30"/>
      <c r="HDQ277" s="30"/>
      <c r="HDR277" s="30"/>
      <c r="HDS277" s="30"/>
      <c r="HDT277" s="30"/>
      <c r="HDU277" s="30"/>
      <c r="HDV277" s="30"/>
      <c r="HDW277" s="30"/>
      <c r="HDX277" s="30"/>
      <c r="HDY277" s="30"/>
      <c r="HDZ277" s="30"/>
      <c r="HEA277" s="30"/>
      <c r="HEB277" s="30"/>
      <c r="HEC277" s="30"/>
      <c r="HED277" s="30"/>
      <c r="HEE277" s="30"/>
      <c r="HEF277" s="30"/>
      <c r="HEG277" s="30"/>
      <c r="HEH277" s="30"/>
      <c r="HEI277" s="30"/>
      <c r="HEJ277" s="30"/>
      <c r="HEK277" s="30"/>
      <c r="HEL277" s="30"/>
      <c r="HEM277" s="30"/>
      <c r="HEN277" s="30"/>
      <c r="HEO277" s="30"/>
      <c r="HEP277" s="30"/>
      <c r="HEQ277" s="30"/>
      <c r="HER277" s="30"/>
      <c r="HES277" s="30"/>
      <c r="HET277" s="30"/>
      <c r="HEU277" s="30"/>
      <c r="HEV277" s="30"/>
      <c r="HEW277" s="30"/>
      <c r="HEX277" s="30"/>
      <c r="HEY277" s="30"/>
      <c r="HEZ277" s="30"/>
      <c r="HFA277" s="30"/>
      <c r="HFB277" s="30"/>
      <c r="HFC277" s="30"/>
      <c r="HFD277" s="30"/>
      <c r="HFE277" s="30"/>
      <c r="HFF277" s="30"/>
      <c r="HFG277" s="30"/>
      <c r="HFH277" s="30"/>
      <c r="HFI277" s="30"/>
      <c r="HFJ277" s="30"/>
      <c r="HFK277" s="30"/>
      <c r="HFL277" s="30"/>
      <c r="HFM277" s="30"/>
      <c r="HFN277" s="30"/>
      <c r="HFO277" s="30"/>
      <c r="HFP277" s="30"/>
      <c r="HFQ277" s="30"/>
      <c r="HFR277" s="30"/>
      <c r="HFS277" s="30"/>
      <c r="HFT277" s="30"/>
      <c r="HFU277" s="30"/>
      <c r="HFV277" s="30"/>
      <c r="HFW277" s="30"/>
      <c r="HFX277" s="30"/>
      <c r="HFY277" s="30"/>
      <c r="HFZ277" s="30"/>
      <c r="HGA277" s="30"/>
      <c r="HGB277" s="30"/>
      <c r="HGC277" s="30"/>
      <c r="HGD277" s="30"/>
      <c r="HGE277" s="30"/>
      <c r="HGF277" s="30"/>
      <c r="HGG277" s="30"/>
      <c r="HGH277" s="30"/>
      <c r="HGI277" s="30"/>
      <c r="HGJ277" s="30"/>
      <c r="HGK277" s="30"/>
      <c r="HGL277" s="30"/>
      <c r="HGM277" s="30"/>
      <c r="HGN277" s="30"/>
      <c r="HGO277" s="30"/>
      <c r="HGP277" s="30"/>
      <c r="HGQ277" s="30"/>
      <c r="HGR277" s="30"/>
      <c r="HGS277" s="30"/>
      <c r="HGT277" s="30"/>
      <c r="HGU277" s="30"/>
      <c r="HGV277" s="30"/>
      <c r="HGW277" s="30"/>
      <c r="HGX277" s="30"/>
      <c r="HGY277" s="30"/>
      <c r="HGZ277" s="30"/>
      <c r="HHA277" s="30"/>
      <c r="HHB277" s="30"/>
      <c r="HHC277" s="30"/>
      <c r="HHD277" s="30"/>
      <c r="HHE277" s="30"/>
      <c r="HHF277" s="30"/>
      <c r="HHG277" s="30"/>
      <c r="HHH277" s="30"/>
      <c r="HHI277" s="30"/>
      <c r="HHJ277" s="30"/>
      <c r="HHK277" s="30"/>
      <c r="HHL277" s="30"/>
      <c r="HHM277" s="30"/>
      <c r="HHN277" s="30"/>
      <c r="HHO277" s="30"/>
      <c r="HHP277" s="30"/>
      <c r="HHQ277" s="30"/>
      <c r="HHR277" s="30"/>
      <c r="HHS277" s="30"/>
      <c r="HHT277" s="30"/>
      <c r="HHU277" s="30"/>
      <c r="HHV277" s="30"/>
      <c r="HHW277" s="30"/>
      <c r="HHX277" s="30"/>
      <c r="HHY277" s="30"/>
      <c r="HHZ277" s="30"/>
      <c r="HIA277" s="30"/>
      <c r="HIB277" s="30"/>
      <c r="HIC277" s="30"/>
      <c r="HID277" s="30"/>
      <c r="HIE277" s="30"/>
      <c r="HIF277" s="30"/>
      <c r="HIG277" s="30"/>
      <c r="HIH277" s="30"/>
      <c r="HII277" s="30"/>
      <c r="HIJ277" s="30"/>
      <c r="HIK277" s="30"/>
      <c r="HIL277" s="30"/>
      <c r="HIM277" s="30"/>
      <c r="HIN277" s="30"/>
      <c r="HIO277" s="30"/>
      <c r="HIP277" s="30"/>
      <c r="HIQ277" s="30"/>
      <c r="HIR277" s="30"/>
      <c r="HIS277" s="30"/>
      <c r="HIT277" s="30"/>
      <c r="HIU277" s="30"/>
      <c r="HIV277" s="30"/>
      <c r="HIW277" s="30"/>
      <c r="HIX277" s="30"/>
      <c r="HIY277" s="30"/>
      <c r="HIZ277" s="30"/>
      <c r="HJA277" s="30"/>
      <c r="HJB277" s="30"/>
      <c r="HJC277" s="30"/>
      <c r="HJD277" s="30"/>
      <c r="HJE277" s="30"/>
      <c r="HJF277" s="30"/>
      <c r="HJG277" s="30"/>
      <c r="HJH277" s="30"/>
      <c r="HJI277" s="30"/>
      <c r="HJJ277" s="30"/>
      <c r="HJK277" s="30"/>
      <c r="HJL277" s="30"/>
      <c r="HJM277" s="30"/>
      <c r="HJN277" s="30"/>
      <c r="HJO277" s="30"/>
      <c r="HJP277" s="30"/>
      <c r="HJQ277" s="30"/>
      <c r="HJR277" s="30"/>
      <c r="HJS277" s="30"/>
      <c r="HJT277" s="30"/>
      <c r="HJU277" s="30"/>
      <c r="HJV277" s="30"/>
      <c r="HJW277" s="30"/>
      <c r="HJX277" s="30"/>
      <c r="HJY277" s="30"/>
      <c r="HJZ277" s="30"/>
      <c r="HKA277" s="30"/>
      <c r="HKB277" s="30"/>
      <c r="HKC277" s="30"/>
      <c r="HKD277" s="30"/>
      <c r="HKE277" s="30"/>
      <c r="HKF277" s="30"/>
      <c r="HKG277" s="30"/>
      <c r="HKH277" s="30"/>
      <c r="HKI277" s="30"/>
      <c r="HKJ277" s="30"/>
      <c r="HKK277" s="30"/>
      <c r="HKL277" s="30"/>
      <c r="HKM277" s="30"/>
      <c r="HKN277" s="30"/>
      <c r="HKO277" s="30"/>
      <c r="HKP277" s="30"/>
      <c r="HKQ277" s="30"/>
      <c r="HKR277" s="30"/>
      <c r="HKS277" s="30"/>
      <c r="HKT277" s="30"/>
      <c r="HKU277" s="30"/>
      <c r="HKV277" s="30"/>
      <c r="HKW277" s="30"/>
      <c r="HKX277" s="30"/>
      <c r="HKY277" s="30"/>
      <c r="HKZ277" s="30"/>
      <c r="HLA277" s="30"/>
      <c r="HLB277" s="30"/>
      <c r="HLC277" s="30"/>
      <c r="HLD277" s="30"/>
      <c r="HLE277" s="30"/>
      <c r="HLF277" s="30"/>
      <c r="HLG277" s="30"/>
      <c r="HLH277" s="30"/>
      <c r="HLI277" s="30"/>
      <c r="HLJ277" s="30"/>
      <c r="HLK277" s="30"/>
      <c r="HLL277" s="30"/>
      <c r="HLM277" s="30"/>
      <c r="HLN277" s="30"/>
      <c r="HLO277" s="30"/>
      <c r="HLP277" s="30"/>
      <c r="HLQ277" s="30"/>
      <c r="HLR277" s="30"/>
      <c r="HLS277" s="30"/>
      <c r="HLT277" s="30"/>
      <c r="HLU277" s="30"/>
      <c r="HLV277" s="30"/>
      <c r="HLW277" s="30"/>
      <c r="HLX277" s="30"/>
      <c r="HLY277" s="30"/>
      <c r="HLZ277" s="30"/>
      <c r="HMA277" s="30"/>
      <c r="HMB277" s="30"/>
      <c r="HMC277" s="30"/>
      <c r="HMD277" s="30"/>
      <c r="HME277" s="30"/>
      <c r="HMF277" s="30"/>
      <c r="HMG277" s="30"/>
      <c r="HMH277" s="30"/>
      <c r="HMI277" s="30"/>
      <c r="HMJ277" s="30"/>
      <c r="HMK277" s="30"/>
      <c r="HML277" s="30"/>
      <c r="HMM277" s="30"/>
      <c r="HMN277" s="30"/>
      <c r="HMO277" s="30"/>
      <c r="HMP277" s="30"/>
      <c r="HMQ277" s="30"/>
      <c r="HMR277" s="30"/>
      <c r="HMS277" s="30"/>
      <c r="HMT277" s="30"/>
      <c r="HMU277" s="30"/>
      <c r="HMV277" s="30"/>
      <c r="HMW277" s="30"/>
      <c r="HMX277" s="30"/>
      <c r="HMY277" s="30"/>
      <c r="HMZ277" s="30"/>
      <c r="HNA277" s="30"/>
      <c r="HNB277" s="30"/>
      <c r="HNC277" s="30"/>
      <c r="HND277" s="30"/>
      <c r="HNE277" s="30"/>
      <c r="HNF277" s="30"/>
      <c r="HNG277" s="30"/>
      <c r="HNH277" s="30"/>
      <c r="HNI277" s="30"/>
      <c r="HNJ277" s="30"/>
      <c r="HNK277" s="30"/>
      <c r="HNL277" s="30"/>
      <c r="HNM277" s="30"/>
      <c r="HNN277" s="30"/>
      <c r="HNO277" s="30"/>
      <c r="HNP277" s="30"/>
      <c r="HNQ277" s="30"/>
      <c r="HNR277" s="30"/>
      <c r="HNS277" s="30"/>
      <c r="HNT277" s="30"/>
      <c r="HNU277" s="30"/>
      <c r="HNV277" s="30"/>
      <c r="HNW277" s="30"/>
      <c r="HNX277" s="30"/>
      <c r="HNY277" s="30"/>
      <c r="HNZ277" s="30"/>
      <c r="HOA277" s="30"/>
      <c r="HOB277" s="30"/>
      <c r="HOC277" s="30"/>
      <c r="HOD277" s="30"/>
      <c r="HOE277" s="30"/>
      <c r="HOF277" s="30"/>
      <c r="HOG277" s="30"/>
      <c r="HOH277" s="30"/>
      <c r="HOI277" s="30"/>
      <c r="HOJ277" s="30"/>
      <c r="HOK277" s="30"/>
      <c r="HOL277" s="30"/>
      <c r="HOM277" s="30"/>
      <c r="HON277" s="30"/>
      <c r="HOO277" s="30"/>
      <c r="HOP277" s="30"/>
      <c r="HOQ277" s="30"/>
      <c r="HOR277" s="30"/>
      <c r="HOS277" s="30"/>
      <c r="HOT277" s="30"/>
      <c r="HOU277" s="30"/>
      <c r="HOV277" s="30"/>
      <c r="HOW277" s="30"/>
      <c r="HOX277" s="30"/>
      <c r="HOY277" s="30"/>
      <c r="HOZ277" s="30"/>
      <c r="HPA277" s="30"/>
      <c r="HPB277" s="30"/>
      <c r="HPC277" s="30"/>
      <c r="HPD277" s="30"/>
      <c r="HPE277" s="30"/>
      <c r="HPF277" s="30"/>
      <c r="HPG277" s="30"/>
      <c r="HPH277" s="30"/>
      <c r="HPI277" s="30"/>
      <c r="HPJ277" s="30"/>
      <c r="HPK277" s="30"/>
      <c r="HPL277" s="30"/>
      <c r="HPM277" s="30"/>
      <c r="HPN277" s="30"/>
      <c r="HPO277" s="30"/>
      <c r="HPP277" s="30"/>
      <c r="HPQ277" s="30"/>
      <c r="HPR277" s="30"/>
      <c r="HPS277" s="30"/>
      <c r="HPT277" s="30"/>
      <c r="HPU277" s="30"/>
      <c r="HPV277" s="30"/>
      <c r="HPW277" s="30"/>
      <c r="HPX277" s="30"/>
      <c r="HPY277" s="30"/>
      <c r="HPZ277" s="30"/>
      <c r="HQA277" s="30"/>
      <c r="HQB277" s="30"/>
      <c r="HQC277" s="30"/>
      <c r="HQD277" s="30"/>
      <c r="HQE277" s="30"/>
      <c r="HQF277" s="30"/>
      <c r="HQG277" s="30"/>
      <c r="HQH277" s="30"/>
      <c r="HQI277" s="30"/>
      <c r="HQJ277" s="30"/>
      <c r="HQK277" s="30"/>
      <c r="HQL277" s="30"/>
      <c r="HQM277" s="30"/>
      <c r="HQN277" s="30"/>
      <c r="HQO277" s="30"/>
      <c r="HQP277" s="30"/>
      <c r="HQQ277" s="30"/>
      <c r="HQR277" s="30"/>
      <c r="HQS277" s="30"/>
      <c r="HQT277" s="30"/>
      <c r="HQU277" s="30"/>
      <c r="HQV277" s="30"/>
      <c r="HQW277" s="30"/>
      <c r="HQX277" s="30"/>
      <c r="HQY277" s="30"/>
      <c r="HQZ277" s="30"/>
      <c r="HRA277" s="30"/>
      <c r="HRB277" s="30"/>
      <c r="HRC277" s="30"/>
      <c r="HRD277" s="30"/>
      <c r="HRE277" s="30"/>
      <c r="HRF277" s="30"/>
      <c r="HRG277" s="30"/>
      <c r="HRH277" s="30"/>
      <c r="HRI277" s="30"/>
      <c r="HRJ277" s="30"/>
      <c r="HRK277" s="30"/>
      <c r="HRL277" s="30"/>
      <c r="HRM277" s="30"/>
      <c r="HRN277" s="30"/>
      <c r="HRO277" s="30"/>
      <c r="HRP277" s="30"/>
      <c r="HRQ277" s="30"/>
      <c r="HRR277" s="30"/>
      <c r="HRS277" s="30"/>
      <c r="HRT277" s="30"/>
      <c r="HRU277" s="30"/>
      <c r="HRV277" s="30"/>
      <c r="HRW277" s="30"/>
      <c r="HRX277" s="30"/>
      <c r="HRY277" s="30"/>
      <c r="HRZ277" s="30"/>
      <c r="HSA277" s="30"/>
      <c r="HSB277" s="30"/>
      <c r="HSC277" s="30"/>
      <c r="HSD277" s="30"/>
      <c r="HSE277" s="30"/>
      <c r="HSF277" s="30"/>
      <c r="HSG277" s="30"/>
      <c r="HSH277" s="30"/>
      <c r="HSI277" s="30"/>
      <c r="HSJ277" s="30"/>
      <c r="HSK277" s="30"/>
      <c r="HSL277" s="30"/>
      <c r="HSM277" s="30"/>
      <c r="HSN277" s="30"/>
      <c r="HSO277" s="30"/>
      <c r="HSP277" s="30"/>
      <c r="HSQ277" s="30"/>
      <c r="HSR277" s="30"/>
      <c r="HSS277" s="30"/>
      <c r="HST277" s="30"/>
      <c r="HSU277" s="30"/>
      <c r="HSV277" s="30"/>
      <c r="HSW277" s="30"/>
      <c r="HSX277" s="30"/>
      <c r="HSY277" s="30"/>
      <c r="HSZ277" s="30"/>
      <c r="HTA277" s="30"/>
      <c r="HTB277" s="30"/>
      <c r="HTC277" s="30"/>
      <c r="HTD277" s="30"/>
      <c r="HTE277" s="30"/>
      <c r="HTF277" s="30"/>
      <c r="HTG277" s="30"/>
      <c r="HTH277" s="30"/>
      <c r="HTI277" s="30"/>
      <c r="HTJ277" s="30"/>
      <c r="HTK277" s="30"/>
      <c r="HTL277" s="30"/>
      <c r="HTM277" s="30"/>
      <c r="HTN277" s="30"/>
      <c r="HTO277" s="30"/>
      <c r="HTP277" s="30"/>
      <c r="HTQ277" s="30"/>
      <c r="HTR277" s="30"/>
      <c r="HTS277" s="30"/>
      <c r="HTT277" s="30"/>
      <c r="HTU277" s="30"/>
      <c r="HTV277" s="30"/>
      <c r="HTW277" s="30"/>
      <c r="HTX277" s="30"/>
      <c r="HTY277" s="30"/>
      <c r="HTZ277" s="30"/>
      <c r="HUA277" s="30"/>
      <c r="HUB277" s="30"/>
      <c r="HUC277" s="30"/>
      <c r="HUD277" s="30"/>
      <c r="HUE277" s="30"/>
      <c r="HUF277" s="30"/>
      <c r="HUG277" s="30"/>
      <c r="HUH277" s="30"/>
      <c r="HUI277" s="30"/>
      <c r="HUJ277" s="30"/>
      <c r="HUK277" s="30"/>
      <c r="HUL277" s="30"/>
      <c r="HUM277" s="30"/>
      <c r="HUN277" s="30"/>
      <c r="HUO277" s="30"/>
      <c r="HUP277" s="30"/>
      <c r="HUQ277" s="30"/>
      <c r="HUR277" s="30"/>
      <c r="HUS277" s="30"/>
      <c r="HUT277" s="30"/>
      <c r="HUU277" s="30"/>
      <c r="HUV277" s="30"/>
      <c r="HUW277" s="30"/>
      <c r="HUX277" s="30"/>
      <c r="HUY277" s="30"/>
      <c r="HUZ277" s="30"/>
      <c r="HVA277" s="30"/>
      <c r="HVB277" s="30"/>
      <c r="HVC277" s="30"/>
      <c r="HVD277" s="30"/>
      <c r="HVE277" s="30"/>
      <c r="HVF277" s="30"/>
      <c r="HVG277" s="30"/>
      <c r="HVH277" s="30"/>
      <c r="HVI277" s="30"/>
      <c r="HVJ277" s="30"/>
      <c r="HVK277" s="30"/>
      <c r="HVL277" s="30"/>
      <c r="HVM277" s="30"/>
      <c r="HVN277" s="30"/>
      <c r="HVO277" s="30"/>
      <c r="HVP277" s="30"/>
      <c r="HVQ277" s="30"/>
      <c r="HVR277" s="30"/>
      <c r="HVS277" s="30"/>
      <c r="HVT277" s="30"/>
      <c r="HVU277" s="30"/>
      <c r="HVV277" s="30"/>
      <c r="HVW277" s="30"/>
      <c r="HVX277" s="30"/>
      <c r="HVY277" s="30"/>
      <c r="HVZ277" s="30"/>
      <c r="HWA277" s="30"/>
      <c r="HWB277" s="30"/>
      <c r="HWC277" s="30"/>
      <c r="HWD277" s="30"/>
      <c r="HWE277" s="30"/>
      <c r="HWF277" s="30"/>
      <c r="HWG277" s="30"/>
      <c r="HWH277" s="30"/>
      <c r="HWI277" s="30"/>
      <c r="HWJ277" s="30"/>
      <c r="HWK277" s="30"/>
      <c r="HWL277" s="30"/>
      <c r="HWM277" s="30"/>
      <c r="HWN277" s="30"/>
      <c r="HWO277" s="30"/>
      <c r="HWP277" s="30"/>
      <c r="HWQ277" s="30"/>
      <c r="HWR277" s="30"/>
      <c r="HWS277" s="30"/>
      <c r="HWT277" s="30"/>
      <c r="HWU277" s="30"/>
      <c r="HWV277" s="30"/>
      <c r="HWW277" s="30"/>
      <c r="HWX277" s="30"/>
      <c r="HWY277" s="30"/>
      <c r="HWZ277" s="30"/>
      <c r="HXA277" s="30"/>
      <c r="HXB277" s="30"/>
      <c r="HXC277" s="30"/>
      <c r="HXD277" s="30"/>
      <c r="HXE277" s="30"/>
      <c r="HXF277" s="30"/>
      <c r="HXG277" s="30"/>
      <c r="HXH277" s="30"/>
      <c r="HXI277" s="30"/>
      <c r="HXJ277" s="30"/>
      <c r="HXK277" s="30"/>
      <c r="HXL277" s="30"/>
      <c r="HXM277" s="30"/>
      <c r="HXN277" s="30"/>
      <c r="HXO277" s="30"/>
      <c r="HXP277" s="30"/>
      <c r="HXQ277" s="30"/>
      <c r="HXR277" s="30"/>
      <c r="HXS277" s="30"/>
      <c r="HXT277" s="30"/>
      <c r="HXU277" s="30"/>
      <c r="HXV277" s="30"/>
      <c r="HXW277" s="30"/>
      <c r="HXX277" s="30"/>
      <c r="HXY277" s="30"/>
      <c r="HXZ277" s="30"/>
      <c r="HYA277" s="30"/>
      <c r="HYB277" s="30"/>
      <c r="HYC277" s="30"/>
      <c r="HYD277" s="30"/>
      <c r="HYE277" s="30"/>
      <c r="HYF277" s="30"/>
      <c r="HYG277" s="30"/>
      <c r="HYH277" s="30"/>
      <c r="HYI277" s="30"/>
      <c r="HYJ277" s="30"/>
      <c r="HYK277" s="30"/>
      <c r="HYL277" s="30"/>
      <c r="HYM277" s="30"/>
      <c r="HYN277" s="30"/>
      <c r="HYO277" s="30"/>
      <c r="HYP277" s="30"/>
      <c r="HYQ277" s="30"/>
      <c r="HYR277" s="30"/>
      <c r="HYS277" s="30"/>
      <c r="HYT277" s="30"/>
      <c r="HYU277" s="30"/>
      <c r="HYV277" s="30"/>
      <c r="HYW277" s="30"/>
      <c r="HYX277" s="30"/>
      <c r="HYY277" s="30"/>
      <c r="HYZ277" s="30"/>
      <c r="HZA277" s="30"/>
      <c r="HZB277" s="30"/>
      <c r="HZC277" s="30"/>
      <c r="HZD277" s="30"/>
      <c r="HZE277" s="30"/>
      <c r="HZF277" s="30"/>
      <c r="HZG277" s="30"/>
      <c r="HZH277" s="30"/>
      <c r="HZI277" s="30"/>
      <c r="HZJ277" s="30"/>
      <c r="HZK277" s="30"/>
      <c r="HZL277" s="30"/>
      <c r="HZM277" s="30"/>
      <c r="HZN277" s="30"/>
      <c r="HZO277" s="30"/>
      <c r="HZP277" s="30"/>
      <c r="HZQ277" s="30"/>
      <c r="HZR277" s="30"/>
      <c r="HZS277" s="30"/>
      <c r="HZT277" s="30"/>
      <c r="HZU277" s="30"/>
      <c r="HZV277" s="30"/>
      <c r="HZW277" s="30"/>
      <c r="HZX277" s="30"/>
      <c r="HZY277" s="30"/>
      <c r="HZZ277" s="30"/>
      <c r="IAA277" s="30"/>
      <c r="IAB277" s="30"/>
      <c r="IAC277" s="30"/>
      <c r="IAD277" s="30"/>
      <c r="IAE277" s="30"/>
      <c r="IAF277" s="30"/>
      <c r="IAG277" s="30"/>
      <c r="IAH277" s="30"/>
      <c r="IAI277" s="30"/>
      <c r="IAJ277" s="30"/>
      <c r="IAK277" s="30"/>
      <c r="IAL277" s="30"/>
      <c r="IAM277" s="30"/>
      <c r="IAN277" s="30"/>
      <c r="IAO277" s="30"/>
      <c r="IAP277" s="30"/>
      <c r="IAQ277" s="30"/>
      <c r="IAR277" s="30"/>
      <c r="IAS277" s="30"/>
      <c r="IAT277" s="30"/>
      <c r="IAU277" s="30"/>
      <c r="IAV277" s="30"/>
      <c r="IAW277" s="30"/>
      <c r="IAX277" s="30"/>
      <c r="IAY277" s="30"/>
      <c r="IAZ277" s="30"/>
      <c r="IBA277" s="30"/>
      <c r="IBB277" s="30"/>
      <c r="IBC277" s="30"/>
      <c r="IBD277" s="30"/>
      <c r="IBE277" s="30"/>
      <c r="IBF277" s="30"/>
      <c r="IBG277" s="30"/>
      <c r="IBH277" s="30"/>
      <c r="IBI277" s="30"/>
      <c r="IBJ277" s="30"/>
      <c r="IBK277" s="30"/>
      <c r="IBL277" s="30"/>
      <c r="IBM277" s="30"/>
      <c r="IBN277" s="30"/>
      <c r="IBO277" s="30"/>
      <c r="IBP277" s="30"/>
      <c r="IBQ277" s="30"/>
      <c r="IBR277" s="30"/>
      <c r="IBS277" s="30"/>
      <c r="IBT277" s="30"/>
      <c r="IBU277" s="30"/>
      <c r="IBV277" s="30"/>
      <c r="IBW277" s="30"/>
      <c r="IBX277" s="30"/>
      <c r="IBY277" s="30"/>
      <c r="IBZ277" s="30"/>
      <c r="ICA277" s="30"/>
      <c r="ICB277" s="30"/>
      <c r="ICC277" s="30"/>
      <c r="ICD277" s="30"/>
      <c r="ICE277" s="30"/>
      <c r="ICF277" s="30"/>
      <c r="ICG277" s="30"/>
      <c r="ICH277" s="30"/>
      <c r="ICI277" s="30"/>
      <c r="ICJ277" s="30"/>
      <c r="ICK277" s="30"/>
      <c r="ICL277" s="30"/>
      <c r="ICM277" s="30"/>
      <c r="ICN277" s="30"/>
      <c r="ICO277" s="30"/>
      <c r="ICP277" s="30"/>
      <c r="ICQ277" s="30"/>
      <c r="ICR277" s="30"/>
      <c r="ICS277" s="30"/>
      <c r="ICT277" s="30"/>
      <c r="ICU277" s="30"/>
      <c r="ICV277" s="30"/>
      <c r="ICW277" s="30"/>
      <c r="ICX277" s="30"/>
      <c r="ICY277" s="30"/>
      <c r="ICZ277" s="30"/>
      <c r="IDA277" s="30"/>
      <c r="IDB277" s="30"/>
      <c r="IDC277" s="30"/>
      <c r="IDD277" s="30"/>
      <c r="IDE277" s="30"/>
      <c r="IDF277" s="30"/>
      <c r="IDG277" s="30"/>
      <c r="IDH277" s="30"/>
      <c r="IDI277" s="30"/>
      <c r="IDJ277" s="30"/>
      <c r="IDK277" s="30"/>
      <c r="IDL277" s="30"/>
      <c r="IDM277" s="30"/>
      <c r="IDN277" s="30"/>
      <c r="IDO277" s="30"/>
      <c r="IDP277" s="30"/>
      <c r="IDQ277" s="30"/>
      <c r="IDR277" s="30"/>
      <c r="IDS277" s="30"/>
      <c r="IDT277" s="30"/>
      <c r="IDU277" s="30"/>
      <c r="IDV277" s="30"/>
      <c r="IDW277" s="30"/>
      <c r="IDX277" s="30"/>
      <c r="IDY277" s="30"/>
      <c r="IDZ277" s="30"/>
      <c r="IEA277" s="30"/>
      <c r="IEB277" s="30"/>
      <c r="IEC277" s="30"/>
      <c r="IED277" s="30"/>
      <c r="IEE277" s="30"/>
      <c r="IEF277" s="30"/>
      <c r="IEG277" s="30"/>
      <c r="IEH277" s="30"/>
      <c r="IEI277" s="30"/>
      <c r="IEJ277" s="30"/>
      <c r="IEK277" s="30"/>
      <c r="IEL277" s="30"/>
      <c r="IEM277" s="30"/>
      <c r="IEN277" s="30"/>
      <c r="IEO277" s="30"/>
      <c r="IEP277" s="30"/>
      <c r="IEQ277" s="30"/>
      <c r="IER277" s="30"/>
      <c r="IES277" s="30"/>
      <c r="IET277" s="30"/>
      <c r="IEU277" s="30"/>
      <c r="IEV277" s="30"/>
      <c r="IEW277" s="30"/>
      <c r="IEX277" s="30"/>
      <c r="IEY277" s="30"/>
      <c r="IEZ277" s="30"/>
      <c r="IFA277" s="30"/>
      <c r="IFB277" s="30"/>
      <c r="IFC277" s="30"/>
      <c r="IFD277" s="30"/>
      <c r="IFE277" s="30"/>
      <c r="IFF277" s="30"/>
      <c r="IFG277" s="30"/>
      <c r="IFH277" s="30"/>
      <c r="IFI277" s="30"/>
      <c r="IFJ277" s="30"/>
      <c r="IFK277" s="30"/>
      <c r="IFL277" s="30"/>
      <c r="IFM277" s="30"/>
      <c r="IFN277" s="30"/>
      <c r="IFO277" s="30"/>
      <c r="IFP277" s="30"/>
      <c r="IFQ277" s="30"/>
      <c r="IFR277" s="30"/>
      <c r="IFS277" s="30"/>
      <c r="IFT277" s="30"/>
      <c r="IFU277" s="30"/>
      <c r="IFV277" s="30"/>
      <c r="IFW277" s="30"/>
      <c r="IFX277" s="30"/>
      <c r="IFY277" s="30"/>
      <c r="IFZ277" s="30"/>
      <c r="IGA277" s="30"/>
      <c r="IGB277" s="30"/>
      <c r="IGC277" s="30"/>
      <c r="IGD277" s="30"/>
      <c r="IGE277" s="30"/>
      <c r="IGF277" s="30"/>
      <c r="IGG277" s="30"/>
      <c r="IGH277" s="30"/>
      <c r="IGI277" s="30"/>
      <c r="IGJ277" s="30"/>
      <c r="IGK277" s="30"/>
      <c r="IGL277" s="30"/>
      <c r="IGM277" s="30"/>
      <c r="IGN277" s="30"/>
      <c r="IGO277" s="30"/>
      <c r="IGP277" s="30"/>
      <c r="IGQ277" s="30"/>
      <c r="IGR277" s="30"/>
      <c r="IGS277" s="30"/>
      <c r="IGT277" s="30"/>
      <c r="IGU277" s="30"/>
      <c r="IGV277" s="30"/>
      <c r="IGW277" s="30"/>
      <c r="IGX277" s="30"/>
      <c r="IGY277" s="30"/>
      <c r="IGZ277" s="30"/>
      <c r="IHA277" s="30"/>
      <c r="IHB277" s="30"/>
      <c r="IHC277" s="30"/>
      <c r="IHD277" s="30"/>
      <c r="IHE277" s="30"/>
      <c r="IHF277" s="30"/>
      <c r="IHG277" s="30"/>
      <c r="IHH277" s="30"/>
      <c r="IHI277" s="30"/>
      <c r="IHJ277" s="30"/>
      <c r="IHK277" s="30"/>
      <c r="IHL277" s="30"/>
      <c r="IHM277" s="30"/>
      <c r="IHN277" s="30"/>
      <c r="IHO277" s="30"/>
      <c r="IHP277" s="30"/>
      <c r="IHQ277" s="30"/>
      <c r="IHR277" s="30"/>
      <c r="IHS277" s="30"/>
      <c r="IHT277" s="30"/>
      <c r="IHU277" s="30"/>
      <c r="IHV277" s="30"/>
      <c r="IHW277" s="30"/>
      <c r="IHX277" s="30"/>
      <c r="IHY277" s="30"/>
      <c r="IHZ277" s="30"/>
      <c r="IIA277" s="30"/>
      <c r="IIB277" s="30"/>
      <c r="IIC277" s="30"/>
      <c r="IID277" s="30"/>
      <c r="IIE277" s="30"/>
      <c r="IIF277" s="30"/>
      <c r="IIG277" s="30"/>
      <c r="IIH277" s="30"/>
      <c r="III277" s="30"/>
      <c r="IIJ277" s="30"/>
      <c r="IIK277" s="30"/>
      <c r="IIL277" s="30"/>
      <c r="IIM277" s="30"/>
      <c r="IIN277" s="30"/>
      <c r="IIO277" s="30"/>
      <c r="IIP277" s="30"/>
      <c r="IIQ277" s="30"/>
      <c r="IIR277" s="30"/>
      <c r="IIS277" s="30"/>
      <c r="IIT277" s="30"/>
      <c r="IIU277" s="30"/>
      <c r="IIV277" s="30"/>
      <c r="IIW277" s="30"/>
      <c r="IIX277" s="30"/>
      <c r="IIY277" s="30"/>
      <c r="IIZ277" s="30"/>
      <c r="IJA277" s="30"/>
      <c r="IJB277" s="30"/>
      <c r="IJC277" s="30"/>
      <c r="IJD277" s="30"/>
      <c r="IJE277" s="30"/>
      <c r="IJF277" s="30"/>
      <c r="IJG277" s="30"/>
      <c r="IJH277" s="30"/>
      <c r="IJI277" s="30"/>
      <c r="IJJ277" s="30"/>
      <c r="IJK277" s="30"/>
      <c r="IJL277" s="30"/>
      <c r="IJM277" s="30"/>
      <c r="IJN277" s="30"/>
      <c r="IJO277" s="30"/>
      <c r="IJP277" s="30"/>
      <c r="IJQ277" s="30"/>
      <c r="IJR277" s="30"/>
      <c r="IJS277" s="30"/>
      <c r="IJT277" s="30"/>
      <c r="IJU277" s="30"/>
      <c r="IJV277" s="30"/>
      <c r="IJW277" s="30"/>
      <c r="IJX277" s="30"/>
      <c r="IJY277" s="30"/>
      <c r="IJZ277" s="30"/>
      <c r="IKA277" s="30"/>
      <c r="IKB277" s="30"/>
      <c r="IKC277" s="30"/>
      <c r="IKD277" s="30"/>
      <c r="IKE277" s="30"/>
      <c r="IKF277" s="30"/>
      <c r="IKG277" s="30"/>
      <c r="IKH277" s="30"/>
      <c r="IKI277" s="30"/>
      <c r="IKJ277" s="30"/>
      <c r="IKK277" s="30"/>
      <c r="IKL277" s="30"/>
      <c r="IKM277" s="30"/>
      <c r="IKN277" s="30"/>
      <c r="IKO277" s="30"/>
      <c r="IKP277" s="30"/>
      <c r="IKQ277" s="30"/>
      <c r="IKR277" s="30"/>
      <c r="IKS277" s="30"/>
      <c r="IKT277" s="30"/>
      <c r="IKU277" s="30"/>
      <c r="IKV277" s="30"/>
      <c r="IKW277" s="30"/>
      <c r="IKX277" s="30"/>
      <c r="IKY277" s="30"/>
      <c r="IKZ277" s="30"/>
      <c r="ILA277" s="30"/>
      <c r="ILB277" s="30"/>
      <c r="ILC277" s="30"/>
      <c r="ILD277" s="30"/>
      <c r="ILE277" s="30"/>
      <c r="ILF277" s="30"/>
      <c r="ILG277" s="30"/>
      <c r="ILH277" s="30"/>
      <c r="ILI277" s="30"/>
      <c r="ILJ277" s="30"/>
      <c r="ILK277" s="30"/>
      <c r="ILL277" s="30"/>
      <c r="ILM277" s="30"/>
      <c r="ILN277" s="30"/>
      <c r="ILO277" s="30"/>
      <c r="ILP277" s="30"/>
      <c r="ILQ277" s="30"/>
      <c r="ILR277" s="30"/>
      <c r="ILS277" s="30"/>
      <c r="ILT277" s="30"/>
      <c r="ILU277" s="30"/>
      <c r="ILV277" s="30"/>
      <c r="ILW277" s="30"/>
      <c r="ILX277" s="30"/>
      <c r="ILY277" s="30"/>
      <c r="ILZ277" s="30"/>
      <c r="IMA277" s="30"/>
      <c r="IMB277" s="30"/>
      <c r="IMC277" s="30"/>
      <c r="IMD277" s="30"/>
      <c r="IME277" s="30"/>
      <c r="IMF277" s="30"/>
      <c r="IMG277" s="30"/>
      <c r="IMH277" s="30"/>
      <c r="IMI277" s="30"/>
      <c r="IMJ277" s="30"/>
      <c r="IMK277" s="30"/>
      <c r="IML277" s="30"/>
      <c r="IMM277" s="30"/>
      <c r="IMN277" s="30"/>
      <c r="IMO277" s="30"/>
      <c r="IMP277" s="30"/>
      <c r="IMQ277" s="30"/>
      <c r="IMR277" s="30"/>
      <c r="IMS277" s="30"/>
      <c r="IMT277" s="30"/>
      <c r="IMU277" s="30"/>
      <c r="IMV277" s="30"/>
      <c r="IMW277" s="30"/>
      <c r="IMX277" s="30"/>
      <c r="IMY277" s="30"/>
      <c r="IMZ277" s="30"/>
      <c r="INA277" s="30"/>
      <c r="INB277" s="30"/>
      <c r="INC277" s="30"/>
      <c r="IND277" s="30"/>
      <c r="INE277" s="30"/>
      <c r="INF277" s="30"/>
      <c r="ING277" s="30"/>
      <c r="INH277" s="30"/>
      <c r="INI277" s="30"/>
      <c r="INJ277" s="30"/>
      <c r="INK277" s="30"/>
      <c r="INL277" s="30"/>
      <c r="INM277" s="30"/>
      <c r="INN277" s="30"/>
      <c r="INO277" s="30"/>
      <c r="INP277" s="30"/>
      <c r="INQ277" s="30"/>
      <c r="INR277" s="30"/>
      <c r="INS277" s="30"/>
      <c r="INT277" s="30"/>
      <c r="INU277" s="30"/>
      <c r="INV277" s="30"/>
      <c r="INW277" s="30"/>
      <c r="INX277" s="30"/>
      <c r="INY277" s="30"/>
      <c r="INZ277" s="30"/>
      <c r="IOA277" s="30"/>
      <c r="IOB277" s="30"/>
      <c r="IOC277" s="30"/>
      <c r="IOD277" s="30"/>
      <c r="IOE277" s="30"/>
      <c r="IOF277" s="30"/>
      <c r="IOG277" s="30"/>
      <c r="IOH277" s="30"/>
      <c r="IOI277" s="30"/>
      <c r="IOJ277" s="30"/>
      <c r="IOK277" s="30"/>
      <c r="IOL277" s="30"/>
      <c r="IOM277" s="30"/>
      <c r="ION277" s="30"/>
      <c r="IOO277" s="30"/>
      <c r="IOP277" s="30"/>
      <c r="IOQ277" s="30"/>
      <c r="IOR277" s="30"/>
      <c r="IOS277" s="30"/>
      <c r="IOT277" s="30"/>
      <c r="IOU277" s="30"/>
      <c r="IOV277" s="30"/>
      <c r="IOW277" s="30"/>
      <c r="IOX277" s="30"/>
      <c r="IOY277" s="30"/>
      <c r="IOZ277" s="30"/>
      <c r="IPA277" s="30"/>
      <c r="IPB277" s="30"/>
      <c r="IPC277" s="30"/>
      <c r="IPD277" s="30"/>
      <c r="IPE277" s="30"/>
      <c r="IPF277" s="30"/>
      <c r="IPG277" s="30"/>
      <c r="IPH277" s="30"/>
      <c r="IPI277" s="30"/>
      <c r="IPJ277" s="30"/>
      <c r="IPK277" s="30"/>
      <c r="IPL277" s="30"/>
      <c r="IPM277" s="30"/>
      <c r="IPN277" s="30"/>
      <c r="IPO277" s="30"/>
      <c r="IPP277" s="30"/>
      <c r="IPQ277" s="30"/>
      <c r="IPR277" s="30"/>
      <c r="IPS277" s="30"/>
      <c r="IPT277" s="30"/>
      <c r="IPU277" s="30"/>
      <c r="IPV277" s="30"/>
      <c r="IPW277" s="30"/>
      <c r="IPX277" s="30"/>
      <c r="IPY277" s="30"/>
      <c r="IPZ277" s="30"/>
      <c r="IQA277" s="30"/>
      <c r="IQB277" s="30"/>
      <c r="IQC277" s="30"/>
      <c r="IQD277" s="30"/>
      <c r="IQE277" s="30"/>
      <c r="IQF277" s="30"/>
      <c r="IQG277" s="30"/>
      <c r="IQH277" s="30"/>
      <c r="IQI277" s="30"/>
      <c r="IQJ277" s="30"/>
      <c r="IQK277" s="30"/>
      <c r="IQL277" s="30"/>
      <c r="IQM277" s="30"/>
      <c r="IQN277" s="30"/>
      <c r="IQO277" s="30"/>
      <c r="IQP277" s="30"/>
      <c r="IQQ277" s="30"/>
      <c r="IQR277" s="30"/>
      <c r="IQS277" s="30"/>
      <c r="IQT277" s="30"/>
      <c r="IQU277" s="30"/>
      <c r="IQV277" s="30"/>
      <c r="IQW277" s="30"/>
      <c r="IQX277" s="30"/>
      <c r="IQY277" s="30"/>
      <c r="IQZ277" s="30"/>
      <c r="IRA277" s="30"/>
      <c r="IRB277" s="30"/>
      <c r="IRC277" s="30"/>
      <c r="IRD277" s="30"/>
      <c r="IRE277" s="30"/>
      <c r="IRF277" s="30"/>
      <c r="IRG277" s="30"/>
      <c r="IRH277" s="30"/>
      <c r="IRI277" s="30"/>
      <c r="IRJ277" s="30"/>
      <c r="IRK277" s="30"/>
      <c r="IRL277" s="30"/>
      <c r="IRM277" s="30"/>
      <c r="IRN277" s="30"/>
      <c r="IRO277" s="30"/>
      <c r="IRP277" s="30"/>
      <c r="IRQ277" s="30"/>
      <c r="IRR277" s="30"/>
      <c r="IRS277" s="30"/>
      <c r="IRT277" s="30"/>
      <c r="IRU277" s="30"/>
      <c r="IRV277" s="30"/>
      <c r="IRW277" s="30"/>
      <c r="IRX277" s="30"/>
      <c r="IRY277" s="30"/>
      <c r="IRZ277" s="30"/>
      <c r="ISA277" s="30"/>
      <c r="ISB277" s="30"/>
      <c r="ISC277" s="30"/>
      <c r="ISD277" s="30"/>
      <c r="ISE277" s="30"/>
      <c r="ISF277" s="30"/>
      <c r="ISG277" s="30"/>
      <c r="ISH277" s="30"/>
      <c r="ISI277" s="30"/>
      <c r="ISJ277" s="30"/>
      <c r="ISK277" s="30"/>
      <c r="ISL277" s="30"/>
      <c r="ISM277" s="30"/>
      <c r="ISN277" s="30"/>
      <c r="ISO277" s="30"/>
      <c r="ISP277" s="30"/>
      <c r="ISQ277" s="30"/>
      <c r="ISR277" s="30"/>
      <c r="ISS277" s="30"/>
      <c r="IST277" s="30"/>
      <c r="ISU277" s="30"/>
      <c r="ISV277" s="30"/>
      <c r="ISW277" s="30"/>
      <c r="ISX277" s="30"/>
      <c r="ISY277" s="30"/>
      <c r="ISZ277" s="30"/>
      <c r="ITA277" s="30"/>
      <c r="ITB277" s="30"/>
      <c r="ITC277" s="30"/>
      <c r="ITD277" s="30"/>
      <c r="ITE277" s="30"/>
      <c r="ITF277" s="30"/>
      <c r="ITG277" s="30"/>
      <c r="ITH277" s="30"/>
      <c r="ITI277" s="30"/>
      <c r="ITJ277" s="30"/>
      <c r="ITK277" s="30"/>
      <c r="ITL277" s="30"/>
      <c r="ITM277" s="30"/>
      <c r="ITN277" s="30"/>
      <c r="ITO277" s="30"/>
      <c r="ITP277" s="30"/>
      <c r="ITQ277" s="30"/>
      <c r="ITR277" s="30"/>
      <c r="ITS277" s="30"/>
      <c r="ITT277" s="30"/>
      <c r="ITU277" s="30"/>
      <c r="ITV277" s="30"/>
      <c r="ITW277" s="30"/>
      <c r="ITX277" s="30"/>
      <c r="ITY277" s="30"/>
      <c r="ITZ277" s="30"/>
      <c r="IUA277" s="30"/>
      <c r="IUB277" s="30"/>
      <c r="IUC277" s="30"/>
      <c r="IUD277" s="30"/>
      <c r="IUE277" s="30"/>
      <c r="IUF277" s="30"/>
      <c r="IUG277" s="30"/>
      <c r="IUH277" s="30"/>
      <c r="IUI277" s="30"/>
      <c r="IUJ277" s="30"/>
      <c r="IUK277" s="30"/>
      <c r="IUL277" s="30"/>
      <c r="IUM277" s="30"/>
      <c r="IUN277" s="30"/>
      <c r="IUO277" s="30"/>
      <c r="IUP277" s="30"/>
      <c r="IUQ277" s="30"/>
      <c r="IUR277" s="30"/>
      <c r="IUS277" s="30"/>
      <c r="IUT277" s="30"/>
      <c r="IUU277" s="30"/>
      <c r="IUV277" s="30"/>
      <c r="IUW277" s="30"/>
      <c r="IUX277" s="30"/>
      <c r="IUY277" s="30"/>
      <c r="IUZ277" s="30"/>
      <c r="IVA277" s="30"/>
      <c r="IVB277" s="30"/>
      <c r="IVC277" s="30"/>
      <c r="IVD277" s="30"/>
      <c r="IVE277" s="30"/>
      <c r="IVF277" s="30"/>
      <c r="IVG277" s="30"/>
      <c r="IVH277" s="30"/>
      <c r="IVI277" s="30"/>
      <c r="IVJ277" s="30"/>
      <c r="IVK277" s="30"/>
      <c r="IVL277" s="30"/>
      <c r="IVM277" s="30"/>
      <c r="IVN277" s="30"/>
      <c r="IVO277" s="30"/>
      <c r="IVP277" s="30"/>
      <c r="IVQ277" s="30"/>
      <c r="IVR277" s="30"/>
      <c r="IVS277" s="30"/>
      <c r="IVT277" s="30"/>
      <c r="IVU277" s="30"/>
      <c r="IVV277" s="30"/>
      <c r="IVW277" s="30"/>
      <c r="IVX277" s="30"/>
      <c r="IVY277" s="30"/>
      <c r="IVZ277" s="30"/>
      <c r="IWA277" s="30"/>
      <c r="IWB277" s="30"/>
      <c r="IWC277" s="30"/>
      <c r="IWD277" s="30"/>
      <c r="IWE277" s="30"/>
      <c r="IWF277" s="30"/>
      <c r="IWG277" s="30"/>
      <c r="IWH277" s="30"/>
      <c r="IWI277" s="30"/>
      <c r="IWJ277" s="30"/>
      <c r="IWK277" s="30"/>
      <c r="IWL277" s="30"/>
      <c r="IWM277" s="30"/>
      <c r="IWN277" s="30"/>
      <c r="IWO277" s="30"/>
      <c r="IWP277" s="30"/>
      <c r="IWQ277" s="30"/>
      <c r="IWR277" s="30"/>
      <c r="IWS277" s="30"/>
      <c r="IWT277" s="30"/>
      <c r="IWU277" s="30"/>
      <c r="IWV277" s="30"/>
      <c r="IWW277" s="30"/>
      <c r="IWX277" s="30"/>
      <c r="IWY277" s="30"/>
      <c r="IWZ277" s="30"/>
      <c r="IXA277" s="30"/>
      <c r="IXB277" s="30"/>
      <c r="IXC277" s="30"/>
      <c r="IXD277" s="30"/>
      <c r="IXE277" s="30"/>
      <c r="IXF277" s="30"/>
      <c r="IXG277" s="30"/>
      <c r="IXH277" s="30"/>
      <c r="IXI277" s="30"/>
      <c r="IXJ277" s="30"/>
      <c r="IXK277" s="30"/>
      <c r="IXL277" s="30"/>
      <c r="IXM277" s="30"/>
      <c r="IXN277" s="30"/>
      <c r="IXO277" s="30"/>
      <c r="IXP277" s="30"/>
      <c r="IXQ277" s="30"/>
      <c r="IXR277" s="30"/>
      <c r="IXS277" s="30"/>
      <c r="IXT277" s="30"/>
      <c r="IXU277" s="30"/>
      <c r="IXV277" s="30"/>
      <c r="IXW277" s="30"/>
      <c r="IXX277" s="30"/>
      <c r="IXY277" s="30"/>
      <c r="IXZ277" s="30"/>
      <c r="IYA277" s="30"/>
      <c r="IYB277" s="30"/>
      <c r="IYC277" s="30"/>
      <c r="IYD277" s="30"/>
      <c r="IYE277" s="30"/>
      <c r="IYF277" s="30"/>
      <c r="IYG277" s="30"/>
      <c r="IYH277" s="30"/>
      <c r="IYI277" s="30"/>
      <c r="IYJ277" s="30"/>
      <c r="IYK277" s="30"/>
      <c r="IYL277" s="30"/>
      <c r="IYM277" s="30"/>
      <c r="IYN277" s="30"/>
      <c r="IYO277" s="30"/>
      <c r="IYP277" s="30"/>
      <c r="IYQ277" s="30"/>
      <c r="IYR277" s="30"/>
      <c r="IYS277" s="30"/>
      <c r="IYT277" s="30"/>
      <c r="IYU277" s="30"/>
      <c r="IYV277" s="30"/>
      <c r="IYW277" s="30"/>
      <c r="IYX277" s="30"/>
      <c r="IYY277" s="30"/>
      <c r="IYZ277" s="30"/>
      <c r="IZA277" s="30"/>
      <c r="IZB277" s="30"/>
      <c r="IZC277" s="30"/>
      <c r="IZD277" s="30"/>
      <c r="IZE277" s="30"/>
      <c r="IZF277" s="30"/>
      <c r="IZG277" s="30"/>
      <c r="IZH277" s="30"/>
      <c r="IZI277" s="30"/>
      <c r="IZJ277" s="30"/>
      <c r="IZK277" s="30"/>
      <c r="IZL277" s="30"/>
      <c r="IZM277" s="30"/>
      <c r="IZN277" s="30"/>
      <c r="IZO277" s="30"/>
      <c r="IZP277" s="30"/>
      <c r="IZQ277" s="30"/>
      <c r="IZR277" s="30"/>
      <c r="IZS277" s="30"/>
      <c r="IZT277" s="30"/>
      <c r="IZU277" s="30"/>
      <c r="IZV277" s="30"/>
      <c r="IZW277" s="30"/>
      <c r="IZX277" s="30"/>
      <c r="IZY277" s="30"/>
      <c r="IZZ277" s="30"/>
      <c r="JAA277" s="30"/>
      <c r="JAB277" s="30"/>
      <c r="JAC277" s="30"/>
      <c r="JAD277" s="30"/>
      <c r="JAE277" s="30"/>
      <c r="JAF277" s="30"/>
      <c r="JAG277" s="30"/>
      <c r="JAH277" s="30"/>
      <c r="JAI277" s="30"/>
      <c r="JAJ277" s="30"/>
      <c r="JAK277" s="30"/>
      <c r="JAL277" s="30"/>
      <c r="JAM277" s="30"/>
      <c r="JAN277" s="30"/>
      <c r="JAO277" s="30"/>
      <c r="JAP277" s="30"/>
      <c r="JAQ277" s="30"/>
      <c r="JAR277" s="30"/>
      <c r="JAS277" s="30"/>
      <c r="JAT277" s="30"/>
      <c r="JAU277" s="30"/>
      <c r="JAV277" s="30"/>
      <c r="JAW277" s="30"/>
      <c r="JAX277" s="30"/>
      <c r="JAY277" s="30"/>
      <c r="JAZ277" s="30"/>
      <c r="JBA277" s="30"/>
      <c r="JBB277" s="30"/>
      <c r="JBC277" s="30"/>
      <c r="JBD277" s="30"/>
      <c r="JBE277" s="30"/>
      <c r="JBF277" s="30"/>
      <c r="JBG277" s="30"/>
      <c r="JBH277" s="30"/>
      <c r="JBI277" s="30"/>
      <c r="JBJ277" s="30"/>
      <c r="JBK277" s="30"/>
      <c r="JBL277" s="30"/>
      <c r="JBM277" s="30"/>
      <c r="JBN277" s="30"/>
      <c r="JBO277" s="30"/>
      <c r="JBP277" s="30"/>
      <c r="JBQ277" s="30"/>
      <c r="JBR277" s="30"/>
      <c r="JBS277" s="30"/>
      <c r="JBT277" s="30"/>
      <c r="JBU277" s="30"/>
      <c r="JBV277" s="30"/>
      <c r="JBW277" s="30"/>
      <c r="JBX277" s="30"/>
      <c r="JBY277" s="30"/>
      <c r="JBZ277" s="30"/>
      <c r="JCA277" s="30"/>
      <c r="JCB277" s="30"/>
      <c r="JCC277" s="30"/>
      <c r="JCD277" s="30"/>
      <c r="JCE277" s="30"/>
      <c r="JCF277" s="30"/>
      <c r="JCG277" s="30"/>
      <c r="JCH277" s="30"/>
      <c r="JCI277" s="30"/>
      <c r="JCJ277" s="30"/>
      <c r="JCK277" s="30"/>
      <c r="JCL277" s="30"/>
      <c r="JCM277" s="30"/>
      <c r="JCN277" s="30"/>
      <c r="JCO277" s="30"/>
      <c r="JCP277" s="30"/>
      <c r="JCQ277" s="30"/>
      <c r="JCR277" s="30"/>
      <c r="JCS277" s="30"/>
      <c r="JCT277" s="30"/>
      <c r="JCU277" s="30"/>
      <c r="JCV277" s="30"/>
      <c r="JCW277" s="30"/>
      <c r="JCX277" s="30"/>
      <c r="JCY277" s="30"/>
      <c r="JCZ277" s="30"/>
      <c r="JDA277" s="30"/>
      <c r="JDB277" s="30"/>
      <c r="JDC277" s="30"/>
      <c r="JDD277" s="30"/>
      <c r="JDE277" s="30"/>
      <c r="JDF277" s="30"/>
      <c r="JDG277" s="30"/>
      <c r="JDH277" s="30"/>
      <c r="JDI277" s="30"/>
      <c r="JDJ277" s="30"/>
      <c r="JDK277" s="30"/>
      <c r="JDL277" s="30"/>
      <c r="JDM277" s="30"/>
      <c r="JDN277" s="30"/>
      <c r="JDO277" s="30"/>
      <c r="JDP277" s="30"/>
      <c r="JDQ277" s="30"/>
      <c r="JDR277" s="30"/>
      <c r="JDS277" s="30"/>
      <c r="JDT277" s="30"/>
      <c r="JDU277" s="30"/>
      <c r="JDV277" s="30"/>
      <c r="JDW277" s="30"/>
      <c r="JDX277" s="30"/>
      <c r="JDY277" s="30"/>
      <c r="JDZ277" s="30"/>
      <c r="JEA277" s="30"/>
      <c r="JEB277" s="30"/>
      <c r="JEC277" s="30"/>
      <c r="JED277" s="30"/>
      <c r="JEE277" s="30"/>
      <c r="JEF277" s="30"/>
      <c r="JEG277" s="30"/>
      <c r="JEH277" s="30"/>
      <c r="JEI277" s="30"/>
      <c r="JEJ277" s="30"/>
      <c r="JEK277" s="30"/>
      <c r="JEL277" s="30"/>
      <c r="JEM277" s="30"/>
      <c r="JEN277" s="30"/>
      <c r="JEO277" s="30"/>
      <c r="JEP277" s="30"/>
      <c r="JEQ277" s="30"/>
      <c r="JER277" s="30"/>
      <c r="JES277" s="30"/>
      <c r="JET277" s="30"/>
      <c r="JEU277" s="30"/>
      <c r="JEV277" s="30"/>
      <c r="JEW277" s="30"/>
      <c r="JEX277" s="30"/>
      <c r="JEY277" s="30"/>
      <c r="JEZ277" s="30"/>
      <c r="JFA277" s="30"/>
      <c r="JFB277" s="30"/>
      <c r="JFC277" s="30"/>
      <c r="JFD277" s="30"/>
      <c r="JFE277" s="30"/>
      <c r="JFF277" s="30"/>
      <c r="JFG277" s="30"/>
      <c r="JFH277" s="30"/>
      <c r="JFI277" s="30"/>
      <c r="JFJ277" s="30"/>
      <c r="JFK277" s="30"/>
      <c r="JFL277" s="30"/>
      <c r="JFM277" s="30"/>
      <c r="JFN277" s="30"/>
      <c r="JFO277" s="30"/>
      <c r="JFP277" s="30"/>
      <c r="JFQ277" s="30"/>
      <c r="JFR277" s="30"/>
      <c r="JFS277" s="30"/>
      <c r="JFT277" s="30"/>
      <c r="JFU277" s="30"/>
      <c r="JFV277" s="30"/>
      <c r="JFW277" s="30"/>
      <c r="JFX277" s="30"/>
      <c r="JFY277" s="30"/>
      <c r="JFZ277" s="30"/>
      <c r="JGA277" s="30"/>
      <c r="JGB277" s="30"/>
      <c r="JGC277" s="30"/>
      <c r="JGD277" s="30"/>
      <c r="JGE277" s="30"/>
      <c r="JGF277" s="30"/>
      <c r="JGG277" s="30"/>
      <c r="JGH277" s="30"/>
      <c r="JGI277" s="30"/>
      <c r="JGJ277" s="30"/>
      <c r="JGK277" s="30"/>
      <c r="JGL277" s="30"/>
      <c r="JGM277" s="30"/>
      <c r="JGN277" s="30"/>
      <c r="JGO277" s="30"/>
      <c r="JGP277" s="30"/>
      <c r="JGQ277" s="30"/>
      <c r="JGR277" s="30"/>
      <c r="JGS277" s="30"/>
      <c r="JGT277" s="30"/>
      <c r="JGU277" s="30"/>
      <c r="JGV277" s="30"/>
      <c r="JGW277" s="30"/>
      <c r="JGX277" s="30"/>
      <c r="JGY277" s="30"/>
      <c r="JGZ277" s="30"/>
      <c r="JHA277" s="30"/>
      <c r="JHB277" s="30"/>
      <c r="JHC277" s="30"/>
      <c r="JHD277" s="30"/>
      <c r="JHE277" s="30"/>
      <c r="JHF277" s="30"/>
      <c r="JHG277" s="30"/>
      <c r="JHH277" s="30"/>
      <c r="JHI277" s="30"/>
      <c r="JHJ277" s="30"/>
      <c r="JHK277" s="30"/>
      <c r="JHL277" s="30"/>
      <c r="JHM277" s="30"/>
      <c r="JHN277" s="30"/>
      <c r="JHO277" s="30"/>
      <c r="JHP277" s="30"/>
      <c r="JHQ277" s="30"/>
      <c r="JHR277" s="30"/>
      <c r="JHS277" s="30"/>
      <c r="JHT277" s="30"/>
      <c r="JHU277" s="30"/>
      <c r="JHV277" s="30"/>
      <c r="JHW277" s="30"/>
      <c r="JHX277" s="30"/>
      <c r="JHY277" s="30"/>
      <c r="JHZ277" s="30"/>
      <c r="JIA277" s="30"/>
      <c r="JIB277" s="30"/>
      <c r="JIC277" s="30"/>
      <c r="JID277" s="30"/>
      <c r="JIE277" s="30"/>
      <c r="JIF277" s="30"/>
      <c r="JIG277" s="30"/>
      <c r="JIH277" s="30"/>
      <c r="JII277" s="30"/>
      <c r="JIJ277" s="30"/>
      <c r="JIK277" s="30"/>
      <c r="JIL277" s="30"/>
      <c r="JIM277" s="30"/>
      <c r="JIN277" s="30"/>
      <c r="JIO277" s="30"/>
      <c r="JIP277" s="30"/>
      <c r="JIQ277" s="30"/>
      <c r="JIR277" s="30"/>
      <c r="JIS277" s="30"/>
      <c r="JIT277" s="30"/>
      <c r="JIU277" s="30"/>
      <c r="JIV277" s="30"/>
      <c r="JIW277" s="30"/>
      <c r="JIX277" s="30"/>
      <c r="JIY277" s="30"/>
      <c r="JIZ277" s="30"/>
      <c r="JJA277" s="30"/>
      <c r="JJB277" s="30"/>
      <c r="JJC277" s="30"/>
      <c r="JJD277" s="30"/>
      <c r="JJE277" s="30"/>
      <c r="JJF277" s="30"/>
      <c r="JJG277" s="30"/>
      <c r="JJH277" s="30"/>
      <c r="JJI277" s="30"/>
      <c r="JJJ277" s="30"/>
      <c r="JJK277" s="30"/>
      <c r="JJL277" s="30"/>
      <c r="JJM277" s="30"/>
      <c r="JJN277" s="30"/>
      <c r="JJO277" s="30"/>
      <c r="JJP277" s="30"/>
      <c r="JJQ277" s="30"/>
      <c r="JJR277" s="30"/>
      <c r="JJS277" s="30"/>
      <c r="JJT277" s="30"/>
      <c r="JJU277" s="30"/>
      <c r="JJV277" s="30"/>
      <c r="JJW277" s="30"/>
      <c r="JJX277" s="30"/>
      <c r="JJY277" s="30"/>
      <c r="JJZ277" s="30"/>
      <c r="JKA277" s="30"/>
      <c r="JKB277" s="30"/>
      <c r="JKC277" s="30"/>
      <c r="JKD277" s="30"/>
      <c r="JKE277" s="30"/>
      <c r="JKF277" s="30"/>
      <c r="JKG277" s="30"/>
      <c r="JKH277" s="30"/>
      <c r="JKI277" s="30"/>
      <c r="JKJ277" s="30"/>
      <c r="JKK277" s="30"/>
      <c r="JKL277" s="30"/>
      <c r="JKM277" s="30"/>
      <c r="JKN277" s="30"/>
      <c r="JKO277" s="30"/>
      <c r="JKP277" s="30"/>
      <c r="JKQ277" s="30"/>
      <c r="JKR277" s="30"/>
      <c r="JKS277" s="30"/>
      <c r="JKT277" s="30"/>
      <c r="JKU277" s="30"/>
      <c r="JKV277" s="30"/>
      <c r="JKW277" s="30"/>
      <c r="JKX277" s="30"/>
      <c r="JKY277" s="30"/>
      <c r="JKZ277" s="30"/>
      <c r="JLA277" s="30"/>
      <c r="JLB277" s="30"/>
      <c r="JLC277" s="30"/>
      <c r="JLD277" s="30"/>
      <c r="JLE277" s="30"/>
      <c r="JLF277" s="30"/>
      <c r="JLG277" s="30"/>
      <c r="JLH277" s="30"/>
      <c r="JLI277" s="30"/>
      <c r="JLJ277" s="30"/>
      <c r="JLK277" s="30"/>
      <c r="JLL277" s="30"/>
      <c r="JLM277" s="30"/>
      <c r="JLN277" s="30"/>
      <c r="JLO277" s="30"/>
      <c r="JLP277" s="30"/>
      <c r="JLQ277" s="30"/>
      <c r="JLR277" s="30"/>
      <c r="JLS277" s="30"/>
      <c r="JLT277" s="30"/>
      <c r="JLU277" s="30"/>
      <c r="JLV277" s="30"/>
      <c r="JLW277" s="30"/>
      <c r="JLX277" s="30"/>
      <c r="JLY277" s="30"/>
      <c r="JLZ277" s="30"/>
      <c r="JMA277" s="30"/>
      <c r="JMB277" s="30"/>
      <c r="JMC277" s="30"/>
      <c r="JMD277" s="30"/>
      <c r="JME277" s="30"/>
      <c r="JMF277" s="30"/>
      <c r="JMG277" s="30"/>
      <c r="JMH277" s="30"/>
      <c r="JMI277" s="30"/>
      <c r="JMJ277" s="30"/>
      <c r="JMK277" s="30"/>
      <c r="JML277" s="30"/>
      <c r="JMM277" s="30"/>
      <c r="JMN277" s="30"/>
      <c r="JMO277" s="30"/>
      <c r="JMP277" s="30"/>
      <c r="JMQ277" s="30"/>
      <c r="JMR277" s="30"/>
      <c r="JMS277" s="30"/>
      <c r="JMT277" s="30"/>
      <c r="JMU277" s="30"/>
      <c r="JMV277" s="30"/>
      <c r="JMW277" s="30"/>
      <c r="JMX277" s="30"/>
      <c r="JMY277" s="30"/>
      <c r="JMZ277" s="30"/>
      <c r="JNA277" s="30"/>
      <c r="JNB277" s="30"/>
      <c r="JNC277" s="30"/>
      <c r="JND277" s="30"/>
      <c r="JNE277" s="30"/>
      <c r="JNF277" s="30"/>
      <c r="JNG277" s="30"/>
      <c r="JNH277" s="30"/>
      <c r="JNI277" s="30"/>
      <c r="JNJ277" s="30"/>
      <c r="JNK277" s="30"/>
      <c r="JNL277" s="30"/>
      <c r="JNM277" s="30"/>
      <c r="JNN277" s="30"/>
      <c r="JNO277" s="30"/>
      <c r="JNP277" s="30"/>
      <c r="JNQ277" s="30"/>
      <c r="JNR277" s="30"/>
      <c r="JNS277" s="30"/>
      <c r="JNT277" s="30"/>
      <c r="JNU277" s="30"/>
      <c r="JNV277" s="30"/>
      <c r="JNW277" s="30"/>
      <c r="JNX277" s="30"/>
      <c r="JNY277" s="30"/>
      <c r="JNZ277" s="30"/>
      <c r="JOA277" s="30"/>
      <c r="JOB277" s="30"/>
      <c r="JOC277" s="30"/>
      <c r="JOD277" s="30"/>
      <c r="JOE277" s="30"/>
      <c r="JOF277" s="30"/>
      <c r="JOG277" s="30"/>
      <c r="JOH277" s="30"/>
      <c r="JOI277" s="30"/>
      <c r="JOJ277" s="30"/>
      <c r="JOK277" s="30"/>
      <c r="JOL277" s="30"/>
      <c r="JOM277" s="30"/>
      <c r="JON277" s="30"/>
      <c r="JOO277" s="30"/>
      <c r="JOP277" s="30"/>
      <c r="JOQ277" s="30"/>
      <c r="JOR277" s="30"/>
      <c r="JOS277" s="30"/>
      <c r="JOT277" s="30"/>
      <c r="JOU277" s="30"/>
      <c r="JOV277" s="30"/>
      <c r="JOW277" s="30"/>
      <c r="JOX277" s="30"/>
      <c r="JOY277" s="30"/>
      <c r="JOZ277" s="30"/>
      <c r="JPA277" s="30"/>
      <c r="JPB277" s="30"/>
      <c r="JPC277" s="30"/>
      <c r="JPD277" s="30"/>
      <c r="JPE277" s="30"/>
      <c r="JPF277" s="30"/>
      <c r="JPG277" s="30"/>
      <c r="JPH277" s="30"/>
      <c r="JPI277" s="30"/>
      <c r="JPJ277" s="30"/>
      <c r="JPK277" s="30"/>
      <c r="JPL277" s="30"/>
      <c r="JPM277" s="30"/>
      <c r="JPN277" s="30"/>
      <c r="JPO277" s="30"/>
      <c r="JPP277" s="30"/>
      <c r="JPQ277" s="30"/>
      <c r="JPR277" s="30"/>
      <c r="JPS277" s="30"/>
      <c r="JPT277" s="30"/>
      <c r="JPU277" s="30"/>
      <c r="JPV277" s="30"/>
      <c r="JPW277" s="30"/>
      <c r="JPX277" s="30"/>
      <c r="JPY277" s="30"/>
      <c r="JPZ277" s="30"/>
      <c r="JQA277" s="30"/>
      <c r="JQB277" s="30"/>
      <c r="JQC277" s="30"/>
      <c r="JQD277" s="30"/>
      <c r="JQE277" s="30"/>
      <c r="JQF277" s="30"/>
      <c r="JQG277" s="30"/>
      <c r="JQH277" s="30"/>
      <c r="JQI277" s="30"/>
      <c r="JQJ277" s="30"/>
      <c r="JQK277" s="30"/>
      <c r="JQL277" s="30"/>
      <c r="JQM277" s="30"/>
      <c r="JQN277" s="30"/>
      <c r="JQO277" s="30"/>
      <c r="JQP277" s="30"/>
      <c r="JQQ277" s="30"/>
      <c r="JQR277" s="30"/>
      <c r="JQS277" s="30"/>
      <c r="JQT277" s="30"/>
      <c r="JQU277" s="30"/>
      <c r="JQV277" s="30"/>
      <c r="JQW277" s="30"/>
      <c r="JQX277" s="30"/>
      <c r="JQY277" s="30"/>
      <c r="JQZ277" s="30"/>
      <c r="JRA277" s="30"/>
      <c r="JRB277" s="30"/>
      <c r="JRC277" s="30"/>
      <c r="JRD277" s="30"/>
      <c r="JRE277" s="30"/>
      <c r="JRF277" s="30"/>
      <c r="JRG277" s="30"/>
      <c r="JRH277" s="30"/>
      <c r="JRI277" s="30"/>
      <c r="JRJ277" s="30"/>
      <c r="JRK277" s="30"/>
      <c r="JRL277" s="30"/>
      <c r="JRM277" s="30"/>
      <c r="JRN277" s="30"/>
      <c r="JRO277" s="30"/>
      <c r="JRP277" s="30"/>
      <c r="JRQ277" s="30"/>
      <c r="JRR277" s="30"/>
      <c r="JRS277" s="30"/>
      <c r="JRT277" s="30"/>
      <c r="JRU277" s="30"/>
      <c r="JRV277" s="30"/>
      <c r="JRW277" s="30"/>
      <c r="JRX277" s="30"/>
      <c r="JRY277" s="30"/>
      <c r="JRZ277" s="30"/>
      <c r="JSA277" s="30"/>
      <c r="JSB277" s="30"/>
      <c r="JSC277" s="30"/>
      <c r="JSD277" s="30"/>
      <c r="JSE277" s="30"/>
      <c r="JSF277" s="30"/>
      <c r="JSG277" s="30"/>
      <c r="JSH277" s="30"/>
      <c r="JSI277" s="30"/>
      <c r="JSJ277" s="30"/>
      <c r="JSK277" s="30"/>
      <c r="JSL277" s="30"/>
      <c r="JSM277" s="30"/>
      <c r="JSN277" s="30"/>
      <c r="JSO277" s="30"/>
      <c r="JSP277" s="30"/>
      <c r="JSQ277" s="30"/>
      <c r="JSR277" s="30"/>
      <c r="JSS277" s="30"/>
      <c r="JST277" s="30"/>
      <c r="JSU277" s="30"/>
      <c r="JSV277" s="30"/>
      <c r="JSW277" s="30"/>
      <c r="JSX277" s="30"/>
      <c r="JSY277" s="30"/>
      <c r="JSZ277" s="30"/>
      <c r="JTA277" s="30"/>
      <c r="JTB277" s="30"/>
      <c r="JTC277" s="30"/>
      <c r="JTD277" s="30"/>
      <c r="JTE277" s="30"/>
      <c r="JTF277" s="30"/>
      <c r="JTG277" s="30"/>
      <c r="JTH277" s="30"/>
      <c r="JTI277" s="30"/>
      <c r="JTJ277" s="30"/>
      <c r="JTK277" s="30"/>
      <c r="JTL277" s="30"/>
      <c r="JTM277" s="30"/>
      <c r="JTN277" s="30"/>
      <c r="JTO277" s="30"/>
      <c r="JTP277" s="30"/>
      <c r="JTQ277" s="30"/>
      <c r="JTR277" s="30"/>
      <c r="JTS277" s="30"/>
      <c r="JTT277" s="30"/>
      <c r="JTU277" s="30"/>
      <c r="JTV277" s="30"/>
      <c r="JTW277" s="30"/>
      <c r="JTX277" s="30"/>
      <c r="JTY277" s="30"/>
      <c r="JTZ277" s="30"/>
      <c r="JUA277" s="30"/>
      <c r="JUB277" s="30"/>
      <c r="JUC277" s="30"/>
      <c r="JUD277" s="30"/>
      <c r="JUE277" s="30"/>
      <c r="JUF277" s="30"/>
      <c r="JUG277" s="30"/>
      <c r="JUH277" s="30"/>
      <c r="JUI277" s="30"/>
      <c r="JUJ277" s="30"/>
      <c r="JUK277" s="30"/>
      <c r="JUL277" s="30"/>
      <c r="JUM277" s="30"/>
      <c r="JUN277" s="30"/>
      <c r="JUO277" s="30"/>
      <c r="JUP277" s="30"/>
      <c r="JUQ277" s="30"/>
      <c r="JUR277" s="30"/>
      <c r="JUS277" s="30"/>
      <c r="JUT277" s="30"/>
      <c r="JUU277" s="30"/>
      <c r="JUV277" s="30"/>
      <c r="JUW277" s="30"/>
      <c r="JUX277" s="30"/>
      <c r="JUY277" s="30"/>
      <c r="JUZ277" s="30"/>
      <c r="JVA277" s="30"/>
      <c r="JVB277" s="30"/>
      <c r="JVC277" s="30"/>
      <c r="JVD277" s="30"/>
      <c r="JVE277" s="30"/>
      <c r="JVF277" s="30"/>
      <c r="JVG277" s="30"/>
      <c r="JVH277" s="30"/>
      <c r="JVI277" s="30"/>
      <c r="JVJ277" s="30"/>
      <c r="JVK277" s="30"/>
      <c r="JVL277" s="30"/>
      <c r="JVM277" s="30"/>
      <c r="JVN277" s="30"/>
      <c r="JVO277" s="30"/>
      <c r="JVP277" s="30"/>
      <c r="JVQ277" s="30"/>
      <c r="JVR277" s="30"/>
      <c r="JVS277" s="30"/>
      <c r="JVT277" s="30"/>
      <c r="JVU277" s="30"/>
      <c r="JVV277" s="30"/>
      <c r="JVW277" s="30"/>
      <c r="JVX277" s="30"/>
      <c r="JVY277" s="30"/>
      <c r="JVZ277" s="30"/>
      <c r="JWA277" s="30"/>
      <c r="JWB277" s="30"/>
      <c r="JWC277" s="30"/>
      <c r="JWD277" s="30"/>
      <c r="JWE277" s="30"/>
      <c r="JWF277" s="30"/>
      <c r="JWG277" s="30"/>
      <c r="JWH277" s="30"/>
      <c r="JWI277" s="30"/>
      <c r="JWJ277" s="30"/>
      <c r="JWK277" s="30"/>
      <c r="JWL277" s="30"/>
      <c r="JWM277" s="30"/>
      <c r="JWN277" s="30"/>
      <c r="JWO277" s="30"/>
      <c r="JWP277" s="30"/>
      <c r="JWQ277" s="30"/>
      <c r="JWR277" s="30"/>
      <c r="JWS277" s="30"/>
      <c r="JWT277" s="30"/>
      <c r="JWU277" s="30"/>
      <c r="JWV277" s="30"/>
      <c r="JWW277" s="30"/>
      <c r="JWX277" s="30"/>
      <c r="JWY277" s="30"/>
      <c r="JWZ277" s="30"/>
      <c r="JXA277" s="30"/>
      <c r="JXB277" s="30"/>
      <c r="JXC277" s="30"/>
      <c r="JXD277" s="30"/>
      <c r="JXE277" s="30"/>
      <c r="JXF277" s="30"/>
      <c r="JXG277" s="30"/>
      <c r="JXH277" s="30"/>
      <c r="JXI277" s="30"/>
      <c r="JXJ277" s="30"/>
      <c r="JXK277" s="30"/>
      <c r="JXL277" s="30"/>
      <c r="JXM277" s="30"/>
      <c r="JXN277" s="30"/>
      <c r="JXO277" s="30"/>
      <c r="JXP277" s="30"/>
      <c r="JXQ277" s="30"/>
      <c r="JXR277" s="30"/>
      <c r="JXS277" s="30"/>
      <c r="JXT277" s="30"/>
      <c r="JXU277" s="30"/>
      <c r="JXV277" s="30"/>
      <c r="JXW277" s="30"/>
      <c r="JXX277" s="30"/>
      <c r="JXY277" s="30"/>
      <c r="JXZ277" s="30"/>
      <c r="JYA277" s="30"/>
      <c r="JYB277" s="30"/>
      <c r="JYC277" s="30"/>
      <c r="JYD277" s="30"/>
      <c r="JYE277" s="30"/>
      <c r="JYF277" s="30"/>
      <c r="JYG277" s="30"/>
      <c r="JYH277" s="30"/>
      <c r="JYI277" s="30"/>
      <c r="JYJ277" s="30"/>
      <c r="JYK277" s="30"/>
      <c r="JYL277" s="30"/>
      <c r="JYM277" s="30"/>
      <c r="JYN277" s="30"/>
      <c r="JYO277" s="30"/>
      <c r="JYP277" s="30"/>
      <c r="JYQ277" s="30"/>
      <c r="JYR277" s="30"/>
      <c r="JYS277" s="30"/>
      <c r="JYT277" s="30"/>
      <c r="JYU277" s="30"/>
      <c r="JYV277" s="30"/>
      <c r="JYW277" s="30"/>
      <c r="JYX277" s="30"/>
      <c r="JYY277" s="30"/>
      <c r="JYZ277" s="30"/>
      <c r="JZA277" s="30"/>
      <c r="JZB277" s="30"/>
      <c r="JZC277" s="30"/>
      <c r="JZD277" s="30"/>
      <c r="JZE277" s="30"/>
      <c r="JZF277" s="30"/>
      <c r="JZG277" s="30"/>
      <c r="JZH277" s="30"/>
      <c r="JZI277" s="30"/>
      <c r="JZJ277" s="30"/>
      <c r="JZK277" s="30"/>
      <c r="JZL277" s="30"/>
      <c r="JZM277" s="30"/>
      <c r="JZN277" s="30"/>
      <c r="JZO277" s="30"/>
      <c r="JZP277" s="30"/>
      <c r="JZQ277" s="30"/>
      <c r="JZR277" s="30"/>
      <c r="JZS277" s="30"/>
      <c r="JZT277" s="30"/>
      <c r="JZU277" s="30"/>
      <c r="JZV277" s="30"/>
      <c r="JZW277" s="30"/>
      <c r="JZX277" s="30"/>
      <c r="JZY277" s="30"/>
      <c r="JZZ277" s="30"/>
      <c r="KAA277" s="30"/>
      <c r="KAB277" s="30"/>
      <c r="KAC277" s="30"/>
      <c r="KAD277" s="30"/>
      <c r="KAE277" s="30"/>
      <c r="KAF277" s="30"/>
      <c r="KAG277" s="30"/>
      <c r="KAH277" s="30"/>
      <c r="KAI277" s="30"/>
      <c r="KAJ277" s="30"/>
      <c r="KAK277" s="30"/>
      <c r="KAL277" s="30"/>
      <c r="KAM277" s="30"/>
      <c r="KAN277" s="30"/>
      <c r="KAO277" s="30"/>
      <c r="KAP277" s="30"/>
      <c r="KAQ277" s="30"/>
      <c r="KAR277" s="30"/>
      <c r="KAS277" s="30"/>
      <c r="KAT277" s="30"/>
      <c r="KAU277" s="30"/>
      <c r="KAV277" s="30"/>
      <c r="KAW277" s="30"/>
      <c r="KAX277" s="30"/>
      <c r="KAY277" s="30"/>
      <c r="KAZ277" s="30"/>
      <c r="KBA277" s="30"/>
      <c r="KBB277" s="30"/>
      <c r="KBC277" s="30"/>
      <c r="KBD277" s="30"/>
      <c r="KBE277" s="30"/>
      <c r="KBF277" s="30"/>
      <c r="KBG277" s="30"/>
      <c r="KBH277" s="30"/>
      <c r="KBI277" s="30"/>
      <c r="KBJ277" s="30"/>
      <c r="KBK277" s="30"/>
      <c r="KBL277" s="30"/>
      <c r="KBM277" s="30"/>
      <c r="KBN277" s="30"/>
      <c r="KBO277" s="30"/>
      <c r="KBP277" s="30"/>
      <c r="KBQ277" s="30"/>
      <c r="KBR277" s="30"/>
      <c r="KBS277" s="30"/>
      <c r="KBT277" s="30"/>
      <c r="KBU277" s="30"/>
      <c r="KBV277" s="30"/>
      <c r="KBW277" s="30"/>
      <c r="KBX277" s="30"/>
      <c r="KBY277" s="30"/>
      <c r="KBZ277" s="30"/>
      <c r="KCA277" s="30"/>
      <c r="KCB277" s="30"/>
      <c r="KCC277" s="30"/>
      <c r="KCD277" s="30"/>
      <c r="KCE277" s="30"/>
      <c r="KCF277" s="30"/>
      <c r="KCG277" s="30"/>
      <c r="KCH277" s="30"/>
      <c r="KCI277" s="30"/>
      <c r="KCJ277" s="30"/>
      <c r="KCK277" s="30"/>
      <c r="KCL277" s="30"/>
      <c r="KCM277" s="30"/>
      <c r="KCN277" s="30"/>
      <c r="KCO277" s="30"/>
      <c r="KCP277" s="30"/>
      <c r="KCQ277" s="30"/>
      <c r="KCR277" s="30"/>
      <c r="KCS277" s="30"/>
      <c r="KCT277" s="30"/>
      <c r="KCU277" s="30"/>
      <c r="KCV277" s="30"/>
      <c r="KCW277" s="30"/>
      <c r="KCX277" s="30"/>
      <c r="KCY277" s="30"/>
      <c r="KCZ277" s="30"/>
      <c r="KDA277" s="30"/>
      <c r="KDB277" s="30"/>
      <c r="KDC277" s="30"/>
      <c r="KDD277" s="30"/>
      <c r="KDE277" s="30"/>
      <c r="KDF277" s="30"/>
      <c r="KDG277" s="30"/>
      <c r="KDH277" s="30"/>
      <c r="KDI277" s="30"/>
      <c r="KDJ277" s="30"/>
      <c r="KDK277" s="30"/>
      <c r="KDL277" s="30"/>
      <c r="KDM277" s="30"/>
      <c r="KDN277" s="30"/>
      <c r="KDO277" s="30"/>
      <c r="KDP277" s="30"/>
      <c r="KDQ277" s="30"/>
      <c r="KDR277" s="30"/>
      <c r="KDS277" s="30"/>
      <c r="KDT277" s="30"/>
      <c r="KDU277" s="30"/>
      <c r="KDV277" s="30"/>
      <c r="KDW277" s="30"/>
      <c r="KDX277" s="30"/>
      <c r="KDY277" s="30"/>
      <c r="KDZ277" s="30"/>
      <c r="KEA277" s="30"/>
      <c r="KEB277" s="30"/>
      <c r="KEC277" s="30"/>
      <c r="KED277" s="30"/>
      <c r="KEE277" s="30"/>
      <c r="KEF277" s="30"/>
      <c r="KEG277" s="30"/>
      <c r="KEH277" s="30"/>
      <c r="KEI277" s="30"/>
      <c r="KEJ277" s="30"/>
      <c r="KEK277" s="30"/>
      <c r="KEL277" s="30"/>
      <c r="KEM277" s="30"/>
      <c r="KEN277" s="30"/>
      <c r="KEO277" s="30"/>
      <c r="KEP277" s="30"/>
      <c r="KEQ277" s="30"/>
      <c r="KER277" s="30"/>
      <c r="KES277" s="30"/>
      <c r="KET277" s="30"/>
      <c r="KEU277" s="30"/>
      <c r="KEV277" s="30"/>
      <c r="KEW277" s="30"/>
      <c r="KEX277" s="30"/>
      <c r="KEY277" s="30"/>
      <c r="KEZ277" s="30"/>
      <c r="KFA277" s="30"/>
      <c r="KFB277" s="30"/>
      <c r="KFC277" s="30"/>
      <c r="KFD277" s="30"/>
      <c r="KFE277" s="30"/>
      <c r="KFF277" s="30"/>
      <c r="KFG277" s="30"/>
      <c r="KFH277" s="30"/>
      <c r="KFI277" s="30"/>
      <c r="KFJ277" s="30"/>
      <c r="KFK277" s="30"/>
      <c r="KFL277" s="30"/>
      <c r="KFM277" s="30"/>
      <c r="KFN277" s="30"/>
      <c r="KFO277" s="30"/>
      <c r="KFP277" s="30"/>
      <c r="KFQ277" s="30"/>
      <c r="KFR277" s="30"/>
      <c r="KFS277" s="30"/>
      <c r="KFT277" s="30"/>
      <c r="KFU277" s="30"/>
      <c r="KFV277" s="30"/>
      <c r="KFW277" s="30"/>
      <c r="KFX277" s="30"/>
      <c r="KFY277" s="30"/>
      <c r="KFZ277" s="30"/>
      <c r="KGA277" s="30"/>
      <c r="KGB277" s="30"/>
      <c r="KGC277" s="30"/>
      <c r="KGD277" s="30"/>
      <c r="KGE277" s="30"/>
      <c r="KGF277" s="30"/>
      <c r="KGG277" s="30"/>
      <c r="KGH277" s="30"/>
      <c r="KGI277" s="30"/>
      <c r="KGJ277" s="30"/>
      <c r="KGK277" s="30"/>
      <c r="KGL277" s="30"/>
      <c r="KGM277" s="30"/>
      <c r="KGN277" s="30"/>
      <c r="KGO277" s="30"/>
      <c r="KGP277" s="30"/>
      <c r="KGQ277" s="30"/>
      <c r="KGR277" s="30"/>
      <c r="KGS277" s="30"/>
      <c r="KGT277" s="30"/>
      <c r="KGU277" s="30"/>
      <c r="KGV277" s="30"/>
      <c r="KGW277" s="30"/>
      <c r="KGX277" s="30"/>
      <c r="KGY277" s="30"/>
      <c r="KGZ277" s="30"/>
      <c r="KHA277" s="30"/>
      <c r="KHB277" s="30"/>
      <c r="KHC277" s="30"/>
      <c r="KHD277" s="30"/>
      <c r="KHE277" s="30"/>
      <c r="KHF277" s="30"/>
      <c r="KHG277" s="30"/>
      <c r="KHH277" s="30"/>
      <c r="KHI277" s="30"/>
      <c r="KHJ277" s="30"/>
      <c r="KHK277" s="30"/>
      <c r="KHL277" s="30"/>
      <c r="KHM277" s="30"/>
      <c r="KHN277" s="30"/>
      <c r="KHO277" s="30"/>
      <c r="KHP277" s="30"/>
      <c r="KHQ277" s="30"/>
      <c r="KHR277" s="30"/>
      <c r="KHS277" s="30"/>
      <c r="KHT277" s="30"/>
      <c r="KHU277" s="30"/>
      <c r="KHV277" s="30"/>
      <c r="KHW277" s="30"/>
      <c r="KHX277" s="30"/>
      <c r="KHY277" s="30"/>
      <c r="KHZ277" s="30"/>
      <c r="KIA277" s="30"/>
      <c r="KIB277" s="30"/>
      <c r="KIC277" s="30"/>
      <c r="KID277" s="30"/>
      <c r="KIE277" s="30"/>
      <c r="KIF277" s="30"/>
      <c r="KIG277" s="30"/>
      <c r="KIH277" s="30"/>
      <c r="KII277" s="30"/>
      <c r="KIJ277" s="30"/>
      <c r="KIK277" s="30"/>
      <c r="KIL277" s="30"/>
      <c r="KIM277" s="30"/>
      <c r="KIN277" s="30"/>
      <c r="KIO277" s="30"/>
      <c r="KIP277" s="30"/>
      <c r="KIQ277" s="30"/>
      <c r="KIR277" s="30"/>
      <c r="KIS277" s="30"/>
      <c r="KIT277" s="30"/>
      <c r="KIU277" s="30"/>
      <c r="KIV277" s="30"/>
      <c r="KIW277" s="30"/>
      <c r="KIX277" s="30"/>
      <c r="KIY277" s="30"/>
      <c r="KIZ277" s="30"/>
      <c r="KJA277" s="30"/>
      <c r="KJB277" s="30"/>
      <c r="KJC277" s="30"/>
      <c r="KJD277" s="30"/>
      <c r="KJE277" s="30"/>
      <c r="KJF277" s="30"/>
      <c r="KJG277" s="30"/>
      <c r="KJH277" s="30"/>
      <c r="KJI277" s="30"/>
      <c r="KJJ277" s="30"/>
      <c r="KJK277" s="30"/>
      <c r="KJL277" s="30"/>
      <c r="KJM277" s="30"/>
      <c r="KJN277" s="30"/>
      <c r="KJO277" s="30"/>
      <c r="KJP277" s="30"/>
      <c r="KJQ277" s="30"/>
      <c r="KJR277" s="30"/>
      <c r="KJS277" s="30"/>
      <c r="KJT277" s="30"/>
      <c r="KJU277" s="30"/>
      <c r="KJV277" s="30"/>
      <c r="KJW277" s="30"/>
      <c r="KJX277" s="30"/>
      <c r="KJY277" s="30"/>
      <c r="KJZ277" s="30"/>
      <c r="KKA277" s="30"/>
      <c r="KKB277" s="30"/>
      <c r="KKC277" s="30"/>
      <c r="KKD277" s="30"/>
      <c r="KKE277" s="30"/>
      <c r="KKF277" s="30"/>
      <c r="KKG277" s="30"/>
      <c r="KKH277" s="30"/>
      <c r="KKI277" s="30"/>
      <c r="KKJ277" s="30"/>
      <c r="KKK277" s="30"/>
      <c r="KKL277" s="30"/>
      <c r="KKM277" s="30"/>
      <c r="KKN277" s="30"/>
      <c r="KKO277" s="30"/>
      <c r="KKP277" s="30"/>
      <c r="KKQ277" s="30"/>
      <c r="KKR277" s="30"/>
      <c r="KKS277" s="30"/>
      <c r="KKT277" s="30"/>
      <c r="KKU277" s="30"/>
      <c r="KKV277" s="30"/>
      <c r="KKW277" s="30"/>
      <c r="KKX277" s="30"/>
      <c r="KKY277" s="30"/>
      <c r="KKZ277" s="30"/>
      <c r="KLA277" s="30"/>
      <c r="KLB277" s="30"/>
      <c r="KLC277" s="30"/>
      <c r="KLD277" s="30"/>
      <c r="KLE277" s="30"/>
      <c r="KLF277" s="30"/>
      <c r="KLG277" s="30"/>
      <c r="KLH277" s="30"/>
      <c r="KLI277" s="30"/>
      <c r="KLJ277" s="30"/>
      <c r="KLK277" s="30"/>
      <c r="KLL277" s="30"/>
      <c r="KLM277" s="30"/>
      <c r="KLN277" s="30"/>
      <c r="KLO277" s="30"/>
      <c r="KLP277" s="30"/>
      <c r="KLQ277" s="30"/>
      <c r="KLR277" s="30"/>
      <c r="KLS277" s="30"/>
      <c r="KLT277" s="30"/>
      <c r="KLU277" s="30"/>
      <c r="KLV277" s="30"/>
      <c r="KLW277" s="30"/>
      <c r="KLX277" s="30"/>
      <c r="KLY277" s="30"/>
      <c r="KLZ277" s="30"/>
      <c r="KMA277" s="30"/>
      <c r="KMB277" s="30"/>
      <c r="KMC277" s="30"/>
      <c r="KMD277" s="30"/>
      <c r="KME277" s="30"/>
      <c r="KMF277" s="30"/>
      <c r="KMG277" s="30"/>
      <c r="KMH277" s="30"/>
      <c r="KMI277" s="30"/>
      <c r="KMJ277" s="30"/>
      <c r="KMK277" s="30"/>
      <c r="KML277" s="30"/>
      <c r="KMM277" s="30"/>
      <c r="KMN277" s="30"/>
      <c r="KMO277" s="30"/>
      <c r="KMP277" s="30"/>
      <c r="KMQ277" s="30"/>
      <c r="KMR277" s="30"/>
      <c r="KMS277" s="30"/>
      <c r="KMT277" s="30"/>
      <c r="KMU277" s="30"/>
      <c r="KMV277" s="30"/>
      <c r="KMW277" s="30"/>
      <c r="KMX277" s="30"/>
      <c r="KMY277" s="30"/>
      <c r="KMZ277" s="30"/>
      <c r="KNA277" s="30"/>
      <c r="KNB277" s="30"/>
      <c r="KNC277" s="30"/>
      <c r="KND277" s="30"/>
      <c r="KNE277" s="30"/>
      <c r="KNF277" s="30"/>
      <c r="KNG277" s="30"/>
      <c r="KNH277" s="30"/>
      <c r="KNI277" s="30"/>
      <c r="KNJ277" s="30"/>
      <c r="KNK277" s="30"/>
      <c r="KNL277" s="30"/>
      <c r="KNM277" s="30"/>
      <c r="KNN277" s="30"/>
      <c r="KNO277" s="30"/>
      <c r="KNP277" s="30"/>
      <c r="KNQ277" s="30"/>
      <c r="KNR277" s="30"/>
      <c r="KNS277" s="30"/>
      <c r="KNT277" s="30"/>
      <c r="KNU277" s="30"/>
      <c r="KNV277" s="30"/>
      <c r="KNW277" s="30"/>
      <c r="KNX277" s="30"/>
      <c r="KNY277" s="30"/>
      <c r="KNZ277" s="30"/>
      <c r="KOA277" s="30"/>
      <c r="KOB277" s="30"/>
      <c r="KOC277" s="30"/>
      <c r="KOD277" s="30"/>
      <c r="KOE277" s="30"/>
      <c r="KOF277" s="30"/>
      <c r="KOG277" s="30"/>
      <c r="KOH277" s="30"/>
      <c r="KOI277" s="30"/>
      <c r="KOJ277" s="30"/>
      <c r="KOK277" s="30"/>
      <c r="KOL277" s="30"/>
      <c r="KOM277" s="30"/>
      <c r="KON277" s="30"/>
      <c r="KOO277" s="30"/>
      <c r="KOP277" s="30"/>
      <c r="KOQ277" s="30"/>
      <c r="KOR277" s="30"/>
      <c r="KOS277" s="30"/>
      <c r="KOT277" s="30"/>
      <c r="KOU277" s="30"/>
      <c r="KOV277" s="30"/>
      <c r="KOW277" s="30"/>
      <c r="KOX277" s="30"/>
      <c r="KOY277" s="30"/>
      <c r="KOZ277" s="30"/>
      <c r="KPA277" s="30"/>
      <c r="KPB277" s="30"/>
      <c r="KPC277" s="30"/>
      <c r="KPD277" s="30"/>
      <c r="KPE277" s="30"/>
      <c r="KPF277" s="30"/>
      <c r="KPG277" s="30"/>
      <c r="KPH277" s="30"/>
      <c r="KPI277" s="30"/>
      <c r="KPJ277" s="30"/>
      <c r="KPK277" s="30"/>
      <c r="KPL277" s="30"/>
      <c r="KPM277" s="30"/>
      <c r="KPN277" s="30"/>
      <c r="KPO277" s="30"/>
      <c r="KPP277" s="30"/>
      <c r="KPQ277" s="30"/>
      <c r="KPR277" s="30"/>
      <c r="KPS277" s="30"/>
      <c r="KPT277" s="30"/>
      <c r="KPU277" s="30"/>
      <c r="KPV277" s="30"/>
      <c r="KPW277" s="30"/>
      <c r="KPX277" s="30"/>
      <c r="KPY277" s="30"/>
      <c r="KPZ277" s="30"/>
      <c r="KQA277" s="30"/>
      <c r="KQB277" s="30"/>
      <c r="KQC277" s="30"/>
      <c r="KQD277" s="30"/>
      <c r="KQE277" s="30"/>
      <c r="KQF277" s="30"/>
      <c r="KQG277" s="30"/>
      <c r="KQH277" s="30"/>
      <c r="KQI277" s="30"/>
      <c r="KQJ277" s="30"/>
      <c r="KQK277" s="30"/>
      <c r="KQL277" s="30"/>
      <c r="KQM277" s="30"/>
      <c r="KQN277" s="30"/>
      <c r="KQO277" s="30"/>
      <c r="KQP277" s="30"/>
      <c r="KQQ277" s="30"/>
      <c r="KQR277" s="30"/>
      <c r="KQS277" s="30"/>
      <c r="KQT277" s="30"/>
      <c r="KQU277" s="30"/>
      <c r="KQV277" s="30"/>
      <c r="KQW277" s="30"/>
      <c r="KQX277" s="30"/>
      <c r="KQY277" s="30"/>
      <c r="KQZ277" s="30"/>
      <c r="KRA277" s="30"/>
      <c r="KRB277" s="30"/>
      <c r="KRC277" s="30"/>
      <c r="KRD277" s="30"/>
      <c r="KRE277" s="30"/>
      <c r="KRF277" s="30"/>
      <c r="KRG277" s="30"/>
      <c r="KRH277" s="30"/>
      <c r="KRI277" s="30"/>
      <c r="KRJ277" s="30"/>
      <c r="KRK277" s="30"/>
      <c r="KRL277" s="30"/>
      <c r="KRM277" s="30"/>
      <c r="KRN277" s="30"/>
      <c r="KRO277" s="30"/>
      <c r="KRP277" s="30"/>
      <c r="KRQ277" s="30"/>
      <c r="KRR277" s="30"/>
      <c r="KRS277" s="30"/>
      <c r="KRT277" s="30"/>
      <c r="KRU277" s="30"/>
      <c r="KRV277" s="30"/>
      <c r="KRW277" s="30"/>
      <c r="KRX277" s="30"/>
      <c r="KRY277" s="30"/>
      <c r="KRZ277" s="30"/>
      <c r="KSA277" s="30"/>
      <c r="KSB277" s="30"/>
      <c r="KSC277" s="30"/>
      <c r="KSD277" s="30"/>
      <c r="KSE277" s="30"/>
      <c r="KSF277" s="30"/>
      <c r="KSG277" s="30"/>
      <c r="KSH277" s="30"/>
      <c r="KSI277" s="30"/>
      <c r="KSJ277" s="30"/>
      <c r="KSK277" s="30"/>
      <c r="KSL277" s="30"/>
      <c r="KSM277" s="30"/>
      <c r="KSN277" s="30"/>
      <c r="KSO277" s="30"/>
      <c r="KSP277" s="30"/>
      <c r="KSQ277" s="30"/>
      <c r="KSR277" s="30"/>
      <c r="KSS277" s="30"/>
      <c r="KST277" s="30"/>
      <c r="KSU277" s="30"/>
      <c r="KSV277" s="30"/>
      <c r="KSW277" s="30"/>
      <c r="KSX277" s="30"/>
      <c r="KSY277" s="30"/>
      <c r="KSZ277" s="30"/>
      <c r="KTA277" s="30"/>
      <c r="KTB277" s="30"/>
      <c r="KTC277" s="30"/>
      <c r="KTD277" s="30"/>
      <c r="KTE277" s="30"/>
      <c r="KTF277" s="30"/>
      <c r="KTG277" s="30"/>
      <c r="KTH277" s="30"/>
      <c r="KTI277" s="30"/>
      <c r="KTJ277" s="30"/>
      <c r="KTK277" s="30"/>
      <c r="KTL277" s="30"/>
      <c r="KTM277" s="30"/>
      <c r="KTN277" s="30"/>
      <c r="KTO277" s="30"/>
      <c r="KTP277" s="30"/>
      <c r="KTQ277" s="30"/>
      <c r="KTR277" s="30"/>
      <c r="KTS277" s="30"/>
      <c r="KTT277" s="30"/>
      <c r="KTU277" s="30"/>
      <c r="KTV277" s="30"/>
      <c r="KTW277" s="30"/>
      <c r="KTX277" s="30"/>
      <c r="KTY277" s="30"/>
      <c r="KTZ277" s="30"/>
      <c r="KUA277" s="30"/>
      <c r="KUB277" s="30"/>
      <c r="KUC277" s="30"/>
      <c r="KUD277" s="30"/>
      <c r="KUE277" s="30"/>
      <c r="KUF277" s="30"/>
      <c r="KUG277" s="30"/>
      <c r="KUH277" s="30"/>
      <c r="KUI277" s="30"/>
      <c r="KUJ277" s="30"/>
      <c r="KUK277" s="30"/>
      <c r="KUL277" s="30"/>
      <c r="KUM277" s="30"/>
      <c r="KUN277" s="30"/>
      <c r="KUO277" s="30"/>
      <c r="KUP277" s="30"/>
      <c r="KUQ277" s="30"/>
      <c r="KUR277" s="30"/>
      <c r="KUS277" s="30"/>
      <c r="KUT277" s="30"/>
      <c r="KUU277" s="30"/>
      <c r="KUV277" s="30"/>
      <c r="KUW277" s="30"/>
      <c r="KUX277" s="30"/>
      <c r="KUY277" s="30"/>
      <c r="KUZ277" s="30"/>
      <c r="KVA277" s="30"/>
      <c r="KVB277" s="30"/>
      <c r="KVC277" s="30"/>
      <c r="KVD277" s="30"/>
      <c r="KVE277" s="30"/>
      <c r="KVF277" s="30"/>
      <c r="KVG277" s="30"/>
      <c r="KVH277" s="30"/>
      <c r="KVI277" s="30"/>
      <c r="KVJ277" s="30"/>
      <c r="KVK277" s="30"/>
      <c r="KVL277" s="30"/>
      <c r="KVM277" s="30"/>
      <c r="KVN277" s="30"/>
      <c r="KVO277" s="30"/>
      <c r="KVP277" s="30"/>
      <c r="KVQ277" s="30"/>
      <c r="KVR277" s="30"/>
      <c r="KVS277" s="30"/>
      <c r="KVT277" s="30"/>
      <c r="KVU277" s="30"/>
      <c r="KVV277" s="30"/>
      <c r="KVW277" s="30"/>
      <c r="KVX277" s="30"/>
      <c r="KVY277" s="30"/>
      <c r="KVZ277" s="30"/>
      <c r="KWA277" s="30"/>
      <c r="KWB277" s="30"/>
      <c r="KWC277" s="30"/>
      <c r="KWD277" s="30"/>
      <c r="KWE277" s="30"/>
      <c r="KWF277" s="30"/>
      <c r="KWG277" s="30"/>
      <c r="KWH277" s="30"/>
      <c r="KWI277" s="30"/>
      <c r="KWJ277" s="30"/>
      <c r="KWK277" s="30"/>
      <c r="KWL277" s="30"/>
      <c r="KWM277" s="30"/>
      <c r="KWN277" s="30"/>
      <c r="KWO277" s="30"/>
      <c r="KWP277" s="30"/>
      <c r="KWQ277" s="30"/>
      <c r="KWR277" s="30"/>
      <c r="KWS277" s="30"/>
      <c r="KWT277" s="30"/>
      <c r="KWU277" s="30"/>
      <c r="KWV277" s="30"/>
      <c r="KWW277" s="30"/>
      <c r="KWX277" s="30"/>
      <c r="KWY277" s="30"/>
      <c r="KWZ277" s="30"/>
      <c r="KXA277" s="30"/>
      <c r="KXB277" s="30"/>
      <c r="KXC277" s="30"/>
      <c r="KXD277" s="30"/>
      <c r="KXE277" s="30"/>
      <c r="KXF277" s="30"/>
      <c r="KXG277" s="30"/>
      <c r="KXH277" s="30"/>
      <c r="KXI277" s="30"/>
      <c r="KXJ277" s="30"/>
      <c r="KXK277" s="30"/>
      <c r="KXL277" s="30"/>
      <c r="KXM277" s="30"/>
      <c r="KXN277" s="30"/>
      <c r="KXO277" s="30"/>
      <c r="KXP277" s="30"/>
      <c r="KXQ277" s="30"/>
      <c r="KXR277" s="30"/>
      <c r="KXS277" s="30"/>
      <c r="KXT277" s="30"/>
      <c r="KXU277" s="30"/>
      <c r="KXV277" s="30"/>
      <c r="KXW277" s="30"/>
      <c r="KXX277" s="30"/>
      <c r="KXY277" s="30"/>
      <c r="KXZ277" s="30"/>
      <c r="KYA277" s="30"/>
      <c r="KYB277" s="30"/>
      <c r="KYC277" s="30"/>
      <c r="KYD277" s="30"/>
      <c r="KYE277" s="30"/>
      <c r="KYF277" s="30"/>
      <c r="KYG277" s="30"/>
      <c r="KYH277" s="30"/>
      <c r="KYI277" s="30"/>
      <c r="KYJ277" s="30"/>
      <c r="KYK277" s="30"/>
      <c r="KYL277" s="30"/>
      <c r="KYM277" s="30"/>
      <c r="KYN277" s="30"/>
      <c r="KYO277" s="30"/>
      <c r="KYP277" s="30"/>
      <c r="KYQ277" s="30"/>
      <c r="KYR277" s="30"/>
      <c r="KYS277" s="30"/>
      <c r="KYT277" s="30"/>
      <c r="KYU277" s="30"/>
      <c r="KYV277" s="30"/>
      <c r="KYW277" s="30"/>
      <c r="KYX277" s="30"/>
      <c r="KYY277" s="30"/>
      <c r="KYZ277" s="30"/>
      <c r="KZA277" s="30"/>
      <c r="KZB277" s="30"/>
      <c r="KZC277" s="30"/>
      <c r="KZD277" s="30"/>
      <c r="KZE277" s="30"/>
      <c r="KZF277" s="30"/>
      <c r="KZG277" s="30"/>
      <c r="KZH277" s="30"/>
      <c r="KZI277" s="30"/>
      <c r="KZJ277" s="30"/>
      <c r="KZK277" s="30"/>
      <c r="KZL277" s="30"/>
      <c r="KZM277" s="30"/>
      <c r="KZN277" s="30"/>
      <c r="KZO277" s="30"/>
      <c r="KZP277" s="30"/>
      <c r="KZQ277" s="30"/>
      <c r="KZR277" s="30"/>
      <c r="KZS277" s="30"/>
      <c r="KZT277" s="30"/>
      <c r="KZU277" s="30"/>
      <c r="KZV277" s="30"/>
      <c r="KZW277" s="30"/>
      <c r="KZX277" s="30"/>
      <c r="KZY277" s="30"/>
      <c r="KZZ277" s="30"/>
      <c r="LAA277" s="30"/>
      <c r="LAB277" s="30"/>
      <c r="LAC277" s="30"/>
      <c r="LAD277" s="30"/>
      <c r="LAE277" s="30"/>
      <c r="LAF277" s="30"/>
      <c r="LAG277" s="30"/>
      <c r="LAH277" s="30"/>
      <c r="LAI277" s="30"/>
      <c r="LAJ277" s="30"/>
      <c r="LAK277" s="30"/>
      <c r="LAL277" s="30"/>
      <c r="LAM277" s="30"/>
      <c r="LAN277" s="30"/>
      <c r="LAO277" s="30"/>
      <c r="LAP277" s="30"/>
      <c r="LAQ277" s="30"/>
      <c r="LAR277" s="30"/>
      <c r="LAS277" s="30"/>
      <c r="LAT277" s="30"/>
      <c r="LAU277" s="30"/>
      <c r="LAV277" s="30"/>
      <c r="LAW277" s="30"/>
      <c r="LAX277" s="30"/>
      <c r="LAY277" s="30"/>
      <c r="LAZ277" s="30"/>
      <c r="LBA277" s="30"/>
      <c r="LBB277" s="30"/>
      <c r="LBC277" s="30"/>
      <c r="LBD277" s="30"/>
      <c r="LBE277" s="30"/>
      <c r="LBF277" s="30"/>
      <c r="LBG277" s="30"/>
      <c r="LBH277" s="30"/>
      <c r="LBI277" s="30"/>
      <c r="LBJ277" s="30"/>
      <c r="LBK277" s="30"/>
      <c r="LBL277" s="30"/>
      <c r="LBM277" s="30"/>
      <c r="LBN277" s="30"/>
      <c r="LBO277" s="30"/>
      <c r="LBP277" s="30"/>
      <c r="LBQ277" s="30"/>
      <c r="LBR277" s="30"/>
      <c r="LBS277" s="30"/>
      <c r="LBT277" s="30"/>
      <c r="LBU277" s="30"/>
      <c r="LBV277" s="30"/>
      <c r="LBW277" s="30"/>
      <c r="LBX277" s="30"/>
      <c r="LBY277" s="30"/>
      <c r="LBZ277" s="30"/>
      <c r="LCA277" s="30"/>
      <c r="LCB277" s="30"/>
      <c r="LCC277" s="30"/>
      <c r="LCD277" s="30"/>
      <c r="LCE277" s="30"/>
      <c r="LCF277" s="30"/>
      <c r="LCG277" s="30"/>
      <c r="LCH277" s="30"/>
      <c r="LCI277" s="30"/>
      <c r="LCJ277" s="30"/>
      <c r="LCK277" s="30"/>
      <c r="LCL277" s="30"/>
      <c r="LCM277" s="30"/>
      <c r="LCN277" s="30"/>
      <c r="LCO277" s="30"/>
      <c r="LCP277" s="30"/>
      <c r="LCQ277" s="30"/>
      <c r="LCR277" s="30"/>
      <c r="LCS277" s="30"/>
      <c r="LCT277" s="30"/>
      <c r="LCU277" s="30"/>
      <c r="LCV277" s="30"/>
      <c r="LCW277" s="30"/>
      <c r="LCX277" s="30"/>
      <c r="LCY277" s="30"/>
      <c r="LCZ277" s="30"/>
      <c r="LDA277" s="30"/>
      <c r="LDB277" s="30"/>
      <c r="LDC277" s="30"/>
      <c r="LDD277" s="30"/>
      <c r="LDE277" s="30"/>
      <c r="LDF277" s="30"/>
      <c r="LDG277" s="30"/>
      <c r="LDH277" s="30"/>
      <c r="LDI277" s="30"/>
      <c r="LDJ277" s="30"/>
      <c r="LDK277" s="30"/>
      <c r="LDL277" s="30"/>
      <c r="LDM277" s="30"/>
      <c r="LDN277" s="30"/>
      <c r="LDO277" s="30"/>
      <c r="LDP277" s="30"/>
      <c r="LDQ277" s="30"/>
      <c r="LDR277" s="30"/>
      <c r="LDS277" s="30"/>
      <c r="LDT277" s="30"/>
      <c r="LDU277" s="30"/>
      <c r="LDV277" s="30"/>
      <c r="LDW277" s="30"/>
      <c r="LDX277" s="30"/>
      <c r="LDY277" s="30"/>
      <c r="LDZ277" s="30"/>
      <c r="LEA277" s="30"/>
      <c r="LEB277" s="30"/>
      <c r="LEC277" s="30"/>
      <c r="LED277" s="30"/>
      <c r="LEE277" s="30"/>
      <c r="LEF277" s="30"/>
      <c r="LEG277" s="30"/>
      <c r="LEH277" s="30"/>
      <c r="LEI277" s="30"/>
      <c r="LEJ277" s="30"/>
      <c r="LEK277" s="30"/>
      <c r="LEL277" s="30"/>
      <c r="LEM277" s="30"/>
      <c r="LEN277" s="30"/>
      <c r="LEO277" s="30"/>
      <c r="LEP277" s="30"/>
      <c r="LEQ277" s="30"/>
      <c r="LER277" s="30"/>
      <c r="LES277" s="30"/>
      <c r="LET277" s="30"/>
      <c r="LEU277" s="30"/>
      <c r="LEV277" s="30"/>
      <c r="LEW277" s="30"/>
      <c r="LEX277" s="30"/>
      <c r="LEY277" s="30"/>
      <c r="LEZ277" s="30"/>
      <c r="LFA277" s="30"/>
      <c r="LFB277" s="30"/>
      <c r="LFC277" s="30"/>
      <c r="LFD277" s="30"/>
      <c r="LFE277" s="30"/>
      <c r="LFF277" s="30"/>
      <c r="LFG277" s="30"/>
      <c r="LFH277" s="30"/>
      <c r="LFI277" s="30"/>
      <c r="LFJ277" s="30"/>
      <c r="LFK277" s="30"/>
      <c r="LFL277" s="30"/>
      <c r="LFM277" s="30"/>
      <c r="LFN277" s="30"/>
      <c r="LFO277" s="30"/>
      <c r="LFP277" s="30"/>
      <c r="LFQ277" s="30"/>
      <c r="LFR277" s="30"/>
      <c r="LFS277" s="30"/>
      <c r="LFT277" s="30"/>
      <c r="LFU277" s="30"/>
      <c r="LFV277" s="30"/>
      <c r="LFW277" s="30"/>
      <c r="LFX277" s="30"/>
      <c r="LFY277" s="30"/>
      <c r="LFZ277" s="30"/>
      <c r="LGA277" s="30"/>
      <c r="LGB277" s="30"/>
      <c r="LGC277" s="30"/>
      <c r="LGD277" s="30"/>
      <c r="LGE277" s="30"/>
      <c r="LGF277" s="30"/>
      <c r="LGG277" s="30"/>
      <c r="LGH277" s="30"/>
      <c r="LGI277" s="30"/>
      <c r="LGJ277" s="30"/>
      <c r="LGK277" s="30"/>
      <c r="LGL277" s="30"/>
      <c r="LGM277" s="30"/>
      <c r="LGN277" s="30"/>
      <c r="LGO277" s="30"/>
      <c r="LGP277" s="30"/>
      <c r="LGQ277" s="30"/>
      <c r="LGR277" s="30"/>
      <c r="LGS277" s="30"/>
      <c r="LGT277" s="30"/>
      <c r="LGU277" s="30"/>
      <c r="LGV277" s="30"/>
      <c r="LGW277" s="30"/>
      <c r="LGX277" s="30"/>
      <c r="LGY277" s="30"/>
      <c r="LGZ277" s="30"/>
      <c r="LHA277" s="30"/>
      <c r="LHB277" s="30"/>
      <c r="LHC277" s="30"/>
      <c r="LHD277" s="30"/>
      <c r="LHE277" s="30"/>
      <c r="LHF277" s="30"/>
      <c r="LHG277" s="30"/>
      <c r="LHH277" s="30"/>
      <c r="LHI277" s="30"/>
      <c r="LHJ277" s="30"/>
      <c r="LHK277" s="30"/>
      <c r="LHL277" s="30"/>
      <c r="LHM277" s="30"/>
      <c r="LHN277" s="30"/>
      <c r="LHO277" s="30"/>
      <c r="LHP277" s="30"/>
      <c r="LHQ277" s="30"/>
      <c r="LHR277" s="30"/>
      <c r="LHS277" s="30"/>
      <c r="LHT277" s="30"/>
      <c r="LHU277" s="30"/>
      <c r="LHV277" s="30"/>
      <c r="LHW277" s="30"/>
      <c r="LHX277" s="30"/>
      <c r="LHY277" s="30"/>
      <c r="LHZ277" s="30"/>
      <c r="LIA277" s="30"/>
      <c r="LIB277" s="30"/>
      <c r="LIC277" s="30"/>
      <c r="LID277" s="30"/>
      <c r="LIE277" s="30"/>
      <c r="LIF277" s="30"/>
      <c r="LIG277" s="30"/>
      <c r="LIH277" s="30"/>
      <c r="LII277" s="30"/>
      <c r="LIJ277" s="30"/>
      <c r="LIK277" s="30"/>
      <c r="LIL277" s="30"/>
      <c r="LIM277" s="30"/>
      <c r="LIN277" s="30"/>
      <c r="LIO277" s="30"/>
      <c r="LIP277" s="30"/>
      <c r="LIQ277" s="30"/>
      <c r="LIR277" s="30"/>
      <c r="LIS277" s="30"/>
      <c r="LIT277" s="30"/>
      <c r="LIU277" s="30"/>
      <c r="LIV277" s="30"/>
      <c r="LIW277" s="30"/>
      <c r="LIX277" s="30"/>
      <c r="LIY277" s="30"/>
      <c r="LIZ277" s="30"/>
      <c r="LJA277" s="30"/>
      <c r="LJB277" s="30"/>
      <c r="LJC277" s="30"/>
      <c r="LJD277" s="30"/>
      <c r="LJE277" s="30"/>
      <c r="LJF277" s="30"/>
      <c r="LJG277" s="30"/>
      <c r="LJH277" s="30"/>
      <c r="LJI277" s="30"/>
      <c r="LJJ277" s="30"/>
      <c r="LJK277" s="30"/>
      <c r="LJL277" s="30"/>
      <c r="LJM277" s="30"/>
      <c r="LJN277" s="30"/>
      <c r="LJO277" s="30"/>
      <c r="LJP277" s="30"/>
      <c r="LJQ277" s="30"/>
      <c r="LJR277" s="30"/>
      <c r="LJS277" s="30"/>
      <c r="LJT277" s="30"/>
      <c r="LJU277" s="30"/>
      <c r="LJV277" s="30"/>
      <c r="LJW277" s="30"/>
      <c r="LJX277" s="30"/>
      <c r="LJY277" s="30"/>
      <c r="LJZ277" s="30"/>
      <c r="LKA277" s="30"/>
      <c r="LKB277" s="30"/>
      <c r="LKC277" s="30"/>
      <c r="LKD277" s="30"/>
      <c r="LKE277" s="30"/>
      <c r="LKF277" s="30"/>
      <c r="LKG277" s="30"/>
      <c r="LKH277" s="30"/>
      <c r="LKI277" s="30"/>
      <c r="LKJ277" s="30"/>
      <c r="LKK277" s="30"/>
      <c r="LKL277" s="30"/>
      <c r="LKM277" s="30"/>
      <c r="LKN277" s="30"/>
      <c r="LKO277" s="30"/>
      <c r="LKP277" s="30"/>
      <c r="LKQ277" s="30"/>
      <c r="LKR277" s="30"/>
      <c r="LKS277" s="30"/>
      <c r="LKT277" s="30"/>
      <c r="LKU277" s="30"/>
      <c r="LKV277" s="30"/>
      <c r="LKW277" s="30"/>
      <c r="LKX277" s="30"/>
      <c r="LKY277" s="30"/>
      <c r="LKZ277" s="30"/>
      <c r="LLA277" s="30"/>
      <c r="LLB277" s="30"/>
      <c r="LLC277" s="30"/>
      <c r="LLD277" s="30"/>
      <c r="LLE277" s="30"/>
      <c r="LLF277" s="30"/>
      <c r="LLG277" s="30"/>
      <c r="LLH277" s="30"/>
      <c r="LLI277" s="30"/>
      <c r="LLJ277" s="30"/>
      <c r="LLK277" s="30"/>
      <c r="LLL277" s="30"/>
      <c r="LLM277" s="30"/>
      <c r="LLN277" s="30"/>
      <c r="LLO277" s="30"/>
      <c r="LLP277" s="30"/>
      <c r="LLQ277" s="30"/>
      <c r="LLR277" s="30"/>
      <c r="LLS277" s="30"/>
      <c r="LLT277" s="30"/>
      <c r="LLU277" s="30"/>
      <c r="LLV277" s="30"/>
      <c r="LLW277" s="30"/>
      <c r="LLX277" s="30"/>
      <c r="LLY277" s="30"/>
      <c r="LLZ277" s="30"/>
      <c r="LMA277" s="30"/>
      <c r="LMB277" s="30"/>
      <c r="LMC277" s="30"/>
      <c r="LMD277" s="30"/>
      <c r="LME277" s="30"/>
      <c r="LMF277" s="30"/>
      <c r="LMG277" s="30"/>
      <c r="LMH277" s="30"/>
      <c r="LMI277" s="30"/>
      <c r="LMJ277" s="30"/>
      <c r="LMK277" s="30"/>
      <c r="LML277" s="30"/>
      <c r="LMM277" s="30"/>
      <c r="LMN277" s="30"/>
      <c r="LMO277" s="30"/>
      <c r="LMP277" s="30"/>
      <c r="LMQ277" s="30"/>
      <c r="LMR277" s="30"/>
      <c r="LMS277" s="30"/>
      <c r="LMT277" s="30"/>
      <c r="LMU277" s="30"/>
      <c r="LMV277" s="30"/>
      <c r="LMW277" s="30"/>
      <c r="LMX277" s="30"/>
      <c r="LMY277" s="30"/>
      <c r="LMZ277" s="30"/>
      <c r="LNA277" s="30"/>
      <c r="LNB277" s="30"/>
      <c r="LNC277" s="30"/>
      <c r="LND277" s="30"/>
      <c r="LNE277" s="30"/>
      <c r="LNF277" s="30"/>
      <c r="LNG277" s="30"/>
      <c r="LNH277" s="30"/>
      <c r="LNI277" s="30"/>
      <c r="LNJ277" s="30"/>
      <c r="LNK277" s="30"/>
      <c r="LNL277" s="30"/>
      <c r="LNM277" s="30"/>
      <c r="LNN277" s="30"/>
      <c r="LNO277" s="30"/>
      <c r="LNP277" s="30"/>
      <c r="LNQ277" s="30"/>
      <c r="LNR277" s="30"/>
      <c r="LNS277" s="30"/>
      <c r="LNT277" s="30"/>
      <c r="LNU277" s="30"/>
      <c r="LNV277" s="30"/>
      <c r="LNW277" s="30"/>
      <c r="LNX277" s="30"/>
      <c r="LNY277" s="30"/>
      <c r="LNZ277" s="30"/>
      <c r="LOA277" s="30"/>
      <c r="LOB277" s="30"/>
      <c r="LOC277" s="30"/>
      <c r="LOD277" s="30"/>
      <c r="LOE277" s="30"/>
      <c r="LOF277" s="30"/>
      <c r="LOG277" s="30"/>
      <c r="LOH277" s="30"/>
      <c r="LOI277" s="30"/>
      <c r="LOJ277" s="30"/>
      <c r="LOK277" s="30"/>
      <c r="LOL277" s="30"/>
      <c r="LOM277" s="30"/>
      <c r="LON277" s="30"/>
      <c r="LOO277" s="30"/>
      <c r="LOP277" s="30"/>
      <c r="LOQ277" s="30"/>
      <c r="LOR277" s="30"/>
      <c r="LOS277" s="30"/>
      <c r="LOT277" s="30"/>
      <c r="LOU277" s="30"/>
      <c r="LOV277" s="30"/>
      <c r="LOW277" s="30"/>
      <c r="LOX277" s="30"/>
      <c r="LOY277" s="30"/>
      <c r="LOZ277" s="30"/>
      <c r="LPA277" s="30"/>
      <c r="LPB277" s="30"/>
      <c r="LPC277" s="30"/>
      <c r="LPD277" s="30"/>
      <c r="LPE277" s="30"/>
      <c r="LPF277" s="30"/>
      <c r="LPG277" s="30"/>
      <c r="LPH277" s="30"/>
      <c r="LPI277" s="30"/>
      <c r="LPJ277" s="30"/>
      <c r="LPK277" s="30"/>
      <c r="LPL277" s="30"/>
      <c r="LPM277" s="30"/>
      <c r="LPN277" s="30"/>
      <c r="LPO277" s="30"/>
      <c r="LPP277" s="30"/>
      <c r="LPQ277" s="30"/>
      <c r="LPR277" s="30"/>
      <c r="LPS277" s="30"/>
      <c r="LPT277" s="30"/>
      <c r="LPU277" s="30"/>
      <c r="LPV277" s="30"/>
      <c r="LPW277" s="30"/>
      <c r="LPX277" s="30"/>
      <c r="LPY277" s="30"/>
      <c r="LPZ277" s="30"/>
      <c r="LQA277" s="30"/>
      <c r="LQB277" s="30"/>
      <c r="LQC277" s="30"/>
      <c r="LQD277" s="30"/>
      <c r="LQE277" s="30"/>
      <c r="LQF277" s="30"/>
      <c r="LQG277" s="30"/>
      <c r="LQH277" s="30"/>
      <c r="LQI277" s="30"/>
      <c r="LQJ277" s="30"/>
      <c r="LQK277" s="30"/>
      <c r="LQL277" s="30"/>
      <c r="LQM277" s="30"/>
      <c r="LQN277" s="30"/>
      <c r="LQO277" s="30"/>
      <c r="LQP277" s="30"/>
      <c r="LQQ277" s="30"/>
      <c r="LQR277" s="30"/>
      <c r="LQS277" s="30"/>
      <c r="LQT277" s="30"/>
      <c r="LQU277" s="30"/>
      <c r="LQV277" s="30"/>
      <c r="LQW277" s="30"/>
      <c r="LQX277" s="30"/>
      <c r="LQY277" s="30"/>
      <c r="LQZ277" s="30"/>
      <c r="LRA277" s="30"/>
      <c r="LRB277" s="30"/>
      <c r="LRC277" s="30"/>
      <c r="LRD277" s="30"/>
      <c r="LRE277" s="30"/>
      <c r="LRF277" s="30"/>
      <c r="LRG277" s="30"/>
      <c r="LRH277" s="30"/>
      <c r="LRI277" s="30"/>
      <c r="LRJ277" s="30"/>
      <c r="LRK277" s="30"/>
      <c r="LRL277" s="30"/>
      <c r="LRM277" s="30"/>
      <c r="LRN277" s="30"/>
      <c r="LRO277" s="30"/>
      <c r="LRP277" s="30"/>
      <c r="LRQ277" s="30"/>
      <c r="LRR277" s="30"/>
      <c r="LRS277" s="30"/>
      <c r="LRT277" s="30"/>
      <c r="LRU277" s="30"/>
      <c r="LRV277" s="30"/>
      <c r="LRW277" s="30"/>
      <c r="LRX277" s="30"/>
      <c r="LRY277" s="30"/>
      <c r="LRZ277" s="30"/>
      <c r="LSA277" s="30"/>
      <c r="LSB277" s="30"/>
      <c r="LSC277" s="30"/>
      <c r="LSD277" s="30"/>
      <c r="LSE277" s="30"/>
      <c r="LSF277" s="30"/>
      <c r="LSG277" s="30"/>
      <c r="LSH277" s="30"/>
      <c r="LSI277" s="30"/>
      <c r="LSJ277" s="30"/>
      <c r="LSK277" s="30"/>
      <c r="LSL277" s="30"/>
      <c r="LSM277" s="30"/>
      <c r="LSN277" s="30"/>
      <c r="LSO277" s="30"/>
      <c r="LSP277" s="30"/>
      <c r="LSQ277" s="30"/>
      <c r="LSR277" s="30"/>
      <c r="LSS277" s="30"/>
      <c r="LST277" s="30"/>
      <c r="LSU277" s="30"/>
      <c r="LSV277" s="30"/>
      <c r="LSW277" s="30"/>
      <c r="LSX277" s="30"/>
      <c r="LSY277" s="30"/>
      <c r="LSZ277" s="30"/>
      <c r="LTA277" s="30"/>
      <c r="LTB277" s="30"/>
      <c r="LTC277" s="30"/>
      <c r="LTD277" s="30"/>
      <c r="LTE277" s="30"/>
      <c r="LTF277" s="30"/>
      <c r="LTG277" s="30"/>
      <c r="LTH277" s="30"/>
      <c r="LTI277" s="30"/>
      <c r="LTJ277" s="30"/>
      <c r="LTK277" s="30"/>
      <c r="LTL277" s="30"/>
      <c r="LTM277" s="30"/>
      <c r="LTN277" s="30"/>
      <c r="LTO277" s="30"/>
      <c r="LTP277" s="30"/>
      <c r="LTQ277" s="30"/>
      <c r="LTR277" s="30"/>
      <c r="LTS277" s="30"/>
      <c r="LTT277" s="30"/>
      <c r="LTU277" s="30"/>
      <c r="LTV277" s="30"/>
      <c r="LTW277" s="30"/>
      <c r="LTX277" s="30"/>
      <c r="LTY277" s="30"/>
      <c r="LTZ277" s="30"/>
      <c r="LUA277" s="30"/>
      <c r="LUB277" s="30"/>
      <c r="LUC277" s="30"/>
      <c r="LUD277" s="30"/>
      <c r="LUE277" s="30"/>
      <c r="LUF277" s="30"/>
      <c r="LUG277" s="30"/>
      <c r="LUH277" s="30"/>
      <c r="LUI277" s="30"/>
      <c r="LUJ277" s="30"/>
      <c r="LUK277" s="30"/>
      <c r="LUL277" s="30"/>
      <c r="LUM277" s="30"/>
      <c r="LUN277" s="30"/>
      <c r="LUO277" s="30"/>
      <c r="LUP277" s="30"/>
      <c r="LUQ277" s="30"/>
      <c r="LUR277" s="30"/>
      <c r="LUS277" s="30"/>
      <c r="LUT277" s="30"/>
      <c r="LUU277" s="30"/>
      <c r="LUV277" s="30"/>
      <c r="LUW277" s="30"/>
      <c r="LUX277" s="30"/>
      <c r="LUY277" s="30"/>
      <c r="LUZ277" s="30"/>
      <c r="LVA277" s="30"/>
      <c r="LVB277" s="30"/>
      <c r="LVC277" s="30"/>
      <c r="LVD277" s="30"/>
      <c r="LVE277" s="30"/>
      <c r="LVF277" s="30"/>
      <c r="LVG277" s="30"/>
      <c r="LVH277" s="30"/>
      <c r="LVI277" s="30"/>
      <c r="LVJ277" s="30"/>
      <c r="LVK277" s="30"/>
      <c r="LVL277" s="30"/>
      <c r="LVM277" s="30"/>
      <c r="LVN277" s="30"/>
      <c r="LVO277" s="30"/>
      <c r="LVP277" s="30"/>
      <c r="LVQ277" s="30"/>
      <c r="LVR277" s="30"/>
      <c r="LVS277" s="30"/>
      <c r="LVT277" s="30"/>
      <c r="LVU277" s="30"/>
      <c r="LVV277" s="30"/>
      <c r="LVW277" s="30"/>
      <c r="LVX277" s="30"/>
      <c r="LVY277" s="30"/>
      <c r="LVZ277" s="30"/>
      <c r="LWA277" s="30"/>
      <c r="LWB277" s="30"/>
      <c r="LWC277" s="30"/>
      <c r="LWD277" s="30"/>
      <c r="LWE277" s="30"/>
      <c r="LWF277" s="30"/>
      <c r="LWG277" s="30"/>
      <c r="LWH277" s="30"/>
      <c r="LWI277" s="30"/>
      <c r="LWJ277" s="30"/>
      <c r="LWK277" s="30"/>
      <c r="LWL277" s="30"/>
      <c r="LWM277" s="30"/>
      <c r="LWN277" s="30"/>
      <c r="LWO277" s="30"/>
      <c r="LWP277" s="30"/>
      <c r="LWQ277" s="30"/>
      <c r="LWR277" s="30"/>
      <c r="LWS277" s="30"/>
      <c r="LWT277" s="30"/>
      <c r="LWU277" s="30"/>
      <c r="LWV277" s="30"/>
      <c r="LWW277" s="30"/>
      <c r="LWX277" s="30"/>
      <c r="LWY277" s="30"/>
      <c r="LWZ277" s="30"/>
      <c r="LXA277" s="30"/>
      <c r="LXB277" s="30"/>
      <c r="LXC277" s="30"/>
      <c r="LXD277" s="30"/>
      <c r="LXE277" s="30"/>
      <c r="LXF277" s="30"/>
      <c r="LXG277" s="30"/>
      <c r="LXH277" s="30"/>
      <c r="LXI277" s="30"/>
      <c r="LXJ277" s="30"/>
      <c r="LXK277" s="30"/>
      <c r="LXL277" s="30"/>
      <c r="LXM277" s="30"/>
      <c r="LXN277" s="30"/>
      <c r="LXO277" s="30"/>
      <c r="LXP277" s="30"/>
      <c r="LXQ277" s="30"/>
      <c r="LXR277" s="30"/>
      <c r="LXS277" s="30"/>
      <c r="LXT277" s="30"/>
      <c r="LXU277" s="30"/>
      <c r="LXV277" s="30"/>
      <c r="LXW277" s="30"/>
      <c r="LXX277" s="30"/>
      <c r="LXY277" s="30"/>
      <c r="LXZ277" s="30"/>
      <c r="LYA277" s="30"/>
      <c r="LYB277" s="30"/>
      <c r="LYC277" s="30"/>
      <c r="LYD277" s="30"/>
      <c r="LYE277" s="30"/>
      <c r="LYF277" s="30"/>
      <c r="LYG277" s="30"/>
      <c r="LYH277" s="30"/>
      <c r="LYI277" s="30"/>
      <c r="LYJ277" s="30"/>
      <c r="LYK277" s="30"/>
      <c r="LYL277" s="30"/>
      <c r="LYM277" s="30"/>
      <c r="LYN277" s="30"/>
      <c r="LYO277" s="30"/>
      <c r="LYP277" s="30"/>
      <c r="LYQ277" s="30"/>
      <c r="LYR277" s="30"/>
      <c r="LYS277" s="30"/>
      <c r="LYT277" s="30"/>
      <c r="LYU277" s="30"/>
      <c r="LYV277" s="30"/>
      <c r="LYW277" s="30"/>
      <c r="LYX277" s="30"/>
      <c r="LYY277" s="30"/>
      <c r="LYZ277" s="30"/>
      <c r="LZA277" s="30"/>
      <c r="LZB277" s="30"/>
      <c r="LZC277" s="30"/>
      <c r="LZD277" s="30"/>
      <c r="LZE277" s="30"/>
      <c r="LZF277" s="30"/>
      <c r="LZG277" s="30"/>
      <c r="LZH277" s="30"/>
      <c r="LZI277" s="30"/>
      <c r="LZJ277" s="30"/>
      <c r="LZK277" s="30"/>
      <c r="LZL277" s="30"/>
      <c r="LZM277" s="30"/>
      <c r="LZN277" s="30"/>
      <c r="LZO277" s="30"/>
      <c r="LZP277" s="30"/>
      <c r="LZQ277" s="30"/>
      <c r="LZR277" s="30"/>
      <c r="LZS277" s="30"/>
      <c r="LZT277" s="30"/>
      <c r="LZU277" s="30"/>
      <c r="LZV277" s="30"/>
      <c r="LZW277" s="30"/>
      <c r="LZX277" s="30"/>
      <c r="LZY277" s="30"/>
      <c r="LZZ277" s="30"/>
      <c r="MAA277" s="30"/>
      <c r="MAB277" s="30"/>
      <c r="MAC277" s="30"/>
      <c r="MAD277" s="30"/>
      <c r="MAE277" s="30"/>
      <c r="MAF277" s="30"/>
      <c r="MAG277" s="30"/>
      <c r="MAH277" s="30"/>
      <c r="MAI277" s="30"/>
      <c r="MAJ277" s="30"/>
      <c r="MAK277" s="30"/>
      <c r="MAL277" s="30"/>
      <c r="MAM277" s="30"/>
      <c r="MAN277" s="30"/>
      <c r="MAO277" s="30"/>
      <c r="MAP277" s="30"/>
      <c r="MAQ277" s="30"/>
      <c r="MAR277" s="30"/>
      <c r="MAS277" s="30"/>
      <c r="MAT277" s="30"/>
      <c r="MAU277" s="30"/>
      <c r="MAV277" s="30"/>
      <c r="MAW277" s="30"/>
      <c r="MAX277" s="30"/>
      <c r="MAY277" s="30"/>
      <c r="MAZ277" s="30"/>
      <c r="MBA277" s="30"/>
      <c r="MBB277" s="30"/>
      <c r="MBC277" s="30"/>
      <c r="MBD277" s="30"/>
      <c r="MBE277" s="30"/>
      <c r="MBF277" s="30"/>
      <c r="MBG277" s="30"/>
      <c r="MBH277" s="30"/>
      <c r="MBI277" s="30"/>
      <c r="MBJ277" s="30"/>
      <c r="MBK277" s="30"/>
      <c r="MBL277" s="30"/>
      <c r="MBM277" s="30"/>
      <c r="MBN277" s="30"/>
      <c r="MBO277" s="30"/>
      <c r="MBP277" s="30"/>
      <c r="MBQ277" s="30"/>
      <c r="MBR277" s="30"/>
      <c r="MBS277" s="30"/>
      <c r="MBT277" s="30"/>
      <c r="MBU277" s="30"/>
      <c r="MBV277" s="30"/>
      <c r="MBW277" s="30"/>
      <c r="MBX277" s="30"/>
      <c r="MBY277" s="30"/>
      <c r="MBZ277" s="30"/>
      <c r="MCA277" s="30"/>
      <c r="MCB277" s="30"/>
      <c r="MCC277" s="30"/>
      <c r="MCD277" s="30"/>
      <c r="MCE277" s="30"/>
      <c r="MCF277" s="30"/>
      <c r="MCG277" s="30"/>
      <c r="MCH277" s="30"/>
      <c r="MCI277" s="30"/>
      <c r="MCJ277" s="30"/>
      <c r="MCK277" s="30"/>
      <c r="MCL277" s="30"/>
      <c r="MCM277" s="30"/>
      <c r="MCN277" s="30"/>
      <c r="MCO277" s="30"/>
      <c r="MCP277" s="30"/>
      <c r="MCQ277" s="30"/>
      <c r="MCR277" s="30"/>
      <c r="MCS277" s="30"/>
      <c r="MCT277" s="30"/>
      <c r="MCU277" s="30"/>
      <c r="MCV277" s="30"/>
      <c r="MCW277" s="30"/>
      <c r="MCX277" s="30"/>
      <c r="MCY277" s="30"/>
      <c r="MCZ277" s="30"/>
      <c r="MDA277" s="30"/>
      <c r="MDB277" s="30"/>
      <c r="MDC277" s="30"/>
      <c r="MDD277" s="30"/>
      <c r="MDE277" s="30"/>
      <c r="MDF277" s="30"/>
      <c r="MDG277" s="30"/>
      <c r="MDH277" s="30"/>
      <c r="MDI277" s="30"/>
      <c r="MDJ277" s="30"/>
      <c r="MDK277" s="30"/>
      <c r="MDL277" s="30"/>
      <c r="MDM277" s="30"/>
      <c r="MDN277" s="30"/>
      <c r="MDO277" s="30"/>
      <c r="MDP277" s="30"/>
      <c r="MDQ277" s="30"/>
      <c r="MDR277" s="30"/>
      <c r="MDS277" s="30"/>
      <c r="MDT277" s="30"/>
      <c r="MDU277" s="30"/>
      <c r="MDV277" s="30"/>
      <c r="MDW277" s="30"/>
      <c r="MDX277" s="30"/>
      <c r="MDY277" s="30"/>
      <c r="MDZ277" s="30"/>
      <c r="MEA277" s="30"/>
      <c r="MEB277" s="30"/>
      <c r="MEC277" s="30"/>
      <c r="MED277" s="30"/>
      <c r="MEE277" s="30"/>
      <c r="MEF277" s="30"/>
      <c r="MEG277" s="30"/>
      <c r="MEH277" s="30"/>
      <c r="MEI277" s="30"/>
      <c r="MEJ277" s="30"/>
      <c r="MEK277" s="30"/>
      <c r="MEL277" s="30"/>
      <c r="MEM277" s="30"/>
      <c r="MEN277" s="30"/>
      <c r="MEO277" s="30"/>
      <c r="MEP277" s="30"/>
      <c r="MEQ277" s="30"/>
      <c r="MER277" s="30"/>
      <c r="MES277" s="30"/>
      <c r="MET277" s="30"/>
      <c r="MEU277" s="30"/>
      <c r="MEV277" s="30"/>
      <c r="MEW277" s="30"/>
      <c r="MEX277" s="30"/>
      <c r="MEY277" s="30"/>
      <c r="MEZ277" s="30"/>
      <c r="MFA277" s="30"/>
      <c r="MFB277" s="30"/>
      <c r="MFC277" s="30"/>
      <c r="MFD277" s="30"/>
      <c r="MFE277" s="30"/>
      <c r="MFF277" s="30"/>
      <c r="MFG277" s="30"/>
      <c r="MFH277" s="30"/>
      <c r="MFI277" s="30"/>
      <c r="MFJ277" s="30"/>
      <c r="MFK277" s="30"/>
      <c r="MFL277" s="30"/>
      <c r="MFM277" s="30"/>
      <c r="MFN277" s="30"/>
      <c r="MFO277" s="30"/>
      <c r="MFP277" s="30"/>
      <c r="MFQ277" s="30"/>
      <c r="MFR277" s="30"/>
      <c r="MFS277" s="30"/>
      <c r="MFT277" s="30"/>
      <c r="MFU277" s="30"/>
      <c r="MFV277" s="30"/>
      <c r="MFW277" s="30"/>
      <c r="MFX277" s="30"/>
      <c r="MFY277" s="30"/>
      <c r="MFZ277" s="30"/>
      <c r="MGA277" s="30"/>
      <c r="MGB277" s="30"/>
      <c r="MGC277" s="30"/>
      <c r="MGD277" s="30"/>
      <c r="MGE277" s="30"/>
      <c r="MGF277" s="30"/>
      <c r="MGG277" s="30"/>
      <c r="MGH277" s="30"/>
      <c r="MGI277" s="30"/>
      <c r="MGJ277" s="30"/>
      <c r="MGK277" s="30"/>
      <c r="MGL277" s="30"/>
      <c r="MGM277" s="30"/>
      <c r="MGN277" s="30"/>
      <c r="MGO277" s="30"/>
      <c r="MGP277" s="30"/>
      <c r="MGQ277" s="30"/>
      <c r="MGR277" s="30"/>
      <c r="MGS277" s="30"/>
      <c r="MGT277" s="30"/>
      <c r="MGU277" s="30"/>
      <c r="MGV277" s="30"/>
      <c r="MGW277" s="30"/>
      <c r="MGX277" s="30"/>
      <c r="MGY277" s="30"/>
      <c r="MGZ277" s="30"/>
      <c r="MHA277" s="30"/>
      <c r="MHB277" s="30"/>
      <c r="MHC277" s="30"/>
      <c r="MHD277" s="30"/>
      <c r="MHE277" s="30"/>
      <c r="MHF277" s="30"/>
      <c r="MHG277" s="30"/>
      <c r="MHH277" s="30"/>
      <c r="MHI277" s="30"/>
      <c r="MHJ277" s="30"/>
      <c r="MHK277" s="30"/>
      <c r="MHL277" s="30"/>
      <c r="MHM277" s="30"/>
      <c r="MHN277" s="30"/>
      <c r="MHO277" s="30"/>
      <c r="MHP277" s="30"/>
      <c r="MHQ277" s="30"/>
      <c r="MHR277" s="30"/>
      <c r="MHS277" s="30"/>
      <c r="MHT277" s="30"/>
      <c r="MHU277" s="30"/>
      <c r="MHV277" s="30"/>
      <c r="MHW277" s="30"/>
      <c r="MHX277" s="30"/>
      <c r="MHY277" s="30"/>
      <c r="MHZ277" s="30"/>
      <c r="MIA277" s="30"/>
      <c r="MIB277" s="30"/>
      <c r="MIC277" s="30"/>
      <c r="MID277" s="30"/>
      <c r="MIE277" s="30"/>
      <c r="MIF277" s="30"/>
      <c r="MIG277" s="30"/>
      <c r="MIH277" s="30"/>
      <c r="MII277" s="30"/>
      <c r="MIJ277" s="30"/>
      <c r="MIK277" s="30"/>
      <c r="MIL277" s="30"/>
      <c r="MIM277" s="30"/>
      <c r="MIN277" s="30"/>
      <c r="MIO277" s="30"/>
      <c r="MIP277" s="30"/>
      <c r="MIQ277" s="30"/>
      <c r="MIR277" s="30"/>
      <c r="MIS277" s="30"/>
      <c r="MIT277" s="30"/>
      <c r="MIU277" s="30"/>
      <c r="MIV277" s="30"/>
      <c r="MIW277" s="30"/>
      <c r="MIX277" s="30"/>
      <c r="MIY277" s="30"/>
      <c r="MIZ277" s="30"/>
      <c r="MJA277" s="30"/>
      <c r="MJB277" s="30"/>
      <c r="MJC277" s="30"/>
      <c r="MJD277" s="30"/>
      <c r="MJE277" s="30"/>
      <c r="MJF277" s="30"/>
      <c r="MJG277" s="30"/>
      <c r="MJH277" s="30"/>
      <c r="MJI277" s="30"/>
      <c r="MJJ277" s="30"/>
      <c r="MJK277" s="30"/>
      <c r="MJL277" s="30"/>
      <c r="MJM277" s="30"/>
      <c r="MJN277" s="30"/>
      <c r="MJO277" s="30"/>
      <c r="MJP277" s="30"/>
      <c r="MJQ277" s="30"/>
      <c r="MJR277" s="30"/>
      <c r="MJS277" s="30"/>
      <c r="MJT277" s="30"/>
      <c r="MJU277" s="30"/>
      <c r="MJV277" s="30"/>
      <c r="MJW277" s="30"/>
      <c r="MJX277" s="30"/>
      <c r="MJY277" s="30"/>
      <c r="MJZ277" s="30"/>
      <c r="MKA277" s="30"/>
      <c r="MKB277" s="30"/>
      <c r="MKC277" s="30"/>
      <c r="MKD277" s="30"/>
      <c r="MKE277" s="30"/>
      <c r="MKF277" s="30"/>
      <c r="MKG277" s="30"/>
      <c r="MKH277" s="30"/>
      <c r="MKI277" s="30"/>
      <c r="MKJ277" s="30"/>
      <c r="MKK277" s="30"/>
      <c r="MKL277" s="30"/>
      <c r="MKM277" s="30"/>
      <c r="MKN277" s="30"/>
      <c r="MKO277" s="30"/>
      <c r="MKP277" s="30"/>
      <c r="MKQ277" s="30"/>
      <c r="MKR277" s="30"/>
      <c r="MKS277" s="30"/>
      <c r="MKT277" s="30"/>
      <c r="MKU277" s="30"/>
      <c r="MKV277" s="30"/>
      <c r="MKW277" s="30"/>
      <c r="MKX277" s="30"/>
      <c r="MKY277" s="30"/>
      <c r="MKZ277" s="30"/>
      <c r="MLA277" s="30"/>
      <c r="MLB277" s="30"/>
      <c r="MLC277" s="30"/>
      <c r="MLD277" s="30"/>
      <c r="MLE277" s="30"/>
      <c r="MLF277" s="30"/>
      <c r="MLG277" s="30"/>
      <c r="MLH277" s="30"/>
      <c r="MLI277" s="30"/>
      <c r="MLJ277" s="30"/>
      <c r="MLK277" s="30"/>
      <c r="MLL277" s="30"/>
      <c r="MLM277" s="30"/>
      <c r="MLN277" s="30"/>
      <c r="MLO277" s="30"/>
      <c r="MLP277" s="30"/>
      <c r="MLQ277" s="30"/>
      <c r="MLR277" s="30"/>
      <c r="MLS277" s="30"/>
      <c r="MLT277" s="30"/>
      <c r="MLU277" s="30"/>
      <c r="MLV277" s="30"/>
      <c r="MLW277" s="30"/>
      <c r="MLX277" s="30"/>
      <c r="MLY277" s="30"/>
      <c r="MLZ277" s="30"/>
      <c r="MMA277" s="30"/>
      <c r="MMB277" s="30"/>
      <c r="MMC277" s="30"/>
      <c r="MMD277" s="30"/>
      <c r="MME277" s="30"/>
      <c r="MMF277" s="30"/>
      <c r="MMG277" s="30"/>
      <c r="MMH277" s="30"/>
      <c r="MMI277" s="30"/>
      <c r="MMJ277" s="30"/>
      <c r="MMK277" s="30"/>
      <c r="MML277" s="30"/>
      <c r="MMM277" s="30"/>
      <c r="MMN277" s="30"/>
      <c r="MMO277" s="30"/>
      <c r="MMP277" s="30"/>
      <c r="MMQ277" s="30"/>
      <c r="MMR277" s="30"/>
      <c r="MMS277" s="30"/>
      <c r="MMT277" s="30"/>
      <c r="MMU277" s="30"/>
      <c r="MMV277" s="30"/>
      <c r="MMW277" s="30"/>
      <c r="MMX277" s="30"/>
      <c r="MMY277" s="30"/>
      <c r="MMZ277" s="30"/>
      <c r="MNA277" s="30"/>
      <c r="MNB277" s="30"/>
      <c r="MNC277" s="30"/>
      <c r="MND277" s="30"/>
      <c r="MNE277" s="30"/>
      <c r="MNF277" s="30"/>
      <c r="MNG277" s="30"/>
      <c r="MNH277" s="30"/>
      <c r="MNI277" s="30"/>
      <c r="MNJ277" s="30"/>
      <c r="MNK277" s="30"/>
      <c r="MNL277" s="30"/>
      <c r="MNM277" s="30"/>
      <c r="MNN277" s="30"/>
      <c r="MNO277" s="30"/>
      <c r="MNP277" s="30"/>
      <c r="MNQ277" s="30"/>
      <c r="MNR277" s="30"/>
      <c r="MNS277" s="30"/>
      <c r="MNT277" s="30"/>
      <c r="MNU277" s="30"/>
      <c r="MNV277" s="30"/>
      <c r="MNW277" s="30"/>
      <c r="MNX277" s="30"/>
      <c r="MNY277" s="30"/>
      <c r="MNZ277" s="30"/>
      <c r="MOA277" s="30"/>
      <c r="MOB277" s="30"/>
      <c r="MOC277" s="30"/>
      <c r="MOD277" s="30"/>
      <c r="MOE277" s="30"/>
      <c r="MOF277" s="30"/>
      <c r="MOG277" s="30"/>
      <c r="MOH277" s="30"/>
      <c r="MOI277" s="30"/>
      <c r="MOJ277" s="30"/>
      <c r="MOK277" s="30"/>
      <c r="MOL277" s="30"/>
      <c r="MOM277" s="30"/>
      <c r="MON277" s="30"/>
      <c r="MOO277" s="30"/>
      <c r="MOP277" s="30"/>
      <c r="MOQ277" s="30"/>
      <c r="MOR277" s="30"/>
      <c r="MOS277" s="30"/>
      <c r="MOT277" s="30"/>
      <c r="MOU277" s="30"/>
      <c r="MOV277" s="30"/>
      <c r="MOW277" s="30"/>
      <c r="MOX277" s="30"/>
      <c r="MOY277" s="30"/>
      <c r="MOZ277" s="30"/>
      <c r="MPA277" s="30"/>
      <c r="MPB277" s="30"/>
      <c r="MPC277" s="30"/>
      <c r="MPD277" s="30"/>
      <c r="MPE277" s="30"/>
      <c r="MPF277" s="30"/>
      <c r="MPG277" s="30"/>
      <c r="MPH277" s="30"/>
      <c r="MPI277" s="30"/>
      <c r="MPJ277" s="30"/>
      <c r="MPK277" s="30"/>
      <c r="MPL277" s="30"/>
      <c r="MPM277" s="30"/>
      <c r="MPN277" s="30"/>
      <c r="MPO277" s="30"/>
      <c r="MPP277" s="30"/>
      <c r="MPQ277" s="30"/>
      <c r="MPR277" s="30"/>
      <c r="MPS277" s="30"/>
      <c r="MPT277" s="30"/>
      <c r="MPU277" s="30"/>
      <c r="MPV277" s="30"/>
      <c r="MPW277" s="30"/>
      <c r="MPX277" s="30"/>
      <c r="MPY277" s="30"/>
      <c r="MPZ277" s="30"/>
      <c r="MQA277" s="30"/>
      <c r="MQB277" s="30"/>
      <c r="MQC277" s="30"/>
      <c r="MQD277" s="30"/>
      <c r="MQE277" s="30"/>
      <c r="MQF277" s="30"/>
      <c r="MQG277" s="30"/>
      <c r="MQH277" s="30"/>
      <c r="MQI277" s="30"/>
      <c r="MQJ277" s="30"/>
      <c r="MQK277" s="30"/>
      <c r="MQL277" s="30"/>
      <c r="MQM277" s="30"/>
      <c r="MQN277" s="30"/>
      <c r="MQO277" s="30"/>
      <c r="MQP277" s="30"/>
      <c r="MQQ277" s="30"/>
      <c r="MQR277" s="30"/>
      <c r="MQS277" s="30"/>
      <c r="MQT277" s="30"/>
      <c r="MQU277" s="30"/>
      <c r="MQV277" s="30"/>
      <c r="MQW277" s="30"/>
      <c r="MQX277" s="30"/>
      <c r="MQY277" s="30"/>
      <c r="MQZ277" s="30"/>
      <c r="MRA277" s="30"/>
      <c r="MRB277" s="30"/>
      <c r="MRC277" s="30"/>
      <c r="MRD277" s="30"/>
      <c r="MRE277" s="30"/>
      <c r="MRF277" s="30"/>
      <c r="MRG277" s="30"/>
      <c r="MRH277" s="30"/>
      <c r="MRI277" s="30"/>
      <c r="MRJ277" s="30"/>
      <c r="MRK277" s="30"/>
      <c r="MRL277" s="30"/>
      <c r="MRM277" s="30"/>
      <c r="MRN277" s="30"/>
      <c r="MRO277" s="30"/>
      <c r="MRP277" s="30"/>
      <c r="MRQ277" s="30"/>
      <c r="MRR277" s="30"/>
      <c r="MRS277" s="30"/>
      <c r="MRT277" s="30"/>
      <c r="MRU277" s="30"/>
      <c r="MRV277" s="30"/>
      <c r="MRW277" s="30"/>
      <c r="MRX277" s="30"/>
      <c r="MRY277" s="30"/>
      <c r="MRZ277" s="30"/>
      <c r="MSA277" s="30"/>
      <c r="MSB277" s="30"/>
      <c r="MSC277" s="30"/>
      <c r="MSD277" s="30"/>
      <c r="MSE277" s="30"/>
      <c r="MSF277" s="30"/>
      <c r="MSG277" s="30"/>
      <c r="MSH277" s="30"/>
      <c r="MSI277" s="30"/>
      <c r="MSJ277" s="30"/>
      <c r="MSK277" s="30"/>
      <c r="MSL277" s="30"/>
      <c r="MSM277" s="30"/>
      <c r="MSN277" s="30"/>
      <c r="MSO277" s="30"/>
      <c r="MSP277" s="30"/>
      <c r="MSQ277" s="30"/>
      <c r="MSR277" s="30"/>
      <c r="MSS277" s="30"/>
      <c r="MST277" s="30"/>
      <c r="MSU277" s="30"/>
      <c r="MSV277" s="30"/>
      <c r="MSW277" s="30"/>
      <c r="MSX277" s="30"/>
      <c r="MSY277" s="30"/>
      <c r="MSZ277" s="30"/>
      <c r="MTA277" s="30"/>
      <c r="MTB277" s="30"/>
      <c r="MTC277" s="30"/>
      <c r="MTD277" s="30"/>
      <c r="MTE277" s="30"/>
      <c r="MTF277" s="30"/>
      <c r="MTG277" s="30"/>
      <c r="MTH277" s="30"/>
      <c r="MTI277" s="30"/>
      <c r="MTJ277" s="30"/>
      <c r="MTK277" s="30"/>
      <c r="MTL277" s="30"/>
      <c r="MTM277" s="30"/>
      <c r="MTN277" s="30"/>
      <c r="MTO277" s="30"/>
      <c r="MTP277" s="30"/>
      <c r="MTQ277" s="30"/>
      <c r="MTR277" s="30"/>
      <c r="MTS277" s="30"/>
      <c r="MTT277" s="30"/>
      <c r="MTU277" s="30"/>
      <c r="MTV277" s="30"/>
      <c r="MTW277" s="30"/>
      <c r="MTX277" s="30"/>
      <c r="MTY277" s="30"/>
      <c r="MTZ277" s="30"/>
      <c r="MUA277" s="30"/>
      <c r="MUB277" s="30"/>
      <c r="MUC277" s="30"/>
      <c r="MUD277" s="30"/>
      <c r="MUE277" s="30"/>
      <c r="MUF277" s="30"/>
      <c r="MUG277" s="30"/>
      <c r="MUH277" s="30"/>
      <c r="MUI277" s="30"/>
      <c r="MUJ277" s="30"/>
      <c r="MUK277" s="30"/>
      <c r="MUL277" s="30"/>
      <c r="MUM277" s="30"/>
      <c r="MUN277" s="30"/>
      <c r="MUO277" s="30"/>
      <c r="MUP277" s="30"/>
      <c r="MUQ277" s="30"/>
      <c r="MUR277" s="30"/>
      <c r="MUS277" s="30"/>
      <c r="MUT277" s="30"/>
      <c r="MUU277" s="30"/>
      <c r="MUV277" s="30"/>
      <c r="MUW277" s="30"/>
      <c r="MUX277" s="30"/>
      <c r="MUY277" s="30"/>
      <c r="MUZ277" s="30"/>
      <c r="MVA277" s="30"/>
      <c r="MVB277" s="30"/>
      <c r="MVC277" s="30"/>
      <c r="MVD277" s="30"/>
      <c r="MVE277" s="30"/>
      <c r="MVF277" s="30"/>
      <c r="MVG277" s="30"/>
      <c r="MVH277" s="30"/>
      <c r="MVI277" s="30"/>
      <c r="MVJ277" s="30"/>
      <c r="MVK277" s="30"/>
      <c r="MVL277" s="30"/>
      <c r="MVM277" s="30"/>
      <c r="MVN277" s="30"/>
      <c r="MVO277" s="30"/>
      <c r="MVP277" s="30"/>
      <c r="MVQ277" s="30"/>
      <c r="MVR277" s="30"/>
      <c r="MVS277" s="30"/>
      <c r="MVT277" s="30"/>
      <c r="MVU277" s="30"/>
      <c r="MVV277" s="30"/>
      <c r="MVW277" s="30"/>
      <c r="MVX277" s="30"/>
      <c r="MVY277" s="30"/>
      <c r="MVZ277" s="30"/>
      <c r="MWA277" s="30"/>
      <c r="MWB277" s="30"/>
      <c r="MWC277" s="30"/>
      <c r="MWD277" s="30"/>
      <c r="MWE277" s="30"/>
      <c r="MWF277" s="30"/>
      <c r="MWG277" s="30"/>
      <c r="MWH277" s="30"/>
      <c r="MWI277" s="30"/>
      <c r="MWJ277" s="30"/>
      <c r="MWK277" s="30"/>
      <c r="MWL277" s="30"/>
      <c r="MWM277" s="30"/>
      <c r="MWN277" s="30"/>
      <c r="MWO277" s="30"/>
      <c r="MWP277" s="30"/>
      <c r="MWQ277" s="30"/>
      <c r="MWR277" s="30"/>
      <c r="MWS277" s="30"/>
      <c r="MWT277" s="30"/>
      <c r="MWU277" s="30"/>
      <c r="MWV277" s="30"/>
      <c r="MWW277" s="30"/>
      <c r="MWX277" s="30"/>
      <c r="MWY277" s="30"/>
      <c r="MWZ277" s="30"/>
      <c r="MXA277" s="30"/>
      <c r="MXB277" s="30"/>
      <c r="MXC277" s="30"/>
      <c r="MXD277" s="30"/>
      <c r="MXE277" s="30"/>
      <c r="MXF277" s="30"/>
      <c r="MXG277" s="30"/>
      <c r="MXH277" s="30"/>
      <c r="MXI277" s="30"/>
      <c r="MXJ277" s="30"/>
      <c r="MXK277" s="30"/>
      <c r="MXL277" s="30"/>
      <c r="MXM277" s="30"/>
      <c r="MXN277" s="30"/>
      <c r="MXO277" s="30"/>
      <c r="MXP277" s="30"/>
      <c r="MXQ277" s="30"/>
      <c r="MXR277" s="30"/>
      <c r="MXS277" s="30"/>
      <c r="MXT277" s="30"/>
      <c r="MXU277" s="30"/>
      <c r="MXV277" s="30"/>
      <c r="MXW277" s="30"/>
      <c r="MXX277" s="30"/>
      <c r="MXY277" s="30"/>
      <c r="MXZ277" s="30"/>
      <c r="MYA277" s="30"/>
      <c r="MYB277" s="30"/>
      <c r="MYC277" s="30"/>
      <c r="MYD277" s="30"/>
      <c r="MYE277" s="30"/>
      <c r="MYF277" s="30"/>
      <c r="MYG277" s="30"/>
      <c r="MYH277" s="30"/>
      <c r="MYI277" s="30"/>
      <c r="MYJ277" s="30"/>
      <c r="MYK277" s="30"/>
      <c r="MYL277" s="30"/>
      <c r="MYM277" s="30"/>
      <c r="MYN277" s="30"/>
      <c r="MYO277" s="30"/>
      <c r="MYP277" s="30"/>
      <c r="MYQ277" s="30"/>
      <c r="MYR277" s="30"/>
      <c r="MYS277" s="30"/>
      <c r="MYT277" s="30"/>
      <c r="MYU277" s="30"/>
      <c r="MYV277" s="30"/>
      <c r="MYW277" s="30"/>
      <c r="MYX277" s="30"/>
      <c r="MYY277" s="30"/>
      <c r="MYZ277" s="30"/>
      <c r="MZA277" s="30"/>
      <c r="MZB277" s="30"/>
      <c r="MZC277" s="30"/>
      <c r="MZD277" s="30"/>
      <c r="MZE277" s="30"/>
      <c r="MZF277" s="30"/>
      <c r="MZG277" s="30"/>
      <c r="MZH277" s="30"/>
      <c r="MZI277" s="30"/>
      <c r="MZJ277" s="30"/>
      <c r="MZK277" s="30"/>
      <c r="MZL277" s="30"/>
      <c r="MZM277" s="30"/>
      <c r="MZN277" s="30"/>
      <c r="MZO277" s="30"/>
      <c r="MZP277" s="30"/>
      <c r="MZQ277" s="30"/>
      <c r="MZR277" s="30"/>
      <c r="MZS277" s="30"/>
      <c r="MZT277" s="30"/>
      <c r="MZU277" s="30"/>
      <c r="MZV277" s="30"/>
      <c r="MZW277" s="30"/>
      <c r="MZX277" s="30"/>
      <c r="MZY277" s="30"/>
      <c r="MZZ277" s="30"/>
      <c r="NAA277" s="30"/>
      <c r="NAB277" s="30"/>
      <c r="NAC277" s="30"/>
      <c r="NAD277" s="30"/>
      <c r="NAE277" s="30"/>
      <c r="NAF277" s="30"/>
      <c r="NAG277" s="30"/>
      <c r="NAH277" s="30"/>
      <c r="NAI277" s="30"/>
      <c r="NAJ277" s="30"/>
      <c r="NAK277" s="30"/>
      <c r="NAL277" s="30"/>
      <c r="NAM277" s="30"/>
      <c r="NAN277" s="30"/>
      <c r="NAO277" s="30"/>
      <c r="NAP277" s="30"/>
      <c r="NAQ277" s="30"/>
      <c r="NAR277" s="30"/>
      <c r="NAS277" s="30"/>
      <c r="NAT277" s="30"/>
      <c r="NAU277" s="30"/>
      <c r="NAV277" s="30"/>
      <c r="NAW277" s="30"/>
      <c r="NAX277" s="30"/>
      <c r="NAY277" s="30"/>
      <c r="NAZ277" s="30"/>
      <c r="NBA277" s="30"/>
      <c r="NBB277" s="30"/>
      <c r="NBC277" s="30"/>
      <c r="NBD277" s="30"/>
      <c r="NBE277" s="30"/>
      <c r="NBF277" s="30"/>
      <c r="NBG277" s="30"/>
      <c r="NBH277" s="30"/>
      <c r="NBI277" s="30"/>
      <c r="NBJ277" s="30"/>
      <c r="NBK277" s="30"/>
      <c r="NBL277" s="30"/>
      <c r="NBM277" s="30"/>
      <c r="NBN277" s="30"/>
      <c r="NBO277" s="30"/>
      <c r="NBP277" s="30"/>
      <c r="NBQ277" s="30"/>
      <c r="NBR277" s="30"/>
      <c r="NBS277" s="30"/>
      <c r="NBT277" s="30"/>
      <c r="NBU277" s="30"/>
      <c r="NBV277" s="30"/>
      <c r="NBW277" s="30"/>
      <c r="NBX277" s="30"/>
      <c r="NBY277" s="30"/>
      <c r="NBZ277" s="30"/>
      <c r="NCA277" s="30"/>
      <c r="NCB277" s="30"/>
      <c r="NCC277" s="30"/>
      <c r="NCD277" s="30"/>
      <c r="NCE277" s="30"/>
      <c r="NCF277" s="30"/>
      <c r="NCG277" s="30"/>
      <c r="NCH277" s="30"/>
      <c r="NCI277" s="30"/>
      <c r="NCJ277" s="30"/>
      <c r="NCK277" s="30"/>
      <c r="NCL277" s="30"/>
      <c r="NCM277" s="30"/>
      <c r="NCN277" s="30"/>
      <c r="NCO277" s="30"/>
      <c r="NCP277" s="30"/>
      <c r="NCQ277" s="30"/>
      <c r="NCR277" s="30"/>
      <c r="NCS277" s="30"/>
      <c r="NCT277" s="30"/>
      <c r="NCU277" s="30"/>
      <c r="NCV277" s="30"/>
      <c r="NCW277" s="30"/>
      <c r="NCX277" s="30"/>
      <c r="NCY277" s="30"/>
      <c r="NCZ277" s="30"/>
      <c r="NDA277" s="30"/>
      <c r="NDB277" s="30"/>
      <c r="NDC277" s="30"/>
      <c r="NDD277" s="30"/>
      <c r="NDE277" s="30"/>
      <c r="NDF277" s="30"/>
      <c r="NDG277" s="30"/>
      <c r="NDH277" s="30"/>
      <c r="NDI277" s="30"/>
      <c r="NDJ277" s="30"/>
      <c r="NDK277" s="30"/>
      <c r="NDL277" s="30"/>
      <c r="NDM277" s="30"/>
      <c r="NDN277" s="30"/>
      <c r="NDO277" s="30"/>
      <c r="NDP277" s="30"/>
      <c r="NDQ277" s="30"/>
      <c r="NDR277" s="30"/>
      <c r="NDS277" s="30"/>
      <c r="NDT277" s="30"/>
      <c r="NDU277" s="30"/>
      <c r="NDV277" s="30"/>
      <c r="NDW277" s="30"/>
      <c r="NDX277" s="30"/>
      <c r="NDY277" s="30"/>
      <c r="NDZ277" s="30"/>
      <c r="NEA277" s="30"/>
      <c r="NEB277" s="30"/>
      <c r="NEC277" s="30"/>
      <c r="NED277" s="30"/>
      <c r="NEE277" s="30"/>
      <c r="NEF277" s="30"/>
      <c r="NEG277" s="30"/>
      <c r="NEH277" s="30"/>
      <c r="NEI277" s="30"/>
      <c r="NEJ277" s="30"/>
      <c r="NEK277" s="30"/>
      <c r="NEL277" s="30"/>
      <c r="NEM277" s="30"/>
      <c r="NEN277" s="30"/>
      <c r="NEO277" s="30"/>
      <c r="NEP277" s="30"/>
      <c r="NEQ277" s="30"/>
      <c r="NER277" s="30"/>
      <c r="NES277" s="30"/>
      <c r="NET277" s="30"/>
      <c r="NEU277" s="30"/>
      <c r="NEV277" s="30"/>
      <c r="NEW277" s="30"/>
      <c r="NEX277" s="30"/>
      <c r="NEY277" s="30"/>
      <c r="NEZ277" s="30"/>
      <c r="NFA277" s="30"/>
      <c r="NFB277" s="30"/>
      <c r="NFC277" s="30"/>
      <c r="NFD277" s="30"/>
      <c r="NFE277" s="30"/>
      <c r="NFF277" s="30"/>
      <c r="NFG277" s="30"/>
      <c r="NFH277" s="30"/>
      <c r="NFI277" s="30"/>
      <c r="NFJ277" s="30"/>
      <c r="NFK277" s="30"/>
      <c r="NFL277" s="30"/>
      <c r="NFM277" s="30"/>
      <c r="NFN277" s="30"/>
      <c r="NFO277" s="30"/>
      <c r="NFP277" s="30"/>
      <c r="NFQ277" s="30"/>
      <c r="NFR277" s="30"/>
      <c r="NFS277" s="30"/>
      <c r="NFT277" s="30"/>
      <c r="NFU277" s="30"/>
      <c r="NFV277" s="30"/>
      <c r="NFW277" s="30"/>
      <c r="NFX277" s="30"/>
      <c r="NFY277" s="30"/>
      <c r="NFZ277" s="30"/>
      <c r="NGA277" s="30"/>
      <c r="NGB277" s="30"/>
      <c r="NGC277" s="30"/>
      <c r="NGD277" s="30"/>
      <c r="NGE277" s="30"/>
      <c r="NGF277" s="30"/>
      <c r="NGG277" s="30"/>
      <c r="NGH277" s="30"/>
      <c r="NGI277" s="30"/>
      <c r="NGJ277" s="30"/>
      <c r="NGK277" s="30"/>
      <c r="NGL277" s="30"/>
      <c r="NGM277" s="30"/>
      <c r="NGN277" s="30"/>
      <c r="NGO277" s="30"/>
      <c r="NGP277" s="30"/>
      <c r="NGQ277" s="30"/>
      <c r="NGR277" s="30"/>
      <c r="NGS277" s="30"/>
      <c r="NGT277" s="30"/>
      <c r="NGU277" s="30"/>
      <c r="NGV277" s="30"/>
      <c r="NGW277" s="30"/>
      <c r="NGX277" s="30"/>
      <c r="NGY277" s="30"/>
      <c r="NGZ277" s="30"/>
      <c r="NHA277" s="30"/>
      <c r="NHB277" s="30"/>
      <c r="NHC277" s="30"/>
      <c r="NHD277" s="30"/>
      <c r="NHE277" s="30"/>
      <c r="NHF277" s="30"/>
      <c r="NHG277" s="30"/>
      <c r="NHH277" s="30"/>
      <c r="NHI277" s="30"/>
      <c r="NHJ277" s="30"/>
      <c r="NHK277" s="30"/>
      <c r="NHL277" s="30"/>
      <c r="NHM277" s="30"/>
      <c r="NHN277" s="30"/>
      <c r="NHO277" s="30"/>
      <c r="NHP277" s="30"/>
      <c r="NHQ277" s="30"/>
      <c r="NHR277" s="30"/>
      <c r="NHS277" s="30"/>
      <c r="NHT277" s="30"/>
      <c r="NHU277" s="30"/>
      <c r="NHV277" s="30"/>
      <c r="NHW277" s="30"/>
      <c r="NHX277" s="30"/>
      <c r="NHY277" s="30"/>
      <c r="NHZ277" s="30"/>
      <c r="NIA277" s="30"/>
      <c r="NIB277" s="30"/>
      <c r="NIC277" s="30"/>
      <c r="NID277" s="30"/>
      <c r="NIE277" s="30"/>
      <c r="NIF277" s="30"/>
      <c r="NIG277" s="30"/>
      <c r="NIH277" s="30"/>
      <c r="NII277" s="30"/>
      <c r="NIJ277" s="30"/>
      <c r="NIK277" s="30"/>
      <c r="NIL277" s="30"/>
      <c r="NIM277" s="30"/>
      <c r="NIN277" s="30"/>
      <c r="NIO277" s="30"/>
      <c r="NIP277" s="30"/>
      <c r="NIQ277" s="30"/>
      <c r="NIR277" s="30"/>
      <c r="NIS277" s="30"/>
      <c r="NIT277" s="30"/>
      <c r="NIU277" s="30"/>
      <c r="NIV277" s="30"/>
      <c r="NIW277" s="30"/>
      <c r="NIX277" s="30"/>
      <c r="NIY277" s="30"/>
      <c r="NIZ277" s="30"/>
      <c r="NJA277" s="30"/>
      <c r="NJB277" s="30"/>
      <c r="NJC277" s="30"/>
      <c r="NJD277" s="30"/>
      <c r="NJE277" s="30"/>
      <c r="NJF277" s="30"/>
      <c r="NJG277" s="30"/>
      <c r="NJH277" s="30"/>
      <c r="NJI277" s="30"/>
      <c r="NJJ277" s="30"/>
      <c r="NJK277" s="30"/>
      <c r="NJL277" s="30"/>
      <c r="NJM277" s="30"/>
      <c r="NJN277" s="30"/>
      <c r="NJO277" s="30"/>
      <c r="NJP277" s="30"/>
      <c r="NJQ277" s="30"/>
      <c r="NJR277" s="30"/>
      <c r="NJS277" s="30"/>
      <c r="NJT277" s="30"/>
      <c r="NJU277" s="30"/>
      <c r="NJV277" s="30"/>
      <c r="NJW277" s="30"/>
      <c r="NJX277" s="30"/>
      <c r="NJY277" s="30"/>
      <c r="NJZ277" s="30"/>
      <c r="NKA277" s="30"/>
      <c r="NKB277" s="30"/>
      <c r="NKC277" s="30"/>
      <c r="NKD277" s="30"/>
      <c r="NKE277" s="30"/>
      <c r="NKF277" s="30"/>
      <c r="NKG277" s="30"/>
      <c r="NKH277" s="30"/>
      <c r="NKI277" s="30"/>
      <c r="NKJ277" s="30"/>
      <c r="NKK277" s="30"/>
      <c r="NKL277" s="30"/>
      <c r="NKM277" s="30"/>
      <c r="NKN277" s="30"/>
      <c r="NKO277" s="30"/>
      <c r="NKP277" s="30"/>
      <c r="NKQ277" s="30"/>
      <c r="NKR277" s="30"/>
      <c r="NKS277" s="30"/>
      <c r="NKT277" s="30"/>
      <c r="NKU277" s="30"/>
      <c r="NKV277" s="30"/>
      <c r="NKW277" s="30"/>
      <c r="NKX277" s="30"/>
      <c r="NKY277" s="30"/>
      <c r="NKZ277" s="30"/>
      <c r="NLA277" s="30"/>
      <c r="NLB277" s="30"/>
      <c r="NLC277" s="30"/>
      <c r="NLD277" s="30"/>
      <c r="NLE277" s="30"/>
      <c r="NLF277" s="30"/>
      <c r="NLG277" s="30"/>
      <c r="NLH277" s="30"/>
      <c r="NLI277" s="30"/>
      <c r="NLJ277" s="30"/>
      <c r="NLK277" s="30"/>
      <c r="NLL277" s="30"/>
      <c r="NLM277" s="30"/>
      <c r="NLN277" s="30"/>
      <c r="NLO277" s="30"/>
      <c r="NLP277" s="30"/>
      <c r="NLQ277" s="30"/>
      <c r="NLR277" s="30"/>
      <c r="NLS277" s="30"/>
      <c r="NLT277" s="30"/>
      <c r="NLU277" s="30"/>
      <c r="NLV277" s="30"/>
      <c r="NLW277" s="30"/>
      <c r="NLX277" s="30"/>
      <c r="NLY277" s="30"/>
      <c r="NLZ277" s="30"/>
      <c r="NMA277" s="30"/>
      <c r="NMB277" s="30"/>
      <c r="NMC277" s="30"/>
      <c r="NMD277" s="30"/>
      <c r="NME277" s="30"/>
      <c r="NMF277" s="30"/>
      <c r="NMG277" s="30"/>
      <c r="NMH277" s="30"/>
      <c r="NMI277" s="30"/>
      <c r="NMJ277" s="30"/>
      <c r="NMK277" s="30"/>
      <c r="NML277" s="30"/>
      <c r="NMM277" s="30"/>
      <c r="NMN277" s="30"/>
      <c r="NMO277" s="30"/>
      <c r="NMP277" s="30"/>
      <c r="NMQ277" s="30"/>
      <c r="NMR277" s="30"/>
      <c r="NMS277" s="30"/>
      <c r="NMT277" s="30"/>
      <c r="NMU277" s="30"/>
      <c r="NMV277" s="30"/>
      <c r="NMW277" s="30"/>
      <c r="NMX277" s="30"/>
      <c r="NMY277" s="30"/>
      <c r="NMZ277" s="30"/>
      <c r="NNA277" s="30"/>
      <c r="NNB277" s="30"/>
      <c r="NNC277" s="30"/>
      <c r="NND277" s="30"/>
      <c r="NNE277" s="30"/>
      <c r="NNF277" s="30"/>
      <c r="NNG277" s="30"/>
      <c r="NNH277" s="30"/>
      <c r="NNI277" s="30"/>
      <c r="NNJ277" s="30"/>
      <c r="NNK277" s="30"/>
      <c r="NNL277" s="30"/>
      <c r="NNM277" s="30"/>
      <c r="NNN277" s="30"/>
      <c r="NNO277" s="30"/>
      <c r="NNP277" s="30"/>
      <c r="NNQ277" s="30"/>
      <c r="NNR277" s="30"/>
      <c r="NNS277" s="30"/>
      <c r="NNT277" s="30"/>
      <c r="NNU277" s="30"/>
      <c r="NNV277" s="30"/>
      <c r="NNW277" s="30"/>
      <c r="NNX277" s="30"/>
      <c r="NNY277" s="30"/>
      <c r="NNZ277" s="30"/>
      <c r="NOA277" s="30"/>
      <c r="NOB277" s="30"/>
      <c r="NOC277" s="30"/>
      <c r="NOD277" s="30"/>
      <c r="NOE277" s="30"/>
      <c r="NOF277" s="30"/>
      <c r="NOG277" s="30"/>
      <c r="NOH277" s="30"/>
      <c r="NOI277" s="30"/>
      <c r="NOJ277" s="30"/>
      <c r="NOK277" s="30"/>
      <c r="NOL277" s="30"/>
      <c r="NOM277" s="30"/>
      <c r="NON277" s="30"/>
      <c r="NOO277" s="30"/>
      <c r="NOP277" s="30"/>
      <c r="NOQ277" s="30"/>
      <c r="NOR277" s="30"/>
      <c r="NOS277" s="30"/>
      <c r="NOT277" s="30"/>
      <c r="NOU277" s="30"/>
      <c r="NOV277" s="30"/>
      <c r="NOW277" s="30"/>
      <c r="NOX277" s="30"/>
      <c r="NOY277" s="30"/>
      <c r="NOZ277" s="30"/>
      <c r="NPA277" s="30"/>
      <c r="NPB277" s="30"/>
      <c r="NPC277" s="30"/>
      <c r="NPD277" s="30"/>
      <c r="NPE277" s="30"/>
      <c r="NPF277" s="30"/>
      <c r="NPG277" s="30"/>
      <c r="NPH277" s="30"/>
      <c r="NPI277" s="30"/>
      <c r="NPJ277" s="30"/>
      <c r="NPK277" s="30"/>
      <c r="NPL277" s="30"/>
      <c r="NPM277" s="30"/>
      <c r="NPN277" s="30"/>
      <c r="NPO277" s="30"/>
      <c r="NPP277" s="30"/>
      <c r="NPQ277" s="30"/>
      <c r="NPR277" s="30"/>
      <c r="NPS277" s="30"/>
      <c r="NPT277" s="30"/>
      <c r="NPU277" s="30"/>
      <c r="NPV277" s="30"/>
      <c r="NPW277" s="30"/>
      <c r="NPX277" s="30"/>
      <c r="NPY277" s="30"/>
      <c r="NPZ277" s="30"/>
      <c r="NQA277" s="30"/>
      <c r="NQB277" s="30"/>
      <c r="NQC277" s="30"/>
      <c r="NQD277" s="30"/>
      <c r="NQE277" s="30"/>
      <c r="NQF277" s="30"/>
      <c r="NQG277" s="30"/>
      <c r="NQH277" s="30"/>
      <c r="NQI277" s="30"/>
      <c r="NQJ277" s="30"/>
      <c r="NQK277" s="30"/>
      <c r="NQL277" s="30"/>
      <c r="NQM277" s="30"/>
      <c r="NQN277" s="30"/>
      <c r="NQO277" s="30"/>
      <c r="NQP277" s="30"/>
      <c r="NQQ277" s="30"/>
      <c r="NQR277" s="30"/>
      <c r="NQS277" s="30"/>
      <c r="NQT277" s="30"/>
      <c r="NQU277" s="30"/>
      <c r="NQV277" s="30"/>
      <c r="NQW277" s="30"/>
      <c r="NQX277" s="30"/>
      <c r="NQY277" s="30"/>
      <c r="NQZ277" s="30"/>
      <c r="NRA277" s="30"/>
      <c r="NRB277" s="30"/>
      <c r="NRC277" s="30"/>
      <c r="NRD277" s="30"/>
      <c r="NRE277" s="30"/>
      <c r="NRF277" s="30"/>
      <c r="NRG277" s="30"/>
      <c r="NRH277" s="30"/>
      <c r="NRI277" s="30"/>
      <c r="NRJ277" s="30"/>
      <c r="NRK277" s="30"/>
      <c r="NRL277" s="30"/>
      <c r="NRM277" s="30"/>
      <c r="NRN277" s="30"/>
      <c r="NRO277" s="30"/>
      <c r="NRP277" s="30"/>
      <c r="NRQ277" s="30"/>
      <c r="NRR277" s="30"/>
      <c r="NRS277" s="30"/>
      <c r="NRT277" s="30"/>
      <c r="NRU277" s="30"/>
      <c r="NRV277" s="30"/>
      <c r="NRW277" s="30"/>
      <c r="NRX277" s="30"/>
      <c r="NRY277" s="30"/>
      <c r="NRZ277" s="30"/>
      <c r="NSA277" s="30"/>
      <c r="NSB277" s="30"/>
      <c r="NSC277" s="30"/>
      <c r="NSD277" s="30"/>
      <c r="NSE277" s="30"/>
      <c r="NSF277" s="30"/>
      <c r="NSG277" s="30"/>
      <c r="NSH277" s="30"/>
      <c r="NSI277" s="30"/>
      <c r="NSJ277" s="30"/>
      <c r="NSK277" s="30"/>
      <c r="NSL277" s="30"/>
      <c r="NSM277" s="30"/>
      <c r="NSN277" s="30"/>
      <c r="NSO277" s="30"/>
      <c r="NSP277" s="30"/>
      <c r="NSQ277" s="30"/>
      <c r="NSR277" s="30"/>
      <c r="NSS277" s="30"/>
      <c r="NST277" s="30"/>
      <c r="NSU277" s="30"/>
      <c r="NSV277" s="30"/>
      <c r="NSW277" s="30"/>
      <c r="NSX277" s="30"/>
      <c r="NSY277" s="30"/>
      <c r="NSZ277" s="30"/>
      <c r="NTA277" s="30"/>
      <c r="NTB277" s="30"/>
      <c r="NTC277" s="30"/>
      <c r="NTD277" s="30"/>
      <c r="NTE277" s="30"/>
      <c r="NTF277" s="30"/>
      <c r="NTG277" s="30"/>
      <c r="NTH277" s="30"/>
      <c r="NTI277" s="30"/>
      <c r="NTJ277" s="30"/>
      <c r="NTK277" s="30"/>
      <c r="NTL277" s="30"/>
      <c r="NTM277" s="30"/>
      <c r="NTN277" s="30"/>
      <c r="NTO277" s="30"/>
      <c r="NTP277" s="30"/>
      <c r="NTQ277" s="30"/>
      <c r="NTR277" s="30"/>
      <c r="NTS277" s="30"/>
      <c r="NTT277" s="30"/>
      <c r="NTU277" s="30"/>
      <c r="NTV277" s="30"/>
      <c r="NTW277" s="30"/>
      <c r="NTX277" s="30"/>
      <c r="NTY277" s="30"/>
      <c r="NTZ277" s="30"/>
      <c r="NUA277" s="30"/>
      <c r="NUB277" s="30"/>
      <c r="NUC277" s="30"/>
      <c r="NUD277" s="30"/>
      <c r="NUE277" s="30"/>
      <c r="NUF277" s="30"/>
      <c r="NUG277" s="30"/>
      <c r="NUH277" s="30"/>
      <c r="NUI277" s="30"/>
      <c r="NUJ277" s="30"/>
      <c r="NUK277" s="30"/>
      <c r="NUL277" s="30"/>
      <c r="NUM277" s="30"/>
      <c r="NUN277" s="30"/>
      <c r="NUO277" s="30"/>
      <c r="NUP277" s="30"/>
      <c r="NUQ277" s="30"/>
      <c r="NUR277" s="30"/>
      <c r="NUS277" s="30"/>
      <c r="NUT277" s="30"/>
      <c r="NUU277" s="30"/>
      <c r="NUV277" s="30"/>
      <c r="NUW277" s="30"/>
      <c r="NUX277" s="30"/>
      <c r="NUY277" s="30"/>
      <c r="NUZ277" s="30"/>
      <c r="NVA277" s="30"/>
      <c r="NVB277" s="30"/>
      <c r="NVC277" s="30"/>
      <c r="NVD277" s="30"/>
      <c r="NVE277" s="30"/>
      <c r="NVF277" s="30"/>
      <c r="NVG277" s="30"/>
      <c r="NVH277" s="30"/>
      <c r="NVI277" s="30"/>
      <c r="NVJ277" s="30"/>
      <c r="NVK277" s="30"/>
      <c r="NVL277" s="30"/>
      <c r="NVM277" s="30"/>
      <c r="NVN277" s="30"/>
      <c r="NVO277" s="30"/>
      <c r="NVP277" s="30"/>
      <c r="NVQ277" s="30"/>
      <c r="NVR277" s="30"/>
      <c r="NVS277" s="30"/>
      <c r="NVT277" s="30"/>
      <c r="NVU277" s="30"/>
      <c r="NVV277" s="30"/>
      <c r="NVW277" s="30"/>
      <c r="NVX277" s="30"/>
      <c r="NVY277" s="30"/>
      <c r="NVZ277" s="30"/>
      <c r="NWA277" s="30"/>
      <c r="NWB277" s="30"/>
      <c r="NWC277" s="30"/>
      <c r="NWD277" s="30"/>
      <c r="NWE277" s="30"/>
      <c r="NWF277" s="30"/>
      <c r="NWG277" s="30"/>
      <c r="NWH277" s="30"/>
      <c r="NWI277" s="30"/>
      <c r="NWJ277" s="30"/>
      <c r="NWK277" s="30"/>
      <c r="NWL277" s="30"/>
      <c r="NWM277" s="30"/>
      <c r="NWN277" s="30"/>
      <c r="NWO277" s="30"/>
      <c r="NWP277" s="30"/>
      <c r="NWQ277" s="30"/>
      <c r="NWR277" s="30"/>
      <c r="NWS277" s="30"/>
      <c r="NWT277" s="30"/>
      <c r="NWU277" s="30"/>
      <c r="NWV277" s="30"/>
      <c r="NWW277" s="30"/>
      <c r="NWX277" s="30"/>
      <c r="NWY277" s="30"/>
      <c r="NWZ277" s="30"/>
      <c r="NXA277" s="30"/>
      <c r="NXB277" s="30"/>
      <c r="NXC277" s="30"/>
      <c r="NXD277" s="30"/>
      <c r="NXE277" s="30"/>
      <c r="NXF277" s="30"/>
      <c r="NXG277" s="30"/>
      <c r="NXH277" s="30"/>
      <c r="NXI277" s="30"/>
      <c r="NXJ277" s="30"/>
      <c r="NXK277" s="30"/>
      <c r="NXL277" s="30"/>
      <c r="NXM277" s="30"/>
      <c r="NXN277" s="30"/>
      <c r="NXO277" s="30"/>
      <c r="NXP277" s="30"/>
      <c r="NXQ277" s="30"/>
      <c r="NXR277" s="30"/>
      <c r="NXS277" s="30"/>
      <c r="NXT277" s="30"/>
      <c r="NXU277" s="30"/>
      <c r="NXV277" s="30"/>
      <c r="NXW277" s="30"/>
      <c r="NXX277" s="30"/>
      <c r="NXY277" s="30"/>
      <c r="NXZ277" s="30"/>
      <c r="NYA277" s="30"/>
      <c r="NYB277" s="30"/>
      <c r="NYC277" s="30"/>
      <c r="NYD277" s="30"/>
      <c r="NYE277" s="30"/>
      <c r="NYF277" s="30"/>
      <c r="NYG277" s="30"/>
      <c r="NYH277" s="30"/>
      <c r="NYI277" s="30"/>
      <c r="NYJ277" s="30"/>
      <c r="NYK277" s="30"/>
      <c r="NYL277" s="30"/>
      <c r="NYM277" s="30"/>
      <c r="NYN277" s="30"/>
      <c r="NYO277" s="30"/>
      <c r="NYP277" s="30"/>
      <c r="NYQ277" s="30"/>
      <c r="NYR277" s="30"/>
      <c r="NYS277" s="30"/>
      <c r="NYT277" s="30"/>
      <c r="NYU277" s="30"/>
      <c r="NYV277" s="30"/>
      <c r="NYW277" s="30"/>
      <c r="NYX277" s="30"/>
      <c r="NYY277" s="30"/>
      <c r="NYZ277" s="30"/>
      <c r="NZA277" s="30"/>
      <c r="NZB277" s="30"/>
      <c r="NZC277" s="30"/>
      <c r="NZD277" s="30"/>
      <c r="NZE277" s="30"/>
      <c r="NZF277" s="30"/>
      <c r="NZG277" s="30"/>
      <c r="NZH277" s="30"/>
      <c r="NZI277" s="30"/>
      <c r="NZJ277" s="30"/>
      <c r="NZK277" s="30"/>
      <c r="NZL277" s="30"/>
      <c r="NZM277" s="30"/>
      <c r="NZN277" s="30"/>
      <c r="NZO277" s="30"/>
      <c r="NZP277" s="30"/>
      <c r="NZQ277" s="30"/>
      <c r="NZR277" s="30"/>
      <c r="NZS277" s="30"/>
      <c r="NZT277" s="30"/>
      <c r="NZU277" s="30"/>
      <c r="NZV277" s="30"/>
      <c r="NZW277" s="30"/>
      <c r="NZX277" s="30"/>
      <c r="NZY277" s="30"/>
      <c r="NZZ277" s="30"/>
      <c r="OAA277" s="30"/>
      <c r="OAB277" s="30"/>
      <c r="OAC277" s="30"/>
      <c r="OAD277" s="30"/>
      <c r="OAE277" s="30"/>
      <c r="OAF277" s="30"/>
      <c r="OAG277" s="30"/>
      <c r="OAH277" s="30"/>
      <c r="OAI277" s="30"/>
      <c r="OAJ277" s="30"/>
      <c r="OAK277" s="30"/>
      <c r="OAL277" s="30"/>
      <c r="OAM277" s="30"/>
      <c r="OAN277" s="30"/>
      <c r="OAO277" s="30"/>
      <c r="OAP277" s="30"/>
      <c r="OAQ277" s="30"/>
      <c r="OAR277" s="30"/>
      <c r="OAS277" s="30"/>
      <c r="OAT277" s="30"/>
      <c r="OAU277" s="30"/>
      <c r="OAV277" s="30"/>
      <c r="OAW277" s="30"/>
      <c r="OAX277" s="30"/>
      <c r="OAY277" s="30"/>
      <c r="OAZ277" s="30"/>
      <c r="OBA277" s="30"/>
      <c r="OBB277" s="30"/>
      <c r="OBC277" s="30"/>
      <c r="OBD277" s="30"/>
      <c r="OBE277" s="30"/>
      <c r="OBF277" s="30"/>
      <c r="OBG277" s="30"/>
      <c r="OBH277" s="30"/>
      <c r="OBI277" s="30"/>
      <c r="OBJ277" s="30"/>
      <c r="OBK277" s="30"/>
      <c r="OBL277" s="30"/>
      <c r="OBM277" s="30"/>
      <c r="OBN277" s="30"/>
      <c r="OBO277" s="30"/>
      <c r="OBP277" s="30"/>
      <c r="OBQ277" s="30"/>
      <c r="OBR277" s="30"/>
      <c r="OBS277" s="30"/>
      <c r="OBT277" s="30"/>
      <c r="OBU277" s="30"/>
      <c r="OBV277" s="30"/>
      <c r="OBW277" s="30"/>
      <c r="OBX277" s="30"/>
      <c r="OBY277" s="30"/>
      <c r="OBZ277" s="30"/>
      <c r="OCA277" s="30"/>
      <c r="OCB277" s="30"/>
      <c r="OCC277" s="30"/>
      <c r="OCD277" s="30"/>
      <c r="OCE277" s="30"/>
      <c r="OCF277" s="30"/>
      <c r="OCG277" s="30"/>
      <c r="OCH277" s="30"/>
      <c r="OCI277" s="30"/>
      <c r="OCJ277" s="30"/>
      <c r="OCK277" s="30"/>
      <c r="OCL277" s="30"/>
      <c r="OCM277" s="30"/>
      <c r="OCN277" s="30"/>
      <c r="OCO277" s="30"/>
      <c r="OCP277" s="30"/>
      <c r="OCQ277" s="30"/>
      <c r="OCR277" s="30"/>
      <c r="OCS277" s="30"/>
      <c r="OCT277" s="30"/>
      <c r="OCU277" s="30"/>
      <c r="OCV277" s="30"/>
      <c r="OCW277" s="30"/>
      <c r="OCX277" s="30"/>
      <c r="OCY277" s="30"/>
      <c r="OCZ277" s="30"/>
      <c r="ODA277" s="30"/>
      <c r="ODB277" s="30"/>
      <c r="ODC277" s="30"/>
      <c r="ODD277" s="30"/>
      <c r="ODE277" s="30"/>
      <c r="ODF277" s="30"/>
      <c r="ODG277" s="30"/>
      <c r="ODH277" s="30"/>
      <c r="ODI277" s="30"/>
      <c r="ODJ277" s="30"/>
      <c r="ODK277" s="30"/>
      <c r="ODL277" s="30"/>
      <c r="ODM277" s="30"/>
      <c r="ODN277" s="30"/>
      <c r="ODO277" s="30"/>
      <c r="ODP277" s="30"/>
      <c r="ODQ277" s="30"/>
      <c r="ODR277" s="30"/>
      <c r="ODS277" s="30"/>
      <c r="ODT277" s="30"/>
      <c r="ODU277" s="30"/>
      <c r="ODV277" s="30"/>
      <c r="ODW277" s="30"/>
      <c r="ODX277" s="30"/>
      <c r="ODY277" s="30"/>
      <c r="ODZ277" s="30"/>
      <c r="OEA277" s="30"/>
      <c r="OEB277" s="30"/>
      <c r="OEC277" s="30"/>
      <c r="OED277" s="30"/>
      <c r="OEE277" s="30"/>
      <c r="OEF277" s="30"/>
      <c r="OEG277" s="30"/>
      <c r="OEH277" s="30"/>
      <c r="OEI277" s="30"/>
      <c r="OEJ277" s="30"/>
      <c r="OEK277" s="30"/>
      <c r="OEL277" s="30"/>
      <c r="OEM277" s="30"/>
      <c r="OEN277" s="30"/>
      <c r="OEO277" s="30"/>
      <c r="OEP277" s="30"/>
      <c r="OEQ277" s="30"/>
      <c r="OER277" s="30"/>
      <c r="OES277" s="30"/>
      <c r="OET277" s="30"/>
      <c r="OEU277" s="30"/>
      <c r="OEV277" s="30"/>
      <c r="OEW277" s="30"/>
      <c r="OEX277" s="30"/>
      <c r="OEY277" s="30"/>
      <c r="OEZ277" s="30"/>
      <c r="OFA277" s="30"/>
      <c r="OFB277" s="30"/>
      <c r="OFC277" s="30"/>
      <c r="OFD277" s="30"/>
      <c r="OFE277" s="30"/>
      <c r="OFF277" s="30"/>
      <c r="OFG277" s="30"/>
      <c r="OFH277" s="30"/>
      <c r="OFI277" s="30"/>
      <c r="OFJ277" s="30"/>
      <c r="OFK277" s="30"/>
      <c r="OFL277" s="30"/>
      <c r="OFM277" s="30"/>
      <c r="OFN277" s="30"/>
      <c r="OFO277" s="30"/>
      <c r="OFP277" s="30"/>
      <c r="OFQ277" s="30"/>
      <c r="OFR277" s="30"/>
      <c r="OFS277" s="30"/>
      <c r="OFT277" s="30"/>
      <c r="OFU277" s="30"/>
      <c r="OFV277" s="30"/>
      <c r="OFW277" s="30"/>
      <c r="OFX277" s="30"/>
      <c r="OFY277" s="30"/>
      <c r="OFZ277" s="30"/>
      <c r="OGA277" s="30"/>
      <c r="OGB277" s="30"/>
      <c r="OGC277" s="30"/>
      <c r="OGD277" s="30"/>
      <c r="OGE277" s="30"/>
      <c r="OGF277" s="30"/>
      <c r="OGG277" s="30"/>
      <c r="OGH277" s="30"/>
      <c r="OGI277" s="30"/>
      <c r="OGJ277" s="30"/>
      <c r="OGK277" s="30"/>
      <c r="OGL277" s="30"/>
      <c r="OGM277" s="30"/>
      <c r="OGN277" s="30"/>
      <c r="OGO277" s="30"/>
      <c r="OGP277" s="30"/>
      <c r="OGQ277" s="30"/>
      <c r="OGR277" s="30"/>
      <c r="OGS277" s="30"/>
      <c r="OGT277" s="30"/>
      <c r="OGU277" s="30"/>
      <c r="OGV277" s="30"/>
      <c r="OGW277" s="30"/>
      <c r="OGX277" s="30"/>
      <c r="OGY277" s="30"/>
      <c r="OGZ277" s="30"/>
      <c r="OHA277" s="30"/>
      <c r="OHB277" s="30"/>
      <c r="OHC277" s="30"/>
      <c r="OHD277" s="30"/>
      <c r="OHE277" s="30"/>
      <c r="OHF277" s="30"/>
      <c r="OHG277" s="30"/>
      <c r="OHH277" s="30"/>
      <c r="OHI277" s="30"/>
      <c r="OHJ277" s="30"/>
      <c r="OHK277" s="30"/>
      <c r="OHL277" s="30"/>
      <c r="OHM277" s="30"/>
      <c r="OHN277" s="30"/>
      <c r="OHO277" s="30"/>
      <c r="OHP277" s="30"/>
      <c r="OHQ277" s="30"/>
      <c r="OHR277" s="30"/>
      <c r="OHS277" s="30"/>
      <c r="OHT277" s="30"/>
      <c r="OHU277" s="30"/>
      <c r="OHV277" s="30"/>
      <c r="OHW277" s="30"/>
      <c r="OHX277" s="30"/>
      <c r="OHY277" s="30"/>
      <c r="OHZ277" s="30"/>
      <c r="OIA277" s="30"/>
      <c r="OIB277" s="30"/>
      <c r="OIC277" s="30"/>
      <c r="OID277" s="30"/>
      <c r="OIE277" s="30"/>
      <c r="OIF277" s="30"/>
      <c r="OIG277" s="30"/>
      <c r="OIH277" s="30"/>
      <c r="OII277" s="30"/>
      <c r="OIJ277" s="30"/>
      <c r="OIK277" s="30"/>
      <c r="OIL277" s="30"/>
      <c r="OIM277" s="30"/>
      <c r="OIN277" s="30"/>
      <c r="OIO277" s="30"/>
      <c r="OIP277" s="30"/>
      <c r="OIQ277" s="30"/>
      <c r="OIR277" s="30"/>
      <c r="OIS277" s="30"/>
      <c r="OIT277" s="30"/>
      <c r="OIU277" s="30"/>
      <c r="OIV277" s="30"/>
      <c r="OIW277" s="30"/>
      <c r="OIX277" s="30"/>
      <c r="OIY277" s="30"/>
      <c r="OIZ277" s="30"/>
      <c r="OJA277" s="30"/>
      <c r="OJB277" s="30"/>
      <c r="OJC277" s="30"/>
      <c r="OJD277" s="30"/>
      <c r="OJE277" s="30"/>
      <c r="OJF277" s="30"/>
      <c r="OJG277" s="30"/>
      <c r="OJH277" s="30"/>
      <c r="OJI277" s="30"/>
      <c r="OJJ277" s="30"/>
      <c r="OJK277" s="30"/>
      <c r="OJL277" s="30"/>
      <c r="OJM277" s="30"/>
      <c r="OJN277" s="30"/>
      <c r="OJO277" s="30"/>
      <c r="OJP277" s="30"/>
      <c r="OJQ277" s="30"/>
      <c r="OJR277" s="30"/>
      <c r="OJS277" s="30"/>
      <c r="OJT277" s="30"/>
      <c r="OJU277" s="30"/>
      <c r="OJV277" s="30"/>
      <c r="OJW277" s="30"/>
      <c r="OJX277" s="30"/>
      <c r="OJY277" s="30"/>
      <c r="OJZ277" s="30"/>
      <c r="OKA277" s="30"/>
      <c r="OKB277" s="30"/>
      <c r="OKC277" s="30"/>
      <c r="OKD277" s="30"/>
      <c r="OKE277" s="30"/>
      <c r="OKF277" s="30"/>
      <c r="OKG277" s="30"/>
      <c r="OKH277" s="30"/>
      <c r="OKI277" s="30"/>
      <c r="OKJ277" s="30"/>
      <c r="OKK277" s="30"/>
      <c r="OKL277" s="30"/>
      <c r="OKM277" s="30"/>
      <c r="OKN277" s="30"/>
      <c r="OKO277" s="30"/>
      <c r="OKP277" s="30"/>
      <c r="OKQ277" s="30"/>
      <c r="OKR277" s="30"/>
      <c r="OKS277" s="30"/>
      <c r="OKT277" s="30"/>
      <c r="OKU277" s="30"/>
      <c r="OKV277" s="30"/>
      <c r="OKW277" s="30"/>
      <c r="OKX277" s="30"/>
      <c r="OKY277" s="30"/>
      <c r="OKZ277" s="30"/>
      <c r="OLA277" s="30"/>
      <c r="OLB277" s="30"/>
      <c r="OLC277" s="30"/>
      <c r="OLD277" s="30"/>
      <c r="OLE277" s="30"/>
      <c r="OLF277" s="30"/>
      <c r="OLG277" s="30"/>
      <c r="OLH277" s="30"/>
      <c r="OLI277" s="30"/>
      <c r="OLJ277" s="30"/>
      <c r="OLK277" s="30"/>
      <c r="OLL277" s="30"/>
      <c r="OLM277" s="30"/>
      <c r="OLN277" s="30"/>
      <c r="OLO277" s="30"/>
      <c r="OLP277" s="30"/>
      <c r="OLQ277" s="30"/>
      <c r="OLR277" s="30"/>
      <c r="OLS277" s="30"/>
      <c r="OLT277" s="30"/>
      <c r="OLU277" s="30"/>
      <c r="OLV277" s="30"/>
      <c r="OLW277" s="30"/>
      <c r="OLX277" s="30"/>
      <c r="OLY277" s="30"/>
      <c r="OLZ277" s="30"/>
      <c r="OMA277" s="30"/>
      <c r="OMB277" s="30"/>
      <c r="OMC277" s="30"/>
      <c r="OMD277" s="30"/>
      <c r="OME277" s="30"/>
      <c r="OMF277" s="30"/>
      <c r="OMG277" s="30"/>
      <c r="OMH277" s="30"/>
      <c r="OMI277" s="30"/>
      <c r="OMJ277" s="30"/>
      <c r="OMK277" s="30"/>
      <c r="OML277" s="30"/>
      <c r="OMM277" s="30"/>
      <c r="OMN277" s="30"/>
      <c r="OMO277" s="30"/>
      <c r="OMP277" s="30"/>
      <c r="OMQ277" s="30"/>
      <c r="OMR277" s="30"/>
      <c r="OMS277" s="30"/>
      <c r="OMT277" s="30"/>
      <c r="OMU277" s="30"/>
      <c r="OMV277" s="30"/>
      <c r="OMW277" s="30"/>
      <c r="OMX277" s="30"/>
      <c r="OMY277" s="30"/>
      <c r="OMZ277" s="30"/>
      <c r="ONA277" s="30"/>
      <c r="ONB277" s="30"/>
      <c r="ONC277" s="30"/>
      <c r="OND277" s="30"/>
      <c r="ONE277" s="30"/>
      <c r="ONF277" s="30"/>
      <c r="ONG277" s="30"/>
      <c r="ONH277" s="30"/>
      <c r="ONI277" s="30"/>
      <c r="ONJ277" s="30"/>
      <c r="ONK277" s="30"/>
      <c r="ONL277" s="30"/>
      <c r="ONM277" s="30"/>
      <c r="ONN277" s="30"/>
      <c r="ONO277" s="30"/>
      <c r="ONP277" s="30"/>
      <c r="ONQ277" s="30"/>
      <c r="ONR277" s="30"/>
      <c r="ONS277" s="30"/>
      <c r="ONT277" s="30"/>
      <c r="ONU277" s="30"/>
      <c r="ONV277" s="30"/>
      <c r="ONW277" s="30"/>
      <c r="ONX277" s="30"/>
      <c r="ONY277" s="30"/>
      <c r="ONZ277" s="30"/>
      <c r="OOA277" s="30"/>
      <c r="OOB277" s="30"/>
      <c r="OOC277" s="30"/>
      <c r="OOD277" s="30"/>
      <c r="OOE277" s="30"/>
      <c r="OOF277" s="30"/>
      <c r="OOG277" s="30"/>
      <c r="OOH277" s="30"/>
      <c r="OOI277" s="30"/>
      <c r="OOJ277" s="30"/>
      <c r="OOK277" s="30"/>
      <c r="OOL277" s="30"/>
      <c r="OOM277" s="30"/>
      <c r="OON277" s="30"/>
      <c r="OOO277" s="30"/>
      <c r="OOP277" s="30"/>
      <c r="OOQ277" s="30"/>
      <c r="OOR277" s="30"/>
      <c r="OOS277" s="30"/>
      <c r="OOT277" s="30"/>
      <c r="OOU277" s="30"/>
      <c r="OOV277" s="30"/>
      <c r="OOW277" s="30"/>
      <c r="OOX277" s="30"/>
      <c r="OOY277" s="30"/>
      <c r="OOZ277" s="30"/>
      <c r="OPA277" s="30"/>
      <c r="OPB277" s="30"/>
      <c r="OPC277" s="30"/>
      <c r="OPD277" s="30"/>
      <c r="OPE277" s="30"/>
      <c r="OPF277" s="30"/>
      <c r="OPG277" s="30"/>
      <c r="OPH277" s="30"/>
      <c r="OPI277" s="30"/>
      <c r="OPJ277" s="30"/>
      <c r="OPK277" s="30"/>
      <c r="OPL277" s="30"/>
      <c r="OPM277" s="30"/>
      <c r="OPN277" s="30"/>
      <c r="OPO277" s="30"/>
      <c r="OPP277" s="30"/>
      <c r="OPQ277" s="30"/>
      <c r="OPR277" s="30"/>
      <c r="OPS277" s="30"/>
      <c r="OPT277" s="30"/>
      <c r="OPU277" s="30"/>
      <c r="OPV277" s="30"/>
      <c r="OPW277" s="30"/>
      <c r="OPX277" s="30"/>
      <c r="OPY277" s="30"/>
      <c r="OPZ277" s="30"/>
      <c r="OQA277" s="30"/>
      <c r="OQB277" s="30"/>
      <c r="OQC277" s="30"/>
      <c r="OQD277" s="30"/>
      <c r="OQE277" s="30"/>
      <c r="OQF277" s="30"/>
      <c r="OQG277" s="30"/>
      <c r="OQH277" s="30"/>
      <c r="OQI277" s="30"/>
      <c r="OQJ277" s="30"/>
      <c r="OQK277" s="30"/>
      <c r="OQL277" s="30"/>
      <c r="OQM277" s="30"/>
      <c r="OQN277" s="30"/>
      <c r="OQO277" s="30"/>
      <c r="OQP277" s="30"/>
      <c r="OQQ277" s="30"/>
      <c r="OQR277" s="30"/>
      <c r="OQS277" s="30"/>
      <c r="OQT277" s="30"/>
      <c r="OQU277" s="30"/>
      <c r="OQV277" s="30"/>
      <c r="OQW277" s="30"/>
      <c r="OQX277" s="30"/>
      <c r="OQY277" s="30"/>
      <c r="OQZ277" s="30"/>
      <c r="ORA277" s="30"/>
      <c r="ORB277" s="30"/>
      <c r="ORC277" s="30"/>
      <c r="ORD277" s="30"/>
      <c r="ORE277" s="30"/>
      <c r="ORF277" s="30"/>
      <c r="ORG277" s="30"/>
      <c r="ORH277" s="30"/>
      <c r="ORI277" s="30"/>
      <c r="ORJ277" s="30"/>
      <c r="ORK277" s="30"/>
      <c r="ORL277" s="30"/>
      <c r="ORM277" s="30"/>
      <c r="ORN277" s="30"/>
      <c r="ORO277" s="30"/>
      <c r="ORP277" s="30"/>
      <c r="ORQ277" s="30"/>
      <c r="ORR277" s="30"/>
      <c r="ORS277" s="30"/>
      <c r="ORT277" s="30"/>
      <c r="ORU277" s="30"/>
      <c r="ORV277" s="30"/>
      <c r="ORW277" s="30"/>
      <c r="ORX277" s="30"/>
      <c r="ORY277" s="30"/>
      <c r="ORZ277" s="30"/>
      <c r="OSA277" s="30"/>
      <c r="OSB277" s="30"/>
      <c r="OSC277" s="30"/>
      <c r="OSD277" s="30"/>
      <c r="OSE277" s="30"/>
      <c r="OSF277" s="30"/>
      <c r="OSG277" s="30"/>
      <c r="OSH277" s="30"/>
      <c r="OSI277" s="30"/>
      <c r="OSJ277" s="30"/>
      <c r="OSK277" s="30"/>
      <c r="OSL277" s="30"/>
      <c r="OSM277" s="30"/>
      <c r="OSN277" s="30"/>
      <c r="OSO277" s="30"/>
      <c r="OSP277" s="30"/>
      <c r="OSQ277" s="30"/>
      <c r="OSR277" s="30"/>
      <c r="OSS277" s="30"/>
      <c r="OST277" s="30"/>
      <c r="OSU277" s="30"/>
      <c r="OSV277" s="30"/>
      <c r="OSW277" s="30"/>
      <c r="OSX277" s="30"/>
      <c r="OSY277" s="30"/>
      <c r="OSZ277" s="30"/>
      <c r="OTA277" s="30"/>
      <c r="OTB277" s="30"/>
      <c r="OTC277" s="30"/>
      <c r="OTD277" s="30"/>
      <c r="OTE277" s="30"/>
      <c r="OTF277" s="30"/>
      <c r="OTG277" s="30"/>
      <c r="OTH277" s="30"/>
      <c r="OTI277" s="30"/>
      <c r="OTJ277" s="30"/>
      <c r="OTK277" s="30"/>
      <c r="OTL277" s="30"/>
      <c r="OTM277" s="30"/>
      <c r="OTN277" s="30"/>
      <c r="OTO277" s="30"/>
      <c r="OTP277" s="30"/>
      <c r="OTQ277" s="30"/>
      <c r="OTR277" s="30"/>
      <c r="OTS277" s="30"/>
      <c r="OTT277" s="30"/>
      <c r="OTU277" s="30"/>
      <c r="OTV277" s="30"/>
      <c r="OTW277" s="30"/>
      <c r="OTX277" s="30"/>
      <c r="OTY277" s="30"/>
      <c r="OTZ277" s="30"/>
      <c r="OUA277" s="30"/>
      <c r="OUB277" s="30"/>
      <c r="OUC277" s="30"/>
      <c r="OUD277" s="30"/>
      <c r="OUE277" s="30"/>
      <c r="OUF277" s="30"/>
      <c r="OUG277" s="30"/>
      <c r="OUH277" s="30"/>
      <c r="OUI277" s="30"/>
      <c r="OUJ277" s="30"/>
      <c r="OUK277" s="30"/>
      <c r="OUL277" s="30"/>
      <c r="OUM277" s="30"/>
      <c r="OUN277" s="30"/>
      <c r="OUO277" s="30"/>
      <c r="OUP277" s="30"/>
      <c r="OUQ277" s="30"/>
      <c r="OUR277" s="30"/>
      <c r="OUS277" s="30"/>
      <c r="OUT277" s="30"/>
      <c r="OUU277" s="30"/>
      <c r="OUV277" s="30"/>
      <c r="OUW277" s="30"/>
      <c r="OUX277" s="30"/>
      <c r="OUY277" s="30"/>
      <c r="OUZ277" s="30"/>
      <c r="OVA277" s="30"/>
      <c r="OVB277" s="30"/>
      <c r="OVC277" s="30"/>
      <c r="OVD277" s="30"/>
      <c r="OVE277" s="30"/>
      <c r="OVF277" s="30"/>
      <c r="OVG277" s="30"/>
      <c r="OVH277" s="30"/>
      <c r="OVI277" s="30"/>
      <c r="OVJ277" s="30"/>
      <c r="OVK277" s="30"/>
      <c r="OVL277" s="30"/>
      <c r="OVM277" s="30"/>
      <c r="OVN277" s="30"/>
      <c r="OVO277" s="30"/>
      <c r="OVP277" s="30"/>
      <c r="OVQ277" s="30"/>
      <c r="OVR277" s="30"/>
      <c r="OVS277" s="30"/>
      <c r="OVT277" s="30"/>
      <c r="OVU277" s="30"/>
      <c r="OVV277" s="30"/>
      <c r="OVW277" s="30"/>
      <c r="OVX277" s="30"/>
      <c r="OVY277" s="30"/>
      <c r="OVZ277" s="30"/>
      <c r="OWA277" s="30"/>
      <c r="OWB277" s="30"/>
      <c r="OWC277" s="30"/>
      <c r="OWD277" s="30"/>
      <c r="OWE277" s="30"/>
      <c r="OWF277" s="30"/>
      <c r="OWG277" s="30"/>
      <c r="OWH277" s="30"/>
      <c r="OWI277" s="30"/>
      <c r="OWJ277" s="30"/>
      <c r="OWK277" s="30"/>
      <c r="OWL277" s="30"/>
      <c r="OWM277" s="30"/>
      <c r="OWN277" s="30"/>
      <c r="OWO277" s="30"/>
      <c r="OWP277" s="30"/>
      <c r="OWQ277" s="30"/>
      <c r="OWR277" s="30"/>
      <c r="OWS277" s="30"/>
      <c r="OWT277" s="30"/>
      <c r="OWU277" s="30"/>
      <c r="OWV277" s="30"/>
      <c r="OWW277" s="30"/>
      <c r="OWX277" s="30"/>
      <c r="OWY277" s="30"/>
      <c r="OWZ277" s="30"/>
      <c r="OXA277" s="30"/>
      <c r="OXB277" s="30"/>
      <c r="OXC277" s="30"/>
      <c r="OXD277" s="30"/>
      <c r="OXE277" s="30"/>
      <c r="OXF277" s="30"/>
      <c r="OXG277" s="30"/>
      <c r="OXH277" s="30"/>
      <c r="OXI277" s="30"/>
      <c r="OXJ277" s="30"/>
      <c r="OXK277" s="30"/>
      <c r="OXL277" s="30"/>
      <c r="OXM277" s="30"/>
      <c r="OXN277" s="30"/>
      <c r="OXO277" s="30"/>
      <c r="OXP277" s="30"/>
      <c r="OXQ277" s="30"/>
      <c r="OXR277" s="30"/>
      <c r="OXS277" s="30"/>
      <c r="OXT277" s="30"/>
      <c r="OXU277" s="30"/>
      <c r="OXV277" s="30"/>
      <c r="OXW277" s="30"/>
      <c r="OXX277" s="30"/>
      <c r="OXY277" s="30"/>
      <c r="OXZ277" s="30"/>
      <c r="OYA277" s="30"/>
      <c r="OYB277" s="30"/>
      <c r="OYC277" s="30"/>
      <c r="OYD277" s="30"/>
      <c r="OYE277" s="30"/>
      <c r="OYF277" s="30"/>
      <c r="OYG277" s="30"/>
      <c r="OYH277" s="30"/>
      <c r="OYI277" s="30"/>
      <c r="OYJ277" s="30"/>
      <c r="OYK277" s="30"/>
      <c r="OYL277" s="30"/>
      <c r="OYM277" s="30"/>
      <c r="OYN277" s="30"/>
      <c r="OYO277" s="30"/>
      <c r="OYP277" s="30"/>
      <c r="OYQ277" s="30"/>
      <c r="OYR277" s="30"/>
      <c r="OYS277" s="30"/>
      <c r="OYT277" s="30"/>
      <c r="OYU277" s="30"/>
      <c r="OYV277" s="30"/>
      <c r="OYW277" s="30"/>
      <c r="OYX277" s="30"/>
      <c r="OYY277" s="30"/>
      <c r="OYZ277" s="30"/>
      <c r="OZA277" s="30"/>
      <c r="OZB277" s="30"/>
      <c r="OZC277" s="30"/>
      <c r="OZD277" s="30"/>
      <c r="OZE277" s="30"/>
      <c r="OZF277" s="30"/>
      <c r="OZG277" s="30"/>
      <c r="OZH277" s="30"/>
      <c r="OZI277" s="30"/>
      <c r="OZJ277" s="30"/>
      <c r="OZK277" s="30"/>
      <c r="OZL277" s="30"/>
      <c r="OZM277" s="30"/>
      <c r="OZN277" s="30"/>
      <c r="OZO277" s="30"/>
      <c r="OZP277" s="30"/>
      <c r="OZQ277" s="30"/>
      <c r="OZR277" s="30"/>
      <c r="OZS277" s="30"/>
      <c r="OZT277" s="30"/>
      <c r="OZU277" s="30"/>
      <c r="OZV277" s="30"/>
      <c r="OZW277" s="30"/>
      <c r="OZX277" s="30"/>
      <c r="OZY277" s="30"/>
      <c r="OZZ277" s="30"/>
      <c r="PAA277" s="30"/>
      <c r="PAB277" s="30"/>
      <c r="PAC277" s="30"/>
      <c r="PAD277" s="30"/>
      <c r="PAE277" s="30"/>
      <c r="PAF277" s="30"/>
      <c r="PAG277" s="30"/>
      <c r="PAH277" s="30"/>
      <c r="PAI277" s="30"/>
      <c r="PAJ277" s="30"/>
      <c r="PAK277" s="30"/>
      <c r="PAL277" s="30"/>
      <c r="PAM277" s="30"/>
      <c r="PAN277" s="30"/>
      <c r="PAO277" s="30"/>
      <c r="PAP277" s="30"/>
      <c r="PAQ277" s="30"/>
      <c r="PAR277" s="30"/>
      <c r="PAS277" s="30"/>
      <c r="PAT277" s="30"/>
      <c r="PAU277" s="30"/>
      <c r="PAV277" s="30"/>
      <c r="PAW277" s="30"/>
      <c r="PAX277" s="30"/>
      <c r="PAY277" s="30"/>
      <c r="PAZ277" s="30"/>
      <c r="PBA277" s="30"/>
      <c r="PBB277" s="30"/>
      <c r="PBC277" s="30"/>
      <c r="PBD277" s="30"/>
      <c r="PBE277" s="30"/>
      <c r="PBF277" s="30"/>
      <c r="PBG277" s="30"/>
      <c r="PBH277" s="30"/>
      <c r="PBI277" s="30"/>
      <c r="PBJ277" s="30"/>
      <c r="PBK277" s="30"/>
      <c r="PBL277" s="30"/>
      <c r="PBM277" s="30"/>
      <c r="PBN277" s="30"/>
      <c r="PBO277" s="30"/>
      <c r="PBP277" s="30"/>
      <c r="PBQ277" s="30"/>
      <c r="PBR277" s="30"/>
      <c r="PBS277" s="30"/>
      <c r="PBT277" s="30"/>
      <c r="PBU277" s="30"/>
      <c r="PBV277" s="30"/>
      <c r="PBW277" s="30"/>
      <c r="PBX277" s="30"/>
      <c r="PBY277" s="30"/>
      <c r="PBZ277" s="30"/>
      <c r="PCA277" s="30"/>
      <c r="PCB277" s="30"/>
      <c r="PCC277" s="30"/>
      <c r="PCD277" s="30"/>
      <c r="PCE277" s="30"/>
      <c r="PCF277" s="30"/>
      <c r="PCG277" s="30"/>
      <c r="PCH277" s="30"/>
      <c r="PCI277" s="30"/>
      <c r="PCJ277" s="30"/>
      <c r="PCK277" s="30"/>
      <c r="PCL277" s="30"/>
      <c r="PCM277" s="30"/>
      <c r="PCN277" s="30"/>
      <c r="PCO277" s="30"/>
      <c r="PCP277" s="30"/>
      <c r="PCQ277" s="30"/>
      <c r="PCR277" s="30"/>
      <c r="PCS277" s="30"/>
      <c r="PCT277" s="30"/>
      <c r="PCU277" s="30"/>
      <c r="PCV277" s="30"/>
      <c r="PCW277" s="30"/>
      <c r="PCX277" s="30"/>
      <c r="PCY277" s="30"/>
      <c r="PCZ277" s="30"/>
      <c r="PDA277" s="30"/>
      <c r="PDB277" s="30"/>
      <c r="PDC277" s="30"/>
      <c r="PDD277" s="30"/>
      <c r="PDE277" s="30"/>
      <c r="PDF277" s="30"/>
      <c r="PDG277" s="30"/>
      <c r="PDH277" s="30"/>
      <c r="PDI277" s="30"/>
      <c r="PDJ277" s="30"/>
      <c r="PDK277" s="30"/>
      <c r="PDL277" s="30"/>
      <c r="PDM277" s="30"/>
      <c r="PDN277" s="30"/>
      <c r="PDO277" s="30"/>
      <c r="PDP277" s="30"/>
      <c r="PDQ277" s="30"/>
      <c r="PDR277" s="30"/>
      <c r="PDS277" s="30"/>
      <c r="PDT277" s="30"/>
      <c r="PDU277" s="30"/>
      <c r="PDV277" s="30"/>
      <c r="PDW277" s="30"/>
      <c r="PDX277" s="30"/>
      <c r="PDY277" s="30"/>
      <c r="PDZ277" s="30"/>
      <c r="PEA277" s="30"/>
      <c r="PEB277" s="30"/>
      <c r="PEC277" s="30"/>
      <c r="PED277" s="30"/>
      <c r="PEE277" s="30"/>
      <c r="PEF277" s="30"/>
      <c r="PEG277" s="30"/>
      <c r="PEH277" s="30"/>
      <c r="PEI277" s="30"/>
      <c r="PEJ277" s="30"/>
      <c r="PEK277" s="30"/>
      <c r="PEL277" s="30"/>
      <c r="PEM277" s="30"/>
      <c r="PEN277" s="30"/>
      <c r="PEO277" s="30"/>
      <c r="PEP277" s="30"/>
      <c r="PEQ277" s="30"/>
      <c r="PER277" s="30"/>
      <c r="PES277" s="30"/>
      <c r="PET277" s="30"/>
      <c r="PEU277" s="30"/>
      <c r="PEV277" s="30"/>
      <c r="PEW277" s="30"/>
      <c r="PEX277" s="30"/>
      <c r="PEY277" s="30"/>
      <c r="PEZ277" s="30"/>
      <c r="PFA277" s="30"/>
      <c r="PFB277" s="30"/>
      <c r="PFC277" s="30"/>
      <c r="PFD277" s="30"/>
      <c r="PFE277" s="30"/>
      <c r="PFF277" s="30"/>
      <c r="PFG277" s="30"/>
      <c r="PFH277" s="30"/>
      <c r="PFI277" s="30"/>
      <c r="PFJ277" s="30"/>
      <c r="PFK277" s="30"/>
      <c r="PFL277" s="30"/>
      <c r="PFM277" s="30"/>
      <c r="PFN277" s="30"/>
      <c r="PFO277" s="30"/>
      <c r="PFP277" s="30"/>
      <c r="PFQ277" s="30"/>
      <c r="PFR277" s="30"/>
      <c r="PFS277" s="30"/>
      <c r="PFT277" s="30"/>
      <c r="PFU277" s="30"/>
      <c r="PFV277" s="30"/>
      <c r="PFW277" s="30"/>
      <c r="PFX277" s="30"/>
      <c r="PFY277" s="30"/>
      <c r="PFZ277" s="30"/>
      <c r="PGA277" s="30"/>
      <c r="PGB277" s="30"/>
      <c r="PGC277" s="30"/>
      <c r="PGD277" s="30"/>
      <c r="PGE277" s="30"/>
      <c r="PGF277" s="30"/>
      <c r="PGG277" s="30"/>
      <c r="PGH277" s="30"/>
      <c r="PGI277" s="30"/>
      <c r="PGJ277" s="30"/>
      <c r="PGK277" s="30"/>
      <c r="PGL277" s="30"/>
      <c r="PGM277" s="30"/>
      <c r="PGN277" s="30"/>
      <c r="PGO277" s="30"/>
      <c r="PGP277" s="30"/>
      <c r="PGQ277" s="30"/>
      <c r="PGR277" s="30"/>
      <c r="PGS277" s="30"/>
      <c r="PGT277" s="30"/>
      <c r="PGU277" s="30"/>
      <c r="PGV277" s="30"/>
      <c r="PGW277" s="30"/>
      <c r="PGX277" s="30"/>
      <c r="PGY277" s="30"/>
      <c r="PGZ277" s="30"/>
      <c r="PHA277" s="30"/>
      <c r="PHB277" s="30"/>
      <c r="PHC277" s="30"/>
      <c r="PHD277" s="30"/>
      <c r="PHE277" s="30"/>
      <c r="PHF277" s="30"/>
      <c r="PHG277" s="30"/>
      <c r="PHH277" s="30"/>
      <c r="PHI277" s="30"/>
      <c r="PHJ277" s="30"/>
      <c r="PHK277" s="30"/>
      <c r="PHL277" s="30"/>
      <c r="PHM277" s="30"/>
      <c r="PHN277" s="30"/>
      <c r="PHO277" s="30"/>
      <c r="PHP277" s="30"/>
      <c r="PHQ277" s="30"/>
      <c r="PHR277" s="30"/>
      <c r="PHS277" s="30"/>
      <c r="PHT277" s="30"/>
      <c r="PHU277" s="30"/>
      <c r="PHV277" s="30"/>
      <c r="PHW277" s="30"/>
      <c r="PHX277" s="30"/>
      <c r="PHY277" s="30"/>
      <c r="PHZ277" s="30"/>
      <c r="PIA277" s="30"/>
      <c r="PIB277" s="30"/>
      <c r="PIC277" s="30"/>
      <c r="PID277" s="30"/>
      <c r="PIE277" s="30"/>
      <c r="PIF277" s="30"/>
      <c r="PIG277" s="30"/>
      <c r="PIH277" s="30"/>
      <c r="PII277" s="30"/>
      <c r="PIJ277" s="30"/>
      <c r="PIK277" s="30"/>
      <c r="PIL277" s="30"/>
      <c r="PIM277" s="30"/>
      <c r="PIN277" s="30"/>
      <c r="PIO277" s="30"/>
      <c r="PIP277" s="30"/>
      <c r="PIQ277" s="30"/>
      <c r="PIR277" s="30"/>
      <c r="PIS277" s="30"/>
      <c r="PIT277" s="30"/>
      <c r="PIU277" s="30"/>
      <c r="PIV277" s="30"/>
      <c r="PIW277" s="30"/>
      <c r="PIX277" s="30"/>
      <c r="PIY277" s="30"/>
      <c r="PIZ277" s="30"/>
      <c r="PJA277" s="30"/>
      <c r="PJB277" s="30"/>
      <c r="PJC277" s="30"/>
      <c r="PJD277" s="30"/>
      <c r="PJE277" s="30"/>
      <c r="PJF277" s="30"/>
      <c r="PJG277" s="30"/>
      <c r="PJH277" s="30"/>
      <c r="PJI277" s="30"/>
      <c r="PJJ277" s="30"/>
      <c r="PJK277" s="30"/>
      <c r="PJL277" s="30"/>
      <c r="PJM277" s="30"/>
      <c r="PJN277" s="30"/>
      <c r="PJO277" s="30"/>
      <c r="PJP277" s="30"/>
      <c r="PJQ277" s="30"/>
      <c r="PJR277" s="30"/>
      <c r="PJS277" s="30"/>
      <c r="PJT277" s="30"/>
      <c r="PJU277" s="30"/>
      <c r="PJV277" s="30"/>
      <c r="PJW277" s="30"/>
      <c r="PJX277" s="30"/>
      <c r="PJY277" s="30"/>
      <c r="PJZ277" s="30"/>
      <c r="PKA277" s="30"/>
      <c r="PKB277" s="30"/>
      <c r="PKC277" s="30"/>
      <c r="PKD277" s="30"/>
      <c r="PKE277" s="30"/>
      <c r="PKF277" s="30"/>
      <c r="PKG277" s="30"/>
      <c r="PKH277" s="30"/>
      <c r="PKI277" s="30"/>
      <c r="PKJ277" s="30"/>
      <c r="PKK277" s="30"/>
      <c r="PKL277" s="30"/>
      <c r="PKM277" s="30"/>
      <c r="PKN277" s="30"/>
      <c r="PKO277" s="30"/>
      <c r="PKP277" s="30"/>
      <c r="PKQ277" s="30"/>
      <c r="PKR277" s="30"/>
      <c r="PKS277" s="30"/>
      <c r="PKT277" s="30"/>
      <c r="PKU277" s="30"/>
      <c r="PKV277" s="30"/>
      <c r="PKW277" s="30"/>
      <c r="PKX277" s="30"/>
      <c r="PKY277" s="30"/>
      <c r="PKZ277" s="30"/>
      <c r="PLA277" s="30"/>
      <c r="PLB277" s="30"/>
      <c r="PLC277" s="30"/>
      <c r="PLD277" s="30"/>
      <c r="PLE277" s="30"/>
      <c r="PLF277" s="30"/>
      <c r="PLG277" s="30"/>
      <c r="PLH277" s="30"/>
      <c r="PLI277" s="30"/>
      <c r="PLJ277" s="30"/>
      <c r="PLK277" s="30"/>
      <c r="PLL277" s="30"/>
      <c r="PLM277" s="30"/>
      <c r="PLN277" s="30"/>
      <c r="PLO277" s="30"/>
      <c r="PLP277" s="30"/>
      <c r="PLQ277" s="30"/>
      <c r="PLR277" s="30"/>
      <c r="PLS277" s="30"/>
      <c r="PLT277" s="30"/>
      <c r="PLU277" s="30"/>
      <c r="PLV277" s="30"/>
      <c r="PLW277" s="30"/>
      <c r="PLX277" s="30"/>
      <c r="PLY277" s="30"/>
      <c r="PLZ277" s="30"/>
      <c r="PMA277" s="30"/>
      <c r="PMB277" s="30"/>
      <c r="PMC277" s="30"/>
      <c r="PMD277" s="30"/>
      <c r="PME277" s="30"/>
      <c r="PMF277" s="30"/>
      <c r="PMG277" s="30"/>
      <c r="PMH277" s="30"/>
      <c r="PMI277" s="30"/>
      <c r="PMJ277" s="30"/>
      <c r="PMK277" s="30"/>
      <c r="PML277" s="30"/>
      <c r="PMM277" s="30"/>
      <c r="PMN277" s="30"/>
      <c r="PMO277" s="30"/>
      <c r="PMP277" s="30"/>
      <c r="PMQ277" s="30"/>
      <c r="PMR277" s="30"/>
      <c r="PMS277" s="30"/>
      <c r="PMT277" s="30"/>
      <c r="PMU277" s="30"/>
      <c r="PMV277" s="30"/>
      <c r="PMW277" s="30"/>
      <c r="PMX277" s="30"/>
      <c r="PMY277" s="30"/>
      <c r="PMZ277" s="30"/>
      <c r="PNA277" s="30"/>
      <c r="PNB277" s="30"/>
      <c r="PNC277" s="30"/>
      <c r="PND277" s="30"/>
      <c r="PNE277" s="30"/>
      <c r="PNF277" s="30"/>
      <c r="PNG277" s="30"/>
      <c r="PNH277" s="30"/>
      <c r="PNI277" s="30"/>
      <c r="PNJ277" s="30"/>
      <c r="PNK277" s="30"/>
      <c r="PNL277" s="30"/>
      <c r="PNM277" s="30"/>
      <c r="PNN277" s="30"/>
      <c r="PNO277" s="30"/>
      <c r="PNP277" s="30"/>
      <c r="PNQ277" s="30"/>
      <c r="PNR277" s="30"/>
      <c r="PNS277" s="30"/>
      <c r="PNT277" s="30"/>
      <c r="PNU277" s="30"/>
      <c r="PNV277" s="30"/>
      <c r="PNW277" s="30"/>
      <c r="PNX277" s="30"/>
      <c r="PNY277" s="30"/>
      <c r="PNZ277" s="30"/>
      <c r="POA277" s="30"/>
      <c r="POB277" s="30"/>
      <c r="POC277" s="30"/>
      <c r="POD277" s="30"/>
      <c r="POE277" s="30"/>
      <c r="POF277" s="30"/>
      <c r="POG277" s="30"/>
      <c r="POH277" s="30"/>
      <c r="POI277" s="30"/>
      <c r="POJ277" s="30"/>
      <c r="POK277" s="30"/>
      <c r="POL277" s="30"/>
      <c r="POM277" s="30"/>
      <c r="PON277" s="30"/>
      <c r="POO277" s="30"/>
      <c r="POP277" s="30"/>
      <c r="POQ277" s="30"/>
      <c r="POR277" s="30"/>
      <c r="POS277" s="30"/>
      <c r="POT277" s="30"/>
      <c r="POU277" s="30"/>
      <c r="POV277" s="30"/>
      <c r="POW277" s="30"/>
      <c r="POX277" s="30"/>
      <c r="POY277" s="30"/>
      <c r="POZ277" s="30"/>
      <c r="PPA277" s="30"/>
      <c r="PPB277" s="30"/>
      <c r="PPC277" s="30"/>
      <c r="PPD277" s="30"/>
      <c r="PPE277" s="30"/>
      <c r="PPF277" s="30"/>
      <c r="PPG277" s="30"/>
      <c r="PPH277" s="30"/>
      <c r="PPI277" s="30"/>
      <c r="PPJ277" s="30"/>
      <c r="PPK277" s="30"/>
      <c r="PPL277" s="30"/>
      <c r="PPM277" s="30"/>
      <c r="PPN277" s="30"/>
      <c r="PPO277" s="30"/>
      <c r="PPP277" s="30"/>
      <c r="PPQ277" s="30"/>
      <c r="PPR277" s="30"/>
      <c r="PPS277" s="30"/>
      <c r="PPT277" s="30"/>
      <c r="PPU277" s="30"/>
      <c r="PPV277" s="30"/>
      <c r="PPW277" s="30"/>
      <c r="PPX277" s="30"/>
      <c r="PPY277" s="30"/>
      <c r="PPZ277" s="30"/>
      <c r="PQA277" s="30"/>
      <c r="PQB277" s="30"/>
      <c r="PQC277" s="30"/>
      <c r="PQD277" s="30"/>
      <c r="PQE277" s="30"/>
      <c r="PQF277" s="30"/>
      <c r="PQG277" s="30"/>
      <c r="PQH277" s="30"/>
      <c r="PQI277" s="30"/>
      <c r="PQJ277" s="30"/>
      <c r="PQK277" s="30"/>
      <c r="PQL277" s="30"/>
      <c r="PQM277" s="30"/>
      <c r="PQN277" s="30"/>
      <c r="PQO277" s="30"/>
      <c r="PQP277" s="30"/>
      <c r="PQQ277" s="30"/>
      <c r="PQR277" s="30"/>
      <c r="PQS277" s="30"/>
      <c r="PQT277" s="30"/>
      <c r="PQU277" s="30"/>
      <c r="PQV277" s="30"/>
      <c r="PQW277" s="30"/>
      <c r="PQX277" s="30"/>
      <c r="PQY277" s="30"/>
      <c r="PQZ277" s="30"/>
      <c r="PRA277" s="30"/>
      <c r="PRB277" s="30"/>
      <c r="PRC277" s="30"/>
      <c r="PRD277" s="30"/>
      <c r="PRE277" s="30"/>
      <c r="PRF277" s="30"/>
      <c r="PRG277" s="30"/>
      <c r="PRH277" s="30"/>
      <c r="PRI277" s="30"/>
      <c r="PRJ277" s="30"/>
      <c r="PRK277" s="30"/>
      <c r="PRL277" s="30"/>
      <c r="PRM277" s="30"/>
      <c r="PRN277" s="30"/>
      <c r="PRO277" s="30"/>
      <c r="PRP277" s="30"/>
      <c r="PRQ277" s="30"/>
      <c r="PRR277" s="30"/>
      <c r="PRS277" s="30"/>
      <c r="PRT277" s="30"/>
      <c r="PRU277" s="30"/>
      <c r="PRV277" s="30"/>
      <c r="PRW277" s="30"/>
      <c r="PRX277" s="30"/>
      <c r="PRY277" s="30"/>
      <c r="PRZ277" s="30"/>
      <c r="PSA277" s="30"/>
      <c r="PSB277" s="30"/>
      <c r="PSC277" s="30"/>
      <c r="PSD277" s="30"/>
      <c r="PSE277" s="30"/>
      <c r="PSF277" s="30"/>
      <c r="PSG277" s="30"/>
      <c r="PSH277" s="30"/>
      <c r="PSI277" s="30"/>
      <c r="PSJ277" s="30"/>
      <c r="PSK277" s="30"/>
      <c r="PSL277" s="30"/>
      <c r="PSM277" s="30"/>
      <c r="PSN277" s="30"/>
      <c r="PSO277" s="30"/>
      <c r="PSP277" s="30"/>
      <c r="PSQ277" s="30"/>
      <c r="PSR277" s="30"/>
      <c r="PSS277" s="30"/>
      <c r="PST277" s="30"/>
      <c r="PSU277" s="30"/>
      <c r="PSV277" s="30"/>
      <c r="PSW277" s="30"/>
      <c r="PSX277" s="30"/>
      <c r="PSY277" s="30"/>
      <c r="PSZ277" s="30"/>
      <c r="PTA277" s="30"/>
      <c r="PTB277" s="30"/>
      <c r="PTC277" s="30"/>
      <c r="PTD277" s="30"/>
      <c r="PTE277" s="30"/>
      <c r="PTF277" s="30"/>
      <c r="PTG277" s="30"/>
      <c r="PTH277" s="30"/>
      <c r="PTI277" s="30"/>
      <c r="PTJ277" s="30"/>
      <c r="PTK277" s="30"/>
      <c r="PTL277" s="30"/>
      <c r="PTM277" s="30"/>
      <c r="PTN277" s="30"/>
      <c r="PTO277" s="30"/>
      <c r="PTP277" s="30"/>
      <c r="PTQ277" s="30"/>
      <c r="PTR277" s="30"/>
      <c r="PTS277" s="30"/>
      <c r="PTT277" s="30"/>
      <c r="PTU277" s="30"/>
      <c r="PTV277" s="30"/>
      <c r="PTW277" s="30"/>
      <c r="PTX277" s="30"/>
      <c r="PTY277" s="30"/>
      <c r="PTZ277" s="30"/>
      <c r="PUA277" s="30"/>
      <c r="PUB277" s="30"/>
      <c r="PUC277" s="30"/>
      <c r="PUD277" s="30"/>
      <c r="PUE277" s="30"/>
      <c r="PUF277" s="30"/>
      <c r="PUG277" s="30"/>
      <c r="PUH277" s="30"/>
      <c r="PUI277" s="30"/>
      <c r="PUJ277" s="30"/>
      <c r="PUK277" s="30"/>
      <c r="PUL277" s="30"/>
      <c r="PUM277" s="30"/>
      <c r="PUN277" s="30"/>
      <c r="PUO277" s="30"/>
      <c r="PUP277" s="30"/>
      <c r="PUQ277" s="30"/>
      <c r="PUR277" s="30"/>
      <c r="PUS277" s="30"/>
      <c r="PUT277" s="30"/>
      <c r="PUU277" s="30"/>
      <c r="PUV277" s="30"/>
      <c r="PUW277" s="30"/>
      <c r="PUX277" s="30"/>
      <c r="PUY277" s="30"/>
      <c r="PUZ277" s="30"/>
      <c r="PVA277" s="30"/>
      <c r="PVB277" s="30"/>
      <c r="PVC277" s="30"/>
      <c r="PVD277" s="30"/>
      <c r="PVE277" s="30"/>
      <c r="PVF277" s="30"/>
      <c r="PVG277" s="30"/>
      <c r="PVH277" s="30"/>
      <c r="PVI277" s="30"/>
      <c r="PVJ277" s="30"/>
      <c r="PVK277" s="30"/>
      <c r="PVL277" s="30"/>
      <c r="PVM277" s="30"/>
      <c r="PVN277" s="30"/>
      <c r="PVO277" s="30"/>
      <c r="PVP277" s="30"/>
      <c r="PVQ277" s="30"/>
      <c r="PVR277" s="30"/>
      <c r="PVS277" s="30"/>
      <c r="PVT277" s="30"/>
      <c r="PVU277" s="30"/>
      <c r="PVV277" s="30"/>
      <c r="PVW277" s="30"/>
      <c r="PVX277" s="30"/>
      <c r="PVY277" s="30"/>
      <c r="PVZ277" s="30"/>
      <c r="PWA277" s="30"/>
      <c r="PWB277" s="30"/>
      <c r="PWC277" s="30"/>
      <c r="PWD277" s="30"/>
      <c r="PWE277" s="30"/>
      <c r="PWF277" s="30"/>
      <c r="PWG277" s="30"/>
      <c r="PWH277" s="30"/>
      <c r="PWI277" s="30"/>
      <c r="PWJ277" s="30"/>
      <c r="PWK277" s="30"/>
      <c r="PWL277" s="30"/>
      <c r="PWM277" s="30"/>
      <c r="PWN277" s="30"/>
      <c r="PWO277" s="30"/>
      <c r="PWP277" s="30"/>
      <c r="PWQ277" s="30"/>
      <c r="PWR277" s="30"/>
      <c r="PWS277" s="30"/>
      <c r="PWT277" s="30"/>
      <c r="PWU277" s="30"/>
      <c r="PWV277" s="30"/>
      <c r="PWW277" s="30"/>
      <c r="PWX277" s="30"/>
      <c r="PWY277" s="30"/>
      <c r="PWZ277" s="30"/>
      <c r="PXA277" s="30"/>
      <c r="PXB277" s="30"/>
      <c r="PXC277" s="30"/>
      <c r="PXD277" s="30"/>
      <c r="PXE277" s="30"/>
      <c r="PXF277" s="30"/>
      <c r="PXG277" s="30"/>
      <c r="PXH277" s="30"/>
      <c r="PXI277" s="30"/>
      <c r="PXJ277" s="30"/>
      <c r="PXK277" s="30"/>
      <c r="PXL277" s="30"/>
      <c r="PXM277" s="30"/>
      <c r="PXN277" s="30"/>
      <c r="PXO277" s="30"/>
      <c r="PXP277" s="30"/>
      <c r="PXQ277" s="30"/>
      <c r="PXR277" s="30"/>
      <c r="PXS277" s="30"/>
      <c r="PXT277" s="30"/>
      <c r="PXU277" s="30"/>
      <c r="PXV277" s="30"/>
      <c r="PXW277" s="30"/>
      <c r="PXX277" s="30"/>
      <c r="PXY277" s="30"/>
      <c r="PXZ277" s="30"/>
      <c r="PYA277" s="30"/>
      <c r="PYB277" s="30"/>
      <c r="PYC277" s="30"/>
      <c r="PYD277" s="30"/>
      <c r="PYE277" s="30"/>
      <c r="PYF277" s="30"/>
      <c r="PYG277" s="30"/>
      <c r="PYH277" s="30"/>
      <c r="PYI277" s="30"/>
      <c r="PYJ277" s="30"/>
      <c r="PYK277" s="30"/>
      <c r="PYL277" s="30"/>
      <c r="PYM277" s="30"/>
      <c r="PYN277" s="30"/>
      <c r="PYO277" s="30"/>
      <c r="PYP277" s="30"/>
      <c r="PYQ277" s="30"/>
      <c r="PYR277" s="30"/>
      <c r="PYS277" s="30"/>
      <c r="PYT277" s="30"/>
      <c r="PYU277" s="30"/>
      <c r="PYV277" s="30"/>
      <c r="PYW277" s="30"/>
      <c r="PYX277" s="30"/>
      <c r="PYY277" s="30"/>
      <c r="PYZ277" s="30"/>
      <c r="PZA277" s="30"/>
      <c r="PZB277" s="30"/>
      <c r="PZC277" s="30"/>
      <c r="PZD277" s="30"/>
      <c r="PZE277" s="30"/>
      <c r="PZF277" s="30"/>
      <c r="PZG277" s="30"/>
      <c r="PZH277" s="30"/>
      <c r="PZI277" s="30"/>
      <c r="PZJ277" s="30"/>
      <c r="PZK277" s="30"/>
      <c r="PZL277" s="30"/>
      <c r="PZM277" s="30"/>
      <c r="PZN277" s="30"/>
      <c r="PZO277" s="30"/>
      <c r="PZP277" s="30"/>
      <c r="PZQ277" s="30"/>
      <c r="PZR277" s="30"/>
      <c r="PZS277" s="30"/>
      <c r="PZT277" s="30"/>
      <c r="PZU277" s="30"/>
      <c r="PZV277" s="30"/>
      <c r="PZW277" s="30"/>
      <c r="PZX277" s="30"/>
      <c r="PZY277" s="30"/>
      <c r="PZZ277" s="30"/>
      <c r="QAA277" s="30"/>
      <c r="QAB277" s="30"/>
      <c r="QAC277" s="30"/>
      <c r="QAD277" s="30"/>
      <c r="QAE277" s="30"/>
      <c r="QAF277" s="30"/>
      <c r="QAG277" s="30"/>
      <c r="QAH277" s="30"/>
      <c r="QAI277" s="30"/>
      <c r="QAJ277" s="30"/>
      <c r="QAK277" s="30"/>
      <c r="QAL277" s="30"/>
      <c r="QAM277" s="30"/>
      <c r="QAN277" s="30"/>
      <c r="QAO277" s="30"/>
      <c r="QAP277" s="30"/>
      <c r="QAQ277" s="30"/>
      <c r="QAR277" s="30"/>
      <c r="QAS277" s="30"/>
      <c r="QAT277" s="30"/>
      <c r="QAU277" s="30"/>
      <c r="QAV277" s="30"/>
      <c r="QAW277" s="30"/>
      <c r="QAX277" s="30"/>
      <c r="QAY277" s="30"/>
      <c r="QAZ277" s="30"/>
      <c r="QBA277" s="30"/>
      <c r="QBB277" s="30"/>
      <c r="QBC277" s="30"/>
      <c r="QBD277" s="30"/>
      <c r="QBE277" s="30"/>
      <c r="QBF277" s="30"/>
      <c r="QBG277" s="30"/>
      <c r="QBH277" s="30"/>
      <c r="QBI277" s="30"/>
      <c r="QBJ277" s="30"/>
      <c r="QBK277" s="30"/>
      <c r="QBL277" s="30"/>
      <c r="QBM277" s="30"/>
      <c r="QBN277" s="30"/>
      <c r="QBO277" s="30"/>
      <c r="QBP277" s="30"/>
      <c r="QBQ277" s="30"/>
      <c r="QBR277" s="30"/>
      <c r="QBS277" s="30"/>
      <c r="QBT277" s="30"/>
      <c r="QBU277" s="30"/>
      <c r="QBV277" s="30"/>
      <c r="QBW277" s="30"/>
      <c r="QBX277" s="30"/>
      <c r="QBY277" s="30"/>
      <c r="QBZ277" s="30"/>
      <c r="QCA277" s="30"/>
      <c r="QCB277" s="30"/>
      <c r="QCC277" s="30"/>
      <c r="QCD277" s="30"/>
      <c r="QCE277" s="30"/>
      <c r="QCF277" s="30"/>
      <c r="QCG277" s="30"/>
      <c r="QCH277" s="30"/>
      <c r="QCI277" s="30"/>
      <c r="QCJ277" s="30"/>
      <c r="QCK277" s="30"/>
      <c r="QCL277" s="30"/>
      <c r="QCM277" s="30"/>
      <c r="QCN277" s="30"/>
      <c r="QCO277" s="30"/>
      <c r="QCP277" s="30"/>
      <c r="QCQ277" s="30"/>
      <c r="QCR277" s="30"/>
      <c r="QCS277" s="30"/>
      <c r="QCT277" s="30"/>
      <c r="QCU277" s="30"/>
      <c r="QCV277" s="30"/>
      <c r="QCW277" s="30"/>
      <c r="QCX277" s="30"/>
      <c r="QCY277" s="30"/>
      <c r="QCZ277" s="30"/>
      <c r="QDA277" s="30"/>
      <c r="QDB277" s="30"/>
      <c r="QDC277" s="30"/>
      <c r="QDD277" s="30"/>
      <c r="QDE277" s="30"/>
      <c r="QDF277" s="30"/>
      <c r="QDG277" s="30"/>
      <c r="QDH277" s="30"/>
      <c r="QDI277" s="30"/>
      <c r="QDJ277" s="30"/>
      <c r="QDK277" s="30"/>
      <c r="QDL277" s="30"/>
      <c r="QDM277" s="30"/>
      <c r="QDN277" s="30"/>
      <c r="QDO277" s="30"/>
      <c r="QDP277" s="30"/>
      <c r="QDQ277" s="30"/>
      <c r="QDR277" s="30"/>
      <c r="QDS277" s="30"/>
      <c r="QDT277" s="30"/>
      <c r="QDU277" s="30"/>
      <c r="QDV277" s="30"/>
      <c r="QDW277" s="30"/>
      <c r="QDX277" s="30"/>
      <c r="QDY277" s="30"/>
      <c r="QDZ277" s="30"/>
      <c r="QEA277" s="30"/>
      <c r="QEB277" s="30"/>
      <c r="QEC277" s="30"/>
      <c r="QED277" s="30"/>
      <c r="QEE277" s="30"/>
      <c r="QEF277" s="30"/>
      <c r="QEG277" s="30"/>
      <c r="QEH277" s="30"/>
      <c r="QEI277" s="30"/>
      <c r="QEJ277" s="30"/>
      <c r="QEK277" s="30"/>
      <c r="QEL277" s="30"/>
      <c r="QEM277" s="30"/>
      <c r="QEN277" s="30"/>
      <c r="QEO277" s="30"/>
      <c r="QEP277" s="30"/>
      <c r="QEQ277" s="30"/>
      <c r="QER277" s="30"/>
      <c r="QES277" s="30"/>
      <c r="QET277" s="30"/>
      <c r="QEU277" s="30"/>
      <c r="QEV277" s="30"/>
      <c r="QEW277" s="30"/>
      <c r="QEX277" s="30"/>
      <c r="QEY277" s="30"/>
      <c r="QEZ277" s="30"/>
      <c r="QFA277" s="30"/>
      <c r="QFB277" s="30"/>
      <c r="QFC277" s="30"/>
      <c r="QFD277" s="30"/>
      <c r="QFE277" s="30"/>
      <c r="QFF277" s="30"/>
      <c r="QFG277" s="30"/>
      <c r="QFH277" s="30"/>
      <c r="QFI277" s="30"/>
      <c r="QFJ277" s="30"/>
      <c r="QFK277" s="30"/>
      <c r="QFL277" s="30"/>
      <c r="QFM277" s="30"/>
      <c r="QFN277" s="30"/>
      <c r="QFO277" s="30"/>
      <c r="QFP277" s="30"/>
      <c r="QFQ277" s="30"/>
      <c r="QFR277" s="30"/>
      <c r="QFS277" s="30"/>
      <c r="QFT277" s="30"/>
      <c r="QFU277" s="30"/>
      <c r="QFV277" s="30"/>
      <c r="QFW277" s="30"/>
      <c r="QFX277" s="30"/>
      <c r="QFY277" s="30"/>
      <c r="QFZ277" s="30"/>
      <c r="QGA277" s="30"/>
      <c r="QGB277" s="30"/>
      <c r="QGC277" s="30"/>
      <c r="QGD277" s="30"/>
      <c r="QGE277" s="30"/>
      <c r="QGF277" s="30"/>
      <c r="QGG277" s="30"/>
      <c r="QGH277" s="30"/>
      <c r="QGI277" s="30"/>
      <c r="QGJ277" s="30"/>
      <c r="QGK277" s="30"/>
      <c r="QGL277" s="30"/>
      <c r="QGM277" s="30"/>
      <c r="QGN277" s="30"/>
      <c r="QGO277" s="30"/>
      <c r="QGP277" s="30"/>
      <c r="QGQ277" s="30"/>
      <c r="QGR277" s="30"/>
      <c r="QGS277" s="30"/>
      <c r="QGT277" s="30"/>
      <c r="QGU277" s="30"/>
      <c r="QGV277" s="30"/>
      <c r="QGW277" s="30"/>
      <c r="QGX277" s="30"/>
      <c r="QGY277" s="30"/>
      <c r="QGZ277" s="30"/>
      <c r="QHA277" s="30"/>
      <c r="QHB277" s="30"/>
      <c r="QHC277" s="30"/>
      <c r="QHD277" s="30"/>
      <c r="QHE277" s="30"/>
      <c r="QHF277" s="30"/>
      <c r="QHG277" s="30"/>
      <c r="QHH277" s="30"/>
      <c r="QHI277" s="30"/>
      <c r="QHJ277" s="30"/>
      <c r="QHK277" s="30"/>
      <c r="QHL277" s="30"/>
      <c r="QHM277" s="30"/>
      <c r="QHN277" s="30"/>
      <c r="QHO277" s="30"/>
      <c r="QHP277" s="30"/>
      <c r="QHQ277" s="30"/>
      <c r="QHR277" s="30"/>
      <c r="QHS277" s="30"/>
      <c r="QHT277" s="30"/>
      <c r="QHU277" s="30"/>
      <c r="QHV277" s="30"/>
      <c r="QHW277" s="30"/>
      <c r="QHX277" s="30"/>
      <c r="QHY277" s="30"/>
      <c r="QHZ277" s="30"/>
      <c r="QIA277" s="30"/>
      <c r="QIB277" s="30"/>
      <c r="QIC277" s="30"/>
      <c r="QID277" s="30"/>
      <c r="QIE277" s="30"/>
      <c r="QIF277" s="30"/>
      <c r="QIG277" s="30"/>
      <c r="QIH277" s="30"/>
      <c r="QII277" s="30"/>
      <c r="QIJ277" s="30"/>
      <c r="QIK277" s="30"/>
      <c r="QIL277" s="30"/>
      <c r="QIM277" s="30"/>
      <c r="QIN277" s="30"/>
      <c r="QIO277" s="30"/>
      <c r="QIP277" s="30"/>
      <c r="QIQ277" s="30"/>
      <c r="QIR277" s="30"/>
      <c r="QIS277" s="30"/>
      <c r="QIT277" s="30"/>
      <c r="QIU277" s="30"/>
      <c r="QIV277" s="30"/>
      <c r="QIW277" s="30"/>
      <c r="QIX277" s="30"/>
      <c r="QIY277" s="30"/>
      <c r="QIZ277" s="30"/>
      <c r="QJA277" s="30"/>
      <c r="QJB277" s="30"/>
      <c r="QJC277" s="30"/>
      <c r="QJD277" s="30"/>
      <c r="QJE277" s="30"/>
      <c r="QJF277" s="30"/>
      <c r="QJG277" s="30"/>
      <c r="QJH277" s="30"/>
      <c r="QJI277" s="30"/>
      <c r="QJJ277" s="30"/>
      <c r="QJK277" s="30"/>
      <c r="QJL277" s="30"/>
      <c r="QJM277" s="30"/>
      <c r="QJN277" s="30"/>
      <c r="QJO277" s="30"/>
      <c r="QJP277" s="30"/>
      <c r="QJQ277" s="30"/>
      <c r="QJR277" s="30"/>
      <c r="QJS277" s="30"/>
      <c r="QJT277" s="30"/>
      <c r="QJU277" s="30"/>
      <c r="QJV277" s="30"/>
      <c r="QJW277" s="30"/>
      <c r="QJX277" s="30"/>
      <c r="QJY277" s="30"/>
      <c r="QJZ277" s="30"/>
      <c r="QKA277" s="30"/>
      <c r="QKB277" s="30"/>
      <c r="QKC277" s="30"/>
      <c r="QKD277" s="30"/>
      <c r="QKE277" s="30"/>
      <c r="QKF277" s="30"/>
      <c r="QKG277" s="30"/>
      <c r="QKH277" s="30"/>
      <c r="QKI277" s="30"/>
      <c r="QKJ277" s="30"/>
      <c r="QKK277" s="30"/>
      <c r="QKL277" s="30"/>
      <c r="QKM277" s="30"/>
      <c r="QKN277" s="30"/>
      <c r="QKO277" s="30"/>
      <c r="QKP277" s="30"/>
      <c r="QKQ277" s="30"/>
      <c r="QKR277" s="30"/>
      <c r="QKS277" s="30"/>
      <c r="QKT277" s="30"/>
      <c r="QKU277" s="30"/>
      <c r="QKV277" s="30"/>
      <c r="QKW277" s="30"/>
      <c r="QKX277" s="30"/>
      <c r="QKY277" s="30"/>
      <c r="QKZ277" s="30"/>
      <c r="QLA277" s="30"/>
      <c r="QLB277" s="30"/>
      <c r="QLC277" s="30"/>
      <c r="QLD277" s="30"/>
      <c r="QLE277" s="30"/>
      <c r="QLF277" s="30"/>
      <c r="QLG277" s="30"/>
      <c r="QLH277" s="30"/>
      <c r="QLI277" s="30"/>
      <c r="QLJ277" s="30"/>
      <c r="QLK277" s="30"/>
      <c r="QLL277" s="30"/>
      <c r="QLM277" s="30"/>
      <c r="QLN277" s="30"/>
      <c r="QLO277" s="30"/>
      <c r="QLP277" s="30"/>
      <c r="QLQ277" s="30"/>
      <c r="QLR277" s="30"/>
      <c r="QLS277" s="30"/>
      <c r="QLT277" s="30"/>
      <c r="QLU277" s="30"/>
      <c r="QLV277" s="30"/>
      <c r="QLW277" s="30"/>
      <c r="QLX277" s="30"/>
      <c r="QLY277" s="30"/>
      <c r="QLZ277" s="30"/>
      <c r="QMA277" s="30"/>
      <c r="QMB277" s="30"/>
      <c r="QMC277" s="30"/>
      <c r="QMD277" s="30"/>
      <c r="QME277" s="30"/>
      <c r="QMF277" s="30"/>
      <c r="QMG277" s="30"/>
      <c r="QMH277" s="30"/>
      <c r="QMI277" s="30"/>
      <c r="QMJ277" s="30"/>
      <c r="QMK277" s="30"/>
      <c r="QML277" s="30"/>
      <c r="QMM277" s="30"/>
      <c r="QMN277" s="30"/>
      <c r="QMO277" s="30"/>
      <c r="QMP277" s="30"/>
      <c r="QMQ277" s="30"/>
      <c r="QMR277" s="30"/>
      <c r="QMS277" s="30"/>
      <c r="QMT277" s="30"/>
      <c r="QMU277" s="30"/>
      <c r="QMV277" s="30"/>
      <c r="QMW277" s="30"/>
      <c r="QMX277" s="30"/>
      <c r="QMY277" s="30"/>
      <c r="QMZ277" s="30"/>
      <c r="QNA277" s="30"/>
      <c r="QNB277" s="30"/>
      <c r="QNC277" s="30"/>
      <c r="QND277" s="30"/>
      <c r="QNE277" s="30"/>
      <c r="QNF277" s="30"/>
      <c r="QNG277" s="30"/>
      <c r="QNH277" s="30"/>
      <c r="QNI277" s="30"/>
      <c r="QNJ277" s="30"/>
      <c r="QNK277" s="30"/>
      <c r="QNL277" s="30"/>
      <c r="QNM277" s="30"/>
      <c r="QNN277" s="30"/>
      <c r="QNO277" s="30"/>
      <c r="QNP277" s="30"/>
      <c r="QNQ277" s="30"/>
      <c r="QNR277" s="30"/>
      <c r="QNS277" s="30"/>
      <c r="QNT277" s="30"/>
      <c r="QNU277" s="30"/>
      <c r="QNV277" s="30"/>
      <c r="QNW277" s="30"/>
      <c r="QNX277" s="30"/>
      <c r="QNY277" s="30"/>
      <c r="QNZ277" s="30"/>
      <c r="QOA277" s="30"/>
      <c r="QOB277" s="30"/>
      <c r="QOC277" s="30"/>
      <c r="QOD277" s="30"/>
      <c r="QOE277" s="30"/>
      <c r="QOF277" s="30"/>
      <c r="QOG277" s="30"/>
      <c r="QOH277" s="30"/>
      <c r="QOI277" s="30"/>
      <c r="QOJ277" s="30"/>
      <c r="QOK277" s="30"/>
      <c r="QOL277" s="30"/>
      <c r="QOM277" s="30"/>
      <c r="QON277" s="30"/>
      <c r="QOO277" s="30"/>
      <c r="QOP277" s="30"/>
      <c r="QOQ277" s="30"/>
      <c r="QOR277" s="30"/>
      <c r="QOS277" s="30"/>
      <c r="QOT277" s="30"/>
      <c r="QOU277" s="30"/>
      <c r="QOV277" s="30"/>
      <c r="QOW277" s="30"/>
      <c r="QOX277" s="30"/>
      <c r="QOY277" s="30"/>
      <c r="QOZ277" s="30"/>
      <c r="QPA277" s="30"/>
      <c r="QPB277" s="30"/>
      <c r="QPC277" s="30"/>
      <c r="QPD277" s="30"/>
      <c r="QPE277" s="30"/>
      <c r="QPF277" s="30"/>
      <c r="QPG277" s="30"/>
      <c r="QPH277" s="30"/>
      <c r="QPI277" s="30"/>
      <c r="QPJ277" s="30"/>
      <c r="QPK277" s="30"/>
      <c r="QPL277" s="30"/>
      <c r="QPM277" s="30"/>
      <c r="QPN277" s="30"/>
      <c r="QPO277" s="30"/>
      <c r="QPP277" s="30"/>
      <c r="QPQ277" s="30"/>
      <c r="QPR277" s="30"/>
      <c r="QPS277" s="30"/>
      <c r="QPT277" s="30"/>
      <c r="QPU277" s="30"/>
      <c r="QPV277" s="30"/>
      <c r="QPW277" s="30"/>
      <c r="QPX277" s="30"/>
      <c r="QPY277" s="30"/>
      <c r="QPZ277" s="30"/>
      <c r="QQA277" s="30"/>
      <c r="QQB277" s="30"/>
      <c r="QQC277" s="30"/>
      <c r="QQD277" s="30"/>
      <c r="QQE277" s="30"/>
      <c r="QQF277" s="30"/>
      <c r="QQG277" s="30"/>
      <c r="QQH277" s="30"/>
      <c r="QQI277" s="30"/>
      <c r="QQJ277" s="30"/>
      <c r="QQK277" s="30"/>
      <c r="QQL277" s="30"/>
      <c r="QQM277" s="30"/>
      <c r="QQN277" s="30"/>
      <c r="QQO277" s="30"/>
      <c r="QQP277" s="30"/>
      <c r="QQQ277" s="30"/>
      <c r="QQR277" s="30"/>
      <c r="QQS277" s="30"/>
      <c r="QQT277" s="30"/>
      <c r="QQU277" s="30"/>
      <c r="QQV277" s="30"/>
      <c r="QQW277" s="30"/>
      <c r="QQX277" s="30"/>
      <c r="QQY277" s="30"/>
      <c r="QQZ277" s="30"/>
      <c r="QRA277" s="30"/>
      <c r="QRB277" s="30"/>
      <c r="QRC277" s="30"/>
      <c r="QRD277" s="30"/>
      <c r="QRE277" s="30"/>
      <c r="QRF277" s="30"/>
      <c r="QRG277" s="30"/>
      <c r="QRH277" s="30"/>
      <c r="QRI277" s="30"/>
      <c r="QRJ277" s="30"/>
      <c r="QRK277" s="30"/>
      <c r="QRL277" s="30"/>
      <c r="QRM277" s="30"/>
      <c r="QRN277" s="30"/>
      <c r="QRO277" s="30"/>
      <c r="QRP277" s="30"/>
      <c r="QRQ277" s="30"/>
      <c r="QRR277" s="30"/>
      <c r="QRS277" s="30"/>
      <c r="QRT277" s="30"/>
      <c r="QRU277" s="30"/>
      <c r="QRV277" s="30"/>
      <c r="QRW277" s="30"/>
      <c r="QRX277" s="30"/>
      <c r="QRY277" s="30"/>
      <c r="QRZ277" s="30"/>
      <c r="QSA277" s="30"/>
      <c r="QSB277" s="30"/>
      <c r="QSC277" s="30"/>
      <c r="QSD277" s="30"/>
      <c r="QSE277" s="30"/>
      <c r="QSF277" s="30"/>
      <c r="QSG277" s="30"/>
      <c r="QSH277" s="30"/>
      <c r="QSI277" s="30"/>
      <c r="QSJ277" s="30"/>
      <c r="QSK277" s="30"/>
      <c r="QSL277" s="30"/>
      <c r="QSM277" s="30"/>
      <c r="QSN277" s="30"/>
      <c r="QSO277" s="30"/>
      <c r="QSP277" s="30"/>
      <c r="QSQ277" s="30"/>
      <c r="QSR277" s="30"/>
      <c r="QSS277" s="30"/>
      <c r="QST277" s="30"/>
      <c r="QSU277" s="30"/>
      <c r="QSV277" s="30"/>
      <c r="QSW277" s="30"/>
      <c r="QSX277" s="30"/>
      <c r="QSY277" s="30"/>
      <c r="QSZ277" s="30"/>
      <c r="QTA277" s="30"/>
      <c r="QTB277" s="30"/>
      <c r="QTC277" s="30"/>
      <c r="QTD277" s="30"/>
      <c r="QTE277" s="30"/>
      <c r="QTF277" s="30"/>
      <c r="QTG277" s="30"/>
      <c r="QTH277" s="30"/>
      <c r="QTI277" s="30"/>
      <c r="QTJ277" s="30"/>
      <c r="QTK277" s="30"/>
      <c r="QTL277" s="30"/>
      <c r="QTM277" s="30"/>
      <c r="QTN277" s="30"/>
      <c r="QTO277" s="30"/>
      <c r="QTP277" s="30"/>
      <c r="QTQ277" s="30"/>
      <c r="QTR277" s="30"/>
      <c r="QTS277" s="30"/>
      <c r="QTT277" s="30"/>
      <c r="QTU277" s="30"/>
      <c r="QTV277" s="30"/>
      <c r="QTW277" s="30"/>
      <c r="QTX277" s="30"/>
      <c r="QTY277" s="30"/>
      <c r="QTZ277" s="30"/>
      <c r="QUA277" s="30"/>
      <c r="QUB277" s="30"/>
      <c r="QUC277" s="30"/>
      <c r="QUD277" s="30"/>
      <c r="QUE277" s="30"/>
      <c r="QUF277" s="30"/>
      <c r="QUG277" s="30"/>
      <c r="QUH277" s="30"/>
      <c r="QUI277" s="30"/>
      <c r="QUJ277" s="30"/>
      <c r="QUK277" s="30"/>
      <c r="QUL277" s="30"/>
      <c r="QUM277" s="30"/>
      <c r="QUN277" s="30"/>
      <c r="QUO277" s="30"/>
      <c r="QUP277" s="30"/>
      <c r="QUQ277" s="30"/>
      <c r="QUR277" s="30"/>
      <c r="QUS277" s="30"/>
      <c r="QUT277" s="30"/>
      <c r="QUU277" s="30"/>
      <c r="QUV277" s="30"/>
      <c r="QUW277" s="30"/>
      <c r="QUX277" s="30"/>
      <c r="QUY277" s="30"/>
      <c r="QUZ277" s="30"/>
      <c r="QVA277" s="30"/>
      <c r="QVB277" s="30"/>
      <c r="QVC277" s="30"/>
      <c r="QVD277" s="30"/>
      <c r="QVE277" s="30"/>
      <c r="QVF277" s="30"/>
      <c r="QVG277" s="30"/>
      <c r="QVH277" s="30"/>
      <c r="QVI277" s="30"/>
      <c r="QVJ277" s="30"/>
      <c r="QVK277" s="30"/>
      <c r="QVL277" s="30"/>
      <c r="QVM277" s="30"/>
      <c r="QVN277" s="30"/>
      <c r="QVO277" s="30"/>
      <c r="QVP277" s="30"/>
      <c r="QVQ277" s="30"/>
      <c r="QVR277" s="30"/>
      <c r="QVS277" s="30"/>
      <c r="QVT277" s="30"/>
      <c r="QVU277" s="30"/>
      <c r="QVV277" s="30"/>
      <c r="QVW277" s="30"/>
      <c r="QVX277" s="30"/>
      <c r="QVY277" s="30"/>
      <c r="QVZ277" s="30"/>
      <c r="QWA277" s="30"/>
      <c r="QWB277" s="30"/>
      <c r="QWC277" s="30"/>
      <c r="QWD277" s="30"/>
      <c r="QWE277" s="30"/>
      <c r="QWF277" s="30"/>
      <c r="QWG277" s="30"/>
      <c r="QWH277" s="30"/>
      <c r="QWI277" s="30"/>
      <c r="QWJ277" s="30"/>
      <c r="QWK277" s="30"/>
      <c r="QWL277" s="30"/>
      <c r="QWM277" s="30"/>
      <c r="QWN277" s="30"/>
      <c r="QWO277" s="30"/>
      <c r="QWP277" s="30"/>
      <c r="QWQ277" s="30"/>
      <c r="QWR277" s="30"/>
      <c r="QWS277" s="30"/>
      <c r="QWT277" s="30"/>
      <c r="QWU277" s="30"/>
      <c r="QWV277" s="30"/>
      <c r="QWW277" s="30"/>
      <c r="QWX277" s="30"/>
      <c r="QWY277" s="30"/>
      <c r="QWZ277" s="30"/>
      <c r="QXA277" s="30"/>
      <c r="QXB277" s="30"/>
      <c r="QXC277" s="30"/>
      <c r="QXD277" s="30"/>
      <c r="QXE277" s="30"/>
      <c r="QXF277" s="30"/>
      <c r="QXG277" s="30"/>
      <c r="QXH277" s="30"/>
      <c r="QXI277" s="30"/>
      <c r="QXJ277" s="30"/>
      <c r="QXK277" s="30"/>
      <c r="QXL277" s="30"/>
      <c r="QXM277" s="30"/>
      <c r="QXN277" s="30"/>
      <c r="QXO277" s="30"/>
      <c r="QXP277" s="30"/>
      <c r="QXQ277" s="30"/>
      <c r="QXR277" s="30"/>
      <c r="QXS277" s="30"/>
      <c r="QXT277" s="30"/>
      <c r="QXU277" s="30"/>
      <c r="QXV277" s="30"/>
      <c r="QXW277" s="30"/>
      <c r="QXX277" s="30"/>
      <c r="QXY277" s="30"/>
      <c r="QXZ277" s="30"/>
      <c r="QYA277" s="30"/>
      <c r="QYB277" s="30"/>
      <c r="QYC277" s="30"/>
      <c r="QYD277" s="30"/>
      <c r="QYE277" s="30"/>
      <c r="QYF277" s="30"/>
      <c r="QYG277" s="30"/>
      <c r="QYH277" s="30"/>
      <c r="QYI277" s="30"/>
      <c r="QYJ277" s="30"/>
      <c r="QYK277" s="30"/>
      <c r="QYL277" s="30"/>
      <c r="QYM277" s="30"/>
      <c r="QYN277" s="30"/>
      <c r="QYO277" s="30"/>
      <c r="QYP277" s="30"/>
      <c r="QYQ277" s="30"/>
      <c r="QYR277" s="30"/>
      <c r="QYS277" s="30"/>
      <c r="QYT277" s="30"/>
      <c r="QYU277" s="30"/>
      <c r="QYV277" s="30"/>
      <c r="QYW277" s="30"/>
      <c r="QYX277" s="30"/>
      <c r="QYY277" s="30"/>
      <c r="QYZ277" s="30"/>
      <c r="QZA277" s="30"/>
      <c r="QZB277" s="30"/>
      <c r="QZC277" s="30"/>
      <c r="QZD277" s="30"/>
      <c r="QZE277" s="30"/>
      <c r="QZF277" s="30"/>
      <c r="QZG277" s="30"/>
      <c r="QZH277" s="30"/>
      <c r="QZI277" s="30"/>
      <c r="QZJ277" s="30"/>
      <c r="QZK277" s="30"/>
      <c r="QZL277" s="30"/>
      <c r="QZM277" s="30"/>
      <c r="QZN277" s="30"/>
      <c r="QZO277" s="30"/>
      <c r="QZP277" s="30"/>
      <c r="QZQ277" s="30"/>
      <c r="QZR277" s="30"/>
      <c r="QZS277" s="30"/>
      <c r="QZT277" s="30"/>
      <c r="QZU277" s="30"/>
      <c r="QZV277" s="30"/>
      <c r="QZW277" s="30"/>
      <c r="QZX277" s="30"/>
      <c r="QZY277" s="30"/>
      <c r="QZZ277" s="30"/>
      <c r="RAA277" s="30"/>
      <c r="RAB277" s="30"/>
      <c r="RAC277" s="30"/>
      <c r="RAD277" s="30"/>
      <c r="RAE277" s="30"/>
      <c r="RAF277" s="30"/>
      <c r="RAG277" s="30"/>
      <c r="RAH277" s="30"/>
      <c r="RAI277" s="30"/>
      <c r="RAJ277" s="30"/>
      <c r="RAK277" s="30"/>
      <c r="RAL277" s="30"/>
      <c r="RAM277" s="30"/>
      <c r="RAN277" s="30"/>
      <c r="RAO277" s="30"/>
      <c r="RAP277" s="30"/>
      <c r="RAQ277" s="30"/>
      <c r="RAR277" s="30"/>
      <c r="RAS277" s="30"/>
      <c r="RAT277" s="30"/>
      <c r="RAU277" s="30"/>
      <c r="RAV277" s="30"/>
      <c r="RAW277" s="30"/>
      <c r="RAX277" s="30"/>
      <c r="RAY277" s="30"/>
      <c r="RAZ277" s="30"/>
      <c r="RBA277" s="30"/>
      <c r="RBB277" s="30"/>
      <c r="RBC277" s="30"/>
      <c r="RBD277" s="30"/>
      <c r="RBE277" s="30"/>
      <c r="RBF277" s="30"/>
      <c r="RBG277" s="30"/>
      <c r="RBH277" s="30"/>
      <c r="RBI277" s="30"/>
      <c r="RBJ277" s="30"/>
      <c r="RBK277" s="30"/>
      <c r="RBL277" s="30"/>
      <c r="RBM277" s="30"/>
      <c r="RBN277" s="30"/>
      <c r="RBO277" s="30"/>
      <c r="RBP277" s="30"/>
      <c r="RBQ277" s="30"/>
      <c r="RBR277" s="30"/>
      <c r="RBS277" s="30"/>
      <c r="RBT277" s="30"/>
      <c r="RBU277" s="30"/>
      <c r="RBV277" s="30"/>
      <c r="RBW277" s="30"/>
      <c r="RBX277" s="30"/>
      <c r="RBY277" s="30"/>
      <c r="RBZ277" s="30"/>
      <c r="RCA277" s="30"/>
      <c r="RCB277" s="30"/>
      <c r="RCC277" s="30"/>
      <c r="RCD277" s="30"/>
      <c r="RCE277" s="30"/>
      <c r="RCF277" s="30"/>
      <c r="RCG277" s="30"/>
      <c r="RCH277" s="30"/>
      <c r="RCI277" s="30"/>
      <c r="RCJ277" s="30"/>
      <c r="RCK277" s="30"/>
      <c r="RCL277" s="30"/>
      <c r="RCM277" s="30"/>
      <c r="RCN277" s="30"/>
      <c r="RCO277" s="30"/>
      <c r="RCP277" s="30"/>
      <c r="RCQ277" s="30"/>
      <c r="RCR277" s="30"/>
      <c r="RCS277" s="30"/>
      <c r="RCT277" s="30"/>
      <c r="RCU277" s="30"/>
      <c r="RCV277" s="30"/>
      <c r="RCW277" s="30"/>
      <c r="RCX277" s="30"/>
      <c r="RCY277" s="30"/>
      <c r="RCZ277" s="30"/>
      <c r="RDA277" s="30"/>
      <c r="RDB277" s="30"/>
      <c r="RDC277" s="30"/>
      <c r="RDD277" s="30"/>
      <c r="RDE277" s="30"/>
      <c r="RDF277" s="30"/>
      <c r="RDG277" s="30"/>
      <c r="RDH277" s="30"/>
      <c r="RDI277" s="30"/>
      <c r="RDJ277" s="30"/>
      <c r="RDK277" s="30"/>
      <c r="RDL277" s="30"/>
      <c r="RDM277" s="30"/>
      <c r="RDN277" s="30"/>
      <c r="RDO277" s="30"/>
      <c r="RDP277" s="30"/>
      <c r="RDQ277" s="30"/>
      <c r="RDR277" s="30"/>
      <c r="RDS277" s="30"/>
      <c r="RDT277" s="30"/>
      <c r="RDU277" s="30"/>
      <c r="RDV277" s="30"/>
      <c r="RDW277" s="30"/>
      <c r="RDX277" s="30"/>
      <c r="RDY277" s="30"/>
      <c r="RDZ277" s="30"/>
      <c r="REA277" s="30"/>
      <c r="REB277" s="30"/>
      <c r="REC277" s="30"/>
      <c r="RED277" s="30"/>
      <c r="REE277" s="30"/>
      <c r="REF277" s="30"/>
      <c r="REG277" s="30"/>
      <c r="REH277" s="30"/>
      <c r="REI277" s="30"/>
      <c r="REJ277" s="30"/>
      <c r="REK277" s="30"/>
      <c r="REL277" s="30"/>
      <c r="REM277" s="30"/>
      <c r="REN277" s="30"/>
      <c r="REO277" s="30"/>
      <c r="REP277" s="30"/>
      <c r="REQ277" s="30"/>
      <c r="RER277" s="30"/>
      <c r="RES277" s="30"/>
      <c r="RET277" s="30"/>
      <c r="REU277" s="30"/>
      <c r="REV277" s="30"/>
      <c r="REW277" s="30"/>
      <c r="REX277" s="30"/>
      <c r="REY277" s="30"/>
      <c r="REZ277" s="30"/>
      <c r="RFA277" s="30"/>
      <c r="RFB277" s="30"/>
      <c r="RFC277" s="30"/>
      <c r="RFD277" s="30"/>
      <c r="RFE277" s="30"/>
      <c r="RFF277" s="30"/>
      <c r="RFG277" s="30"/>
      <c r="RFH277" s="30"/>
      <c r="RFI277" s="30"/>
      <c r="RFJ277" s="30"/>
      <c r="RFK277" s="30"/>
      <c r="RFL277" s="30"/>
      <c r="RFM277" s="30"/>
      <c r="RFN277" s="30"/>
      <c r="RFO277" s="30"/>
      <c r="RFP277" s="30"/>
      <c r="RFQ277" s="30"/>
      <c r="RFR277" s="30"/>
      <c r="RFS277" s="30"/>
      <c r="RFT277" s="30"/>
      <c r="RFU277" s="30"/>
      <c r="RFV277" s="30"/>
      <c r="RFW277" s="30"/>
      <c r="RFX277" s="30"/>
      <c r="RFY277" s="30"/>
      <c r="RFZ277" s="30"/>
      <c r="RGA277" s="30"/>
      <c r="RGB277" s="30"/>
      <c r="RGC277" s="30"/>
      <c r="RGD277" s="30"/>
      <c r="RGE277" s="30"/>
      <c r="RGF277" s="30"/>
      <c r="RGG277" s="30"/>
      <c r="RGH277" s="30"/>
      <c r="RGI277" s="30"/>
      <c r="RGJ277" s="30"/>
      <c r="RGK277" s="30"/>
      <c r="RGL277" s="30"/>
      <c r="RGM277" s="30"/>
      <c r="RGN277" s="30"/>
      <c r="RGO277" s="30"/>
      <c r="RGP277" s="30"/>
      <c r="RGQ277" s="30"/>
      <c r="RGR277" s="30"/>
      <c r="RGS277" s="30"/>
      <c r="RGT277" s="30"/>
      <c r="RGU277" s="30"/>
      <c r="RGV277" s="30"/>
      <c r="RGW277" s="30"/>
      <c r="RGX277" s="30"/>
      <c r="RGY277" s="30"/>
      <c r="RGZ277" s="30"/>
      <c r="RHA277" s="30"/>
      <c r="RHB277" s="30"/>
      <c r="RHC277" s="30"/>
      <c r="RHD277" s="30"/>
      <c r="RHE277" s="30"/>
      <c r="RHF277" s="30"/>
      <c r="RHG277" s="30"/>
      <c r="RHH277" s="30"/>
      <c r="RHI277" s="30"/>
      <c r="RHJ277" s="30"/>
      <c r="RHK277" s="30"/>
      <c r="RHL277" s="30"/>
      <c r="RHM277" s="30"/>
      <c r="RHN277" s="30"/>
      <c r="RHO277" s="30"/>
      <c r="RHP277" s="30"/>
      <c r="RHQ277" s="30"/>
      <c r="RHR277" s="30"/>
      <c r="RHS277" s="30"/>
      <c r="RHT277" s="30"/>
      <c r="RHU277" s="30"/>
      <c r="RHV277" s="30"/>
      <c r="RHW277" s="30"/>
      <c r="RHX277" s="30"/>
      <c r="RHY277" s="30"/>
      <c r="RHZ277" s="30"/>
      <c r="RIA277" s="30"/>
      <c r="RIB277" s="30"/>
      <c r="RIC277" s="30"/>
      <c r="RID277" s="30"/>
      <c r="RIE277" s="30"/>
      <c r="RIF277" s="30"/>
      <c r="RIG277" s="30"/>
      <c r="RIH277" s="30"/>
      <c r="RII277" s="30"/>
      <c r="RIJ277" s="30"/>
      <c r="RIK277" s="30"/>
      <c r="RIL277" s="30"/>
      <c r="RIM277" s="30"/>
      <c r="RIN277" s="30"/>
      <c r="RIO277" s="30"/>
      <c r="RIP277" s="30"/>
      <c r="RIQ277" s="30"/>
      <c r="RIR277" s="30"/>
      <c r="RIS277" s="30"/>
      <c r="RIT277" s="30"/>
      <c r="RIU277" s="30"/>
      <c r="RIV277" s="30"/>
      <c r="RIW277" s="30"/>
      <c r="RIX277" s="30"/>
      <c r="RIY277" s="30"/>
      <c r="RIZ277" s="30"/>
      <c r="RJA277" s="30"/>
      <c r="RJB277" s="30"/>
      <c r="RJC277" s="30"/>
      <c r="RJD277" s="30"/>
      <c r="RJE277" s="30"/>
      <c r="RJF277" s="30"/>
      <c r="RJG277" s="30"/>
      <c r="RJH277" s="30"/>
      <c r="RJI277" s="30"/>
      <c r="RJJ277" s="30"/>
      <c r="RJK277" s="30"/>
      <c r="RJL277" s="30"/>
      <c r="RJM277" s="30"/>
      <c r="RJN277" s="30"/>
      <c r="RJO277" s="30"/>
      <c r="RJP277" s="30"/>
      <c r="RJQ277" s="30"/>
      <c r="RJR277" s="30"/>
      <c r="RJS277" s="30"/>
      <c r="RJT277" s="30"/>
      <c r="RJU277" s="30"/>
      <c r="RJV277" s="30"/>
      <c r="RJW277" s="30"/>
      <c r="RJX277" s="30"/>
      <c r="RJY277" s="30"/>
      <c r="RJZ277" s="30"/>
      <c r="RKA277" s="30"/>
      <c r="RKB277" s="30"/>
      <c r="RKC277" s="30"/>
      <c r="RKD277" s="30"/>
      <c r="RKE277" s="30"/>
      <c r="RKF277" s="30"/>
      <c r="RKG277" s="30"/>
      <c r="RKH277" s="30"/>
      <c r="RKI277" s="30"/>
      <c r="RKJ277" s="30"/>
      <c r="RKK277" s="30"/>
      <c r="RKL277" s="30"/>
      <c r="RKM277" s="30"/>
      <c r="RKN277" s="30"/>
      <c r="RKO277" s="30"/>
      <c r="RKP277" s="30"/>
      <c r="RKQ277" s="30"/>
      <c r="RKR277" s="30"/>
      <c r="RKS277" s="30"/>
      <c r="RKT277" s="30"/>
      <c r="RKU277" s="30"/>
      <c r="RKV277" s="30"/>
      <c r="RKW277" s="30"/>
      <c r="RKX277" s="30"/>
      <c r="RKY277" s="30"/>
      <c r="RKZ277" s="30"/>
      <c r="RLA277" s="30"/>
      <c r="RLB277" s="30"/>
      <c r="RLC277" s="30"/>
      <c r="RLD277" s="30"/>
      <c r="RLE277" s="30"/>
      <c r="RLF277" s="30"/>
      <c r="RLG277" s="30"/>
      <c r="RLH277" s="30"/>
      <c r="RLI277" s="30"/>
      <c r="RLJ277" s="30"/>
      <c r="RLK277" s="30"/>
      <c r="RLL277" s="30"/>
      <c r="RLM277" s="30"/>
      <c r="RLN277" s="30"/>
      <c r="RLO277" s="30"/>
      <c r="RLP277" s="30"/>
      <c r="RLQ277" s="30"/>
      <c r="RLR277" s="30"/>
      <c r="RLS277" s="30"/>
      <c r="RLT277" s="30"/>
      <c r="RLU277" s="30"/>
      <c r="RLV277" s="30"/>
      <c r="RLW277" s="30"/>
      <c r="RLX277" s="30"/>
      <c r="RLY277" s="30"/>
      <c r="RLZ277" s="30"/>
      <c r="RMA277" s="30"/>
      <c r="RMB277" s="30"/>
      <c r="RMC277" s="30"/>
      <c r="RMD277" s="30"/>
      <c r="RME277" s="30"/>
      <c r="RMF277" s="30"/>
      <c r="RMG277" s="30"/>
      <c r="RMH277" s="30"/>
      <c r="RMI277" s="30"/>
      <c r="RMJ277" s="30"/>
      <c r="RMK277" s="30"/>
      <c r="RML277" s="30"/>
      <c r="RMM277" s="30"/>
      <c r="RMN277" s="30"/>
      <c r="RMO277" s="30"/>
      <c r="RMP277" s="30"/>
      <c r="RMQ277" s="30"/>
      <c r="RMR277" s="30"/>
      <c r="RMS277" s="30"/>
      <c r="RMT277" s="30"/>
      <c r="RMU277" s="30"/>
      <c r="RMV277" s="30"/>
      <c r="RMW277" s="30"/>
      <c r="RMX277" s="30"/>
      <c r="RMY277" s="30"/>
      <c r="RMZ277" s="30"/>
      <c r="RNA277" s="30"/>
      <c r="RNB277" s="30"/>
      <c r="RNC277" s="30"/>
      <c r="RND277" s="30"/>
      <c r="RNE277" s="30"/>
      <c r="RNF277" s="30"/>
      <c r="RNG277" s="30"/>
      <c r="RNH277" s="30"/>
      <c r="RNI277" s="30"/>
      <c r="RNJ277" s="30"/>
      <c r="RNK277" s="30"/>
      <c r="RNL277" s="30"/>
      <c r="RNM277" s="30"/>
      <c r="RNN277" s="30"/>
      <c r="RNO277" s="30"/>
      <c r="RNP277" s="30"/>
      <c r="RNQ277" s="30"/>
      <c r="RNR277" s="30"/>
      <c r="RNS277" s="30"/>
      <c r="RNT277" s="30"/>
      <c r="RNU277" s="30"/>
      <c r="RNV277" s="30"/>
      <c r="RNW277" s="30"/>
      <c r="RNX277" s="30"/>
      <c r="RNY277" s="30"/>
      <c r="RNZ277" s="30"/>
      <c r="ROA277" s="30"/>
      <c r="ROB277" s="30"/>
      <c r="ROC277" s="30"/>
      <c r="ROD277" s="30"/>
      <c r="ROE277" s="30"/>
      <c r="ROF277" s="30"/>
      <c r="ROG277" s="30"/>
      <c r="ROH277" s="30"/>
      <c r="ROI277" s="30"/>
      <c r="ROJ277" s="30"/>
      <c r="ROK277" s="30"/>
      <c r="ROL277" s="30"/>
      <c r="ROM277" s="30"/>
      <c r="RON277" s="30"/>
      <c r="ROO277" s="30"/>
      <c r="ROP277" s="30"/>
      <c r="ROQ277" s="30"/>
      <c r="ROR277" s="30"/>
      <c r="ROS277" s="30"/>
      <c r="ROT277" s="30"/>
      <c r="ROU277" s="30"/>
      <c r="ROV277" s="30"/>
      <c r="ROW277" s="30"/>
      <c r="ROX277" s="30"/>
      <c r="ROY277" s="30"/>
      <c r="ROZ277" s="30"/>
      <c r="RPA277" s="30"/>
      <c r="RPB277" s="30"/>
      <c r="RPC277" s="30"/>
      <c r="RPD277" s="30"/>
      <c r="RPE277" s="30"/>
      <c r="RPF277" s="30"/>
      <c r="RPG277" s="30"/>
      <c r="RPH277" s="30"/>
      <c r="RPI277" s="30"/>
      <c r="RPJ277" s="30"/>
      <c r="RPK277" s="30"/>
      <c r="RPL277" s="30"/>
      <c r="RPM277" s="30"/>
      <c r="RPN277" s="30"/>
      <c r="RPO277" s="30"/>
      <c r="RPP277" s="30"/>
      <c r="RPQ277" s="30"/>
      <c r="RPR277" s="30"/>
      <c r="RPS277" s="30"/>
      <c r="RPT277" s="30"/>
      <c r="RPU277" s="30"/>
      <c r="RPV277" s="30"/>
      <c r="RPW277" s="30"/>
      <c r="RPX277" s="30"/>
      <c r="RPY277" s="30"/>
      <c r="RPZ277" s="30"/>
      <c r="RQA277" s="30"/>
      <c r="RQB277" s="30"/>
      <c r="RQC277" s="30"/>
      <c r="RQD277" s="30"/>
      <c r="RQE277" s="30"/>
      <c r="RQF277" s="30"/>
      <c r="RQG277" s="30"/>
      <c r="RQH277" s="30"/>
      <c r="RQI277" s="30"/>
      <c r="RQJ277" s="30"/>
      <c r="RQK277" s="30"/>
      <c r="RQL277" s="30"/>
      <c r="RQM277" s="30"/>
      <c r="RQN277" s="30"/>
      <c r="RQO277" s="30"/>
      <c r="RQP277" s="30"/>
      <c r="RQQ277" s="30"/>
      <c r="RQR277" s="30"/>
      <c r="RQS277" s="30"/>
      <c r="RQT277" s="30"/>
      <c r="RQU277" s="30"/>
      <c r="RQV277" s="30"/>
      <c r="RQW277" s="30"/>
      <c r="RQX277" s="30"/>
      <c r="RQY277" s="30"/>
      <c r="RQZ277" s="30"/>
      <c r="RRA277" s="30"/>
      <c r="RRB277" s="30"/>
      <c r="RRC277" s="30"/>
      <c r="RRD277" s="30"/>
      <c r="RRE277" s="30"/>
      <c r="RRF277" s="30"/>
      <c r="RRG277" s="30"/>
      <c r="RRH277" s="30"/>
      <c r="RRI277" s="30"/>
      <c r="RRJ277" s="30"/>
      <c r="RRK277" s="30"/>
      <c r="RRL277" s="30"/>
      <c r="RRM277" s="30"/>
      <c r="RRN277" s="30"/>
      <c r="RRO277" s="30"/>
      <c r="RRP277" s="30"/>
      <c r="RRQ277" s="30"/>
      <c r="RRR277" s="30"/>
      <c r="RRS277" s="30"/>
      <c r="RRT277" s="30"/>
      <c r="RRU277" s="30"/>
      <c r="RRV277" s="30"/>
      <c r="RRW277" s="30"/>
      <c r="RRX277" s="30"/>
      <c r="RRY277" s="30"/>
      <c r="RRZ277" s="30"/>
      <c r="RSA277" s="30"/>
      <c r="RSB277" s="30"/>
      <c r="RSC277" s="30"/>
      <c r="RSD277" s="30"/>
      <c r="RSE277" s="30"/>
      <c r="RSF277" s="30"/>
      <c r="RSG277" s="30"/>
      <c r="RSH277" s="30"/>
      <c r="RSI277" s="30"/>
      <c r="RSJ277" s="30"/>
      <c r="RSK277" s="30"/>
      <c r="RSL277" s="30"/>
      <c r="RSM277" s="30"/>
      <c r="RSN277" s="30"/>
      <c r="RSO277" s="30"/>
      <c r="RSP277" s="30"/>
      <c r="RSQ277" s="30"/>
      <c r="RSR277" s="30"/>
      <c r="RSS277" s="30"/>
      <c r="RST277" s="30"/>
      <c r="RSU277" s="30"/>
      <c r="RSV277" s="30"/>
      <c r="RSW277" s="30"/>
      <c r="RSX277" s="30"/>
      <c r="RSY277" s="30"/>
      <c r="RSZ277" s="30"/>
      <c r="RTA277" s="30"/>
      <c r="RTB277" s="30"/>
      <c r="RTC277" s="30"/>
      <c r="RTD277" s="30"/>
      <c r="RTE277" s="30"/>
      <c r="RTF277" s="30"/>
      <c r="RTG277" s="30"/>
      <c r="RTH277" s="30"/>
      <c r="RTI277" s="30"/>
      <c r="RTJ277" s="30"/>
      <c r="RTK277" s="30"/>
      <c r="RTL277" s="30"/>
      <c r="RTM277" s="30"/>
      <c r="RTN277" s="30"/>
      <c r="RTO277" s="30"/>
      <c r="RTP277" s="30"/>
      <c r="RTQ277" s="30"/>
      <c r="RTR277" s="30"/>
      <c r="RTS277" s="30"/>
      <c r="RTT277" s="30"/>
      <c r="RTU277" s="30"/>
      <c r="RTV277" s="30"/>
      <c r="RTW277" s="30"/>
      <c r="RTX277" s="30"/>
      <c r="RTY277" s="30"/>
      <c r="RTZ277" s="30"/>
      <c r="RUA277" s="30"/>
      <c r="RUB277" s="30"/>
      <c r="RUC277" s="30"/>
      <c r="RUD277" s="30"/>
      <c r="RUE277" s="30"/>
      <c r="RUF277" s="30"/>
      <c r="RUG277" s="30"/>
      <c r="RUH277" s="30"/>
      <c r="RUI277" s="30"/>
      <c r="RUJ277" s="30"/>
      <c r="RUK277" s="30"/>
      <c r="RUL277" s="30"/>
      <c r="RUM277" s="30"/>
      <c r="RUN277" s="30"/>
      <c r="RUO277" s="30"/>
      <c r="RUP277" s="30"/>
      <c r="RUQ277" s="30"/>
      <c r="RUR277" s="30"/>
      <c r="RUS277" s="30"/>
      <c r="RUT277" s="30"/>
      <c r="RUU277" s="30"/>
      <c r="RUV277" s="30"/>
      <c r="RUW277" s="30"/>
      <c r="RUX277" s="30"/>
      <c r="RUY277" s="30"/>
      <c r="RUZ277" s="30"/>
      <c r="RVA277" s="30"/>
      <c r="RVB277" s="30"/>
      <c r="RVC277" s="30"/>
      <c r="RVD277" s="30"/>
      <c r="RVE277" s="30"/>
      <c r="RVF277" s="30"/>
      <c r="RVG277" s="30"/>
      <c r="RVH277" s="30"/>
      <c r="RVI277" s="30"/>
      <c r="RVJ277" s="30"/>
      <c r="RVK277" s="30"/>
      <c r="RVL277" s="30"/>
      <c r="RVM277" s="30"/>
      <c r="RVN277" s="30"/>
      <c r="RVO277" s="30"/>
      <c r="RVP277" s="30"/>
      <c r="RVQ277" s="30"/>
      <c r="RVR277" s="30"/>
      <c r="RVS277" s="30"/>
      <c r="RVT277" s="30"/>
      <c r="RVU277" s="30"/>
      <c r="RVV277" s="30"/>
      <c r="RVW277" s="30"/>
      <c r="RVX277" s="30"/>
      <c r="RVY277" s="30"/>
      <c r="RVZ277" s="30"/>
      <c r="RWA277" s="30"/>
      <c r="RWB277" s="30"/>
      <c r="RWC277" s="30"/>
      <c r="RWD277" s="30"/>
      <c r="RWE277" s="30"/>
      <c r="RWF277" s="30"/>
      <c r="RWG277" s="30"/>
      <c r="RWH277" s="30"/>
      <c r="RWI277" s="30"/>
      <c r="RWJ277" s="30"/>
      <c r="RWK277" s="30"/>
      <c r="RWL277" s="30"/>
      <c r="RWM277" s="30"/>
      <c r="RWN277" s="30"/>
      <c r="RWO277" s="30"/>
      <c r="RWP277" s="30"/>
      <c r="RWQ277" s="30"/>
      <c r="RWR277" s="30"/>
      <c r="RWS277" s="30"/>
      <c r="RWT277" s="30"/>
      <c r="RWU277" s="30"/>
      <c r="RWV277" s="30"/>
      <c r="RWW277" s="30"/>
      <c r="RWX277" s="30"/>
      <c r="RWY277" s="30"/>
      <c r="RWZ277" s="30"/>
      <c r="RXA277" s="30"/>
      <c r="RXB277" s="30"/>
      <c r="RXC277" s="30"/>
      <c r="RXD277" s="30"/>
      <c r="RXE277" s="30"/>
      <c r="RXF277" s="30"/>
      <c r="RXG277" s="30"/>
      <c r="RXH277" s="30"/>
      <c r="RXI277" s="30"/>
      <c r="RXJ277" s="30"/>
      <c r="RXK277" s="30"/>
      <c r="RXL277" s="30"/>
      <c r="RXM277" s="30"/>
      <c r="RXN277" s="30"/>
      <c r="RXO277" s="30"/>
      <c r="RXP277" s="30"/>
      <c r="RXQ277" s="30"/>
      <c r="RXR277" s="30"/>
      <c r="RXS277" s="30"/>
      <c r="RXT277" s="30"/>
      <c r="RXU277" s="30"/>
      <c r="RXV277" s="30"/>
      <c r="RXW277" s="30"/>
      <c r="RXX277" s="30"/>
      <c r="RXY277" s="30"/>
      <c r="RXZ277" s="30"/>
      <c r="RYA277" s="30"/>
      <c r="RYB277" s="30"/>
      <c r="RYC277" s="30"/>
      <c r="RYD277" s="30"/>
      <c r="RYE277" s="30"/>
      <c r="RYF277" s="30"/>
      <c r="RYG277" s="30"/>
      <c r="RYH277" s="30"/>
      <c r="RYI277" s="30"/>
      <c r="RYJ277" s="30"/>
      <c r="RYK277" s="30"/>
      <c r="RYL277" s="30"/>
      <c r="RYM277" s="30"/>
      <c r="RYN277" s="30"/>
      <c r="RYO277" s="30"/>
      <c r="RYP277" s="30"/>
      <c r="RYQ277" s="30"/>
      <c r="RYR277" s="30"/>
      <c r="RYS277" s="30"/>
      <c r="RYT277" s="30"/>
      <c r="RYU277" s="30"/>
      <c r="RYV277" s="30"/>
      <c r="RYW277" s="30"/>
      <c r="RYX277" s="30"/>
      <c r="RYY277" s="30"/>
      <c r="RYZ277" s="30"/>
      <c r="RZA277" s="30"/>
      <c r="RZB277" s="30"/>
      <c r="RZC277" s="30"/>
      <c r="RZD277" s="30"/>
      <c r="RZE277" s="30"/>
      <c r="RZF277" s="30"/>
      <c r="RZG277" s="30"/>
      <c r="RZH277" s="30"/>
      <c r="RZI277" s="30"/>
      <c r="RZJ277" s="30"/>
      <c r="RZK277" s="30"/>
      <c r="RZL277" s="30"/>
      <c r="RZM277" s="30"/>
      <c r="RZN277" s="30"/>
      <c r="RZO277" s="30"/>
      <c r="RZP277" s="30"/>
      <c r="RZQ277" s="30"/>
      <c r="RZR277" s="30"/>
      <c r="RZS277" s="30"/>
      <c r="RZT277" s="30"/>
      <c r="RZU277" s="30"/>
      <c r="RZV277" s="30"/>
      <c r="RZW277" s="30"/>
      <c r="RZX277" s="30"/>
      <c r="RZY277" s="30"/>
      <c r="RZZ277" s="30"/>
      <c r="SAA277" s="30"/>
      <c r="SAB277" s="30"/>
      <c r="SAC277" s="30"/>
      <c r="SAD277" s="30"/>
      <c r="SAE277" s="30"/>
      <c r="SAF277" s="30"/>
      <c r="SAG277" s="30"/>
      <c r="SAH277" s="30"/>
      <c r="SAI277" s="30"/>
      <c r="SAJ277" s="30"/>
      <c r="SAK277" s="30"/>
      <c r="SAL277" s="30"/>
      <c r="SAM277" s="30"/>
      <c r="SAN277" s="30"/>
      <c r="SAO277" s="30"/>
      <c r="SAP277" s="30"/>
      <c r="SAQ277" s="30"/>
      <c r="SAR277" s="30"/>
      <c r="SAS277" s="30"/>
      <c r="SAT277" s="30"/>
      <c r="SAU277" s="30"/>
      <c r="SAV277" s="30"/>
      <c r="SAW277" s="30"/>
      <c r="SAX277" s="30"/>
      <c r="SAY277" s="30"/>
      <c r="SAZ277" s="30"/>
      <c r="SBA277" s="30"/>
      <c r="SBB277" s="30"/>
      <c r="SBC277" s="30"/>
      <c r="SBD277" s="30"/>
      <c r="SBE277" s="30"/>
      <c r="SBF277" s="30"/>
      <c r="SBG277" s="30"/>
      <c r="SBH277" s="30"/>
      <c r="SBI277" s="30"/>
      <c r="SBJ277" s="30"/>
      <c r="SBK277" s="30"/>
      <c r="SBL277" s="30"/>
      <c r="SBM277" s="30"/>
      <c r="SBN277" s="30"/>
      <c r="SBO277" s="30"/>
      <c r="SBP277" s="30"/>
      <c r="SBQ277" s="30"/>
      <c r="SBR277" s="30"/>
      <c r="SBS277" s="30"/>
      <c r="SBT277" s="30"/>
      <c r="SBU277" s="30"/>
      <c r="SBV277" s="30"/>
      <c r="SBW277" s="30"/>
      <c r="SBX277" s="30"/>
      <c r="SBY277" s="30"/>
      <c r="SBZ277" s="30"/>
      <c r="SCA277" s="30"/>
      <c r="SCB277" s="30"/>
      <c r="SCC277" s="30"/>
      <c r="SCD277" s="30"/>
      <c r="SCE277" s="30"/>
      <c r="SCF277" s="30"/>
      <c r="SCG277" s="30"/>
      <c r="SCH277" s="30"/>
      <c r="SCI277" s="30"/>
      <c r="SCJ277" s="30"/>
      <c r="SCK277" s="30"/>
      <c r="SCL277" s="30"/>
      <c r="SCM277" s="30"/>
      <c r="SCN277" s="30"/>
      <c r="SCO277" s="30"/>
      <c r="SCP277" s="30"/>
      <c r="SCQ277" s="30"/>
      <c r="SCR277" s="30"/>
      <c r="SCS277" s="30"/>
      <c r="SCT277" s="30"/>
      <c r="SCU277" s="30"/>
      <c r="SCV277" s="30"/>
      <c r="SCW277" s="30"/>
      <c r="SCX277" s="30"/>
      <c r="SCY277" s="30"/>
      <c r="SCZ277" s="30"/>
      <c r="SDA277" s="30"/>
      <c r="SDB277" s="30"/>
      <c r="SDC277" s="30"/>
      <c r="SDD277" s="30"/>
      <c r="SDE277" s="30"/>
      <c r="SDF277" s="30"/>
      <c r="SDG277" s="30"/>
      <c r="SDH277" s="30"/>
      <c r="SDI277" s="30"/>
      <c r="SDJ277" s="30"/>
      <c r="SDK277" s="30"/>
      <c r="SDL277" s="30"/>
      <c r="SDM277" s="30"/>
      <c r="SDN277" s="30"/>
      <c r="SDO277" s="30"/>
      <c r="SDP277" s="30"/>
      <c r="SDQ277" s="30"/>
      <c r="SDR277" s="30"/>
      <c r="SDS277" s="30"/>
      <c r="SDT277" s="30"/>
      <c r="SDU277" s="30"/>
      <c r="SDV277" s="30"/>
      <c r="SDW277" s="30"/>
      <c r="SDX277" s="30"/>
      <c r="SDY277" s="30"/>
      <c r="SDZ277" s="30"/>
      <c r="SEA277" s="30"/>
      <c r="SEB277" s="30"/>
      <c r="SEC277" s="30"/>
      <c r="SED277" s="30"/>
      <c r="SEE277" s="30"/>
      <c r="SEF277" s="30"/>
      <c r="SEG277" s="30"/>
      <c r="SEH277" s="30"/>
      <c r="SEI277" s="30"/>
      <c r="SEJ277" s="30"/>
      <c r="SEK277" s="30"/>
      <c r="SEL277" s="30"/>
      <c r="SEM277" s="30"/>
      <c r="SEN277" s="30"/>
      <c r="SEO277" s="30"/>
      <c r="SEP277" s="30"/>
      <c r="SEQ277" s="30"/>
      <c r="SER277" s="30"/>
      <c r="SES277" s="30"/>
      <c r="SET277" s="30"/>
      <c r="SEU277" s="30"/>
      <c r="SEV277" s="30"/>
      <c r="SEW277" s="30"/>
      <c r="SEX277" s="30"/>
      <c r="SEY277" s="30"/>
      <c r="SEZ277" s="30"/>
      <c r="SFA277" s="30"/>
      <c r="SFB277" s="30"/>
      <c r="SFC277" s="30"/>
      <c r="SFD277" s="30"/>
      <c r="SFE277" s="30"/>
      <c r="SFF277" s="30"/>
      <c r="SFG277" s="30"/>
      <c r="SFH277" s="30"/>
      <c r="SFI277" s="30"/>
      <c r="SFJ277" s="30"/>
      <c r="SFK277" s="30"/>
      <c r="SFL277" s="30"/>
      <c r="SFM277" s="30"/>
      <c r="SFN277" s="30"/>
      <c r="SFO277" s="30"/>
      <c r="SFP277" s="30"/>
      <c r="SFQ277" s="30"/>
      <c r="SFR277" s="30"/>
      <c r="SFS277" s="30"/>
      <c r="SFT277" s="30"/>
      <c r="SFU277" s="30"/>
      <c r="SFV277" s="30"/>
      <c r="SFW277" s="30"/>
      <c r="SFX277" s="30"/>
      <c r="SFY277" s="30"/>
      <c r="SFZ277" s="30"/>
      <c r="SGA277" s="30"/>
      <c r="SGB277" s="30"/>
      <c r="SGC277" s="30"/>
      <c r="SGD277" s="30"/>
      <c r="SGE277" s="30"/>
      <c r="SGF277" s="30"/>
      <c r="SGG277" s="30"/>
      <c r="SGH277" s="30"/>
      <c r="SGI277" s="30"/>
      <c r="SGJ277" s="30"/>
      <c r="SGK277" s="30"/>
      <c r="SGL277" s="30"/>
      <c r="SGM277" s="30"/>
      <c r="SGN277" s="30"/>
      <c r="SGO277" s="30"/>
      <c r="SGP277" s="30"/>
      <c r="SGQ277" s="30"/>
      <c r="SGR277" s="30"/>
      <c r="SGS277" s="30"/>
      <c r="SGT277" s="30"/>
      <c r="SGU277" s="30"/>
      <c r="SGV277" s="30"/>
      <c r="SGW277" s="30"/>
      <c r="SGX277" s="30"/>
      <c r="SGY277" s="30"/>
      <c r="SGZ277" s="30"/>
      <c r="SHA277" s="30"/>
      <c r="SHB277" s="30"/>
      <c r="SHC277" s="30"/>
      <c r="SHD277" s="30"/>
      <c r="SHE277" s="30"/>
      <c r="SHF277" s="30"/>
      <c r="SHG277" s="30"/>
      <c r="SHH277" s="30"/>
      <c r="SHI277" s="30"/>
      <c r="SHJ277" s="30"/>
      <c r="SHK277" s="30"/>
      <c r="SHL277" s="30"/>
      <c r="SHM277" s="30"/>
      <c r="SHN277" s="30"/>
      <c r="SHO277" s="30"/>
      <c r="SHP277" s="30"/>
      <c r="SHQ277" s="30"/>
      <c r="SHR277" s="30"/>
      <c r="SHS277" s="30"/>
      <c r="SHT277" s="30"/>
      <c r="SHU277" s="30"/>
      <c r="SHV277" s="30"/>
      <c r="SHW277" s="30"/>
      <c r="SHX277" s="30"/>
      <c r="SHY277" s="30"/>
      <c r="SHZ277" s="30"/>
      <c r="SIA277" s="30"/>
      <c r="SIB277" s="30"/>
      <c r="SIC277" s="30"/>
      <c r="SID277" s="30"/>
      <c r="SIE277" s="30"/>
      <c r="SIF277" s="30"/>
      <c r="SIG277" s="30"/>
      <c r="SIH277" s="30"/>
      <c r="SII277" s="30"/>
      <c r="SIJ277" s="30"/>
      <c r="SIK277" s="30"/>
      <c r="SIL277" s="30"/>
      <c r="SIM277" s="30"/>
      <c r="SIN277" s="30"/>
      <c r="SIO277" s="30"/>
      <c r="SIP277" s="30"/>
      <c r="SIQ277" s="30"/>
      <c r="SIR277" s="30"/>
      <c r="SIS277" s="30"/>
      <c r="SIT277" s="30"/>
      <c r="SIU277" s="30"/>
      <c r="SIV277" s="30"/>
      <c r="SIW277" s="30"/>
      <c r="SIX277" s="30"/>
      <c r="SIY277" s="30"/>
      <c r="SIZ277" s="30"/>
      <c r="SJA277" s="30"/>
      <c r="SJB277" s="30"/>
      <c r="SJC277" s="30"/>
      <c r="SJD277" s="30"/>
      <c r="SJE277" s="30"/>
      <c r="SJF277" s="30"/>
      <c r="SJG277" s="30"/>
      <c r="SJH277" s="30"/>
      <c r="SJI277" s="30"/>
      <c r="SJJ277" s="30"/>
      <c r="SJK277" s="30"/>
      <c r="SJL277" s="30"/>
      <c r="SJM277" s="30"/>
      <c r="SJN277" s="30"/>
      <c r="SJO277" s="30"/>
      <c r="SJP277" s="30"/>
      <c r="SJQ277" s="30"/>
      <c r="SJR277" s="30"/>
      <c r="SJS277" s="30"/>
      <c r="SJT277" s="30"/>
      <c r="SJU277" s="30"/>
      <c r="SJV277" s="30"/>
      <c r="SJW277" s="30"/>
      <c r="SJX277" s="30"/>
      <c r="SJY277" s="30"/>
      <c r="SJZ277" s="30"/>
      <c r="SKA277" s="30"/>
      <c r="SKB277" s="30"/>
      <c r="SKC277" s="30"/>
      <c r="SKD277" s="30"/>
      <c r="SKE277" s="30"/>
      <c r="SKF277" s="30"/>
      <c r="SKG277" s="30"/>
      <c r="SKH277" s="30"/>
      <c r="SKI277" s="30"/>
      <c r="SKJ277" s="30"/>
      <c r="SKK277" s="30"/>
      <c r="SKL277" s="30"/>
      <c r="SKM277" s="30"/>
      <c r="SKN277" s="30"/>
      <c r="SKO277" s="30"/>
      <c r="SKP277" s="30"/>
      <c r="SKQ277" s="30"/>
      <c r="SKR277" s="30"/>
      <c r="SKS277" s="30"/>
      <c r="SKT277" s="30"/>
      <c r="SKU277" s="30"/>
      <c r="SKV277" s="30"/>
      <c r="SKW277" s="30"/>
      <c r="SKX277" s="30"/>
      <c r="SKY277" s="30"/>
      <c r="SKZ277" s="30"/>
      <c r="SLA277" s="30"/>
      <c r="SLB277" s="30"/>
      <c r="SLC277" s="30"/>
      <c r="SLD277" s="30"/>
      <c r="SLE277" s="30"/>
      <c r="SLF277" s="30"/>
      <c r="SLG277" s="30"/>
      <c r="SLH277" s="30"/>
      <c r="SLI277" s="30"/>
      <c r="SLJ277" s="30"/>
      <c r="SLK277" s="30"/>
      <c r="SLL277" s="30"/>
      <c r="SLM277" s="30"/>
      <c r="SLN277" s="30"/>
      <c r="SLO277" s="30"/>
      <c r="SLP277" s="30"/>
      <c r="SLQ277" s="30"/>
      <c r="SLR277" s="30"/>
      <c r="SLS277" s="30"/>
      <c r="SLT277" s="30"/>
      <c r="SLU277" s="30"/>
      <c r="SLV277" s="30"/>
      <c r="SLW277" s="30"/>
      <c r="SLX277" s="30"/>
      <c r="SLY277" s="30"/>
      <c r="SLZ277" s="30"/>
      <c r="SMA277" s="30"/>
      <c r="SMB277" s="30"/>
      <c r="SMC277" s="30"/>
      <c r="SMD277" s="30"/>
      <c r="SME277" s="30"/>
      <c r="SMF277" s="30"/>
      <c r="SMG277" s="30"/>
      <c r="SMH277" s="30"/>
      <c r="SMI277" s="30"/>
      <c r="SMJ277" s="30"/>
      <c r="SMK277" s="30"/>
      <c r="SML277" s="30"/>
      <c r="SMM277" s="30"/>
      <c r="SMN277" s="30"/>
      <c r="SMO277" s="30"/>
      <c r="SMP277" s="30"/>
      <c r="SMQ277" s="30"/>
      <c r="SMR277" s="30"/>
      <c r="SMS277" s="30"/>
      <c r="SMT277" s="30"/>
      <c r="SMU277" s="30"/>
      <c r="SMV277" s="30"/>
      <c r="SMW277" s="30"/>
      <c r="SMX277" s="30"/>
      <c r="SMY277" s="30"/>
      <c r="SMZ277" s="30"/>
      <c r="SNA277" s="30"/>
      <c r="SNB277" s="30"/>
      <c r="SNC277" s="30"/>
      <c r="SND277" s="30"/>
      <c r="SNE277" s="30"/>
      <c r="SNF277" s="30"/>
      <c r="SNG277" s="30"/>
      <c r="SNH277" s="30"/>
      <c r="SNI277" s="30"/>
      <c r="SNJ277" s="30"/>
      <c r="SNK277" s="30"/>
      <c r="SNL277" s="30"/>
      <c r="SNM277" s="30"/>
      <c r="SNN277" s="30"/>
      <c r="SNO277" s="30"/>
      <c r="SNP277" s="30"/>
      <c r="SNQ277" s="30"/>
      <c r="SNR277" s="30"/>
      <c r="SNS277" s="30"/>
      <c r="SNT277" s="30"/>
      <c r="SNU277" s="30"/>
      <c r="SNV277" s="30"/>
      <c r="SNW277" s="30"/>
      <c r="SNX277" s="30"/>
      <c r="SNY277" s="30"/>
      <c r="SNZ277" s="30"/>
      <c r="SOA277" s="30"/>
      <c r="SOB277" s="30"/>
      <c r="SOC277" s="30"/>
      <c r="SOD277" s="30"/>
      <c r="SOE277" s="30"/>
      <c r="SOF277" s="30"/>
      <c r="SOG277" s="30"/>
      <c r="SOH277" s="30"/>
      <c r="SOI277" s="30"/>
      <c r="SOJ277" s="30"/>
      <c r="SOK277" s="30"/>
      <c r="SOL277" s="30"/>
      <c r="SOM277" s="30"/>
      <c r="SON277" s="30"/>
      <c r="SOO277" s="30"/>
      <c r="SOP277" s="30"/>
      <c r="SOQ277" s="30"/>
      <c r="SOR277" s="30"/>
      <c r="SOS277" s="30"/>
      <c r="SOT277" s="30"/>
      <c r="SOU277" s="30"/>
      <c r="SOV277" s="30"/>
      <c r="SOW277" s="30"/>
      <c r="SOX277" s="30"/>
      <c r="SOY277" s="30"/>
      <c r="SOZ277" s="30"/>
      <c r="SPA277" s="30"/>
      <c r="SPB277" s="30"/>
      <c r="SPC277" s="30"/>
      <c r="SPD277" s="30"/>
      <c r="SPE277" s="30"/>
      <c r="SPF277" s="30"/>
      <c r="SPG277" s="30"/>
      <c r="SPH277" s="30"/>
      <c r="SPI277" s="30"/>
      <c r="SPJ277" s="30"/>
      <c r="SPK277" s="30"/>
      <c r="SPL277" s="30"/>
      <c r="SPM277" s="30"/>
      <c r="SPN277" s="30"/>
      <c r="SPO277" s="30"/>
      <c r="SPP277" s="30"/>
      <c r="SPQ277" s="30"/>
      <c r="SPR277" s="30"/>
      <c r="SPS277" s="30"/>
      <c r="SPT277" s="30"/>
      <c r="SPU277" s="30"/>
      <c r="SPV277" s="30"/>
      <c r="SPW277" s="30"/>
      <c r="SPX277" s="30"/>
      <c r="SPY277" s="30"/>
      <c r="SPZ277" s="30"/>
      <c r="SQA277" s="30"/>
      <c r="SQB277" s="30"/>
      <c r="SQC277" s="30"/>
      <c r="SQD277" s="30"/>
      <c r="SQE277" s="30"/>
      <c r="SQF277" s="30"/>
      <c r="SQG277" s="30"/>
      <c r="SQH277" s="30"/>
      <c r="SQI277" s="30"/>
      <c r="SQJ277" s="30"/>
      <c r="SQK277" s="30"/>
      <c r="SQL277" s="30"/>
      <c r="SQM277" s="30"/>
      <c r="SQN277" s="30"/>
      <c r="SQO277" s="30"/>
      <c r="SQP277" s="30"/>
      <c r="SQQ277" s="30"/>
      <c r="SQR277" s="30"/>
      <c r="SQS277" s="30"/>
      <c r="SQT277" s="30"/>
      <c r="SQU277" s="30"/>
      <c r="SQV277" s="30"/>
      <c r="SQW277" s="30"/>
      <c r="SQX277" s="30"/>
      <c r="SQY277" s="30"/>
      <c r="SQZ277" s="30"/>
      <c r="SRA277" s="30"/>
      <c r="SRB277" s="30"/>
      <c r="SRC277" s="30"/>
      <c r="SRD277" s="30"/>
      <c r="SRE277" s="30"/>
      <c r="SRF277" s="30"/>
      <c r="SRG277" s="30"/>
      <c r="SRH277" s="30"/>
      <c r="SRI277" s="30"/>
      <c r="SRJ277" s="30"/>
      <c r="SRK277" s="30"/>
      <c r="SRL277" s="30"/>
      <c r="SRM277" s="30"/>
      <c r="SRN277" s="30"/>
      <c r="SRO277" s="30"/>
      <c r="SRP277" s="30"/>
      <c r="SRQ277" s="30"/>
      <c r="SRR277" s="30"/>
      <c r="SRS277" s="30"/>
      <c r="SRT277" s="30"/>
      <c r="SRU277" s="30"/>
      <c r="SRV277" s="30"/>
      <c r="SRW277" s="30"/>
      <c r="SRX277" s="30"/>
      <c r="SRY277" s="30"/>
      <c r="SRZ277" s="30"/>
      <c r="SSA277" s="30"/>
      <c r="SSB277" s="30"/>
      <c r="SSC277" s="30"/>
      <c r="SSD277" s="30"/>
      <c r="SSE277" s="30"/>
      <c r="SSF277" s="30"/>
      <c r="SSG277" s="30"/>
      <c r="SSH277" s="30"/>
      <c r="SSI277" s="30"/>
      <c r="SSJ277" s="30"/>
      <c r="SSK277" s="30"/>
      <c r="SSL277" s="30"/>
      <c r="SSM277" s="30"/>
      <c r="SSN277" s="30"/>
      <c r="SSO277" s="30"/>
      <c r="SSP277" s="30"/>
      <c r="SSQ277" s="30"/>
      <c r="SSR277" s="30"/>
      <c r="SSS277" s="30"/>
      <c r="SST277" s="30"/>
      <c r="SSU277" s="30"/>
      <c r="SSV277" s="30"/>
      <c r="SSW277" s="30"/>
      <c r="SSX277" s="30"/>
      <c r="SSY277" s="30"/>
      <c r="SSZ277" s="30"/>
      <c r="STA277" s="30"/>
      <c r="STB277" s="30"/>
      <c r="STC277" s="30"/>
      <c r="STD277" s="30"/>
      <c r="STE277" s="30"/>
      <c r="STF277" s="30"/>
      <c r="STG277" s="30"/>
      <c r="STH277" s="30"/>
      <c r="STI277" s="30"/>
      <c r="STJ277" s="30"/>
      <c r="STK277" s="30"/>
      <c r="STL277" s="30"/>
      <c r="STM277" s="30"/>
      <c r="STN277" s="30"/>
      <c r="STO277" s="30"/>
      <c r="STP277" s="30"/>
      <c r="STQ277" s="30"/>
      <c r="STR277" s="30"/>
      <c r="STS277" s="30"/>
      <c r="STT277" s="30"/>
      <c r="STU277" s="30"/>
      <c r="STV277" s="30"/>
      <c r="STW277" s="30"/>
      <c r="STX277" s="30"/>
      <c r="STY277" s="30"/>
      <c r="STZ277" s="30"/>
      <c r="SUA277" s="30"/>
      <c r="SUB277" s="30"/>
      <c r="SUC277" s="30"/>
      <c r="SUD277" s="30"/>
      <c r="SUE277" s="30"/>
      <c r="SUF277" s="30"/>
      <c r="SUG277" s="30"/>
      <c r="SUH277" s="30"/>
      <c r="SUI277" s="30"/>
      <c r="SUJ277" s="30"/>
      <c r="SUK277" s="30"/>
      <c r="SUL277" s="30"/>
      <c r="SUM277" s="30"/>
      <c r="SUN277" s="30"/>
      <c r="SUO277" s="30"/>
      <c r="SUP277" s="30"/>
      <c r="SUQ277" s="30"/>
      <c r="SUR277" s="30"/>
      <c r="SUS277" s="30"/>
      <c r="SUT277" s="30"/>
      <c r="SUU277" s="30"/>
      <c r="SUV277" s="30"/>
      <c r="SUW277" s="30"/>
      <c r="SUX277" s="30"/>
      <c r="SUY277" s="30"/>
      <c r="SUZ277" s="30"/>
      <c r="SVA277" s="30"/>
      <c r="SVB277" s="30"/>
      <c r="SVC277" s="30"/>
      <c r="SVD277" s="30"/>
      <c r="SVE277" s="30"/>
      <c r="SVF277" s="30"/>
      <c r="SVG277" s="30"/>
      <c r="SVH277" s="30"/>
      <c r="SVI277" s="30"/>
      <c r="SVJ277" s="30"/>
      <c r="SVK277" s="30"/>
      <c r="SVL277" s="30"/>
      <c r="SVM277" s="30"/>
      <c r="SVN277" s="30"/>
      <c r="SVO277" s="30"/>
      <c r="SVP277" s="30"/>
      <c r="SVQ277" s="30"/>
      <c r="SVR277" s="30"/>
      <c r="SVS277" s="30"/>
      <c r="SVT277" s="30"/>
      <c r="SVU277" s="30"/>
      <c r="SVV277" s="30"/>
      <c r="SVW277" s="30"/>
      <c r="SVX277" s="30"/>
      <c r="SVY277" s="30"/>
      <c r="SVZ277" s="30"/>
      <c r="SWA277" s="30"/>
      <c r="SWB277" s="30"/>
      <c r="SWC277" s="30"/>
      <c r="SWD277" s="30"/>
      <c r="SWE277" s="30"/>
      <c r="SWF277" s="30"/>
      <c r="SWG277" s="30"/>
      <c r="SWH277" s="30"/>
      <c r="SWI277" s="30"/>
      <c r="SWJ277" s="30"/>
      <c r="SWK277" s="30"/>
      <c r="SWL277" s="30"/>
      <c r="SWM277" s="30"/>
      <c r="SWN277" s="30"/>
      <c r="SWO277" s="30"/>
      <c r="SWP277" s="30"/>
      <c r="SWQ277" s="30"/>
      <c r="SWR277" s="30"/>
      <c r="SWS277" s="30"/>
      <c r="SWT277" s="30"/>
      <c r="SWU277" s="30"/>
      <c r="SWV277" s="30"/>
      <c r="SWW277" s="30"/>
      <c r="SWX277" s="30"/>
      <c r="SWY277" s="30"/>
      <c r="SWZ277" s="30"/>
      <c r="SXA277" s="30"/>
      <c r="SXB277" s="30"/>
      <c r="SXC277" s="30"/>
      <c r="SXD277" s="30"/>
      <c r="SXE277" s="30"/>
      <c r="SXF277" s="30"/>
      <c r="SXG277" s="30"/>
      <c r="SXH277" s="30"/>
      <c r="SXI277" s="30"/>
      <c r="SXJ277" s="30"/>
      <c r="SXK277" s="30"/>
      <c r="SXL277" s="30"/>
      <c r="SXM277" s="30"/>
      <c r="SXN277" s="30"/>
      <c r="SXO277" s="30"/>
      <c r="SXP277" s="30"/>
      <c r="SXQ277" s="30"/>
      <c r="SXR277" s="30"/>
      <c r="SXS277" s="30"/>
      <c r="SXT277" s="30"/>
      <c r="SXU277" s="30"/>
      <c r="SXV277" s="30"/>
      <c r="SXW277" s="30"/>
      <c r="SXX277" s="30"/>
      <c r="SXY277" s="30"/>
      <c r="SXZ277" s="30"/>
      <c r="SYA277" s="30"/>
      <c r="SYB277" s="30"/>
      <c r="SYC277" s="30"/>
      <c r="SYD277" s="30"/>
      <c r="SYE277" s="30"/>
      <c r="SYF277" s="30"/>
      <c r="SYG277" s="30"/>
      <c r="SYH277" s="30"/>
      <c r="SYI277" s="30"/>
      <c r="SYJ277" s="30"/>
      <c r="SYK277" s="30"/>
      <c r="SYL277" s="30"/>
      <c r="SYM277" s="30"/>
      <c r="SYN277" s="30"/>
      <c r="SYO277" s="30"/>
      <c r="SYP277" s="30"/>
      <c r="SYQ277" s="30"/>
      <c r="SYR277" s="30"/>
      <c r="SYS277" s="30"/>
      <c r="SYT277" s="30"/>
      <c r="SYU277" s="30"/>
      <c r="SYV277" s="30"/>
      <c r="SYW277" s="30"/>
      <c r="SYX277" s="30"/>
      <c r="SYY277" s="30"/>
      <c r="SYZ277" s="30"/>
      <c r="SZA277" s="30"/>
      <c r="SZB277" s="30"/>
      <c r="SZC277" s="30"/>
      <c r="SZD277" s="30"/>
      <c r="SZE277" s="30"/>
      <c r="SZF277" s="30"/>
      <c r="SZG277" s="30"/>
      <c r="SZH277" s="30"/>
      <c r="SZI277" s="30"/>
      <c r="SZJ277" s="30"/>
      <c r="SZK277" s="30"/>
      <c r="SZL277" s="30"/>
      <c r="SZM277" s="30"/>
      <c r="SZN277" s="30"/>
      <c r="SZO277" s="30"/>
      <c r="SZP277" s="30"/>
      <c r="SZQ277" s="30"/>
      <c r="SZR277" s="30"/>
      <c r="SZS277" s="30"/>
      <c r="SZT277" s="30"/>
      <c r="SZU277" s="30"/>
      <c r="SZV277" s="30"/>
      <c r="SZW277" s="30"/>
      <c r="SZX277" s="30"/>
      <c r="SZY277" s="30"/>
      <c r="SZZ277" s="30"/>
      <c r="TAA277" s="30"/>
      <c r="TAB277" s="30"/>
      <c r="TAC277" s="30"/>
      <c r="TAD277" s="30"/>
      <c r="TAE277" s="30"/>
      <c r="TAF277" s="30"/>
      <c r="TAG277" s="30"/>
      <c r="TAH277" s="30"/>
      <c r="TAI277" s="30"/>
      <c r="TAJ277" s="30"/>
      <c r="TAK277" s="30"/>
      <c r="TAL277" s="30"/>
      <c r="TAM277" s="30"/>
      <c r="TAN277" s="30"/>
      <c r="TAO277" s="30"/>
      <c r="TAP277" s="30"/>
      <c r="TAQ277" s="30"/>
      <c r="TAR277" s="30"/>
      <c r="TAS277" s="30"/>
      <c r="TAT277" s="30"/>
      <c r="TAU277" s="30"/>
      <c r="TAV277" s="30"/>
      <c r="TAW277" s="30"/>
      <c r="TAX277" s="30"/>
      <c r="TAY277" s="30"/>
      <c r="TAZ277" s="30"/>
      <c r="TBA277" s="30"/>
      <c r="TBB277" s="30"/>
      <c r="TBC277" s="30"/>
      <c r="TBD277" s="30"/>
      <c r="TBE277" s="30"/>
      <c r="TBF277" s="30"/>
      <c r="TBG277" s="30"/>
      <c r="TBH277" s="30"/>
      <c r="TBI277" s="30"/>
      <c r="TBJ277" s="30"/>
      <c r="TBK277" s="30"/>
      <c r="TBL277" s="30"/>
      <c r="TBM277" s="30"/>
      <c r="TBN277" s="30"/>
      <c r="TBO277" s="30"/>
      <c r="TBP277" s="30"/>
      <c r="TBQ277" s="30"/>
      <c r="TBR277" s="30"/>
      <c r="TBS277" s="30"/>
      <c r="TBT277" s="30"/>
      <c r="TBU277" s="30"/>
      <c r="TBV277" s="30"/>
      <c r="TBW277" s="30"/>
      <c r="TBX277" s="30"/>
      <c r="TBY277" s="30"/>
      <c r="TBZ277" s="30"/>
      <c r="TCA277" s="30"/>
      <c r="TCB277" s="30"/>
      <c r="TCC277" s="30"/>
      <c r="TCD277" s="30"/>
      <c r="TCE277" s="30"/>
      <c r="TCF277" s="30"/>
      <c r="TCG277" s="30"/>
      <c r="TCH277" s="30"/>
      <c r="TCI277" s="30"/>
      <c r="TCJ277" s="30"/>
      <c r="TCK277" s="30"/>
      <c r="TCL277" s="30"/>
      <c r="TCM277" s="30"/>
      <c r="TCN277" s="30"/>
      <c r="TCO277" s="30"/>
      <c r="TCP277" s="30"/>
      <c r="TCQ277" s="30"/>
      <c r="TCR277" s="30"/>
      <c r="TCS277" s="30"/>
      <c r="TCT277" s="30"/>
      <c r="TCU277" s="30"/>
      <c r="TCV277" s="30"/>
      <c r="TCW277" s="30"/>
      <c r="TCX277" s="30"/>
      <c r="TCY277" s="30"/>
      <c r="TCZ277" s="30"/>
      <c r="TDA277" s="30"/>
      <c r="TDB277" s="30"/>
      <c r="TDC277" s="30"/>
      <c r="TDD277" s="30"/>
      <c r="TDE277" s="30"/>
      <c r="TDF277" s="30"/>
      <c r="TDG277" s="30"/>
      <c r="TDH277" s="30"/>
      <c r="TDI277" s="30"/>
      <c r="TDJ277" s="30"/>
      <c r="TDK277" s="30"/>
      <c r="TDL277" s="30"/>
      <c r="TDM277" s="30"/>
      <c r="TDN277" s="30"/>
      <c r="TDO277" s="30"/>
      <c r="TDP277" s="30"/>
      <c r="TDQ277" s="30"/>
      <c r="TDR277" s="30"/>
      <c r="TDS277" s="30"/>
      <c r="TDT277" s="30"/>
      <c r="TDU277" s="30"/>
      <c r="TDV277" s="30"/>
      <c r="TDW277" s="30"/>
      <c r="TDX277" s="30"/>
      <c r="TDY277" s="30"/>
      <c r="TDZ277" s="30"/>
      <c r="TEA277" s="30"/>
      <c r="TEB277" s="30"/>
      <c r="TEC277" s="30"/>
      <c r="TED277" s="30"/>
      <c r="TEE277" s="30"/>
      <c r="TEF277" s="30"/>
      <c r="TEG277" s="30"/>
      <c r="TEH277" s="30"/>
      <c r="TEI277" s="30"/>
      <c r="TEJ277" s="30"/>
      <c r="TEK277" s="30"/>
      <c r="TEL277" s="30"/>
      <c r="TEM277" s="30"/>
      <c r="TEN277" s="30"/>
      <c r="TEO277" s="30"/>
      <c r="TEP277" s="30"/>
      <c r="TEQ277" s="30"/>
      <c r="TER277" s="30"/>
      <c r="TES277" s="30"/>
      <c r="TET277" s="30"/>
      <c r="TEU277" s="30"/>
      <c r="TEV277" s="30"/>
      <c r="TEW277" s="30"/>
      <c r="TEX277" s="30"/>
      <c r="TEY277" s="30"/>
      <c r="TEZ277" s="30"/>
      <c r="TFA277" s="30"/>
      <c r="TFB277" s="30"/>
      <c r="TFC277" s="30"/>
      <c r="TFD277" s="30"/>
      <c r="TFE277" s="30"/>
      <c r="TFF277" s="30"/>
      <c r="TFG277" s="30"/>
      <c r="TFH277" s="30"/>
      <c r="TFI277" s="30"/>
      <c r="TFJ277" s="30"/>
      <c r="TFK277" s="30"/>
      <c r="TFL277" s="30"/>
      <c r="TFM277" s="30"/>
      <c r="TFN277" s="30"/>
      <c r="TFO277" s="30"/>
      <c r="TFP277" s="30"/>
      <c r="TFQ277" s="30"/>
      <c r="TFR277" s="30"/>
      <c r="TFS277" s="30"/>
      <c r="TFT277" s="30"/>
      <c r="TFU277" s="30"/>
      <c r="TFV277" s="30"/>
      <c r="TFW277" s="30"/>
      <c r="TFX277" s="30"/>
      <c r="TFY277" s="30"/>
      <c r="TFZ277" s="30"/>
      <c r="TGA277" s="30"/>
      <c r="TGB277" s="30"/>
      <c r="TGC277" s="30"/>
      <c r="TGD277" s="30"/>
      <c r="TGE277" s="30"/>
      <c r="TGF277" s="30"/>
      <c r="TGG277" s="30"/>
      <c r="TGH277" s="30"/>
      <c r="TGI277" s="30"/>
      <c r="TGJ277" s="30"/>
      <c r="TGK277" s="30"/>
      <c r="TGL277" s="30"/>
      <c r="TGM277" s="30"/>
      <c r="TGN277" s="30"/>
      <c r="TGO277" s="30"/>
      <c r="TGP277" s="30"/>
      <c r="TGQ277" s="30"/>
      <c r="TGR277" s="30"/>
      <c r="TGS277" s="30"/>
      <c r="TGT277" s="30"/>
      <c r="TGU277" s="30"/>
      <c r="TGV277" s="30"/>
      <c r="TGW277" s="30"/>
      <c r="TGX277" s="30"/>
      <c r="TGY277" s="30"/>
      <c r="TGZ277" s="30"/>
      <c r="THA277" s="30"/>
      <c r="THB277" s="30"/>
      <c r="THC277" s="30"/>
      <c r="THD277" s="30"/>
      <c r="THE277" s="30"/>
      <c r="THF277" s="30"/>
      <c r="THG277" s="30"/>
      <c r="THH277" s="30"/>
      <c r="THI277" s="30"/>
      <c r="THJ277" s="30"/>
      <c r="THK277" s="30"/>
      <c r="THL277" s="30"/>
      <c r="THM277" s="30"/>
      <c r="THN277" s="30"/>
      <c r="THO277" s="30"/>
      <c r="THP277" s="30"/>
      <c r="THQ277" s="30"/>
      <c r="THR277" s="30"/>
      <c r="THS277" s="30"/>
      <c r="THT277" s="30"/>
      <c r="THU277" s="30"/>
      <c r="THV277" s="30"/>
      <c r="THW277" s="30"/>
      <c r="THX277" s="30"/>
      <c r="THY277" s="30"/>
      <c r="THZ277" s="30"/>
      <c r="TIA277" s="30"/>
      <c r="TIB277" s="30"/>
      <c r="TIC277" s="30"/>
      <c r="TID277" s="30"/>
      <c r="TIE277" s="30"/>
      <c r="TIF277" s="30"/>
      <c r="TIG277" s="30"/>
      <c r="TIH277" s="30"/>
      <c r="TII277" s="30"/>
      <c r="TIJ277" s="30"/>
      <c r="TIK277" s="30"/>
      <c r="TIL277" s="30"/>
      <c r="TIM277" s="30"/>
      <c r="TIN277" s="30"/>
      <c r="TIO277" s="30"/>
      <c r="TIP277" s="30"/>
      <c r="TIQ277" s="30"/>
      <c r="TIR277" s="30"/>
      <c r="TIS277" s="30"/>
      <c r="TIT277" s="30"/>
      <c r="TIU277" s="30"/>
      <c r="TIV277" s="30"/>
      <c r="TIW277" s="30"/>
      <c r="TIX277" s="30"/>
      <c r="TIY277" s="30"/>
      <c r="TIZ277" s="30"/>
      <c r="TJA277" s="30"/>
      <c r="TJB277" s="30"/>
      <c r="TJC277" s="30"/>
      <c r="TJD277" s="30"/>
      <c r="TJE277" s="30"/>
      <c r="TJF277" s="30"/>
      <c r="TJG277" s="30"/>
      <c r="TJH277" s="30"/>
      <c r="TJI277" s="30"/>
      <c r="TJJ277" s="30"/>
      <c r="TJK277" s="30"/>
      <c r="TJL277" s="30"/>
      <c r="TJM277" s="30"/>
      <c r="TJN277" s="30"/>
      <c r="TJO277" s="30"/>
      <c r="TJP277" s="30"/>
      <c r="TJQ277" s="30"/>
      <c r="TJR277" s="30"/>
      <c r="TJS277" s="30"/>
      <c r="TJT277" s="30"/>
      <c r="TJU277" s="30"/>
      <c r="TJV277" s="30"/>
      <c r="TJW277" s="30"/>
      <c r="TJX277" s="30"/>
      <c r="TJY277" s="30"/>
      <c r="TJZ277" s="30"/>
      <c r="TKA277" s="30"/>
      <c r="TKB277" s="30"/>
      <c r="TKC277" s="30"/>
      <c r="TKD277" s="30"/>
      <c r="TKE277" s="30"/>
      <c r="TKF277" s="30"/>
      <c r="TKG277" s="30"/>
      <c r="TKH277" s="30"/>
      <c r="TKI277" s="30"/>
      <c r="TKJ277" s="30"/>
      <c r="TKK277" s="30"/>
      <c r="TKL277" s="30"/>
      <c r="TKM277" s="30"/>
      <c r="TKN277" s="30"/>
      <c r="TKO277" s="30"/>
      <c r="TKP277" s="30"/>
      <c r="TKQ277" s="30"/>
      <c r="TKR277" s="30"/>
      <c r="TKS277" s="30"/>
      <c r="TKT277" s="30"/>
      <c r="TKU277" s="30"/>
      <c r="TKV277" s="30"/>
      <c r="TKW277" s="30"/>
      <c r="TKX277" s="30"/>
      <c r="TKY277" s="30"/>
      <c r="TKZ277" s="30"/>
      <c r="TLA277" s="30"/>
      <c r="TLB277" s="30"/>
      <c r="TLC277" s="30"/>
      <c r="TLD277" s="30"/>
      <c r="TLE277" s="30"/>
      <c r="TLF277" s="30"/>
      <c r="TLG277" s="30"/>
      <c r="TLH277" s="30"/>
      <c r="TLI277" s="30"/>
      <c r="TLJ277" s="30"/>
      <c r="TLK277" s="30"/>
      <c r="TLL277" s="30"/>
      <c r="TLM277" s="30"/>
      <c r="TLN277" s="30"/>
      <c r="TLO277" s="30"/>
      <c r="TLP277" s="30"/>
      <c r="TLQ277" s="30"/>
      <c r="TLR277" s="30"/>
      <c r="TLS277" s="30"/>
      <c r="TLT277" s="30"/>
      <c r="TLU277" s="30"/>
      <c r="TLV277" s="30"/>
      <c r="TLW277" s="30"/>
      <c r="TLX277" s="30"/>
      <c r="TLY277" s="30"/>
      <c r="TLZ277" s="30"/>
      <c r="TMA277" s="30"/>
      <c r="TMB277" s="30"/>
      <c r="TMC277" s="30"/>
      <c r="TMD277" s="30"/>
      <c r="TME277" s="30"/>
      <c r="TMF277" s="30"/>
      <c r="TMG277" s="30"/>
      <c r="TMH277" s="30"/>
      <c r="TMI277" s="30"/>
      <c r="TMJ277" s="30"/>
      <c r="TMK277" s="30"/>
      <c r="TML277" s="30"/>
      <c r="TMM277" s="30"/>
      <c r="TMN277" s="30"/>
      <c r="TMO277" s="30"/>
      <c r="TMP277" s="30"/>
      <c r="TMQ277" s="30"/>
      <c r="TMR277" s="30"/>
      <c r="TMS277" s="30"/>
      <c r="TMT277" s="30"/>
      <c r="TMU277" s="30"/>
      <c r="TMV277" s="30"/>
      <c r="TMW277" s="30"/>
      <c r="TMX277" s="30"/>
      <c r="TMY277" s="30"/>
      <c r="TMZ277" s="30"/>
      <c r="TNA277" s="30"/>
      <c r="TNB277" s="30"/>
      <c r="TNC277" s="30"/>
      <c r="TND277" s="30"/>
      <c r="TNE277" s="30"/>
      <c r="TNF277" s="30"/>
      <c r="TNG277" s="30"/>
      <c r="TNH277" s="30"/>
      <c r="TNI277" s="30"/>
      <c r="TNJ277" s="30"/>
      <c r="TNK277" s="30"/>
      <c r="TNL277" s="30"/>
      <c r="TNM277" s="30"/>
      <c r="TNN277" s="30"/>
      <c r="TNO277" s="30"/>
      <c r="TNP277" s="30"/>
      <c r="TNQ277" s="30"/>
      <c r="TNR277" s="30"/>
      <c r="TNS277" s="30"/>
      <c r="TNT277" s="30"/>
      <c r="TNU277" s="30"/>
      <c r="TNV277" s="30"/>
      <c r="TNW277" s="30"/>
      <c r="TNX277" s="30"/>
      <c r="TNY277" s="30"/>
      <c r="TNZ277" s="30"/>
      <c r="TOA277" s="30"/>
      <c r="TOB277" s="30"/>
      <c r="TOC277" s="30"/>
      <c r="TOD277" s="30"/>
      <c r="TOE277" s="30"/>
      <c r="TOF277" s="30"/>
      <c r="TOG277" s="30"/>
      <c r="TOH277" s="30"/>
      <c r="TOI277" s="30"/>
      <c r="TOJ277" s="30"/>
      <c r="TOK277" s="30"/>
      <c r="TOL277" s="30"/>
      <c r="TOM277" s="30"/>
      <c r="TON277" s="30"/>
      <c r="TOO277" s="30"/>
      <c r="TOP277" s="30"/>
      <c r="TOQ277" s="30"/>
      <c r="TOR277" s="30"/>
      <c r="TOS277" s="30"/>
      <c r="TOT277" s="30"/>
      <c r="TOU277" s="30"/>
      <c r="TOV277" s="30"/>
      <c r="TOW277" s="30"/>
      <c r="TOX277" s="30"/>
      <c r="TOY277" s="30"/>
      <c r="TOZ277" s="30"/>
      <c r="TPA277" s="30"/>
      <c r="TPB277" s="30"/>
      <c r="TPC277" s="30"/>
      <c r="TPD277" s="30"/>
      <c r="TPE277" s="30"/>
      <c r="TPF277" s="30"/>
      <c r="TPG277" s="30"/>
      <c r="TPH277" s="30"/>
      <c r="TPI277" s="30"/>
      <c r="TPJ277" s="30"/>
      <c r="TPK277" s="30"/>
      <c r="TPL277" s="30"/>
      <c r="TPM277" s="30"/>
      <c r="TPN277" s="30"/>
      <c r="TPO277" s="30"/>
      <c r="TPP277" s="30"/>
      <c r="TPQ277" s="30"/>
      <c r="TPR277" s="30"/>
      <c r="TPS277" s="30"/>
      <c r="TPT277" s="30"/>
      <c r="TPU277" s="30"/>
      <c r="TPV277" s="30"/>
      <c r="TPW277" s="30"/>
      <c r="TPX277" s="30"/>
      <c r="TPY277" s="30"/>
      <c r="TPZ277" s="30"/>
      <c r="TQA277" s="30"/>
      <c r="TQB277" s="30"/>
      <c r="TQC277" s="30"/>
      <c r="TQD277" s="30"/>
      <c r="TQE277" s="30"/>
      <c r="TQF277" s="30"/>
      <c r="TQG277" s="30"/>
      <c r="TQH277" s="30"/>
      <c r="TQI277" s="30"/>
      <c r="TQJ277" s="30"/>
      <c r="TQK277" s="30"/>
      <c r="TQL277" s="30"/>
      <c r="TQM277" s="30"/>
      <c r="TQN277" s="30"/>
      <c r="TQO277" s="30"/>
      <c r="TQP277" s="30"/>
      <c r="TQQ277" s="30"/>
      <c r="TQR277" s="30"/>
      <c r="TQS277" s="30"/>
      <c r="TQT277" s="30"/>
      <c r="TQU277" s="30"/>
      <c r="TQV277" s="30"/>
      <c r="TQW277" s="30"/>
      <c r="TQX277" s="30"/>
      <c r="TQY277" s="30"/>
      <c r="TQZ277" s="30"/>
      <c r="TRA277" s="30"/>
      <c r="TRB277" s="30"/>
      <c r="TRC277" s="30"/>
      <c r="TRD277" s="30"/>
      <c r="TRE277" s="30"/>
      <c r="TRF277" s="30"/>
      <c r="TRG277" s="30"/>
      <c r="TRH277" s="30"/>
      <c r="TRI277" s="30"/>
      <c r="TRJ277" s="30"/>
      <c r="TRK277" s="30"/>
      <c r="TRL277" s="30"/>
      <c r="TRM277" s="30"/>
      <c r="TRN277" s="30"/>
      <c r="TRO277" s="30"/>
      <c r="TRP277" s="30"/>
      <c r="TRQ277" s="30"/>
      <c r="TRR277" s="30"/>
      <c r="TRS277" s="30"/>
      <c r="TRT277" s="30"/>
      <c r="TRU277" s="30"/>
      <c r="TRV277" s="30"/>
      <c r="TRW277" s="30"/>
      <c r="TRX277" s="30"/>
      <c r="TRY277" s="30"/>
      <c r="TRZ277" s="30"/>
      <c r="TSA277" s="30"/>
      <c r="TSB277" s="30"/>
      <c r="TSC277" s="30"/>
      <c r="TSD277" s="30"/>
      <c r="TSE277" s="30"/>
      <c r="TSF277" s="30"/>
      <c r="TSG277" s="30"/>
      <c r="TSH277" s="30"/>
      <c r="TSI277" s="30"/>
      <c r="TSJ277" s="30"/>
      <c r="TSK277" s="30"/>
      <c r="TSL277" s="30"/>
      <c r="TSM277" s="30"/>
      <c r="TSN277" s="30"/>
      <c r="TSO277" s="30"/>
      <c r="TSP277" s="30"/>
      <c r="TSQ277" s="30"/>
      <c r="TSR277" s="30"/>
      <c r="TSS277" s="30"/>
      <c r="TST277" s="30"/>
      <c r="TSU277" s="30"/>
      <c r="TSV277" s="30"/>
      <c r="TSW277" s="30"/>
      <c r="TSX277" s="30"/>
      <c r="TSY277" s="30"/>
      <c r="TSZ277" s="30"/>
      <c r="TTA277" s="30"/>
      <c r="TTB277" s="30"/>
      <c r="TTC277" s="30"/>
      <c r="TTD277" s="30"/>
      <c r="TTE277" s="30"/>
      <c r="TTF277" s="30"/>
      <c r="TTG277" s="30"/>
      <c r="TTH277" s="30"/>
      <c r="TTI277" s="30"/>
      <c r="TTJ277" s="30"/>
      <c r="TTK277" s="30"/>
      <c r="TTL277" s="30"/>
      <c r="TTM277" s="30"/>
      <c r="TTN277" s="30"/>
      <c r="TTO277" s="30"/>
      <c r="TTP277" s="30"/>
      <c r="TTQ277" s="30"/>
      <c r="TTR277" s="30"/>
      <c r="TTS277" s="30"/>
      <c r="TTT277" s="30"/>
      <c r="TTU277" s="30"/>
      <c r="TTV277" s="30"/>
      <c r="TTW277" s="30"/>
      <c r="TTX277" s="30"/>
      <c r="TTY277" s="30"/>
      <c r="TTZ277" s="30"/>
      <c r="TUA277" s="30"/>
      <c r="TUB277" s="30"/>
      <c r="TUC277" s="30"/>
      <c r="TUD277" s="30"/>
      <c r="TUE277" s="30"/>
      <c r="TUF277" s="30"/>
      <c r="TUG277" s="30"/>
      <c r="TUH277" s="30"/>
      <c r="TUI277" s="30"/>
      <c r="TUJ277" s="30"/>
      <c r="TUK277" s="30"/>
      <c r="TUL277" s="30"/>
      <c r="TUM277" s="30"/>
      <c r="TUN277" s="30"/>
      <c r="TUO277" s="30"/>
      <c r="TUP277" s="30"/>
      <c r="TUQ277" s="30"/>
      <c r="TUR277" s="30"/>
      <c r="TUS277" s="30"/>
      <c r="TUT277" s="30"/>
      <c r="TUU277" s="30"/>
      <c r="TUV277" s="30"/>
      <c r="TUW277" s="30"/>
      <c r="TUX277" s="30"/>
      <c r="TUY277" s="30"/>
      <c r="TUZ277" s="30"/>
      <c r="TVA277" s="30"/>
      <c r="TVB277" s="30"/>
      <c r="TVC277" s="30"/>
      <c r="TVD277" s="30"/>
      <c r="TVE277" s="30"/>
      <c r="TVF277" s="30"/>
      <c r="TVG277" s="30"/>
      <c r="TVH277" s="30"/>
      <c r="TVI277" s="30"/>
      <c r="TVJ277" s="30"/>
      <c r="TVK277" s="30"/>
      <c r="TVL277" s="30"/>
      <c r="TVM277" s="30"/>
      <c r="TVN277" s="30"/>
      <c r="TVO277" s="30"/>
      <c r="TVP277" s="30"/>
      <c r="TVQ277" s="30"/>
      <c r="TVR277" s="30"/>
      <c r="TVS277" s="30"/>
      <c r="TVT277" s="30"/>
      <c r="TVU277" s="30"/>
      <c r="TVV277" s="30"/>
      <c r="TVW277" s="30"/>
      <c r="TVX277" s="30"/>
      <c r="TVY277" s="30"/>
      <c r="TVZ277" s="30"/>
      <c r="TWA277" s="30"/>
      <c r="TWB277" s="30"/>
      <c r="TWC277" s="30"/>
      <c r="TWD277" s="30"/>
      <c r="TWE277" s="30"/>
      <c r="TWF277" s="30"/>
      <c r="TWG277" s="30"/>
      <c r="TWH277" s="30"/>
      <c r="TWI277" s="30"/>
      <c r="TWJ277" s="30"/>
      <c r="TWK277" s="30"/>
      <c r="TWL277" s="30"/>
      <c r="TWM277" s="30"/>
      <c r="TWN277" s="30"/>
      <c r="TWO277" s="30"/>
      <c r="TWP277" s="30"/>
      <c r="TWQ277" s="30"/>
      <c r="TWR277" s="30"/>
      <c r="TWS277" s="30"/>
      <c r="TWT277" s="30"/>
      <c r="TWU277" s="30"/>
      <c r="TWV277" s="30"/>
      <c r="TWW277" s="30"/>
      <c r="TWX277" s="30"/>
      <c r="TWY277" s="30"/>
      <c r="TWZ277" s="30"/>
      <c r="TXA277" s="30"/>
      <c r="TXB277" s="30"/>
      <c r="TXC277" s="30"/>
      <c r="TXD277" s="30"/>
      <c r="TXE277" s="30"/>
      <c r="TXF277" s="30"/>
      <c r="TXG277" s="30"/>
      <c r="TXH277" s="30"/>
      <c r="TXI277" s="30"/>
      <c r="TXJ277" s="30"/>
      <c r="TXK277" s="30"/>
      <c r="TXL277" s="30"/>
      <c r="TXM277" s="30"/>
      <c r="TXN277" s="30"/>
      <c r="TXO277" s="30"/>
      <c r="TXP277" s="30"/>
      <c r="TXQ277" s="30"/>
      <c r="TXR277" s="30"/>
      <c r="TXS277" s="30"/>
      <c r="TXT277" s="30"/>
      <c r="TXU277" s="30"/>
      <c r="TXV277" s="30"/>
      <c r="TXW277" s="30"/>
      <c r="TXX277" s="30"/>
      <c r="TXY277" s="30"/>
      <c r="TXZ277" s="30"/>
      <c r="TYA277" s="30"/>
      <c r="TYB277" s="30"/>
      <c r="TYC277" s="30"/>
      <c r="TYD277" s="30"/>
      <c r="TYE277" s="30"/>
      <c r="TYF277" s="30"/>
      <c r="TYG277" s="30"/>
      <c r="TYH277" s="30"/>
      <c r="TYI277" s="30"/>
      <c r="TYJ277" s="30"/>
      <c r="TYK277" s="30"/>
      <c r="TYL277" s="30"/>
      <c r="TYM277" s="30"/>
      <c r="TYN277" s="30"/>
      <c r="TYO277" s="30"/>
      <c r="TYP277" s="30"/>
      <c r="TYQ277" s="30"/>
      <c r="TYR277" s="30"/>
      <c r="TYS277" s="30"/>
      <c r="TYT277" s="30"/>
      <c r="TYU277" s="30"/>
      <c r="TYV277" s="30"/>
      <c r="TYW277" s="30"/>
      <c r="TYX277" s="30"/>
      <c r="TYY277" s="30"/>
      <c r="TYZ277" s="30"/>
      <c r="TZA277" s="30"/>
      <c r="TZB277" s="30"/>
      <c r="TZC277" s="30"/>
      <c r="TZD277" s="30"/>
      <c r="TZE277" s="30"/>
      <c r="TZF277" s="30"/>
      <c r="TZG277" s="30"/>
      <c r="TZH277" s="30"/>
      <c r="TZI277" s="30"/>
      <c r="TZJ277" s="30"/>
      <c r="TZK277" s="30"/>
      <c r="TZL277" s="30"/>
      <c r="TZM277" s="30"/>
      <c r="TZN277" s="30"/>
      <c r="TZO277" s="30"/>
      <c r="TZP277" s="30"/>
      <c r="TZQ277" s="30"/>
      <c r="TZR277" s="30"/>
      <c r="TZS277" s="30"/>
      <c r="TZT277" s="30"/>
      <c r="TZU277" s="30"/>
      <c r="TZV277" s="30"/>
      <c r="TZW277" s="30"/>
      <c r="TZX277" s="30"/>
      <c r="TZY277" s="30"/>
      <c r="TZZ277" s="30"/>
      <c r="UAA277" s="30"/>
      <c r="UAB277" s="30"/>
      <c r="UAC277" s="30"/>
      <c r="UAD277" s="30"/>
      <c r="UAE277" s="30"/>
      <c r="UAF277" s="30"/>
      <c r="UAG277" s="30"/>
      <c r="UAH277" s="30"/>
      <c r="UAI277" s="30"/>
      <c r="UAJ277" s="30"/>
      <c r="UAK277" s="30"/>
      <c r="UAL277" s="30"/>
      <c r="UAM277" s="30"/>
      <c r="UAN277" s="30"/>
      <c r="UAO277" s="30"/>
      <c r="UAP277" s="30"/>
      <c r="UAQ277" s="30"/>
      <c r="UAR277" s="30"/>
      <c r="UAS277" s="30"/>
      <c r="UAT277" s="30"/>
      <c r="UAU277" s="30"/>
      <c r="UAV277" s="30"/>
      <c r="UAW277" s="30"/>
      <c r="UAX277" s="30"/>
      <c r="UAY277" s="30"/>
      <c r="UAZ277" s="30"/>
      <c r="UBA277" s="30"/>
      <c r="UBB277" s="30"/>
      <c r="UBC277" s="30"/>
      <c r="UBD277" s="30"/>
      <c r="UBE277" s="30"/>
      <c r="UBF277" s="30"/>
      <c r="UBG277" s="30"/>
      <c r="UBH277" s="30"/>
      <c r="UBI277" s="30"/>
      <c r="UBJ277" s="30"/>
      <c r="UBK277" s="30"/>
      <c r="UBL277" s="30"/>
      <c r="UBM277" s="30"/>
      <c r="UBN277" s="30"/>
      <c r="UBO277" s="30"/>
      <c r="UBP277" s="30"/>
      <c r="UBQ277" s="30"/>
      <c r="UBR277" s="30"/>
      <c r="UBS277" s="30"/>
      <c r="UBT277" s="30"/>
      <c r="UBU277" s="30"/>
      <c r="UBV277" s="30"/>
      <c r="UBW277" s="30"/>
      <c r="UBX277" s="30"/>
      <c r="UBY277" s="30"/>
      <c r="UBZ277" s="30"/>
      <c r="UCA277" s="30"/>
      <c r="UCB277" s="30"/>
      <c r="UCC277" s="30"/>
      <c r="UCD277" s="30"/>
      <c r="UCE277" s="30"/>
      <c r="UCF277" s="30"/>
      <c r="UCG277" s="30"/>
      <c r="UCH277" s="30"/>
      <c r="UCI277" s="30"/>
      <c r="UCJ277" s="30"/>
      <c r="UCK277" s="30"/>
      <c r="UCL277" s="30"/>
      <c r="UCM277" s="30"/>
      <c r="UCN277" s="30"/>
      <c r="UCO277" s="30"/>
      <c r="UCP277" s="30"/>
      <c r="UCQ277" s="30"/>
      <c r="UCR277" s="30"/>
      <c r="UCS277" s="30"/>
      <c r="UCT277" s="30"/>
      <c r="UCU277" s="30"/>
      <c r="UCV277" s="30"/>
      <c r="UCW277" s="30"/>
      <c r="UCX277" s="30"/>
      <c r="UCY277" s="30"/>
      <c r="UCZ277" s="30"/>
      <c r="UDA277" s="30"/>
      <c r="UDB277" s="30"/>
      <c r="UDC277" s="30"/>
      <c r="UDD277" s="30"/>
      <c r="UDE277" s="30"/>
      <c r="UDF277" s="30"/>
      <c r="UDG277" s="30"/>
      <c r="UDH277" s="30"/>
      <c r="UDI277" s="30"/>
      <c r="UDJ277" s="30"/>
      <c r="UDK277" s="30"/>
      <c r="UDL277" s="30"/>
      <c r="UDM277" s="30"/>
      <c r="UDN277" s="30"/>
      <c r="UDO277" s="30"/>
      <c r="UDP277" s="30"/>
      <c r="UDQ277" s="30"/>
      <c r="UDR277" s="30"/>
      <c r="UDS277" s="30"/>
      <c r="UDT277" s="30"/>
      <c r="UDU277" s="30"/>
      <c r="UDV277" s="30"/>
      <c r="UDW277" s="30"/>
      <c r="UDX277" s="30"/>
      <c r="UDY277" s="30"/>
      <c r="UDZ277" s="30"/>
      <c r="UEA277" s="30"/>
      <c r="UEB277" s="30"/>
      <c r="UEC277" s="30"/>
      <c r="UED277" s="30"/>
      <c r="UEE277" s="30"/>
      <c r="UEF277" s="30"/>
      <c r="UEG277" s="30"/>
      <c r="UEH277" s="30"/>
      <c r="UEI277" s="30"/>
      <c r="UEJ277" s="30"/>
      <c r="UEK277" s="30"/>
      <c r="UEL277" s="30"/>
      <c r="UEM277" s="30"/>
      <c r="UEN277" s="30"/>
      <c r="UEO277" s="30"/>
      <c r="UEP277" s="30"/>
      <c r="UEQ277" s="30"/>
      <c r="UER277" s="30"/>
      <c r="UES277" s="30"/>
      <c r="UET277" s="30"/>
      <c r="UEU277" s="30"/>
      <c r="UEV277" s="30"/>
      <c r="UEW277" s="30"/>
      <c r="UEX277" s="30"/>
      <c r="UEY277" s="30"/>
      <c r="UEZ277" s="30"/>
      <c r="UFA277" s="30"/>
      <c r="UFB277" s="30"/>
      <c r="UFC277" s="30"/>
      <c r="UFD277" s="30"/>
      <c r="UFE277" s="30"/>
      <c r="UFF277" s="30"/>
      <c r="UFG277" s="30"/>
      <c r="UFH277" s="30"/>
      <c r="UFI277" s="30"/>
      <c r="UFJ277" s="30"/>
      <c r="UFK277" s="30"/>
      <c r="UFL277" s="30"/>
      <c r="UFM277" s="30"/>
      <c r="UFN277" s="30"/>
      <c r="UFO277" s="30"/>
      <c r="UFP277" s="30"/>
      <c r="UFQ277" s="30"/>
      <c r="UFR277" s="30"/>
      <c r="UFS277" s="30"/>
      <c r="UFT277" s="30"/>
      <c r="UFU277" s="30"/>
      <c r="UFV277" s="30"/>
      <c r="UFW277" s="30"/>
      <c r="UFX277" s="30"/>
      <c r="UFY277" s="30"/>
      <c r="UFZ277" s="30"/>
      <c r="UGA277" s="30"/>
      <c r="UGB277" s="30"/>
      <c r="UGC277" s="30"/>
      <c r="UGD277" s="30"/>
      <c r="UGE277" s="30"/>
      <c r="UGF277" s="30"/>
      <c r="UGG277" s="30"/>
      <c r="UGH277" s="30"/>
      <c r="UGI277" s="30"/>
      <c r="UGJ277" s="30"/>
      <c r="UGK277" s="30"/>
      <c r="UGL277" s="30"/>
      <c r="UGM277" s="30"/>
      <c r="UGN277" s="30"/>
      <c r="UGO277" s="30"/>
      <c r="UGP277" s="30"/>
      <c r="UGQ277" s="30"/>
      <c r="UGR277" s="30"/>
      <c r="UGS277" s="30"/>
      <c r="UGT277" s="30"/>
      <c r="UGU277" s="30"/>
      <c r="UGV277" s="30"/>
      <c r="UGW277" s="30"/>
      <c r="UGX277" s="30"/>
      <c r="UGY277" s="30"/>
      <c r="UGZ277" s="30"/>
      <c r="UHA277" s="30"/>
      <c r="UHB277" s="30"/>
      <c r="UHC277" s="30"/>
      <c r="UHD277" s="30"/>
      <c r="UHE277" s="30"/>
      <c r="UHF277" s="30"/>
      <c r="UHG277" s="30"/>
      <c r="UHH277" s="30"/>
      <c r="UHI277" s="30"/>
      <c r="UHJ277" s="30"/>
      <c r="UHK277" s="30"/>
      <c r="UHL277" s="30"/>
      <c r="UHM277" s="30"/>
      <c r="UHN277" s="30"/>
      <c r="UHO277" s="30"/>
      <c r="UHP277" s="30"/>
      <c r="UHQ277" s="30"/>
      <c r="UHR277" s="30"/>
      <c r="UHS277" s="30"/>
      <c r="UHT277" s="30"/>
      <c r="UHU277" s="30"/>
      <c r="UHV277" s="30"/>
      <c r="UHW277" s="30"/>
      <c r="UHX277" s="30"/>
      <c r="UHY277" s="30"/>
      <c r="UHZ277" s="30"/>
      <c r="UIA277" s="30"/>
      <c r="UIB277" s="30"/>
      <c r="UIC277" s="30"/>
      <c r="UID277" s="30"/>
      <c r="UIE277" s="30"/>
      <c r="UIF277" s="30"/>
      <c r="UIG277" s="30"/>
      <c r="UIH277" s="30"/>
      <c r="UII277" s="30"/>
      <c r="UIJ277" s="30"/>
      <c r="UIK277" s="30"/>
      <c r="UIL277" s="30"/>
      <c r="UIM277" s="30"/>
      <c r="UIN277" s="30"/>
      <c r="UIO277" s="30"/>
      <c r="UIP277" s="30"/>
      <c r="UIQ277" s="30"/>
      <c r="UIR277" s="30"/>
      <c r="UIS277" s="30"/>
      <c r="UIT277" s="30"/>
      <c r="UIU277" s="30"/>
      <c r="UIV277" s="30"/>
      <c r="UIW277" s="30"/>
      <c r="UIX277" s="30"/>
      <c r="UIY277" s="30"/>
      <c r="UIZ277" s="30"/>
      <c r="UJA277" s="30"/>
      <c r="UJB277" s="30"/>
      <c r="UJC277" s="30"/>
      <c r="UJD277" s="30"/>
      <c r="UJE277" s="30"/>
      <c r="UJF277" s="30"/>
      <c r="UJG277" s="30"/>
      <c r="UJH277" s="30"/>
      <c r="UJI277" s="30"/>
      <c r="UJJ277" s="30"/>
      <c r="UJK277" s="30"/>
      <c r="UJL277" s="30"/>
      <c r="UJM277" s="30"/>
      <c r="UJN277" s="30"/>
      <c r="UJO277" s="30"/>
      <c r="UJP277" s="30"/>
      <c r="UJQ277" s="30"/>
      <c r="UJR277" s="30"/>
      <c r="UJS277" s="30"/>
      <c r="UJT277" s="30"/>
      <c r="UJU277" s="30"/>
      <c r="UJV277" s="30"/>
      <c r="UJW277" s="30"/>
      <c r="UJX277" s="30"/>
      <c r="UJY277" s="30"/>
      <c r="UJZ277" s="30"/>
      <c r="UKA277" s="30"/>
      <c r="UKB277" s="30"/>
      <c r="UKC277" s="30"/>
      <c r="UKD277" s="30"/>
      <c r="UKE277" s="30"/>
      <c r="UKF277" s="30"/>
      <c r="UKG277" s="30"/>
      <c r="UKH277" s="30"/>
      <c r="UKI277" s="30"/>
      <c r="UKJ277" s="30"/>
      <c r="UKK277" s="30"/>
      <c r="UKL277" s="30"/>
      <c r="UKM277" s="30"/>
      <c r="UKN277" s="30"/>
      <c r="UKO277" s="30"/>
      <c r="UKP277" s="30"/>
      <c r="UKQ277" s="30"/>
      <c r="UKR277" s="30"/>
      <c r="UKS277" s="30"/>
      <c r="UKT277" s="30"/>
      <c r="UKU277" s="30"/>
      <c r="UKV277" s="30"/>
      <c r="UKW277" s="30"/>
      <c r="UKX277" s="30"/>
      <c r="UKY277" s="30"/>
      <c r="UKZ277" s="30"/>
      <c r="ULA277" s="30"/>
      <c r="ULB277" s="30"/>
      <c r="ULC277" s="30"/>
      <c r="ULD277" s="30"/>
      <c r="ULE277" s="30"/>
      <c r="ULF277" s="30"/>
      <c r="ULG277" s="30"/>
      <c r="ULH277" s="30"/>
      <c r="ULI277" s="30"/>
      <c r="ULJ277" s="30"/>
      <c r="ULK277" s="30"/>
      <c r="ULL277" s="30"/>
      <c r="ULM277" s="30"/>
      <c r="ULN277" s="30"/>
      <c r="ULO277" s="30"/>
      <c r="ULP277" s="30"/>
      <c r="ULQ277" s="30"/>
      <c r="ULR277" s="30"/>
      <c r="ULS277" s="30"/>
      <c r="ULT277" s="30"/>
      <c r="ULU277" s="30"/>
      <c r="ULV277" s="30"/>
      <c r="ULW277" s="30"/>
      <c r="ULX277" s="30"/>
      <c r="ULY277" s="30"/>
      <c r="ULZ277" s="30"/>
      <c r="UMA277" s="30"/>
      <c r="UMB277" s="30"/>
      <c r="UMC277" s="30"/>
      <c r="UMD277" s="30"/>
      <c r="UME277" s="30"/>
      <c r="UMF277" s="30"/>
      <c r="UMG277" s="30"/>
      <c r="UMH277" s="30"/>
      <c r="UMI277" s="30"/>
      <c r="UMJ277" s="30"/>
      <c r="UMK277" s="30"/>
      <c r="UML277" s="30"/>
      <c r="UMM277" s="30"/>
      <c r="UMN277" s="30"/>
      <c r="UMO277" s="30"/>
      <c r="UMP277" s="30"/>
      <c r="UMQ277" s="30"/>
      <c r="UMR277" s="30"/>
      <c r="UMS277" s="30"/>
      <c r="UMT277" s="30"/>
      <c r="UMU277" s="30"/>
      <c r="UMV277" s="30"/>
      <c r="UMW277" s="30"/>
      <c r="UMX277" s="30"/>
      <c r="UMY277" s="30"/>
      <c r="UMZ277" s="30"/>
      <c r="UNA277" s="30"/>
      <c r="UNB277" s="30"/>
      <c r="UNC277" s="30"/>
      <c r="UND277" s="30"/>
      <c r="UNE277" s="30"/>
      <c r="UNF277" s="30"/>
      <c r="UNG277" s="30"/>
      <c r="UNH277" s="30"/>
      <c r="UNI277" s="30"/>
      <c r="UNJ277" s="30"/>
      <c r="UNK277" s="30"/>
      <c r="UNL277" s="30"/>
      <c r="UNM277" s="30"/>
      <c r="UNN277" s="30"/>
      <c r="UNO277" s="30"/>
      <c r="UNP277" s="30"/>
      <c r="UNQ277" s="30"/>
      <c r="UNR277" s="30"/>
      <c r="UNS277" s="30"/>
      <c r="UNT277" s="30"/>
      <c r="UNU277" s="30"/>
      <c r="UNV277" s="30"/>
      <c r="UNW277" s="30"/>
      <c r="UNX277" s="30"/>
      <c r="UNY277" s="30"/>
      <c r="UNZ277" s="30"/>
      <c r="UOA277" s="30"/>
      <c r="UOB277" s="30"/>
      <c r="UOC277" s="30"/>
      <c r="UOD277" s="30"/>
      <c r="UOE277" s="30"/>
      <c r="UOF277" s="30"/>
      <c r="UOG277" s="30"/>
      <c r="UOH277" s="30"/>
      <c r="UOI277" s="30"/>
      <c r="UOJ277" s="30"/>
      <c r="UOK277" s="30"/>
      <c r="UOL277" s="30"/>
      <c r="UOM277" s="30"/>
      <c r="UON277" s="30"/>
      <c r="UOO277" s="30"/>
      <c r="UOP277" s="30"/>
      <c r="UOQ277" s="30"/>
      <c r="UOR277" s="30"/>
      <c r="UOS277" s="30"/>
      <c r="UOT277" s="30"/>
      <c r="UOU277" s="30"/>
      <c r="UOV277" s="30"/>
      <c r="UOW277" s="30"/>
      <c r="UOX277" s="30"/>
      <c r="UOY277" s="30"/>
      <c r="UOZ277" s="30"/>
      <c r="UPA277" s="30"/>
      <c r="UPB277" s="30"/>
      <c r="UPC277" s="30"/>
      <c r="UPD277" s="30"/>
      <c r="UPE277" s="30"/>
      <c r="UPF277" s="30"/>
      <c r="UPG277" s="30"/>
      <c r="UPH277" s="30"/>
      <c r="UPI277" s="30"/>
      <c r="UPJ277" s="30"/>
      <c r="UPK277" s="30"/>
      <c r="UPL277" s="30"/>
      <c r="UPM277" s="30"/>
      <c r="UPN277" s="30"/>
      <c r="UPO277" s="30"/>
      <c r="UPP277" s="30"/>
      <c r="UPQ277" s="30"/>
      <c r="UPR277" s="30"/>
      <c r="UPS277" s="30"/>
      <c r="UPT277" s="30"/>
      <c r="UPU277" s="30"/>
      <c r="UPV277" s="30"/>
      <c r="UPW277" s="30"/>
      <c r="UPX277" s="30"/>
      <c r="UPY277" s="30"/>
      <c r="UPZ277" s="30"/>
      <c r="UQA277" s="30"/>
      <c r="UQB277" s="30"/>
      <c r="UQC277" s="30"/>
      <c r="UQD277" s="30"/>
      <c r="UQE277" s="30"/>
      <c r="UQF277" s="30"/>
      <c r="UQG277" s="30"/>
      <c r="UQH277" s="30"/>
      <c r="UQI277" s="30"/>
      <c r="UQJ277" s="30"/>
      <c r="UQK277" s="30"/>
      <c r="UQL277" s="30"/>
      <c r="UQM277" s="30"/>
      <c r="UQN277" s="30"/>
      <c r="UQO277" s="30"/>
      <c r="UQP277" s="30"/>
      <c r="UQQ277" s="30"/>
      <c r="UQR277" s="30"/>
      <c r="UQS277" s="30"/>
      <c r="UQT277" s="30"/>
      <c r="UQU277" s="30"/>
      <c r="UQV277" s="30"/>
      <c r="UQW277" s="30"/>
      <c r="UQX277" s="30"/>
      <c r="UQY277" s="30"/>
      <c r="UQZ277" s="30"/>
      <c r="URA277" s="30"/>
      <c r="URB277" s="30"/>
      <c r="URC277" s="30"/>
      <c r="URD277" s="30"/>
      <c r="URE277" s="30"/>
      <c r="URF277" s="30"/>
      <c r="URG277" s="30"/>
      <c r="URH277" s="30"/>
      <c r="URI277" s="30"/>
      <c r="URJ277" s="30"/>
      <c r="URK277" s="30"/>
      <c r="URL277" s="30"/>
      <c r="URM277" s="30"/>
      <c r="URN277" s="30"/>
      <c r="URO277" s="30"/>
      <c r="URP277" s="30"/>
      <c r="URQ277" s="30"/>
      <c r="URR277" s="30"/>
      <c r="URS277" s="30"/>
      <c r="URT277" s="30"/>
      <c r="URU277" s="30"/>
      <c r="URV277" s="30"/>
      <c r="URW277" s="30"/>
      <c r="URX277" s="30"/>
      <c r="URY277" s="30"/>
      <c r="URZ277" s="30"/>
      <c r="USA277" s="30"/>
      <c r="USB277" s="30"/>
      <c r="USC277" s="30"/>
      <c r="USD277" s="30"/>
      <c r="USE277" s="30"/>
      <c r="USF277" s="30"/>
      <c r="USG277" s="30"/>
      <c r="USH277" s="30"/>
      <c r="USI277" s="30"/>
      <c r="USJ277" s="30"/>
      <c r="USK277" s="30"/>
      <c r="USL277" s="30"/>
      <c r="USM277" s="30"/>
      <c r="USN277" s="30"/>
      <c r="USO277" s="30"/>
      <c r="USP277" s="30"/>
      <c r="USQ277" s="30"/>
      <c r="USR277" s="30"/>
      <c r="USS277" s="30"/>
      <c r="UST277" s="30"/>
      <c r="USU277" s="30"/>
      <c r="USV277" s="30"/>
      <c r="USW277" s="30"/>
      <c r="USX277" s="30"/>
      <c r="USY277" s="30"/>
      <c r="USZ277" s="30"/>
      <c r="UTA277" s="30"/>
      <c r="UTB277" s="30"/>
      <c r="UTC277" s="30"/>
      <c r="UTD277" s="30"/>
      <c r="UTE277" s="30"/>
      <c r="UTF277" s="30"/>
      <c r="UTG277" s="30"/>
      <c r="UTH277" s="30"/>
      <c r="UTI277" s="30"/>
      <c r="UTJ277" s="30"/>
      <c r="UTK277" s="30"/>
      <c r="UTL277" s="30"/>
      <c r="UTM277" s="30"/>
      <c r="UTN277" s="30"/>
      <c r="UTO277" s="30"/>
      <c r="UTP277" s="30"/>
      <c r="UTQ277" s="30"/>
      <c r="UTR277" s="30"/>
      <c r="UTS277" s="30"/>
      <c r="UTT277" s="30"/>
      <c r="UTU277" s="30"/>
      <c r="UTV277" s="30"/>
      <c r="UTW277" s="30"/>
      <c r="UTX277" s="30"/>
      <c r="UTY277" s="30"/>
      <c r="UTZ277" s="30"/>
      <c r="UUA277" s="30"/>
      <c r="UUB277" s="30"/>
      <c r="UUC277" s="30"/>
      <c r="UUD277" s="30"/>
      <c r="UUE277" s="30"/>
      <c r="UUF277" s="30"/>
      <c r="UUG277" s="30"/>
      <c r="UUH277" s="30"/>
      <c r="UUI277" s="30"/>
      <c r="UUJ277" s="30"/>
      <c r="UUK277" s="30"/>
      <c r="UUL277" s="30"/>
      <c r="UUM277" s="30"/>
      <c r="UUN277" s="30"/>
      <c r="UUO277" s="30"/>
      <c r="UUP277" s="30"/>
      <c r="UUQ277" s="30"/>
      <c r="UUR277" s="30"/>
      <c r="UUS277" s="30"/>
      <c r="UUT277" s="30"/>
      <c r="UUU277" s="30"/>
      <c r="UUV277" s="30"/>
      <c r="UUW277" s="30"/>
      <c r="UUX277" s="30"/>
      <c r="UUY277" s="30"/>
      <c r="UUZ277" s="30"/>
      <c r="UVA277" s="30"/>
      <c r="UVB277" s="30"/>
      <c r="UVC277" s="30"/>
      <c r="UVD277" s="30"/>
      <c r="UVE277" s="30"/>
      <c r="UVF277" s="30"/>
      <c r="UVG277" s="30"/>
      <c r="UVH277" s="30"/>
      <c r="UVI277" s="30"/>
      <c r="UVJ277" s="30"/>
      <c r="UVK277" s="30"/>
      <c r="UVL277" s="30"/>
      <c r="UVM277" s="30"/>
      <c r="UVN277" s="30"/>
      <c r="UVO277" s="30"/>
      <c r="UVP277" s="30"/>
      <c r="UVQ277" s="30"/>
      <c r="UVR277" s="30"/>
      <c r="UVS277" s="30"/>
      <c r="UVT277" s="30"/>
      <c r="UVU277" s="30"/>
      <c r="UVV277" s="30"/>
      <c r="UVW277" s="30"/>
      <c r="UVX277" s="30"/>
      <c r="UVY277" s="30"/>
      <c r="UVZ277" s="30"/>
      <c r="UWA277" s="30"/>
      <c r="UWB277" s="30"/>
      <c r="UWC277" s="30"/>
      <c r="UWD277" s="30"/>
      <c r="UWE277" s="30"/>
      <c r="UWF277" s="30"/>
      <c r="UWG277" s="30"/>
      <c r="UWH277" s="30"/>
      <c r="UWI277" s="30"/>
      <c r="UWJ277" s="30"/>
      <c r="UWK277" s="30"/>
      <c r="UWL277" s="30"/>
      <c r="UWM277" s="30"/>
      <c r="UWN277" s="30"/>
      <c r="UWO277" s="30"/>
      <c r="UWP277" s="30"/>
      <c r="UWQ277" s="30"/>
      <c r="UWR277" s="30"/>
      <c r="UWS277" s="30"/>
      <c r="UWT277" s="30"/>
      <c r="UWU277" s="30"/>
      <c r="UWV277" s="30"/>
      <c r="UWW277" s="30"/>
      <c r="UWX277" s="30"/>
      <c r="UWY277" s="30"/>
      <c r="UWZ277" s="30"/>
      <c r="UXA277" s="30"/>
      <c r="UXB277" s="30"/>
      <c r="UXC277" s="30"/>
      <c r="UXD277" s="30"/>
      <c r="UXE277" s="30"/>
      <c r="UXF277" s="30"/>
      <c r="UXG277" s="30"/>
      <c r="UXH277" s="30"/>
      <c r="UXI277" s="30"/>
      <c r="UXJ277" s="30"/>
      <c r="UXK277" s="30"/>
      <c r="UXL277" s="30"/>
      <c r="UXM277" s="30"/>
      <c r="UXN277" s="30"/>
      <c r="UXO277" s="30"/>
      <c r="UXP277" s="30"/>
      <c r="UXQ277" s="30"/>
      <c r="UXR277" s="30"/>
      <c r="UXS277" s="30"/>
      <c r="UXT277" s="30"/>
      <c r="UXU277" s="30"/>
      <c r="UXV277" s="30"/>
      <c r="UXW277" s="30"/>
      <c r="UXX277" s="30"/>
      <c r="UXY277" s="30"/>
      <c r="UXZ277" s="30"/>
      <c r="UYA277" s="30"/>
      <c r="UYB277" s="30"/>
      <c r="UYC277" s="30"/>
      <c r="UYD277" s="30"/>
      <c r="UYE277" s="30"/>
      <c r="UYF277" s="30"/>
      <c r="UYG277" s="30"/>
      <c r="UYH277" s="30"/>
      <c r="UYI277" s="30"/>
      <c r="UYJ277" s="30"/>
      <c r="UYK277" s="30"/>
      <c r="UYL277" s="30"/>
      <c r="UYM277" s="30"/>
      <c r="UYN277" s="30"/>
      <c r="UYO277" s="30"/>
      <c r="UYP277" s="30"/>
      <c r="UYQ277" s="30"/>
      <c r="UYR277" s="30"/>
      <c r="UYS277" s="30"/>
      <c r="UYT277" s="30"/>
      <c r="UYU277" s="30"/>
      <c r="UYV277" s="30"/>
      <c r="UYW277" s="30"/>
      <c r="UYX277" s="30"/>
      <c r="UYY277" s="30"/>
      <c r="UYZ277" s="30"/>
      <c r="UZA277" s="30"/>
      <c r="UZB277" s="30"/>
      <c r="UZC277" s="30"/>
      <c r="UZD277" s="30"/>
      <c r="UZE277" s="30"/>
      <c r="UZF277" s="30"/>
      <c r="UZG277" s="30"/>
      <c r="UZH277" s="30"/>
      <c r="UZI277" s="30"/>
      <c r="UZJ277" s="30"/>
      <c r="UZK277" s="30"/>
      <c r="UZL277" s="30"/>
      <c r="UZM277" s="30"/>
      <c r="UZN277" s="30"/>
      <c r="UZO277" s="30"/>
      <c r="UZP277" s="30"/>
      <c r="UZQ277" s="30"/>
      <c r="UZR277" s="30"/>
      <c r="UZS277" s="30"/>
      <c r="UZT277" s="30"/>
      <c r="UZU277" s="30"/>
      <c r="UZV277" s="30"/>
      <c r="UZW277" s="30"/>
      <c r="UZX277" s="30"/>
      <c r="UZY277" s="30"/>
      <c r="UZZ277" s="30"/>
      <c r="VAA277" s="30"/>
      <c r="VAB277" s="30"/>
      <c r="VAC277" s="30"/>
      <c r="VAD277" s="30"/>
      <c r="VAE277" s="30"/>
      <c r="VAF277" s="30"/>
      <c r="VAG277" s="30"/>
      <c r="VAH277" s="30"/>
      <c r="VAI277" s="30"/>
      <c r="VAJ277" s="30"/>
      <c r="VAK277" s="30"/>
      <c r="VAL277" s="30"/>
      <c r="VAM277" s="30"/>
      <c r="VAN277" s="30"/>
      <c r="VAO277" s="30"/>
      <c r="VAP277" s="30"/>
      <c r="VAQ277" s="30"/>
      <c r="VAR277" s="30"/>
      <c r="VAS277" s="30"/>
      <c r="VAT277" s="30"/>
      <c r="VAU277" s="30"/>
      <c r="VAV277" s="30"/>
      <c r="VAW277" s="30"/>
      <c r="VAX277" s="30"/>
      <c r="VAY277" s="30"/>
      <c r="VAZ277" s="30"/>
      <c r="VBA277" s="30"/>
      <c r="VBB277" s="30"/>
      <c r="VBC277" s="30"/>
      <c r="VBD277" s="30"/>
      <c r="VBE277" s="30"/>
      <c r="VBF277" s="30"/>
      <c r="VBG277" s="30"/>
      <c r="VBH277" s="30"/>
      <c r="VBI277" s="30"/>
      <c r="VBJ277" s="30"/>
      <c r="VBK277" s="30"/>
      <c r="VBL277" s="30"/>
      <c r="VBM277" s="30"/>
      <c r="VBN277" s="30"/>
      <c r="VBO277" s="30"/>
      <c r="VBP277" s="30"/>
      <c r="VBQ277" s="30"/>
      <c r="VBR277" s="30"/>
      <c r="VBS277" s="30"/>
      <c r="VBT277" s="30"/>
      <c r="VBU277" s="30"/>
      <c r="VBV277" s="30"/>
      <c r="VBW277" s="30"/>
      <c r="VBX277" s="30"/>
      <c r="VBY277" s="30"/>
      <c r="VBZ277" s="30"/>
      <c r="VCA277" s="30"/>
      <c r="VCB277" s="30"/>
      <c r="VCC277" s="30"/>
      <c r="VCD277" s="30"/>
      <c r="VCE277" s="30"/>
      <c r="VCF277" s="30"/>
      <c r="VCG277" s="30"/>
      <c r="VCH277" s="30"/>
      <c r="VCI277" s="30"/>
      <c r="VCJ277" s="30"/>
      <c r="VCK277" s="30"/>
      <c r="VCL277" s="30"/>
      <c r="VCM277" s="30"/>
      <c r="VCN277" s="30"/>
      <c r="VCO277" s="30"/>
      <c r="VCP277" s="30"/>
      <c r="VCQ277" s="30"/>
      <c r="VCR277" s="30"/>
      <c r="VCS277" s="30"/>
      <c r="VCT277" s="30"/>
      <c r="VCU277" s="30"/>
      <c r="VCV277" s="30"/>
      <c r="VCW277" s="30"/>
      <c r="VCX277" s="30"/>
      <c r="VCY277" s="30"/>
      <c r="VCZ277" s="30"/>
      <c r="VDA277" s="30"/>
      <c r="VDB277" s="30"/>
      <c r="VDC277" s="30"/>
      <c r="VDD277" s="30"/>
      <c r="VDE277" s="30"/>
      <c r="VDF277" s="30"/>
      <c r="VDG277" s="30"/>
      <c r="VDH277" s="30"/>
      <c r="VDI277" s="30"/>
      <c r="VDJ277" s="30"/>
      <c r="VDK277" s="30"/>
      <c r="VDL277" s="30"/>
      <c r="VDM277" s="30"/>
      <c r="VDN277" s="30"/>
      <c r="VDO277" s="30"/>
      <c r="VDP277" s="30"/>
      <c r="VDQ277" s="30"/>
      <c r="VDR277" s="30"/>
      <c r="VDS277" s="30"/>
      <c r="VDT277" s="30"/>
      <c r="VDU277" s="30"/>
      <c r="VDV277" s="30"/>
      <c r="VDW277" s="30"/>
      <c r="VDX277" s="30"/>
      <c r="VDY277" s="30"/>
      <c r="VDZ277" s="30"/>
      <c r="VEA277" s="30"/>
      <c r="VEB277" s="30"/>
      <c r="VEC277" s="30"/>
      <c r="VED277" s="30"/>
      <c r="VEE277" s="30"/>
      <c r="VEF277" s="30"/>
      <c r="VEG277" s="30"/>
      <c r="VEH277" s="30"/>
      <c r="VEI277" s="30"/>
      <c r="VEJ277" s="30"/>
      <c r="VEK277" s="30"/>
      <c r="VEL277" s="30"/>
      <c r="VEM277" s="30"/>
      <c r="VEN277" s="30"/>
      <c r="VEO277" s="30"/>
      <c r="VEP277" s="30"/>
      <c r="VEQ277" s="30"/>
      <c r="VER277" s="30"/>
      <c r="VES277" s="30"/>
      <c r="VET277" s="30"/>
      <c r="VEU277" s="30"/>
      <c r="VEV277" s="30"/>
      <c r="VEW277" s="30"/>
      <c r="VEX277" s="30"/>
      <c r="VEY277" s="30"/>
      <c r="VEZ277" s="30"/>
      <c r="VFA277" s="30"/>
      <c r="VFB277" s="30"/>
      <c r="VFC277" s="30"/>
      <c r="VFD277" s="30"/>
      <c r="VFE277" s="30"/>
      <c r="VFF277" s="30"/>
      <c r="VFG277" s="30"/>
      <c r="VFH277" s="30"/>
      <c r="VFI277" s="30"/>
      <c r="VFJ277" s="30"/>
      <c r="VFK277" s="30"/>
      <c r="VFL277" s="30"/>
      <c r="VFM277" s="30"/>
      <c r="VFN277" s="30"/>
      <c r="VFO277" s="30"/>
      <c r="VFP277" s="30"/>
      <c r="VFQ277" s="30"/>
      <c r="VFR277" s="30"/>
      <c r="VFS277" s="30"/>
      <c r="VFT277" s="30"/>
      <c r="VFU277" s="30"/>
      <c r="VFV277" s="30"/>
      <c r="VFW277" s="30"/>
      <c r="VFX277" s="30"/>
      <c r="VFY277" s="30"/>
      <c r="VFZ277" s="30"/>
      <c r="VGA277" s="30"/>
      <c r="VGB277" s="30"/>
      <c r="VGC277" s="30"/>
      <c r="VGD277" s="30"/>
      <c r="VGE277" s="30"/>
      <c r="VGF277" s="30"/>
      <c r="VGG277" s="30"/>
      <c r="VGH277" s="30"/>
      <c r="VGI277" s="30"/>
      <c r="VGJ277" s="30"/>
      <c r="VGK277" s="30"/>
      <c r="VGL277" s="30"/>
      <c r="VGM277" s="30"/>
      <c r="VGN277" s="30"/>
      <c r="VGO277" s="30"/>
      <c r="VGP277" s="30"/>
      <c r="VGQ277" s="30"/>
      <c r="VGR277" s="30"/>
      <c r="VGS277" s="30"/>
      <c r="VGT277" s="30"/>
      <c r="VGU277" s="30"/>
      <c r="VGV277" s="30"/>
      <c r="VGW277" s="30"/>
      <c r="VGX277" s="30"/>
      <c r="VGY277" s="30"/>
      <c r="VGZ277" s="30"/>
      <c r="VHA277" s="30"/>
      <c r="VHB277" s="30"/>
      <c r="VHC277" s="30"/>
      <c r="VHD277" s="30"/>
      <c r="VHE277" s="30"/>
      <c r="VHF277" s="30"/>
      <c r="VHG277" s="30"/>
      <c r="VHH277" s="30"/>
      <c r="VHI277" s="30"/>
      <c r="VHJ277" s="30"/>
      <c r="VHK277" s="30"/>
      <c r="VHL277" s="30"/>
      <c r="VHM277" s="30"/>
      <c r="VHN277" s="30"/>
      <c r="VHO277" s="30"/>
      <c r="VHP277" s="30"/>
      <c r="VHQ277" s="30"/>
      <c r="VHR277" s="30"/>
      <c r="VHS277" s="30"/>
      <c r="VHT277" s="30"/>
      <c r="VHU277" s="30"/>
      <c r="VHV277" s="30"/>
      <c r="VHW277" s="30"/>
      <c r="VHX277" s="30"/>
      <c r="VHY277" s="30"/>
      <c r="VHZ277" s="30"/>
      <c r="VIA277" s="30"/>
      <c r="VIB277" s="30"/>
      <c r="VIC277" s="30"/>
      <c r="VID277" s="30"/>
      <c r="VIE277" s="30"/>
      <c r="VIF277" s="30"/>
      <c r="VIG277" s="30"/>
      <c r="VIH277" s="30"/>
      <c r="VII277" s="30"/>
      <c r="VIJ277" s="30"/>
      <c r="VIK277" s="30"/>
      <c r="VIL277" s="30"/>
      <c r="VIM277" s="30"/>
      <c r="VIN277" s="30"/>
      <c r="VIO277" s="30"/>
      <c r="VIP277" s="30"/>
      <c r="VIQ277" s="30"/>
      <c r="VIR277" s="30"/>
      <c r="VIS277" s="30"/>
      <c r="VIT277" s="30"/>
      <c r="VIU277" s="30"/>
      <c r="VIV277" s="30"/>
      <c r="VIW277" s="30"/>
      <c r="VIX277" s="30"/>
      <c r="VIY277" s="30"/>
      <c r="VIZ277" s="30"/>
      <c r="VJA277" s="30"/>
      <c r="VJB277" s="30"/>
      <c r="VJC277" s="30"/>
      <c r="VJD277" s="30"/>
      <c r="VJE277" s="30"/>
      <c r="VJF277" s="30"/>
      <c r="VJG277" s="30"/>
      <c r="VJH277" s="30"/>
      <c r="VJI277" s="30"/>
      <c r="VJJ277" s="30"/>
      <c r="VJK277" s="30"/>
      <c r="VJL277" s="30"/>
      <c r="VJM277" s="30"/>
      <c r="VJN277" s="30"/>
      <c r="VJO277" s="30"/>
      <c r="VJP277" s="30"/>
      <c r="VJQ277" s="30"/>
      <c r="VJR277" s="30"/>
      <c r="VJS277" s="30"/>
      <c r="VJT277" s="30"/>
      <c r="VJU277" s="30"/>
      <c r="VJV277" s="30"/>
      <c r="VJW277" s="30"/>
      <c r="VJX277" s="30"/>
      <c r="VJY277" s="30"/>
      <c r="VJZ277" s="30"/>
      <c r="VKA277" s="30"/>
      <c r="VKB277" s="30"/>
      <c r="VKC277" s="30"/>
      <c r="VKD277" s="30"/>
      <c r="VKE277" s="30"/>
      <c r="VKF277" s="30"/>
      <c r="VKG277" s="30"/>
      <c r="VKH277" s="30"/>
      <c r="VKI277" s="30"/>
      <c r="VKJ277" s="30"/>
      <c r="VKK277" s="30"/>
      <c r="VKL277" s="30"/>
      <c r="VKM277" s="30"/>
      <c r="VKN277" s="30"/>
      <c r="VKO277" s="30"/>
      <c r="VKP277" s="30"/>
      <c r="VKQ277" s="30"/>
      <c r="VKR277" s="30"/>
      <c r="VKS277" s="30"/>
      <c r="VKT277" s="30"/>
      <c r="VKU277" s="30"/>
      <c r="VKV277" s="30"/>
      <c r="VKW277" s="30"/>
      <c r="VKX277" s="30"/>
      <c r="VKY277" s="30"/>
      <c r="VKZ277" s="30"/>
      <c r="VLA277" s="30"/>
      <c r="VLB277" s="30"/>
      <c r="VLC277" s="30"/>
      <c r="VLD277" s="30"/>
      <c r="VLE277" s="30"/>
      <c r="VLF277" s="30"/>
      <c r="VLG277" s="30"/>
      <c r="VLH277" s="30"/>
      <c r="VLI277" s="30"/>
      <c r="VLJ277" s="30"/>
      <c r="VLK277" s="30"/>
      <c r="VLL277" s="30"/>
      <c r="VLM277" s="30"/>
      <c r="VLN277" s="30"/>
      <c r="VLO277" s="30"/>
      <c r="VLP277" s="30"/>
      <c r="VLQ277" s="30"/>
      <c r="VLR277" s="30"/>
      <c r="VLS277" s="30"/>
      <c r="VLT277" s="30"/>
      <c r="VLU277" s="30"/>
      <c r="VLV277" s="30"/>
      <c r="VLW277" s="30"/>
      <c r="VLX277" s="30"/>
      <c r="VLY277" s="30"/>
      <c r="VLZ277" s="30"/>
      <c r="VMA277" s="30"/>
      <c r="VMB277" s="30"/>
      <c r="VMC277" s="30"/>
      <c r="VMD277" s="30"/>
      <c r="VME277" s="30"/>
      <c r="VMF277" s="30"/>
      <c r="VMG277" s="30"/>
      <c r="VMH277" s="30"/>
      <c r="VMI277" s="30"/>
      <c r="VMJ277" s="30"/>
      <c r="VMK277" s="30"/>
      <c r="VML277" s="30"/>
      <c r="VMM277" s="30"/>
      <c r="VMN277" s="30"/>
      <c r="VMO277" s="30"/>
      <c r="VMP277" s="30"/>
      <c r="VMQ277" s="30"/>
      <c r="VMR277" s="30"/>
      <c r="VMS277" s="30"/>
      <c r="VMT277" s="30"/>
      <c r="VMU277" s="30"/>
      <c r="VMV277" s="30"/>
      <c r="VMW277" s="30"/>
      <c r="VMX277" s="30"/>
      <c r="VMY277" s="30"/>
      <c r="VMZ277" s="30"/>
      <c r="VNA277" s="30"/>
      <c r="VNB277" s="30"/>
      <c r="VNC277" s="30"/>
      <c r="VND277" s="30"/>
      <c r="VNE277" s="30"/>
      <c r="VNF277" s="30"/>
      <c r="VNG277" s="30"/>
      <c r="VNH277" s="30"/>
      <c r="VNI277" s="30"/>
      <c r="VNJ277" s="30"/>
      <c r="VNK277" s="30"/>
      <c r="VNL277" s="30"/>
      <c r="VNM277" s="30"/>
      <c r="VNN277" s="30"/>
      <c r="VNO277" s="30"/>
      <c r="VNP277" s="30"/>
      <c r="VNQ277" s="30"/>
      <c r="VNR277" s="30"/>
      <c r="VNS277" s="30"/>
      <c r="VNT277" s="30"/>
      <c r="VNU277" s="30"/>
      <c r="VNV277" s="30"/>
      <c r="VNW277" s="30"/>
      <c r="VNX277" s="30"/>
      <c r="VNY277" s="30"/>
      <c r="VNZ277" s="30"/>
      <c r="VOA277" s="30"/>
      <c r="VOB277" s="30"/>
      <c r="VOC277" s="30"/>
      <c r="VOD277" s="30"/>
      <c r="VOE277" s="30"/>
      <c r="VOF277" s="30"/>
      <c r="VOG277" s="30"/>
      <c r="VOH277" s="30"/>
      <c r="VOI277" s="30"/>
      <c r="VOJ277" s="30"/>
      <c r="VOK277" s="30"/>
      <c r="VOL277" s="30"/>
      <c r="VOM277" s="30"/>
      <c r="VON277" s="30"/>
      <c r="VOO277" s="30"/>
      <c r="VOP277" s="30"/>
      <c r="VOQ277" s="30"/>
      <c r="VOR277" s="30"/>
      <c r="VOS277" s="30"/>
      <c r="VOT277" s="30"/>
      <c r="VOU277" s="30"/>
      <c r="VOV277" s="30"/>
      <c r="VOW277" s="30"/>
      <c r="VOX277" s="30"/>
      <c r="VOY277" s="30"/>
      <c r="VOZ277" s="30"/>
      <c r="VPA277" s="30"/>
      <c r="VPB277" s="30"/>
      <c r="VPC277" s="30"/>
      <c r="VPD277" s="30"/>
      <c r="VPE277" s="30"/>
      <c r="VPF277" s="30"/>
      <c r="VPG277" s="30"/>
      <c r="VPH277" s="30"/>
      <c r="VPI277" s="30"/>
      <c r="VPJ277" s="30"/>
      <c r="VPK277" s="30"/>
      <c r="VPL277" s="30"/>
      <c r="VPM277" s="30"/>
      <c r="VPN277" s="30"/>
      <c r="VPO277" s="30"/>
      <c r="VPP277" s="30"/>
      <c r="VPQ277" s="30"/>
      <c r="VPR277" s="30"/>
      <c r="VPS277" s="30"/>
      <c r="VPT277" s="30"/>
      <c r="VPU277" s="30"/>
      <c r="VPV277" s="30"/>
      <c r="VPW277" s="30"/>
      <c r="VPX277" s="30"/>
      <c r="VPY277" s="30"/>
      <c r="VPZ277" s="30"/>
      <c r="VQA277" s="30"/>
      <c r="VQB277" s="30"/>
      <c r="VQC277" s="30"/>
      <c r="VQD277" s="30"/>
      <c r="VQE277" s="30"/>
      <c r="VQF277" s="30"/>
      <c r="VQG277" s="30"/>
      <c r="VQH277" s="30"/>
      <c r="VQI277" s="30"/>
      <c r="VQJ277" s="30"/>
      <c r="VQK277" s="30"/>
      <c r="VQL277" s="30"/>
      <c r="VQM277" s="30"/>
      <c r="VQN277" s="30"/>
      <c r="VQO277" s="30"/>
      <c r="VQP277" s="30"/>
      <c r="VQQ277" s="30"/>
      <c r="VQR277" s="30"/>
      <c r="VQS277" s="30"/>
      <c r="VQT277" s="30"/>
      <c r="VQU277" s="30"/>
      <c r="VQV277" s="30"/>
      <c r="VQW277" s="30"/>
      <c r="VQX277" s="30"/>
      <c r="VQY277" s="30"/>
      <c r="VQZ277" s="30"/>
      <c r="VRA277" s="30"/>
      <c r="VRB277" s="30"/>
      <c r="VRC277" s="30"/>
      <c r="VRD277" s="30"/>
      <c r="VRE277" s="30"/>
      <c r="VRF277" s="30"/>
      <c r="VRG277" s="30"/>
      <c r="VRH277" s="30"/>
      <c r="VRI277" s="30"/>
      <c r="VRJ277" s="30"/>
      <c r="VRK277" s="30"/>
      <c r="VRL277" s="30"/>
      <c r="VRM277" s="30"/>
      <c r="VRN277" s="30"/>
      <c r="VRO277" s="30"/>
      <c r="VRP277" s="30"/>
      <c r="VRQ277" s="30"/>
      <c r="VRR277" s="30"/>
      <c r="VRS277" s="30"/>
      <c r="VRT277" s="30"/>
      <c r="VRU277" s="30"/>
      <c r="VRV277" s="30"/>
      <c r="VRW277" s="30"/>
      <c r="VRX277" s="30"/>
      <c r="VRY277" s="30"/>
      <c r="VRZ277" s="30"/>
      <c r="VSA277" s="30"/>
      <c r="VSB277" s="30"/>
      <c r="VSC277" s="30"/>
      <c r="VSD277" s="30"/>
      <c r="VSE277" s="30"/>
      <c r="VSF277" s="30"/>
      <c r="VSG277" s="30"/>
      <c r="VSH277" s="30"/>
      <c r="VSI277" s="30"/>
      <c r="VSJ277" s="30"/>
      <c r="VSK277" s="30"/>
      <c r="VSL277" s="30"/>
      <c r="VSM277" s="30"/>
      <c r="VSN277" s="30"/>
      <c r="VSO277" s="30"/>
      <c r="VSP277" s="30"/>
      <c r="VSQ277" s="30"/>
      <c r="VSR277" s="30"/>
      <c r="VSS277" s="30"/>
      <c r="VST277" s="30"/>
      <c r="VSU277" s="30"/>
      <c r="VSV277" s="30"/>
      <c r="VSW277" s="30"/>
      <c r="VSX277" s="30"/>
      <c r="VSY277" s="30"/>
      <c r="VSZ277" s="30"/>
      <c r="VTA277" s="30"/>
      <c r="VTB277" s="30"/>
      <c r="VTC277" s="30"/>
      <c r="VTD277" s="30"/>
      <c r="VTE277" s="30"/>
      <c r="VTF277" s="30"/>
      <c r="VTG277" s="30"/>
      <c r="VTH277" s="30"/>
      <c r="VTI277" s="30"/>
      <c r="VTJ277" s="30"/>
      <c r="VTK277" s="30"/>
      <c r="VTL277" s="30"/>
      <c r="VTM277" s="30"/>
      <c r="VTN277" s="30"/>
      <c r="VTO277" s="30"/>
      <c r="VTP277" s="30"/>
      <c r="VTQ277" s="30"/>
      <c r="VTR277" s="30"/>
      <c r="VTS277" s="30"/>
      <c r="VTT277" s="30"/>
      <c r="VTU277" s="30"/>
      <c r="VTV277" s="30"/>
      <c r="VTW277" s="30"/>
      <c r="VTX277" s="30"/>
      <c r="VTY277" s="30"/>
      <c r="VTZ277" s="30"/>
      <c r="VUA277" s="30"/>
      <c r="VUB277" s="30"/>
      <c r="VUC277" s="30"/>
      <c r="VUD277" s="30"/>
      <c r="VUE277" s="30"/>
      <c r="VUF277" s="30"/>
      <c r="VUG277" s="30"/>
      <c r="VUH277" s="30"/>
      <c r="VUI277" s="30"/>
      <c r="VUJ277" s="30"/>
      <c r="VUK277" s="30"/>
      <c r="VUL277" s="30"/>
      <c r="VUM277" s="30"/>
      <c r="VUN277" s="30"/>
      <c r="VUO277" s="30"/>
      <c r="VUP277" s="30"/>
      <c r="VUQ277" s="30"/>
      <c r="VUR277" s="30"/>
      <c r="VUS277" s="30"/>
      <c r="VUT277" s="30"/>
      <c r="VUU277" s="30"/>
      <c r="VUV277" s="30"/>
      <c r="VUW277" s="30"/>
      <c r="VUX277" s="30"/>
      <c r="VUY277" s="30"/>
      <c r="VUZ277" s="30"/>
      <c r="VVA277" s="30"/>
      <c r="VVB277" s="30"/>
      <c r="VVC277" s="30"/>
      <c r="VVD277" s="30"/>
      <c r="VVE277" s="30"/>
      <c r="VVF277" s="30"/>
      <c r="VVG277" s="30"/>
      <c r="VVH277" s="30"/>
      <c r="VVI277" s="30"/>
      <c r="VVJ277" s="30"/>
      <c r="VVK277" s="30"/>
      <c r="VVL277" s="30"/>
      <c r="VVM277" s="30"/>
      <c r="VVN277" s="30"/>
      <c r="VVO277" s="30"/>
      <c r="VVP277" s="30"/>
      <c r="VVQ277" s="30"/>
      <c r="VVR277" s="30"/>
      <c r="VVS277" s="30"/>
      <c r="VVT277" s="30"/>
      <c r="VVU277" s="30"/>
      <c r="VVV277" s="30"/>
      <c r="VVW277" s="30"/>
      <c r="VVX277" s="30"/>
      <c r="VVY277" s="30"/>
      <c r="VVZ277" s="30"/>
      <c r="VWA277" s="30"/>
      <c r="VWB277" s="30"/>
      <c r="VWC277" s="30"/>
      <c r="VWD277" s="30"/>
      <c r="VWE277" s="30"/>
      <c r="VWF277" s="30"/>
      <c r="VWG277" s="30"/>
      <c r="VWH277" s="30"/>
      <c r="VWI277" s="30"/>
      <c r="VWJ277" s="30"/>
      <c r="VWK277" s="30"/>
      <c r="VWL277" s="30"/>
      <c r="VWM277" s="30"/>
      <c r="VWN277" s="30"/>
      <c r="VWO277" s="30"/>
      <c r="VWP277" s="30"/>
      <c r="VWQ277" s="30"/>
      <c r="VWR277" s="30"/>
      <c r="VWS277" s="30"/>
      <c r="VWT277" s="30"/>
      <c r="VWU277" s="30"/>
      <c r="VWV277" s="30"/>
      <c r="VWW277" s="30"/>
      <c r="VWX277" s="30"/>
      <c r="VWY277" s="30"/>
      <c r="VWZ277" s="30"/>
      <c r="VXA277" s="30"/>
      <c r="VXB277" s="30"/>
      <c r="VXC277" s="30"/>
      <c r="VXD277" s="30"/>
      <c r="VXE277" s="30"/>
      <c r="VXF277" s="30"/>
      <c r="VXG277" s="30"/>
      <c r="VXH277" s="30"/>
      <c r="VXI277" s="30"/>
      <c r="VXJ277" s="30"/>
      <c r="VXK277" s="30"/>
      <c r="VXL277" s="30"/>
      <c r="VXM277" s="30"/>
      <c r="VXN277" s="30"/>
      <c r="VXO277" s="30"/>
      <c r="VXP277" s="30"/>
      <c r="VXQ277" s="30"/>
      <c r="VXR277" s="30"/>
      <c r="VXS277" s="30"/>
      <c r="VXT277" s="30"/>
      <c r="VXU277" s="30"/>
      <c r="VXV277" s="30"/>
      <c r="VXW277" s="30"/>
      <c r="VXX277" s="30"/>
      <c r="VXY277" s="30"/>
      <c r="VXZ277" s="30"/>
      <c r="VYA277" s="30"/>
      <c r="VYB277" s="30"/>
      <c r="VYC277" s="30"/>
      <c r="VYD277" s="30"/>
      <c r="VYE277" s="30"/>
      <c r="VYF277" s="30"/>
      <c r="VYG277" s="30"/>
      <c r="VYH277" s="30"/>
      <c r="VYI277" s="30"/>
      <c r="VYJ277" s="30"/>
      <c r="VYK277" s="30"/>
      <c r="VYL277" s="30"/>
      <c r="VYM277" s="30"/>
      <c r="VYN277" s="30"/>
      <c r="VYO277" s="30"/>
      <c r="VYP277" s="30"/>
      <c r="VYQ277" s="30"/>
      <c r="VYR277" s="30"/>
      <c r="VYS277" s="30"/>
      <c r="VYT277" s="30"/>
      <c r="VYU277" s="30"/>
      <c r="VYV277" s="30"/>
      <c r="VYW277" s="30"/>
      <c r="VYX277" s="30"/>
      <c r="VYY277" s="30"/>
      <c r="VYZ277" s="30"/>
      <c r="VZA277" s="30"/>
      <c r="VZB277" s="30"/>
      <c r="VZC277" s="30"/>
      <c r="VZD277" s="30"/>
      <c r="VZE277" s="30"/>
      <c r="VZF277" s="30"/>
      <c r="VZG277" s="30"/>
      <c r="VZH277" s="30"/>
      <c r="VZI277" s="30"/>
      <c r="VZJ277" s="30"/>
      <c r="VZK277" s="30"/>
      <c r="VZL277" s="30"/>
      <c r="VZM277" s="30"/>
      <c r="VZN277" s="30"/>
      <c r="VZO277" s="30"/>
      <c r="VZP277" s="30"/>
      <c r="VZQ277" s="30"/>
      <c r="VZR277" s="30"/>
      <c r="VZS277" s="30"/>
      <c r="VZT277" s="30"/>
      <c r="VZU277" s="30"/>
      <c r="VZV277" s="30"/>
      <c r="VZW277" s="30"/>
      <c r="VZX277" s="30"/>
      <c r="VZY277" s="30"/>
      <c r="VZZ277" s="30"/>
      <c r="WAA277" s="30"/>
      <c r="WAB277" s="30"/>
      <c r="WAC277" s="30"/>
      <c r="WAD277" s="30"/>
      <c r="WAE277" s="30"/>
      <c r="WAF277" s="30"/>
      <c r="WAG277" s="30"/>
      <c r="WAH277" s="30"/>
      <c r="WAI277" s="30"/>
      <c r="WAJ277" s="30"/>
      <c r="WAK277" s="30"/>
      <c r="WAL277" s="30"/>
      <c r="WAM277" s="30"/>
      <c r="WAN277" s="30"/>
      <c r="WAO277" s="30"/>
      <c r="WAP277" s="30"/>
      <c r="WAQ277" s="30"/>
      <c r="WAR277" s="30"/>
      <c r="WAS277" s="30"/>
      <c r="WAT277" s="30"/>
      <c r="WAU277" s="30"/>
      <c r="WAV277" s="30"/>
      <c r="WAW277" s="30"/>
      <c r="WAX277" s="30"/>
      <c r="WAY277" s="30"/>
      <c r="WAZ277" s="30"/>
      <c r="WBA277" s="30"/>
      <c r="WBB277" s="30"/>
      <c r="WBC277" s="30"/>
      <c r="WBD277" s="30"/>
      <c r="WBE277" s="30"/>
      <c r="WBF277" s="30"/>
      <c r="WBG277" s="30"/>
      <c r="WBH277" s="30"/>
      <c r="WBI277" s="30"/>
      <c r="WBJ277" s="30"/>
      <c r="WBK277" s="30"/>
      <c r="WBL277" s="30"/>
      <c r="WBM277" s="30"/>
      <c r="WBN277" s="30"/>
      <c r="WBO277" s="30"/>
      <c r="WBP277" s="30"/>
      <c r="WBQ277" s="30"/>
      <c r="WBR277" s="30"/>
      <c r="WBS277" s="30"/>
      <c r="WBT277" s="30"/>
      <c r="WBU277" s="30"/>
      <c r="WBV277" s="30"/>
      <c r="WBW277" s="30"/>
      <c r="WBX277" s="30"/>
      <c r="WBY277" s="30"/>
      <c r="WBZ277" s="30"/>
      <c r="WCA277" s="30"/>
      <c r="WCB277" s="30"/>
      <c r="WCC277" s="30"/>
      <c r="WCD277" s="30"/>
      <c r="WCE277" s="30"/>
      <c r="WCF277" s="30"/>
      <c r="WCG277" s="30"/>
      <c r="WCH277" s="30"/>
      <c r="WCI277" s="30"/>
      <c r="WCJ277" s="30"/>
      <c r="WCK277" s="30"/>
      <c r="WCL277" s="30"/>
      <c r="WCM277" s="30"/>
      <c r="WCN277" s="30"/>
      <c r="WCO277" s="30"/>
      <c r="WCP277" s="30"/>
      <c r="WCQ277" s="30"/>
      <c r="WCR277" s="30"/>
      <c r="WCS277" s="30"/>
      <c r="WCT277" s="30"/>
      <c r="WCU277" s="30"/>
      <c r="WCV277" s="30"/>
      <c r="WCW277" s="30"/>
      <c r="WCX277" s="30"/>
      <c r="WCY277" s="30"/>
      <c r="WCZ277" s="30"/>
      <c r="WDA277" s="30"/>
      <c r="WDB277" s="30"/>
      <c r="WDC277" s="30"/>
      <c r="WDD277" s="30"/>
      <c r="WDE277" s="30"/>
      <c r="WDF277" s="30"/>
      <c r="WDG277" s="30"/>
      <c r="WDH277" s="30"/>
      <c r="WDI277" s="30"/>
      <c r="WDJ277" s="30"/>
      <c r="WDK277" s="30"/>
      <c r="WDL277" s="30"/>
      <c r="WDM277" s="30"/>
      <c r="WDN277" s="30"/>
      <c r="WDO277" s="30"/>
      <c r="WDP277" s="30"/>
      <c r="WDQ277" s="30"/>
    </row>
    <row r="278" spans="1:15669" s="69" customFormat="1" ht="15" customHeight="1" x14ac:dyDescent="0.25">
      <c r="A278" s="35" t="s">
        <v>52</v>
      </c>
      <c r="B278" s="30" t="s">
        <v>1081</v>
      </c>
      <c r="C278" s="35">
        <v>44698</v>
      </c>
      <c r="D278" s="30" t="s">
        <v>1082</v>
      </c>
      <c r="E278" s="30" t="s">
        <v>1083</v>
      </c>
      <c r="F278" s="30" t="s">
        <v>1084</v>
      </c>
      <c r="G278" s="30">
        <v>2016</v>
      </c>
      <c r="H278" s="30" t="s">
        <v>1085</v>
      </c>
      <c r="I278" s="30" t="s">
        <v>685</v>
      </c>
      <c r="J278" s="30" t="s">
        <v>59</v>
      </c>
      <c r="K278" s="30"/>
      <c r="L278" s="30" t="s">
        <v>267</v>
      </c>
      <c r="M278" s="30" t="s">
        <v>61</v>
      </c>
      <c r="N278" s="30" t="s">
        <v>62</v>
      </c>
      <c r="O278" s="30" t="s">
        <v>246</v>
      </c>
      <c r="P278" s="30" t="s">
        <v>246</v>
      </c>
      <c r="Q278" s="30" t="s">
        <v>1086</v>
      </c>
      <c r="R278" s="30" t="s">
        <v>1087</v>
      </c>
      <c r="S278" s="30" t="s">
        <v>1098</v>
      </c>
      <c r="T278" s="30">
        <v>90</v>
      </c>
      <c r="U278" s="30" t="s">
        <v>95</v>
      </c>
      <c r="V278" s="30" t="s">
        <v>1055</v>
      </c>
      <c r="W278" s="30" t="s">
        <v>186</v>
      </c>
      <c r="X278" s="30" t="s">
        <v>270</v>
      </c>
      <c r="Y278" s="30" t="s">
        <v>1088</v>
      </c>
      <c r="Z278" s="30"/>
      <c r="AA278" s="30" t="s">
        <v>111</v>
      </c>
      <c r="AB278" s="48" t="s">
        <v>1094</v>
      </c>
      <c r="AC278" s="48" t="s">
        <v>146</v>
      </c>
      <c r="AD278" s="30" t="s">
        <v>1089</v>
      </c>
      <c r="AE278" s="30" t="s">
        <v>117</v>
      </c>
      <c r="AF278" s="37">
        <v>12</v>
      </c>
      <c r="AG278" s="38">
        <v>0.80420000000000003</v>
      </c>
      <c r="AH278" s="37" t="s">
        <v>143</v>
      </c>
      <c r="AI278" s="39">
        <v>1.6500000000000001E-2</v>
      </c>
      <c r="AJ278" s="37" t="s">
        <v>106</v>
      </c>
      <c r="AK278" s="37">
        <f t="shared" si="64"/>
        <v>5.7157676649772948E-2</v>
      </c>
      <c r="AL278" s="37" t="s">
        <v>1090</v>
      </c>
      <c r="AM278" s="37">
        <v>12</v>
      </c>
      <c r="AN278" s="39">
        <v>0.81510000000000005</v>
      </c>
      <c r="AO278" s="37" t="s">
        <v>143</v>
      </c>
      <c r="AP278" s="39">
        <v>1.8200000000000001E-2</v>
      </c>
      <c r="AQ278" s="37" t="s">
        <v>106</v>
      </c>
      <c r="AR278" s="37">
        <f t="shared" si="65"/>
        <v>6.3046649395507137E-2</v>
      </c>
      <c r="AS278" s="37" t="s">
        <v>1091</v>
      </c>
      <c r="AT278" s="37" t="s">
        <v>1099</v>
      </c>
      <c r="AU278" s="37" t="s">
        <v>1058</v>
      </c>
      <c r="AV278" s="40" t="s">
        <v>1093</v>
      </c>
      <c r="AW278" s="30"/>
      <c r="AX278" s="41">
        <v>12</v>
      </c>
      <c r="AY278" s="42">
        <v>0.80420000000000003</v>
      </c>
      <c r="AZ278" s="43">
        <v>5.7157676649772948E-2</v>
      </c>
      <c r="BA278" s="41">
        <v>12</v>
      </c>
      <c r="BB278" s="44">
        <v>0.81510000000000005</v>
      </c>
      <c r="BC278" s="43">
        <v>6.3046649395507137E-2</v>
      </c>
      <c r="BD278" s="45">
        <f t="shared" si="58"/>
        <v>0.18114061324333464</v>
      </c>
      <c r="BE278" s="46">
        <f t="shared" si="59"/>
        <v>0.96551724137931039</v>
      </c>
      <c r="BF278" s="47">
        <f t="shared" si="60"/>
        <v>0.17489438520046102</v>
      </c>
      <c r="BG278" s="46">
        <f t="shared" si="61"/>
        <v>0.16735024837012857</v>
      </c>
      <c r="BH278" s="46">
        <f t="shared" si="62"/>
        <v>0.15600784152459074</v>
      </c>
      <c r="BI278" s="47">
        <f t="shared" si="63"/>
        <v>0.39497827981370159</v>
      </c>
      <c r="BJ278" s="30"/>
      <c r="BK278" s="30"/>
      <c r="BL278" s="30"/>
      <c r="BM278" s="30"/>
      <c r="BN278" s="30"/>
      <c r="BO278" s="30"/>
      <c r="BP278" s="30"/>
      <c r="BQ278" s="30"/>
      <c r="BR278" s="30"/>
      <c r="BS278" s="30"/>
      <c r="BT278" s="30"/>
      <c r="BU278" s="30"/>
      <c r="BV278" s="30"/>
      <c r="BW278" s="30"/>
      <c r="BX278" s="30"/>
      <c r="BY278" s="30"/>
      <c r="BZ278" s="30"/>
      <c r="CA278" s="30"/>
      <c r="CB278" s="30"/>
      <c r="CC278" s="30"/>
      <c r="CD278" s="30"/>
      <c r="CE278" s="30"/>
      <c r="CF278" s="30"/>
      <c r="CG278" s="30"/>
      <c r="CH278" s="30"/>
      <c r="CI278" s="30"/>
      <c r="CJ278" s="30"/>
      <c r="CK278" s="30"/>
      <c r="CL278" s="30"/>
      <c r="CM278" s="30"/>
      <c r="CN278" s="30"/>
      <c r="CO278" s="30"/>
      <c r="CP278" s="30"/>
      <c r="CQ278" s="30"/>
      <c r="CR278" s="30"/>
      <c r="CS278" s="30"/>
      <c r="CT278" s="30"/>
      <c r="CU278" s="30"/>
      <c r="CV278" s="30"/>
      <c r="CW278" s="30"/>
      <c r="CX278" s="30"/>
      <c r="CY278" s="30"/>
      <c r="CZ278" s="30"/>
      <c r="DA278" s="30"/>
      <c r="DB278" s="30"/>
      <c r="DC278" s="30"/>
      <c r="DD278" s="30"/>
      <c r="DE278" s="30"/>
      <c r="DF278" s="30"/>
      <c r="DG278" s="30"/>
      <c r="DH278" s="30"/>
      <c r="DI278" s="30"/>
      <c r="DJ278" s="30"/>
      <c r="DK278" s="30"/>
      <c r="DL278" s="30"/>
      <c r="DM278" s="30"/>
      <c r="DN278" s="30"/>
      <c r="DO278" s="30"/>
      <c r="DP278" s="30"/>
      <c r="DQ278" s="30"/>
      <c r="DR278" s="30"/>
      <c r="DS278" s="30"/>
      <c r="DT278" s="30"/>
      <c r="DU278" s="30"/>
      <c r="DV278" s="30"/>
      <c r="DW278" s="30"/>
      <c r="DX278" s="30"/>
      <c r="DY278" s="30"/>
      <c r="DZ278" s="30"/>
      <c r="EA278" s="30"/>
      <c r="EB278" s="30"/>
      <c r="EC278" s="30"/>
      <c r="ED278" s="30"/>
      <c r="EE278" s="30"/>
      <c r="EF278" s="30"/>
      <c r="EG278" s="30"/>
      <c r="EH278" s="30"/>
      <c r="EI278" s="30"/>
      <c r="EJ278" s="30"/>
      <c r="EK278" s="30"/>
      <c r="EL278" s="30"/>
      <c r="EM278" s="30"/>
      <c r="EN278" s="30"/>
      <c r="EO278" s="30"/>
      <c r="EP278" s="30"/>
      <c r="EQ278" s="30"/>
      <c r="ER278" s="30"/>
      <c r="ES278" s="30"/>
      <c r="ET278" s="30"/>
      <c r="EU278" s="30"/>
      <c r="EV278" s="30"/>
      <c r="EW278" s="30"/>
      <c r="EX278" s="30"/>
      <c r="EY278" s="30"/>
      <c r="EZ278" s="30"/>
      <c r="FA278" s="30"/>
      <c r="FB278" s="30"/>
      <c r="FC278" s="30"/>
      <c r="FD278" s="30"/>
      <c r="FE278" s="30"/>
      <c r="FF278" s="30"/>
      <c r="FG278" s="30"/>
      <c r="FH278" s="30"/>
      <c r="FI278" s="30"/>
      <c r="FJ278" s="30"/>
      <c r="FK278" s="30"/>
      <c r="FL278" s="30"/>
      <c r="FM278" s="30"/>
      <c r="FN278" s="30"/>
      <c r="FO278" s="30"/>
      <c r="FP278" s="30"/>
      <c r="FQ278" s="30"/>
      <c r="FR278" s="30"/>
      <c r="FS278" s="30"/>
      <c r="FT278" s="30"/>
      <c r="FU278" s="30"/>
      <c r="FV278" s="30"/>
      <c r="FW278" s="30"/>
      <c r="FX278" s="30"/>
      <c r="FY278" s="30"/>
      <c r="FZ278" s="30"/>
      <c r="GA278" s="30"/>
      <c r="GB278" s="30"/>
      <c r="GC278" s="30"/>
      <c r="GD278" s="30"/>
      <c r="GE278" s="30"/>
      <c r="GF278" s="30"/>
      <c r="GG278" s="30"/>
      <c r="GH278" s="30"/>
      <c r="GI278" s="30"/>
      <c r="GJ278" s="30"/>
      <c r="GK278" s="30"/>
      <c r="GL278" s="30"/>
      <c r="GM278" s="30"/>
      <c r="GN278" s="30"/>
      <c r="GO278" s="30"/>
      <c r="GP278" s="30"/>
      <c r="GQ278" s="30"/>
      <c r="GR278" s="30"/>
      <c r="GS278" s="30"/>
      <c r="GT278" s="30"/>
      <c r="GU278" s="30"/>
      <c r="GV278" s="30"/>
      <c r="GW278" s="30"/>
      <c r="GX278" s="30"/>
      <c r="GY278" s="30"/>
      <c r="GZ278" s="30"/>
      <c r="HA278" s="30"/>
      <c r="HB278" s="30"/>
      <c r="HC278" s="30"/>
      <c r="HD278" s="30"/>
      <c r="HE278" s="30"/>
      <c r="HF278" s="30"/>
      <c r="HG278" s="30"/>
      <c r="HH278" s="30"/>
      <c r="HI278" s="30"/>
      <c r="HJ278" s="30"/>
      <c r="HK278" s="30"/>
      <c r="HL278" s="30"/>
      <c r="HM278" s="30"/>
      <c r="HN278" s="30"/>
      <c r="HO278" s="30"/>
      <c r="HP278" s="30"/>
      <c r="HQ278" s="30"/>
      <c r="HR278" s="30"/>
      <c r="HS278" s="30"/>
      <c r="HT278" s="30"/>
      <c r="HU278" s="30"/>
      <c r="HV278" s="30"/>
      <c r="HW278" s="30"/>
      <c r="HX278" s="30"/>
      <c r="HY278" s="30"/>
      <c r="HZ278" s="30"/>
      <c r="IA278" s="30"/>
      <c r="IB278" s="30"/>
      <c r="IC278" s="30"/>
      <c r="ID278" s="30"/>
      <c r="IE278" s="30"/>
      <c r="IF278" s="30"/>
      <c r="IG278" s="30"/>
      <c r="IH278" s="30"/>
      <c r="II278" s="30"/>
      <c r="IJ278" s="30"/>
      <c r="IK278" s="30"/>
      <c r="IL278" s="30"/>
      <c r="IM278" s="30"/>
      <c r="IN278" s="30"/>
      <c r="IO278" s="30"/>
      <c r="IP278" s="30"/>
      <c r="IQ278" s="30"/>
      <c r="IR278" s="30"/>
      <c r="IS278" s="30"/>
      <c r="IT278" s="30"/>
      <c r="IU278" s="30"/>
      <c r="IV278" s="30"/>
      <c r="IW278" s="30"/>
      <c r="IX278" s="30"/>
      <c r="IY278" s="30"/>
      <c r="IZ278" s="30"/>
      <c r="JA278" s="30"/>
      <c r="JB278" s="30"/>
      <c r="JC278" s="30"/>
      <c r="JD278" s="30"/>
      <c r="JE278" s="30"/>
      <c r="JF278" s="30"/>
      <c r="JG278" s="30"/>
      <c r="JH278" s="30"/>
      <c r="JI278" s="30"/>
      <c r="JJ278" s="30"/>
      <c r="JK278" s="30"/>
      <c r="JL278" s="30"/>
      <c r="JM278" s="30"/>
      <c r="JN278" s="30"/>
      <c r="JO278" s="30"/>
      <c r="JP278" s="30"/>
      <c r="JQ278" s="30"/>
      <c r="JR278" s="30"/>
      <c r="JS278" s="30"/>
      <c r="JT278" s="30"/>
      <c r="JU278" s="30"/>
      <c r="JV278" s="30"/>
      <c r="JW278" s="30"/>
      <c r="JX278" s="30"/>
      <c r="JY278" s="30"/>
      <c r="JZ278" s="30"/>
      <c r="KA278" s="30"/>
      <c r="KB278" s="30"/>
      <c r="KC278" s="30"/>
      <c r="KD278" s="30"/>
      <c r="KE278" s="30"/>
      <c r="KF278" s="30"/>
      <c r="KG278" s="30"/>
      <c r="KH278" s="30"/>
      <c r="KI278" s="30"/>
      <c r="KJ278" s="30"/>
      <c r="KK278" s="30"/>
      <c r="KL278" s="30"/>
      <c r="KM278" s="30"/>
      <c r="KN278" s="30"/>
      <c r="KO278" s="30"/>
      <c r="KP278" s="30"/>
      <c r="KQ278" s="30"/>
      <c r="KR278" s="30"/>
      <c r="KS278" s="30"/>
      <c r="KT278" s="30"/>
      <c r="KU278" s="30"/>
      <c r="KV278" s="30"/>
      <c r="KW278" s="30"/>
      <c r="KX278" s="30"/>
      <c r="KY278" s="30"/>
      <c r="KZ278" s="30"/>
      <c r="LA278" s="30"/>
      <c r="LB278" s="30"/>
      <c r="LC278" s="30"/>
      <c r="LD278" s="30"/>
      <c r="LE278" s="30"/>
      <c r="LF278" s="30"/>
      <c r="LG278" s="30"/>
      <c r="LH278" s="30"/>
      <c r="LI278" s="30"/>
      <c r="LJ278" s="30"/>
      <c r="LK278" s="30"/>
      <c r="LL278" s="30"/>
      <c r="LM278" s="30"/>
      <c r="LN278" s="30"/>
      <c r="LO278" s="30"/>
      <c r="LP278" s="30"/>
      <c r="LQ278" s="30"/>
      <c r="LR278" s="30"/>
      <c r="LS278" s="30"/>
      <c r="LT278" s="30"/>
      <c r="LU278" s="30"/>
      <c r="LV278" s="30"/>
      <c r="LW278" s="30"/>
      <c r="LX278" s="30"/>
      <c r="LY278" s="30"/>
      <c r="LZ278" s="30"/>
      <c r="MA278" s="30"/>
      <c r="MB278" s="30"/>
      <c r="MC278" s="30"/>
      <c r="MD278" s="30"/>
      <c r="ME278" s="30"/>
      <c r="MF278" s="30"/>
      <c r="MG278" s="30"/>
      <c r="MH278" s="30"/>
      <c r="MI278" s="30"/>
      <c r="MJ278" s="30"/>
      <c r="MK278" s="30"/>
      <c r="ML278" s="30"/>
      <c r="MM278" s="30"/>
      <c r="MN278" s="30"/>
      <c r="MO278" s="30"/>
      <c r="MP278" s="30"/>
      <c r="MQ278" s="30"/>
      <c r="MR278" s="30"/>
      <c r="MS278" s="30"/>
      <c r="MT278" s="30"/>
      <c r="MU278" s="30"/>
      <c r="MV278" s="30"/>
      <c r="MW278" s="30"/>
      <c r="MX278" s="30"/>
      <c r="MY278" s="30"/>
      <c r="MZ278" s="30"/>
      <c r="NA278" s="30"/>
      <c r="NB278" s="30"/>
      <c r="NC278" s="30"/>
      <c r="ND278" s="30"/>
      <c r="NE278" s="30"/>
      <c r="NF278" s="30"/>
      <c r="NG278" s="30"/>
      <c r="NH278" s="30"/>
      <c r="NI278" s="30"/>
      <c r="NJ278" s="30"/>
      <c r="NK278" s="30"/>
      <c r="NL278" s="30"/>
      <c r="NM278" s="30"/>
      <c r="NN278" s="30"/>
      <c r="NO278" s="30"/>
      <c r="NP278" s="30"/>
      <c r="NQ278" s="30"/>
      <c r="NR278" s="30"/>
      <c r="NS278" s="30"/>
      <c r="NT278" s="30"/>
      <c r="NU278" s="30"/>
      <c r="NV278" s="30"/>
      <c r="NW278" s="30"/>
      <c r="NX278" s="30"/>
      <c r="NY278" s="30"/>
      <c r="NZ278" s="30"/>
      <c r="OA278" s="30"/>
      <c r="OB278" s="30"/>
      <c r="OC278" s="30"/>
      <c r="OD278" s="30"/>
      <c r="OE278" s="30"/>
      <c r="OF278" s="30"/>
      <c r="OG278" s="30"/>
      <c r="OH278" s="30"/>
      <c r="OI278" s="30"/>
      <c r="OJ278" s="30"/>
      <c r="OK278" s="30"/>
      <c r="OL278" s="30"/>
      <c r="OM278" s="30"/>
      <c r="ON278" s="30"/>
      <c r="OO278" s="30"/>
      <c r="OP278" s="30"/>
      <c r="OQ278" s="30"/>
      <c r="OR278" s="30"/>
      <c r="OS278" s="30"/>
      <c r="OT278" s="30"/>
      <c r="OU278" s="30"/>
      <c r="OV278" s="30"/>
      <c r="OW278" s="30"/>
      <c r="OX278" s="30"/>
      <c r="OY278" s="30"/>
      <c r="OZ278" s="30"/>
      <c r="PA278" s="30"/>
      <c r="PB278" s="30"/>
      <c r="PC278" s="30"/>
      <c r="PD278" s="30"/>
      <c r="PE278" s="30"/>
      <c r="PF278" s="30"/>
      <c r="PG278" s="30"/>
      <c r="PH278" s="30"/>
      <c r="PI278" s="30"/>
      <c r="PJ278" s="30"/>
      <c r="PK278" s="30"/>
      <c r="PL278" s="30"/>
      <c r="PM278" s="30"/>
      <c r="PN278" s="30"/>
      <c r="PO278" s="30"/>
      <c r="PP278" s="30"/>
      <c r="PQ278" s="30"/>
      <c r="PR278" s="30"/>
      <c r="PS278" s="30"/>
      <c r="PT278" s="30"/>
      <c r="PU278" s="30"/>
      <c r="PV278" s="30"/>
      <c r="PW278" s="30"/>
      <c r="PX278" s="30"/>
      <c r="PY278" s="30"/>
      <c r="PZ278" s="30"/>
      <c r="QA278" s="30"/>
      <c r="QB278" s="30"/>
      <c r="QC278" s="30"/>
      <c r="QD278" s="30"/>
      <c r="QE278" s="30"/>
      <c r="QF278" s="30"/>
      <c r="QG278" s="30"/>
      <c r="QH278" s="30"/>
      <c r="QI278" s="30"/>
      <c r="QJ278" s="30"/>
      <c r="QK278" s="30"/>
      <c r="QL278" s="30"/>
      <c r="QM278" s="30"/>
      <c r="QN278" s="30"/>
      <c r="QO278" s="30"/>
      <c r="QP278" s="30"/>
      <c r="QQ278" s="30"/>
      <c r="QR278" s="30"/>
      <c r="QS278" s="30"/>
      <c r="QT278" s="30"/>
      <c r="QU278" s="30"/>
      <c r="QV278" s="30"/>
      <c r="QW278" s="30"/>
      <c r="QX278" s="30"/>
      <c r="QY278" s="30"/>
      <c r="QZ278" s="30"/>
      <c r="RA278" s="30"/>
      <c r="RB278" s="30"/>
      <c r="RC278" s="30"/>
      <c r="RD278" s="30"/>
      <c r="RE278" s="30"/>
      <c r="RF278" s="30"/>
      <c r="RG278" s="30"/>
      <c r="RH278" s="30"/>
      <c r="RI278" s="30"/>
      <c r="RJ278" s="30"/>
      <c r="RK278" s="30"/>
      <c r="RL278" s="30"/>
      <c r="RM278" s="30"/>
      <c r="RN278" s="30"/>
      <c r="RO278" s="30"/>
      <c r="RP278" s="30"/>
      <c r="RQ278" s="30"/>
      <c r="RR278" s="30"/>
      <c r="RS278" s="30"/>
      <c r="RT278" s="30"/>
      <c r="RU278" s="30"/>
      <c r="RV278" s="30"/>
      <c r="RW278" s="30"/>
      <c r="RX278" s="30"/>
      <c r="RY278" s="30"/>
      <c r="RZ278" s="30"/>
      <c r="SA278" s="30"/>
      <c r="SB278" s="30"/>
      <c r="SC278" s="30"/>
      <c r="SD278" s="30"/>
      <c r="SE278" s="30"/>
      <c r="SF278" s="30"/>
      <c r="SG278" s="30"/>
      <c r="SH278" s="30"/>
      <c r="SI278" s="30"/>
      <c r="SJ278" s="30"/>
      <c r="SK278" s="30"/>
      <c r="SL278" s="30"/>
      <c r="SM278" s="30"/>
      <c r="SN278" s="30"/>
      <c r="SO278" s="30"/>
      <c r="SP278" s="30"/>
      <c r="SQ278" s="30"/>
      <c r="SR278" s="30"/>
      <c r="SS278" s="30"/>
      <c r="ST278" s="30"/>
      <c r="SU278" s="30"/>
      <c r="SV278" s="30"/>
      <c r="SW278" s="30"/>
      <c r="SX278" s="30"/>
      <c r="SY278" s="30"/>
      <c r="SZ278" s="30"/>
      <c r="TA278" s="30"/>
      <c r="TB278" s="30"/>
      <c r="TC278" s="30"/>
      <c r="TD278" s="30"/>
      <c r="TE278" s="30"/>
      <c r="TF278" s="30"/>
      <c r="TG278" s="30"/>
      <c r="TH278" s="30"/>
      <c r="TI278" s="30"/>
      <c r="TJ278" s="30"/>
      <c r="TK278" s="30"/>
      <c r="TL278" s="30"/>
      <c r="TM278" s="30"/>
      <c r="TN278" s="30"/>
      <c r="TO278" s="30"/>
      <c r="TP278" s="30"/>
      <c r="TQ278" s="30"/>
      <c r="TR278" s="30"/>
      <c r="TS278" s="30"/>
      <c r="TT278" s="30"/>
      <c r="TU278" s="30"/>
      <c r="TV278" s="30"/>
      <c r="TW278" s="30"/>
      <c r="TX278" s="30"/>
      <c r="TY278" s="30"/>
      <c r="TZ278" s="30"/>
      <c r="UA278" s="30"/>
      <c r="UB278" s="30"/>
      <c r="UC278" s="30"/>
      <c r="UD278" s="30"/>
      <c r="UE278" s="30"/>
      <c r="UF278" s="30"/>
      <c r="UG278" s="30"/>
      <c r="UH278" s="30"/>
      <c r="UI278" s="30"/>
      <c r="UJ278" s="30"/>
      <c r="UK278" s="30"/>
      <c r="UL278" s="30"/>
      <c r="UM278" s="30"/>
      <c r="UN278" s="30"/>
      <c r="UO278" s="30"/>
      <c r="UP278" s="30"/>
      <c r="UQ278" s="30"/>
      <c r="UR278" s="30"/>
      <c r="US278" s="30"/>
      <c r="UT278" s="30"/>
      <c r="UU278" s="30"/>
      <c r="UV278" s="30"/>
      <c r="UW278" s="30"/>
      <c r="UX278" s="30"/>
      <c r="UY278" s="30"/>
      <c r="UZ278" s="30"/>
      <c r="VA278" s="30"/>
      <c r="VB278" s="30"/>
      <c r="VC278" s="30"/>
      <c r="VD278" s="30"/>
      <c r="VE278" s="30"/>
      <c r="VF278" s="30"/>
      <c r="VG278" s="30"/>
      <c r="VH278" s="30"/>
      <c r="VI278" s="30"/>
      <c r="VJ278" s="30"/>
      <c r="VK278" s="30"/>
      <c r="VL278" s="30"/>
      <c r="VM278" s="30"/>
      <c r="VN278" s="30"/>
      <c r="VO278" s="30"/>
      <c r="VP278" s="30"/>
      <c r="VQ278" s="30"/>
      <c r="VR278" s="30"/>
      <c r="VS278" s="30"/>
      <c r="VT278" s="30"/>
      <c r="VU278" s="30"/>
      <c r="VV278" s="30"/>
      <c r="VW278" s="30"/>
      <c r="VX278" s="30"/>
      <c r="VY278" s="30"/>
      <c r="VZ278" s="30"/>
      <c r="WA278" s="30"/>
      <c r="WB278" s="30"/>
      <c r="WC278" s="30"/>
      <c r="WD278" s="30"/>
      <c r="WE278" s="30"/>
      <c r="WF278" s="30"/>
      <c r="WG278" s="30"/>
      <c r="WH278" s="30"/>
      <c r="WI278" s="30"/>
      <c r="WJ278" s="30"/>
      <c r="WK278" s="30"/>
      <c r="WL278" s="30"/>
      <c r="WM278" s="30"/>
      <c r="WN278" s="30"/>
      <c r="WO278" s="30"/>
      <c r="WP278" s="30"/>
      <c r="WQ278" s="30"/>
      <c r="WR278" s="30"/>
      <c r="WS278" s="30"/>
      <c r="WT278" s="30"/>
      <c r="WU278" s="30"/>
      <c r="WV278" s="30"/>
      <c r="WW278" s="30"/>
      <c r="WX278" s="30"/>
      <c r="WY278" s="30"/>
      <c r="WZ278" s="30"/>
      <c r="XA278" s="30"/>
      <c r="XB278" s="30"/>
      <c r="XC278" s="30"/>
      <c r="XD278" s="30"/>
      <c r="XE278" s="30"/>
      <c r="XF278" s="30"/>
      <c r="XG278" s="30"/>
      <c r="XH278" s="30"/>
      <c r="XI278" s="30"/>
      <c r="XJ278" s="30"/>
      <c r="XK278" s="30"/>
      <c r="XL278" s="30"/>
      <c r="XM278" s="30"/>
      <c r="XN278" s="30"/>
      <c r="XO278" s="30"/>
      <c r="XP278" s="30"/>
      <c r="XQ278" s="30"/>
      <c r="XR278" s="30"/>
      <c r="XS278" s="30"/>
      <c r="XT278" s="30"/>
      <c r="XU278" s="30"/>
      <c r="XV278" s="30"/>
      <c r="XW278" s="30"/>
      <c r="XX278" s="30"/>
      <c r="XY278" s="30"/>
      <c r="XZ278" s="30"/>
      <c r="YA278" s="30"/>
      <c r="YB278" s="30"/>
      <c r="YC278" s="30"/>
      <c r="YD278" s="30"/>
      <c r="YE278" s="30"/>
      <c r="YF278" s="30"/>
      <c r="YG278" s="30"/>
      <c r="YH278" s="30"/>
      <c r="YI278" s="30"/>
      <c r="YJ278" s="30"/>
      <c r="YK278" s="30"/>
      <c r="YL278" s="30"/>
      <c r="YM278" s="30"/>
      <c r="YN278" s="30"/>
      <c r="YO278" s="30"/>
      <c r="YP278" s="30"/>
      <c r="YQ278" s="30"/>
      <c r="YR278" s="30"/>
      <c r="YS278" s="30"/>
      <c r="YT278" s="30"/>
      <c r="YU278" s="30"/>
      <c r="YV278" s="30"/>
      <c r="YW278" s="30"/>
      <c r="YX278" s="30"/>
      <c r="YY278" s="30"/>
      <c r="YZ278" s="30"/>
      <c r="ZA278" s="30"/>
      <c r="ZB278" s="30"/>
      <c r="ZC278" s="30"/>
      <c r="ZD278" s="30"/>
      <c r="ZE278" s="30"/>
      <c r="ZF278" s="30"/>
      <c r="ZG278" s="30"/>
      <c r="ZH278" s="30"/>
      <c r="ZI278" s="30"/>
      <c r="ZJ278" s="30"/>
      <c r="ZK278" s="30"/>
      <c r="ZL278" s="30"/>
      <c r="ZM278" s="30"/>
      <c r="ZN278" s="30"/>
      <c r="ZO278" s="30"/>
      <c r="ZP278" s="30"/>
      <c r="ZQ278" s="30"/>
      <c r="ZR278" s="30"/>
      <c r="ZS278" s="30"/>
      <c r="ZT278" s="30"/>
      <c r="ZU278" s="30"/>
      <c r="ZV278" s="30"/>
      <c r="ZW278" s="30"/>
      <c r="ZX278" s="30"/>
      <c r="ZY278" s="30"/>
      <c r="ZZ278" s="30"/>
      <c r="AAA278" s="30"/>
      <c r="AAB278" s="30"/>
      <c r="AAC278" s="30"/>
      <c r="AAD278" s="30"/>
      <c r="AAE278" s="30"/>
      <c r="AAF278" s="30"/>
      <c r="AAG278" s="30"/>
      <c r="AAH278" s="30"/>
      <c r="AAI278" s="30"/>
      <c r="AAJ278" s="30"/>
      <c r="AAK278" s="30"/>
      <c r="AAL278" s="30"/>
      <c r="AAM278" s="30"/>
      <c r="AAN278" s="30"/>
      <c r="AAO278" s="30"/>
      <c r="AAP278" s="30"/>
      <c r="AAQ278" s="30"/>
      <c r="AAR278" s="30"/>
      <c r="AAS278" s="30"/>
      <c r="AAT278" s="30"/>
      <c r="AAU278" s="30"/>
      <c r="AAV278" s="30"/>
      <c r="AAW278" s="30"/>
      <c r="AAX278" s="30"/>
      <c r="AAY278" s="30"/>
      <c r="AAZ278" s="30"/>
      <c r="ABA278" s="30"/>
      <c r="ABB278" s="30"/>
      <c r="ABC278" s="30"/>
      <c r="ABD278" s="30"/>
      <c r="ABE278" s="30"/>
      <c r="ABF278" s="30"/>
      <c r="ABG278" s="30"/>
      <c r="ABH278" s="30"/>
      <c r="ABI278" s="30"/>
      <c r="ABJ278" s="30"/>
      <c r="ABK278" s="30"/>
      <c r="ABL278" s="30"/>
      <c r="ABM278" s="30"/>
      <c r="ABN278" s="30"/>
      <c r="ABO278" s="30"/>
      <c r="ABP278" s="30"/>
      <c r="ABQ278" s="30"/>
      <c r="ABR278" s="30"/>
      <c r="ABS278" s="30"/>
      <c r="ABT278" s="30"/>
      <c r="ABU278" s="30"/>
      <c r="ABV278" s="30"/>
      <c r="ABW278" s="30"/>
      <c r="ABX278" s="30"/>
      <c r="ABY278" s="30"/>
      <c r="ABZ278" s="30"/>
      <c r="ACA278" s="30"/>
      <c r="ACB278" s="30"/>
      <c r="ACC278" s="30"/>
      <c r="ACD278" s="30"/>
      <c r="ACE278" s="30"/>
      <c r="ACF278" s="30"/>
      <c r="ACG278" s="30"/>
      <c r="ACH278" s="30"/>
      <c r="ACI278" s="30"/>
      <c r="ACJ278" s="30"/>
      <c r="ACK278" s="30"/>
      <c r="ACL278" s="30"/>
      <c r="ACM278" s="30"/>
      <c r="ACN278" s="30"/>
      <c r="ACO278" s="30"/>
      <c r="ACP278" s="30"/>
      <c r="ACQ278" s="30"/>
      <c r="ACR278" s="30"/>
      <c r="ACS278" s="30"/>
      <c r="ACT278" s="30"/>
      <c r="ACU278" s="30"/>
      <c r="ACV278" s="30"/>
      <c r="ACW278" s="30"/>
      <c r="ACX278" s="30"/>
      <c r="ACY278" s="30"/>
      <c r="ACZ278" s="30"/>
      <c r="ADA278" s="30"/>
      <c r="ADB278" s="30"/>
      <c r="ADC278" s="30"/>
      <c r="ADD278" s="30"/>
      <c r="ADE278" s="30"/>
      <c r="ADF278" s="30"/>
      <c r="ADG278" s="30"/>
      <c r="ADH278" s="30"/>
      <c r="ADI278" s="30"/>
      <c r="ADJ278" s="30"/>
      <c r="ADK278" s="30"/>
      <c r="ADL278" s="30"/>
      <c r="ADM278" s="30"/>
      <c r="ADN278" s="30"/>
      <c r="ADO278" s="30"/>
      <c r="ADP278" s="30"/>
      <c r="ADQ278" s="30"/>
      <c r="ADR278" s="30"/>
      <c r="ADS278" s="30"/>
      <c r="ADT278" s="30"/>
      <c r="ADU278" s="30"/>
      <c r="ADV278" s="30"/>
      <c r="ADW278" s="30"/>
      <c r="ADX278" s="30"/>
      <c r="ADY278" s="30"/>
      <c r="ADZ278" s="30"/>
      <c r="AEA278" s="30"/>
      <c r="AEB278" s="30"/>
      <c r="AEC278" s="30"/>
      <c r="AED278" s="30"/>
      <c r="AEE278" s="30"/>
      <c r="AEF278" s="30"/>
      <c r="AEG278" s="30"/>
      <c r="AEH278" s="30"/>
      <c r="AEI278" s="30"/>
      <c r="AEJ278" s="30"/>
      <c r="AEK278" s="30"/>
      <c r="AEL278" s="30"/>
      <c r="AEM278" s="30"/>
      <c r="AEN278" s="30"/>
      <c r="AEO278" s="30"/>
      <c r="AEP278" s="30"/>
      <c r="AEQ278" s="30"/>
      <c r="AER278" s="30"/>
      <c r="AES278" s="30"/>
      <c r="AET278" s="30"/>
      <c r="AEU278" s="30"/>
      <c r="AEV278" s="30"/>
      <c r="AEW278" s="30"/>
      <c r="AEX278" s="30"/>
      <c r="AEY278" s="30"/>
      <c r="AEZ278" s="30"/>
      <c r="AFA278" s="30"/>
      <c r="AFB278" s="30"/>
      <c r="AFC278" s="30"/>
      <c r="AFD278" s="30"/>
      <c r="AFE278" s="30"/>
      <c r="AFF278" s="30"/>
      <c r="AFG278" s="30"/>
      <c r="AFH278" s="30"/>
      <c r="AFI278" s="30"/>
      <c r="AFJ278" s="30"/>
      <c r="AFK278" s="30"/>
      <c r="AFL278" s="30"/>
      <c r="AFM278" s="30"/>
      <c r="AFN278" s="30"/>
      <c r="AFO278" s="30"/>
      <c r="AFP278" s="30"/>
      <c r="AFQ278" s="30"/>
      <c r="AFR278" s="30"/>
      <c r="AFS278" s="30"/>
      <c r="AFT278" s="30"/>
      <c r="AFU278" s="30"/>
      <c r="AFV278" s="30"/>
      <c r="AFW278" s="30"/>
      <c r="AFX278" s="30"/>
      <c r="AFY278" s="30"/>
      <c r="AFZ278" s="30"/>
      <c r="AGA278" s="30"/>
      <c r="AGB278" s="30"/>
      <c r="AGC278" s="30"/>
      <c r="AGD278" s="30"/>
      <c r="AGE278" s="30"/>
      <c r="AGF278" s="30"/>
      <c r="AGG278" s="30"/>
      <c r="AGH278" s="30"/>
      <c r="AGI278" s="30"/>
      <c r="AGJ278" s="30"/>
      <c r="AGK278" s="30"/>
      <c r="AGL278" s="30"/>
      <c r="AGM278" s="30"/>
      <c r="AGN278" s="30"/>
      <c r="AGO278" s="30"/>
      <c r="AGP278" s="30"/>
      <c r="AGQ278" s="30"/>
      <c r="AGR278" s="30"/>
      <c r="AGS278" s="30"/>
      <c r="AGT278" s="30"/>
      <c r="AGU278" s="30"/>
      <c r="AGV278" s="30"/>
      <c r="AGW278" s="30"/>
      <c r="AGX278" s="30"/>
      <c r="AGY278" s="30"/>
      <c r="AGZ278" s="30"/>
      <c r="AHA278" s="30"/>
      <c r="AHB278" s="30"/>
      <c r="AHC278" s="30"/>
      <c r="AHD278" s="30"/>
      <c r="AHE278" s="30"/>
      <c r="AHF278" s="30"/>
      <c r="AHG278" s="30"/>
      <c r="AHH278" s="30"/>
      <c r="AHI278" s="30"/>
      <c r="AHJ278" s="30"/>
      <c r="AHK278" s="30"/>
      <c r="AHL278" s="30"/>
      <c r="AHM278" s="30"/>
      <c r="AHN278" s="30"/>
      <c r="AHO278" s="30"/>
      <c r="AHP278" s="30"/>
      <c r="AHQ278" s="30"/>
      <c r="AHR278" s="30"/>
      <c r="AHS278" s="30"/>
      <c r="AHT278" s="30"/>
      <c r="AHU278" s="30"/>
      <c r="AHV278" s="30"/>
      <c r="AHW278" s="30"/>
      <c r="AHX278" s="30"/>
      <c r="AHY278" s="30"/>
      <c r="AHZ278" s="30"/>
      <c r="AIA278" s="30"/>
      <c r="AIB278" s="30"/>
      <c r="AIC278" s="30"/>
      <c r="AID278" s="30"/>
      <c r="AIE278" s="30"/>
      <c r="AIF278" s="30"/>
      <c r="AIG278" s="30"/>
      <c r="AIH278" s="30"/>
      <c r="AII278" s="30"/>
      <c r="AIJ278" s="30"/>
      <c r="AIK278" s="30"/>
      <c r="AIL278" s="30"/>
      <c r="AIM278" s="30"/>
      <c r="AIN278" s="30"/>
      <c r="AIO278" s="30"/>
      <c r="AIP278" s="30"/>
      <c r="AIQ278" s="30"/>
      <c r="AIR278" s="30"/>
      <c r="AIS278" s="30"/>
      <c r="AIT278" s="30"/>
      <c r="AIU278" s="30"/>
      <c r="AIV278" s="30"/>
      <c r="AIW278" s="30"/>
      <c r="AIX278" s="30"/>
      <c r="AIY278" s="30"/>
      <c r="AIZ278" s="30"/>
      <c r="AJA278" s="30"/>
      <c r="AJB278" s="30"/>
      <c r="AJC278" s="30"/>
      <c r="AJD278" s="30"/>
      <c r="AJE278" s="30"/>
      <c r="AJF278" s="30"/>
      <c r="AJG278" s="30"/>
      <c r="AJH278" s="30"/>
      <c r="AJI278" s="30"/>
      <c r="AJJ278" s="30"/>
      <c r="AJK278" s="30"/>
      <c r="AJL278" s="30"/>
      <c r="AJM278" s="30"/>
      <c r="AJN278" s="30"/>
      <c r="AJO278" s="30"/>
      <c r="AJP278" s="30"/>
      <c r="AJQ278" s="30"/>
      <c r="AJR278" s="30"/>
      <c r="AJS278" s="30"/>
      <c r="AJT278" s="30"/>
      <c r="AJU278" s="30"/>
      <c r="AJV278" s="30"/>
      <c r="AJW278" s="30"/>
      <c r="AJX278" s="30"/>
      <c r="AJY278" s="30"/>
      <c r="AJZ278" s="30"/>
      <c r="AKA278" s="30"/>
      <c r="AKB278" s="30"/>
      <c r="AKC278" s="30"/>
      <c r="AKD278" s="30"/>
      <c r="AKE278" s="30"/>
      <c r="AKF278" s="30"/>
      <c r="AKG278" s="30"/>
      <c r="AKH278" s="30"/>
      <c r="AKI278" s="30"/>
      <c r="AKJ278" s="30"/>
      <c r="AKK278" s="30"/>
      <c r="AKL278" s="30"/>
      <c r="AKM278" s="30"/>
      <c r="AKN278" s="30"/>
      <c r="AKO278" s="30"/>
      <c r="AKP278" s="30"/>
      <c r="AKQ278" s="30"/>
      <c r="AKR278" s="30"/>
      <c r="AKS278" s="30"/>
      <c r="AKT278" s="30"/>
      <c r="AKU278" s="30"/>
      <c r="AKV278" s="30"/>
      <c r="AKW278" s="30"/>
      <c r="AKX278" s="30"/>
      <c r="AKY278" s="30"/>
      <c r="AKZ278" s="30"/>
      <c r="ALA278" s="30"/>
      <c r="ALB278" s="30"/>
      <c r="ALC278" s="30"/>
      <c r="ALD278" s="30"/>
      <c r="ALE278" s="30"/>
      <c r="ALF278" s="30"/>
      <c r="ALG278" s="30"/>
      <c r="ALH278" s="30"/>
      <c r="ALI278" s="30"/>
      <c r="ALJ278" s="30"/>
      <c r="ALK278" s="30"/>
      <c r="ALL278" s="30"/>
      <c r="ALM278" s="30"/>
      <c r="ALN278" s="30"/>
      <c r="ALO278" s="30"/>
      <c r="ALP278" s="30"/>
      <c r="ALQ278" s="30"/>
      <c r="ALR278" s="30"/>
      <c r="ALS278" s="30"/>
      <c r="ALT278" s="30"/>
      <c r="ALU278" s="30"/>
      <c r="ALV278" s="30"/>
      <c r="ALW278" s="30"/>
      <c r="ALX278" s="30"/>
      <c r="ALY278" s="30"/>
      <c r="ALZ278" s="30"/>
      <c r="AMA278" s="30"/>
      <c r="AMB278" s="30"/>
      <c r="AMC278" s="30"/>
      <c r="AMD278" s="30"/>
      <c r="AME278" s="30"/>
      <c r="AMF278" s="30"/>
      <c r="AMG278" s="30"/>
      <c r="AMH278" s="30"/>
      <c r="AMI278" s="30"/>
      <c r="AMJ278" s="30"/>
      <c r="AMK278" s="30"/>
      <c r="AML278" s="30"/>
      <c r="AMM278" s="30"/>
      <c r="AMN278" s="30"/>
      <c r="AMO278" s="30"/>
      <c r="AMP278" s="30"/>
      <c r="AMQ278" s="30"/>
      <c r="AMR278" s="30"/>
      <c r="AMS278" s="30"/>
      <c r="AMT278" s="30"/>
      <c r="AMU278" s="30"/>
      <c r="AMV278" s="30"/>
      <c r="AMW278" s="30"/>
      <c r="AMX278" s="30"/>
      <c r="AMY278" s="30"/>
      <c r="AMZ278" s="30"/>
      <c r="ANA278" s="30"/>
      <c r="ANB278" s="30"/>
      <c r="ANC278" s="30"/>
      <c r="AND278" s="30"/>
      <c r="ANE278" s="30"/>
      <c r="ANF278" s="30"/>
      <c r="ANG278" s="30"/>
      <c r="ANH278" s="30"/>
      <c r="ANI278" s="30"/>
      <c r="ANJ278" s="30"/>
      <c r="ANK278" s="30"/>
      <c r="ANL278" s="30"/>
      <c r="ANM278" s="30"/>
      <c r="ANN278" s="30"/>
      <c r="ANO278" s="30"/>
      <c r="ANP278" s="30"/>
      <c r="ANQ278" s="30"/>
      <c r="ANR278" s="30"/>
      <c r="ANS278" s="30"/>
      <c r="ANT278" s="30"/>
      <c r="ANU278" s="30"/>
      <c r="ANV278" s="30"/>
      <c r="ANW278" s="30"/>
      <c r="ANX278" s="30"/>
      <c r="ANY278" s="30"/>
      <c r="ANZ278" s="30"/>
      <c r="AOA278" s="30"/>
      <c r="AOB278" s="30"/>
      <c r="AOC278" s="30"/>
      <c r="AOD278" s="30"/>
      <c r="AOE278" s="30"/>
      <c r="AOF278" s="30"/>
      <c r="AOG278" s="30"/>
      <c r="AOH278" s="30"/>
      <c r="AOI278" s="30"/>
      <c r="AOJ278" s="30"/>
      <c r="AOK278" s="30"/>
      <c r="AOL278" s="30"/>
      <c r="AOM278" s="30"/>
      <c r="AON278" s="30"/>
      <c r="AOO278" s="30"/>
      <c r="AOP278" s="30"/>
      <c r="AOQ278" s="30"/>
      <c r="AOR278" s="30"/>
      <c r="AOS278" s="30"/>
      <c r="AOT278" s="30"/>
      <c r="AOU278" s="30"/>
      <c r="AOV278" s="30"/>
      <c r="AOW278" s="30"/>
      <c r="AOX278" s="30"/>
      <c r="AOY278" s="30"/>
      <c r="AOZ278" s="30"/>
      <c r="APA278" s="30"/>
      <c r="APB278" s="30"/>
      <c r="APC278" s="30"/>
      <c r="APD278" s="30"/>
      <c r="APE278" s="30"/>
      <c r="APF278" s="30"/>
      <c r="APG278" s="30"/>
      <c r="APH278" s="30"/>
      <c r="API278" s="30"/>
      <c r="APJ278" s="30"/>
      <c r="APK278" s="30"/>
      <c r="APL278" s="30"/>
      <c r="APM278" s="30"/>
      <c r="APN278" s="30"/>
      <c r="APO278" s="30"/>
      <c r="APP278" s="30"/>
      <c r="APQ278" s="30"/>
      <c r="APR278" s="30"/>
      <c r="APS278" s="30"/>
      <c r="APT278" s="30"/>
      <c r="APU278" s="30"/>
      <c r="APV278" s="30"/>
      <c r="APW278" s="30"/>
      <c r="APX278" s="30"/>
      <c r="APY278" s="30"/>
      <c r="APZ278" s="30"/>
      <c r="AQA278" s="30"/>
      <c r="AQB278" s="30"/>
      <c r="AQC278" s="30"/>
      <c r="AQD278" s="30"/>
      <c r="AQE278" s="30"/>
      <c r="AQF278" s="30"/>
      <c r="AQG278" s="30"/>
      <c r="AQH278" s="30"/>
      <c r="AQI278" s="30"/>
      <c r="AQJ278" s="30"/>
      <c r="AQK278" s="30"/>
      <c r="AQL278" s="30"/>
      <c r="AQM278" s="30"/>
      <c r="AQN278" s="30"/>
      <c r="AQO278" s="30"/>
      <c r="AQP278" s="30"/>
      <c r="AQQ278" s="30"/>
      <c r="AQR278" s="30"/>
      <c r="AQS278" s="30"/>
      <c r="AQT278" s="30"/>
      <c r="AQU278" s="30"/>
      <c r="AQV278" s="30"/>
      <c r="AQW278" s="30"/>
      <c r="AQX278" s="30"/>
      <c r="AQY278" s="30"/>
      <c r="AQZ278" s="30"/>
      <c r="ARA278" s="30"/>
      <c r="ARB278" s="30"/>
      <c r="ARC278" s="30"/>
      <c r="ARD278" s="30"/>
      <c r="ARE278" s="30"/>
      <c r="ARF278" s="30"/>
      <c r="ARG278" s="30"/>
      <c r="ARH278" s="30"/>
      <c r="ARI278" s="30"/>
      <c r="ARJ278" s="30"/>
      <c r="ARK278" s="30"/>
      <c r="ARL278" s="30"/>
      <c r="ARM278" s="30"/>
      <c r="ARN278" s="30"/>
      <c r="ARO278" s="30"/>
      <c r="ARP278" s="30"/>
      <c r="ARQ278" s="30"/>
      <c r="ARR278" s="30"/>
      <c r="ARS278" s="30"/>
      <c r="ART278" s="30"/>
      <c r="ARU278" s="30"/>
      <c r="ARV278" s="30"/>
      <c r="ARW278" s="30"/>
      <c r="ARX278" s="30"/>
      <c r="ARY278" s="30"/>
      <c r="ARZ278" s="30"/>
      <c r="ASA278" s="30"/>
      <c r="ASB278" s="30"/>
      <c r="ASC278" s="30"/>
      <c r="ASD278" s="30"/>
      <c r="ASE278" s="30"/>
      <c r="ASF278" s="30"/>
      <c r="ASG278" s="30"/>
      <c r="ASH278" s="30"/>
      <c r="ASI278" s="30"/>
      <c r="ASJ278" s="30"/>
      <c r="ASK278" s="30"/>
      <c r="ASL278" s="30"/>
      <c r="ASM278" s="30"/>
      <c r="ASN278" s="30"/>
      <c r="ASO278" s="30"/>
      <c r="ASP278" s="30"/>
      <c r="ASQ278" s="30"/>
      <c r="ASR278" s="30"/>
      <c r="ASS278" s="30"/>
      <c r="AST278" s="30"/>
      <c r="ASU278" s="30"/>
      <c r="ASV278" s="30"/>
      <c r="ASW278" s="30"/>
      <c r="ASX278" s="30"/>
      <c r="ASY278" s="30"/>
      <c r="ASZ278" s="30"/>
      <c r="ATA278" s="30"/>
      <c r="ATB278" s="30"/>
      <c r="ATC278" s="30"/>
      <c r="ATD278" s="30"/>
      <c r="ATE278" s="30"/>
      <c r="ATF278" s="30"/>
      <c r="ATG278" s="30"/>
      <c r="ATH278" s="30"/>
      <c r="ATI278" s="30"/>
      <c r="ATJ278" s="30"/>
      <c r="ATK278" s="30"/>
      <c r="ATL278" s="30"/>
      <c r="ATM278" s="30"/>
      <c r="ATN278" s="30"/>
      <c r="ATO278" s="30"/>
      <c r="ATP278" s="30"/>
      <c r="ATQ278" s="30"/>
      <c r="ATR278" s="30"/>
      <c r="ATS278" s="30"/>
      <c r="ATT278" s="30"/>
      <c r="ATU278" s="30"/>
      <c r="ATV278" s="30"/>
      <c r="ATW278" s="30"/>
      <c r="ATX278" s="30"/>
      <c r="ATY278" s="30"/>
      <c r="ATZ278" s="30"/>
      <c r="AUA278" s="30"/>
      <c r="AUB278" s="30"/>
      <c r="AUC278" s="30"/>
      <c r="AUD278" s="30"/>
      <c r="AUE278" s="30"/>
      <c r="AUF278" s="30"/>
      <c r="AUG278" s="30"/>
      <c r="AUH278" s="30"/>
      <c r="AUI278" s="30"/>
      <c r="AUJ278" s="30"/>
      <c r="AUK278" s="30"/>
      <c r="AUL278" s="30"/>
      <c r="AUM278" s="30"/>
      <c r="AUN278" s="30"/>
      <c r="AUO278" s="30"/>
      <c r="AUP278" s="30"/>
      <c r="AUQ278" s="30"/>
      <c r="AUR278" s="30"/>
      <c r="AUS278" s="30"/>
      <c r="AUT278" s="30"/>
      <c r="AUU278" s="30"/>
      <c r="AUV278" s="30"/>
      <c r="AUW278" s="30"/>
      <c r="AUX278" s="30"/>
      <c r="AUY278" s="30"/>
      <c r="AUZ278" s="30"/>
      <c r="AVA278" s="30"/>
      <c r="AVB278" s="30"/>
      <c r="AVC278" s="30"/>
      <c r="AVD278" s="30"/>
      <c r="AVE278" s="30"/>
      <c r="AVF278" s="30"/>
      <c r="AVG278" s="30"/>
      <c r="AVH278" s="30"/>
      <c r="AVI278" s="30"/>
      <c r="AVJ278" s="30"/>
      <c r="AVK278" s="30"/>
      <c r="AVL278" s="30"/>
      <c r="AVM278" s="30"/>
      <c r="AVN278" s="30"/>
      <c r="AVO278" s="30"/>
      <c r="AVP278" s="30"/>
      <c r="AVQ278" s="30"/>
      <c r="AVR278" s="30"/>
      <c r="AVS278" s="30"/>
      <c r="AVT278" s="30"/>
      <c r="AVU278" s="30"/>
      <c r="AVV278" s="30"/>
      <c r="AVW278" s="30"/>
      <c r="AVX278" s="30"/>
      <c r="AVY278" s="30"/>
      <c r="AVZ278" s="30"/>
      <c r="AWA278" s="30"/>
      <c r="AWB278" s="30"/>
      <c r="AWC278" s="30"/>
      <c r="AWD278" s="30"/>
      <c r="AWE278" s="30"/>
      <c r="AWF278" s="30"/>
      <c r="AWG278" s="30"/>
      <c r="AWH278" s="30"/>
      <c r="AWI278" s="30"/>
      <c r="AWJ278" s="30"/>
      <c r="AWK278" s="30"/>
      <c r="AWL278" s="30"/>
      <c r="AWM278" s="30"/>
      <c r="AWN278" s="30"/>
      <c r="AWO278" s="30"/>
      <c r="AWP278" s="30"/>
      <c r="AWQ278" s="30"/>
      <c r="AWR278" s="30"/>
      <c r="AWS278" s="30"/>
      <c r="AWT278" s="30"/>
      <c r="AWU278" s="30"/>
      <c r="AWV278" s="30"/>
      <c r="AWW278" s="30"/>
      <c r="AWX278" s="30"/>
      <c r="AWY278" s="30"/>
      <c r="AWZ278" s="30"/>
      <c r="AXA278" s="30"/>
      <c r="AXB278" s="30"/>
      <c r="AXC278" s="30"/>
      <c r="AXD278" s="30"/>
      <c r="AXE278" s="30"/>
      <c r="AXF278" s="30"/>
      <c r="AXG278" s="30"/>
      <c r="AXH278" s="30"/>
      <c r="AXI278" s="30"/>
      <c r="AXJ278" s="30"/>
      <c r="AXK278" s="30"/>
      <c r="AXL278" s="30"/>
      <c r="AXM278" s="30"/>
      <c r="AXN278" s="30"/>
      <c r="AXO278" s="30"/>
      <c r="AXP278" s="30"/>
      <c r="AXQ278" s="30"/>
      <c r="AXR278" s="30"/>
      <c r="AXS278" s="30"/>
      <c r="AXT278" s="30"/>
      <c r="AXU278" s="30"/>
      <c r="AXV278" s="30"/>
      <c r="AXW278" s="30"/>
      <c r="AXX278" s="30"/>
      <c r="AXY278" s="30"/>
      <c r="AXZ278" s="30"/>
      <c r="AYA278" s="30"/>
      <c r="AYB278" s="30"/>
      <c r="AYC278" s="30"/>
      <c r="AYD278" s="30"/>
      <c r="AYE278" s="30"/>
      <c r="AYF278" s="30"/>
      <c r="AYG278" s="30"/>
      <c r="AYH278" s="30"/>
      <c r="AYI278" s="30"/>
      <c r="AYJ278" s="30"/>
      <c r="AYK278" s="30"/>
      <c r="AYL278" s="30"/>
      <c r="AYM278" s="30"/>
      <c r="AYN278" s="30"/>
      <c r="AYO278" s="30"/>
      <c r="AYP278" s="30"/>
      <c r="AYQ278" s="30"/>
      <c r="AYR278" s="30"/>
      <c r="AYS278" s="30"/>
      <c r="AYT278" s="30"/>
      <c r="AYU278" s="30"/>
      <c r="AYV278" s="30"/>
      <c r="AYW278" s="30"/>
      <c r="AYX278" s="30"/>
      <c r="AYY278" s="30"/>
      <c r="AYZ278" s="30"/>
      <c r="AZA278" s="30"/>
      <c r="AZB278" s="30"/>
      <c r="AZC278" s="30"/>
      <c r="AZD278" s="30"/>
      <c r="AZE278" s="30"/>
      <c r="AZF278" s="30"/>
      <c r="AZG278" s="30"/>
      <c r="AZH278" s="30"/>
      <c r="AZI278" s="30"/>
      <c r="AZJ278" s="30"/>
      <c r="AZK278" s="30"/>
      <c r="AZL278" s="30"/>
      <c r="AZM278" s="30"/>
      <c r="AZN278" s="30"/>
      <c r="AZO278" s="30"/>
      <c r="AZP278" s="30"/>
      <c r="AZQ278" s="30"/>
      <c r="AZR278" s="30"/>
      <c r="AZS278" s="30"/>
      <c r="AZT278" s="30"/>
      <c r="AZU278" s="30"/>
      <c r="AZV278" s="30"/>
      <c r="AZW278" s="30"/>
      <c r="AZX278" s="30"/>
      <c r="AZY278" s="30"/>
      <c r="AZZ278" s="30"/>
      <c r="BAA278" s="30"/>
      <c r="BAB278" s="30"/>
      <c r="BAC278" s="30"/>
      <c r="BAD278" s="30"/>
      <c r="BAE278" s="30"/>
      <c r="BAF278" s="30"/>
      <c r="BAG278" s="30"/>
      <c r="BAH278" s="30"/>
      <c r="BAI278" s="30"/>
      <c r="BAJ278" s="30"/>
      <c r="BAK278" s="30"/>
      <c r="BAL278" s="30"/>
      <c r="BAM278" s="30"/>
      <c r="BAN278" s="30"/>
      <c r="BAO278" s="30"/>
      <c r="BAP278" s="30"/>
      <c r="BAQ278" s="30"/>
      <c r="BAR278" s="30"/>
      <c r="BAS278" s="30"/>
      <c r="BAT278" s="30"/>
      <c r="BAU278" s="30"/>
      <c r="BAV278" s="30"/>
      <c r="BAW278" s="30"/>
      <c r="BAX278" s="30"/>
      <c r="BAY278" s="30"/>
      <c r="BAZ278" s="30"/>
      <c r="BBA278" s="30"/>
      <c r="BBB278" s="30"/>
      <c r="BBC278" s="30"/>
      <c r="BBD278" s="30"/>
      <c r="BBE278" s="30"/>
      <c r="BBF278" s="30"/>
      <c r="BBG278" s="30"/>
      <c r="BBH278" s="30"/>
      <c r="BBI278" s="30"/>
      <c r="BBJ278" s="30"/>
      <c r="BBK278" s="30"/>
      <c r="BBL278" s="30"/>
      <c r="BBM278" s="30"/>
      <c r="BBN278" s="30"/>
      <c r="BBO278" s="30"/>
      <c r="BBP278" s="30"/>
      <c r="BBQ278" s="30"/>
      <c r="BBR278" s="30"/>
      <c r="BBS278" s="30"/>
      <c r="BBT278" s="30"/>
      <c r="BBU278" s="30"/>
      <c r="BBV278" s="30"/>
      <c r="BBW278" s="30"/>
      <c r="BBX278" s="30"/>
      <c r="BBY278" s="30"/>
      <c r="BBZ278" s="30"/>
      <c r="BCA278" s="30"/>
      <c r="BCB278" s="30"/>
      <c r="BCC278" s="30"/>
      <c r="BCD278" s="30"/>
      <c r="BCE278" s="30"/>
      <c r="BCF278" s="30"/>
      <c r="BCG278" s="30"/>
      <c r="BCH278" s="30"/>
      <c r="BCI278" s="30"/>
      <c r="BCJ278" s="30"/>
      <c r="BCK278" s="30"/>
      <c r="BCL278" s="30"/>
      <c r="BCM278" s="30"/>
      <c r="BCN278" s="30"/>
      <c r="BCO278" s="30"/>
      <c r="BCP278" s="30"/>
      <c r="BCQ278" s="30"/>
      <c r="BCR278" s="30"/>
      <c r="BCS278" s="30"/>
      <c r="BCT278" s="30"/>
      <c r="BCU278" s="30"/>
      <c r="BCV278" s="30"/>
      <c r="BCW278" s="30"/>
      <c r="BCX278" s="30"/>
      <c r="BCY278" s="30"/>
      <c r="BCZ278" s="30"/>
      <c r="BDA278" s="30"/>
      <c r="BDB278" s="30"/>
      <c r="BDC278" s="30"/>
      <c r="BDD278" s="30"/>
      <c r="BDE278" s="30"/>
      <c r="BDF278" s="30"/>
      <c r="BDG278" s="30"/>
      <c r="BDH278" s="30"/>
      <c r="BDI278" s="30"/>
      <c r="BDJ278" s="30"/>
      <c r="BDK278" s="30"/>
      <c r="BDL278" s="30"/>
      <c r="BDM278" s="30"/>
      <c r="BDN278" s="30"/>
      <c r="BDO278" s="30"/>
      <c r="BDP278" s="30"/>
      <c r="BDQ278" s="30"/>
      <c r="BDR278" s="30"/>
      <c r="BDS278" s="30"/>
      <c r="BDT278" s="30"/>
      <c r="BDU278" s="30"/>
      <c r="BDV278" s="30"/>
      <c r="BDW278" s="30"/>
      <c r="BDX278" s="30"/>
      <c r="BDY278" s="30"/>
      <c r="BDZ278" s="30"/>
      <c r="BEA278" s="30"/>
      <c r="BEB278" s="30"/>
      <c r="BEC278" s="30"/>
      <c r="BED278" s="30"/>
      <c r="BEE278" s="30"/>
      <c r="BEF278" s="30"/>
      <c r="BEG278" s="30"/>
      <c r="BEH278" s="30"/>
      <c r="BEI278" s="30"/>
      <c r="BEJ278" s="30"/>
      <c r="BEK278" s="30"/>
      <c r="BEL278" s="30"/>
      <c r="BEM278" s="30"/>
      <c r="BEN278" s="30"/>
      <c r="BEO278" s="30"/>
      <c r="BEP278" s="30"/>
      <c r="BEQ278" s="30"/>
      <c r="BER278" s="30"/>
      <c r="BES278" s="30"/>
      <c r="BET278" s="30"/>
      <c r="BEU278" s="30"/>
      <c r="BEV278" s="30"/>
      <c r="BEW278" s="30"/>
      <c r="BEX278" s="30"/>
      <c r="BEY278" s="30"/>
      <c r="BEZ278" s="30"/>
      <c r="BFA278" s="30"/>
      <c r="BFB278" s="30"/>
      <c r="BFC278" s="30"/>
      <c r="BFD278" s="30"/>
      <c r="BFE278" s="30"/>
      <c r="BFF278" s="30"/>
      <c r="BFG278" s="30"/>
      <c r="BFH278" s="30"/>
      <c r="BFI278" s="30"/>
      <c r="BFJ278" s="30"/>
      <c r="BFK278" s="30"/>
      <c r="BFL278" s="30"/>
      <c r="BFM278" s="30"/>
      <c r="BFN278" s="30"/>
      <c r="BFO278" s="30"/>
      <c r="BFP278" s="30"/>
      <c r="BFQ278" s="30"/>
      <c r="BFR278" s="30"/>
      <c r="BFS278" s="30"/>
      <c r="BFT278" s="30"/>
      <c r="BFU278" s="30"/>
      <c r="BFV278" s="30"/>
      <c r="BFW278" s="30"/>
      <c r="BFX278" s="30"/>
      <c r="BFY278" s="30"/>
      <c r="BFZ278" s="30"/>
      <c r="BGA278" s="30"/>
      <c r="BGB278" s="30"/>
      <c r="BGC278" s="30"/>
      <c r="BGD278" s="30"/>
      <c r="BGE278" s="30"/>
      <c r="BGF278" s="30"/>
      <c r="BGG278" s="30"/>
      <c r="BGH278" s="30"/>
      <c r="BGI278" s="30"/>
      <c r="BGJ278" s="30"/>
      <c r="BGK278" s="30"/>
      <c r="BGL278" s="30"/>
      <c r="BGM278" s="30"/>
      <c r="BGN278" s="30"/>
      <c r="BGO278" s="30"/>
      <c r="BGP278" s="30"/>
      <c r="BGQ278" s="30"/>
      <c r="BGR278" s="30"/>
      <c r="BGS278" s="30"/>
      <c r="BGT278" s="30"/>
      <c r="BGU278" s="30"/>
      <c r="BGV278" s="30"/>
      <c r="BGW278" s="30"/>
      <c r="BGX278" s="30"/>
      <c r="BGY278" s="30"/>
      <c r="BGZ278" s="30"/>
      <c r="BHA278" s="30"/>
      <c r="BHB278" s="30"/>
      <c r="BHC278" s="30"/>
      <c r="BHD278" s="30"/>
      <c r="BHE278" s="30"/>
      <c r="BHF278" s="30"/>
      <c r="BHG278" s="30"/>
      <c r="BHH278" s="30"/>
      <c r="BHI278" s="30"/>
      <c r="BHJ278" s="30"/>
      <c r="BHK278" s="30"/>
      <c r="BHL278" s="30"/>
      <c r="BHM278" s="30"/>
      <c r="BHN278" s="30"/>
      <c r="BHO278" s="30"/>
      <c r="BHP278" s="30"/>
      <c r="BHQ278" s="30"/>
      <c r="BHR278" s="30"/>
      <c r="BHS278" s="30"/>
      <c r="BHT278" s="30"/>
      <c r="BHU278" s="30"/>
      <c r="BHV278" s="30"/>
      <c r="BHW278" s="30"/>
      <c r="BHX278" s="30"/>
      <c r="BHY278" s="30"/>
      <c r="BHZ278" s="30"/>
      <c r="BIA278" s="30"/>
      <c r="BIB278" s="30"/>
      <c r="BIC278" s="30"/>
      <c r="BID278" s="30"/>
      <c r="BIE278" s="30"/>
      <c r="BIF278" s="30"/>
      <c r="BIG278" s="30"/>
      <c r="BIH278" s="30"/>
      <c r="BII278" s="30"/>
      <c r="BIJ278" s="30"/>
      <c r="BIK278" s="30"/>
      <c r="BIL278" s="30"/>
      <c r="BIM278" s="30"/>
      <c r="BIN278" s="30"/>
      <c r="BIO278" s="30"/>
      <c r="BIP278" s="30"/>
      <c r="BIQ278" s="30"/>
      <c r="BIR278" s="30"/>
      <c r="BIS278" s="30"/>
      <c r="BIT278" s="30"/>
      <c r="BIU278" s="30"/>
      <c r="BIV278" s="30"/>
      <c r="BIW278" s="30"/>
      <c r="BIX278" s="30"/>
      <c r="BIY278" s="30"/>
      <c r="BIZ278" s="30"/>
      <c r="BJA278" s="30"/>
      <c r="BJB278" s="30"/>
      <c r="BJC278" s="30"/>
      <c r="BJD278" s="30"/>
      <c r="BJE278" s="30"/>
      <c r="BJF278" s="30"/>
      <c r="BJG278" s="30"/>
      <c r="BJH278" s="30"/>
      <c r="BJI278" s="30"/>
      <c r="BJJ278" s="30"/>
      <c r="BJK278" s="30"/>
      <c r="BJL278" s="30"/>
      <c r="BJM278" s="30"/>
      <c r="BJN278" s="30"/>
      <c r="BJO278" s="30"/>
      <c r="BJP278" s="30"/>
      <c r="BJQ278" s="30"/>
      <c r="BJR278" s="30"/>
      <c r="BJS278" s="30"/>
      <c r="BJT278" s="30"/>
      <c r="BJU278" s="30"/>
      <c r="BJV278" s="30"/>
      <c r="BJW278" s="30"/>
      <c r="BJX278" s="30"/>
      <c r="BJY278" s="30"/>
      <c r="BJZ278" s="30"/>
      <c r="BKA278" s="30"/>
      <c r="BKB278" s="30"/>
      <c r="BKC278" s="30"/>
      <c r="BKD278" s="30"/>
      <c r="BKE278" s="30"/>
      <c r="BKF278" s="30"/>
      <c r="BKG278" s="30"/>
      <c r="BKH278" s="30"/>
      <c r="BKI278" s="30"/>
      <c r="BKJ278" s="30"/>
      <c r="BKK278" s="30"/>
      <c r="BKL278" s="30"/>
      <c r="BKM278" s="30"/>
      <c r="BKN278" s="30"/>
      <c r="BKO278" s="30"/>
      <c r="BKP278" s="30"/>
      <c r="BKQ278" s="30"/>
      <c r="BKR278" s="30"/>
      <c r="BKS278" s="30"/>
      <c r="BKT278" s="30"/>
      <c r="BKU278" s="30"/>
      <c r="BKV278" s="30"/>
      <c r="BKW278" s="30"/>
      <c r="BKX278" s="30"/>
      <c r="BKY278" s="30"/>
      <c r="BKZ278" s="30"/>
      <c r="BLA278" s="30"/>
      <c r="BLB278" s="30"/>
      <c r="BLC278" s="30"/>
      <c r="BLD278" s="30"/>
      <c r="BLE278" s="30"/>
      <c r="BLF278" s="30"/>
      <c r="BLG278" s="30"/>
      <c r="BLH278" s="30"/>
      <c r="BLI278" s="30"/>
      <c r="BLJ278" s="30"/>
      <c r="BLK278" s="30"/>
      <c r="BLL278" s="30"/>
      <c r="BLM278" s="30"/>
      <c r="BLN278" s="30"/>
      <c r="BLO278" s="30"/>
      <c r="BLP278" s="30"/>
      <c r="BLQ278" s="30"/>
      <c r="BLR278" s="30"/>
      <c r="BLS278" s="30"/>
      <c r="BLT278" s="30"/>
      <c r="BLU278" s="30"/>
      <c r="BLV278" s="30"/>
      <c r="BLW278" s="30"/>
      <c r="BLX278" s="30"/>
      <c r="BLY278" s="30"/>
      <c r="BLZ278" s="30"/>
      <c r="BMA278" s="30"/>
      <c r="BMB278" s="30"/>
      <c r="BMC278" s="30"/>
      <c r="BMD278" s="30"/>
      <c r="BME278" s="30"/>
      <c r="BMF278" s="30"/>
      <c r="BMG278" s="30"/>
      <c r="BMH278" s="30"/>
      <c r="BMI278" s="30"/>
      <c r="BMJ278" s="30"/>
      <c r="BMK278" s="30"/>
      <c r="BML278" s="30"/>
      <c r="BMM278" s="30"/>
      <c r="BMN278" s="30"/>
      <c r="BMO278" s="30"/>
      <c r="BMP278" s="30"/>
      <c r="BMQ278" s="30"/>
      <c r="BMR278" s="30"/>
      <c r="BMS278" s="30"/>
      <c r="BMT278" s="30"/>
      <c r="BMU278" s="30"/>
      <c r="BMV278" s="30"/>
      <c r="BMW278" s="30"/>
      <c r="BMX278" s="30"/>
      <c r="BMY278" s="30"/>
      <c r="BMZ278" s="30"/>
      <c r="BNA278" s="30"/>
      <c r="BNB278" s="30"/>
      <c r="BNC278" s="30"/>
      <c r="BND278" s="30"/>
      <c r="BNE278" s="30"/>
      <c r="BNF278" s="30"/>
      <c r="BNG278" s="30"/>
      <c r="BNH278" s="30"/>
      <c r="BNI278" s="30"/>
      <c r="BNJ278" s="30"/>
      <c r="BNK278" s="30"/>
      <c r="BNL278" s="30"/>
      <c r="BNM278" s="30"/>
      <c r="BNN278" s="30"/>
      <c r="BNO278" s="30"/>
      <c r="BNP278" s="30"/>
      <c r="BNQ278" s="30"/>
      <c r="BNR278" s="30"/>
      <c r="BNS278" s="30"/>
      <c r="BNT278" s="30"/>
      <c r="BNU278" s="30"/>
      <c r="BNV278" s="30"/>
      <c r="BNW278" s="30"/>
      <c r="BNX278" s="30"/>
      <c r="BNY278" s="30"/>
      <c r="BNZ278" s="30"/>
      <c r="BOA278" s="30"/>
      <c r="BOB278" s="30"/>
      <c r="BOC278" s="30"/>
      <c r="BOD278" s="30"/>
      <c r="BOE278" s="30"/>
      <c r="BOF278" s="30"/>
      <c r="BOG278" s="30"/>
      <c r="BOH278" s="30"/>
      <c r="BOI278" s="30"/>
      <c r="BOJ278" s="30"/>
      <c r="BOK278" s="30"/>
      <c r="BOL278" s="30"/>
      <c r="BOM278" s="30"/>
      <c r="BON278" s="30"/>
      <c r="BOO278" s="30"/>
      <c r="BOP278" s="30"/>
      <c r="BOQ278" s="30"/>
      <c r="BOR278" s="30"/>
      <c r="BOS278" s="30"/>
      <c r="BOT278" s="30"/>
      <c r="BOU278" s="30"/>
      <c r="BOV278" s="30"/>
      <c r="BOW278" s="30"/>
      <c r="BOX278" s="30"/>
      <c r="BOY278" s="30"/>
      <c r="BOZ278" s="30"/>
      <c r="BPA278" s="30"/>
      <c r="BPB278" s="30"/>
      <c r="BPC278" s="30"/>
      <c r="BPD278" s="30"/>
      <c r="BPE278" s="30"/>
      <c r="BPF278" s="30"/>
      <c r="BPG278" s="30"/>
      <c r="BPH278" s="30"/>
      <c r="BPI278" s="30"/>
      <c r="BPJ278" s="30"/>
      <c r="BPK278" s="30"/>
      <c r="BPL278" s="30"/>
      <c r="BPM278" s="30"/>
      <c r="BPN278" s="30"/>
      <c r="BPO278" s="30"/>
      <c r="BPP278" s="30"/>
      <c r="BPQ278" s="30"/>
      <c r="BPR278" s="30"/>
      <c r="BPS278" s="30"/>
      <c r="BPT278" s="30"/>
      <c r="BPU278" s="30"/>
      <c r="BPV278" s="30"/>
      <c r="BPW278" s="30"/>
      <c r="BPX278" s="30"/>
      <c r="BPY278" s="30"/>
      <c r="BPZ278" s="30"/>
      <c r="BQA278" s="30"/>
      <c r="BQB278" s="30"/>
      <c r="BQC278" s="30"/>
      <c r="BQD278" s="30"/>
      <c r="BQE278" s="30"/>
      <c r="BQF278" s="30"/>
      <c r="BQG278" s="30"/>
      <c r="BQH278" s="30"/>
      <c r="BQI278" s="30"/>
      <c r="BQJ278" s="30"/>
      <c r="BQK278" s="30"/>
      <c r="BQL278" s="30"/>
      <c r="BQM278" s="30"/>
      <c r="BQN278" s="30"/>
      <c r="BQO278" s="30"/>
      <c r="BQP278" s="30"/>
      <c r="BQQ278" s="30"/>
      <c r="BQR278" s="30"/>
      <c r="BQS278" s="30"/>
      <c r="BQT278" s="30"/>
      <c r="BQU278" s="30"/>
      <c r="BQV278" s="30"/>
      <c r="BQW278" s="30"/>
      <c r="BQX278" s="30"/>
      <c r="BQY278" s="30"/>
      <c r="BQZ278" s="30"/>
      <c r="BRA278" s="30"/>
      <c r="BRB278" s="30"/>
      <c r="BRC278" s="30"/>
      <c r="BRD278" s="30"/>
      <c r="BRE278" s="30"/>
      <c r="BRF278" s="30"/>
      <c r="BRG278" s="30"/>
      <c r="BRH278" s="30"/>
      <c r="BRI278" s="30"/>
      <c r="BRJ278" s="30"/>
      <c r="BRK278" s="30"/>
      <c r="BRL278" s="30"/>
      <c r="BRM278" s="30"/>
      <c r="BRN278" s="30"/>
      <c r="BRO278" s="30"/>
      <c r="BRP278" s="30"/>
      <c r="BRQ278" s="30"/>
      <c r="BRR278" s="30"/>
      <c r="BRS278" s="30"/>
      <c r="BRT278" s="30"/>
      <c r="BRU278" s="30"/>
      <c r="BRV278" s="30"/>
      <c r="BRW278" s="30"/>
      <c r="BRX278" s="30"/>
      <c r="BRY278" s="30"/>
      <c r="BRZ278" s="30"/>
      <c r="BSA278" s="30"/>
      <c r="BSB278" s="30"/>
      <c r="BSC278" s="30"/>
      <c r="BSD278" s="30"/>
      <c r="BSE278" s="30"/>
      <c r="BSF278" s="30"/>
      <c r="BSG278" s="30"/>
      <c r="BSH278" s="30"/>
      <c r="BSI278" s="30"/>
      <c r="BSJ278" s="30"/>
      <c r="BSK278" s="30"/>
      <c r="BSL278" s="30"/>
      <c r="BSM278" s="30"/>
      <c r="BSN278" s="30"/>
      <c r="BSO278" s="30"/>
      <c r="BSP278" s="30"/>
      <c r="BSQ278" s="30"/>
      <c r="BSR278" s="30"/>
      <c r="BSS278" s="30"/>
      <c r="BST278" s="30"/>
      <c r="BSU278" s="30"/>
      <c r="BSV278" s="30"/>
      <c r="BSW278" s="30"/>
      <c r="BSX278" s="30"/>
      <c r="BSY278" s="30"/>
      <c r="BSZ278" s="30"/>
      <c r="BTA278" s="30"/>
      <c r="BTB278" s="30"/>
      <c r="BTC278" s="30"/>
      <c r="BTD278" s="30"/>
      <c r="BTE278" s="30"/>
      <c r="BTF278" s="30"/>
      <c r="BTG278" s="30"/>
      <c r="BTH278" s="30"/>
      <c r="BTI278" s="30"/>
      <c r="BTJ278" s="30"/>
      <c r="BTK278" s="30"/>
      <c r="BTL278" s="30"/>
      <c r="BTM278" s="30"/>
      <c r="BTN278" s="30"/>
      <c r="BTO278" s="30"/>
      <c r="BTP278" s="30"/>
      <c r="BTQ278" s="30"/>
      <c r="BTR278" s="30"/>
      <c r="BTS278" s="30"/>
      <c r="BTT278" s="30"/>
      <c r="BTU278" s="30"/>
      <c r="BTV278" s="30"/>
      <c r="BTW278" s="30"/>
      <c r="BTX278" s="30"/>
      <c r="BTY278" s="30"/>
      <c r="BTZ278" s="30"/>
      <c r="BUA278" s="30"/>
      <c r="BUB278" s="30"/>
      <c r="BUC278" s="30"/>
      <c r="BUD278" s="30"/>
      <c r="BUE278" s="30"/>
      <c r="BUF278" s="30"/>
      <c r="BUG278" s="30"/>
      <c r="BUH278" s="30"/>
      <c r="BUI278" s="30"/>
      <c r="BUJ278" s="30"/>
      <c r="BUK278" s="30"/>
      <c r="BUL278" s="30"/>
      <c r="BUM278" s="30"/>
      <c r="BUN278" s="30"/>
      <c r="BUO278" s="30"/>
      <c r="BUP278" s="30"/>
      <c r="BUQ278" s="30"/>
      <c r="BUR278" s="30"/>
      <c r="BUS278" s="30"/>
      <c r="BUT278" s="30"/>
      <c r="BUU278" s="30"/>
      <c r="BUV278" s="30"/>
      <c r="BUW278" s="30"/>
      <c r="BUX278" s="30"/>
      <c r="BUY278" s="30"/>
      <c r="BUZ278" s="30"/>
      <c r="BVA278" s="30"/>
      <c r="BVB278" s="30"/>
      <c r="BVC278" s="30"/>
      <c r="BVD278" s="30"/>
      <c r="BVE278" s="30"/>
      <c r="BVF278" s="30"/>
      <c r="BVG278" s="30"/>
      <c r="BVH278" s="30"/>
      <c r="BVI278" s="30"/>
      <c r="BVJ278" s="30"/>
      <c r="BVK278" s="30"/>
      <c r="BVL278" s="30"/>
      <c r="BVM278" s="30"/>
      <c r="BVN278" s="30"/>
      <c r="BVO278" s="30"/>
      <c r="BVP278" s="30"/>
      <c r="BVQ278" s="30"/>
      <c r="BVR278" s="30"/>
      <c r="BVS278" s="30"/>
      <c r="BVT278" s="30"/>
      <c r="BVU278" s="30"/>
      <c r="BVV278" s="30"/>
      <c r="BVW278" s="30"/>
      <c r="BVX278" s="30"/>
      <c r="BVY278" s="30"/>
      <c r="BVZ278" s="30"/>
      <c r="BWA278" s="30"/>
      <c r="BWB278" s="30"/>
      <c r="BWC278" s="30"/>
      <c r="BWD278" s="30"/>
      <c r="BWE278" s="30"/>
      <c r="BWF278" s="30"/>
      <c r="BWG278" s="30"/>
      <c r="BWH278" s="30"/>
      <c r="BWI278" s="30"/>
      <c r="BWJ278" s="30"/>
      <c r="BWK278" s="30"/>
      <c r="BWL278" s="30"/>
      <c r="BWM278" s="30"/>
      <c r="BWN278" s="30"/>
      <c r="BWO278" s="30"/>
      <c r="BWP278" s="30"/>
      <c r="BWQ278" s="30"/>
      <c r="BWR278" s="30"/>
      <c r="BWS278" s="30"/>
      <c r="BWT278" s="30"/>
      <c r="BWU278" s="30"/>
      <c r="BWV278" s="30"/>
      <c r="BWW278" s="30"/>
      <c r="BWX278" s="30"/>
      <c r="BWY278" s="30"/>
      <c r="BWZ278" s="30"/>
      <c r="BXA278" s="30"/>
      <c r="BXB278" s="30"/>
      <c r="BXC278" s="30"/>
      <c r="BXD278" s="30"/>
      <c r="BXE278" s="30"/>
      <c r="BXF278" s="30"/>
      <c r="BXG278" s="30"/>
      <c r="BXH278" s="30"/>
      <c r="BXI278" s="30"/>
      <c r="BXJ278" s="30"/>
      <c r="BXK278" s="30"/>
      <c r="BXL278" s="30"/>
      <c r="BXM278" s="30"/>
      <c r="BXN278" s="30"/>
      <c r="BXO278" s="30"/>
      <c r="BXP278" s="30"/>
      <c r="BXQ278" s="30"/>
      <c r="BXR278" s="30"/>
      <c r="BXS278" s="30"/>
      <c r="BXT278" s="30"/>
      <c r="BXU278" s="30"/>
      <c r="BXV278" s="30"/>
      <c r="BXW278" s="30"/>
      <c r="BXX278" s="30"/>
      <c r="BXY278" s="30"/>
      <c r="BXZ278" s="30"/>
      <c r="BYA278" s="30"/>
      <c r="BYB278" s="30"/>
      <c r="BYC278" s="30"/>
      <c r="BYD278" s="30"/>
      <c r="BYE278" s="30"/>
      <c r="BYF278" s="30"/>
      <c r="BYG278" s="30"/>
      <c r="BYH278" s="30"/>
      <c r="BYI278" s="30"/>
      <c r="BYJ278" s="30"/>
      <c r="BYK278" s="30"/>
      <c r="BYL278" s="30"/>
      <c r="BYM278" s="30"/>
      <c r="BYN278" s="30"/>
      <c r="BYO278" s="30"/>
      <c r="BYP278" s="30"/>
      <c r="BYQ278" s="30"/>
      <c r="BYR278" s="30"/>
      <c r="BYS278" s="30"/>
      <c r="BYT278" s="30"/>
      <c r="BYU278" s="30"/>
      <c r="BYV278" s="30"/>
      <c r="BYW278" s="30"/>
      <c r="BYX278" s="30"/>
      <c r="BYY278" s="30"/>
      <c r="BYZ278" s="30"/>
      <c r="BZA278" s="30"/>
      <c r="BZB278" s="30"/>
      <c r="BZC278" s="30"/>
      <c r="BZD278" s="30"/>
      <c r="BZE278" s="30"/>
      <c r="BZF278" s="30"/>
      <c r="BZG278" s="30"/>
      <c r="BZH278" s="30"/>
      <c r="BZI278" s="30"/>
      <c r="BZJ278" s="30"/>
      <c r="BZK278" s="30"/>
      <c r="BZL278" s="30"/>
      <c r="BZM278" s="30"/>
      <c r="BZN278" s="30"/>
      <c r="BZO278" s="30"/>
      <c r="BZP278" s="30"/>
      <c r="BZQ278" s="30"/>
      <c r="BZR278" s="30"/>
      <c r="BZS278" s="30"/>
      <c r="BZT278" s="30"/>
      <c r="BZU278" s="30"/>
      <c r="BZV278" s="30"/>
      <c r="BZW278" s="30"/>
      <c r="BZX278" s="30"/>
      <c r="BZY278" s="30"/>
      <c r="BZZ278" s="30"/>
      <c r="CAA278" s="30"/>
      <c r="CAB278" s="30"/>
      <c r="CAC278" s="30"/>
      <c r="CAD278" s="30"/>
      <c r="CAE278" s="30"/>
      <c r="CAF278" s="30"/>
      <c r="CAG278" s="30"/>
      <c r="CAH278" s="30"/>
      <c r="CAI278" s="30"/>
      <c r="CAJ278" s="30"/>
      <c r="CAK278" s="30"/>
      <c r="CAL278" s="30"/>
      <c r="CAM278" s="30"/>
      <c r="CAN278" s="30"/>
      <c r="CAO278" s="30"/>
      <c r="CAP278" s="30"/>
      <c r="CAQ278" s="30"/>
      <c r="CAR278" s="30"/>
      <c r="CAS278" s="30"/>
      <c r="CAT278" s="30"/>
      <c r="CAU278" s="30"/>
      <c r="CAV278" s="30"/>
      <c r="CAW278" s="30"/>
      <c r="CAX278" s="30"/>
      <c r="CAY278" s="30"/>
      <c r="CAZ278" s="30"/>
      <c r="CBA278" s="30"/>
      <c r="CBB278" s="30"/>
      <c r="CBC278" s="30"/>
      <c r="CBD278" s="30"/>
      <c r="CBE278" s="30"/>
      <c r="CBF278" s="30"/>
      <c r="CBG278" s="30"/>
      <c r="CBH278" s="30"/>
      <c r="CBI278" s="30"/>
      <c r="CBJ278" s="30"/>
      <c r="CBK278" s="30"/>
      <c r="CBL278" s="30"/>
      <c r="CBM278" s="30"/>
      <c r="CBN278" s="30"/>
      <c r="CBO278" s="30"/>
      <c r="CBP278" s="30"/>
      <c r="CBQ278" s="30"/>
      <c r="CBR278" s="30"/>
      <c r="CBS278" s="30"/>
      <c r="CBT278" s="30"/>
      <c r="CBU278" s="30"/>
      <c r="CBV278" s="30"/>
      <c r="CBW278" s="30"/>
      <c r="CBX278" s="30"/>
      <c r="CBY278" s="30"/>
      <c r="CBZ278" s="30"/>
      <c r="CCA278" s="30"/>
      <c r="CCB278" s="30"/>
      <c r="CCC278" s="30"/>
      <c r="CCD278" s="30"/>
      <c r="CCE278" s="30"/>
      <c r="CCF278" s="30"/>
      <c r="CCG278" s="30"/>
      <c r="CCH278" s="30"/>
      <c r="CCI278" s="30"/>
      <c r="CCJ278" s="30"/>
      <c r="CCK278" s="30"/>
      <c r="CCL278" s="30"/>
      <c r="CCM278" s="30"/>
      <c r="CCN278" s="30"/>
      <c r="CCO278" s="30"/>
      <c r="CCP278" s="30"/>
      <c r="CCQ278" s="30"/>
      <c r="CCR278" s="30"/>
      <c r="CCS278" s="30"/>
      <c r="CCT278" s="30"/>
      <c r="CCU278" s="30"/>
      <c r="CCV278" s="30"/>
      <c r="CCW278" s="30"/>
      <c r="CCX278" s="30"/>
      <c r="CCY278" s="30"/>
      <c r="CCZ278" s="30"/>
      <c r="CDA278" s="30"/>
      <c r="CDB278" s="30"/>
      <c r="CDC278" s="30"/>
      <c r="CDD278" s="30"/>
      <c r="CDE278" s="30"/>
      <c r="CDF278" s="30"/>
      <c r="CDG278" s="30"/>
      <c r="CDH278" s="30"/>
      <c r="CDI278" s="30"/>
      <c r="CDJ278" s="30"/>
      <c r="CDK278" s="30"/>
      <c r="CDL278" s="30"/>
      <c r="CDM278" s="30"/>
      <c r="CDN278" s="30"/>
      <c r="CDO278" s="30"/>
      <c r="CDP278" s="30"/>
      <c r="CDQ278" s="30"/>
      <c r="CDR278" s="30"/>
      <c r="CDS278" s="30"/>
      <c r="CDT278" s="30"/>
      <c r="CDU278" s="30"/>
      <c r="CDV278" s="30"/>
      <c r="CDW278" s="30"/>
      <c r="CDX278" s="30"/>
      <c r="CDY278" s="30"/>
      <c r="CDZ278" s="30"/>
      <c r="CEA278" s="30"/>
      <c r="CEB278" s="30"/>
      <c r="CEC278" s="30"/>
      <c r="CED278" s="30"/>
      <c r="CEE278" s="30"/>
      <c r="CEF278" s="30"/>
      <c r="CEG278" s="30"/>
      <c r="CEH278" s="30"/>
      <c r="CEI278" s="30"/>
      <c r="CEJ278" s="30"/>
      <c r="CEK278" s="30"/>
      <c r="CEL278" s="30"/>
      <c r="CEM278" s="30"/>
      <c r="CEN278" s="30"/>
      <c r="CEO278" s="30"/>
      <c r="CEP278" s="30"/>
      <c r="CEQ278" s="30"/>
      <c r="CER278" s="30"/>
      <c r="CES278" s="30"/>
      <c r="CET278" s="30"/>
      <c r="CEU278" s="30"/>
      <c r="CEV278" s="30"/>
      <c r="CEW278" s="30"/>
      <c r="CEX278" s="30"/>
      <c r="CEY278" s="30"/>
      <c r="CEZ278" s="30"/>
      <c r="CFA278" s="30"/>
      <c r="CFB278" s="30"/>
      <c r="CFC278" s="30"/>
      <c r="CFD278" s="30"/>
      <c r="CFE278" s="30"/>
      <c r="CFF278" s="30"/>
      <c r="CFG278" s="30"/>
      <c r="CFH278" s="30"/>
      <c r="CFI278" s="30"/>
      <c r="CFJ278" s="30"/>
      <c r="CFK278" s="30"/>
      <c r="CFL278" s="30"/>
      <c r="CFM278" s="30"/>
      <c r="CFN278" s="30"/>
      <c r="CFO278" s="30"/>
      <c r="CFP278" s="30"/>
      <c r="CFQ278" s="30"/>
      <c r="CFR278" s="30"/>
      <c r="CFS278" s="30"/>
      <c r="CFT278" s="30"/>
      <c r="CFU278" s="30"/>
      <c r="CFV278" s="30"/>
      <c r="CFW278" s="30"/>
      <c r="CFX278" s="30"/>
      <c r="CFY278" s="30"/>
      <c r="CFZ278" s="30"/>
      <c r="CGA278" s="30"/>
      <c r="CGB278" s="30"/>
      <c r="CGC278" s="30"/>
      <c r="CGD278" s="30"/>
      <c r="CGE278" s="30"/>
      <c r="CGF278" s="30"/>
      <c r="CGG278" s="30"/>
      <c r="CGH278" s="30"/>
      <c r="CGI278" s="30"/>
      <c r="CGJ278" s="30"/>
      <c r="CGK278" s="30"/>
      <c r="CGL278" s="30"/>
      <c r="CGM278" s="30"/>
      <c r="CGN278" s="30"/>
      <c r="CGO278" s="30"/>
      <c r="CGP278" s="30"/>
      <c r="CGQ278" s="30"/>
      <c r="CGR278" s="30"/>
      <c r="CGS278" s="30"/>
      <c r="CGT278" s="30"/>
      <c r="CGU278" s="30"/>
      <c r="CGV278" s="30"/>
      <c r="CGW278" s="30"/>
      <c r="CGX278" s="30"/>
      <c r="CGY278" s="30"/>
      <c r="CGZ278" s="30"/>
      <c r="CHA278" s="30"/>
      <c r="CHB278" s="30"/>
      <c r="CHC278" s="30"/>
      <c r="CHD278" s="30"/>
      <c r="CHE278" s="30"/>
      <c r="CHF278" s="30"/>
      <c r="CHG278" s="30"/>
      <c r="CHH278" s="30"/>
      <c r="CHI278" s="30"/>
      <c r="CHJ278" s="30"/>
      <c r="CHK278" s="30"/>
      <c r="CHL278" s="30"/>
      <c r="CHM278" s="30"/>
      <c r="CHN278" s="30"/>
      <c r="CHO278" s="30"/>
      <c r="CHP278" s="30"/>
      <c r="CHQ278" s="30"/>
      <c r="CHR278" s="30"/>
      <c r="CHS278" s="30"/>
      <c r="CHT278" s="30"/>
      <c r="CHU278" s="30"/>
      <c r="CHV278" s="30"/>
      <c r="CHW278" s="30"/>
      <c r="CHX278" s="30"/>
      <c r="CHY278" s="30"/>
      <c r="CHZ278" s="30"/>
      <c r="CIA278" s="30"/>
      <c r="CIB278" s="30"/>
      <c r="CIC278" s="30"/>
      <c r="CID278" s="30"/>
      <c r="CIE278" s="30"/>
      <c r="CIF278" s="30"/>
      <c r="CIG278" s="30"/>
      <c r="CIH278" s="30"/>
      <c r="CII278" s="30"/>
      <c r="CIJ278" s="30"/>
      <c r="CIK278" s="30"/>
      <c r="CIL278" s="30"/>
      <c r="CIM278" s="30"/>
      <c r="CIN278" s="30"/>
      <c r="CIO278" s="30"/>
      <c r="CIP278" s="30"/>
      <c r="CIQ278" s="30"/>
      <c r="CIR278" s="30"/>
      <c r="CIS278" s="30"/>
      <c r="CIT278" s="30"/>
      <c r="CIU278" s="30"/>
      <c r="CIV278" s="30"/>
      <c r="CIW278" s="30"/>
      <c r="CIX278" s="30"/>
      <c r="CIY278" s="30"/>
      <c r="CIZ278" s="30"/>
      <c r="CJA278" s="30"/>
      <c r="CJB278" s="30"/>
      <c r="CJC278" s="30"/>
      <c r="CJD278" s="30"/>
      <c r="CJE278" s="30"/>
      <c r="CJF278" s="30"/>
      <c r="CJG278" s="30"/>
      <c r="CJH278" s="30"/>
      <c r="CJI278" s="30"/>
      <c r="CJJ278" s="30"/>
      <c r="CJK278" s="30"/>
      <c r="CJL278" s="30"/>
      <c r="CJM278" s="30"/>
      <c r="CJN278" s="30"/>
      <c r="CJO278" s="30"/>
      <c r="CJP278" s="30"/>
      <c r="CJQ278" s="30"/>
      <c r="CJR278" s="30"/>
      <c r="CJS278" s="30"/>
      <c r="CJT278" s="30"/>
      <c r="CJU278" s="30"/>
      <c r="CJV278" s="30"/>
      <c r="CJW278" s="30"/>
      <c r="CJX278" s="30"/>
      <c r="CJY278" s="30"/>
      <c r="CJZ278" s="30"/>
      <c r="CKA278" s="30"/>
      <c r="CKB278" s="30"/>
      <c r="CKC278" s="30"/>
      <c r="CKD278" s="30"/>
      <c r="CKE278" s="30"/>
      <c r="CKF278" s="30"/>
      <c r="CKG278" s="30"/>
      <c r="CKH278" s="30"/>
      <c r="CKI278" s="30"/>
      <c r="CKJ278" s="30"/>
      <c r="CKK278" s="30"/>
      <c r="CKL278" s="30"/>
      <c r="CKM278" s="30"/>
      <c r="CKN278" s="30"/>
      <c r="CKO278" s="30"/>
      <c r="CKP278" s="30"/>
      <c r="CKQ278" s="30"/>
      <c r="CKR278" s="30"/>
      <c r="CKS278" s="30"/>
      <c r="CKT278" s="30"/>
      <c r="CKU278" s="30"/>
      <c r="CKV278" s="30"/>
      <c r="CKW278" s="30"/>
      <c r="CKX278" s="30"/>
      <c r="CKY278" s="30"/>
      <c r="CKZ278" s="30"/>
      <c r="CLA278" s="30"/>
      <c r="CLB278" s="30"/>
      <c r="CLC278" s="30"/>
      <c r="CLD278" s="30"/>
      <c r="CLE278" s="30"/>
      <c r="CLF278" s="30"/>
      <c r="CLG278" s="30"/>
      <c r="CLH278" s="30"/>
      <c r="CLI278" s="30"/>
      <c r="CLJ278" s="30"/>
      <c r="CLK278" s="30"/>
      <c r="CLL278" s="30"/>
      <c r="CLM278" s="30"/>
      <c r="CLN278" s="30"/>
      <c r="CLO278" s="30"/>
      <c r="CLP278" s="30"/>
      <c r="CLQ278" s="30"/>
      <c r="CLR278" s="30"/>
      <c r="CLS278" s="30"/>
      <c r="CLT278" s="30"/>
      <c r="CLU278" s="30"/>
      <c r="CLV278" s="30"/>
      <c r="CLW278" s="30"/>
      <c r="CLX278" s="30"/>
      <c r="CLY278" s="30"/>
      <c r="CLZ278" s="30"/>
      <c r="CMA278" s="30"/>
      <c r="CMB278" s="30"/>
      <c r="CMC278" s="30"/>
      <c r="CMD278" s="30"/>
      <c r="CME278" s="30"/>
      <c r="CMF278" s="30"/>
      <c r="CMG278" s="30"/>
      <c r="CMH278" s="30"/>
      <c r="CMI278" s="30"/>
      <c r="CMJ278" s="30"/>
      <c r="CMK278" s="30"/>
      <c r="CML278" s="30"/>
      <c r="CMM278" s="30"/>
      <c r="CMN278" s="30"/>
      <c r="CMO278" s="30"/>
      <c r="CMP278" s="30"/>
      <c r="CMQ278" s="30"/>
      <c r="CMR278" s="30"/>
      <c r="CMS278" s="30"/>
      <c r="CMT278" s="30"/>
      <c r="CMU278" s="30"/>
      <c r="CMV278" s="30"/>
      <c r="CMW278" s="30"/>
      <c r="CMX278" s="30"/>
      <c r="CMY278" s="30"/>
      <c r="CMZ278" s="30"/>
      <c r="CNA278" s="30"/>
      <c r="CNB278" s="30"/>
      <c r="CNC278" s="30"/>
      <c r="CND278" s="30"/>
      <c r="CNE278" s="30"/>
      <c r="CNF278" s="30"/>
      <c r="CNG278" s="30"/>
      <c r="CNH278" s="30"/>
      <c r="CNI278" s="30"/>
      <c r="CNJ278" s="30"/>
      <c r="CNK278" s="30"/>
      <c r="CNL278" s="30"/>
      <c r="CNM278" s="30"/>
      <c r="CNN278" s="30"/>
      <c r="CNO278" s="30"/>
      <c r="CNP278" s="30"/>
      <c r="CNQ278" s="30"/>
      <c r="CNR278" s="30"/>
      <c r="CNS278" s="30"/>
      <c r="CNT278" s="30"/>
      <c r="CNU278" s="30"/>
      <c r="CNV278" s="30"/>
      <c r="CNW278" s="30"/>
      <c r="CNX278" s="30"/>
      <c r="CNY278" s="30"/>
      <c r="CNZ278" s="30"/>
      <c r="COA278" s="30"/>
      <c r="COB278" s="30"/>
      <c r="COC278" s="30"/>
      <c r="COD278" s="30"/>
      <c r="COE278" s="30"/>
      <c r="COF278" s="30"/>
      <c r="COG278" s="30"/>
      <c r="COH278" s="30"/>
      <c r="COI278" s="30"/>
      <c r="COJ278" s="30"/>
      <c r="COK278" s="30"/>
      <c r="COL278" s="30"/>
      <c r="COM278" s="30"/>
      <c r="CON278" s="30"/>
      <c r="COO278" s="30"/>
      <c r="COP278" s="30"/>
      <c r="COQ278" s="30"/>
      <c r="COR278" s="30"/>
      <c r="COS278" s="30"/>
      <c r="COT278" s="30"/>
      <c r="COU278" s="30"/>
      <c r="COV278" s="30"/>
      <c r="COW278" s="30"/>
      <c r="COX278" s="30"/>
      <c r="COY278" s="30"/>
      <c r="COZ278" s="30"/>
      <c r="CPA278" s="30"/>
      <c r="CPB278" s="30"/>
      <c r="CPC278" s="30"/>
      <c r="CPD278" s="30"/>
      <c r="CPE278" s="30"/>
      <c r="CPF278" s="30"/>
      <c r="CPG278" s="30"/>
      <c r="CPH278" s="30"/>
      <c r="CPI278" s="30"/>
      <c r="CPJ278" s="30"/>
      <c r="CPK278" s="30"/>
      <c r="CPL278" s="30"/>
      <c r="CPM278" s="30"/>
      <c r="CPN278" s="30"/>
      <c r="CPO278" s="30"/>
      <c r="CPP278" s="30"/>
      <c r="CPQ278" s="30"/>
      <c r="CPR278" s="30"/>
      <c r="CPS278" s="30"/>
      <c r="CPT278" s="30"/>
      <c r="CPU278" s="30"/>
      <c r="CPV278" s="30"/>
      <c r="CPW278" s="30"/>
      <c r="CPX278" s="30"/>
      <c r="CPY278" s="30"/>
      <c r="CPZ278" s="30"/>
      <c r="CQA278" s="30"/>
      <c r="CQB278" s="30"/>
      <c r="CQC278" s="30"/>
      <c r="CQD278" s="30"/>
      <c r="CQE278" s="30"/>
      <c r="CQF278" s="30"/>
      <c r="CQG278" s="30"/>
      <c r="CQH278" s="30"/>
      <c r="CQI278" s="30"/>
      <c r="CQJ278" s="30"/>
      <c r="CQK278" s="30"/>
      <c r="CQL278" s="30"/>
      <c r="CQM278" s="30"/>
      <c r="CQN278" s="30"/>
      <c r="CQO278" s="30"/>
      <c r="CQP278" s="30"/>
      <c r="CQQ278" s="30"/>
      <c r="CQR278" s="30"/>
      <c r="CQS278" s="30"/>
      <c r="CQT278" s="30"/>
      <c r="CQU278" s="30"/>
      <c r="CQV278" s="30"/>
      <c r="CQW278" s="30"/>
      <c r="CQX278" s="30"/>
      <c r="CQY278" s="30"/>
      <c r="CQZ278" s="30"/>
      <c r="CRA278" s="30"/>
      <c r="CRB278" s="30"/>
      <c r="CRC278" s="30"/>
      <c r="CRD278" s="30"/>
      <c r="CRE278" s="30"/>
      <c r="CRF278" s="30"/>
      <c r="CRG278" s="30"/>
      <c r="CRH278" s="30"/>
      <c r="CRI278" s="30"/>
      <c r="CRJ278" s="30"/>
      <c r="CRK278" s="30"/>
      <c r="CRL278" s="30"/>
      <c r="CRM278" s="30"/>
      <c r="CRN278" s="30"/>
      <c r="CRO278" s="30"/>
      <c r="CRP278" s="30"/>
      <c r="CRQ278" s="30"/>
      <c r="CRR278" s="30"/>
      <c r="CRS278" s="30"/>
      <c r="CRT278" s="30"/>
      <c r="CRU278" s="30"/>
      <c r="CRV278" s="30"/>
      <c r="CRW278" s="30"/>
      <c r="CRX278" s="30"/>
      <c r="CRY278" s="30"/>
      <c r="CRZ278" s="30"/>
      <c r="CSA278" s="30"/>
      <c r="CSB278" s="30"/>
      <c r="CSC278" s="30"/>
      <c r="CSD278" s="30"/>
      <c r="CSE278" s="30"/>
      <c r="CSF278" s="30"/>
      <c r="CSG278" s="30"/>
      <c r="CSH278" s="30"/>
      <c r="CSI278" s="30"/>
      <c r="CSJ278" s="30"/>
      <c r="CSK278" s="30"/>
      <c r="CSL278" s="30"/>
      <c r="CSM278" s="30"/>
      <c r="CSN278" s="30"/>
      <c r="CSO278" s="30"/>
      <c r="CSP278" s="30"/>
      <c r="CSQ278" s="30"/>
      <c r="CSR278" s="30"/>
      <c r="CSS278" s="30"/>
      <c r="CST278" s="30"/>
      <c r="CSU278" s="30"/>
      <c r="CSV278" s="30"/>
      <c r="CSW278" s="30"/>
      <c r="CSX278" s="30"/>
      <c r="CSY278" s="30"/>
      <c r="CSZ278" s="30"/>
      <c r="CTA278" s="30"/>
      <c r="CTB278" s="30"/>
      <c r="CTC278" s="30"/>
      <c r="CTD278" s="30"/>
      <c r="CTE278" s="30"/>
      <c r="CTF278" s="30"/>
      <c r="CTG278" s="30"/>
      <c r="CTH278" s="30"/>
      <c r="CTI278" s="30"/>
      <c r="CTJ278" s="30"/>
      <c r="CTK278" s="30"/>
      <c r="CTL278" s="30"/>
      <c r="CTM278" s="30"/>
      <c r="CTN278" s="30"/>
      <c r="CTO278" s="30"/>
      <c r="CTP278" s="30"/>
      <c r="CTQ278" s="30"/>
      <c r="CTR278" s="30"/>
      <c r="CTS278" s="30"/>
      <c r="CTT278" s="30"/>
      <c r="CTU278" s="30"/>
      <c r="CTV278" s="30"/>
      <c r="CTW278" s="30"/>
      <c r="CTX278" s="30"/>
      <c r="CTY278" s="30"/>
      <c r="CTZ278" s="30"/>
      <c r="CUA278" s="30"/>
      <c r="CUB278" s="30"/>
      <c r="CUC278" s="30"/>
      <c r="CUD278" s="30"/>
      <c r="CUE278" s="30"/>
      <c r="CUF278" s="30"/>
      <c r="CUG278" s="30"/>
      <c r="CUH278" s="30"/>
      <c r="CUI278" s="30"/>
      <c r="CUJ278" s="30"/>
      <c r="CUK278" s="30"/>
      <c r="CUL278" s="30"/>
      <c r="CUM278" s="30"/>
      <c r="CUN278" s="30"/>
      <c r="CUO278" s="30"/>
      <c r="CUP278" s="30"/>
      <c r="CUQ278" s="30"/>
      <c r="CUR278" s="30"/>
      <c r="CUS278" s="30"/>
      <c r="CUT278" s="30"/>
      <c r="CUU278" s="30"/>
      <c r="CUV278" s="30"/>
      <c r="CUW278" s="30"/>
      <c r="CUX278" s="30"/>
      <c r="CUY278" s="30"/>
      <c r="CUZ278" s="30"/>
      <c r="CVA278" s="30"/>
      <c r="CVB278" s="30"/>
      <c r="CVC278" s="30"/>
      <c r="CVD278" s="30"/>
      <c r="CVE278" s="30"/>
      <c r="CVF278" s="30"/>
      <c r="CVG278" s="30"/>
      <c r="CVH278" s="30"/>
      <c r="CVI278" s="30"/>
      <c r="CVJ278" s="30"/>
      <c r="CVK278" s="30"/>
      <c r="CVL278" s="30"/>
      <c r="CVM278" s="30"/>
      <c r="CVN278" s="30"/>
      <c r="CVO278" s="30"/>
      <c r="CVP278" s="30"/>
      <c r="CVQ278" s="30"/>
      <c r="CVR278" s="30"/>
      <c r="CVS278" s="30"/>
      <c r="CVT278" s="30"/>
      <c r="CVU278" s="30"/>
      <c r="CVV278" s="30"/>
      <c r="CVW278" s="30"/>
      <c r="CVX278" s="30"/>
      <c r="CVY278" s="30"/>
      <c r="CVZ278" s="30"/>
      <c r="CWA278" s="30"/>
      <c r="CWB278" s="30"/>
      <c r="CWC278" s="30"/>
      <c r="CWD278" s="30"/>
      <c r="CWE278" s="30"/>
      <c r="CWF278" s="30"/>
      <c r="CWG278" s="30"/>
      <c r="CWH278" s="30"/>
      <c r="CWI278" s="30"/>
      <c r="CWJ278" s="30"/>
      <c r="CWK278" s="30"/>
      <c r="CWL278" s="30"/>
      <c r="CWM278" s="30"/>
      <c r="CWN278" s="30"/>
      <c r="CWO278" s="30"/>
      <c r="CWP278" s="30"/>
      <c r="CWQ278" s="30"/>
      <c r="CWR278" s="30"/>
      <c r="CWS278" s="30"/>
      <c r="CWT278" s="30"/>
      <c r="CWU278" s="30"/>
      <c r="CWV278" s="30"/>
      <c r="CWW278" s="30"/>
      <c r="CWX278" s="30"/>
      <c r="CWY278" s="30"/>
      <c r="CWZ278" s="30"/>
      <c r="CXA278" s="30"/>
      <c r="CXB278" s="30"/>
      <c r="CXC278" s="30"/>
      <c r="CXD278" s="30"/>
      <c r="CXE278" s="30"/>
      <c r="CXF278" s="30"/>
      <c r="CXG278" s="30"/>
      <c r="CXH278" s="30"/>
      <c r="CXI278" s="30"/>
      <c r="CXJ278" s="30"/>
      <c r="CXK278" s="30"/>
      <c r="CXL278" s="30"/>
      <c r="CXM278" s="30"/>
      <c r="CXN278" s="30"/>
      <c r="CXO278" s="30"/>
      <c r="CXP278" s="30"/>
      <c r="CXQ278" s="30"/>
      <c r="CXR278" s="30"/>
      <c r="CXS278" s="30"/>
      <c r="CXT278" s="30"/>
      <c r="CXU278" s="30"/>
      <c r="CXV278" s="30"/>
      <c r="CXW278" s="30"/>
      <c r="CXX278" s="30"/>
      <c r="CXY278" s="30"/>
      <c r="CXZ278" s="30"/>
      <c r="CYA278" s="30"/>
      <c r="CYB278" s="30"/>
      <c r="CYC278" s="30"/>
      <c r="CYD278" s="30"/>
      <c r="CYE278" s="30"/>
      <c r="CYF278" s="30"/>
      <c r="CYG278" s="30"/>
      <c r="CYH278" s="30"/>
      <c r="CYI278" s="30"/>
      <c r="CYJ278" s="30"/>
      <c r="CYK278" s="30"/>
      <c r="CYL278" s="30"/>
      <c r="CYM278" s="30"/>
      <c r="CYN278" s="30"/>
      <c r="CYO278" s="30"/>
      <c r="CYP278" s="30"/>
      <c r="CYQ278" s="30"/>
      <c r="CYR278" s="30"/>
      <c r="CYS278" s="30"/>
      <c r="CYT278" s="30"/>
      <c r="CYU278" s="30"/>
      <c r="CYV278" s="30"/>
      <c r="CYW278" s="30"/>
      <c r="CYX278" s="30"/>
      <c r="CYY278" s="30"/>
      <c r="CYZ278" s="30"/>
      <c r="CZA278" s="30"/>
      <c r="CZB278" s="30"/>
      <c r="CZC278" s="30"/>
      <c r="CZD278" s="30"/>
      <c r="CZE278" s="30"/>
      <c r="CZF278" s="30"/>
      <c r="CZG278" s="30"/>
      <c r="CZH278" s="30"/>
      <c r="CZI278" s="30"/>
      <c r="CZJ278" s="30"/>
      <c r="CZK278" s="30"/>
      <c r="CZL278" s="30"/>
      <c r="CZM278" s="30"/>
      <c r="CZN278" s="30"/>
      <c r="CZO278" s="30"/>
      <c r="CZP278" s="30"/>
      <c r="CZQ278" s="30"/>
      <c r="CZR278" s="30"/>
      <c r="CZS278" s="30"/>
      <c r="CZT278" s="30"/>
      <c r="CZU278" s="30"/>
      <c r="CZV278" s="30"/>
      <c r="CZW278" s="30"/>
      <c r="CZX278" s="30"/>
      <c r="CZY278" s="30"/>
      <c r="CZZ278" s="30"/>
      <c r="DAA278" s="30"/>
      <c r="DAB278" s="30"/>
      <c r="DAC278" s="30"/>
      <c r="DAD278" s="30"/>
      <c r="DAE278" s="30"/>
      <c r="DAF278" s="30"/>
      <c r="DAG278" s="30"/>
      <c r="DAH278" s="30"/>
      <c r="DAI278" s="30"/>
      <c r="DAJ278" s="30"/>
      <c r="DAK278" s="30"/>
      <c r="DAL278" s="30"/>
      <c r="DAM278" s="30"/>
      <c r="DAN278" s="30"/>
      <c r="DAO278" s="30"/>
      <c r="DAP278" s="30"/>
      <c r="DAQ278" s="30"/>
      <c r="DAR278" s="30"/>
      <c r="DAS278" s="30"/>
      <c r="DAT278" s="30"/>
      <c r="DAU278" s="30"/>
      <c r="DAV278" s="30"/>
      <c r="DAW278" s="30"/>
      <c r="DAX278" s="30"/>
      <c r="DAY278" s="30"/>
      <c r="DAZ278" s="30"/>
      <c r="DBA278" s="30"/>
      <c r="DBB278" s="30"/>
      <c r="DBC278" s="30"/>
      <c r="DBD278" s="30"/>
      <c r="DBE278" s="30"/>
      <c r="DBF278" s="30"/>
      <c r="DBG278" s="30"/>
      <c r="DBH278" s="30"/>
      <c r="DBI278" s="30"/>
      <c r="DBJ278" s="30"/>
      <c r="DBK278" s="30"/>
      <c r="DBL278" s="30"/>
      <c r="DBM278" s="30"/>
      <c r="DBN278" s="30"/>
      <c r="DBO278" s="30"/>
      <c r="DBP278" s="30"/>
      <c r="DBQ278" s="30"/>
      <c r="DBR278" s="30"/>
      <c r="DBS278" s="30"/>
      <c r="DBT278" s="30"/>
      <c r="DBU278" s="30"/>
      <c r="DBV278" s="30"/>
      <c r="DBW278" s="30"/>
      <c r="DBX278" s="30"/>
      <c r="DBY278" s="30"/>
      <c r="DBZ278" s="30"/>
      <c r="DCA278" s="30"/>
      <c r="DCB278" s="30"/>
      <c r="DCC278" s="30"/>
      <c r="DCD278" s="30"/>
      <c r="DCE278" s="30"/>
      <c r="DCF278" s="30"/>
      <c r="DCG278" s="30"/>
      <c r="DCH278" s="30"/>
      <c r="DCI278" s="30"/>
      <c r="DCJ278" s="30"/>
      <c r="DCK278" s="30"/>
      <c r="DCL278" s="30"/>
      <c r="DCM278" s="30"/>
      <c r="DCN278" s="30"/>
      <c r="DCO278" s="30"/>
      <c r="DCP278" s="30"/>
      <c r="DCQ278" s="30"/>
      <c r="DCR278" s="30"/>
      <c r="DCS278" s="30"/>
      <c r="DCT278" s="30"/>
      <c r="DCU278" s="30"/>
      <c r="DCV278" s="30"/>
      <c r="DCW278" s="30"/>
      <c r="DCX278" s="30"/>
      <c r="DCY278" s="30"/>
      <c r="DCZ278" s="30"/>
      <c r="DDA278" s="30"/>
      <c r="DDB278" s="30"/>
      <c r="DDC278" s="30"/>
      <c r="DDD278" s="30"/>
      <c r="DDE278" s="30"/>
      <c r="DDF278" s="30"/>
      <c r="DDG278" s="30"/>
      <c r="DDH278" s="30"/>
      <c r="DDI278" s="30"/>
      <c r="DDJ278" s="30"/>
      <c r="DDK278" s="30"/>
      <c r="DDL278" s="30"/>
      <c r="DDM278" s="30"/>
      <c r="DDN278" s="30"/>
      <c r="DDO278" s="30"/>
      <c r="DDP278" s="30"/>
      <c r="DDQ278" s="30"/>
      <c r="DDR278" s="30"/>
      <c r="DDS278" s="30"/>
      <c r="DDT278" s="30"/>
      <c r="DDU278" s="30"/>
      <c r="DDV278" s="30"/>
      <c r="DDW278" s="30"/>
      <c r="DDX278" s="30"/>
      <c r="DDY278" s="30"/>
      <c r="DDZ278" s="30"/>
      <c r="DEA278" s="30"/>
      <c r="DEB278" s="30"/>
      <c r="DEC278" s="30"/>
      <c r="DED278" s="30"/>
      <c r="DEE278" s="30"/>
      <c r="DEF278" s="30"/>
      <c r="DEG278" s="30"/>
      <c r="DEH278" s="30"/>
      <c r="DEI278" s="30"/>
      <c r="DEJ278" s="30"/>
      <c r="DEK278" s="30"/>
      <c r="DEL278" s="30"/>
      <c r="DEM278" s="30"/>
      <c r="DEN278" s="30"/>
      <c r="DEO278" s="30"/>
      <c r="DEP278" s="30"/>
      <c r="DEQ278" s="30"/>
      <c r="DER278" s="30"/>
      <c r="DES278" s="30"/>
      <c r="DET278" s="30"/>
      <c r="DEU278" s="30"/>
      <c r="DEV278" s="30"/>
      <c r="DEW278" s="30"/>
      <c r="DEX278" s="30"/>
      <c r="DEY278" s="30"/>
      <c r="DEZ278" s="30"/>
      <c r="DFA278" s="30"/>
      <c r="DFB278" s="30"/>
      <c r="DFC278" s="30"/>
      <c r="DFD278" s="30"/>
      <c r="DFE278" s="30"/>
      <c r="DFF278" s="30"/>
      <c r="DFG278" s="30"/>
      <c r="DFH278" s="30"/>
      <c r="DFI278" s="30"/>
      <c r="DFJ278" s="30"/>
      <c r="DFK278" s="30"/>
      <c r="DFL278" s="30"/>
      <c r="DFM278" s="30"/>
      <c r="DFN278" s="30"/>
      <c r="DFO278" s="30"/>
      <c r="DFP278" s="30"/>
      <c r="DFQ278" s="30"/>
      <c r="DFR278" s="30"/>
      <c r="DFS278" s="30"/>
      <c r="DFT278" s="30"/>
      <c r="DFU278" s="30"/>
      <c r="DFV278" s="30"/>
      <c r="DFW278" s="30"/>
      <c r="DFX278" s="30"/>
      <c r="DFY278" s="30"/>
      <c r="DFZ278" s="30"/>
      <c r="DGA278" s="30"/>
      <c r="DGB278" s="30"/>
      <c r="DGC278" s="30"/>
      <c r="DGD278" s="30"/>
      <c r="DGE278" s="30"/>
      <c r="DGF278" s="30"/>
      <c r="DGG278" s="30"/>
      <c r="DGH278" s="30"/>
      <c r="DGI278" s="30"/>
      <c r="DGJ278" s="30"/>
      <c r="DGK278" s="30"/>
      <c r="DGL278" s="30"/>
      <c r="DGM278" s="30"/>
      <c r="DGN278" s="30"/>
      <c r="DGO278" s="30"/>
      <c r="DGP278" s="30"/>
      <c r="DGQ278" s="30"/>
      <c r="DGR278" s="30"/>
      <c r="DGS278" s="30"/>
      <c r="DGT278" s="30"/>
      <c r="DGU278" s="30"/>
      <c r="DGV278" s="30"/>
      <c r="DGW278" s="30"/>
      <c r="DGX278" s="30"/>
      <c r="DGY278" s="30"/>
      <c r="DGZ278" s="30"/>
      <c r="DHA278" s="30"/>
      <c r="DHB278" s="30"/>
      <c r="DHC278" s="30"/>
      <c r="DHD278" s="30"/>
      <c r="DHE278" s="30"/>
      <c r="DHF278" s="30"/>
      <c r="DHG278" s="30"/>
      <c r="DHH278" s="30"/>
      <c r="DHI278" s="30"/>
      <c r="DHJ278" s="30"/>
      <c r="DHK278" s="30"/>
      <c r="DHL278" s="30"/>
      <c r="DHM278" s="30"/>
      <c r="DHN278" s="30"/>
      <c r="DHO278" s="30"/>
      <c r="DHP278" s="30"/>
      <c r="DHQ278" s="30"/>
      <c r="DHR278" s="30"/>
      <c r="DHS278" s="30"/>
      <c r="DHT278" s="30"/>
      <c r="DHU278" s="30"/>
      <c r="DHV278" s="30"/>
      <c r="DHW278" s="30"/>
      <c r="DHX278" s="30"/>
      <c r="DHY278" s="30"/>
      <c r="DHZ278" s="30"/>
      <c r="DIA278" s="30"/>
      <c r="DIB278" s="30"/>
      <c r="DIC278" s="30"/>
      <c r="DID278" s="30"/>
      <c r="DIE278" s="30"/>
      <c r="DIF278" s="30"/>
      <c r="DIG278" s="30"/>
      <c r="DIH278" s="30"/>
      <c r="DII278" s="30"/>
      <c r="DIJ278" s="30"/>
      <c r="DIK278" s="30"/>
      <c r="DIL278" s="30"/>
      <c r="DIM278" s="30"/>
      <c r="DIN278" s="30"/>
      <c r="DIO278" s="30"/>
      <c r="DIP278" s="30"/>
      <c r="DIQ278" s="30"/>
      <c r="DIR278" s="30"/>
      <c r="DIS278" s="30"/>
      <c r="DIT278" s="30"/>
      <c r="DIU278" s="30"/>
      <c r="DIV278" s="30"/>
      <c r="DIW278" s="30"/>
      <c r="DIX278" s="30"/>
      <c r="DIY278" s="30"/>
      <c r="DIZ278" s="30"/>
      <c r="DJA278" s="30"/>
      <c r="DJB278" s="30"/>
      <c r="DJC278" s="30"/>
      <c r="DJD278" s="30"/>
      <c r="DJE278" s="30"/>
      <c r="DJF278" s="30"/>
      <c r="DJG278" s="30"/>
      <c r="DJH278" s="30"/>
      <c r="DJI278" s="30"/>
      <c r="DJJ278" s="30"/>
      <c r="DJK278" s="30"/>
      <c r="DJL278" s="30"/>
      <c r="DJM278" s="30"/>
      <c r="DJN278" s="30"/>
      <c r="DJO278" s="30"/>
      <c r="DJP278" s="30"/>
      <c r="DJQ278" s="30"/>
      <c r="DJR278" s="30"/>
      <c r="DJS278" s="30"/>
      <c r="DJT278" s="30"/>
      <c r="DJU278" s="30"/>
      <c r="DJV278" s="30"/>
      <c r="DJW278" s="30"/>
      <c r="DJX278" s="30"/>
      <c r="DJY278" s="30"/>
      <c r="DJZ278" s="30"/>
      <c r="DKA278" s="30"/>
      <c r="DKB278" s="30"/>
      <c r="DKC278" s="30"/>
      <c r="DKD278" s="30"/>
      <c r="DKE278" s="30"/>
      <c r="DKF278" s="30"/>
      <c r="DKG278" s="30"/>
      <c r="DKH278" s="30"/>
      <c r="DKI278" s="30"/>
      <c r="DKJ278" s="30"/>
      <c r="DKK278" s="30"/>
      <c r="DKL278" s="30"/>
      <c r="DKM278" s="30"/>
      <c r="DKN278" s="30"/>
      <c r="DKO278" s="30"/>
      <c r="DKP278" s="30"/>
      <c r="DKQ278" s="30"/>
      <c r="DKR278" s="30"/>
      <c r="DKS278" s="30"/>
      <c r="DKT278" s="30"/>
      <c r="DKU278" s="30"/>
      <c r="DKV278" s="30"/>
      <c r="DKW278" s="30"/>
      <c r="DKX278" s="30"/>
      <c r="DKY278" s="30"/>
      <c r="DKZ278" s="30"/>
      <c r="DLA278" s="30"/>
      <c r="DLB278" s="30"/>
      <c r="DLC278" s="30"/>
      <c r="DLD278" s="30"/>
      <c r="DLE278" s="30"/>
      <c r="DLF278" s="30"/>
      <c r="DLG278" s="30"/>
      <c r="DLH278" s="30"/>
      <c r="DLI278" s="30"/>
      <c r="DLJ278" s="30"/>
      <c r="DLK278" s="30"/>
      <c r="DLL278" s="30"/>
      <c r="DLM278" s="30"/>
      <c r="DLN278" s="30"/>
      <c r="DLO278" s="30"/>
      <c r="DLP278" s="30"/>
      <c r="DLQ278" s="30"/>
      <c r="DLR278" s="30"/>
      <c r="DLS278" s="30"/>
      <c r="DLT278" s="30"/>
      <c r="DLU278" s="30"/>
      <c r="DLV278" s="30"/>
      <c r="DLW278" s="30"/>
      <c r="DLX278" s="30"/>
      <c r="DLY278" s="30"/>
      <c r="DLZ278" s="30"/>
      <c r="DMA278" s="30"/>
      <c r="DMB278" s="30"/>
      <c r="DMC278" s="30"/>
      <c r="DMD278" s="30"/>
      <c r="DME278" s="30"/>
      <c r="DMF278" s="30"/>
      <c r="DMG278" s="30"/>
      <c r="DMH278" s="30"/>
      <c r="DMI278" s="30"/>
      <c r="DMJ278" s="30"/>
      <c r="DMK278" s="30"/>
      <c r="DML278" s="30"/>
      <c r="DMM278" s="30"/>
      <c r="DMN278" s="30"/>
      <c r="DMO278" s="30"/>
      <c r="DMP278" s="30"/>
      <c r="DMQ278" s="30"/>
      <c r="DMR278" s="30"/>
      <c r="DMS278" s="30"/>
      <c r="DMT278" s="30"/>
      <c r="DMU278" s="30"/>
      <c r="DMV278" s="30"/>
      <c r="DMW278" s="30"/>
      <c r="DMX278" s="30"/>
      <c r="DMY278" s="30"/>
      <c r="DMZ278" s="30"/>
      <c r="DNA278" s="30"/>
      <c r="DNB278" s="30"/>
      <c r="DNC278" s="30"/>
      <c r="DND278" s="30"/>
      <c r="DNE278" s="30"/>
      <c r="DNF278" s="30"/>
      <c r="DNG278" s="30"/>
      <c r="DNH278" s="30"/>
      <c r="DNI278" s="30"/>
      <c r="DNJ278" s="30"/>
      <c r="DNK278" s="30"/>
      <c r="DNL278" s="30"/>
      <c r="DNM278" s="30"/>
      <c r="DNN278" s="30"/>
      <c r="DNO278" s="30"/>
      <c r="DNP278" s="30"/>
      <c r="DNQ278" s="30"/>
      <c r="DNR278" s="30"/>
      <c r="DNS278" s="30"/>
      <c r="DNT278" s="30"/>
      <c r="DNU278" s="30"/>
      <c r="DNV278" s="30"/>
      <c r="DNW278" s="30"/>
      <c r="DNX278" s="30"/>
      <c r="DNY278" s="30"/>
      <c r="DNZ278" s="30"/>
      <c r="DOA278" s="30"/>
      <c r="DOB278" s="30"/>
      <c r="DOC278" s="30"/>
      <c r="DOD278" s="30"/>
      <c r="DOE278" s="30"/>
      <c r="DOF278" s="30"/>
      <c r="DOG278" s="30"/>
      <c r="DOH278" s="30"/>
      <c r="DOI278" s="30"/>
      <c r="DOJ278" s="30"/>
      <c r="DOK278" s="30"/>
      <c r="DOL278" s="30"/>
      <c r="DOM278" s="30"/>
      <c r="DON278" s="30"/>
      <c r="DOO278" s="30"/>
      <c r="DOP278" s="30"/>
      <c r="DOQ278" s="30"/>
      <c r="DOR278" s="30"/>
      <c r="DOS278" s="30"/>
      <c r="DOT278" s="30"/>
      <c r="DOU278" s="30"/>
      <c r="DOV278" s="30"/>
      <c r="DOW278" s="30"/>
      <c r="DOX278" s="30"/>
      <c r="DOY278" s="30"/>
      <c r="DOZ278" s="30"/>
      <c r="DPA278" s="30"/>
      <c r="DPB278" s="30"/>
      <c r="DPC278" s="30"/>
      <c r="DPD278" s="30"/>
      <c r="DPE278" s="30"/>
      <c r="DPF278" s="30"/>
      <c r="DPG278" s="30"/>
      <c r="DPH278" s="30"/>
      <c r="DPI278" s="30"/>
      <c r="DPJ278" s="30"/>
      <c r="DPK278" s="30"/>
      <c r="DPL278" s="30"/>
      <c r="DPM278" s="30"/>
      <c r="DPN278" s="30"/>
      <c r="DPO278" s="30"/>
      <c r="DPP278" s="30"/>
      <c r="DPQ278" s="30"/>
      <c r="DPR278" s="30"/>
      <c r="DPS278" s="30"/>
      <c r="DPT278" s="30"/>
      <c r="DPU278" s="30"/>
      <c r="DPV278" s="30"/>
      <c r="DPW278" s="30"/>
      <c r="DPX278" s="30"/>
      <c r="DPY278" s="30"/>
      <c r="DPZ278" s="30"/>
      <c r="DQA278" s="30"/>
      <c r="DQB278" s="30"/>
      <c r="DQC278" s="30"/>
      <c r="DQD278" s="30"/>
      <c r="DQE278" s="30"/>
      <c r="DQF278" s="30"/>
      <c r="DQG278" s="30"/>
      <c r="DQH278" s="30"/>
      <c r="DQI278" s="30"/>
      <c r="DQJ278" s="30"/>
      <c r="DQK278" s="30"/>
      <c r="DQL278" s="30"/>
      <c r="DQM278" s="30"/>
      <c r="DQN278" s="30"/>
      <c r="DQO278" s="30"/>
      <c r="DQP278" s="30"/>
      <c r="DQQ278" s="30"/>
      <c r="DQR278" s="30"/>
      <c r="DQS278" s="30"/>
      <c r="DQT278" s="30"/>
      <c r="DQU278" s="30"/>
      <c r="DQV278" s="30"/>
      <c r="DQW278" s="30"/>
      <c r="DQX278" s="30"/>
      <c r="DQY278" s="30"/>
      <c r="DQZ278" s="30"/>
      <c r="DRA278" s="30"/>
      <c r="DRB278" s="30"/>
      <c r="DRC278" s="30"/>
      <c r="DRD278" s="30"/>
      <c r="DRE278" s="30"/>
      <c r="DRF278" s="30"/>
      <c r="DRG278" s="30"/>
      <c r="DRH278" s="30"/>
      <c r="DRI278" s="30"/>
      <c r="DRJ278" s="30"/>
      <c r="DRK278" s="30"/>
      <c r="DRL278" s="30"/>
      <c r="DRM278" s="30"/>
      <c r="DRN278" s="30"/>
      <c r="DRO278" s="30"/>
      <c r="DRP278" s="30"/>
      <c r="DRQ278" s="30"/>
      <c r="DRR278" s="30"/>
      <c r="DRS278" s="30"/>
      <c r="DRT278" s="30"/>
      <c r="DRU278" s="30"/>
      <c r="DRV278" s="30"/>
      <c r="DRW278" s="30"/>
      <c r="DRX278" s="30"/>
      <c r="DRY278" s="30"/>
      <c r="DRZ278" s="30"/>
      <c r="DSA278" s="30"/>
      <c r="DSB278" s="30"/>
      <c r="DSC278" s="30"/>
      <c r="DSD278" s="30"/>
      <c r="DSE278" s="30"/>
      <c r="DSF278" s="30"/>
      <c r="DSG278" s="30"/>
      <c r="DSH278" s="30"/>
      <c r="DSI278" s="30"/>
      <c r="DSJ278" s="30"/>
      <c r="DSK278" s="30"/>
      <c r="DSL278" s="30"/>
      <c r="DSM278" s="30"/>
      <c r="DSN278" s="30"/>
      <c r="DSO278" s="30"/>
      <c r="DSP278" s="30"/>
      <c r="DSQ278" s="30"/>
      <c r="DSR278" s="30"/>
      <c r="DSS278" s="30"/>
      <c r="DST278" s="30"/>
      <c r="DSU278" s="30"/>
      <c r="DSV278" s="30"/>
      <c r="DSW278" s="30"/>
      <c r="DSX278" s="30"/>
      <c r="DSY278" s="30"/>
      <c r="DSZ278" s="30"/>
      <c r="DTA278" s="30"/>
      <c r="DTB278" s="30"/>
      <c r="DTC278" s="30"/>
      <c r="DTD278" s="30"/>
      <c r="DTE278" s="30"/>
      <c r="DTF278" s="30"/>
      <c r="DTG278" s="30"/>
      <c r="DTH278" s="30"/>
      <c r="DTI278" s="30"/>
      <c r="DTJ278" s="30"/>
      <c r="DTK278" s="30"/>
      <c r="DTL278" s="30"/>
      <c r="DTM278" s="30"/>
      <c r="DTN278" s="30"/>
      <c r="DTO278" s="30"/>
      <c r="DTP278" s="30"/>
      <c r="DTQ278" s="30"/>
      <c r="DTR278" s="30"/>
      <c r="DTS278" s="30"/>
      <c r="DTT278" s="30"/>
      <c r="DTU278" s="30"/>
      <c r="DTV278" s="30"/>
      <c r="DTW278" s="30"/>
      <c r="DTX278" s="30"/>
      <c r="DTY278" s="30"/>
      <c r="DTZ278" s="30"/>
      <c r="DUA278" s="30"/>
      <c r="DUB278" s="30"/>
      <c r="DUC278" s="30"/>
      <c r="DUD278" s="30"/>
      <c r="DUE278" s="30"/>
      <c r="DUF278" s="30"/>
      <c r="DUG278" s="30"/>
      <c r="DUH278" s="30"/>
      <c r="DUI278" s="30"/>
      <c r="DUJ278" s="30"/>
      <c r="DUK278" s="30"/>
      <c r="DUL278" s="30"/>
      <c r="DUM278" s="30"/>
      <c r="DUN278" s="30"/>
      <c r="DUO278" s="30"/>
      <c r="DUP278" s="30"/>
      <c r="DUQ278" s="30"/>
      <c r="DUR278" s="30"/>
      <c r="DUS278" s="30"/>
      <c r="DUT278" s="30"/>
      <c r="DUU278" s="30"/>
      <c r="DUV278" s="30"/>
      <c r="DUW278" s="30"/>
      <c r="DUX278" s="30"/>
      <c r="DUY278" s="30"/>
      <c r="DUZ278" s="30"/>
      <c r="DVA278" s="30"/>
      <c r="DVB278" s="30"/>
      <c r="DVC278" s="30"/>
      <c r="DVD278" s="30"/>
      <c r="DVE278" s="30"/>
      <c r="DVF278" s="30"/>
      <c r="DVG278" s="30"/>
      <c r="DVH278" s="30"/>
      <c r="DVI278" s="30"/>
      <c r="DVJ278" s="30"/>
      <c r="DVK278" s="30"/>
      <c r="DVL278" s="30"/>
      <c r="DVM278" s="30"/>
      <c r="DVN278" s="30"/>
      <c r="DVO278" s="30"/>
      <c r="DVP278" s="30"/>
      <c r="DVQ278" s="30"/>
      <c r="DVR278" s="30"/>
      <c r="DVS278" s="30"/>
      <c r="DVT278" s="30"/>
      <c r="DVU278" s="30"/>
      <c r="DVV278" s="30"/>
      <c r="DVW278" s="30"/>
      <c r="DVX278" s="30"/>
      <c r="DVY278" s="30"/>
      <c r="DVZ278" s="30"/>
      <c r="DWA278" s="30"/>
      <c r="DWB278" s="30"/>
      <c r="DWC278" s="30"/>
      <c r="DWD278" s="30"/>
      <c r="DWE278" s="30"/>
      <c r="DWF278" s="30"/>
      <c r="DWG278" s="30"/>
      <c r="DWH278" s="30"/>
      <c r="DWI278" s="30"/>
      <c r="DWJ278" s="30"/>
      <c r="DWK278" s="30"/>
      <c r="DWL278" s="30"/>
      <c r="DWM278" s="30"/>
      <c r="DWN278" s="30"/>
      <c r="DWO278" s="30"/>
      <c r="DWP278" s="30"/>
      <c r="DWQ278" s="30"/>
      <c r="DWR278" s="30"/>
      <c r="DWS278" s="30"/>
      <c r="DWT278" s="30"/>
      <c r="DWU278" s="30"/>
      <c r="DWV278" s="30"/>
      <c r="DWW278" s="30"/>
      <c r="DWX278" s="30"/>
      <c r="DWY278" s="30"/>
      <c r="DWZ278" s="30"/>
      <c r="DXA278" s="30"/>
      <c r="DXB278" s="30"/>
      <c r="DXC278" s="30"/>
      <c r="DXD278" s="30"/>
      <c r="DXE278" s="30"/>
      <c r="DXF278" s="30"/>
      <c r="DXG278" s="30"/>
      <c r="DXH278" s="30"/>
      <c r="DXI278" s="30"/>
      <c r="DXJ278" s="30"/>
      <c r="DXK278" s="30"/>
      <c r="DXL278" s="30"/>
      <c r="DXM278" s="30"/>
      <c r="DXN278" s="30"/>
      <c r="DXO278" s="30"/>
      <c r="DXP278" s="30"/>
      <c r="DXQ278" s="30"/>
      <c r="DXR278" s="30"/>
      <c r="DXS278" s="30"/>
      <c r="DXT278" s="30"/>
      <c r="DXU278" s="30"/>
      <c r="DXV278" s="30"/>
      <c r="DXW278" s="30"/>
      <c r="DXX278" s="30"/>
      <c r="DXY278" s="30"/>
      <c r="DXZ278" s="30"/>
      <c r="DYA278" s="30"/>
      <c r="DYB278" s="30"/>
      <c r="DYC278" s="30"/>
      <c r="DYD278" s="30"/>
      <c r="DYE278" s="30"/>
      <c r="DYF278" s="30"/>
      <c r="DYG278" s="30"/>
      <c r="DYH278" s="30"/>
      <c r="DYI278" s="30"/>
      <c r="DYJ278" s="30"/>
      <c r="DYK278" s="30"/>
      <c r="DYL278" s="30"/>
      <c r="DYM278" s="30"/>
      <c r="DYN278" s="30"/>
      <c r="DYO278" s="30"/>
      <c r="DYP278" s="30"/>
      <c r="DYQ278" s="30"/>
      <c r="DYR278" s="30"/>
      <c r="DYS278" s="30"/>
      <c r="DYT278" s="30"/>
      <c r="DYU278" s="30"/>
      <c r="DYV278" s="30"/>
      <c r="DYW278" s="30"/>
      <c r="DYX278" s="30"/>
      <c r="DYY278" s="30"/>
      <c r="DYZ278" s="30"/>
      <c r="DZA278" s="30"/>
      <c r="DZB278" s="30"/>
      <c r="DZC278" s="30"/>
      <c r="DZD278" s="30"/>
      <c r="DZE278" s="30"/>
      <c r="DZF278" s="30"/>
      <c r="DZG278" s="30"/>
      <c r="DZH278" s="30"/>
      <c r="DZI278" s="30"/>
      <c r="DZJ278" s="30"/>
      <c r="DZK278" s="30"/>
      <c r="DZL278" s="30"/>
      <c r="DZM278" s="30"/>
      <c r="DZN278" s="30"/>
      <c r="DZO278" s="30"/>
      <c r="DZP278" s="30"/>
      <c r="DZQ278" s="30"/>
      <c r="DZR278" s="30"/>
      <c r="DZS278" s="30"/>
      <c r="DZT278" s="30"/>
      <c r="DZU278" s="30"/>
      <c r="DZV278" s="30"/>
      <c r="DZW278" s="30"/>
      <c r="DZX278" s="30"/>
      <c r="DZY278" s="30"/>
      <c r="DZZ278" s="30"/>
      <c r="EAA278" s="30"/>
      <c r="EAB278" s="30"/>
      <c r="EAC278" s="30"/>
      <c r="EAD278" s="30"/>
      <c r="EAE278" s="30"/>
      <c r="EAF278" s="30"/>
      <c r="EAG278" s="30"/>
      <c r="EAH278" s="30"/>
      <c r="EAI278" s="30"/>
      <c r="EAJ278" s="30"/>
      <c r="EAK278" s="30"/>
      <c r="EAL278" s="30"/>
      <c r="EAM278" s="30"/>
      <c r="EAN278" s="30"/>
      <c r="EAO278" s="30"/>
      <c r="EAP278" s="30"/>
      <c r="EAQ278" s="30"/>
      <c r="EAR278" s="30"/>
      <c r="EAS278" s="30"/>
      <c r="EAT278" s="30"/>
      <c r="EAU278" s="30"/>
      <c r="EAV278" s="30"/>
      <c r="EAW278" s="30"/>
      <c r="EAX278" s="30"/>
      <c r="EAY278" s="30"/>
      <c r="EAZ278" s="30"/>
      <c r="EBA278" s="30"/>
      <c r="EBB278" s="30"/>
      <c r="EBC278" s="30"/>
      <c r="EBD278" s="30"/>
      <c r="EBE278" s="30"/>
      <c r="EBF278" s="30"/>
      <c r="EBG278" s="30"/>
      <c r="EBH278" s="30"/>
      <c r="EBI278" s="30"/>
      <c r="EBJ278" s="30"/>
      <c r="EBK278" s="30"/>
      <c r="EBL278" s="30"/>
      <c r="EBM278" s="30"/>
      <c r="EBN278" s="30"/>
      <c r="EBO278" s="30"/>
      <c r="EBP278" s="30"/>
      <c r="EBQ278" s="30"/>
      <c r="EBR278" s="30"/>
      <c r="EBS278" s="30"/>
      <c r="EBT278" s="30"/>
      <c r="EBU278" s="30"/>
      <c r="EBV278" s="30"/>
      <c r="EBW278" s="30"/>
      <c r="EBX278" s="30"/>
      <c r="EBY278" s="30"/>
      <c r="EBZ278" s="30"/>
      <c r="ECA278" s="30"/>
      <c r="ECB278" s="30"/>
      <c r="ECC278" s="30"/>
      <c r="ECD278" s="30"/>
      <c r="ECE278" s="30"/>
      <c r="ECF278" s="30"/>
      <c r="ECG278" s="30"/>
      <c r="ECH278" s="30"/>
      <c r="ECI278" s="30"/>
      <c r="ECJ278" s="30"/>
      <c r="ECK278" s="30"/>
      <c r="ECL278" s="30"/>
      <c r="ECM278" s="30"/>
      <c r="ECN278" s="30"/>
      <c r="ECO278" s="30"/>
      <c r="ECP278" s="30"/>
      <c r="ECQ278" s="30"/>
      <c r="ECR278" s="30"/>
      <c r="ECS278" s="30"/>
      <c r="ECT278" s="30"/>
      <c r="ECU278" s="30"/>
      <c r="ECV278" s="30"/>
      <c r="ECW278" s="30"/>
      <c r="ECX278" s="30"/>
      <c r="ECY278" s="30"/>
      <c r="ECZ278" s="30"/>
      <c r="EDA278" s="30"/>
      <c r="EDB278" s="30"/>
      <c r="EDC278" s="30"/>
      <c r="EDD278" s="30"/>
      <c r="EDE278" s="30"/>
      <c r="EDF278" s="30"/>
      <c r="EDG278" s="30"/>
      <c r="EDH278" s="30"/>
      <c r="EDI278" s="30"/>
      <c r="EDJ278" s="30"/>
      <c r="EDK278" s="30"/>
      <c r="EDL278" s="30"/>
      <c r="EDM278" s="30"/>
      <c r="EDN278" s="30"/>
      <c r="EDO278" s="30"/>
      <c r="EDP278" s="30"/>
      <c r="EDQ278" s="30"/>
      <c r="EDR278" s="30"/>
      <c r="EDS278" s="30"/>
      <c r="EDT278" s="30"/>
      <c r="EDU278" s="30"/>
      <c r="EDV278" s="30"/>
      <c r="EDW278" s="30"/>
      <c r="EDX278" s="30"/>
      <c r="EDY278" s="30"/>
      <c r="EDZ278" s="30"/>
      <c r="EEA278" s="30"/>
      <c r="EEB278" s="30"/>
      <c r="EEC278" s="30"/>
      <c r="EED278" s="30"/>
      <c r="EEE278" s="30"/>
      <c r="EEF278" s="30"/>
      <c r="EEG278" s="30"/>
      <c r="EEH278" s="30"/>
      <c r="EEI278" s="30"/>
      <c r="EEJ278" s="30"/>
      <c r="EEK278" s="30"/>
      <c r="EEL278" s="30"/>
      <c r="EEM278" s="30"/>
      <c r="EEN278" s="30"/>
      <c r="EEO278" s="30"/>
      <c r="EEP278" s="30"/>
      <c r="EEQ278" s="30"/>
      <c r="EER278" s="30"/>
      <c r="EES278" s="30"/>
      <c r="EET278" s="30"/>
      <c r="EEU278" s="30"/>
      <c r="EEV278" s="30"/>
      <c r="EEW278" s="30"/>
      <c r="EEX278" s="30"/>
      <c r="EEY278" s="30"/>
      <c r="EEZ278" s="30"/>
      <c r="EFA278" s="30"/>
      <c r="EFB278" s="30"/>
      <c r="EFC278" s="30"/>
      <c r="EFD278" s="30"/>
      <c r="EFE278" s="30"/>
      <c r="EFF278" s="30"/>
      <c r="EFG278" s="30"/>
      <c r="EFH278" s="30"/>
      <c r="EFI278" s="30"/>
      <c r="EFJ278" s="30"/>
      <c r="EFK278" s="30"/>
      <c r="EFL278" s="30"/>
      <c r="EFM278" s="30"/>
      <c r="EFN278" s="30"/>
      <c r="EFO278" s="30"/>
      <c r="EFP278" s="30"/>
      <c r="EFQ278" s="30"/>
      <c r="EFR278" s="30"/>
      <c r="EFS278" s="30"/>
      <c r="EFT278" s="30"/>
      <c r="EFU278" s="30"/>
      <c r="EFV278" s="30"/>
      <c r="EFW278" s="30"/>
      <c r="EFX278" s="30"/>
      <c r="EFY278" s="30"/>
      <c r="EFZ278" s="30"/>
      <c r="EGA278" s="30"/>
      <c r="EGB278" s="30"/>
      <c r="EGC278" s="30"/>
      <c r="EGD278" s="30"/>
      <c r="EGE278" s="30"/>
      <c r="EGF278" s="30"/>
      <c r="EGG278" s="30"/>
      <c r="EGH278" s="30"/>
      <c r="EGI278" s="30"/>
      <c r="EGJ278" s="30"/>
      <c r="EGK278" s="30"/>
      <c r="EGL278" s="30"/>
      <c r="EGM278" s="30"/>
      <c r="EGN278" s="30"/>
      <c r="EGO278" s="30"/>
      <c r="EGP278" s="30"/>
      <c r="EGQ278" s="30"/>
      <c r="EGR278" s="30"/>
      <c r="EGS278" s="30"/>
      <c r="EGT278" s="30"/>
      <c r="EGU278" s="30"/>
      <c r="EGV278" s="30"/>
      <c r="EGW278" s="30"/>
      <c r="EGX278" s="30"/>
      <c r="EGY278" s="30"/>
      <c r="EGZ278" s="30"/>
      <c r="EHA278" s="30"/>
      <c r="EHB278" s="30"/>
      <c r="EHC278" s="30"/>
      <c r="EHD278" s="30"/>
      <c r="EHE278" s="30"/>
      <c r="EHF278" s="30"/>
      <c r="EHG278" s="30"/>
      <c r="EHH278" s="30"/>
      <c r="EHI278" s="30"/>
      <c r="EHJ278" s="30"/>
      <c r="EHK278" s="30"/>
      <c r="EHL278" s="30"/>
      <c r="EHM278" s="30"/>
      <c r="EHN278" s="30"/>
      <c r="EHO278" s="30"/>
      <c r="EHP278" s="30"/>
      <c r="EHQ278" s="30"/>
      <c r="EHR278" s="30"/>
      <c r="EHS278" s="30"/>
      <c r="EHT278" s="30"/>
      <c r="EHU278" s="30"/>
      <c r="EHV278" s="30"/>
      <c r="EHW278" s="30"/>
      <c r="EHX278" s="30"/>
      <c r="EHY278" s="30"/>
      <c r="EHZ278" s="30"/>
      <c r="EIA278" s="30"/>
      <c r="EIB278" s="30"/>
      <c r="EIC278" s="30"/>
      <c r="EID278" s="30"/>
      <c r="EIE278" s="30"/>
      <c r="EIF278" s="30"/>
      <c r="EIG278" s="30"/>
      <c r="EIH278" s="30"/>
      <c r="EII278" s="30"/>
      <c r="EIJ278" s="30"/>
      <c r="EIK278" s="30"/>
      <c r="EIL278" s="30"/>
      <c r="EIM278" s="30"/>
      <c r="EIN278" s="30"/>
      <c r="EIO278" s="30"/>
      <c r="EIP278" s="30"/>
      <c r="EIQ278" s="30"/>
      <c r="EIR278" s="30"/>
      <c r="EIS278" s="30"/>
      <c r="EIT278" s="30"/>
      <c r="EIU278" s="30"/>
      <c r="EIV278" s="30"/>
      <c r="EIW278" s="30"/>
      <c r="EIX278" s="30"/>
      <c r="EIY278" s="30"/>
      <c r="EIZ278" s="30"/>
      <c r="EJA278" s="30"/>
      <c r="EJB278" s="30"/>
      <c r="EJC278" s="30"/>
      <c r="EJD278" s="30"/>
      <c r="EJE278" s="30"/>
      <c r="EJF278" s="30"/>
      <c r="EJG278" s="30"/>
      <c r="EJH278" s="30"/>
      <c r="EJI278" s="30"/>
      <c r="EJJ278" s="30"/>
      <c r="EJK278" s="30"/>
      <c r="EJL278" s="30"/>
      <c r="EJM278" s="30"/>
      <c r="EJN278" s="30"/>
      <c r="EJO278" s="30"/>
      <c r="EJP278" s="30"/>
      <c r="EJQ278" s="30"/>
      <c r="EJR278" s="30"/>
      <c r="EJS278" s="30"/>
      <c r="EJT278" s="30"/>
      <c r="EJU278" s="30"/>
      <c r="EJV278" s="30"/>
      <c r="EJW278" s="30"/>
      <c r="EJX278" s="30"/>
      <c r="EJY278" s="30"/>
      <c r="EJZ278" s="30"/>
      <c r="EKA278" s="30"/>
      <c r="EKB278" s="30"/>
      <c r="EKC278" s="30"/>
      <c r="EKD278" s="30"/>
      <c r="EKE278" s="30"/>
      <c r="EKF278" s="30"/>
      <c r="EKG278" s="30"/>
      <c r="EKH278" s="30"/>
      <c r="EKI278" s="30"/>
      <c r="EKJ278" s="30"/>
      <c r="EKK278" s="30"/>
      <c r="EKL278" s="30"/>
      <c r="EKM278" s="30"/>
      <c r="EKN278" s="30"/>
      <c r="EKO278" s="30"/>
      <c r="EKP278" s="30"/>
      <c r="EKQ278" s="30"/>
      <c r="EKR278" s="30"/>
      <c r="EKS278" s="30"/>
      <c r="EKT278" s="30"/>
      <c r="EKU278" s="30"/>
      <c r="EKV278" s="30"/>
      <c r="EKW278" s="30"/>
      <c r="EKX278" s="30"/>
      <c r="EKY278" s="30"/>
      <c r="EKZ278" s="30"/>
      <c r="ELA278" s="30"/>
      <c r="ELB278" s="30"/>
      <c r="ELC278" s="30"/>
      <c r="ELD278" s="30"/>
      <c r="ELE278" s="30"/>
      <c r="ELF278" s="30"/>
      <c r="ELG278" s="30"/>
      <c r="ELH278" s="30"/>
      <c r="ELI278" s="30"/>
      <c r="ELJ278" s="30"/>
      <c r="ELK278" s="30"/>
      <c r="ELL278" s="30"/>
      <c r="ELM278" s="30"/>
      <c r="ELN278" s="30"/>
      <c r="ELO278" s="30"/>
      <c r="ELP278" s="30"/>
      <c r="ELQ278" s="30"/>
      <c r="ELR278" s="30"/>
      <c r="ELS278" s="30"/>
      <c r="ELT278" s="30"/>
      <c r="ELU278" s="30"/>
      <c r="ELV278" s="30"/>
      <c r="ELW278" s="30"/>
      <c r="ELX278" s="30"/>
      <c r="ELY278" s="30"/>
      <c r="ELZ278" s="30"/>
      <c r="EMA278" s="30"/>
      <c r="EMB278" s="30"/>
      <c r="EMC278" s="30"/>
      <c r="EMD278" s="30"/>
      <c r="EME278" s="30"/>
      <c r="EMF278" s="30"/>
      <c r="EMG278" s="30"/>
      <c r="EMH278" s="30"/>
      <c r="EMI278" s="30"/>
      <c r="EMJ278" s="30"/>
      <c r="EMK278" s="30"/>
      <c r="EML278" s="30"/>
      <c r="EMM278" s="30"/>
      <c r="EMN278" s="30"/>
      <c r="EMO278" s="30"/>
      <c r="EMP278" s="30"/>
      <c r="EMQ278" s="30"/>
      <c r="EMR278" s="30"/>
      <c r="EMS278" s="30"/>
      <c r="EMT278" s="30"/>
      <c r="EMU278" s="30"/>
      <c r="EMV278" s="30"/>
      <c r="EMW278" s="30"/>
      <c r="EMX278" s="30"/>
      <c r="EMY278" s="30"/>
      <c r="EMZ278" s="30"/>
      <c r="ENA278" s="30"/>
      <c r="ENB278" s="30"/>
      <c r="ENC278" s="30"/>
      <c r="END278" s="30"/>
      <c r="ENE278" s="30"/>
      <c r="ENF278" s="30"/>
      <c r="ENG278" s="30"/>
      <c r="ENH278" s="30"/>
      <c r="ENI278" s="30"/>
      <c r="ENJ278" s="30"/>
      <c r="ENK278" s="30"/>
      <c r="ENL278" s="30"/>
      <c r="ENM278" s="30"/>
      <c r="ENN278" s="30"/>
      <c r="ENO278" s="30"/>
      <c r="ENP278" s="30"/>
      <c r="ENQ278" s="30"/>
      <c r="ENR278" s="30"/>
      <c r="ENS278" s="30"/>
      <c r="ENT278" s="30"/>
      <c r="ENU278" s="30"/>
      <c r="ENV278" s="30"/>
      <c r="ENW278" s="30"/>
      <c r="ENX278" s="30"/>
      <c r="ENY278" s="30"/>
      <c r="ENZ278" s="30"/>
      <c r="EOA278" s="30"/>
      <c r="EOB278" s="30"/>
      <c r="EOC278" s="30"/>
      <c r="EOD278" s="30"/>
      <c r="EOE278" s="30"/>
      <c r="EOF278" s="30"/>
      <c r="EOG278" s="30"/>
      <c r="EOH278" s="30"/>
      <c r="EOI278" s="30"/>
      <c r="EOJ278" s="30"/>
      <c r="EOK278" s="30"/>
      <c r="EOL278" s="30"/>
      <c r="EOM278" s="30"/>
      <c r="EON278" s="30"/>
      <c r="EOO278" s="30"/>
      <c r="EOP278" s="30"/>
      <c r="EOQ278" s="30"/>
      <c r="EOR278" s="30"/>
      <c r="EOS278" s="30"/>
      <c r="EOT278" s="30"/>
      <c r="EOU278" s="30"/>
      <c r="EOV278" s="30"/>
      <c r="EOW278" s="30"/>
      <c r="EOX278" s="30"/>
      <c r="EOY278" s="30"/>
      <c r="EOZ278" s="30"/>
      <c r="EPA278" s="30"/>
      <c r="EPB278" s="30"/>
      <c r="EPC278" s="30"/>
      <c r="EPD278" s="30"/>
      <c r="EPE278" s="30"/>
      <c r="EPF278" s="30"/>
      <c r="EPG278" s="30"/>
      <c r="EPH278" s="30"/>
      <c r="EPI278" s="30"/>
      <c r="EPJ278" s="30"/>
      <c r="EPK278" s="30"/>
      <c r="EPL278" s="30"/>
      <c r="EPM278" s="30"/>
      <c r="EPN278" s="30"/>
      <c r="EPO278" s="30"/>
      <c r="EPP278" s="30"/>
      <c r="EPQ278" s="30"/>
      <c r="EPR278" s="30"/>
      <c r="EPS278" s="30"/>
      <c r="EPT278" s="30"/>
      <c r="EPU278" s="30"/>
      <c r="EPV278" s="30"/>
      <c r="EPW278" s="30"/>
      <c r="EPX278" s="30"/>
      <c r="EPY278" s="30"/>
      <c r="EPZ278" s="30"/>
      <c r="EQA278" s="30"/>
      <c r="EQB278" s="30"/>
      <c r="EQC278" s="30"/>
      <c r="EQD278" s="30"/>
      <c r="EQE278" s="30"/>
      <c r="EQF278" s="30"/>
      <c r="EQG278" s="30"/>
      <c r="EQH278" s="30"/>
      <c r="EQI278" s="30"/>
      <c r="EQJ278" s="30"/>
      <c r="EQK278" s="30"/>
      <c r="EQL278" s="30"/>
      <c r="EQM278" s="30"/>
      <c r="EQN278" s="30"/>
      <c r="EQO278" s="30"/>
      <c r="EQP278" s="30"/>
      <c r="EQQ278" s="30"/>
      <c r="EQR278" s="30"/>
      <c r="EQS278" s="30"/>
      <c r="EQT278" s="30"/>
      <c r="EQU278" s="30"/>
      <c r="EQV278" s="30"/>
      <c r="EQW278" s="30"/>
      <c r="EQX278" s="30"/>
      <c r="EQY278" s="30"/>
      <c r="EQZ278" s="30"/>
      <c r="ERA278" s="30"/>
      <c r="ERB278" s="30"/>
      <c r="ERC278" s="30"/>
      <c r="ERD278" s="30"/>
      <c r="ERE278" s="30"/>
      <c r="ERF278" s="30"/>
      <c r="ERG278" s="30"/>
      <c r="ERH278" s="30"/>
      <c r="ERI278" s="30"/>
      <c r="ERJ278" s="30"/>
      <c r="ERK278" s="30"/>
      <c r="ERL278" s="30"/>
      <c r="ERM278" s="30"/>
      <c r="ERN278" s="30"/>
      <c r="ERO278" s="30"/>
      <c r="ERP278" s="30"/>
      <c r="ERQ278" s="30"/>
      <c r="ERR278" s="30"/>
      <c r="ERS278" s="30"/>
      <c r="ERT278" s="30"/>
      <c r="ERU278" s="30"/>
      <c r="ERV278" s="30"/>
      <c r="ERW278" s="30"/>
      <c r="ERX278" s="30"/>
      <c r="ERY278" s="30"/>
      <c r="ERZ278" s="30"/>
      <c r="ESA278" s="30"/>
      <c r="ESB278" s="30"/>
      <c r="ESC278" s="30"/>
      <c r="ESD278" s="30"/>
      <c r="ESE278" s="30"/>
      <c r="ESF278" s="30"/>
      <c r="ESG278" s="30"/>
      <c r="ESH278" s="30"/>
      <c r="ESI278" s="30"/>
      <c r="ESJ278" s="30"/>
      <c r="ESK278" s="30"/>
      <c r="ESL278" s="30"/>
      <c r="ESM278" s="30"/>
      <c r="ESN278" s="30"/>
      <c r="ESO278" s="30"/>
      <c r="ESP278" s="30"/>
      <c r="ESQ278" s="30"/>
      <c r="ESR278" s="30"/>
      <c r="ESS278" s="30"/>
      <c r="EST278" s="30"/>
      <c r="ESU278" s="30"/>
      <c r="ESV278" s="30"/>
      <c r="ESW278" s="30"/>
      <c r="ESX278" s="30"/>
      <c r="ESY278" s="30"/>
      <c r="ESZ278" s="30"/>
      <c r="ETA278" s="30"/>
      <c r="ETB278" s="30"/>
      <c r="ETC278" s="30"/>
      <c r="ETD278" s="30"/>
      <c r="ETE278" s="30"/>
      <c r="ETF278" s="30"/>
      <c r="ETG278" s="30"/>
      <c r="ETH278" s="30"/>
      <c r="ETI278" s="30"/>
      <c r="ETJ278" s="30"/>
      <c r="ETK278" s="30"/>
      <c r="ETL278" s="30"/>
      <c r="ETM278" s="30"/>
      <c r="ETN278" s="30"/>
      <c r="ETO278" s="30"/>
      <c r="ETP278" s="30"/>
      <c r="ETQ278" s="30"/>
      <c r="ETR278" s="30"/>
      <c r="ETS278" s="30"/>
      <c r="ETT278" s="30"/>
      <c r="ETU278" s="30"/>
      <c r="ETV278" s="30"/>
      <c r="ETW278" s="30"/>
      <c r="ETX278" s="30"/>
      <c r="ETY278" s="30"/>
      <c r="ETZ278" s="30"/>
      <c r="EUA278" s="30"/>
      <c r="EUB278" s="30"/>
      <c r="EUC278" s="30"/>
      <c r="EUD278" s="30"/>
      <c r="EUE278" s="30"/>
      <c r="EUF278" s="30"/>
      <c r="EUG278" s="30"/>
      <c r="EUH278" s="30"/>
      <c r="EUI278" s="30"/>
      <c r="EUJ278" s="30"/>
      <c r="EUK278" s="30"/>
      <c r="EUL278" s="30"/>
      <c r="EUM278" s="30"/>
      <c r="EUN278" s="30"/>
      <c r="EUO278" s="30"/>
      <c r="EUP278" s="30"/>
      <c r="EUQ278" s="30"/>
      <c r="EUR278" s="30"/>
      <c r="EUS278" s="30"/>
      <c r="EUT278" s="30"/>
      <c r="EUU278" s="30"/>
      <c r="EUV278" s="30"/>
      <c r="EUW278" s="30"/>
      <c r="EUX278" s="30"/>
      <c r="EUY278" s="30"/>
      <c r="EUZ278" s="30"/>
      <c r="EVA278" s="30"/>
      <c r="EVB278" s="30"/>
      <c r="EVC278" s="30"/>
      <c r="EVD278" s="30"/>
      <c r="EVE278" s="30"/>
      <c r="EVF278" s="30"/>
      <c r="EVG278" s="30"/>
      <c r="EVH278" s="30"/>
      <c r="EVI278" s="30"/>
      <c r="EVJ278" s="30"/>
      <c r="EVK278" s="30"/>
      <c r="EVL278" s="30"/>
      <c r="EVM278" s="30"/>
      <c r="EVN278" s="30"/>
      <c r="EVO278" s="30"/>
      <c r="EVP278" s="30"/>
      <c r="EVQ278" s="30"/>
      <c r="EVR278" s="30"/>
      <c r="EVS278" s="30"/>
      <c r="EVT278" s="30"/>
      <c r="EVU278" s="30"/>
      <c r="EVV278" s="30"/>
      <c r="EVW278" s="30"/>
      <c r="EVX278" s="30"/>
      <c r="EVY278" s="30"/>
      <c r="EVZ278" s="30"/>
      <c r="EWA278" s="30"/>
      <c r="EWB278" s="30"/>
      <c r="EWC278" s="30"/>
      <c r="EWD278" s="30"/>
      <c r="EWE278" s="30"/>
      <c r="EWF278" s="30"/>
      <c r="EWG278" s="30"/>
      <c r="EWH278" s="30"/>
      <c r="EWI278" s="30"/>
      <c r="EWJ278" s="30"/>
      <c r="EWK278" s="30"/>
      <c r="EWL278" s="30"/>
      <c r="EWM278" s="30"/>
      <c r="EWN278" s="30"/>
      <c r="EWO278" s="30"/>
      <c r="EWP278" s="30"/>
      <c r="EWQ278" s="30"/>
      <c r="EWR278" s="30"/>
      <c r="EWS278" s="30"/>
      <c r="EWT278" s="30"/>
      <c r="EWU278" s="30"/>
      <c r="EWV278" s="30"/>
      <c r="EWW278" s="30"/>
      <c r="EWX278" s="30"/>
      <c r="EWY278" s="30"/>
      <c r="EWZ278" s="30"/>
      <c r="EXA278" s="30"/>
      <c r="EXB278" s="30"/>
      <c r="EXC278" s="30"/>
      <c r="EXD278" s="30"/>
      <c r="EXE278" s="30"/>
      <c r="EXF278" s="30"/>
      <c r="EXG278" s="30"/>
      <c r="EXH278" s="30"/>
      <c r="EXI278" s="30"/>
      <c r="EXJ278" s="30"/>
      <c r="EXK278" s="30"/>
      <c r="EXL278" s="30"/>
      <c r="EXM278" s="30"/>
      <c r="EXN278" s="30"/>
      <c r="EXO278" s="30"/>
      <c r="EXP278" s="30"/>
      <c r="EXQ278" s="30"/>
      <c r="EXR278" s="30"/>
      <c r="EXS278" s="30"/>
      <c r="EXT278" s="30"/>
      <c r="EXU278" s="30"/>
      <c r="EXV278" s="30"/>
      <c r="EXW278" s="30"/>
      <c r="EXX278" s="30"/>
      <c r="EXY278" s="30"/>
      <c r="EXZ278" s="30"/>
      <c r="EYA278" s="30"/>
      <c r="EYB278" s="30"/>
      <c r="EYC278" s="30"/>
      <c r="EYD278" s="30"/>
      <c r="EYE278" s="30"/>
      <c r="EYF278" s="30"/>
      <c r="EYG278" s="30"/>
      <c r="EYH278" s="30"/>
      <c r="EYI278" s="30"/>
      <c r="EYJ278" s="30"/>
      <c r="EYK278" s="30"/>
      <c r="EYL278" s="30"/>
      <c r="EYM278" s="30"/>
      <c r="EYN278" s="30"/>
      <c r="EYO278" s="30"/>
      <c r="EYP278" s="30"/>
      <c r="EYQ278" s="30"/>
      <c r="EYR278" s="30"/>
      <c r="EYS278" s="30"/>
      <c r="EYT278" s="30"/>
      <c r="EYU278" s="30"/>
      <c r="EYV278" s="30"/>
      <c r="EYW278" s="30"/>
      <c r="EYX278" s="30"/>
      <c r="EYY278" s="30"/>
      <c r="EYZ278" s="30"/>
      <c r="EZA278" s="30"/>
      <c r="EZB278" s="30"/>
      <c r="EZC278" s="30"/>
      <c r="EZD278" s="30"/>
      <c r="EZE278" s="30"/>
      <c r="EZF278" s="30"/>
      <c r="EZG278" s="30"/>
      <c r="EZH278" s="30"/>
      <c r="EZI278" s="30"/>
      <c r="EZJ278" s="30"/>
      <c r="EZK278" s="30"/>
      <c r="EZL278" s="30"/>
      <c r="EZM278" s="30"/>
      <c r="EZN278" s="30"/>
      <c r="EZO278" s="30"/>
      <c r="EZP278" s="30"/>
      <c r="EZQ278" s="30"/>
      <c r="EZR278" s="30"/>
      <c r="EZS278" s="30"/>
      <c r="EZT278" s="30"/>
      <c r="EZU278" s="30"/>
      <c r="EZV278" s="30"/>
      <c r="EZW278" s="30"/>
      <c r="EZX278" s="30"/>
      <c r="EZY278" s="30"/>
      <c r="EZZ278" s="30"/>
      <c r="FAA278" s="30"/>
      <c r="FAB278" s="30"/>
      <c r="FAC278" s="30"/>
      <c r="FAD278" s="30"/>
      <c r="FAE278" s="30"/>
      <c r="FAF278" s="30"/>
      <c r="FAG278" s="30"/>
      <c r="FAH278" s="30"/>
      <c r="FAI278" s="30"/>
      <c r="FAJ278" s="30"/>
      <c r="FAK278" s="30"/>
      <c r="FAL278" s="30"/>
      <c r="FAM278" s="30"/>
      <c r="FAN278" s="30"/>
      <c r="FAO278" s="30"/>
      <c r="FAP278" s="30"/>
      <c r="FAQ278" s="30"/>
      <c r="FAR278" s="30"/>
      <c r="FAS278" s="30"/>
      <c r="FAT278" s="30"/>
      <c r="FAU278" s="30"/>
      <c r="FAV278" s="30"/>
      <c r="FAW278" s="30"/>
      <c r="FAX278" s="30"/>
      <c r="FAY278" s="30"/>
      <c r="FAZ278" s="30"/>
      <c r="FBA278" s="30"/>
      <c r="FBB278" s="30"/>
      <c r="FBC278" s="30"/>
      <c r="FBD278" s="30"/>
      <c r="FBE278" s="30"/>
      <c r="FBF278" s="30"/>
      <c r="FBG278" s="30"/>
      <c r="FBH278" s="30"/>
      <c r="FBI278" s="30"/>
      <c r="FBJ278" s="30"/>
      <c r="FBK278" s="30"/>
      <c r="FBL278" s="30"/>
      <c r="FBM278" s="30"/>
      <c r="FBN278" s="30"/>
      <c r="FBO278" s="30"/>
      <c r="FBP278" s="30"/>
      <c r="FBQ278" s="30"/>
      <c r="FBR278" s="30"/>
      <c r="FBS278" s="30"/>
      <c r="FBT278" s="30"/>
      <c r="FBU278" s="30"/>
      <c r="FBV278" s="30"/>
      <c r="FBW278" s="30"/>
      <c r="FBX278" s="30"/>
      <c r="FBY278" s="30"/>
      <c r="FBZ278" s="30"/>
      <c r="FCA278" s="30"/>
      <c r="FCB278" s="30"/>
      <c r="FCC278" s="30"/>
      <c r="FCD278" s="30"/>
      <c r="FCE278" s="30"/>
      <c r="FCF278" s="30"/>
      <c r="FCG278" s="30"/>
      <c r="FCH278" s="30"/>
      <c r="FCI278" s="30"/>
      <c r="FCJ278" s="30"/>
      <c r="FCK278" s="30"/>
      <c r="FCL278" s="30"/>
      <c r="FCM278" s="30"/>
      <c r="FCN278" s="30"/>
      <c r="FCO278" s="30"/>
      <c r="FCP278" s="30"/>
      <c r="FCQ278" s="30"/>
      <c r="FCR278" s="30"/>
      <c r="FCS278" s="30"/>
      <c r="FCT278" s="30"/>
      <c r="FCU278" s="30"/>
      <c r="FCV278" s="30"/>
      <c r="FCW278" s="30"/>
      <c r="FCX278" s="30"/>
      <c r="FCY278" s="30"/>
      <c r="FCZ278" s="30"/>
      <c r="FDA278" s="30"/>
      <c r="FDB278" s="30"/>
      <c r="FDC278" s="30"/>
      <c r="FDD278" s="30"/>
      <c r="FDE278" s="30"/>
      <c r="FDF278" s="30"/>
      <c r="FDG278" s="30"/>
      <c r="FDH278" s="30"/>
      <c r="FDI278" s="30"/>
      <c r="FDJ278" s="30"/>
      <c r="FDK278" s="30"/>
      <c r="FDL278" s="30"/>
      <c r="FDM278" s="30"/>
      <c r="FDN278" s="30"/>
      <c r="FDO278" s="30"/>
      <c r="FDP278" s="30"/>
      <c r="FDQ278" s="30"/>
      <c r="FDR278" s="30"/>
      <c r="FDS278" s="30"/>
      <c r="FDT278" s="30"/>
      <c r="FDU278" s="30"/>
      <c r="FDV278" s="30"/>
      <c r="FDW278" s="30"/>
      <c r="FDX278" s="30"/>
      <c r="FDY278" s="30"/>
      <c r="FDZ278" s="30"/>
      <c r="FEA278" s="30"/>
      <c r="FEB278" s="30"/>
      <c r="FEC278" s="30"/>
      <c r="FED278" s="30"/>
      <c r="FEE278" s="30"/>
      <c r="FEF278" s="30"/>
      <c r="FEG278" s="30"/>
      <c r="FEH278" s="30"/>
      <c r="FEI278" s="30"/>
      <c r="FEJ278" s="30"/>
      <c r="FEK278" s="30"/>
      <c r="FEL278" s="30"/>
      <c r="FEM278" s="30"/>
      <c r="FEN278" s="30"/>
      <c r="FEO278" s="30"/>
      <c r="FEP278" s="30"/>
      <c r="FEQ278" s="30"/>
      <c r="FER278" s="30"/>
      <c r="FES278" s="30"/>
      <c r="FET278" s="30"/>
      <c r="FEU278" s="30"/>
      <c r="FEV278" s="30"/>
      <c r="FEW278" s="30"/>
      <c r="FEX278" s="30"/>
      <c r="FEY278" s="30"/>
      <c r="FEZ278" s="30"/>
      <c r="FFA278" s="30"/>
      <c r="FFB278" s="30"/>
      <c r="FFC278" s="30"/>
      <c r="FFD278" s="30"/>
      <c r="FFE278" s="30"/>
      <c r="FFF278" s="30"/>
      <c r="FFG278" s="30"/>
      <c r="FFH278" s="30"/>
      <c r="FFI278" s="30"/>
      <c r="FFJ278" s="30"/>
      <c r="FFK278" s="30"/>
      <c r="FFL278" s="30"/>
      <c r="FFM278" s="30"/>
      <c r="FFN278" s="30"/>
      <c r="FFO278" s="30"/>
      <c r="FFP278" s="30"/>
      <c r="FFQ278" s="30"/>
      <c r="FFR278" s="30"/>
      <c r="FFS278" s="30"/>
      <c r="FFT278" s="30"/>
      <c r="FFU278" s="30"/>
      <c r="FFV278" s="30"/>
      <c r="FFW278" s="30"/>
      <c r="FFX278" s="30"/>
      <c r="FFY278" s="30"/>
      <c r="FFZ278" s="30"/>
      <c r="FGA278" s="30"/>
      <c r="FGB278" s="30"/>
      <c r="FGC278" s="30"/>
      <c r="FGD278" s="30"/>
      <c r="FGE278" s="30"/>
      <c r="FGF278" s="30"/>
      <c r="FGG278" s="30"/>
      <c r="FGH278" s="30"/>
      <c r="FGI278" s="30"/>
      <c r="FGJ278" s="30"/>
      <c r="FGK278" s="30"/>
      <c r="FGL278" s="30"/>
      <c r="FGM278" s="30"/>
      <c r="FGN278" s="30"/>
      <c r="FGO278" s="30"/>
      <c r="FGP278" s="30"/>
      <c r="FGQ278" s="30"/>
      <c r="FGR278" s="30"/>
      <c r="FGS278" s="30"/>
      <c r="FGT278" s="30"/>
      <c r="FGU278" s="30"/>
      <c r="FGV278" s="30"/>
      <c r="FGW278" s="30"/>
      <c r="FGX278" s="30"/>
      <c r="FGY278" s="30"/>
      <c r="FGZ278" s="30"/>
      <c r="FHA278" s="30"/>
      <c r="FHB278" s="30"/>
      <c r="FHC278" s="30"/>
      <c r="FHD278" s="30"/>
      <c r="FHE278" s="30"/>
      <c r="FHF278" s="30"/>
      <c r="FHG278" s="30"/>
      <c r="FHH278" s="30"/>
      <c r="FHI278" s="30"/>
      <c r="FHJ278" s="30"/>
      <c r="FHK278" s="30"/>
      <c r="FHL278" s="30"/>
      <c r="FHM278" s="30"/>
      <c r="FHN278" s="30"/>
      <c r="FHO278" s="30"/>
      <c r="FHP278" s="30"/>
      <c r="FHQ278" s="30"/>
      <c r="FHR278" s="30"/>
      <c r="FHS278" s="30"/>
      <c r="FHT278" s="30"/>
      <c r="FHU278" s="30"/>
      <c r="FHV278" s="30"/>
      <c r="FHW278" s="30"/>
      <c r="FHX278" s="30"/>
      <c r="FHY278" s="30"/>
      <c r="FHZ278" s="30"/>
      <c r="FIA278" s="30"/>
      <c r="FIB278" s="30"/>
      <c r="FIC278" s="30"/>
      <c r="FID278" s="30"/>
      <c r="FIE278" s="30"/>
      <c r="FIF278" s="30"/>
      <c r="FIG278" s="30"/>
      <c r="FIH278" s="30"/>
      <c r="FII278" s="30"/>
      <c r="FIJ278" s="30"/>
      <c r="FIK278" s="30"/>
      <c r="FIL278" s="30"/>
      <c r="FIM278" s="30"/>
      <c r="FIN278" s="30"/>
      <c r="FIO278" s="30"/>
      <c r="FIP278" s="30"/>
      <c r="FIQ278" s="30"/>
      <c r="FIR278" s="30"/>
      <c r="FIS278" s="30"/>
      <c r="FIT278" s="30"/>
      <c r="FIU278" s="30"/>
      <c r="FIV278" s="30"/>
      <c r="FIW278" s="30"/>
      <c r="FIX278" s="30"/>
      <c r="FIY278" s="30"/>
      <c r="FIZ278" s="30"/>
      <c r="FJA278" s="30"/>
      <c r="FJB278" s="30"/>
      <c r="FJC278" s="30"/>
      <c r="FJD278" s="30"/>
      <c r="FJE278" s="30"/>
      <c r="FJF278" s="30"/>
      <c r="FJG278" s="30"/>
      <c r="FJH278" s="30"/>
      <c r="FJI278" s="30"/>
      <c r="FJJ278" s="30"/>
      <c r="FJK278" s="30"/>
      <c r="FJL278" s="30"/>
      <c r="FJM278" s="30"/>
      <c r="FJN278" s="30"/>
      <c r="FJO278" s="30"/>
      <c r="FJP278" s="30"/>
      <c r="FJQ278" s="30"/>
      <c r="FJR278" s="30"/>
      <c r="FJS278" s="30"/>
      <c r="FJT278" s="30"/>
      <c r="FJU278" s="30"/>
      <c r="FJV278" s="30"/>
      <c r="FJW278" s="30"/>
      <c r="FJX278" s="30"/>
      <c r="FJY278" s="30"/>
      <c r="FJZ278" s="30"/>
      <c r="FKA278" s="30"/>
      <c r="FKB278" s="30"/>
      <c r="FKC278" s="30"/>
      <c r="FKD278" s="30"/>
      <c r="FKE278" s="30"/>
      <c r="FKF278" s="30"/>
      <c r="FKG278" s="30"/>
      <c r="FKH278" s="30"/>
      <c r="FKI278" s="30"/>
      <c r="FKJ278" s="30"/>
      <c r="FKK278" s="30"/>
      <c r="FKL278" s="30"/>
      <c r="FKM278" s="30"/>
      <c r="FKN278" s="30"/>
      <c r="FKO278" s="30"/>
      <c r="FKP278" s="30"/>
      <c r="FKQ278" s="30"/>
      <c r="FKR278" s="30"/>
      <c r="FKS278" s="30"/>
      <c r="FKT278" s="30"/>
      <c r="FKU278" s="30"/>
      <c r="FKV278" s="30"/>
      <c r="FKW278" s="30"/>
      <c r="FKX278" s="30"/>
      <c r="FKY278" s="30"/>
      <c r="FKZ278" s="30"/>
      <c r="FLA278" s="30"/>
      <c r="FLB278" s="30"/>
      <c r="FLC278" s="30"/>
      <c r="FLD278" s="30"/>
      <c r="FLE278" s="30"/>
      <c r="FLF278" s="30"/>
      <c r="FLG278" s="30"/>
      <c r="FLH278" s="30"/>
      <c r="FLI278" s="30"/>
      <c r="FLJ278" s="30"/>
      <c r="FLK278" s="30"/>
      <c r="FLL278" s="30"/>
      <c r="FLM278" s="30"/>
      <c r="FLN278" s="30"/>
      <c r="FLO278" s="30"/>
      <c r="FLP278" s="30"/>
      <c r="FLQ278" s="30"/>
      <c r="FLR278" s="30"/>
      <c r="FLS278" s="30"/>
      <c r="FLT278" s="30"/>
      <c r="FLU278" s="30"/>
      <c r="FLV278" s="30"/>
      <c r="FLW278" s="30"/>
      <c r="FLX278" s="30"/>
      <c r="FLY278" s="30"/>
      <c r="FLZ278" s="30"/>
      <c r="FMA278" s="30"/>
      <c r="FMB278" s="30"/>
      <c r="FMC278" s="30"/>
      <c r="FMD278" s="30"/>
      <c r="FME278" s="30"/>
      <c r="FMF278" s="30"/>
      <c r="FMG278" s="30"/>
      <c r="FMH278" s="30"/>
      <c r="FMI278" s="30"/>
      <c r="FMJ278" s="30"/>
      <c r="FMK278" s="30"/>
      <c r="FML278" s="30"/>
      <c r="FMM278" s="30"/>
      <c r="FMN278" s="30"/>
      <c r="FMO278" s="30"/>
      <c r="FMP278" s="30"/>
      <c r="FMQ278" s="30"/>
      <c r="FMR278" s="30"/>
      <c r="FMS278" s="30"/>
      <c r="FMT278" s="30"/>
      <c r="FMU278" s="30"/>
      <c r="FMV278" s="30"/>
      <c r="FMW278" s="30"/>
      <c r="FMX278" s="30"/>
      <c r="FMY278" s="30"/>
      <c r="FMZ278" s="30"/>
      <c r="FNA278" s="30"/>
      <c r="FNB278" s="30"/>
      <c r="FNC278" s="30"/>
      <c r="FND278" s="30"/>
      <c r="FNE278" s="30"/>
      <c r="FNF278" s="30"/>
      <c r="FNG278" s="30"/>
      <c r="FNH278" s="30"/>
      <c r="FNI278" s="30"/>
      <c r="FNJ278" s="30"/>
      <c r="FNK278" s="30"/>
      <c r="FNL278" s="30"/>
      <c r="FNM278" s="30"/>
      <c r="FNN278" s="30"/>
      <c r="FNO278" s="30"/>
      <c r="FNP278" s="30"/>
      <c r="FNQ278" s="30"/>
      <c r="FNR278" s="30"/>
      <c r="FNS278" s="30"/>
      <c r="FNT278" s="30"/>
      <c r="FNU278" s="30"/>
      <c r="FNV278" s="30"/>
      <c r="FNW278" s="30"/>
      <c r="FNX278" s="30"/>
      <c r="FNY278" s="30"/>
      <c r="FNZ278" s="30"/>
      <c r="FOA278" s="30"/>
      <c r="FOB278" s="30"/>
      <c r="FOC278" s="30"/>
      <c r="FOD278" s="30"/>
      <c r="FOE278" s="30"/>
      <c r="FOF278" s="30"/>
      <c r="FOG278" s="30"/>
      <c r="FOH278" s="30"/>
      <c r="FOI278" s="30"/>
      <c r="FOJ278" s="30"/>
      <c r="FOK278" s="30"/>
      <c r="FOL278" s="30"/>
      <c r="FOM278" s="30"/>
      <c r="FON278" s="30"/>
      <c r="FOO278" s="30"/>
      <c r="FOP278" s="30"/>
      <c r="FOQ278" s="30"/>
      <c r="FOR278" s="30"/>
      <c r="FOS278" s="30"/>
      <c r="FOT278" s="30"/>
      <c r="FOU278" s="30"/>
      <c r="FOV278" s="30"/>
      <c r="FOW278" s="30"/>
      <c r="FOX278" s="30"/>
      <c r="FOY278" s="30"/>
      <c r="FOZ278" s="30"/>
      <c r="FPA278" s="30"/>
      <c r="FPB278" s="30"/>
      <c r="FPC278" s="30"/>
      <c r="FPD278" s="30"/>
      <c r="FPE278" s="30"/>
      <c r="FPF278" s="30"/>
      <c r="FPG278" s="30"/>
      <c r="FPH278" s="30"/>
      <c r="FPI278" s="30"/>
      <c r="FPJ278" s="30"/>
      <c r="FPK278" s="30"/>
      <c r="FPL278" s="30"/>
      <c r="FPM278" s="30"/>
      <c r="FPN278" s="30"/>
      <c r="FPO278" s="30"/>
      <c r="FPP278" s="30"/>
      <c r="FPQ278" s="30"/>
      <c r="FPR278" s="30"/>
      <c r="FPS278" s="30"/>
      <c r="FPT278" s="30"/>
      <c r="FPU278" s="30"/>
      <c r="FPV278" s="30"/>
      <c r="FPW278" s="30"/>
      <c r="FPX278" s="30"/>
      <c r="FPY278" s="30"/>
      <c r="FPZ278" s="30"/>
      <c r="FQA278" s="30"/>
      <c r="FQB278" s="30"/>
      <c r="FQC278" s="30"/>
      <c r="FQD278" s="30"/>
      <c r="FQE278" s="30"/>
      <c r="FQF278" s="30"/>
      <c r="FQG278" s="30"/>
      <c r="FQH278" s="30"/>
      <c r="FQI278" s="30"/>
      <c r="FQJ278" s="30"/>
      <c r="FQK278" s="30"/>
      <c r="FQL278" s="30"/>
      <c r="FQM278" s="30"/>
      <c r="FQN278" s="30"/>
      <c r="FQO278" s="30"/>
      <c r="FQP278" s="30"/>
      <c r="FQQ278" s="30"/>
      <c r="FQR278" s="30"/>
      <c r="FQS278" s="30"/>
      <c r="FQT278" s="30"/>
      <c r="FQU278" s="30"/>
      <c r="FQV278" s="30"/>
      <c r="FQW278" s="30"/>
      <c r="FQX278" s="30"/>
      <c r="FQY278" s="30"/>
      <c r="FQZ278" s="30"/>
      <c r="FRA278" s="30"/>
      <c r="FRB278" s="30"/>
      <c r="FRC278" s="30"/>
      <c r="FRD278" s="30"/>
      <c r="FRE278" s="30"/>
      <c r="FRF278" s="30"/>
      <c r="FRG278" s="30"/>
      <c r="FRH278" s="30"/>
      <c r="FRI278" s="30"/>
      <c r="FRJ278" s="30"/>
      <c r="FRK278" s="30"/>
      <c r="FRL278" s="30"/>
      <c r="FRM278" s="30"/>
      <c r="FRN278" s="30"/>
      <c r="FRO278" s="30"/>
      <c r="FRP278" s="30"/>
      <c r="FRQ278" s="30"/>
      <c r="FRR278" s="30"/>
      <c r="FRS278" s="30"/>
      <c r="FRT278" s="30"/>
      <c r="FRU278" s="30"/>
      <c r="FRV278" s="30"/>
      <c r="FRW278" s="30"/>
      <c r="FRX278" s="30"/>
      <c r="FRY278" s="30"/>
      <c r="FRZ278" s="30"/>
      <c r="FSA278" s="30"/>
      <c r="FSB278" s="30"/>
      <c r="FSC278" s="30"/>
      <c r="FSD278" s="30"/>
      <c r="FSE278" s="30"/>
      <c r="FSF278" s="30"/>
      <c r="FSG278" s="30"/>
      <c r="FSH278" s="30"/>
      <c r="FSI278" s="30"/>
      <c r="FSJ278" s="30"/>
      <c r="FSK278" s="30"/>
      <c r="FSL278" s="30"/>
      <c r="FSM278" s="30"/>
      <c r="FSN278" s="30"/>
      <c r="FSO278" s="30"/>
      <c r="FSP278" s="30"/>
      <c r="FSQ278" s="30"/>
      <c r="FSR278" s="30"/>
      <c r="FSS278" s="30"/>
      <c r="FST278" s="30"/>
      <c r="FSU278" s="30"/>
      <c r="FSV278" s="30"/>
      <c r="FSW278" s="30"/>
      <c r="FSX278" s="30"/>
      <c r="FSY278" s="30"/>
      <c r="FSZ278" s="30"/>
      <c r="FTA278" s="30"/>
      <c r="FTB278" s="30"/>
      <c r="FTC278" s="30"/>
      <c r="FTD278" s="30"/>
      <c r="FTE278" s="30"/>
      <c r="FTF278" s="30"/>
      <c r="FTG278" s="30"/>
      <c r="FTH278" s="30"/>
      <c r="FTI278" s="30"/>
      <c r="FTJ278" s="30"/>
      <c r="FTK278" s="30"/>
      <c r="FTL278" s="30"/>
      <c r="FTM278" s="30"/>
      <c r="FTN278" s="30"/>
      <c r="FTO278" s="30"/>
      <c r="FTP278" s="30"/>
      <c r="FTQ278" s="30"/>
      <c r="FTR278" s="30"/>
      <c r="FTS278" s="30"/>
      <c r="FTT278" s="30"/>
      <c r="FTU278" s="30"/>
      <c r="FTV278" s="30"/>
      <c r="FTW278" s="30"/>
      <c r="FTX278" s="30"/>
      <c r="FTY278" s="30"/>
      <c r="FTZ278" s="30"/>
      <c r="FUA278" s="30"/>
      <c r="FUB278" s="30"/>
      <c r="FUC278" s="30"/>
      <c r="FUD278" s="30"/>
      <c r="FUE278" s="30"/>
      <c r="FUF278" s="30"/>
      <c r="FUG278" s="30"/>
      <c r="FUH278" s="30"/>
      <c r="FUI278" s="30"/>
      <c r="FUJ278" s="30"/>
      <c r="FUK278" s="30"/>
      <c r="FUL278" s="30"/>
      <c r="FUM278" s="30"/>
      <c r="FUN278" s="30"/>
      <c r="FUO278" s="30"/>
      <c r="FUP278" s="30"/>
      <c r="FUQ278" s="30"/>
      <c r="FUR278" s="30"/>
      <c r="FUS278" s="30"/>
      <c r="FUT278" s="30"/>
      <c r="FUU278" s="30"/>
      <c r="FUV278" s="30"/>
      <c r="FUW278" s="30"/>
      <c r="FUX278" s="30"/>
      <c r="FUY278" s="30"/>
      <c r="FUZ278" s="30"/>
      <c r="FVA278" s="30"/>
      <c r="FVB278" s="30"/>
      <c r="FVC278" s="30"/>
      <c r="FVD278" s="30"/>
      <c r="FVE278" s="30"/>
      <c r="FVF278" s="30"/>
      <c r="FVG278" s="30"/>
      <c r="FVH278" s="30"/>
      <c r="FVI278" s="30"/>
      <c r="FVJ278" s="30"/>
      <c r="FVK278" s="30"/>
      <c r="FVL278" s="30"/>
      <c r="FVM278" s="30"/>
      <c r="FVN278" s="30"/>
      <c r="FVO278" s="30"/>
      <c r="FVP278" s="30"/>
      <c r="FVQ278" s="30"/>
      <c r="FVR278" s="30"/>
      <c r="FVS278" s="30"/>
      <c r="FVT278" s="30"/>
      <c r="FVU278" s="30"/>
      <c r="FVV278" s="30"/>
      <c r="FVW278" s="30"/>
      <c r="FVX278" s="30"/>
      <c r="FVY278" s="30"/>
      <c r="FVZ278" s="30"/>
      <c r="FWA278" s="30"/>
      <c r="FWB278" s="30"/>
      <c r="FWC278" s="30"/>
      <c r="FWD278" s="30"/>
      <c r="FWE278" s="30"/>
      <c r="FWF278" s="30"/>
      <c r="FWG278" s="30"/>
      <c r="FWH278" s="30"/>
      <c r="FWI278" s="30"/>
      <c r="FWJ278" s="30"/>
      <c r="FWK278" s="30"/>
      <c r="FWL278" s="30"/>
      <c r="FWM278" s="30"/>
      <c r="FWN278" s="30"/>
      <c r="FWO278" s="30"/>
      <c r="FWP278" s="30"/>
      <c r="FWQ278" s="30"/>
      <c r="FWR278" s="30"/>
      <c r="FWS278" s="30"/>
      <c r="FWT278" s="30"/>
      <c r="FWU278" s="30"/>
      <c r="FWV278" s="30"/>
      <c r="FWW278" s="30"/>
      <c r="FWX278" s="30"/>
      <c r="FWY278" s="30"/>
      <c r="FWZ278" s="30"/>
      <c r="FXA278" s="30"/>
      <c r="FXB278" s="30"/>
      <c r="FXC278" s="30"/>
      <c r="FXD278" s="30"/>
      <c r="FXE278" s="30"/>
      <c r="FXF278" s="30"/>
      <c r="FXG278" s="30"/>
      <c r="FXH278" s="30"/>
      <c r="FXI278" s="30"/>
      <c r="FXJ278" s="30"/>
      <c r="FXK278" s="30"/>
      <c r="FXL278" s="30"/>
      <c r="FXM278" s="30"/>
      <c r="FXN278" s="30"/>
      <c r="FXO278" s="30"/>
      <c r="FXP278" s="30"/>
      <c r="FXQ278" s="30"/>
      <c r="FXR278" s="30"/>
      <c r="FXS278" s="30"/>
      <c r="FXT278" s="30"/>
      <c r="FXU278" s="30"/>
      <c r="FXV278" s="30"/>
      <c r="FXW278" s="30"/>
      <c r="FXX278" s="30"/>
      <c r="FXY278" s="30"/>
      <c r="FXZ278" s="30"/>
      <c r="FYA278" s="30"/>
      <c r="FYB278" s="30"/>
      <c r="FYC278" s="30"/>
      <c r="FYD278" s="30"/>
      <c r="FYE278" s="30"/>
      <c r="FYF278" s="30"/>
      <c r="FYG278" s="30"/>
      <c r="FYH278" s="30"/>
      <c r="FYI278" s="30"/>
      <c r="FYJ278" s="30"/>
      <c r="FYK278" s="30"/>
      <c r="FYL278" s="30"/>
      <c r="FYM278" s="30"/>
      <c r="FYN278" s="30"/>
      <c r="FYO278" s="30"/>
      <c r="FYP278" s="30"/>
      <c r="FYQ278" s="30"/>
      <c r="FYR278" s="30"/>
      <c r="FYS278" s="30"/>
      <c r="FYT278" s="30"/>
      <c r="FYU278" s="30"/>
      <c r="FYV278" s="30"/>
      <c r="FYW278" s="30"/>
      <c r="FYX278" s="30"/>
      <c r="FYY278" s="30"/>
      <c r="FYZ278" s="30"/>
      <c r="FZA278" s="30"/>
      <c r="FZB278" s="30"/>
      <c r="FZC278" s="30"/>
      <c r="FZD278" s="30"/>
      <c r="FZE278" s="30"/>
      <c r="FZF278" s="30"/>
      <c r="FZG278" s="30"/>
      <c r="FZH278" s="30"/>
      <c r="FZI278" s="30"/>
      <c r="FZJ278" s="30"/>
      <c r="FZK278" s="30"/>
      <c r="FZL278" s="30"/>
      <c r="FZM278" s="30"/>
      <c r="FZN278" s="30"/>
      <c r="FZO278" s="30"/>
      <c r="FZP278" s="30"/>
      <c r="FZQ278" s="30"/>
      <c r="FZR278" s="30"/>
      <c r="FZS278" s="30"/>
      <c r="FZT278" s="30"/>
      <c r="FZU278" s="30"/>
      <c r="FZV278" s="30"/>
      <c r="FZW278" s="30"/>
      <c r="FZX278" s="30"/>
      <c r="FZY278" s="30"/>
      <c r="FZZ278" s="30"/>
      <c r="GAA278" s="30"/>
      <c r="GAB278" s="30"/>
      <c r="GAC278" s="30"/>
      <c r="GAD278" s="30"/>
      <c r="GAE278" s="30"/>
      <c r="GAF278" s="30"/>
      <c r="GAG278" s="30"/>
      <c r="GAH278" s="30"/>
      <c r="GAI278" s="30"/>
      <c r="GAJ278" s="30"/>
      <c r="GAK278" s="30"/>
      <c r="GAL278" s="30"/>
      <c r="GAM278" s="30"/>
      <c r="GAN278" s="30"/>
      <c r="GAO278" s="30"/>
      <c r="GAP278" s="30"/>
      <c r="GAQ278" s="30"/>
      <c r="GAR278" s="30"/>
      <c r="GAS278" s="30"/>
      <c r="GAT278" s="30"/>
      <c r="GAU278" s="30"/>
      <c r="GAV278" s="30"/>
      <c r="GAW278" s="30"/>
      <c r="GAX278" s="30"/>
      <c r="GAY278" s="30"/>
      <c r="GAZ278" s="30"/>
      <c r="GBA278" s="30"/>
      <c r="GBB278" s="30"/>
      <c r="GBC278" s="30"/>
      <c r="GBD278" s="30"/>
      <c r="GBE278" s="30"/>
      <c r="GBF278" s="30"/>
      <c r="GBG278" s="30"/>
      <c r="GBH278" s="30"/>
      <c r="GBI278" s="30"/>
      <c r="GBJ278" s="30"/>
      <c r="GBK278" s="30"/>
      <c r="GBL278" s="30"/>
      <c r="GBM278" s="30"/>
      <c r="GBN278" s="30"/>
      <c r="GBO278" s="30"/>
      <c r="GBP278" s="30"/>
      <c r="GBQ278" s="30"/>
      <c r="GBR278" s="30"/>
      <c r="GBS278" s="30"/>
      <c r="GBT278" s="30"/>
      <c r="GBU278" s="30"/>
      <c r="GBV278" s="30"/>
      <c r="GBW278" s="30"/>
      <c r="GBX278" s="30"/>
      <c r="GBY278" s="30"/>
      <c r="GBZ278" s="30"/>
      <c r="GCA278" s="30"/>
      <c r="GCB278" s="30"/>
      <c r="GCC278" s="30"/>
      <c r="GCD278" s="30"/>
      <c r="GCE278" s="30"/>
      <c r="GCF278" s="30"/>
      <c r="GCG278" s="30"/>
      <c r="GCH278" s="30"/>
      <c r="GCI278" s="30"/>
      <c r="GCJ278" s="30"/>
      <c r="GCK278" s="30"/>
      <c r="GCL278" s="30"/>
      <c r="GCM278" s="30"/>
      <c r="GCN278" s="30"/>
      <c r="GCO278" s="30"/>
      <c r="GCP278" s="30"/>
      <c r="GCQ278" s="30"/>
      <c r="GCR278" s="30"/>
      <c r="GCS278" s="30"/>
      <c r="GCT278" s="30"/>
      <c r="GCU278" s="30"/>
      <c r="GCV278" s="30"/>
      <c r="GCW278" s="30"/>
      <c r="GCX278" s="30"/>
      <c r="GCY278" s="30"/>
      <c r="GCZ278" s="30"/>
      <c r="GDA278" s="30"/>
      <c r="GDB278" s="30"/>
      <c r="GDC278" s="30"/>
      <c r="GDD278" s="30"/>
      <c r="GDE278" s="30"/>
      <c r="GDF278" s="30"/>
      <c r="GDG278" s="30"/>
      <c r="GDH278" s="30"/>
      <c r="GDI278" s="30"/>
      <c r="GDJ278" s="30"/>
      <c r="GDK278" s="30"/>
      <c r="GDL278" s="30"/>
      <c r="GDM278" s="30"/>
      <c r="GDN278" s="30"/>
      <c r="GDO278" s="30"/>
      <c r="GDP278" s="30"/>
      <c r="GDQ278" s="30"/>
      <c r="GDR278" s="30"/>
      <c r="GDS278" s="30"/>
      <c r="GDT278" s="30"/>
      <c r="GDU278" s="30"/>
      <c r="GDV278" s="30"/>
      <c r="GDW278" s="30"/>
      <c r="GDX278" s="30"/>
      <c r="GDY278" s="30"/>
      <c r="GDZ278" s="30"/>
      <c r="GEA278" s="30"/>
      <c r="GEB278" s="30"/>
      <c r="GEC278" s="30"/>
      <c r="GED278" s="30"/>
      <c r="GEE278" s="30"/>
      <c r="GEF278" s="30"/>
      <c r="GEG278" s="30"/>
      <c r="GEH278" s="30"/>
      <c r="GEI278" s="30"/>
      <c r="GEJ278" s="30"/>
      <c r="GEK278" s="30"/>
      <c r="GEL278" s="30"/>
      <c r="GEM278" s="30"/>
      <c r="GEN278" s="30"/>
      <c r="GEO278" s="30"/>
      <c r="GEP278" s="30"/>
      <c r="GEQ278" s="30"/>
      <c r="GER278" s="30"/>
      <c r="GES278" s="30"/>
      <c r="GET278" s="30"/>
      <c r="GEU278" s="30"/>
      <c r="GEV278" s="30"/>
      <c r="GEW278" s="30"/>
      <c r="GEX278" s="30"/>
      <c r="GEY278" s="30"/>
      <c r="GEZ278" s="30"/>
      <c r="GFA278" s="30"/>
      <c r="GFB278" s="30"/>
      <c r="GFC278" s="30"/>
      <c r="GFD278" s="30"/>
      <c r="GFE278" s="30"/>
      <c r="GFF278" s="30"/>
      <c r="GFG278" s="30"/>
      <c r="GFH278" s="30"/>
      <c r="GFI278" s="30"/>
      <c r="GFJ278" s="30"/>
      <c r="GFK278" s="30"/>
      <c r="GFL278" s="30"/>
      <c r="GFM278" s="30"/>
      <c r="GFN278" s="30"/>
      <c r="GFO278" s="30"/>
      <c r="GFP278" s="30"/>
      <c r="GFQ278" s="30"/>
      <c r="GFR278" s="30"/>
      <c r="GFS278" s="30"/>
      <c r="GFT278" s="30"/>
      <c r="GFU278" s="30"/>
      <c r="GFV278" s="30"/>
      <c r="GFW278" s="30"/>
      <c r="GFX278" s="30"/>
      <c r="GFY278" s="30"/>
      <c r="GFZ278" s="30"/>
      <c r="GGA278" s="30"/>
      <c r="GGB278" s="30"/>
      <c r="GGC278" s="30"/>
      <c r="GGD278" s="30"/>
      <c r="GGE278" s="30"/>
      <c r="GGF278" s="30"/>
      <c r="GGG278" s="30"/>
      <c r="GGH278" s="30"/>
      <c r="GGI278" s="30"/>
      <c r="GGJ278" s="30"/>
      <c r="GGK278" s="30"/>
      <c r="GGL278" s="30"/>
      <c r="GGM278" s="30"/>
      <c r="GGN278" s="30"/>
      <c r="GGO278" s="30"/>
      <c r="GGP278" s="30"/>
      <c r="GGQ278" s="30"/>
      <c r="GGR278" s="30"/>
      <c r="GGS278" s="30"/>
      <c r="GGT278" s="30"/>
      <c r="GGU278" s="30"/>
      <c r="GGV278" s="30"/>
      <c r="GGW278" s="30"/>
      <c r="GGX278" s="30"/>
      <c r="GGY278" s="30"/>
      <c r="GGZ278" s="30"/>
      <c r="GHA278" s="30"/>
      <c r="GHB278" s="30"/>
      <c r="GHC278" s="30"/>
      <c r="GHD278" s="30"/>
      <c r="GHE278" s="30"/>
      <c r="GHF278" s="30"/>
      <c r="GHG278" s="30"/>
      <c r="GHH278" s="30"/>
      <c r="GHI278" s="30"/>
      <c r="GHJ278" s="30"/>
      <c r="GHK278" s="30"/>
      <c r="GHL278" s="30"/>
      <c r="GHM278" s="30"/>
      <c r="GHN278" s="30"/>
      <c r="GHO278" s="30"/>
      <c r="GHP278" s="30"/>
      <c r="GHQ278" s="30"/>
      <c r="GHR278" s="30"/>
      <c r="GHS278" s="30"/>
      <c r="GHT278" s="30"/>
      <c r="GHU278" s="30"/>
      <c r="GHV278" s="30"/>
      <c r="GHW278" s="30"/>
      <c r="GHX278" s="30"/>
      <c r="GHY278" s="30"/>
      <c r="GHZ278" s="30"/>
      <c r="GIA278" s="30"/>
      <c r="GIB278" s="30"/>
      <c r="GIC278" s="30"/>
      <c r="GID278" s="30"/>
      <c r="GIE278" s="30"/>
      <c r="GIF278" s="30"/>
      <c r="GIG278" s="30"/>
      <c r="GIH278" s="30"/>
      <c r="GII278" s="30"/>
      <c r="GIJ278" s="30"/>
      <c r="GIK278" s="30"/>
      <c r="GIL278" s="30"/>
      <c r="GIM278" s="30"/>
      <c r="GIN278" s="30"/>
      <c r="GIO278" s="30"/>
      <c r="GIP278" s="30"/>
      <c r="GIQ278" s="30"/>
      <c r="GIR278" s="30"/>
      <c r="GIS278" s="30"/>
      <c r="GIT278" s="30"/>
      <c r="GIU278" s="30"/>
      <c r="GIV278" s="30"/>
      <c r="GIW278" s="30"/>
      <c r="GIX278" s="30"/>
      <c r="GIY278" s="30"/>
      <c r="GIZ278" s="30"/>
      <c r="GJA278" s="30"/>
      <c r="GJB278" s="30"/>
      <c r="GJC278" s="30"/>
      <c r="GJD278" s="30"/>
      <c r="GJE278" s="30"/>
      <c r="GJF278" s="30"/>
      <c r="GJG278" s="30"/>
      <c r="GJH278" s="30"/>
      <c r="GJI278" s="30"/>
      <c r="GJJ278" s="30"/>
      <c r="GJK278" s="30"/>
      <c r="GJL278" s="30"/>
      <c r="GJM278" s="30"/>
      <c r="GJN278" s="30"/>
      <c r="GJO278" s="30"/>
      <c r="GJP278" s="30"/>
      <c r="GJQ278" s="30"/>
      <c r="GJR278" s="30"/>
      <c r="GJS278" s="30"/>
      <c r="GJT278" s="30"/>
      <c r="GJU278" s="30"/>
      <c r="GJV278" s="30"/>
      <c r="GJW278" s="30"/>
      <c r="GJX278" s="30"/>
      <c r="GJY278" s="30"/>
      <c r="GJZ278" s="30"/>
      <c r="GKA278" s="30"/>
      <c r="GKB278" s="30"/>
      <c r="GKC278" s="30"/>
      <c r="GKD278" s="30"/>
      <c r="GKE278" s="30"/>
      <c r="GKF278" s="30"/>
      <c r="GKG278" s="30"/>
      <c r="GKH278" s="30"/>
      <c r="GKI278" s="30"/>
      <c r="GKJ278" s="30"/>
      <c r="GKK278" s="30"/>
      <c r="GKL278" s="30"/>
      <c r="GKM278" s="30"/>
      <c r="GKN278" s="30"/>
      <c r="GKO278" s="30"/>
      <c r="GKP278" s="30"/>
      <c r="GKQ278" s="30"/>
      <c r="GKR278" s="30"/>
      <c r="GKS278" s="30"/>
      <c r="GKT278" s="30"/>
      <c r="GKU278" s="30"/>
      <c r="GKV278" s="30"/>
      <c r="GKW278" s="30"/>
      <c r="GKX278" s="30"/>
      <c r="GKY278" s="30"/>
      <c r="GKZ278" s="30"/>
      <c r="GLA278" s="30"/>
      <c r="GLB278" s="30"/>
      <c r="GLC278" s="30"/>
      <c r="GLD278" s="30"/>
      <c r="GLE278" s="30"/>
      <c r="GLF278" s="30"/>
      <c r="GLG278" s="30"/>
      <c r="GLH278" s="30"/>
      <c r="GLI278" s="30"/>
      <c r="GLJ278" s="30"/>
      <c r="GLK278" s="30"/>
      <c r="GLL278" s="30"/>
      <c r="GLM278" s="30"/>
      <c r="GLN278" s="30"/>
      <c r="GLO278" s="30"/>
      <c r="GLP278" s="30"/>
      <c r="GLQ278" s="30"/>
      <c r="GLR278" s="30"/>
      <c r="GLS278" s="30"/>
      <c r="GLT278" s="30"/>
      <c r="GLU278" s="30"/>
      <c r="GLV278" s="30"/>
      <c r="GLW278" s="30"/>
      <c r="GLX278" s="30"/>
      <c r="GLY278" s="30"/>
      <c r="GLZ278" s="30"/>
      <c r="GMA278" s="30"/>
      <c r="GMB278" s="30"/>
      <c r="GMC278" s="30"/>
      <c r="GMD278" s="30"/>
      <c r="GME278" s="30"/>
      <c r="GMF278" s="30"/>
      <c r="GMG278" s="30"/>
      <c r="GMH278" s="30"/>
      <c r="GMI278" s="30"/>
      <c r="GMJ278" s="30"/>
      <c r="GMK278" s="30"/>
      <c r="GML278" s="30"/>
      <c r="GMM278" s="30"/>
      <c r="GMN278" s="30"/>
      <c r="GMO278" s="30"/>
      <c r="GMP278" s="30"/>
      <c r="GMQ278" s="30"/>
      <c r="GMR278" s="30"/>
      <c r="GMS278" s="30"/>
      <c r="GMT278" s="30"/>
      <c r="GMU278" s="30"/>
      <c r="GMV278" s="30"/>
      <c r="GMW278" s="30"/>
      <c r="GMX278" s="30"/>
      <c r="GMY278" s="30"/>
      <c r="GMZ278" s="30"/>
      <c r="GNA278" s="30"/>
      <c r="GNB278" s="30"/>
      <c r="GNC278" s="30"/>
      <c r="GND278" s="30"/>
      <c r="GNE278" s="30"/>
      <c r="GNF278" s="30"/>
      <c r="GNG278" s="30"/>
      <c r="GNH278" s="30"/>
      <c r="GNI278" s="30"/>
      <c r="GNJ278" s="30"/>
      <c r="GNK278" s="30"/>
      <c r="GNL278" s="30"/>
      <c r="GNM278" s="30"/>
      <c r="GNN278" s="30"/>
      <c r="GNO278" s="30"/>
      <c r="GNP278" s="30"/>
      <c r="GNQ278" s="30"/>
      <c r="GNR278" s="30"/>
      <c r="GNS278" s="30"/>
      <c r="GNT278" s="30"/>
      <c r="GNU278" s="30"/>
      <c r="GNV278" s="30"/>
      <c r="GNW278" s="30"/>
      <c r="GNX278" s="30"/>
      <c r="GNY278" s="30"/>
      <c r="GNZ278" s="30"/>
      <c r="GOA278" s="30"/>
      <c r="GOB278" s="30"/>
      <c r="GOC278" s="30"/>
      <c r="GOD278" s="30"/>
      <c r="GOE278" s="30"/>
      <c r="GOF278" s="30"/>
      <c r="GOG278" s="30"/>
      <c r="GOH278" s="30"/>
      <c r="GOI278" s="30"/>
      <c r="GOJ278" s="30"/>
      <c r="GOK278" s="30"/>
      <c r="GOL278" s="30"/>
      <c r="GOM278" s="30"/>
      <c r="GON278" s="30"/>
      <c r="GOO278" s="30"/>
      <c r="GOP278" s="30"/>
      <c r="GOQ278" s="30"/>
      <c r="GOR278" s="30"/>
      <c r="GOS278" s="30"/>
      <c r="GOT278" s="30"/>
      <c r="GOU278" s="30"/>
      <c r="GOV278" s="30"/>
      <c r="GOW278" s="30"/>
      <c r="GOX278" s="30"/>
      <c r="GOY278" s="30"/>
      <c r="GOZ278" s="30"/>
      <c r="GPA278" s="30"/>
      <c r="GPB278" s="30"/>
      <c r="GPC278" s="30"/>
      <c r="GPD278" s="30"/>
      <c r="GPE278" s="30"/>
      <c r="GPF278" s="30"/>
      <c r="GPG278" s="30"/>
      <c r="GPH278" s="30"/>
      <c r="GPI278" s="30"/>
      <c r="GPJ278" s="30"/>
      <c r="GPK278" s="30"/>
      <c r="GPL278" s="30"/>
      <c r="GPM278" s="30"/>
      <c r="GPN278" s="30"/>
      <c r="GPO278" s="30"/>
      <c r="GPP278" s="30"/>
      <c r="GPQ278" s="30"/>
      <c r="GPR278" s="30"/>
      <c r="GPS278" s="30"/>
      <c r="GPT278" s="30"/>
      <c r="GPU278" s="30"/>
      <c r="GPV278" s="30"/>
      <c r="GPW278" s="30"/>
      <c r="GPX278" s="30"/>
      <c r="GPY278" s="30"/>
      <c r="GPZ278" s="30"/>
      <c r="GQA278" s="30"/>
      <c r="GQB278" s="30"/>
      <c r="GQC278" s="30"/>
      <c r="GQD278" s="30"/>
      <c r="GQE278" s="30"/>
      <c r="GQF278" s="30"/>
      <c r="GQG278" s="30"/>
      <c r="GQH278" s="30"/>
      <c r="GQI278" s="30"/>
      <c r="GQJ278" s="30"/>
      <c r="GQK278" s="30"/>
      <c r="GQL278" s="30"/>
      <c r="GQM278" s="30"/>
      <c r="GQN278" s="30"/>
      <c r="GQO278" s="30"/>
      <c r="GQP278" s="30"/>
      <c r="GQQ278" s="30"/>
      <c r="GQR278" s="30"/>
      <c r="GQS278" s="30"/>
      <c r="GQT278" s="30"/>
      <c r="GQU278" s="30"/>
      <c r="GQV278" s="30"/>
      <c r="GQW278" s="30"/>
      <c r="GQX278" s="30"/>
      <c r="GQY278" s="30"/>
      <c r="GQZ278" s="30"/>
      <c r="GRA278" s="30"/>
      <c r="GRB278" s="30"/>
      <c r="GRC278" s="30"/>
      <c r="GRD278" s="30"/>
      <c r="GRE278" s="30"/>
      <c r="GRF278" s="30"/>
      <c r="GRG278" s="30"/>
      <c r="GRH278" s="30"/>
      <c r="GRI278" s="30"/>
      <c r="GRJ278" s="30"/>
      <c r="GRK278" s="30"/>
      <c r="GRL278" s="30"/>
      <c r="GRM278" s="30"/>
      <c r="GRN278" s="30"/>
      <c r="GRO278" s="30"/>
      <c r="GRP278" s="30"/>
      <c r="GRQ278" s="30"/>
      <c r="GRR278" s="30"/>
      <c r="GRS278" s="30"/>
      <c r="GRT278" s="30"/>
      <c r="GRU278" s="30"/>
      <c r="GRV278" s="30"/>
      <c r="GRW278" s="30"/>
      <c r="GRX278" s="30"/>
      <c r="GRY278" s="30"/>
      <c r="GRZ278" s="30"/>
      <c r="GSA278" s="30"/>
      <c r="GSB278" s="30"/>
      <c r="GSC278" s="30"/>
      <c r="GSD278" s="30"/>
      <c r="GSE278" s="30"/>
      <c r="GSF278" s="30"/>
      <c r="GSG278" s="30"/>
      <c r="GSH278" s="30"/>
      <c r="GSI278" s="30"/>
      <c r="GSJ278" s="30"/>
      <c r="GSK278" s="30"/>
      <c r="GSL278" s="30"/>
      <c r="GSM278" s="30"/>
      <c r="GSN278" s="30"/>
      <c r="GSO278" s="30"/>
      <c r="GSP278" s="30"/>
      <c r="GSQ278" s="30"/>
      <c r="GSR278" s="30"/>
      <c r="GSS278" s="30"/>
      <c r="GST278" s="30"/>
      <c r="GSU278" s="30"/>
      <c r="GSV278" s="30"/>
      <c r="GSW278" s="30"/>
      <c r="GSX278" s="30"/>
      <c r="GSY278" s="30"/>
      <c r="GSZ278" s="30"/>
      <c r="GTA278" s="30"/>
      <c r="GTB278" s="30"/>
      <c r="GTC278" s="30"/>
      <c r="GTD278" s="30"/>
      <c r="GTE278" s="30"/>
      <c r="GTF278" s="30"/>
      <c r="GTG278" s="30"/>
      <c r="GTH278" s="30"/>
      <c r="GTI278" s="30"/>
      <c r="GTJ278" s="30"/>
      <c r="GTK278" s="30"/>
      <c r="GTL278" s="30"/>
      <c r="GTM278" s="30"/>
      <c r="GTN278" s="30"/>
      <c r="GTO278" s="30"/>
      <c r="GTP278" s="30"/>
      <c r="GTQ278" s="30"/>
      <c r="GTR278" s="30"/>
      <c r="GTS278" s="30"/>
      <c r="GTT278" s="30"/>
      <c r="GTU278" s="30"/>
      <c r="GTV278" s="30"/>
      <c r="GTW278" s="30"/>
      <c r="GTX278" s="30"/>
      <c r="GTY278" s="30"/>
      <c r="GTZ278" s="30"/>
      <c r="GUA278" s="30"/>
      <c r="GUB278" s="30"/>
      <c r="GUC278" s="30"/>
      <c r="GUD278" s="30"/>
      <c r="GUE278" s="30"/>
      <c r="GUF278" s="30"/>
      <c r="GUG278" s="30"/>
      <c r="GUH278" s="30"/>
      <c r="GUI278" s="30"/>
      <c r="GUJ278" s="30"/>
      <c r="GUK278" s="30"/>
      <c r="GUL278" s="30"/>
      <c r="GUM278" s="30"/>
      <c r="GUN278" s="30"/>
      <c r="GUO278" s="30"/>
      <c r="GUP278" s="30"/>
      <c r="GUQ278" s="30"/>
      <c r="GUR278" s="30"/>
      <c r="GUS278" s="30"/>
      <c r="GUT278" s="30"/>
      <c r="GUU278" s="30"/>
      <c r="GUV278" s="30"/>
      <c r="GUW278" s="30"/>
      <c r="GUX278" s="30"/>
      <c r="GUY278" s="30"/>
      <c r="GUZ278" s="30"/>
      <c r="GVA278" s="30"/>
      <c r="GVB278" s="30"/>
      <c r="GVC278" s="30"/>
      <c r="GVD278" s="30"/>
      <c r="GVE278" s="30"/>
      <c r="GVF278" s="30"/>
      <c r="GVG278" s="30"/>
      <c r="GVH278" s="30"/>
      <c r="GVI278" s="30"/>
      <c r="GVJ278" s="30"/>
      <c r="GVK278" s="30"/>
      <c r="GVL278" s="30"/>
      <c r="GVM278" s="30"/>
      <c r="GVN278" s="30"/>
      <c r="GVO278" s="30"/>
      <c r="GVP278" s="30"/>
      <c r="GVQ278" s="30"/>
      <c r="GVR278" s="30"/>
      <c r="GVS278" s="30"/>
      <c r="GVT278" s="30"/>
      <c r="GVU278" s="30"/>
      <c r="GVV278" s="30"/>
      <c r="GVW278" s="30"/>
      <c r="GVX278" s="30"/>
      <c r="GVY278" s="30"/>
      <c r="GVZ278" s="30"/>
      <c r="GWA278" s="30"/>
      <c r="GWB278" s="30"/>
      <c r="GWC278" s="30"/>
      <c r="GWD278" s="30"/>
      <c r="GWE278" s="30"/>
      <c r="GWF278" s="30"/>
      <c r="GWG278" s="30"/>
      <c r="GWH278" s="30"/>
      <c r="GWI278" s="30"/>
      <c r="GWJ278" s="30"/>
      <c r="GWK278" s="30"/>
      <c r="GWL278" s="30"/>
      <c r="GWM278" s="30"/>
      <c r="GWN278" s="30"/>
      <c r="GWO278" s="30"/>
      <c r="GWP278" s="30"/>
      <c r="GWQ278" s="30"/>
      <c r="GWR278" s="30"/>
      <c r="GWS278" s="30"/>
      <c r="GWT278" s="30"/>
      <c r="GWU278" s="30"/>
      <c r="GWV278" s="30"/>
      <c r="GWW278" s="30"/>
      <c r="GWX278" s="30"/>
      <c r="GWY278" s="30"/>
      <c r="GWZ278" s="30"/>
      <c r="GXA278" s="30"/>
      <c r="GXB278" s="30"/>
      <c r="GXC278" s="30"/>
      <c r="GXD278" s="30"/>
      <c r="GXE278" s="30"/>
      <c r="GXF278" s="30"/>
      <c r="GXG278" s="30"/>
      <c r="GXH278" s="30"/>
      <c r="GXI278" s="30"/>
      <c r="GXJ278" s="30"/>
      <c r="GXK278" s="30"/>
      <c r="GXL278" s="30"/>
      <c r="GXM278" s="30"/>
      <c r="GXN278" s="30"/>
      <c r="GXO278" s="30"/>
      <c r="GXP278" s="30"/>
      <c r="GXQ278" s="30"/>
      <c r="GXR278" s="30"/>
      <c r="GXS278" s="30"/>
      <c r="GXT278" s="30"/>
      <c r="GXU278" s="30"/>
      <c r="GXV278" s="30"/>
      <c r="GXW278" s="30"/>
      <c r="GXX278" s="30"/>
      <c r="GXY278" s="30"/>
      <c r="GXZ278" s="30"/>
      <c r="GYA278" s="30"/>
      <c r="GYB278" s="30"/>
      <c r="GYC278" s="30"/>
      <c r="GYD278" s="30"/>
      <c r="GYE278" s="30"/>
      <c r="GYF278" s="30"/>
      <c r="GYG278" s="30"/>
      <c r="GYH278" s="30"/>
      <c r="GYI278" s="30"/>
      <c r="GYJ278" s="30"/>
      <c r="GYK278" s="30"/>
      <c r="GYL278" s="30"/>
      <c r="GYM278" s="30"/>
      <c r="GYN278" s="30"/>
      <c r="GYO278" s="30"/>
      <c r="GYP278" s="30"/>
      <c r="GYQ278" s="30"/>
      <c r="GYR278" s="30"/>
      <c r="GYS278" s="30"/>
      <c r="GYT278" s="30"/>
      <c r="GYU278" s="30"/>
      <c r="GYV278" s="30"/>
      <c r="GYW278" s="30"/>
      <c r="GYX278" s="30"/>
      <c r="GYY278" s="30"/>
      <c r="GYZ278" s="30"/>
      <c r="GZA278" s="30"/>
      <c r="GZB278" s="30"/>
      <c r="GZC278" s="30"/>
      <c r="GZD278" s="30"/>
      <c r="GZE278" s="30"/>
      <c r="GZF278" s="30"/>
      <c r="GZG278" s="30"/>
      <c r="GZH278" s="30"/>
      <c r="GZI278" s="30"/>
      <c r="GZJ278" s="30"/>
      <c r="GZK278" s="30"/>
      <c r="GZL278" s="30"/>
      <c r="GZM278" s="30"/>
      <c r="GZN278" s="30"/>
      <c r="GZO278" s="30"/>
      <c r="GZP278" s="30"/>
      <c r="GZQ278" s="30"/>
      <c r="GZR278" s="30"/>
      <c r="GZS278" s="30"/>
      <c r="GZT278" s="30"/>
      <c r="GZU278" s="30"/>
      <c r="GZV278" s="30"/>
      <c r="GZW278" s="30"/>
      <c r="GZX278" s="30"/>
      <c r="GZY278" s="30"/>
      <c r="GZZ278" s="30"/>
      <c r="HAA278" s="30"/>
      <c r="HAB278" s="30"/>
      <c r="HAC278" s="30"/>
      <c r="HAD278" s="30"/>
      <c r="HAE278" s="30"/>
      <c r="HAF278" s="30"/>
      <c r="HAG278" s="30"/>
      <c r="HAH278" s="30"/>
      <c r="HAI278" s="30"/>
      <c r="HAJ278" s="30"/>
      <c r="HAK278" s="30"/>
      <c r="HAL278" s="30"/>
      <c r="HAM278" s="30"/>
      <c r="HAN278" s="30"/>
      <c r="HAO278" s="30"/>
      <c r="HAP278" s="30"/>
      <c r="HAQ278" s="30"/>
      <c r="HAR278" s="30"/>
      <c r="HAS278" s="30"/>
      <c r="HAT278" s="30"/>
      <c r="HAU278" s="30"/>
      <c r="HAV278" s="30"/>
      <c r="HAW278" s="30"/>
      <c r="HAX278" s="30"/>
      <c r="HAY278" s="30"/>
      <c r="HAZ278" s="30"/>
      <c r="HBA278" s="30"/>
      <c r="HBB278" s="30"/>
      <c r="HBC278" s="30"/>
      <c r="HBD278" s="30"/>
      <c r="HBE278" s="30"/>
      <c r="HBF278" s="30"/>
      <c r="HBG278" s="30"/>
      <c r="HBH278" s="30"/>
      <c r="HBI278" s="30"/>
      <c r="HBJ278" s="30"/>
      <c r="HBK278" s="30"/>
      <c r="HBL278" s="30"/>
      <c r="HBM278" s="30"/>
      <c r="HBN278" s="30"/>
      <c r="HBO278" s="30"/>
      <c r="HBP278" s="30"/>
      <c r="HBQ278" s="30"/>
      <c r="HBR278" s="30"/>
      <c r="HBS278" s="30"/>
      <c r="HBT278" s="30"/>
      <c r="HBU278" s="30"/>
      <c r="HBV278" s="30"/>
      <c r="HBW278" s="30"/>
      <c r="HBX278" s="30"/>
      <c r="HBY278" s="30"/>
      <c r="HBZ278" s="30"/>
      <c r="HCA278" s="30"/>
      <c r="HCB278" s="30"/>
      <c r="HCC278" s="30"/>
      <c r="HCD278" s="30"/>
      <c r="HCE278" s="30"/>
      <c r="HCF278" s="30"/>
      <c r="HCG278" s="30"/>
      <c r="HCH278" s="30"/>
      <c r="HCI278" s="30"/>
      <c r="HCJ278" s="30"/>
      <c r="HCK278" s="30"/>
      <c r="HCL278" s="30"/>
      <c r="HCM278" s="30"/>
      <c r="HCN278" s="30"/>
      <c r="HCO278" s="30"/>
      <c r="HCP278" s="30"/>
      <c r="HCQ278" s="30"/>
      <c r="HCR278" s="30"/>
      <c r="HCS278" s="30"/>
      <c r="HCT278" s="30"/>
      <c r="HCU278" s="30"/>
      <c r="HCV278" s="30"/>
      <c r="HCW278" s="30"/>
      <c r="HCX278" s="30"/>
      <c r="HCY278" s="30"/>
      <c r="HCZ278" s="30"/>
      <c r="HDA278" s="30"/>
      <c r="HDB278" s="30"/>
      <c r="HDC278" s="30"/>
      <c r="HDD278" s="30"/>
      <c r="HDE278" s="30"/>
      <c r="HDF278" s="30"/>
      <c r="HDG278" s="30"/>
      <c r="HDH278" s="30"/>
      <c r="HDI278" s="30"/>
      <c r="HDJ278" s="30"/>
      <c r="HDK278" s="30"/>
      <c r="HDL278" s="30"/>
      <c r="HDM278" s="30"/>
      <c r="HDN278" s="30"/>
      <c r="HDO278" s="30"/>
      <c r="HDP278" s="30"/>
      <c r="HDQ278" s="30"/>
      <c r="HDR278" s="30"/>
      <c r="HDS278" s="30"/>
      <c r="HDT278" s="30"/>
      <c r="HDU278" s="30"/>
      <c r="HDV278" s="30"/>
      <c r="HDW278" s="30"/>
      <c r="HDX278" s="30"/>
      <c r="HDY278" s="30"/>
      <c r="HDZ278" s="30"/>
      <c r="HEA278" s="30"/>
      <c r="HEB278" s="30"/>
      <c r="HEC278" s="30"/>
      <c r="HED278" s="30"/>
      <c r="HEE278" s="30"/>
      <c r="HEF278" s="30"/>
      <c r="HEG278" s="30"/>
      <c r="HEH278" s="30"/>
      <c r="HEI278" s="30"/>
      <c r="HEJ278" s="30"/>
      <c r="HEK278" s="30"/>
      <c r="HEL278" s="30"/>
      <c r="HEM278" s="30"/>
      <c r="HEN278" s="30"/>
      <c r="HEO278" s="30"/>
      <c r="HEP278" s="30"/>
      <c r="HEQ278" s="30"/>
      <c r="HER278" s="30"/>
      <c r="HES278" s="30"/>
      <c r="HET278" s="30"/>
      <c r="HEU278" s="30"/>
      <c r="HEV278" s="30"/>
      <c r="HEW278" s="30"/>
      <c r="HEX278" s="30"/>
      <c r="HEY278" s="30"/>
      <c r="HEZ278" s="30"/>
      <c r="HFA278" s="30"/>
      <c r="HFB278" s="30"/>
      <c r="HFC278" s="30"/>
      <c r="HFD278" s="30"/>
      <c r="HFE278" s="30"/>
      <c r="HFF278" s="30"/>
      <c r="HFG278" s="30"/>
      <c r="HFH278" s="30"/>
      <c r="HFI278" s="30"/>
      <c r="HFJ278" s="30"/>
      <c r="HFK278" s="30"/>
      <c r="HFL278" s="30"/>
      <c r="HFM278" s="30"/>
      <c r="HFN278" s="30"/>
      <c r="HFO278" s="30"/>
      <c r="HFP278" s="30"/>
      <c r="HFQ278" s="30"/>
      <c r="HFR278" s="30"/>
      <c r="HFS278" s="30"/>
      <c r="HFT278" s="30"/>
      <c r="HFU278" s="30"/>
      <c r="HFV278" s="30"/>
      <c r="HFW278" s="30"/>
      <c r="HFX278" s="30"/>
      <c r="HFY278" s="30"/>
      <c r="HFZ278" s="30"/>
      <c r="HGA278" s="30"/>
      <c r="HGB278" s="30"/>
      <c r="HGC278" s="30"/>
      <c r="HGD278" s="30"/>
      <c r="HGE278" s="30"/>
      <c r="HGF278" s="30"/>
      <c r="HGG278" s="30"/>
      <c r="HGH278" s="30"/>
      <c r="HGI278" s="30"/>
      <c r="HGJ278" s="30"/>
      <c r="HGK278" s="30"/>
      <c r="HGL278" s="30"/>
      <c r="HGM278" s="30"/>
      <c r="HGN278" s="30"/>
      <c r="HGO278" s="30"/>
      <c r="HGP278" s="30"/>
      <c r="HGQ278" s="30"/>
      <c r="HGR278" s="30"/>
      <c r="HGS278" s="30"/>
      <c r="HGT278" s="30"/>
      <c r="HGU278" s="30"/>
      <c r="HGV278" s="30"/>
      <c r="HGW278" s="30"/>
      <c r="HGX278" s="30"/>
      <c r="HGY278" s="30"/>
      <c r="HGZ278" s="30"/>
      <c r="HHA278" s="30"/>
      <c r="HHB278" s="30"/>
      <c r="HHC278" s="30"/>
      <c r="HHD278" s="30"/>
      <c r="HHE278" s="30"/>
      <c r="HHF278" s="30"/>
      <c r="HHG278" s="30"/>
      <c r="HHH278" s="30"/>
      <c r="HHI278" s="30"/>
      <c r="HHJ278" s="30"/>
      <c r="HHK278" s="30"/>
      <c r="HHL278" s="30"/>
      <c r="HHM278" s="30"/>
      <c r="HHN278" s="30"/>
      <c r="HHO278" s="30"/>
      <c r="HHP278" s="30"/>
      <c r="HHQ278" s="30"/>
      <c r="HHR278" s="30"/>
      <c r="HHS278" s="30"/>
      <c r="HHT278" s="30"/>
      <c r="HHU278" s="30"/>
      <c r="HHV278" s="30"/>
      <c r="HHW278" s="30"/>
      <c r="HHX278" s="30"/>
      <c r="HHY278" s="30"/>
      <c r="HHZ278" s="30"/>
      <c r="HIA278" s="30"/>
      <c r="HIB278" s="30"/>
      <c r="HIC278" s="30"/>
      <c r="HID278" s="30"/>
      <c r="HIE278" s="30"/>
      <c r="HIF278" s="30"/>
      <c r="HIG278" s="30"/>
      <c r="HIH278" s="30"/>
      <c r="HII278" s="30"/>
      <c r="HIJ278" s="30"/>
      <c r="HIK278" s="30"/>
      <c r="HIL278" s="30"/>
      <c r="HIM278" s="30"/>
      <c r="HIN278" s="30"/>
      <c r="HIO278" s="30"/>
      <c r="HIP278" s="30"/>
      <c r="HIQ278" s="30"/>
      <c r="HIR278" s="30"/>
      <c r="HIS278" s="30"/>
      <c r="HIT278" s="30"/>
      <c r="HIU278" s="30"/>
      <c r="HIV278" s="30"/>
      <c r="HIW278" s="30"/>
      <c r="HIX278" s="30"/>
      <c r="HIY278" s="30"/>
      <c r="HIZ278" s="30"/>
      <c r="HJA278" s="30"/>
      <c r="HJB278" s="30"/>
      <c r="HJC278" s="30"/>
      <c r="HJD278" s="30"/>
      <c r="HJE278" s="30"/>
      <c r="HJF278" s="30"/>
      <c r="HJG278" s="30"/>
      <c r="HJH278" s="30"/>
      <c r="HJI278" s="30"/>
      <c r="HJJ278" s="30"/>
      <c r="HJK278" s="30"/>
      <c r="HJL278" s="30"/>
      <c r="HJM278" s="30"/>
      <c r="HJN278" s="30"/>
      <c r="HJO278" s="30"/>
      <c r="HJP278" s="30"/>
      <c r="HJQ278" s="30"/>
      <c r="HJR278" s="30"/>
      <c r="HJS278" s="30"/>
      <c r="HJT278" s="30"/>
      <c r="HJU278" s="30"/>
      <c r="HJV278" s="30"/>
      <c r="HJW278" s="30"/>
      <c r="HJX278" s="30"/>
      <c r="HJY278" s="30"/>
      <c r="HJZ278" s="30"/>
      <c r="HKA278" s="30"/>
      <c r="HKB278" s="30"/>
      <c r="HKC278" s="30"/>
      <c r="HKD278" s="30"/>
      <c r="HKE278" s="30"/>
      <c r="HKF278" s="30"/>
      <c r="HKG278" s="30"/>
      <c r="HKH278" s="30"/>
      <c r="HKI278" s="30"/>
      <c r="HKJ278" s="30"/>
      <c r="HKK278" s="30"/>
      <c r="HKL278" s="30"/>
      <c r="HKM278" s="30"/>
      <c r="HKN278" s="30"/>
      <c r="HKO278" s="30"/>
      <c r="HKP278" s="30"/>
      <c r="HKQ278" s="30"/>
      <c r="HKR278" s="30"/>
      <c r="HKS278" s="30"/>
      <c r="HKT278" s="30"/>
      <c r="HKU278" s="30"/>
      <c r="HKV278" s="30"/>
      <c r="HKW278" s="30"/>
      <c r="HKX278" s="30"/>
      <c r="HKY278" s="30"/>
      <c r="HKZ278" s="30"/>
      <c r="HLA278" s="30"/>
      <c r="HLB278" s="30"/>
      <c r="HLC278" s="30"/>
      <c r="HLD278" s="30"/>
      <c r="HLE278" s="30"/>
      <c r="HLF278" s="30"/>
      <c r="HLG278" s="30"/>
      <c r="HLH278" s="30"/>
      <c r="HLI278" s="30"/>
      <c r="HLJ278" s="30"/>
      <c r="HLK278" s="30"/>
      <c r="HLL278" s="30"/>
      <c r="HLM278" s="30"/>
      <c r="HLN278" s="30"/>
      <c r="HLO278" s="30"/>
      <c r="HLP278" s="30"/>
      <c r="HLQ278" s="30"/>
      <c r="HLR278" s="30"/>
      <c r="HLS278" s="30"/>
      <c r="HLT278" s="30"/>
      <c r="HLU278" s="30"/>
      <c r="HLV278" s="30"/>
      <c r="HLW278" s="30"/>
      <c r="HLX278" s="30"/>
      <c r="HLY278" s="30"/>
      <c r="HLZ278" s="30"/>
      <c r="HMA278" s="30"/>
      <c r="HMB278" s="30"/>
      <c r="HMC278" s="30"/>
      <c r="HMD278" s="30"/>
      <c r="HME278" s="30"/>
      <c r="HMF278" s="30"/>
      <c r="HMG278" s="30"/>
      <c r="HMH278" s="30"/>
      <c r="HMI278" s="30"/>
      <c r="HMJ278" s="30"/>
      <c r="HMK278" s="30"/>
      <c r="HML278" s="30"/>
      <c r="HMM278" s="30"/>
      <c r="HMN278" s="30"/>
      <c r="HMO278" s="30"/>
      <c r="HMP278" s="30"/>
      <c r="HMQ278" s="30"/>
      <c r="HMR278" s="30"/>
      <c r="HMS278" s="30"/>
      <c r="HMT278" s="30"/>
      <c r="HMU278" s="30"/>
      <c r="HMV278" s="30"/>
      <c r="HMW278" s="30"/>
      <c r="HMX278" s="30"/>
      <c r="HMY278" s="30"/>
      <c r="HMZ278" s="30"/>
      <c r="HNA278" s="30"/>
      <c r="HNB278" s="30"/>
      <c r="HNC278" s="30"/>
      <c r="HND278" s="30"/>
      <c r="HNE278" s="30"/>
      <c r="HNF278" s="30"/>
      <c r="HNG278" s="30"/>
      <c r="HNH278" s="30"/>
      <c r="HNI278" s="30"/>
      <c r="HNJ278" s="30"/>
      <c r="HNK278" s="30"/>
      <c r="HNL278" s="30"/>
      <c r="HNM278" s="30"/>
      <c r="HNN278" s="30"/>
      <c r="HNO278" s="30"/>
      <c r="HNP278" s="30"/>
      <c r="HNQ278" s="30"/>
      <c r="HNR278" s="30"/>
      <c r="HNS278" s="30"/>
      <c r="HNT278" s="30"/>
      <c r="HNU278" s="30"/>
      <c r="HNV278" s="30"/>
      <c r="HNW278" s="30"/>
      <c r="HNX278" s="30"/>
      <c r="HNY278" s="30"/>
      <c r="HNZ278" s="30"/>
      <c r="HOA278" s="30"/>
      <c r="HOB278" s="30"/>
      <c r="HOC278" s="30"/>
      <c r="HOD278" s="30"/>
      <c r="HOE278" s="30"/>
      <c r="HOF278" s="30"/>
      <c r="HOG278" s="30"/>
      <c r="HOH278" s="30"/>
      <c r="HOI278" s="30"/>
      <c r="HOJ278" s="30"/>
      <c r="HOK278" s="30"/>
      <c r="HOL278" s="30"/>
      <c r="HOM278" s="30"/>
      <c r="HON278" s="30"/>
      <c r="HOO278" s="30"/>
      <c r="HOP278" s="30"/>
      <c r="HOQ278" s="30"/>
      <c r="HOR278" s="30"/>
      <c r="HOS278" s="30"/>
      <c r="HOT278" s="30"/>
      <c r="HOU278" s="30"/>
      <c r="HOV278" s="30"/>
      <c r="HOW278" s="30"/>
      <c r="HOX278" s="30"/>
      <c r="HOY278" s="30"/>
      <c r="HOZ278" s="30"/>
      <c r="HPA278" s="30"/>
      <c r="HPB278" s="30"/>
      <c r="HPC278" s="30"/>
      <c r="HPD278" s="30"/>
      <c r="HPE278" s="30"/>
      <c r="HPF278" s="30"/>
      <c r="HPG278" s="30"/>
      <c r="HPH278" s="30"/>
      <c r="HPI278" s="30"/>
      <c r="HPJ278" s="30"/>
      <c r="HPK278" s="30"/>
      <c r="HPL278" s="30"/>
      <c r="HPM278" s="30"/>
      <c r="HPN278" s="30"/>
      <c r="HPO278" s="30"/>
      <c r="HPP278" s="30"/>
      <c r="HPQ278" s="30"/>
      <c r="HPR278" s="30"/>
      <c r="HPS278" s="30"/>
      <c r="HPT278" s="30"/>
      <c r="HPU278" s="30"/>
      <c r="HPV278" s="30"/>
      <c r="HPW278" s="30"/>
      <c r="HPX278" s="30"/>
      <c r="HPY278" s="30"/>
      <c r="HPZ278" s="30"/>
      <c r="HQA278" s="30"/>
      <c r="HQB278" s="30"/>
      <c r="HQC278" s="30"/>
      <c r="HQD278" s="30"/>
      <c r="HQE278" s="30"/>
      <c r="HQF278" s="30"/>
      <c r="HQG278" s="30"/>
      <c r="HQH278" s="30"/>
      <c r="HQI278" s="30"/>
      <c r="HQJ278" s="30"/>
      <c r="HQK278" s="30"/>
      <c r="HQL278" s="30"/>
      <c r="HQM278" s="30"/>
      <c r="HQN278" s="30"/>
      <c r="HQO278" s="30"/>
      <c r="HQP278" s="30"/>
      <c r="HQQ278" s="30"/>
      <c r="HQR278" s="30"/>
      <c r="HQS278" s="30"/>
      <c r="HQT278" s="30"/>
      <c r="HQU278" s="30"/>
      <c r="HQV278" s="30"/>
      <c r="HQW278" s="30"/>
      <c r="HQX278" s="30"/>
      <c r="HQY278" s="30"/>
      <c r="HQZ278" s="30"/>
      <c r="HRA278" s="30"/>
      <c r="HRB278" s="30"/>
      <c r="HRC278" s="30"/>
      <c r="HRD278" s="30"/>
      <c r="HRE278" s="30"/>
      <c r="HRF278" s="30"/>
      <c r="HRG278" s="30"/>
      <c r="HRH278" s="30"/>
      <c r="HRI278" s="30"/>
      <c r="HRJ278" s="30"/>
      <c r="HRK278" s="30"/>
      <c r="HRL278" s="30"/>
      <c r="HRM278" s="30"/>
      <c r="HRN278" s="30"/>
      <c r="HRO278" s="30"/>
      <c r="HRP278" s="30"/>
      <c r="HRQ278" s="30"/>
      <c r="HRR278" s="30"/>
      <c r="HRS278" s="30"/>
      <c r="HRT278" s="30"/>
      <c r="HRU278" s="30"/>
      <c r="HRV278" s="30"/>
      <c r="HRW278" s="30"/>
      <c r="HRX278" s="30"/>
      <c r="HRY278" s="30"/>
      <c r="HRZ278" s="30"/>
      <c r="HSA278" s="30"/>
      <c r="HSB278" s="30"/>
      <c r="HSC278" s="30"/>
      <c r="HSD278" s="30"/>
      <c r="HSE278" s="30"/>
      <c r="HSF278" s="30"/>
      <c r="HSG278" s="30"/>
      <c r="HSH278" s="30"/>
      <c r="HSI278" s="30"/>
      <c r="HSJ278" s="30"/>
      <c r="HSK278" s="30"/>
      <c r="HSL278" s="30"/>
      <c r="HSM278" s="30"/>
      <c r="HSN278" s="30"/>
      <c r="HSO278" s="30"/>
      <c r="HSP278" s="30"/>
      <c r="HSQ278" s="30"/>
      <c r="HSR278" s="30"/>
      <c r="HSS278" s="30"/>
      <c r="HST278" s="30"/>
      <c r="HSU278" s="30"/>
      <c r="HSV278" s="30"/>
      <c r="HSW278" s="30"/>
      <c r="HSX278" s="30"/>
      <c r="HSY278" s="30"/>
      <c r="HSZ278" s="30"/>
      <c r="HTA278" s="30"/>
      <c r="HTB278" s="30"/>
      <c r="HTC278" s="30"/>
      <c r="HTD278" s="30"/>
      <c r="HTE278" s="30"/>
      <c r="HTF278" s="30"/>
      <c r="HTG278" s="30"/>
      <c r="HTH278" s="30"/>
      <c r="HTI278" s="30"/>
      <c r="HTJ278" s="30"/>
      <c r="HTK278" s="30"/>
      <c r="HTL278" s="30"/>
      <c r="HTM278" s="30"/>
      <c r="HTN278" s="30"/>
      <c r="HTO278" s="30"/>
      <c r="HTP278" s="30"/>
      <c r="HTQ278" s="30"/>
      <c r="HTR278" s="30"/>
      <c r="HTS278" s="30"/>
      <c r="HTT278" s="30"/>
      <c r="HTU278" s="30"/>
      <c r="HTV278" s="30"/>
      <c r="HTW278" s="30"/>
      <c r="HTX278" s="30"/>
      <c r="HTY278" s="30"/>
      <c r="HTZ278" s="30"/>
      <c r="HUA278" s="30"/>
      <c r="HUB278" s="30"/>
      <c r="HUC278" s="30"/>
      <c r="HUD278" s="30"/>
      <c r="HUE278" s="30"/>
      <c r="HUF278" s="30"/>
      <c r="HUG278" s="30"/>
      <c r="HUH278" s="30"/>
      <c r="HUI278" s="30"/>
      <c r="HUJ278" s="30"/>
      <c r="HUK278" s="30"/>
      <c r="HUL278" s="30"/>
      <c r="HUM278" s="30"/>
      <c r="HUN278" s="30"/>
      <c r="HUO278" s="30"/>
      <c r="HUP278" s="30"/>
      <c r="HUQ278" s="30"/>
      <c r="HUR278" s="30"/>
      <c r="HUS278" s="30"/>
      <c r="HUT278" s="30"/>
      <c r="HUU278" s="30"/>
      <c r="HUV278" s="30"/>
      <c r="HUW278" s="30"/>
      <c r="HUX278" s="30"/>
      <c r="HUY278" s="30"/>
      <c r="HUZ278" s="30"/>
      <c r="HVA278" s="30"/>
      <c r="HVB278" s="30"/>
      <c r="HVC278" s="30"/>
      <c r="HVD278" s="30"/>
      <c r="HVE278" s="30"/>
      <c r="HVF278" s="30"/>
      <c r="HVG278" s="30"/>
      <c r="HVH278" s="30"/>
      <c r="HVI278" s="30"/>
      <c r="HVJ278" s="30"/>
      <c r="HVK278" s="30"/>
      <c r="HVL278" s="30"/>
      <c r="HVM278" s="30"/>
      <c r="HVN278" s="30"/>
      <c r="HVO278" s="30"/>
      <c r="HVP278" s="30"/>
      <c r="HVQ278" s="30"/>
      <c r="HVR278" s="30"/>
      <c r="HVS278" s="30"/>
      <c r="HVT278" s="30"/>
      <c r="HVU278" s="30"/>
      <c r="HVV278" s="30"/>
      <c r="HVW278" s="30"/>
      <c r="HVX278" s="30"/>
      <c r="HVY278" s="30"/>
      <c r="HVZ278" s="30"/>
      <c r="HWA278" s="30"/>
      <c r="HWB278" s="30"/>
      <c r="HWC278" s="30"/>
      <c r="HWD278" s="30"/>
      <c r="HWE278" s="30"/>
      <c r="HWF278" s="30"/>
      <c r="HWG278" s="30"/>
      <c r="HWH278" s="30"/>
      <c r="HWI278" s="30"/>
      <c r="HWJ278" s="30"/>
      <c r="HWK278" s="30"/>
      <c r="HWL278" s="30"/>
      <c r="HWM278" s="30"/>
      <c r="HWN278" s="30"/>
      <c r="HWO278" s="30"/>
      <c r="HWP278" s="30"/>
      <c r="HWQ278" s="30"/>
      <c r="HWR278" s="30"/>
      <c r="HWS278" s="30"/>
      <c r="HWT278" s="30"/>
      <c r="HWU278" s="30"/>
      <c r="HWV278" s="30"/>
      <c r="HWW278" s="30"/>
      <c r="HWX278" s="30"/>
      <c r="HWY278" s="30"/>
      <c r="HWZ278" s="30"/>
      <c r="HXA278" s="30"/>
      <c r="HXB278" s="30"/>
      <c r="HXC278" s="30"/>
      <c r="HXD278" s="30"/>
      <c r="HXE278" s="30"/>
      <c r="HXF278" s="30"/>
      <c r="HXG278" s="30"/>
      <c r="HXH278" s="30"/>
      <c r="HXI278" s="30"/>
      <c r="HXJ278" s="30"/>
      <c r="HXK278" s="30"/>
      <c r="HXL278" s="30"/>
      <c r="HXM278" s="30"/>
      <c r="HXN278" s="30"/>
      <c r="HXO278" s="30"/>
      <c r="HXP278" s="30"/>
      <c r="HXQ278" s="30"/>
      <c r="HXR278" s="30"/>
      <c r="HXS278" s="30"/>
      <c r="HXT278" s="30"/>
      <c r="HXU278" s="30"/>
      <c r="HXV278" s="30"/>
      <c r="HXW278" s="30"/>
      <c r="HXX278" s="30"/>
      <c r="HXY278" s="30"/>
      <c r="HXZ278" s="30"/>
      <c r="HYA278" s="30"/>
      <c r="HYB278" s="30"/>
      <c r="HYC278" s="30"/>
      <c r="HYD278" s="30"/>
      <c r="HYE278" s="30"/>
      <c r="HYF278" s="30"/>
      <c r="HYG278" s="30"/>
      <c r="HYH278" s="30"/>
      <c r="HYI278" s="30"/>
      <c r="HYJ278" s="30"/>
      <c r="HYK278" s="30"/>
      <c r="HYL278" s="30"/>
      <c r="HYM278" s="30"/>
      <c r="HYN278" s="30"/>
      <c r="HYO278" s="30"/>
      <c r="HYP278" s="30"/>
      <c r="HYQ278" s="30"/>
      <c r="HYR278" s="30"/>
      <c r="HYS278" s="30"/>
      <c r="HYT278" s="30"/>
      <c r="HYU278" s="30"/>
      <c r="HYV278" s="30"/>
      <c r="HYW278" s="30"/>
      <c r="HYX278" s="30"/>
      <c r="HYY278" s="30"/>
      <c r="HYZ278" s="30"/>
      <c r="HZA278" s="30"/>
      <c r="HZB278" s="30"/>
      <c r="HZC278" s="30"/>
      <c r="HZD278" s="30"/>
      <c r="HZE278" s="30"/>
      <c r="HZF278" s="30"/>
      <c r="HZG278" s="30"/>
      <c r="HZH278" s="30"/>
      <c r="HZI278" s="30"/>
      <c r="HZJ278" s="30"/>
      <c r="HZK278" s="30"/>
      <c r="HZL278" s="30"/>
      <c r="HZM278" s="30"/>
      <c r="HZN278" s="30"/>
      <c r="HZO278" s="30"/>
      <c r="HZP278" s="30"/>
      <c r="HZQ278" s="30"/>
      <c r="HZR278" s="30"/>
      <c r="HZS278" s="30"/>
      <c r="HZT278" s="30"/>
      <c r="HZU278" s="30"/>
      <c r="HZV278" s="30"/>
      <c r="HZW278" s="30"/>
      <c r="HZX278" s="30"/>
      <c r="HZY278" s="30"/>
      <c r="HZZ278" s="30"/>
      <c r="IAA278" s="30"/>
      <c r="IAB278" s="30"/>
      <c r="IAC278" s="30"/>
      <c r="IAD278" s="30"/>
      <c r="IAE278" s="30"/>
      <c r="IAF278" s="30"/>
      <c r="IAG278" s="30"/>
      <c r="IAH278" s="30"/>
      <c r="IAI278" s="30"/>
      <c r="IAJ278" s="30"/>
      <c r="IAK278" s="30"/>
      <c r="IAL278" s="30"/>
      <c r="IAM278" s="30"/>
      <c r="IAN278" s="30"/>
      <c r="IAO278" s="30"/>
      <c r="IAP278" s="30"/>
      <c r="IAQ278" s="30"/>
      <c r="IAR278" s="30"/>
      <c r="IAS278" s="30"/>
      <c r="IAT278" s="30"/>
      <c r="IAU278" s="30"/>
      <c r="IAV278" s="30"/>
      <c r="IAW278" s="30"/>
      <c r="IAX278" s="30"/>
      <c r="IAY278" s="30"/>
      <c r="IAZ278" s="30"/>
      <c r="IBA278" s="30"/>
      <c r="IBB278" s="30"/>
      <c r="IBC278" s="30"/>
      <c r="IBD278" s="30"/>
      <c r="IBE278" s="30"/>
      <c r="IBF278" s="30"/>
      <c r="IBG278" s="30"/>
      <c r="IBH278" s="30"/>
      <c r="IBI278" s="30"/>
      <c r="IBJ278" s="30"/>
      <c r="IBK278" s="30"/>
      <c r="IBL278" s="30"/>
      <c r="IBM278" s="30"/>
      <c r="IBN278" s="30"/>
      <c r="IBO278" s="30"/>
      <c r="IBP278" s="30"/>
      <c r="IBQ278" s="30"/>
      <c r="IBR278" s="30"/>
      <c r="IBS278" s="30"/>
      <c r="IBT278" s="30"/>
      <c r="IBU278" s="30"/>
      <c r="IBV278" s="30"/>
      <c r="IBW278" s="30"/>
      <c r="IBX278" s="30"/>
      <c r="IBY278" s="30"/>
      <c r="IBZ278" s="30"/>
      <c r="ICA278" s="30"/>
      <c r="ICB278" s="30"/>
      <c r="ICC278" s="30"/>
      <c r="ICD278" s="30"/>
      <c r="ICE278" s="30"/>
      <c r="ICF278" s="30"/>
      <c r="ICG278" s="30"/>
      <c r="ICH278" s="30"/>
      <c r="ICI278" s="30"/>
      <c r="ICJ278" s="30"/>
      <c r="ICK278" s="30"/>
      <c r="ICL278" s="30"/>
      <c r="ICM278" s="30"/>
      <c r="ICN278" s="30"/>
      <c r="ICO278" s="30"/>
      <c r="ICP278" s="30"/>
      <c r="ICQ278" s="30"/>
      <c r="ICR278" s="30"/>
      <c r="ICS278" s="30"/>
      <c r="ICT278" s="30"/>
      <c r="ICU278" s="30"/>
      <c r="ICV278" s="30"/>
      <c r="ICW278" s="30"/>
      <c r="ICX278" s="30"/>
      <c r="ICY278" s="30"/>
      <c r="ICZ278" s="30"/>
      <c r="IDA278" s="30"/>
      <c r="IDB278" s="30"/>
      <c r="IDC278" s="30"/>
      <c r="IDD278" s="30"/>
      <c r="IDE278" s="30"/>
      <c r="IDF278" s="30"/>
      <c r="IDG278" s="30"/>
      <c r="IDH278" s="30"/>
      <c r="IDI278" s="30"/>
      <c r="IDJ278" s="30"/>
      <c r="IDK278" s="30"/>
      <c r="IDL278" s="30"/>
      <c r="IDM278" s="30"/>
      <c r="IDN278" s="30"/>
      <c r="IDO278" s="30"/>
      <c r="IDP278" s="30"/>
      <c r="IDQ278" s="30"/>
      <c r="IDR278" s="30"/>
      <c r="IDS278" s="30"/>
      <c r="IDT278" s="30"/>
      <c r="IDU278" s="30"/>
      <c r="IDV278" s="30"/>
      <c r="IDW278" s="30"/>
      <c r="IDX278" s="30"/>
      <c r="IDY278" s="30"/>
      <c r="IDZ278" s="30"/>
      <c r="IEA278" s="30"/>
      <c r="IEB278" s="30"/>
      <c r="IEC278" s="30"/>
      <c r="IED278" s="30"/>
      <c r="IEE278" s="30"/>
      <c r="IEF278" s="30"/>
      <c r="IEG278" s="30"/>
      <c r="IEH278" s="30"/>
      <c r="IEI278" s="30"/>
      <c r="IEJ278" s="30"/>
      <c r="IEK278" s="30"/>
      <c r="IEL278" s="30"/>
      <c r="IEM278" s="30"/>
      <c r="IEN278" s="30"/>
      <c r="IEO278" s="30"/>
      <c r="IEP278" s="30"/>
      <c r="IEQ278" s="30"/>
      <c r="IER278" s="30"/>
      <c r="IES278" s="30"/>
      <c r="IET278" s="30"/>
      <c r="IEU278" s="30"/>
      <c r="IEV278" s="30"/>
      <c r="IEW278" s="30"/>
      <c r="IEX278" s="30"/>
      <c r="IEY278" s="30"/>
      <c r="IEZ278" s="30"/>
      <c r="IFA278" s="30"/>
      <c r="IFB278" s="30"/>
      <c r="IFC278" s="30"/>
      <c r="IFD278" s="30"/>
      <c r="IFE278" s="30"/>
      <c r="IFF278" s="30"/>
      <c r="IFG278" s="30"/>
      <c r="IFH278" s="30"/>
      <c r="IFI278" s="30"/>
      <c r="IFJ278" s="30"/>
      <c r="IFK278" s="30"/>
      <c r="IFL278" s="30"/>
      <c r="IFM278" s="30"/>
      <c r="IFN278" s="30"/>
      <c r="IFO278" s="30"/>
      <c r="IFP278" s="30"/>
      <c r="IFQ278" s="30"/>
      <c r="IFR278" s="30"/>
      <c r="IFS278" s="30"/>
      <c r="IFT278" s="30"/>
      <c r="IFU278" s="30"/>
      <c r="IFV278" s="30"/>
      <c r="IFW278" s="30"/>
      <c r="IFX278" s="30"/>
      <c r="IFY278" s="30"/>
      <c r="IFZ278" s="30"/>
      <c r="IGA278" s="30"/>
      <c r="IGB278" s="30"/>
      <c r="IGC278" s="30"/>
      <c r="IGD278" s="30"/>
      <c r="IGE278" s="30"/>
      <c r="IGF278" s="30"/>
      <c r="IGG278" s="30"/>
      <c r="IGH278" s="30"/>
      <c r="IGI278" s="30"/>
      <c r="IGJ278" s="30"/>
      <c r="IGK278" s="30"/>
      <c r="IGL278" s="30"/>
      <c r="IGM278" s="30"/>
      <c r="IGN278" s="30"/>
      <c r="IGO278" s="30"/>
      <c r="IGP278" s="30"/>
      <c r="IGQ278" s="30"/>
      <c r="IGR278" s="30"/>
      <c r="IGS278" s="30"/>
      <c r="IGT278" s="30"/>
      <c r="IGU278" s="30"/>
      <c r="IGV278" s="30"/>
      <c r="IGW278" s="30"/>
      <c r="IGX278" s="30"/>
      <c r="IGY278" s="30"/>
      <c r="IGZ278" s="30"/>
      <c r="IHA278" s="30"/>
      <c r="IHB278" s="30"/>
      <c r="IHC278" s="30"/>
      <c r="IHD278" s="30"/>
      <c r="IHE278" s="30"/>
      <c r="IHF278" s="30"/>
      <c r="IHG278" s="30"/>
      <c r="IHH278" s="30"/>
      <c r="IHI278" s="30"/>
      <c r="IHJ278" s="30"/>
      <c r="IHK278" s="30"/>
      <c r="IHL278" s="30"/>
      <c r="IHM278" s="30"/>
      <c r="IHN278" s="30"/>
      <c r="IHO278" s="30"/>
      <c r="IHP278" s="30"/>
      <c r="IHQ278" s="30"/>
      <c r="IHR278" s="30"/>
      <c r="IHS278" s="30"/>
      <c r="IHT278" s="30"/>
      <c r="IHU278" s="30"/>
      <c r="IHV278" s="30"/>
      <c r="IHW278" s="30"/>
      <c r="IHX278" s="30"/>
      <c r="IHY278" s="30"/>
      <c r="IHZ278" s="30"/>
      <c r="IIA278" s="30"/>
      <c r="IIB278" s="30"/>
      <c r="IIC278" s="30"/>
      <c r="IID278" s="30"/>
      <c r="IIE278" s="30"/>
      <c r="IIF278" s="30"/>
      <c r="IIG278" s="30"/>
      <c r="IIH278" s="30"/>
      <c r="III278" s="30"/>
      <c r="IIJ278" s="30"/>
      <c r="IIK278" s="30"/>
      <c r="IIL278" s="30"/>
      <c r="IIM278" s="30"/>
      <c r="IIN278" s="30"/>
      <c r="IIO278" s="30"/>
      <c r="IIP278" s="30"/>
      <c r="IIQ278" s="30"/>
      <c r="IIR278" s="30"/>
      <c r="IIS278" s="30"/>
      <c r="IIT278" s="30"/>
      <c r="IIU278" s="30"/>
      <c r="IIV278" s="30"/>
      <c r="IIW278" s="30"/>
      <c r="IIX278" s="30"/>
      <c r="IIY278" s="30"/>
      <c r="IIZ278" s="30"/>
      <c r="IJA278" s="30"/>
      <c r="IJB278" s="30"/>
      <c r="IJC278" s="30"/>
      <c r="IJD278" s="30"/>
      <c r="IJE278" s="30"/>
      <c r="IJF278" s="30"/>
      <c r="IJG278" s="30"/>
      <c r="IJH278" s="30"/>
      <c r="IJI278" s="30"/>
      <c r="IJJ278" s="30"/>
      <c r="IJK278" s="30"/>
      <c r="IJL278" s="30"/>
      <c r="IJM278" s="30"/>
      <c r="IJN278" s="30"/>
      <c r="IJO278" s="30"/>
      <c r="IJP278" s="30"/>
      <c r="IJQ278" s="30"/>
      <c r="IJR278" s="30"/>
      <c r="IJS278" s="30"/>
      <c r="IJT278" s="30"/>
      <c r="IJU278" s="30"/>
      <c r="IJV278" s="30"/>
      <c r="IJW278" s="30"/>
      <c r="IJX278" s="30"/>
      <c r="IJY278" s="30"/>
      <c r="IJZ278" s="30"/>
      <c r="IKA278" s="30"/>
      <c r="IKB278" s="30"/>
      <c r="IKC278" s="30"/>
      <c r="IKD278" s="30"/>
      <c r="IKE278" s="30"/>
      <c r="IKF278" s="30"/>
      <c r="IKG278" s="30"/>
      <c r="IKH278" s="30"/>
      <c r="IKI278" s="30"/>
      <c r="IKJ278" s="30"/>
      <c r="IKK278" s="30"/>
      <c r="IKL278" s="30"/>
      <c r="IKM278" s="30"/>
      <c r="IKN278" s="30"/>
      <c r="IKO278" s="30"/>
      <c r="IKP278" s="30"/>
      <c r="IKQ278" s="30"/>
      <c r="IKR278" s="30"/>
      <c r="IKS278" s="30"/>
      <c r="IKT278" s="30"/>
      <c r="IKU278" s="30"/>
      <c r="IKV278" s="30"/>
      <c r="IKW278" s="30"/>
      <c r="IKX278" s="30"/>
      <c r="IKY278" s="30"/>
      <c r="IKZ278" s="30"/>
      <c r="ILA278" s="30"/>
      <c r="ILB278" s="30"/>
      <c r="ILC278" s="30"/>
      <c r="ILD278" s="30"/>
      <c r="ILE278" s="30"/>
      <c r="ILF278" s="30"/>
      <c r="ILG278" s="30"/>
      <c r="ILH278" s="30"/>
      <c r="ILI278" s="30"/>
      <c r="ILJ278" s="30"/>
      <c r="ILK278" s="30"/>
      <c r="ILL278" s="30"/>
      <c r="ILM278" s="30"/>
      <c r="ILN278" s="30"/>
      <c r="ILO278" s="30"/>
      <c r="ILP278" s="30"/>
      <c r="ILQ278" s="30"/>
      <c r="ILR278" s="30"/>
      <c r="ILS278" s="30"/>
      <c r="ILT278" s="30"/>
      <c r="ILU278" s="30"/>
      <c r="ILV278" s="30"/>
      <c r="ILW278" s="30"/>
      <c r="ILX278" s="30"/>
      <c r="ILY278" s="30"/>
      <c r="ILZ278" s="30"/>
      <c r="IMA278" s="30"/>
      <c r="IMB278" s="30"/>
      <c r="IMC278" s="30"/>
      <c r="IMD278" s="30"/>
      <c r="IME278" s="30"/>
      <c r="IMF278" s="30"/>
      <c r="IMG278" s="30"/>
      <c r="IMH278" s="30"/>
      <c r="IMI278" s="30"/>
      <c r="IMJ278" s="30"/>
      <c r="IMK278" s="30"/>
      <c r="IML278" s="30"/>
      <c r="IMM278" s="30"/>
      <c r="IMN278" s="30"/>
      <c r="IMO278" s="30"/>
      <c r="IMP278" s="30"/>
      <c r="IMQ278" s="30"/>
      <c r="IMR278" s="30"/>
      <c r="IMS278" s="30"/>
      <c r="IMT278" s="30"/>
      <c r="IMU278" s="30"/>
      <c r="IMV278" s="30"/>
      <c r="IMW278" s="30"/>
      <c r="IMX278" s="30"/>
      <c r="IMY278" s="30"/>
      <c r="IMZ278" s="30"/>
      <c r="INA278" s="30"/>
      <c r="INB278" s="30"/>
      <c r="INC278" s="30"/>
      <c r="IND278" s="30"/>
      <c r="INE278" s="30"/>
      <c r="INF278" s="30"/>
      <c r="ING278" s="30"/>
      <c r="INH278" s="30"/>
      <c r="INI278" s="30"/>
      <c r="INJ278" s="30"/>
      <c r="INK278" s="30"/>
      <c r="INL278" s="30"/>
      <c r="INM278" s="30"/>
      <c r="INN278" s="30"/>
      <c r="INO278" s="30"/>
      <c r="INP278" s="30"/>
      <c r="INQ278" s="30"/>
      <c r="INR278" s="30"/>
      <c r="INS278" s="30"/>
      <c r="INT278" s="30"/>
      <c r="INU278" s="30"/>
      <c r="INV278" s="30"/>
      <c r="INW278" s="30"/>
      <c r="INX278" s="30"/>
      <c r="INY278" s="30"/>
      <c r="INZ278" s="30"/>
      <c r="IOA278" s="30"/>
      <c r="IOB278" s="30"/>
      <c r="IOC278" s="30"/>
      <c r="IOD278" s="30"/>
      <c r="IOE278" s="30"/>
      <c r="IOF278" s="30"/>
      <c r="IOG278" s="30"/>
      <c r="IOH278" s="30"/>
      <c r="IOI278" s="30"/>
      <c r="IOJ278" s="30"/>
      <c r="IOK278" s="30"/>
      <c r="IOL278" s="30"/>
      <c r="IOM278" s="30"/>
      <c r="ION278" s="30"/>
      <c r="IOO278" s="30"/>
      <c r="IOP278" s="30"/>
      <c r="IOQ278" s="30"/>
      <c r="IOR278" s="30"/>
      <c r="IOS278" s="30"/>
      <c r="IOT278" s="30"/>
      <c r="IOU278" s="30"/>
      <c r="IOV278" s="30"/>
      <c r="IOW278" s="30"/>
      <c r="IOX278" s="30"/>
      <c r="IOY278" s="30"/>
      <c r="IOZ278" s="30"/>
      <c r="IPA278" s="30"/>
      <c r="IPB278" s="30"/>
      <c r="IPC278" s="30"/>
      <c r="IPD278" s="30"/>
      <c r="IPE278" s="30"/>
      <c r="IPF278" s="30"/>
      <c r="IPG278" s="30"/>
      <c r="IPH278" s="30"/>
      <c r="IPI278" s="30"/>
      <c r="IPJ278" s="30"/>
      <c r="IPK278" s="30"/>
      <c r="IPL278" s="30"/>
      <c r="IPM278" s="30"/>
      <c r="IPN278" s="30"/>
      <c r="IPO278" s="30"/>
      <c r="IPP278" s="30"/>
      <c r="IPQ278" s="30"/>
      <c r="IPR278" s="30"/>
      <c r="IPS278" s="30"/>
      <c r="IPT278" s="30"/>
      <c r="IPU278" s="30"/>
      <c r="IPV278" s="30"/>
      <c r="IPW278" s="30"/>
      <c r="IPX278" s="30"/>
      <c r="IPY278" s="30"/>
      <c r="IPZ278" s="30"/>
      <c r="IQA278" s="30"/>
      <c r="IQB278" s="30"/>
      <c r="IQC278" s="30"/>
      <c r="IQD278" s="30"/>
      <c r="IQE278" s="30"/>
      <c r="IQF278" s="30"/>
      <c r="IQG278" s="30"/>
      <c r="IQH278" s="30"/>
      <c r="IQI278" s="30"/>
      <c r="IQJ278" s="30"/>
      <c r="IQK278" s="30"/>
      <c r="IQL278" s="30"/>
      <c r="IQM278" s="30"/>
      <c r="IQN278" s="30"/>
      <c r="IQO278" s="30"/>
      <c r="IQP278" s="30"/>
      <c r="IQQ278" s="30"/>
      <c r="IQR278" s="30"/>
      <c r="IQS278" s="30"/>
      <c r="IQT278" s="30"/>
      <c r="IQU278" s="30"/>
      <c r="IQV278" s="30"/>
      <c r="IQW278" s="30"/>
      <c r="IQX278" s="30"/>
      <c r="IQY278" s="30"/>
      <c r="IQZ278" s="30"/>
      <c r="IRA278" s="30"/>
      <c r="IRB278" s="30"/>
      <c r="IRC278" s="30"/>
      <c r="IRD278" s="30"/>
      <c r="IRE278" s="30"/>
      <c r="IRF278" s="30"/>
      <c r="IRG278" s="30"/>
      <c r="IRH278" s="30"/>
      <c r="IRI278" s="30"/>
      <c r="IRJ278" s="30"/>
      <c r="IRK278" s="30"/>
      <c r="IRL278" s="30"/>
      <c r="IRM278" s="30"/>
      <c r="IRN278" s="30"/>
      <c r="IRO278" s="30"/>
      <c r="IRP278" s="30"/>
      <c r="IRQ278" s="30"/>
      <c r="IRR278" s="30"/>
      <c r="IRS278" s="30"/>
      <c r="IRT278" s="30"/>
      <c r="IRU278" s="30"/>
      <c r="IRV278" s="30"/>
      <c r="IRW278" s="30"/>
      <c r="IRX278" s="30"/>
      <c r="IRY278" s="30"/>
      <c r="IRZ278" s="30"/>
      <c r="ISA278" s="30"/>
      <c r="ISB278" s="30"/>
      <c r="ISC278" s="30"/>
      <c r="ISD278" s="30"/>
      <c r="ISE278" s="30"/>
      <c r="ISF278" s="30"/>
      <c r="ISG278" s="30"/>
      <c r="ISH278" s="30"/>
      <c r="ISI278" s="30"/>
      <c r="ISJ278" s="30"/>
      <c r="ISK278" s="30"/>
      <c r="ISL278" s="30"/>
      <c r="ISM278" s="30"/>
      <c r="ISN278" s="30"/>
      <c r="ISO278" s="30"/>
      <c r="ISP278" s="30"/>
      <c r="ISQ278" s="30"/>
      <c r="ISR278" s="30"/>
      <c r="ISS278" s="30"/>
      <c r="IST278" s="30"/>
      <c r="ISU278" s="30"/>
      <c r="ISV278" s="30"/>
      <c r="ISW278" s="30"/>
      <c r="ISX278" s="30"/>
      <c r="ISY278" s="30"/>
      <c r="ISZ278" s="30"/>
      <c r="ITA278" s="30"/>
      <c r="ITB278" s="30"/>
      <c r="ITC278" s="30"/>
      <c r="ITD278" s="30"/>
      <c r="ITE278" s="30"/>
      <c r="ITF278" s="30"/>
      <c r="ITG278" s="30"/>
      <c r="ITH278" s="30"/>
      <c r="ITI278" s="30"/>
      <c r="ITJ278" s="30"/>
      <c r="ITK278" s="30"/>
      <c r="ITL278" s="30"/>
      <c r="ITM278" s="30"/>
      <c r="ITN278" s="30"/>
      <c r="ITO278" s="30"/>
      <c r="ITP278" s="30"/>
      <c r="ITQ278" s="30"/>
      <c r="ITR278" s="30"/>
      <c r="ITS278" s="30"/>
      <c r="ITT278" s="30"/>
      <c r="ITU278" s="30"/>
      <c r="ITV278" s="30"/>
      <c r="ITW278" s="30"/>
      <c r="ITX278" s="30"/>
      <c r="ITY278" s="30"/>
      <c r="ITZ278" s="30"/>
      <c r="IUA278" s="30"/>
      <c r="IUB278" s="30"/>
      <c r="IUC278" s="30"/>
      <c r="IUD278" s="30"/>
      <c r="IUE278" s="30"/>
      <c r="IUF278" s="30"/>
      <c r="IUG278" s="30"/>
      <c r="IUH278" s="30"/>
      <c r="IUI278" s="30"/>
      <c r="IUJ278" s="30"/>
      <c r="IUK278" s="30"/>
      <c r="IUL278" s="30"/>
      <c r="IUM278" s="30"/>
      <c r="IUN278" s="30"/>
      <c r="IUO278" s="30"/>
      <c r="IUP278" s="30"/>
      <c r="IUQ278" s="30"/>
      <c r="IUR278" s="30"/>
      <c r="IUS278" s="30"/>
      <c r="IUT278" s="30"/>
      <c r="IUU278" s="30"/>
      <c r="IUV278" s="30"/>
      <c r="IUW278" s="30"/>
      <c r="IUX278" s="30"/>
      <c r="IUY278" s="30"/>
      <c r="IUZ278" s="30"/>
      <c r="IVA278" s="30"/>
      <c r="IVB278" s="30"/>
      <c r="IVC278" s="30"/>
      <c r="IVD278" s="30"/>
      <c r="IVE278" s="30"/>
      <c r="IVF278" s="30"/>
      <c r="IVG278" s="30"/>
      <c r="IVH278" s="30"/>
      <c r="IVI278" s="30"/>
      <c r="IVJ278" s="30"/>
      <c r="IVK278" s="30"/>
      <c r="IVL278" s="30"/>
      <c r="IVM278" s="30"/>
      <c r="IVN278" s="30"/>
      <c r="IVO278" s="30"/>
      <c r="IVP278" s="30"/>
      <c r="IVQ278" s="30"/>
      <c r="IVR278" s="30"/>
      <c r="IVS278" s="30"/>
      <c r="IVT278" s="30"/>
      <c r="IVU278" s="30"/>
      <c r="IVV278" s="30"/>
      <c r="IVW278" s="30"/>
      <c r="IVX278" s="30"/>
      <c r="IVY278" s="30"/>
      <c r="IVZ278" s="30"/>
      <c r="IWA278" s="30"/>
      <c r="IWB278" s="30"/>
      <c r="IWC278" s="30"/>
      <c r="IWD278" s="30"/>
      <c r="IWE278" s="30"/>
      <c r="IWF278" s="30"/>
      <c r="IWG278" s="30"/>
      <c r="IWH278" s="30"/>
      <c r="IWI278" s="30"/>
      <c r="IWJ278" s="30"/>
      <c r="IWK278" s="30"/>
      <c r="IWL278" s="30"/>
      <c r="IWM278" s="30"/>
      <c r="IWN278" s="30"/>
      <c r="IWO278" s="30"/>
      <c r="IWP278" s="30"/>
      <c r="IWQ278" s="30"/>
      <c r="IWR278" s="30"/>
      <c r="IWS278" s="30"/>
      <c r="IWT278" s="30"/>
      <c r="IWU278" s="30"/>
      <c r="IWV278" s="30"/>
      <c r="IWW278" s="30"/>
      <c r="IWX278" s="30"/>
      <c r="IWY278" s="30"/>
      <c r="IWZ278" s="30"/>
      <c r="IXA278" s="30"/>
      <c r="IXB278" s="30"/>
      <c r="IXC278" s="30"/>
      <c r="IXD278" s="30"/>
      <c r="IXE278" s="30"/>
      <c r="IXF278" s="30"/>
      <c r="IXG278" s="30"/>
      <c r="IXH278" s="30"/>
      <c r="IXI278" s="30"/>
      <c r="IXJ278" s="30"/>
      <c r="IXK278" s="30"/>
      <c r="IXL278" s="30"/>
      <c r="IXM278" s="30"/>
      <c r="IXN278" s="30"/>
      <c r="IXO278" s="30"/>
      <c r="IXP278" s="30"/>
      <c r="IXQ278" s="30"/>
      <c r="IXR278" s="30"/>
      <c r="IXS278" s="30"/>
      <c r="IXT278" s="30"/>
      <c r="IXU278" s="30"/>
      <c r="IXV278" s="30"/>
      <c r="IXW278" s="30"/>
      <c r="IXX278" s="30"/>
      <c r="IXY278" s="30"/>
      <c r="IXZ278" s="30"/>
      <c r="IYA278" s="30"/>
      <c r="IYB278" s="30"/>
      <c r="IYC278" s="30"/>
      <c r="IYD278" s="30"/>
      <c r="IYE278" s="30"/>
      <c r="IYF278" s="30"/>
      <c r="IYG278" s="30"/>
      <c r="IYH278" s="30"/>
      <c r="IYI278" s="30"/>
      <c r="IYJ278" s="30"/>
      <c r="IYK278" s="30"/>
      <c r="IYL278" s="30"/>
      <c r="IYM278" s="30"/>
      <c r="IYN278" s="30"/>
      <c r="IYO278" s="30"/>
      <c r="IYP278" s="30"/>
      <c r="IYQ278" s="30"/>
      <c r="IYR278" s="30"/>
      <c r="IYS278" s="30"/>
      <c r="IYT278" s="30"/>
      <c r="IYU278" s="30"/>
      <c r="IYV278" s="30"/>
      <c r="IYW278" s="30"/>
      <c r="IYX278" s="30"/>
      <c r="IYY278" s="30"/>
      <c r="IYZ278" s="30"/>
      <c r="IZA278" s="30"/>
      <c r="IZB278" s="30"/>
      <c r="IZC278" s="30"/>
      <c r="IZD278" s="30"/>
      <c r="IZE278" s="30"/>
      <c r="IZF278" s="30"/>
      <c r="IZG278" s="30"/>
      <c r="IZH278" s="30"/>
      <c r="IZI278" s="30"/>
      <c r="IZJ278" s="30"/>
      <c r="IZK278" s="30"/>
      <c r="IZL278" s="30"/>
      <c r="IZM278" s="30"/>
      <c r="IZN278" s="30"/>
      <c r="IZO278" s="30"/>
      <c r="IZP278" s="30"/>
      <c r="IZQ278" s="30"/>
      <c r="IZR278" s="30"/>
      <c r="IZS278" s="30"/>
      <c r="IZT278" s="30"/>
      <c r="IZU278" s="30"/>
      <c r="IZV278" s="30"/>
      <c r="IZW278" s="30"/>
      <c r="IZX278" s="30"/>
      <c r="IZY278" s="30"/>
      <c r="IZZ278" s="30"/>
      <c r="JAA278" s="30"/>
      <c r="JAB278" s="30"/>
      <c r="JAC278" s="30"/>
      <c r="JAD278" s="30"/>
      <c r="JAE278" s="30"/>
      <c r="JAF278" s="30"/>
      <c r="JAG278" s="30"/>
      <c r="JAH278" s="30"/>
      <c r="JAI278" s="30"/>
      <c r="JAJ278" s="30"/>
      <c r="JAK278" s="30"/>
      <c r="JAL278" s="30"/>
      <c r="JAM278" s="30"/>
      <c r="JAN278" s="30"/>
      <c r="JAO278" s="30"/>
      <c r="JAP278" s="30"/>
      <c r="JAQ278" s="30"/>
      <c r="JAR278" s="30"/>
      <c r="JAS278" s="30"/>
      <c r="JAT278" s="30"/>
      <c r="JAU278" s="30"/>
      <c r="JAV278" s="30"/>
      <c r="JAW278" s="30"/>
      <c r="JAX278" s="30"/>
      <c r="JAY278" s="30"/>
      <c r="JAZ278" s="30"/>
      <c r="JBA278" s="30"/>
      <c r="JBB278" s="30"/>
      <c r="JBC278" s="30"/>
      <c r="JBD278" s="30"/>
      <c r="JBE278" s="30"/>
      <c r="JBF278" s="30"/>
      <c r="JBG278" s="30"/>
      <c r="JBH278" s="30"/>
      <c r="JBI278" s="30"/>
      <c r="JBJ278" s="30"/>
      <c r="JBK278" s="30"/>
      <c r="JBL278" s="30"/>
      <c r="JBM278" s="30"/>
      <c r="JBN278" s="30"/>
      <c r="JBO278" s="30"/>
      <c r="JBP278" s="30"/>
      <c r="JBQ278" s="30"/>
      <c r="JBR278" s="30"/>
      <c r="JBS278" s="30"/>
      <c r="JBT278" s="30"/>
      <c r="JBU278" s="30"/>
      <c r="JBV278" s="30"/>
      <c r="JBW278" s="30"/>
      <c r="JBX278" s="30"/>
      <c r="JBY278" s="30"/>
      <c r="JBZ278" s="30"/>
      <c r="JCA278" s="30"/>
      <c r="JCB278" s="30"/>
      <c r="JCC278" s="30"/>
      <c r="JCD278" s="30"/>
      <c r="JCE278" s="30"/>
      <c r="JCF278" s="30"/>
      <c r="JCG278" s="30"/>
      <c r="JCH278" s="30"/>
      <c r="JCI278" s="30"/>
      <c r="JCJ278" s="30"/>
      <c r="JCK278" s="30"/>
      <c r="JCL278" s="30"/>
      <c r="JCM278" s="30"/>
      <c r="JCN278" s="30"/>
      <c r="JCO278" s="30"/>
      <c r="JCP278" s="30"/>
      <c r="JCQ278" s="30"/>
      <c r="JCR278" s="30"/>
      <c r="JCS278" s="30"/>
      <c r="JCT278" s="30"/>
      <c r="JCU278" s="30"/>
      <c r="JCV278" s="30"/>
      <c r="JCW278" s="30"/>
      <c r="JCX278" s="30"/>
      <c r="JCY278" s="30"/>
      <c r="JCZ278" s="30"/>
      <c r="JDA278" s="30"/>
      <c r="JDB278" s="30"/>
      <c r="JDC278" s="30"/>
      <c r="JDD278" s="30"/>
      <c r="JDE278" s="30"/>
      <c r="JDF278" s="30"/>
      <c r="JDG278" s="30"/>
      <c r="JDH278" s="30"/>
      <c r="JDI278" s="30"/>
      <c r="JDJ278" s="30"/>
      <c r="JDK278" s="30"/>
      <c r="JDL278" s="30"/>
      <c r="JDM278" s="30"/>
      <c r="JDN278" s="30"/>
      <c r="JDO278" s="30"/>
      <c r="JDP278" s="30"/>
      <c r="JDQ278" s="30"/>
      <c r="JDR278" s="30"/>
      <c r="JDS278" s="30"/>
      <c r="JDT278" s="30"/>
      <c r="JDU278" s="30"/>
      <c r="JDV278" s="30"/>
      <c r="JDW278" s="30"/>
      <c r="JDX278" s="30"/>
      <c r="JDY278" s="30"/>
      <c r="JDZ278" s="30"/>
      <c r="JEA278" s="30"/>
      <c r="JEB278" s="30"/>
      <c r="JEC278" s="30"/>
      <c r="JED278" s="30"/>
      <c r="JEE278" s="30"/>
      <c r="JEF278" s="30"/>
      <c r="JEG278" s="30"/>
      <c r="JEH278" s="30"/>
      <c r="JEI278" s="30"/>
      <c r="JEJ278" s="30"/>
      <c r="JEK278" s="30"/>
      <c r="JEL278" s="30"/>
      <c r="JEM278" s="30"/>
      <c r="JEN278" s="30"/>
      <c r="JEO278" s="30"/>
      <c r="JEP278" s="30"/>
      <c r="JEQ278" s="30"/>
      <c r="JER278" s="30"/>
      <c r="JES278" s="30"/>
      <c r="JET278" s="30"/>
      <c r="JEU278" s="30"/>
      <c r="JEV278" s="30"/>
      <c r="JEW278" s="30"/>
      <c r="JEX278" s="30"/>
      <c r="JEY278" s="30"/>
      <c r="JEZ278" s="30"/>
      <c r="JFA278" s="30"/>
      <c r="JFB278" s="30"/>
      <c r="JFC278" s="30"/>
      <c r="JFD278" s="30"/>
      <c r="JFE278" s="30"/>
      <c r="JFF278" s="30"/>
      <c r="JFG278" s="30"/>
      <c r="JFH278" s="30"/>
      <c r="JFI278" s="30"/>
      <c r="JFJ278" s="30"/>
      <c r="JFK278" s="30"/>
      <c r="JFL278" s="30"/>
      <c r="JFM278" s="30"/>
      <c r="JFN278" s="30"/>
      <c r="JFO278" s="30"/>
      <c r="JFP278" s="30"/>
      <c r="JFQ278" s="30"/>
      <c r="JFR278" s="30"/>
      <c r="JFS278" s="30"/>
      <c r="JFT278" s="30"/>
      <c r="JFU278" s="30"/>
      <c r="JFV278" s="30"/>
      <c r="JFW278" s="30"/>
      <c r="JFX278" s="30"/>
      <c r="JFY278" s="30"/>
      <c r="JFZ278" s="30"/>
      <c r="JGA278" s="30"/>
      <c r="JGB278" s="30"/>
      <c r="JGC278" s="30"/>
      <c r="JGD278" s="30"/>
      <c r="JGE278" s="30"/>
      <c r="JGF278" s="30"/>
      <c r="JGG278" s="30"/>
      <c r="JGH278" s="30"/>
      <c r="JGI278" s="30"/>
      <c r="JGJ278" s="30"/>
      <c r="JGK278" s="30"/>
      <c r="JGL278" s="30"/>
      <c r="JGM278" s="30"/>
      <c r="JGN278" s="30"/>
      <c r="JGO278" s="30"/>
      <c r="JGP278" s="30"/>
      <c r="JGQ278" s="30"/>
      <c r="JGR278" s="30"/>
      <c r="JGS278" s="30"/>
      <c r="JGT278" s="30"/>
      <c r="JGU278" s="30"/>
      <c r="JGV278" s="30"/>
      <c r="JGW278" s="30"/>
      <c r="JGX278" s="30"/>
      <c r="JGY278" s="30"/>
      <c r="JGZ278" s="30"/>
      <c r="JHA278" s="30"/>
      <c r="JHB278" s="30"/>
      <c r="JHC278" s="30"/>
      <c r="JHD278" s="30"/>
      <c r="JHE278" s="30"/>
      <c r="JHF278" s="30"/>
      <c r="JHG278" s="30"/>
      <c r="JHH278" s="30"/>
      <c r="JHI278" s="30"/>
      <c r="JHJ278" s="30"/>
      <c r="JHK278" s="30"/>
      <c r="JHL278" s="30"/>
      <c r="JHM278" s="30"/>
      <c r="JHN278" s="30"/>
      <c r="JHO278" s="30"/>
      <c r="JHP278" s="30"/>
      <c r="JHQ278" s="30"/>
      <c r="JHR278" s="30"/>
      <c r="JHS278" s="30"/>
      <c r="JHT278" s="30"/>
      <c r="JHU278" s="30"/>
      <c r="JHV278" s="30"/>
      <c r="JHW278" s="30"/>
      <c r="JHX278" s="30"/>
      <c r="JHY278" s="30"/>
      <c r="JHZ278" s="30"/>
      <c r="JIA278" s="30"/>
      <c r="JIB278" s="30"/>
      <c r="JIC278" s="30"/>
      <c r="JID278" s="30"/>
      <c r="JIE278" s="30"/>
      <c r="JIF278" s="30"/>
      <c r="JIG278" s="30"/>
      <c r="JIH278" s="30"/>
      <c r="JII278" s="30"/>
      <c r="JIJ278" s="30"/>
      <c r="JIK278" s="30"/>
      <c r="JIL278" s="30"/>
      <c r="JIM278" s="30"/>
      <c r="JIN278" s="30"/>
      <c r="JIO278" s="30"/>
      <c r="JIP278" s="30"/>
      <c r="JIQ278" s="30"/>
      <c r="JIR278" s="30"/>
      <c r="JIS278" s="30"/>
      <c r="JIT278" s="30"/>
      <c r="JIU278" s="30"/>
      <c r="JIV278" s="30"/>
      <c r="JIW278" s="30"/>
      <c r="JIX278" s="30"/>
      <c r="JIY278" s="30"/>
      <c r="JIZ278" s="30"/>
      <c r="JJA278" s="30"/>
      <c r="JJB278" s="30"/>
      <c r="JJC278" s="30"/>
      <c r="JJD278" s="30"/>
      <c r="JJE278" s="30"/>
      <c r="JJF278" s="30"/>
      <c r="JJG278" s="30"/>
      <c r="JJH278" s="30"/>
      <c r="JJI278" s="30"/>
      <c r="JJJ278" s="30"/>
      <c r="JJK278" s="30"/>
      <c r="JJL278" s="30"/>
      <c r="JJM278" s="30"/>
      <c r="JJN278" s="30"/>
      <c r="JJO278" s="30"/>
      <c r="JJP278" s="30"/>
      <c r="JJQ278" s="30"/>
      <c r="JJR278" s="30"/>
      <c r="JJS278" s="30"/>
      <c r="JJT278" s="30"/>
      <c r="JJU278" s="30"/>
      <c r="JJV278" s="30"/>
      <c r="JJW278" s="30"/>
      <c r="JJX278" s="30"/>
      <c r="JJY278" s="30"/>
      <c r="JJZ278" s="30"/>
      <c r="JKA278" s="30"/>
      <c r="JKB278" s="30"/>
      <c r="JKC278" s="30"/>
      <c r="JKD278" s="30"/>
      <c r="JKE278" s="30"/>
      <c r="JKF278" s="30"/>
      <c r="JKG278" s="30"/>
      <c r="JKH278" s="30"/>
      <c r="JKI278" s="30"/>
      <c r="JKJ278" s="30"/>
      <c r="JKK278" s="30"/>
      <c r="JKL278" s="30"/>
      <c r="JKM278" s="30"/>
      <c r="JKN278" s="30"/>
      <c r="JKO278" s="30"/>
      <c r="JKP278" s="30"/>
      <c r="JKQ278" s="30"/>
      <c r="JKR278" s="30"/>
      <c r="JKS278" s="30"/>
      <c r="JKT278" s="30"/>
      <c r="JKU278" s="30"/>
      <c r="JKV278" s="30"/>
      <c r="JKW278" s="30"/>
      <c r="JKX278" s="30"/>
      <c r="JKY278" s="30"/>
      <c r="JKZ278" s="30"/>
      <c r="JLA278" s="30"/>
      <c r="JLB278" s="30"/>
      <c r="JLC278" s="30"/>
      <c r="JLD278" s="30"/>
      <c r="JLE278" s="30"/>
      <c r="JLF278" s="30"/>
      <c r="JLG278" s="30"/>
      <c r="JLH278" s="30"/>
      <c r="JLI278" s="30"/>
      <c r="JLJ278" s="30"/>
      <c r="JLK278" s="30"/>
      <c r="JLL278" s="30"/>
      <c r="JLM278" s="30"/>
      <c r="JLN278" s="30"/>
      <c r="JLO278" s="30"/>
      <c r="JLP278" s="30"/>
      <c r="JLQ278" s="30"/>
      <c r="JLR278" s="30"/>
      <c r="JLS278" s="30"/>
      <c r="JLT278" s="30"/>
      <c r="JLU278" s="30"/>
      <c r="JLV278" s="30"/>
      <c r="JLW278" s="30"/>
      <c r="JLX278" s="30"/>
      <c r="JLY278" s="30"/>
      <c r="JLZ278" s="30"/>
      <c r="JMA278" s="30"/>
      <c r="JMB278" s="30"/>
      <c r="JMC278" s="30"/>
      <c r="JMD278" s="30"/>
      <c r="JME278" s="30"/>
      <c r="JMF278" s="30"/>
      <c r="JMG278" s="30"/>
      <c r="JMH278" s="30"/>
      <c r="JMI278" s="30"/>
      <c r="JMJ278" s="30"/>
      <c r="JMK278" s="30"/>
      <c r="JML278" s="30"/>
      <c r="JMM278" s="30"/>
      <c r="JMN278" s="30"/>
      <c r="JMO278" s="30"/>
      <c r="JMP278" s="30"/>
      <c r="JMQ278" s="30"/>
      <c r="JMR278" s="30"/>
      <c r="JMS278" s="30"/>
      <c r="JMT278" s="30"/>
      <c r="JMU278" s="30"/>
      <c r="JMV278" s="30"/>
      <c r="JMW278" s="30"/>
      <c r="JMX278" s="30"/>
      <c r="JMY278" s="30"/>
      <c r="JMZ278" s="30"/>
      <c r="JNA278" s="30"/>
      <c r="JNB278" s="30"/>
      <c r="JNC278" s="30"/>
      <c r="JND278" s="30"/>
      <c r="JNE278" s="30"/>
      <c r="JNF278" s="30"/>
      <c r="JNG278" s="30"/>
      <c r="JNH278" s="30"/>
      <c r="JNI278" s="30"/>
      <c r="JNJ278" s="30"/>
      <c r="JNK278" s="30"/>
      <c r="JNL278" s="30"/>
      <c r="JNM278" s="30"/>
      <c r="JNN278" s="30"/>
      <c r="JNO278" s="30"/>
      <c r="JNP278" s="30"/>
      <c r="JNQ278" s="30"/>
      <c r="JNR278" s="30"/>
      <c r="JNS278" s="30"/>
      <c r="JNT278" s="30"/>
      <c r="JNU278" s="30"/>
      <c r="JNV278" s="30"/>
      <c r="JNW278" s="30"/>
      <c r="JNX278" s="30"/>
      <c r="JNY278" s="30"/>
      <c r="JNZ278" s="30"/>
      <c r="JOA278" s="30"/>
      <c r="JOB278" s="30"/>
      <c r="JOC278" s="30"/>
      <c r="JOD278" s="30"/>
      <c r="JOE278" s="30"/>
      <c r="JOF278" s="30"/>
      <c r="JOG278" s="30"/>
      <c r="JOH278" s="30"/>
      <c r="JOI278" s="30"/>
      <c r="JOJ278" s="30"/>
      <c r="JOK278" s="30"/>
      <c r="JOL278" s="30"/>
      <c r="JOM278" s="30"/>
      <c r="JON278" s="30"/>
      <c r="JOO278" s="30"/>
      <c r="JOP278" s="30"/>
      <c r="JOQ278" s="30"/>
      <c r="JOR278" s="30"/>
      <c r="JOS278" s="30"/>
      <c r="JOT278" s="30"/>
      <c r="JOU278" s="30"/>
      <c r="JOV278" s="30"/>
      <c r="JOW278" s="30"/>
      <c r="JOX278" s="30"/>
      <c r="JOY278" s="30"/>
      <c r="JOZ278" s="30"/>
      <c r="JPA278" s="30"/>
      <c r="JPB278" s="30"/>
      <c r="JPC278" s="30"/>
      <c r="JPD278" s="30"/>
      <c r="JPE278" s="30"/>
      <c r="JPF278" s="30"/>
      <c r="JPG278" s="30"/>
      <c r="JPH278" s="30"/>
      <c r="JPI278" s="30"/>
      <c r="JPJ278" s="30"/>
      <c r="JPK278" s="30"/>
      <c r="JPL278" s="30"/>
      <c r="JPM278" s="30"/>
      <c r="JPN278" s="30"/>
      <c r="JPO278" s="30"/>
      <c r="JPP278" s="30"/>
      <c r="JPQ278" s="30"/>
      <c r="JPR278" s="30"/>
      <c r="JPS278" s="30"/>
      <c r="JPT278" s="30"/>
      <c r="JPU278" s="30"/>
      <c r="JPV278" s="30"/>
      <c r="JPW278" s="30"/>
      <c r="JPX278" s="30"/>
      <c r="JPY278" s="30"/>
      <c r="JPZ278" s="30"/>
      <c r="JQA278" s="30"/>
      <c r="JQB278" s="30"/>
      <c r="JQC278" s="30"/>
      <c r="JQD278" s="30"/>
      <c r="JQE278" s="30"/>
      <c r="JQF278" s="30"/>
      <c r="JQG278" s="30"/>
      <c r="JQH278" s="30"/>
      <c r="JQI278" s="30"/>
      <c r="JQJ278" s="30"/>
      <c r="JQK278" s="30"/>
      <c r="JQL278" s="30"/>
      <c r="JQM278" s="30"/>
      <c r="JQN278" s="30"/>
      <c r="JQO278" s="30"/>
      <c r="JQP278" s="30"/>
      <c r="JQQ278" s="30"/>
      <c r="JQR278" s="30"/>
      <c r="JQS278" s="30"/>
      <c r="JQT278" s="30"/>
      <c r="JQU278" s="30"/>
      <c r="JQV278" s="30"/>
      <c r="JQW278" s="30"/>
      <c r="JQX278" s="30"/>
      <c r="JQY278" s="30"/>
      <c r="JQZ278" s="30"/>
      <c r="JRA278" s="30"/>
      <c r="JRB278" s="30"/>
      <c r="JRC278" s="30"/>
      <c r="JRD278" s="30"/>
      <c r="JRE278" s="30"/>
      <c r="JRF278" s="30"/>
      <c r="JRG278" s="30"/>
      <c r="JRH278" s="30"/>
      <c r="JRI278" s="30"/>
      <c r="JRJ278" s="30"/>
      <c r="JRK278" s="30"/>
      <c r="JRL278" s="30"/>
      <c r="JRM278" s="30"/>
      <c r="JRN278" s="30"/>
      <c r="JRO278" s="30"/>
      <c r="JRP278" s="30"/>
      <c r="JRQ278" s="30"/>
      <c r="JRR278" s="30"/>
      <c r="JRS278" s="30"/>
      <c r="JRT278" s="30"/>
      <c r="JRU278" s="30"/>
      <c r="JRV278" s="30"/>
      <c r="JRW278" s="30"/>
      <c r="JRX278" s="30"/>
      <c r="JRY278" s="30"/>
      <c r="JRZ278" s="30"/>
      <c r="JSA278" s="30"/>
      <c r="JSB278" s="30"/>
      <c r="JSC278" s="30"/>
      <c r="JSD278" s="30"/>
      <c r="JSE278" s="30"/>
      <c r="JSF278" s="30"/>
      <c r="JSG278" s="30"/>
      <c r="JSH278" s="30"/>
      <c r="JSI278" s="30"/>
      <c r="JSJ278" s="30"/>
      <c r="JSK278" s="30"/>
      <c r="JSL278" s="30"/>
      <c r="JSM278" s="30"/>
      <c r="JSN278" s="30"/>
      <c r="JSO278" s="30"/>
      <c r="JSP278" s="30"/>
      <c r="JSQ278" s="30"/>
      <c r="JSR278" s="30"/>
      <c r="JSS278" s="30"/>
      <c r="JST278" s="30"/>
      <c r="JSU278" s="30"/>
      <c r="JSV278" s="30"/>
      <c r="JSW278" s="30"/>
      <c r="JSX278" s="30"/>
      <c r="JSY278" s="30"/>
      <c r="JSZ278" s="30"/>
      <c r="JTA278" s="30"/>
      <c r="JTB278" s="30"/>
      <c r="JTC278" s="30"/>
      <c r="JTD278" s="30"/>
      <c r="JTE278" s="30"/>
      <c r="JTF278" s="30"/>
      <c r="JTG278" s="30"/>
      <c r="JTH278" s="30"/>
      <c r="JTI278" s="30"/>
      <c r="JTJ278" s="30"/>
      <c r="JTK278" s="30"/>
      <c r="JTL278" s="30"/>
      <c r="JTM278" s="30"/>
      <c r="JTN278" s="30"/>
      <c r="JTO278" s="30"/>
      <c r="JTP278" s="30"/>
      <c r="JTQ278" s="30"/>
      <c r="JTR278" s="30"/>
      <c r="JTS278" s="30"/>
      <c r="JTT278" s="30"/>
      <c r="JTU278" s="30"/>
      <c r="JTV278" s="30"/>
      <c r="JTW278" s="30"/>
      <c r="JTX278" s="30"/>
      <c r="JTY278" s="30"/>
      <c r="JTZ278" s="30"/>
      <c r="JUA278" s="30"/>
      <c r="JUB278" s="30"/>
      <c r="JUC278" s="30"/>
      <c r="JUD278" s="30"/>
      <c r="JUE278" s="30"/>
      <c r="JUF278" s="30"/>
      <c r="JUG278" s="30"/>
      <c r="JUH278" s="30"/>
      <c r="JUI278" s="30"/>
      <c r="JUJ278" s="30"/>
      <c r="JUK278" s="30"/>
      <c r="JUL278" s="30"/>
      <c r="JUM278" s="30"/>
      <c r="JUN278" s="30"/>
      <c r="JUO278" s="30"/>
      <c r="JUP278" s="30"/>
      <c r="JUQ278" s="30"/>
      <c r="JUR278" s="30"/>
      <c r="JUS278" s="30"/>
      <c r="JUT278" s="30"/>
      <c r="JUU278" s="30"/>
      <c r="JUV278" s="30"/>
      <c r="JUW278" s="30"/>
      <c r="JUX278" s="30"/>
      <c r="JUY278" s="30"/>
      <c r="JUZ278" s="30"/>
      <c r="JVA278" s="30"/>
      <c r="JVB278" s="30"/>
      <c r="JVC278" s="30"/>
      <c r="JVD278" s="30"/>
      <c r="JVE278" s="30"/>
      <c r="JVF278" s="30"/>
      <c r="JVG278" s="30"/>
      <c r="JVH278" s="30"/>
      <c r="JVI278" s="30"/>
      <c r="JVJ278" s="30"/>
      <c r="JVK278" s="30"/>
      <c r="JVL278" s="30"/>
      <c r="JVM278" s="30"/>
      <c r="JVN278" s="30"/>
      <c r="JVO278" s="30"/>
      <c r="JVP278" s="30"/>
      <c r="JVQ278" s="30"/>
      <c r="JVR278" s="30"/>
      <c r="JVS278" s="30"/>
      <c r="JVT278" s="30"/>
      <c r="JVU278" s="30"/>
      <c r="JVV278" s="30"/>
      <c r="JVW278" s="30"/>
      <c r="JVX278" s="30"/>
      <c r="JVY278" s="30"/>
      <c r="JVZ278" s="30"/>
      <c r="JWA278" s="30"/>
      <c r="JWB278" s="30"/>
      <c r="JWC278" s="30"/>
      <c r="JWD278" s="30"/>
      <c r="JWE278" s="30"/>
      <c r="JWF278" s="30"/>
      <c r="JWG278" s="30"/>
      <c r="JWH278" s="30"/>
      <c r="JWI278" s="30"/>
      <c r="JWJ278" s="30"/>
      <c r="JWK278" s="30"/>
      <c r="JWL278" s="30"/>
      <c r="JWM278" s="30"/>
      <c r="JWN278" s="30"/>
      <c r="JWO278" s="30"/>
      <c r="JWP278" s="30"/>
      <c r="JWQ278" s="30"/>
      <c r="JWR278" s="30"/>
      <c r="JWS278" s="30"/>
      <c r="JWT278" s="30"/>
      <c r="JWU278" s="30"/>
      <c r="JWV278" s="30"/>
      <c r="JWW278" s="30"/>
      <c r="JWX278" s="30"/>
      <c r="JWY278" s="30"/>
      <c r="JWZ278" s="30"/>
      <c r="JXA278" s="30"/>
      <c r="JXB278" s="30"/>
      <c r="JXC278" s="30"/>
      <c r="JXD278" s="30"/>
      <c r="JXE278" s="30"/>
      <c r="JXF278" s="30"/>
      <c r="JXG278" s="30"/>
      <c r="JXH278" s="30"/>
      <c r="JXI278" s="30"/>
      <c r="JXJ278" s="30"/>
      <c r="JXK278" s="30"/>
      <c r="JXL278" s="30"/>
      <c r="JXM278" s="30"/>
      <c r="JXN278" s="30"/>
      <c r="JXO278" s="30"/>
      <c r="JXP278" s="30"/>
      <c r="JXQ278" s="30"/>
      <c r="JXR278" s="30"/>
      <c r="JXS278" s="30"/>
      <c r="JXT278" s="30"/>
      <c r="JXU278" s="30"/>
      <c r="JXV278" s="30"/>
      <c r="JXW278" s="30"/>
      <c r="JXX278" s="30"/>
      <c r="JXY278" s="30"/>
      <c r="JXZ278" s="30"/>
      <c r="JYA278" s="30"/>
      <c r="JYB278" s="30"/>
      <c r="JYC278" s="30"/>
      <c r="JYD278" s="30"/>
      <c r="JYE278" s="30"/>
      <c r="JYF278" s="30"/>
      <c r="JYG278" s="30"/>
      <c r="JYH278" s="30"/>
      <c r="JYI278" s="30"/>
      <c r="JYJ278" s="30"/>
      <c r="JYK278" s="30"/>
      <c r="JYL278" s="30"/>
      <c r="JYM278" s="30"/>
      <c r="JYN278" s="30"/>
      <c r="JYO278" s="30"/>
      <c r="JYP278" s="30"/>
      <c r="JYQ278" s="30"/>
      <c r="JYR278" s="30"/>
      <c r="JYS278" s="30"/>
      <c r="JYT278" s="30"/>
      <c r="JYU278" s="30"/>
      <c r="JYV278" s="30"/>
      <c r="JYW278" s="30"/>
      <c r="JYX278" s="30"/>
      <c r="JYY278" s="30"/>
      <c r="JYZ278" s="30"/>
      <c r="JZA278" s="30"/>
      <c r="JZB278" s="30"/>
      <c r="JZC278" s="30"/>
      <c r="JZD278" s="30"/>
      <c r="JZE278" s="30"/>
      <c r="JZF278" s="30"/>
      <c r="JZG278" s="30"/>
      <c r="JZH278" s="30"/>
      <c r="JZI278" s="30"/>
      <c r="JZJ278" s="30"/>
      <c r="JZK278" s="30"/>
      <c r="JZL278" s="30"/>
      <c r="JZM278" s="30"/>
      <c r="JZN278" s="30"/>
      <c r="JZO278" s="30"/>
      <c r="JZP278" s="30"/>
      <c r="JZQ278" s="30"/>
      <c r="JZR278" s="30"/>
      <c r="JZS278" s="30"/>
      <c r="JZT278" s="30"/>
      <c r="JZU278" s="30"/>
      <c r="JZV278" s="30"/>
      <c r="JZW278" s="30"/>
      <c r="JZX278" s="30"/>
      <c r="JZY278" s="30"/>
      <c r="JZZ278" s="30"/>
      <c r="KAA278" s="30"/>
      <c r="KAB278" s="30"/>
      <c r="KAC278" s="30"/>
      <c r="KAD278" s="30"/>
      <c r="KAE278" s="30"/>
      <c r="KAF278" s="30"/>
      <c r="KAG278" s="30"/>
      <c r="KAH278" s="30"/>
      <c r="KAI278" s="30"/>
      <c r="KAJ278" s="30"/>
      <c r="KAK278" s="30"/>
      <c r="KAL278" s="30"/>
      <c r="KAM278" s="30"/>
      <c r="KAN278" s="30"/>
      <c r="KAO278" s="30"/>
      <c r="KAP278" s="30"/>
      <c r="KAQ278" s="30"/>
      <c r="KAR278" s="30"/>
      <c r="KAS278" s="30"/>
      <c r="KAT278" s="30"/>
      <c r="KAU278" s="30"/>
      <c r="KAV278" s="30"/>
      <c r="KAW278" s="30"/>
      <c r="KAX278" s="30"/>
      <c r="KAY278" s="30"/>
      <c r="KAZ278" s="30"/>
      <c r="KBA278" s="30"/>
      <c r="KBB278" s="30"/>
      <c r="KBC278" s="30"/>
      <c r="KBD278" s="30"/>
      <c r="KBE278" s="30"/>
      <c r="KBF278" s="30"/>
      <c r="KBG278" s="30"/>
      <c r="KBH278" s="30"/>
      <c r="KBI278" s="30"/>
      <c r="KBJ278" s="30"/>
      <c r="KBK278" s="30"/>
      <c r="KBL278" s="30"/>
      <c r="KBM278" s="30"/>
      <c r="KBN278" s="30"/>
      <c r="KBO278" s="30"/>
      <c r="KBP278" s="30"/>
      <c r="KBQ278" s="30"/>
      <c r="KBR278" s="30"/>
      <c r="KBS278" s="30"/>
      <c r="KBT278" s="30"/>
      <c r="KBU278" s="30"/>
      <c r="KBV278" s="30"/>
      <c r="KBW278" s="30"/>
      <c r="KBX278" s="30"/>
      <c r="KBY278" s="30"/>
      <c r="KBZ278" s="30"/>
      <c r="KCA278" s="30"/>
      <c r="KCB278" s="30"/>
      <c r="KCC278" s="30"/>
      <c r="KCD278" s="30"/>
      <c r="KCE278" s="30"/>
      <c r="KCF278" s="30"/>
      <c r="KCG278" s="30"/>
      <c r="KCH278" s="30"/>
      <c r="KCI278" s="30"/>
      <c r="KCJ278" s="30"/>
      <c r="KCK278" s="30"/>
      <c r="KCL278" s="30"/>
      <c r="KCM278" s="30"/>
      <c r="KCN278" s="30"/>
      <c r="KCO278" s="30"/>
      <c r="KCP278" s="30"/>
      <c r="KCQ278" s="30"/>
      <c r="KCR278" s="30"/>
      <c r="KCS278" s="30"/>
      <c r="KCT278" s="30"/>
      <c r="KCU278" s="30"/>
      <c r="KCV278" s="30"/>
      <c r="KCW278" s="30"/>
      <c r="KCX278" s="30"/>
      <c r="KCY278" s="30"/>
      <c r="KCZ278" s="30"/>
      <c r="KDA278" s="30"/>
      <c r="KDB278" s="30"/>
      <c r="KDC278" s="30"/>
      <c r="KDD278" s="30"/>
      <c r="KDE278" s="30"/>
      <c r="KDF278" s="30"/>
      <c r="KDG278" s="30"/>
      <c r="KDH278" s="30"/>
      <c r="KDI278" s="30"/>
      <c r="KDJ278" s="30"/>
      <c r="KDK278" s="30"/>
      <c r="KDL278" s="30"/>
      <c r="KDM278" s="30"/>
      <c r="KDN278" s="30"/>
      <c r="KDO278" s="30"/>
      <c r="KDP278" s="30"/>
      <c r="KDQ278" s="30"/>
      <c r="KDR278" s="30"/>
      <c r="KDS278" s="30"/>
      <c r="KDT278" s="30"/>
      <c r="KDU278" s="30"/>
      <c r="KDV278" s="30"/>
      <c r="KDW278" s="30"/>
      <c r="KDX278" s="30"/>
      <c r="KDY278" s="30"/>
      <c r="KDZ278" s="30"/>
      <c r="KEA278" s="30"/>
      <c r="KEB278" s="30"/>
      <c r="KEC278" s="30"/>
      <c r="KED278" s="30"/>
      <c r="KEE278" s="30"/>
      <c r="KEF278" s="30"/>
      <c r="KEG278" s="30"/>
      <c r="KEH278" s="30"/>
      <c r="KEI278" s="30"/>
      <c r="KEJ278" s="30"/>
      <c r="KEK278" s="30"/>
      <c r="KEL278" s="30"/>
      <c r="KEM278" s="30"/>
      <c r="KEN278" s="30"/>
      <c r="KEO278" s="30"/>
      <c r="KEP278" s="30"/>
      <c r="KEQ278" s="30"/>
      <c r="KER278" s="30"/>
      <c r="KES278" s="30"/>
      <c r="KET278" s="30"/>
      <c r="KEU278" s="30"/>
      <c r="KEV278" s="30"/>
      <c r="KEW278" s="30"/>
      <c r="KEX278" s="30"/>
      <c r="KEY278" s="30"/>
      <c r="KEZ278" s="30"/>
      <c r="KFA278" s="30"/>
      <c r="KFB278" s="30"/>
      <c r="KFC278" s="30"/>
      <c r="KFD278" s="30"/>
      <c r="KFE278" s="30"/>
      <c r="KFF278" s="30"/>
      <c r="KFG278" s="30"/>
      <c r="KFH278" s="30"/>
      <c r="KFI278" s="30"/>
      <c r="KFJ278" s="30"/>
      <c r="KFK278" s="30"/>
      <c r="KFL278" s="30"/>
      <c r="KFM278" s="30"/>
      <c r="KFN278" s="30"/>
      <c r="KFO278" s="30"/>
      <c r="KFP278" s="30"/>
      <c r="KFQ278" s="30"/>
      <c r="KFR278" s="30"/>
      <c r="KFS278" s="30"/>
      <c r="KFT278" s="30"/>
      <c r="KFU278" s="30"/>
      <c r="KFV278" s="30"/>
      <c r="KFW278" s="30"/>
      <c r="KFX278" s="30"/>
      <c r="KFY278" s="30"/>
      <c r="KFZ278" s="30"/>
      <c r="KGA278" s="30"/>
      <c r="KGB278" s="30"/>
      <c r="KGC278" s="30"/>
      <c r="KGD278" s="30"/>
      <c r="KGE278" s="30"/>
      <c r="KGF278" s="30"/>
      <c r="KGG278" s="30"/>
      <c r="KGH278" s="30"/>
      <c r="KGI278" s="30"/>
      <c r="KGJ278" s="30"/>
      <c r="KGK278" s="30"/>
      <c r="KGL278" s="30"/>
      <c r="KGM278" s="30"/>
      <c r="KGN278" s="30"/>
      <c r="KGO278" s="30"/>
      <c r="KGP278" s="30"/>
      <c r="KGQ278" s="30"/>
      <c r="KGR278" s="30"/>
      <c r="KGS278" s="30"/>
      <c r="KGT278" s="30"/>
      <c r="KGU278" s="30"/>
      <c r="KGV278" s="30"/>
      <c r="KGW278" s="30"/>
      <c r="KGX278" s="30"/>
      <c r="KGY278" s="30"/>
      <c r="KGZ278" s="30"/>
      <c r="KHA278" s="30"/>
      <c r="KHB278" s="30"/>
      <c r="KHC278" s="30"/>
      <c r="KHD278" s="30"/>
      <c r="KHE278" s="30"/>
      <c r="KHF278" s="30"/>
      <c r="KHG278" s="30"/>
      <c r="KHH278" s="30"/>
      <c r="KHI278" s="30"/>
      <c r="KHJ278" s="30"/>
      <c r="KHK278" s="30"/>
      <c r="KHL278" s="30"/>
      <c r="KHM278" s="30"/>
      <c r="KHN278" s="30"/>
      <c r="KHO278" s="30"/>
      <c r="KHP278" s="30"/>
      <c r="KHQ278" s="30"/>
      <c r="KHR278" s="30"/>
      <c r="KHS278" s="30"/>
      <c r="KHT278" s="30"/>
      <c r="KHU278" s="30"/>
      <c r="KHV278" s="30"/>
      <c r="KHW278" s="30"/>
      <c r="KHX278" s="30"/>
      <c r="KHY278" s="30"/>
      <c r="KHZ278" s="30"/>
      <c r="KIA278" s="30"/>
      <c r="KIB278" s="30"/>
      <c r="KIC278" s="30"/>
      <c r="KID278" s="30"/>
      <c r="KIE278" s="30"/>
      <c r="KIF278" s="30"/>
      <c r="KIG278" s="30"/>
      <c r="KIH278" s="30"/>
      <c r="KII278" s="30"/>
      <c r="KIJ278" s="30"/>
      <c r="KIK278" s="30"/>
      <c r="KIL278" s="30"/>
      <c r="KIM278" s="30"/>
      <c r="KIN278" s="30"/>
      <c r="KIO278" s="30"/>
      <c r="KIP278" s="30"/>
      <c r="KIQ278" s="30"/>
      <c r="KIR278" s="30"/>
      <c r="KIS278" s="30"/>
      <c r="KIT278" s="30"/>
      <c r="KIU278" s="30"/>
      <c r="KIV278" s="30"/>
      <c r="KIW278" s="30"/>
      <c r="KIX278" s="30"/>
      <c r="KIY278" s="30"/>
      <c r="KIZ278" s="30"/>
      <c r="KJA278" s="30"/>
      <c r="KJB278" s="30"/>
      <c r="KJC278" s="30"/>
      <c r="KJD278" s="30"/>
      <c r="KJE278" s="30"/>
      <c r="KJF278" s="30"/>
      <c r="KJG278" s="30"/>
      <c r="KJH278" s="30"/>
      <c r="KJI278" s="30"/>
      <c r="KJJ278" s="30"/>
      <c r="KJK278" s="30"/>
      <c r="KJL278" s="30"/>
      <c r="KJM278" s="30"/>
      <c r="KJN278" s="30"/>
      <c r="KJO278" s="30"/>
      <c r="KJP278" s="30"/>
      <c r="KJQ278" s="30"/>
      <c r="KJR278" s="30"/>
      <c r="KJS278" s="30"/>
      <c r="KJT278" s="30"/>
      <c r="KJU278" s="30"/>
      <c r="KJV278" s="30"/>
      <c r="KJW278" s="30"/>
      <c r="KJX278" s="30"/>
      <c r="KJY278" s="30"/>
      <c r="KJZ278" s="30"/>
      <c r="KKA278" s="30"/>
      <c r="KKB278" s="30"/>
      <c r="KKC278" s="30"/>
      <c r="KKD278" s="30"/>
      <c r="KKE278" s="30"/>
      <c r="KKF278" s="30"/>
      <c r="KKG278" s="30"/>
      <c r="KKH278" s="30"/>
      <c r="KKI278" s="30"/>
      <c r="KKJ278" s="30"/>
      <c r="KKK278" s="30"/>
      <c r="KKL278" s="30"/>
      <c r="KKM278" s="30"/>
      <c r="KKN278" s="30"/>
      <c r="KKO278" s="30"/>
      <c r="KKP278" s="30"/>
      <c r="KKQ278" s="30"/>
      <c r="KKR278" s="30"/>
      <c r="KKS278" s="30"/>
      <c r="KKT278" s="30"/>
      <c r="KKU278" s="30"/>
      <c r="KKV278" s="30"/>
      <c r="KKW278" s="30"/>
      <c r="KKX278" s="30"/>
      <c r="KKY278" s="30"/>
      <c r="KKZ278" s="30"/>
      <c r="KLA278" s="30"/>
      <c r="KLB278" s="30"/>
      <c r="KLC278" s="30"/>
      <c r="KLD278" s="30"/>
      <c r="KLE278" s="30"/>
      <c r="KLF278" s="30"/>
      <c r="KLG278" s="30"/>
      <c r="KLH278" s="30"/>
      <c r="KLI278" s="30"/>
      <c r="KLJ278" s="30"/>
      <c r="KLK278" s="30"/>
      <c r="KLL278" s="30"/>
      <c r="KLM278" s="30"/>
      <c r="KLN278" s="30"/>
      <c r="KLO278" s="30"/>
      <c r="KLP278" s="30"/>
      <c r="KLQ278" s="30"/>
      <c r="KLR278" s="30"/>
      <c r="KLS278" s="30"/>
      <c r="KLT278" s="30"/>
      <c r="KLU278" s="30"/>
      <c r="KLV278" s="30"/>
      <c r="KLW278" s="30"/>
      <c r="KLX278" s="30"/>
      <c r="KLY278" s="30"/>
      <c r="KLZ278" s="30"/>
      <c r="KMA278" s="30"/>
      <c r="KMB278" s="30"/>
      <c r="KMC278" s="30"/>
      <c r="KMD278" s="30"/>
      <c r="KME278" s="30"/>
      <c r="KMF278" s="30"/>
      <c r="KMG278" s="30"/>
      <c r="KMH278" s="30"/>
      <c r="KMI278" s="30"/>
      <c r="KMJ278" s="30"/>
      <c r="KMK278" s="30"/>
      <c r="KML278" s="30"/>
      <c r="KMM278" s="30"/>
      <c r="KMN278" s="30"/>
      <c r="KMO278" s="30"/>
      <c r="KMP278" s="30"/>
      <c r="KMQ278" s="30"/>
      <c r="KMR278" s="30"/>
      <c r="KMS278" s="30"/>
      <c r="KMT278" s="30"/>
      <c r="KMU278" s="30"/>
      <c r="KMV278" s="30"/>
      <c r="KMW278" s="30"/>
      <c r="KMX278" s="30"/>
      <c r="KMY278" s="30"/>
      <c r="KMZ278" s="30"/>
      <c r="KNA278" s="30"/>
      <c r="KNB278" s="30"/>
      <c r="KNC278" s="30"/>
      <c r="KND278" s="30"/>
      <c r="KNE278" s="30"/>
      <c r="KNF278" s="30"/>
      <c r="KNG278" s="30"/>
      <c r="KNH278" s="30"/>
      <c r="KNI278" s="30"/>
      <c r="KNJ278" s="30"/>
      <c r="KNK278" s="30"/>
      <c r="KNL278" s="30"/>
      <c r="KNM278" s="30"/>
      <c r="KNN278" s="30"/>
      <c r="KNO278" s="30"/>
      <c r="KNP278" s="30"/>
      <c r="KNQ278" s="30"/>
      <c r="KNR278" s="30"/>
      <c r="KNS278" s="30"/>
      <c r="KNT278" s="30"/>
      <c r="KNU278" s="30"/>
      <c r="KNV278" s="30"/>
      <c r="KNW278" s="30"/>
      <c r="KNX278" s="30"/>
      <c r="KNY278" s="30"/>
      <c r="KNZ278" s="30"/>
      <c r="KOA278" s="30"/>
      <c r="KOB278" s="30"/>
      <c r="KOC278" s="30"/>
      <c r="KOD278" s="30"/>
      <c r="KOE278" s="30"/>
      <c r="KOF278" s="30"/>
      <c r="KOG278" s="30"/>
      <c r="KOH278" s="30"/>
      <c r="KOI278" s="30"/>
      <c r="KOJ278" s="30"/>
      <c r="KOK278" s="30"/>
      <c r="KOL278" s="30"/>
      <c r="KOM278" s="30"/>
      <c r="KON278" s="30"/>
      <c r="KOO278" s="30"/>
      <c r="KOP278" s="30"/>
      <c r="KOQ278" s="30"/>
      <c r="KOR278" s="30"/>
      <c r="KOS278" s="30"/>
      <c r="KOT278" s="30"/>
      <c r="KOU278" s="30"/>
      <c r="KOV278" s="30"/>
      <c r="KOW278" s="30"/>
      <c r="KOX278" s="30"/>
      <c r="KOY278" s="30"/>
      <c r="KOZ278" s="30"/>
      <c r="KPA278" s="30"/>
      <c r="KPB278" s="30"/>
      <c r="KPC278" s="30"/>
      <c r="KPD278" s="30"/>
      <c r="KPE278" s="30"/>
      <c r="KPF278" s="30"/>
      <c r="KPG278" s="30"/>
      <c r="KPH278" s="30"/>
      <c r="KPI278" s="30"/>
      <c r="KPJ278" s="30"/>
      <c r="KPK278" s="30"/>
      <c r="KPL278" s="30"/>
      <c r="KPM278" s="30"/>
      <c r="KPN278" s="30"/>
      <c r="KPO278" s="30"/>
      <c r="KPP278" s="30"/>
      <c r="KPQ278" s="30"/>
      <c r="KPR278" s="30"/>
      <c r="KPS278" s="30"/>
      <c r="KPT278" s="30"/>
      <c r="KPU278" s="30"/>
      <c r="KPV278" s="30"/>
      <c r="KPW278" s="30"/>
      <c r="KPX278" s="30"/>
      <c r="KPY278" s="30"/>
      <c r="KPZ278" s="30"/>
      <c r="KQA278" s="30"/>
      <c r="KQB278" s="30"/>
      <c r="KQC278" s="30"/>
      <c r="KQD278" s="30"/>
      <c r="KQE278" s="30"/>
      <c r="KQF278" s="30"/>
      <c r="KQG278" s="30"/>
      <c r="KQH278" s="30"/>
      <c r="KQI278" s="30"/>
      <c r="KQJ278" s="30"/>
      <c r="KQK278" s="30"/>
      <c r="KQL278" s="30"/>
      <c r="KQM278" s="30"/>
      <c r="KQN278" s="30"/>
      <c r="KQO278" s="30"/>
      <c r="KQP278" s="30"/>
      <c r="KQQ278" s="30"/>
      <c r="KQR278" s="30"/>
      <c r="KQS278" s="30"/>
      <c r="KQT278" s="30"/>
      <c r="KQU278" s="30"/>
      <c r="KQV278" s="30"/>
      <c r="KQW278" s="30"/>
      <c r="KQX278" s="30"/>
      <c r="KQY278" s="30"/>
      <c r="KQZ278" s="30"/>
      <c r="KRA278" s="30"/>
      <c r="KRB278" s="30"/>
      <c r="KRC278" s="30"/>
      <c r="KRD278" s="30"/>
      <c r="KRE278" s="30"/>
      <c r="KRF278" s="30"/>
      <c r="KRG278" s="30"/>
      <c r="KRH278" s="30"/>
      <c r="KRI278" s="30"/>
      <c r="KRJ278" s="30"/>
      <c r="KRK278" s="30"/>
      <c r="KRL278" s="30"/>
      <c r="KRM278" s="30"/>
      <c r="KRN278" s="30"/>
      <c r="KRO278" s="30"/>
      <c r="KRP278" s="30"/>
      <c r="KRQ278" s="30"/>
      <c r="KRR278" s="30"/>
      <c r="KRS278" s="30"/>
      <c r="KRT278" s="30"/>
      <c r="KRU278" s="30"/>
      <c r="KRV278" s="30"/>
      <c r="KRW278" s="30"/>
      <c r="KRX278" s="30"/>
      <c r="KRY278" s="30"/>
      <c r="KRZ278" s="30"/>
      <c r="KSA278" s="30"/>
      <c r="KSB278" s="30"/>
      <c r="KSC278" s="30"/>
      <c r="KSD278" s="30"/>
      <c r="KSE278" s="30"/>
      <c r="KSF278" s="30"/>
      <c r="KSG278" s="30"/>
      <c r="KSH278" s="30"/>
      <c r="KSI278" s="30"/>
      <c r="KSJ278" s="30"/>
      <c r="KSK278" s="30"/>
      <c r="KSL278" s="30"/>
      <c r="KSM278" s="30"/>
      <c r="KSN278" s="30"/>
      <c r="KSO278" s="30"/>
      <c r="KSP278" s="30"/>
      <c r="KSQ278" s="30"/>
      <c r="KSR278" s="30"/>
      <c r="KSS278" s="30"/>
      <c r="KST278" s="30"/>
      <c r="KSU278" s="30"/>
      <c r="KSV278" s="30"/>
      <c r="KSW278" s="30"/>
      <c r="KSX278" s="30"/>
      <c r="KSY278" s="30"/>
      <c r="KSZ278" s="30"/>
      <c r="KTA278" s="30"/>
      <c r="KTB278" s="30"/>
      <c r="KTC278" s="30"/>
      <c r="KTD278" s="30"/>
      <c r="KTE278" s="30"/>
      <c r="KTF278" s="30"/>
      <c r="KTG278" s="30"/>
      <c r="KTH278" s="30"/>
      <c r="KTI278" s="30"/>
      <c r="KTJ278" s="30"/>
      <c r="KTK278" s="30"/>
      <c r="KTL278" s="30"/>
      <c r="KTM278" s="30"/>
      <c r="KTN278" s="30"/>
      <c r="KTO278" s="30"/>
      <c r="KTP278" s="30"/>
      <c r="KTQ278" s="30"/>
      <c r="KTR278" s="30"/>
      <c r="KTS278" s="30"/>
      <c r="KTT278" s="30"/>
      <c r="KTU278" s="30"/>
      <c r="KTV278" s="30"/>
      <c r="KTW278" s="30"/>
      <c r="KTX278" s="30"/>
      <c r="KTY278" s="30"/>
      <c r="KTZ278" s="30"/>
      <c r="KUA278" s="30"/>
      <c r="KUB278" s="30"/>
      <c r="KUC278" s="30"/>
      <c r="KUD278" s="30"/>
      <c r="KUE278" s="30"/>
      <c r="KUF278" s="30"/>
      <c r="KUG278" s="30"/>
      <c r="KUH278" s="30"/>
      <c r="KUI278" s="30"/>
      <c r="KUJ278" s="30"/>
      <c r="KUK278" s="30"/>
      <c r="KUL278" s="30"/>
      <c r="KUM278" s="30"/>
      <c r="KUN278" s="30"/>
      <c r="KUO278" s="30"/>
      <c r="KUP278" s="30"/>
      <c r="KUQ278" s="30"/>
      <c r="KUR278" s="30"/>
      <c r="KUS278" s="30"/>
      <c r="KUT278" s="30"/>
      <c r="KUU278" s="30"/>
      <c r="KUV278" s="30"/>
      <c r="KUW278" s="30"/>
      <c r="KUX278" s="30"/>
      <c r="KUY278" s="30"/>
      <c r="KUZ278" s="30"/>
      <c r="KVA278" s="30"/>
      <c r="KVB278" s="30"/>
      <c r="KVC278" s="30"/>
      <c r="KVD278" s="30"/>
      <c r="KVE278" s="30"/>
      <c r="KVF278" s="30"/>
      <c r="KVG278" s="30"/>
      <c r="KVH278" s="30"/>
      <c r="KVI278" s="30"/>
      <c r="KVJ278" s="30"/>
      <c r="KVK278" s="30"/>
      <c r="KVL278" s="30"/>
      <c r="KVM278" s="30"/>
      <c r="KVN278" s="30"/>
      <c r="KVO278" s="30"/>
      <c r="KVP278" s="30"/>
      <c r="KVQ278" s="30"/>
      <c r="KVR278" s="30"/>
      <c r="KVS278" s="30"/>
      <c r="KVT278" s="30"/>
      <c r="KVU278" s="30"/>
      <c r="KVV278" s="30"/>
      <c r="KVW278" s="30"/>
      <c r="KVX278" s="30"/>
      <c r="KVY278" s="30"/>
      <c r="KVZ278" s="30"/>
      <c r="KWA278" s="30"/>
      <c r="KWB278" s="30"/>
      <c r="KWC278" s="30"/>
      <c r="KWD278" s="30"/>
      <c r="KWE278" s="30"/>
      <c r="KWF278" s="30"/>
      <c r="KWG278" s="30"/>
      <c r="KWH278" s="30"/>
      <c r="KWI278" s="30"/>
      <c r="KWJ278" s="30"/>
      <c r="KWK278" s="30"/>
      <c r="KWL278" s="30"/>
      <c r="KWM278" s="30"/>
      <c r="KWN278" s="30"/>
      <c r="KWO278" s="30"/>
      <c r="KWP278" s="30"/>
      <c r="KWQ278" s="30"/>
      <c r="KWR278" s="30"/>
      <c r="KWS278" s="30"/>
      <c r="KWT278" s="30"/>
      <c r="KWU278" s="30"/>
      <c r="KWV278" s="30"/>
      <c r="KWW278" s="30"/>
      <c r="KWX278" s="30"/>
      <c r="KWY278" s="30"/>
      <c r="KWZ278" s="30"/>
      <c r="KXA278" s="30"/>
      <c r="KXB278" s="30"/>
      <c r="KXC278" s="30"/>
      <c r="KXD278" s="30"/>
      <c r="KXE278" s="30"/>
      <c r="KXF278" s="30"/>
      <c r="KXG278" s="30"/>
      <c r="KXH278" s="30"/>
      <c r="KXI278" s="30"/>
      <c r="KXJ278" s="30"/>
      <c r="KXK278" s="30"/>
      <c r="KXL278" s="30"/>
      <c r="KXM278" s="30"/>
      <c r="KXN278" s="30"/>
      <c r="KXO278" s="30"/>
      <c r="KXP278" s="30"/>
      <c r="KXQ278" s="30"/>
      <c r="KXR278" s="30"/>
      <c r="KXS278" s="30"/>
      <c r="KXT278" s="30"/>
      <c r="KXU278" s="30"/>
      <c r="KXV278" s="30"/>
      <c r="KXW278" s="30"/>
      <c r="KXX278" s="30"/>
      <c r="KXY278" s="30"/>
      <c r="KXZ278" s="30"/>
      <c r="KYA278" s="30"/>
      <c r="KYB278" s="30"/>
      <c r="KYC278" s="30"/>
      <c r="KYD278" s="30"/>
      <c r="KYE278" s="30"/>
      <c r="KYF278" s="30"/>
      <c r="KYG278" s="30"/>
      <c r="KYH278" s="30"/>
      <c r="KYI278" s="30"/>
      <c r="KYJ278" s="30"/>
      <c r="KYK278" s="30"/>
      <c r="KYL278" s="30"/>
      <c r="KYM278" s="30"/>
      <c r="KYN278" s="30"/>
      <c r="KYO278" s="30"/>
      <c r="KYP278" s="30"/>
      <c r="KYQ278" s="30"/>
      <c r="KYR278" s="30"/>
      <c r="KYS278" s="30"/>
      <c r="KYT278" s="30"/>
      <c r="KYU278" s="30"/>
      <c r="KYV278" s="30"/>
      <c r="KYW278" s="30"/>
      <c r="KYX278" s="30"/>
      <c r="KYY278" s="30"/>
      <c r="KYZ278" s="30"/>
      <c r="KZA278" s="30"/>
      <c r="KZB278" s="30"/>
      <c r="KZC278" s="30"/>
      <c r="KZD278" s="30"/>
      <c r="KZE278" s="30"/>
      <c r="KZF278" s="30"/>
      <c r="KZG278" s="30"/>
      <c r="KZH278" s="30"/>
      <c r="KZI278" s="30"/>
      <c r="KZJ278" s="30"/>
      <c r="KZK278" s="30"/>
      <c r="KZL278" s="30"/>
      <c r="KZM278" s="30"/>
      <c r="KZN278" s="30"/>
      <c r="KZO278" s="30"/>
      <c r="KZP278" s="30"/>
      <c r="KZQ278" s="30"/>
      <c r="KZR278" s="30"/>
      <c r="KZS278" s="30"/>
      <c r="KZT278" s="30"/>
      <c r="KZU278" s="30"/>
      <c r="KZV278" s="30"/>
      <c r="KZW278" s="30"/>
      <c r="KZX278" s="30"/>
      <c r="KZY278" s="30"/>
      <c r="KZZ278" s="30"/>
      <c r="LAA278" s="30"/>
      <c r="LAB278" s="30"/>
      <c r="LAC278" s="30"/>
      <c r="LAD278" s="30"/>
      <c r="LAE278" s="30"/>
      <c r="LAF278" s="30"/>
      <c r="LAG278" s="30"/>
      <c r="LAH278" s="30"/>
      <c r="LAI278" s="30"/>
      <c r="LAJ278" s="30"/>
      <c r="LAK278" s="30"/>
      <c r="LAL278" s="30"/>
      <c r="LAM278" s="30"/>
      <c r="LAN278" s="30"/>
      <c r="LAO278" s="30"/>
      <c r="LAP278" s="30"/>
      <c r="LAQ278" s="30"/>
      <c r="LAR278" s="30"/>
      <c r="LAS278" s="30"/>
      <c r="LAT278" s="30"/>
      <c r="LAU278" s="30"/>
      <c r="LAV278" s="30"/>
      <c r="LAW278" s="30"/>
      <c r="LAX278" s="30"/>
      <c r="LAY278" s="30"/>
      <c r="LAZ278" s="30"/>
      <c r="LBA278" s="30"/>
      <c r="LBB278" s="30"/>
      <c r="LBC278" s="30"/>
      <c r="LBD278" s="30"/>
      <c r="LBE278" s="30"/>
      <c r="LBF278" s="30"/>
      <c r="LBG278" s="30"/>
      <c r="LBH278" s="30"/>
      <c r="LBI278" s="30"/>
      <c r="LBJ278" s="30"/>
      <c r="LBK278" s="30"/>
      <c r="LBL278" s="30"/>
      <c r="LBM278" s="30"/>
      <c r="LBN278" s="30"/>
      <c r="LBO278" s="30"/>
      <c r="LBP278" s="30"/>
      <c r="LBQ278" s="30"/>
      <c r="LBR278" s="30"/>
      <c r="LBS278" s="30"/>
      <c r="LBT278" s="30"/>
      <c r="LBU278" s="30"/>
      <c r="LBV278" s="30"/>
      <c r="LBW278" s="30"/>
      <c r="LBX278" s="30"/>
      <c r="LBY278" s="30"/>
      <c r="LBZ278" s="30"/>
      <c r="LCA278" s="30"/>
      <c r="LCB278" s="30"/>
      <c r="LCC278" s="30"/>
      <c r="LCD278" s="30"/>
      <c r="LCE278" s="30"/>
      <c r="LCF278" s="30"/>
      <c r="LCG278" s="30"/>
      <c r="LCH278" s="30"/>
      <c r="LCI278" s="30"/>
      <c r="LCJ278" s="30"/>
      <c r="LCK278" s="30"/>
      <c r="LCL278" s="30"/>
      <c r="LCM278" s="30"/>
      <c r="LCN278" s="30"/>
      <c r="LCO278" s="30"/>
      <c r="LCP278" s="30"/>
      <c r="LCQ278" s="30"/>
      <c r="LCR278" s="30"/>
      <c r="LCS278" s="30"/>
      <c r="LCT278" s="30"/>
      <c r="LCU278" s="30"/>
      <c r="LCV278" s="30"/>
      <c r="LCW278" s="30"/>
      <c r="LCX278" s="30"/>
      <c r="LCY278" s="30"/>
      <c r="LCZ278" s="30"/>
      <c r="LDA278" s="30"/>
      <c r="LDB278" s="30"/>
      <c r="LDC278" s="30"/>
      <c r="LDD278" s="30"/>
      <c r="LDE278" s="30"/>
      <c r="LDF278" s="30"/>
      <c r="LDG278" s="30"/>
      <c r="LDH278" s="30"/>
      <c r="LDI278" s="30"/>
      <c r="LDJ278" s="30"/>
      <c r="LDK278" s="30"/>
      <c r="LDL278" s="30"/>
      <c r="LDM278" s="30"/>
      <c r="LDN278" s="30"/>
      <c r="LDO278" s="30"/>
      <c r="LDP278" s="30"/>
      <c r="LDQ278" s="30"/>
      <c r="LDR278" s="30"/>
      <c r="LDS278" s="30"/>
      <c r="LDT278" s="30"/>
      <c r="LDU278" s="30"/>
      <c r="LDV278" s="30"/>
      <c r="LDW278" s="30"/>
      <c r="LDX278" s="30"/>
      <c r="LDY278" s="30"/>
      <c r="LDZ278" s="30"/>
      <c r="LEA278" s="30"/>
      <c r="LEB278" s="30"/>
      <c r="LEC278" s="30"/>
      <c r="LED278" s="30"/>
      <c r="LEE278" s="30"/>
      <c r="LEF278" s="30"/>
      <c r="LEG278" s="30"/>
      <c r="LEH278" s="30"/>
      <c r="LEI278" s="30"/>
      <c r="LEJ278" s="30"/>
      <c r="LEK278" s="30"/>
      <c r="LEL278" s="30"/>
      <c r="LEM278" s="30"/>
      <c r="LEN278" s="30"/>
      <c r="LEO278" s="30"/>
      <c r="LEP278" s="30"/>
      <c r="LEQ278" s="30"/>
      <c r="LER278" s="30"/>
      <c r="LES278" s="30"/>
      <c r="LET278" s="30"/>
      <c r="LEU278" s="30"/>
      <c r="LEV278" s="30"/>
      <c r="LEW278" s="30"/>
      <c r="LEX278" s="30"/>
      <c r="LEY278" s="30"/>
      <c r="LEZ278" s="30"/>
      <c r="LFA278" s="30"/>
      <c r="LFB278" s="30"/>
      <c r="LFC278" s="30"/>
      <c r="LFD278" s="30"/>
      <c r="LFE278" s="30"/>
      <c r="LFF278" s="30"/>
      <c r="LFG278" s="30"/>
      <c r="LFH278" s="30"/>
      <c r="LFI278" s="30"/>
      <c r="LFJ278" s="30"/>
      <c r="LFK278" s="30"/>
      <c r="LFL278" s="30"/>
      <c r="LFM278" s="30"/>
      <c r="LFN278" s="30"/>
      <c r="LFO278" s="30"/>
      <c r="LFP278" s="30"/>
      <c r="LFQ278" s="30"/>
      <c r="LFR278" s="30"/>
      <c r="LFS278" s="30"/>
      <c r="LFT278" s="30"/>
      <c r="LFU278" s="30"/>
      <c r="LFV278" s="30"/>
      <c r="LFW278" s="30"/>
      <c r="LFX278" s="30"/>
      <c r="LFY278" s="30"/>
      <c r="LFZ278" s="30"/>
      <c r="LGA278" s="30"/>
      <c r="LGB278" s="30"/>
      <c r="LGC278" s="30"/>
      <c r="LGD278" s="30"/>
      <c r="LGE278" s="30"/>
      <c r="LGF278" s="30"/>
      <c r="LGG278" s="30"/>
      <c r="LGH278" s="30"/>
      <c r="LGI278" s="30"/>
      <c r="LGJ278" s="30"/>
      <c r="LGK278" s="30"/>
      <c r="LGL278" s="30"/>
      <c r="LGM278" s="30"/>
      <c r="LGN278" s="30"/>
      <c r="LGO278" s="30"/>
      <c r="LGP278" s="30"/>
      <c r="LGQ278" s="30"/>
      <c r="LGR278" s="30"/>
      <c r="LGS278" s="30"/>
      <c r="LGT278" s="30"/>
      <c r="LGU278" s="30"/>
      <c r="LGV278" s="30"/>
      <c r="LGW278" s="30"/>
      <c r="LGX278" s="30"/>
      <c r="LGY278" s="30"/>
      <c r="LGZ278" s="30"/>
      <c r="LHA278" s="30"/>
      <c r="LHB278" s="30"/>
      <c r="LHC278" s="30"/>
      <c r="LHD278" s="30"/>
      <c r="LHE278" s="30"/>
      <c r="LHF278" s="30"/>
      <c r="LHG278" s="30"/>
      <c r="LHH278" s="30"/>
      <c r="LHI278" s="30"/>
      <c r="LHJ278" s="30"/>
      <c r="LHK278" s="30"/>
      <c r="LHL278" s="30"/>
      <c r="LHM278" s="30"/>
      <c r="LHN278" s="30"/>
      <c r="LHO278" s="30"/>
      <c r="LHP278" s="30"/>
      <c r="LHQ278" s="30"/>
      <c r="LHR278" s="30"/>
      <c r="LHS278" s="30"/>
      <c r="LHT278" s="30"/>
      <c r="LHU278" s="30"/>
      <c r="LHV278" s="30"/>
      <c r="LHW278" s="30"/>
      <c r="LHX278" s="30"/>
      <c r="LHY278" s="30"/>
      <c r="LHZ278" s="30"/>
      <c r="LIA278" s="30"/>
      <c r="LIB278" s="30"/>
      <c r="LIC278" s="30"/>
      <c r="LID278" s="30"/>
      <c r="LIE278" s="30"/>
      <c r="LIF278" s="30"/>
      <c r="LIG278" s="30"/>
      <c r="LIH278" s="30"/>
      <c r="LII278" s="30"/>
      <c r="LIJ278" s="30"/>
      <c r="LIK278" s="30"/>
      <c r="LIL278" s="30"/>
      <c r="LIM278" s="30"/>
      <c r="LIN278" s="30"/>
      <c r="LIO278" s="30"/>
      <c r="LIP278" s="30"/>
      <c r="LIQ278" s="30"/>
      <c r="LIR278" s="30"/>
      <c r="LIS278" s="30"/>
      <c r="LIT278" s="30"/>
      <c r="LIU278" s="30"/>
      <c r="LIV278" s="30"/>
      <c r="LIW278" s="30"/>
      <c r="LIX278" s="30"/>
      <c r="LIY278" s="30"/>
      <c r="LIZ278" s="30"/>
      <c r="LJA278" s="30"/>
      <c r="LJB278" s="30"/>
      <c r="LJC278" s="30"/>
      <c r="LJD278" s="30"/>
      <c r="LJE278" s="30"/>
      <c r="LJF278" s="30"/>
      <c r="LJG278" s="30"/>
      <c r="LJH278" s="30"/>
      <c r="LJI278" s="30"/>
      <c r="LJJ278" s="30"/>
      <c r="LJK278" s="30"/>
      <c r="LJL278" s="30"/>
      <c r="LJM278" s="30"/>
      <c r="LJN278" s="30"/>
      <c r="LJO278" s="30"/>
      <c r="LJP278" s="30"/>
      <c r="LJQ278" s="30"/>
      <c r="LJR278" s="30"/>
      <c r="LJS278" s="30"/>
      <c r="LJT278" s="30"/>
      <c r="LJU278" s="30"/>
      <c r="LJV278" s="30"/>
      <c r="LJW278" s="30"/>
      <c r="LJX278" s="30"/>
      <c r="LJY278" s="30"/>
      <c r="LJZ278" s="30"/>
      <c r="LKA278" s="30"/>
      <c r="LKB278" s="30"/>
      <c r="LKC278" s="30"/>
      <c r="LKD278" s="30"/>
      <c r="LKE278" s="30"/>
      <c r="LKF278" s="30"/>
      <c r="LKG278" s="30"/>
      <c r="LKH278" s="30"/>
      <c r="LKI278" s="30"/>
      <c r="LKJ278" s="30"/>
      <c r="LKK278" s="30"/>
      <c r="LKL278" s="30"/>
      <c r="LKM278" s="30"/>
      <c r="LKN278" s="30"/>
      <c r="LKO278" s="30"/>
      <c r="LKP278" s="30"/>
      <c r="LKQ278" s="30"/>
      <c r="LKR278" s="30"/>
      <c r="LKS278" s="30"/>
      <c r="LKT278" s="30"/>
      <c r="LKU278" s="30"/>
      <c r="LKV278" s="30"/>
      <c r="LKW278" s="30"/>
      <c r="LKX278" s="30"/>
      <c r="LKY278" s="30"/>
      <c r="LKZ278" s="30"/>
      <c r="LLA278" s="30"/>
      <c r="LLB278" s="30"/>
      <c r="LLC278" s="30"/>
      <c r="LLD278" s="30"/>
      <c r="LLE278" s="30"/>
      <c r="LLF278" s="30"/>
      <c r="LLG278" s="30"/>
      <c r="LLH278" s="30"/>
      <c r="LLI278" s="30"/>
      <c r="LLJ278" s="30"/>
      <c r="LLK278" s="30"/>
      <c r="LLL278" s="30"/>
      <c r="LLM278" s="30"/>
      <c r="LLN278" s="30"/>
      <c r="LLO278" s="30"/>
      <c r="LLP278" s="30"/>
      <c r="LLQ278" s="30"/>
      <c r="LLR278" s="30"/>
      <c r="LLS278" s="30"/>
      <c r="LLT278" s="30"/>
      <c r="LLU278" s="30"/>
      <c r="LLV278" s="30"/>
      <c r="LLW278" s="30"/>
      <c r="LLX278" s="30"/>
      <c r="LLY278" s="30"/>
      <c r="LLZ278" s="30"/>
      <c r="LMA278" s="30"/>
      <c r="LMB278" s="30"/>
      <c r="LMC278" s="30"/>
      <c r="LMD278" s="30"/>
      <c r="LME278" s="30"/>
      <c r="LMF278" s="30"/>
      <c r="LMG278" s="30"/>
      <c r="LMH278" s="30"/>
      <c r="LMI278" s="30"/>
      <c r="LMJ278" s="30"/>
      <c r="LMK278" s="30"/>
      <c r="LML278" s="30"/>
      <c r="LMM278" s="30"/>
      <c r="LMN278" s="30"/>
      <c r="LMO278" s="30"/>
      <c r="LMP278" s="30"/>
      <c r="LMQ278" s="30"/>
      <c r="LMR278" s="30"/>
      <c r="LMS278" s="30"/>
      <c r="LMT278" s="30"/>
      <c r="LMU278" s="30"/>
      <c r="LMV278" s="30"/>
      <c r="LMW278" s="30"/>
      <c r="LMX278" s="30"/>
      <c r="LMY278" s="30"/>
      <c r="LMZ278" s="30"/>
      <c r="LNA278" s="30"/>
      <c r="LNB278" s="30"/>
      <c r="LNC278" s="30"/>
      <c r="LND278" s="30"/>
      <c r="LNE278" s="30"/>
      <c r="LNF278" s="30"/>
      <c r="LNG278" s="30"/>
      <c r="LNH278" s="30"/>
      <c r="LNI278" s="30"/>
      <c r="LNJ278" s="30"/>
      <c r="LNK278" s="30"/>
      <c r="LNL278" s="30"/>
      <c r="LNM278" s="30"/>
      <c r="LNN278" s="30"/>
      <c r="LNO278" s="30"/>
      <c r="LNP278" s="30"/>
      <c r="LNQ278" s="30"/>
      <c r="LNR278" s="30"/>
      <c r="LNS278" s="30"/>
      <c r="LNT278" s="30"/>
      <c r="LNU278" s="30"/>
      <c r="LNV278" s="30"/>
      <c r="LNW278" s="30"/>
      <c r="LNX278" s="30"/>
      <c r="LNY278" s="30"/>
      <c r="LNZ278" s="30"/>
      <c r="LOA278" s="30"/>
      <c r="LOB278" s="30"/>
      <c r="LOC278" s="30"/>
      <c r="LOD278" s="30"/>
      <c r="LOE278" s="30"/>
      <c r="LOF278" s="30"/>
      <c r="LOG278" s="30"/>
      <c r="LOH278" s="30"/>
      <c r="LOI278" s="30"/>
      <c r="LOJ278" s="30"/>
      <c r="LOK278" s="30"/>
      <c r="LOL278" s="30"/>
      <c r="LOM278" s="30"/>
      <c r="LON278" s="30"/>
      <c r="LOO278" s="30"/>
      <c r="LOP278" s="30"/>
      <c r="LOQ278" s="30"/>
      <c r="LOR278" s="30"/>
      <c r="LOS278" s="30"/>
      <c r="LOT278" s="30"/>
      <c r="LOU278" s="30"/>
      <c r="LOV278" s="30"/>
      <c r="LOW278" s="30"/>
      <c r="LOX278" s="30"/>
      <c r="LOY278" s="30"/>
      <c r="LOZ278" s="30"/>
      <c r="LPA278" s="30"/>
      <c r="LPB278" s="30"/>
      <c r="LPC278" s="30"/>
      <c r="LPD278" s="30"/>
      <c r="LPE278" s="30"/>
      <c r="LPF278" s="30"/>
      <c r="LPG278" s="30"/>
      <c r="LPH278" s="30"/>
      <c r="LPI278" s="30"/>
      <c r="LPJ278" s="30"/>
      <c r="LPK278" s="30"/>
      <c r="LPL278" s="30"/>
      <c r="LPM278" s="30"/>
      <c r="LPN278" s="30"/>
      <c r="LPO278" s="30"/>
      <c r="LPP278" s="30"/>
      <c r="LPQ278" s="30"/>
      <c r="LPR278" s="30"/>
      <c r="LPS278" s="30"/>
      <c r="LPT278" s="30"/>
      <c r="LPU278" s="30"/>
      <c r="LPV278" s="30"/>
      <c r="LPW278" s="30"/>
      <c r="LPX278" s="30"/>
      <c r="LPY278" s="30"/>
      <c r="LPZ278" s="30"/>
      <c r="LQA278" s="30"/>
      <c r="LQB278" s="30"/>
      <c r="LQC278" s="30"/>
      <c r="LQD278" s="30"/>
      <c r="LQE278" s="30"/>
      <c r="LQF278" s="30"/>
      <c r="LQG278" s="30"/>
      <c r="LQH278" s="30"/>
      <c r="LQI278" s="30"/>
      <c r="LQJ278" s="30"/>
      <c r="LQK278" s="30"/>
      <c r="LQL278" s="30"/>
      <c r="LQM278" s="30"/>
      <c r="LQN278" s="30"/>
      <c r="LQO278" s="30"/>
      <c r="LQP278" s="30"/>
      <c r="LQQ278" s="30"/>
      <c r="LQR278" s="30"/>
      <c r="LQS278" s="30"/>
      <c r="LQT278" s="30"/>
      <c r="LQU278" s="30"/>
      <c r="LQV278" s="30"/>
      <c r="LQW278" s="30"/>
      <c r="LQX278" s="30"/>
      <c r="LQY278" s="30"/>
      <c r="LQZ278" s="30"/>
      <c r="LRA278" s="30"/>
      <c r="LRB278" s="30"/>
      <c r="LRC278" s="30"/>
      <c r="LRD278" s="30"/>
      <c r="LRE278" s="30"/>
      <c r="LRF278" s="30"/>
      <c r="LRG278" s="30"/>
      <c r="LRH278" s="30"/>
      <c r="LRI278" s="30"/>
      <c r="LRJ278" s="30"/>
      <c r="LRK278" s="30"/>
      <c r="LRL278" s="30"/>
      <c r="LRM278" s="30"/>
      <c r="LRN278" s="30"/>
      <c r="LRO278" s="30"/>
      <c r="LRP278" s="30"/>
      <c r="LRQ278" s="30"/>
      <c r="LRR278" s="30"/>
      <c r="LRS278" s="30"/>
      <c r="LRT278" s="30"/>
      <c r="LRU278" s="30"/>
      <c r="LRV278" s="30"/>
      <c r="LRW278" s="30"/>
      <c r="LRX278" s="30"/>
      <c r="LRY278" s="30"/>
      <c r="LRZ278" s="30"/>
      <c r="LSA278" s="30"/>
      <c r="LSB278" s="30"/>
      <c r="LSC278" s="30"/>
      <c r="LSD278" s="30"/>
      <c r="LSE278" s="30"/>
      <c r="LSF278" s="30"/>
      <c r="LSG278" s="30"/>
      <c r="LSH278" s="30"/>
      <c r="LSI278" s="30"/>
      <c r="LSJ278" s="30"/>
      <c r="LSK278" s="30"/>
      <c r="LSL278" s="30"/>
      <c r="LSM278" s="30"/>
      <c r="LSN278" s="30"/>
      <c r="LSO278" s="30"/>
      <c r="LSP278" s="30"/>
      <c r="LSQ278" s="30"/>
      <c r="LSR278" s="30"/>
      <c r="LSS278" s="30"/>
      <c r="LST278" s="30"/>
      <c r="LSU278" s="30"/>
      <c r="LSV278" s="30"/>
      <c r="LSW278" s="30"/>
      <c r="LSX278" s="30"/>
      <c r="LSY278" s="30"/>
      <c r="LSZ278" s="30"/>
      <c r="LTA278" s="30"/>
      <c r="LTB278" s="30"/>
      <c r="LTC278" s="30"/>
      <c r="LTD278" s="30"/>
      <c r="LTE278" s="30"/>
      <c r="LTF278" s="30"/>
      <c r="LTG278" s="30"/>
      <c r="LTH278" s="30"/>
      <c r="LTI278" s="30"/>
      <c r="LTJ278" s="30"/>
      <c r="LTK278" s="30"/>
      <c r="LTL278" s="30"/>
      <c r="LTM278" s="30"/>
      <c r="LTN278" s="30"/>
      <c r="LTO278" s="30"/>
      <c r="LTP278" s="30"/>
      <c r="LTQ278" s="30"/>
      <c r="LTR278" s="30"/>
      <c r="LTS278" s="30"/>
      <c r="LTT278" s="30"/>
      <c r="LTU278" s="30"/>
      <c r="LTV278" s="30"/>
      <c r="LTW278" s="30"/>
      <c r="LTX278" s="30"/>
      <c r="LTY278" s="30"/>
      <c r="LTZ278" s="30"/>
      <c r="LUA278" s="30"/>
      <c r="LUB278" s="30"/>
      <c r="LUC278" s="30"/>
      <c r="LUD278" s="30"/>
      <c r="LUE278" s="30"/>
      <c r="LUF278" s="30"/>
      <c r="LUG278" s="30"/>
      <c r="LUH278" s="30"/>
      <c r="LUI278" s="30"/>
      <c r="LUJ278" s="30"/>
      <c r="LUK278" s="30"/>
      <c r="LUL278" s="30"/>
      <c r="LUM278" s="30"/>
      <c r="LUN278" s="30"/>
      <c r="LUO278" s="30"/>
      <c r="LUP278" s="30"/>
      <c r="LUQ278" s="30"/>
      <c r="LUR278" s="30"/>
      <c r="LUS278" s="30"/>
      <c r="LUT278" s="30"/>
      <c r="LUU278" s="30"/>
      <c r="LUV278" s="30"/>
      <c r="LUW278" s="30"/>
      <c r="LUX278" s="30"/>
      <c r="LUY278" s="30"/>
      <c r="LUZ278" s="30"/>
      <c r="LVA278" s="30"/>
      <c r="LVB278" s="30"/>
      <c r="LVC278" s="30"/>
      <c r="LVD278" s="30"/>
      <c r="LVE278" s="30"/>
      <c r="LVF278" s="30"/>
      <c r="LVG278" s="30"/>
      <c r="LVH278" s="30"/>
      <c r="LVI278" s="30"/>
      <c r="LVJ278" s="30"/>
      <c r="LVK278" s="30"/>
      <c r="LVL278" s="30"/>
      <c r="LVM278" s="30"/>
      <c r="LVN278" s="30"/>
      <c r="LVO278" s="30"/>
      <c r="LVP278" s="30"/>
      <c r="LVQ278" s="30"/>
      <c r="LVR278" s="30"/>
      <c r="LVS278" s="30"/>
      <c r="LVT278" s="30"/>
      <c r="LVU278" s="30"/>
      <c r="LVV278" s="30"/>
      <c r="LVW278" s="30"/>
      <c r="LVX278" s="30"/>
      <c r="LVY278" s="30"/>
      <c r="LVZ278" s="30"/>
      <c r="LWA278" s="30"/>
      <c r="LWB278" s="30"/>
      <c r="LWC278" s="30"/>
      <c r="LWD278" s="30"/>
      <c r="LWE278" s="30"/>
      <c r="LWF278" s="30"/>
      <c r="LWG278" s="30"/>
      <c r="LWH278" s="30"/>
      <c r="LWI278" s="30"/>
      <c r="LWJ278" s="30"/>
      <c r="LWK278" s="30"/>
      <c r="LWL278" s="30"/>
      <c r="LWM278" s="30"/>
      <c r="LWN278" s="30"/>
      <c r="LWO278" s="30"/>
      <c r="LWP278" s="30"/>
      <c r="LWQ278" s="30"/>
      <c r="LWR278" s="30"/>
      <c r="LWS278" s="30"/>
      <c r="LWT278" s="30"/>
      <c r="LWU278" s="30"/>
      <c r="LWV278" s="30"/>
      <c r="LWW278" s="30"/>
      <c r="LWX278" s="30"/>
      <c r="LWY278" s="30"/>
      <c r="LWZ278" s="30"/>
      <c r="LXA278" s="30"/>
      <c r="LXB278" s="30"/>
      <c r="LXC278" s="30"/>
      <c r="LXD278" s="30"/>
      <c r="LXE278" s="30"/>
      <c r="LXF278" s="30"/>
      <c r="LXG278" s="30"/>
      <c r="LXH278" s="30"/>
      <c r="LXI278" s="30"/>
      <c r="LXJ278" s="30"/>
      <c r="LXK278" s="30"/>
      <c r="LXL278" s="30"/>
      <c r="LXM278" s="30"/>
      <c r="LXN278" s="30"/>
      <c r="LXO278" s="30"/>
      <c r="LXP278" s="30"/>
      <c r="LXQ278" s="30"/>
      <c r="LXR278" s="30"/>
      <c r="LXS278" s="30"/>
      <c r="LXT278" s="30"/>
      <c r="LXU278" s="30"/>
      <c r="LXV278" s="30"/>
      <c r="LXW278" s="30"/>
      <c r="LXX278" s="30"/>
      <c r="LXY278" s="30"/>
      <c r="LXZ278" s="30"/>
      <c r="LYA278" s="30"/>
      <c r="LYB278" s="30"/>
      <c r="LYC278" s="30"/>
      <c r="LYD278" s="30"/>
      <c r="LYE278" s="30"/>
      <c r="LYF278" s="30"/>
      <c r="LYG278" s="30"/>
      <c r="LYH278" s="30"/>
      <c r="LYI278" s="30"/>
      <c r="LYJ278" s="30"/>
      <c r="LYK278" s="30"/>
      <c r="LYL278" s="30"/>
      <c r="LYM278" s="30"/>
      <c r="LYN278" s="30"/>
      <c r="LYO278" s="30"/>
      <c r="LYP278" s="30"/>
      <c r="LYQ278" s="30"/>
      <c r="LYR278" s="30"/>
      <c r="LYS278" s="30"/>
      <c r="LYT278" s="30"/>
      <c r="LYU278" s="30"/>
      <c r="LYV278" s="30"/>
      <c r="LYW278" s="30"/>
      <c r="LYX278" s="30"/>
      <c r="LYY278" s="30"/>
      <c r="LYZ278" s="30"/>
      <c r="LZA278" s="30"/>
      <c r="LZB278" s="30"/>
      <c r="LZC278" s="30"/>
      <c r="LZD278" s="30"/>
      <c r="LZE278" s="30"/>
      <c r="LZF278" s="30"/>
      <c r="LZG278" s="30"/>
      <c r="LZH278" s="30"/>
      <c r="LZI278" s="30"/>
      <c r="LZJ278" s="30"/>
      <c r="LZK278" s="30"/>
      <c r="LZL278" s="30"/>
      <c r="LZM278" s="30"/>
      <c r="LZN278" s="30"/>
      <c r="LZO278" s="30"/>
      <c r="LZP278" s="30"/>
      <c r="LZQ278" s="30"/>
      <c r="LZR278" s="30"/>
      <c r="LZS278" s="30"/>
      <c r="LZT278" s="30"/>
      <c r="LZU278" s="30"/>
      <c r="LZV278" s="30"/>
      <c r="LZW278" s="30"/>
      <c r="LZX278" s="30"/>
      <c r="LZY278" s="30"/>
      <c r="LZZ278" s="30"/>
      <c r="MAA278" s="30"/>
      <c r="MAB278" s="30"/>
      <c r="MAC278" s="30"/>
      <c r="MAD278" s="30"/>
      <c r="MAE278" s="30"/>
      <c r="MAF278" s="30"/>
      <c r="MAG278" s="30"/>
      <c r="MAH278" s="30"/>
      <c r="MAI278" s="30"/>
      <c r="MAJ278" s="30"/>
      <c r="MAK278" s="30"/>
      <c r="MAL278" s="30"/>
      <c r="MAM278" s="30"/>
      <c r="MAN278" s="30"/>
      <c r="MAO278" s="30"/>
      <c r="MAP278" s="30"/>
      <c r="MAQ278" s="30"/>
      <c r="MAR278" s="30"/>
      <c r="MAS278" s="30"/>
      <c r="MAT278" s="30"/>
      <c r="MAU278" s="30"/>
      <c r="MAV278" s="30"/>
      <c r="MAW278" s="30"/>
      <c r="MAX278" s="30"/>
      <c r="MAY278" s="30"/>
      <c r="MAZ278" s="30"/>
      <c r="MBA278" s="30"/>
      <c r="MBB278" s="30"/>
      <c r="MBC278" s="30"/>
      <c r="MBD278" s="30"/>
      <c r="MBE278" s="30"/>
      <c r="MBF278" s="30"/>
      <c r="MBG278" s="30"/>
      <c r="MBH278" s="30"/>
      <c r="MBI278" s="30"/>
      <c r="MBJ278" s="30"/>
      <c r="MBK278" s="30"/>
      <c r="MBL278" s="30"/>
      <c r="MBM278" s="30"/>
      <c r="MBN278" s="30"/>
      <c r="MBO278" s="30"/>
      <c r="MBP278" s="30"/>
      <c r="MBQ278" s="30"/>
      <c r="MBR278" s="30"/>
      <c r="MBS278" s="30"/>
      <c r="MBT278" s="30"/>
      <c r="MBU278" s="30"/>
      <c r="MBV278" s="30"/>
      <c r="MBW278" s="30"/>
      <c r="MBX278" s="30"/>
      <c r="MBY278" s="30"/>
      <c r="MBZ278" s="30"/>
      <c r="MCA278" s="30"/>
      <c r="MCB278" s="30"/>
      <c r="MCC278" s="30"/>
      <c r="MCD278" s="30"/>
      <c r="MCE278" s="30"/>
      <c r="MCF278" s="30"/>
      <c r="MCG278" s="30"/>
      <c r="MCH278" s="30"/>
      <c r="MCI278" s="30"/>
      <c r="MCJ278" s="30"/>
      <c r="MCK278" s="30"/>
      <c r="MCL278" s="30"/>
      <c r="MCM278" s="30"/>
      <c r="MCN278" s="30"/>
      <c r="MCO278" s="30"/>
      <c r="MCP278" s="30"/>
      <c r="MCQ278" s="30"/>
      <c r="MCR278" s="30"/>
      <c r="MCS278" s="30"/>
      <c r="MCT278" s="30"/>
      <c r="MCU278" s="30"/>
      <c r="MCV278" s="30"/>
      <c r="MCW278" s="30"/>
      <c r="MCX278" s="30"/>
      <c r="MCY278" s="30"/>
      <c r="MCZ278" s="30"/>
      <c r="MDA278" s="30"/>
      <c r="MDB278" s="30"/>
      <c r="MDC278" s="30"/>
      <c r="MDD278" s="30"/>
      <c r="MDE278" s="30"/>
      <c r="MDF278" s="30"/>
      <c r="MDG278" s="30"/>
      <c r="MDH278" s="30"/>
      <c r="MDI278" s="30"/>
      <c r="MDJ278" s="30"/>
      <c r="MDK278" s="30"/>
      <c r="MDL278" s="30"/>
      <c r="MDM278" s="30"/>
      <c r="MDN278" s="30"/>
      <c r="MDO278" s="30"/>
      <c r="MDP278" s="30"/>
      <c r="MDQ278" s="30"/>
      <c r="MDR278" s="30"/>
      <c r="MDS278" s="30"/>
      <c r="MDT278" s="30"/>
      <c r="MDU278" s="30"/>
      <c r="MDV278" s="30"/>
      <c r="MDW278" s="30"/>
      <c r="MDX278" s="30"/>
      <c r="MDY278" s="30"/>
      <c r="MDZ278" s="30"/>
      <c r="MEA278" s="30"/>
      <c r="MEB278" s="30"/>
      <c r="MEC278" s="30"/>
      <c r="MED278" s="30"/>
      <c r="MEE278" s="30"/>
      <c r="MEF278" s="30"/>
      <c r="MEG278" s="30"/>
      <c r="MEH278" s="30"/>
      <c r="MEI278" s="30"/>
      <c r="MEJ278" s="30"/>
      <c r="MEK278" s="30"/>
      <c r="MEL278" s="30"/>
      <c r="MEM278" s="30"/>
      <c r="MEN278" s="30"/>
      <c r="MEO278" s="30"/>
      <c r="MEP278" s="30"/>
      <c r="MEQ278" s="30"/>
      <c r="MER278" s="30"/>
      <c r="MES278" s="30"/>
      <c r="MET278" s="30"/>
      <c r="MEU278" s="30"/>
      <c r="MEV278" s="30"/>
      <c r="MEW278" s="30"/>
      <c r="MEX278" s="30"/>
      <c r="MEY278" s="30"/>
      <c r="MEZ278" s="30"/>
      <c r="MFA278" s="30"/>
      <c r="MFB278" s="30"/>
      <c r="MFC278" s="30"/>
      <c r="MFD278" s="30"/>
      <c r="MFE278" s="30"/>
      <c r="MFF278" s="30"/>
      <c r="MFG278" s="30"/>
      <c r="MFH278" s="30"/>
      <c r="MFI278" s="30"/>
      <c r="MFJ278" s="30"/>
      <c r="MFK278" s="30"/>
      <c r="MFL278" s="30"/>
      <c r="MFM278" s="30"/>
      <c r="MFN278" s="30"/>
      <c r="MFO278" s="30"/>
      <c r="MFP278" s="30"/>
      <c r="MFQ278" s="30"/>
      <c r="MFR278" s="30"/>
      <c r="MFS278" s="30"/>
      <c r="MFT278" s="30"/>
      <c r="MFU278" s="30"/>
      <c r="MFV278" s="30"/>
      <c r="MFW278" s="30"/>
      <c r="MFX278" s="30"/>
      <c r="MFY278" s="30"/>
      <c r="MFZ278" s="30"/>
      <c r="MGA278" s="30"/>
      <c r="MGB278" s="30"/>
      <c r="MGC278" s="30"/>
      <c r="MGD278" s="30"/>
      <c r="MGE278" s="30"/>
      <c r="MGF278" s="30"/>
      <c r="MGG278" s="30"/>
      <c r="MGH278" s="30"/>
      <c r="MGI278" s="30"/>
      <c r="MGJ278" s="30"/>
      <c r="MGK278" s="30"/>
      <c r="MGL278" s="30"/>
      <c r="MGM278" s="30"/>
      <c r="MGN278" s="30"/>
      <c r="MGO278" s="30"/>
      <c r="MGP278" s="30"/>
      <c r="MGQ278" s="30"/>
      <c r="MGR278" s="30"/>
      <c r="MGS278" s="30"/>
      <c r="MGT278" s="30"/>
      <c r="MGU278" s="30"/>
      <c r="MGV278" s="30"/>
      <c r="MGW278" s="30"/>
      <c r="MGX278" s="30"/>
      <c r="MGY278" s="30"/>
      <c r="MGZ278" s="30"/>
      <c r="MHA278" s="30"/>
      <c r="MHB278" s="30"/>
      <c r="MHC278" s="30"/>
      <c r="MHD278" s="30"/>
      <c r="MHE278" s="30"/>
      <c r="MHF278" s="30"/>
      <c r="MHG278" s="30"/>
      <c r="MHH278" s="30"/>
      <c r="MHI278" s="30"/>
      <c r="MHJ278" s="30"/>
      <c r="MHK278" s="30"/>
      <c r="MHL278" s="30"/>
      <c r="MHM278" s="30"/>
      <c r="MHN278" s="30"/>
      <c r="MHO278" s="30"/>
      <c r="MHP278" s="30"/>
      <c r="MHQ278" s="30"/>
      <c r="MHR278" s="30"/>
      <c r="MHS278" s="30"/>
      <c r="MHT278" s="30"/>
      <c r="MHU278" s="30"/>
      <c r="MHV278" s="30"/>
      <c r="MHW278" s="30"/>
      <c r="MHX278" s="30"/>
      <c r="MHY278" s="30"/>
      <c r="MHZ278" s="30"/>
      <c r="MIA278" s="30"/>
      <c r="MIB278" s="30"/>
      <c r="MIC278" s="30"/>
      <c r="MID278" s="30"/>
      <c r="MIE278" s="30"/>
      <c r="MIF278" s="30"/>
      <c r="MIG278" s="30"/>
      <c r="MIH278" s="30"/>
      <c r="MII278" s="30"/>
      <c r="MIJ278" s="30"/>
      <c r="MIK278" s="30"/>
      <c r="MIL278" s="30"/>
      <c r="MIM278" s="30"/>
      <c r="MIN278" s="30"/>
      <c r="MIO278" s="30"/>
      <c r="MIP278" s="30"/>
      <c r="MIQ278" s="30"/>
      <c r="MIR278" s="30"/>
      <c r="MIS278" s="30"/>
      <c r="MIT278" s="30"/>
      <c r="MIU278" s="30"/>
      <c r="MIV278" s="30"/>
      <c r="MIW278" s="30"/>
      <c r="MIX278" s="30"/>
      <c r="MIY278" s="30"/>
      <c r="MIZ278" s="30"/>
      <c r="MJA278" s="30"/>
      <c r="MJB278" s="30"/>
      <c r="MJC278" s="30"/>
      <c r="MJD278" s="30"/>
      <c r="MJE278" s="30"/>
      <c r="MJF278" s="30"/>
      <c r="MJG278" s="30"/>
      <c r="MJH278" s="30"/>
      <c r="MJI278" s="30"/>
      <c r="MJJ278" s="30"/>
      <c r="MJK278" s="30"/>
      <c r="MJL278" s="30"/>
      <c r="MJM278" s="30"/>
      <c r="MJN278" s="30"/>
      <c r="MJO278" s="30"/>
      <c r="MJP278" s="30"/>
      <c r="MJQ278" s="30"/>
      <c r="MJR278" s="30"/>
      <c r="MJS278" s="30"/>
      <c r="MJT278" s="30"/>
      <c r="MJU278" s="30"/>
      <c r="MJV278" s="30"/>
      <c r="MJW278" s="30"/>
      <c r="MJX278" s="30"/>
      <c r="MJY278" s="30"/>
      <c r="MJZ278" s="30"/>
      <c r="MKA278" s="30"/>
      <c r="MKB278" s="30"/>
      <c r="MKC278" s="30"/>
      <c r="MKD278" s="30"/>
      <c r="MKE278" s="30"/>
      <c r="MKF278" s="30"/>
      <c r="MKG278" s="30"/>
      <c r="MKH278" s="30"/>
      <c r="MKI278" s="30"/>
      <c r="MKJ278" s="30"/>
      <c r="MKK278" s="30"/>
      <c r="MKL278" s="30"/>
      <c r="MKM278" s="30"/>
      <c r="MKN278" s="30"/>
      <c r="MKO278" s="30"/>
      <c r="MKP278" s="30"/>
      <c r="MKQ278" s="30"/>
      <c r="MKR278" s="30"/>
      <c r="MKS278" s="30"/>
      <c r="MKT278" s="30"/>
      <c r="MKU278" s="30"/>
      <c r="MKV278" s="30"/>
      <c r="MKW278" s="30"/>
      <c r="MKX278" s="30"/>
      <c r="MKY278" s="30"/>
      <c r="MKZ278" s="30"/>
      <c r="MLA278" s="30"/>
      <c r="MLB278" s="30"/>
      <c r="MLC278" s="30"/>
      <c r="MLD278" s="30"/>
      <c r="MLE278" s="30"/>
      <c r="MLF278" s="30"/>
      <c r="MLG278" s="30"/>
      <c r="MLH278" s="30"/>
      <c r="MLI278" s="30"/>
      <c r="MLJ278" s="30"/>
      <c r="MLK278" s="30"/>
      <c r="MLL278" s="30"/>
      <c r="MLM278" s="30"/>
      <c r="MLN278" s="30"/>
      <c r="MLO278" s="30"/>
      <c r="MLP278" s="30"/>
      <c r="MLQ278" s="30"/>
      <c r="MLR278" s="30"/>
      <c r="MLS278" s="30"/>
      <c r="MLT278" s="30"/>
      <c r="MLU278" s="30"/>
      <c r="MLV278" s="30"/>
      <c r="MLW278" s="30"/>
      <c r="MLX278" s="30"/>
      <c r="MLY278" s="30"/>
      <c r="MLZ278" s="30"/>
      <c r="MMA278" s="30"/>
      <c r="MMB278" s="30"/>
      <c r="MMC278" s="30"/>
      <c r="MMD278" s="30"/>
      <c r="MME278" s="30"/>
      <c r="MMF278" s="30"/>
      <c r="MMG278" s="30"/>
      <c r="MMH278" s="30"/>
      <c r="MMI278" s="30"/>
      <c r="MMJ278" s="30"/>
      <c r="MMK278" s="30"/>
      <c r="MML278" s="30"/>
      <c r="MMM278" s="30"/>
      <c r="MMN278" s="30"/>
      <c r="MMO278" s="30"/>
      <c r="MMP278" s="30"/>
      <c r="MMQ278" s="30"/>
      <c r="MMR278" s="30"/>
      <c r="MMS278" s="30"/>
      <c r="MMT278" s="30"/>
      <c r="MMU278" s="30"/>
      <c r="MMV278" s="30"/>
      <c r="MMW278" s="30"/>
      <c r="MMX278" s="30"/>
      <c r="MMY278" s="30"/>
      <c r="MMZ278" s="30"/>
      <c r="MNA278" s="30"/>
      <c r="MNB278" s="30"/>
      <c r="MNC278" s="30"/>
      <c r="MND278" s="30"/>
      <c r="MNE278" s="30"/>
      <c r="MNF278" s="30"/>
      <c r="MNG278" s="30"/>
      <c r="MNH278" s="30"/>
      <c r="MNI278" s="30"/>
      <c r="MNJ278" s="30"/>
      <c r="MNK278" s="30"/>
      <c r="MNL278" s="30"/>
      <c r="MNM278" s="30"/>
      <c r="MNN278" s="30"/>
      <c r="MNO278" s="30"/>
      <c r="MNP278" s="30"/>
      <c r="MNQ278" s="30"/>
      <c r="MNR278" s="30"/>
      <c r="MNS278" s="30"/>
      <c r="MNT278" s="30"/>
      <c r="MNU278" s="30"/>
      <c r="MNV278" s="30"/>
      <c r="MNW278" s="30"/>
      <c r="MNX278" s="30"/>
      <c r="MNY278" s="30"/>
      <c r="MNZ278" s="30"/>
      <c r="MOA278" s="30"/>
      <c r="MOB278" s="30"/>
      <c r="MOC278" s="30"/>
      <c r="MOD278" s="30"/>
      <c r="MOE278" s="30"/>
      <c r="MOF278" s="30"/>
      <c r="MOG278" s="30"/>
      <c r="MOH278" s="30"/>
      <c r="MOI278" s="30"/>
      <c r="MOJ278" s="30"/>
      <c r="MOK278" s="30"/>
      <c r="MOL278" s="30"/>
      <c r="MOM278" s="30"/>
      <c r="MON278" s="30"/>
      <c r="MOO278" s="30"/>
      <c r="MOP278" s="30"/>
      <c r="MOQ278" s="30"/>
      <c r="MOR278" s="30"/>
      <c r="MOS278" s="30"/>
      <c r="MOT278" s="30"/>
      <c r="MOU278" s="30"/>
      <c r="MOV278" s="30"/>
      <c r="MOW278" s="30"/>
      <c r="MOX278" s="30"/>
      <c r="MOY278" s="30"/>
      <c r="MOZ278" s="30"/>
      <c r="MPA278" s="30"/>
      <c r="MPB278" s="30"/>
      <c r="MPC278" s="30"/>
      <c r="MPD278" s="30"/>
      <c r="MPE278" s="30"/>
      <c r="MPF278" s="30"/>
      <c r="MPG278" s="30"/>
      <c r="MPH278" s="30"/>
      <c r="MPI278" s="30"/>
      <c r="MPJ278" s="30"/>
      <c r="MPK278" s="30"/>
      <c r="MPL278" s="30"/>
      <c r="MPM278" s="30"/>
      <c r="MPN278" s="30"/>
      <c r="MPO278" s="30"/>
      <c r="MPP278" s="30"/>
      <c r="MPQ278" s="30"/>
      <c r="MPR278" s="30"/>
      <c r="MPS278" s="30"/>
      <c r="MPT278" s="30"/>
      <c r="MPU278" s="30"/>
      <c r="MPV278" s="30"/>
      <c r="MPW278" s="30"/>
      <c r="MPX278" s="30"/>
      <c r="MPY278" s="30"/>
      <c r="MPZ278" s="30"/>
      <c r="MQA278" s="30"/>
      <c r="MQB278" s="30"/>
      <c r="MQC278" s="30"/>
      <c r="MQD278" s="30"/>
      <c r="MQE278" s="30"/>
      <c r="MQF278" s="30"/>
      <c r="MQG278" s="30"/>
      <c r="MQH278" s="30"/>
      <c r="MQI278" s="30"/>
      <c r="MQJ278" s="30"/>
      <c r="MQK278" s="30"/>
      <c r="MQL278" s="30"/>
      <c r="MQM278" s="30"/>
      <c r="MQN278" s="30"/>
      <c r="MQO278" s="30"/>
      <c r="MQP278" s="30"/>
      <c r="MQQ278" s="30"/>
      <c r="MQR278" s="30"/>
      <c r="MQS278" s="30"/>
      <c r="MQT278" s="30"/>
      <c r="MQU278" s="30"/>
      <c r="MQV278" s="30"/>
      <c r="MQW278" s="30"/>
      <c r="MQX278" s="30"/>
      <c r="MQY278" s="30"/>
      <c r="MQZ278" s="30"/>
      <c r="MRA278" s="30"/>
      <c r="MRB278" s="30"/>
      <c r="MRC278" s="30"/>
      <c r="MRD278" s="30"/>
      <c r="MRE278" s="30"/>
      <c r="MRF278" s="30"/>
      <c r="MRG278" s="30"/>
      <c r="MRH278" s="30"/>
      <c r="MRI278" s="30"/>
      <c r="MRJ278" s="30"/>
      <c r="MRK278" s="30"/>
      <c r="MRL278" s="30"/>
      <c r="MRM278" s="30"/>
      <c r="MRN278" s="30"/>
      <c r="MRO278" s="30"/>
      <c r="MRP278" s="30"/>
      <c r="MRQ278" s="30"/>
      <c r="MRR278" s="30"/>
      <c r="MRS278" s="30"/>
      <c r="MRT278" s="30"/>
      <c r="MRU278" s="30"/>
      <c r="MRV278" s="30"/>
      <c r="MRW278" s="30"/>
      <c r="MRX278" s="30"/>
      <c r="MRY278" s="30"/>
      <c r="MRZ278" s="30"/>
      <c r="MSA278" s="30"/>
      <c r="MSB278" s="30"/>
      <c r="MSC278" s="30"/>
      <c r="MSD278" s="30"/>
      <c r="MSE278" s="30"/>
      <c r="MSF278" s="30"/>
      <c r="MSG278" s="30"/>
      <c r="MSH278" s="30"/>
      <c r="MSI278" s="30"/>
      <c r="MSJ278" s="30"/>
      <c r="MSK278" s="30"/>
      <c r="MSL278" s="30"/>
      <c r="MSM278" s="30"/>
      <c r="MSN278" s="30"/>
      <c r="MSO278" s="30"/>
      <c r="MSP278" s="30"/>
      <c r="MSQ278" s="30"/>
      <c r="MSR278" s="30"/>
      <c r="MSS278" s="30"/>
      <c r="MST278" s="30"/>
      <c r="MSU278" s="30"/>
      <c r="MSV278" s="30"/>
      <c r="MSW278" s="30"/>
      <c r="MSX278" s="30"/>
      <c r="MSY278" s="30"/>
      <c r="MSZ278" s="30"/>
      <c r="MTA278" s="30"/>
      <c r="MTB278" s="30"/>
      <c r="MTC278" s="30"/>
      <c r="MTD278" s="30"/>
      <c r="MTE278" s="30"/>
      <c r="MTF278" s="30"/>
      <c r="MTG278" s="30"/>
      <c r="MTH278" s="30"/>
      <c r="MTI278" s="30"/>
      <c r="MTJ278" s="30"/>
      <c r="MTK278" s="30"/>
      <c r="MTL278" s="30"/>
      <c r="MTM278" s="30"/>
      <c r="MTN278" s="30"/>
      <c r="MTO278" s="30"/>
      <c r="MTP278" s="30"/>
      <c r="MTQ278" s="30"/>
      <c r="MTR278" s="30"/>
      <c r="MTS278" s="30"/>
      <c r="MTT278" s="30"/>
      <c r="MTU278" s="30"/>
      <c r="MTV278" s="30"/>
      <c r="MTW278" s="30"/>
      <c r="MTX278" s="30"/>
      <c r="MTY278" s="30"/>
      <c r="MTZ278" s="30"/>
      <c r="MUA278" s="30"/>
      <c r="MUB278" s="30"/>
      <c r="MUC278" s="30"/>
      <c r="MUD278" s="30"/>
      <c r="MUE278" s="30"/>
      <c r="MUF278" s="30"/>
      <c r="MUG278" s="30"/>
      <c r="MUH278" s="30"/>
      <c r="MUI278" s="30"/>
      <c r="MUJ278" s="30"/>
      <c r="MUK278" s="30"/>
      <c r="MUL278" s="30"/>
      <c r="MUM278" s="30"/>
      <c r="MUN278" s="30"/>
      <c r="MUO278" s="30"/>
      <c r="MUP278" s="30"/>
      <c r="MUQ278" s="30"/>
      <c r="MUR278" s="30"/>
      <c r="MUS278" s="30"/>
      <c r="MUT278" s="30"/>
      <c r="MUU278" s="30"/>
      <c r="MUV278" s="30"/>
      <c r="MUW278" s="30"/>
      <c r="MUX278" s="30"/>
      <c r="MUY278" s="30"/>
      <c r="MUZ278" s="30"/>
      <c r="MVA278" s="30"/>
      <c r="MVB278" s="30"/>
      <c r="MVC278" s="30"/>
      <c r="MVD278" s="30"/>
      <c r="MVE278" s="30"/>
      <c r="MVF278" s="30"/>
      <c r="MVG278" s="30"/>
      <c r="MVH278" s="30"/>
      <c r="MVI278" s="30"/>
      <c r="MVJ278" s="30"/>
      <c r="MVK278" s="30"/>
      <c r="MVL278" s="30"/>
      <c r="MVM278" s="30"/>
      <c r="MVN278" s="30"/>
      <c r="MVO278" s="30"/>
      <c r="MVP278" s="30"/>
      <c r="MVQ278" s="30"/>
      <c r="MVR278" s="30"/>
      <c r="MVS278" s="30"/>
      <c r="MVT278" s="30"/>
      <c r="MVU278" s="30"/>
      <c r="MVV278" s="30"/>
      <c r="MVW278" s="30"/>
      <c r="MVX278" s="30"/>
      <c r="MVY278" s="30"/>
      <c r="MVZ278" s="30"/>
      <c r="MWA278" s="30"/>
      <c r="MWB278" s="30"/>
      <c r="MWC278" s="30"/>
      <c r="MWD278" s="30"/>
      <c r="MWE278" s="30"/>
      <c r="MWF278" s="30"/>
      <c r="MWG278" s="30"/>
      <c r="MWH278" s="30"/>
      <c r="MWI278" s="30"/>
      <c r="MWJ278" s="30"/>
      <c r="MWK278" s="30"/>
      <c r="MWL278" s="30"/>
      <c r="MWM278" s="30"/>
      <c r="MWN278" s="30"/>
      <c r="MWO278" s="30"/>
      <c r="MWP278" s="30"/>
      <c r="MWQ278" s="30"/>
      <c r="MWR278" s="30"/>
      <c r="MWS278" s="30"/>
      <c r="MWT278" s="30"/>
      <c r="MWU278" s="30"/>
      <c r="MWV278" s="30"/>
      <c r="MWW278" s="30"/>
      <c r="MWX278" s="30"/>
      <c r="MWY278" s="30"/>
      <c r="MWZ278" s="30"/>
      <c r="MXA278" s="30"/>
      <c r="MXB278" s="30"/>
      <c r="MXC278" s="30"/>
      <c r="MXD278" s="30"/>
      <c r="MXE278" s="30"/>
      <c r="MXF278" s="30"/>
      <c r="MXG278" s="30"/>
      <c r="MXH278" s="30"/>
      <c r="MXI278" s="30"/>
      <c r="MXJ278" s="30"/>
      <c r="MXK278" s="30"/>
      <c r="MXL278" s="30"/>
      <c r="MXM278" s="30"/>
      <c r="MXN278" s="30"/>
      <c r="MXO278" s="30"/>
      <c r="MXP278" s="30"/>
      <c r="MXQ278" s="30"/>
      <c r="MXR278" s="30"/>
      <c r="MXS278" s="30"/>
      <c r="MXT278" s="30"/>
      <c r="MXU278" s="30"/>
      <c r="MXV278" s="30"/>
      <c r="MXW278" s="30"/>
      <c r="MXX278" s="30"/>
      <c r="MXY278" s="30"/>
      <c r="MXZ278" s="30"/>
      <c r="MYA278" s="30"/>
      <c r="MYB278" s="30"/>
      <c r="MYC278" s="30"/>
      <c r="MYD278" s="30"/>
      <c r="MYE278" s="30"/>
      <c r="MYF278" s="30"/>
      <c r="MYG278" s="30"/>
      <c r="MYH278" s="30"/>
      <c r="MYI278" s="30"/>
      <c r="MYJ278" s="30"/>
      <c r="MYK278" s="30"/>
      <c r="MYL278" s="30"/>
      <c r="MYM278" s="30"/>
      <c r="MYN278" s="30"/>
      <c r="MYO278" s="30"/>
      <c r="MYP278" s="30"/>
      <c r="MYQ278" s="30"/>
      <c r="MYR278" s="30"/>
      <c r="MYS278" s="30"/>
      <c r="MYT278" s="30"/>
      <c r="MYU278" s="30"/>
      <c r="MYV278" s="30"/>
      <c r="MYW278" s="30"/>
      <c r="MYX278" s="30"/>
      <c r="MYY278" s="30"/>
      <c r="MYZ278" s="30"/>
      <c r="MZA278" s="30"/>
      <c r="MZB278" s="30"/>
      <c r="MZC278" s="30"/>
      <c r="MZD278" s="30"/>
      <c r="MZE278" s="30"/>
      <c r="MZF278" s="30"/>
      <c r="MZG278" s="30"/>
      <c r="MZH278" s="30"/>
      <c r="MZI278" s="30"/>
      <c r="MZJ278" s="30"/>
      <c r="MZK278" s="30"/>
      <c r="MZL278" s="30"/>
      <c r="MZM278" s="30"/>
      <c r="MZN278" s="30"/>
      <c r="MZO278" s="30"/>
      <c r="MZP278" s="30"/>
      <c r="MZQ278" s="30"/>
      <c r="MZR278" s="30"/>
      <c r="MZS278" s="30"/>
      <c r="MZT278" s="30"/>
      <c r="MZU278" s="30"/>
      <c r="MZV278" s="30"/>
      <c r="MZW278" s="30"/>
      <c r="MZX278" s="30"/>
      <c r="MZY278" s="30"/>
      <c r="MZZ278" s="30"/>
      <c r="NAA278" s="30"/>
      <c r="NAB278" s="30"/>
      <c r="NAC278" s="30"/>
      <c r="NAD278" s="30"/>
      <c r="NAE278" s="30"/>
      <c r="NAF278" s="30"/>
      <c r="NAG278" s="30"/>
      <c r="NAH278" s="30"/>
      <c r="NAI278" s="30"/>
      <c r="NAJ278" s="30"/>
      <c r="NAK278" s="30"/>
      <c r="NAL278" s="30"/>
      <c r="NAM278" s="30"/>
      <c r="NAN278" s="30"/>
      <c r="NAO278" s="30"/>
      <c r="NAP278" s="30"/>
      <c r="NAQ278" s="30"/>
      <c r="NAR278" s="30"/>
      <c r="NAS278" s="30"/>
      <c r="NAT278" s="30"/>
      <c r="NAU278" s="30"/>
      <c r="NAV278" s="30"/>
      <c r="NAW278" s="30"/>
      <c r="NAX278" s="30"/>
      <c r="NAY278" s="30"/>
      <c r="NAZ278" s="30"/>
      <c r="NBA278" s="30"/>
      <c r="NBB278" s="30"/>
      <c r="NBC278" s="30"/>
      <c r="NBD278" s="30"/>
      <c r="NBE278" s="30"/>
      <c r="NBF278" s="30"/>
      <c r="NBG278" s="30"/>
      <c r="NBH278" s="30"/>
      <c r="NBI278" s="30"/>
      <c r="NBJ278" s="30"/>
      <c r="NBK278" s="30"/>
      <c r="NBL278" s="30"/>
      <c r="NBM278" s="30"/>
      <c r="NBN278" s="30"/>
      <c r="NBO278" s="30"/>
      <c r="NBP278" s="30"/>
      <c r="NBQ278" s="30"/>
      <c r="NBR278" s="30"/>
      <c r="NBS278" s="30"/>
      <c r="NBT278" s="30"/>
      <c r="NBU278" s="30"/>
      <c r="NBV278" s="30"/>
      <c r="NBW278" s="30"/>
      <c r="NBX278" s="30"/>
      <c r="NBY278" s="30"/>
      <c r="NBZ278" s="30"/>
      <c r="NCA278" s="30"/>
      <c r="NCB278" s="30"/>
      <c r="NCC278" s="30"/>
      <c r="NCD278" s="30"/>
      <c r="NCE278" s="30"/>
      <c r="NCF278" s="30"/>
      <c r="NCG278" s="30"/>
      <c r="NCH278" s="30"/>
      <c r="NCI278" s="30"/>
      <c r="NCJ278" s="30"/>
      <c r="NCK278" s="30"/>
      <c r="NCL278" s="30"/>
      <c r="NCM278" s="30"/>
      <c r="NCN278" s="30"/>
      <c r="NCO278" s="30"/>
      <c r="NCP278" s="30"/>
      <c r="NCQ278" s="30"/>
      <c r="NCR278" s="30"/>
      <c r="NCS278" s="30"/>
      <c r="NCT278" s="30"/>
      <c r="NCU278" s="30"/>
      <c r="NCV278" s="30"/>
      <c r="NCW278" s="30"/>
      <c r="NCX278" s="30"/>
      <c r="NCY278" s="30"/>
      <c r="NCZ278" s="30"/>
      <c r="NDA278" s="30"/>
      <c r="NDB278" s="30"/>
      <c r="NDC278" s="30"/>
      <c r="NDD278" s="30"/>
      <c r="NDE278" s="30"/>
      <c r="NDF278" s="30"/>
      <c r="NDG278" s="30"/>
      <c r="NDH278" s="30"/>
      <c r="NDI278" s="30"/>
      <c r="NDJ278" s="30"/>
      <c r="NDK278" s="30"/>
      <c r="NDL278" s="30"/>
      <c r="NDM278" s="30"/>
      <c r="NDN278" s="30"/>
      <c r="NDO278" s="30"/>
      <c r="NDP278" s="30"/>
      <c r="NDQ278" s="30"/>
      <c r="NDR278" s="30"/>
      <c r="NDS278" s="30"/>
      <c r="NDT278" s="30"/>
      <c r="NDU278" s="30"/>
      <c r="NDV278" s="30"/>
      <c r="NDW278" s="30"/>
      <c r="NDX278" s="30"/>
      <c r="NDY278" s="30"/>
      <c r="NDZ278" s="30"/>
      <c r="NEA278" s="30"/>
      <c r="NEB278" s="30"/>
      <c r="NEC278" s="30"/>
      <c r="NED278" s="30"/>
      <c r="NEE278" s="30"/>
      <c r="NEF278" s="30"/>
      <c r="NEG278" s="30"/>
      <c r="NEH278" s="30"/>
      <c r="NEI278" s="30"/>
      <c r="NEJ278" s="30"/>
      <c r="NEK278" s="30"/>
      <c r="NEL278" s="30"/>
      <c r="NEM278" s="30"/>
      <c r="NEN278" s="30"/>
      <c r="NEO278" s="30"/>
      <c r="NEP278" s="30"/>
      <c r="NEQ278" s="30"/>
      <c r="NER278" s="30"/>
      <c r="NES278" s="30"/>
      <c r="NET278" s="30"/>
      <c r="NEU278" s="30"/>
      <c r="NEV278" s="30"/>
      <c r="NEW278" s="30"/>
      <c r="NEX278" s="30"/>
      <c r="NEY278" s="30"/>
      <c r="NEZ278" s="30"/>
      <c r="NFA278" s="30"/>
      <c r="NFB278" s="30"/>
      <c r="NFC278" s="30"/>
      <c r="NFD278" s="30"/>
      <c r="NFE278" s="30"/>
      <c r="NFF278" s="30"/>
      <c r="NFG278" s="30"/>
      <c r="NFH278" s="30"/>
      <c r="NFI278" s="30"/>
      <c r="NFJ278" s="30"/>
      <c r="NFK278" s="30"/>
      <c r="NFL278" s="30"/>
      <c r="NFM278" s="30"/>
      <c r="NFN278" s="30"/>
      <c r="NFO278" s="30"/>
      <c r="NFP278" s="30"/>
      <c r="NFQ278" s="30"/>
      <c r="NFR278" s="30"/>
      <c r="NFS278" s="30"/>
      <c r="NFT278" s="30"/>
      <c r="NFU278" s="30"/>
      <c r="NFV278" s="30"/>
      <c r="NFW278" s="30"/>
      <c r="NFX278" s="30"/>
      <c r="NFY278" s="30"/>
      <c r="NFZ278" s="30"/>
      <c r="NGA278" s="30"/>
      <c r="NGB278" s="30"/>
      <c r="NGC278" s="30"/>
      <c r="NGD278" s="30"/>
      <c r="NGE278" s="30"/>
      <c r="NGF278" s="30"/>
      <c r="NGG278" s="30"/>
      <c r="NGH278" s="30"/>
      <c r="NGI278" s="30"/>
      <c r="NGJ278" s="30"/>
      <c r="NGK278" s="30"/>
      <c r="NGL278" s="30"/>
      <c r="NGM278" s="30"/>
      <c r="NGN278" s="30"/>
      <c r="NGO278" s="30"/>
      <c r="NGP278" s="30"/>
      <c r="NGQ278" s="30"/>
      <c r="NGR278" s="30"/>
      <c r="NGS278" s="30"/>
      <c r="NGT278" s="30"/>
      <c r="NGU278" s="30"/>
      <c r="NGV278" s="30"/>
      <c r="NGW278" s="30"/>
      <c r="NGX278" s="30"/>
      <c r="NGY278" s="30"/>
      <c r="NGZ278" s="30"/>
      <c r="NHA278" s="30"/>
      <c r="NHB278" s="30"/>
      <c r="NHC278" s="30"/>
      <c r="NHD278" s="30"/>
      <c r="NHE278" s="30"/>
      <c r="NHF278" s="30"/>
      <c r="NHG278" s="30"/>
      <c r="NHH278" s="30"/>
      <c r="NHI278" s="30"/>
      <c r="NHJ278" s="30"/>
      <c r="NHK278" s="30"/>
      <c r="NHL278" s="30"/>
      <c r="NHM278" s="30"/>
      <c r="NHN278" s="30"/>
      <c r="NHO278" s="30"/>
      <c r="NHP278" s="30"/>
      <c r="NHQ278" s="30"/>
      <c r="NHR278" s="30"/>
      <c r="NHS278" s="30"/>
      <c r="NHT278" s="30"/>
      <c r="NHU278" s="30"/>
      <c r="NHV278" s="30"/>
      <c r="NHW278" s="30"/>
      <c r="NHX278" s="30"/>
      <c r="NHY278" s="30"/>
      <c r="NHZ278" s="30"/>
      <c r="NIA278" s="30"/>
      <c r="NIB278" s="30"/>
      <c r="NIC278" s="30"/>
      <c r="NID278" s="30"/>
      <c r="NIE278" s="30"/>
      <c r="NIF278" s="30"/>
      <c r="NIG278" s="30"/>
      <c r="NIH278" s="30"/>
      <c r="NII278" s="30"/>
      <c r="NIJ278" s="30"/>
      <c r="NIK278" s="30"/>
      <c r="NIL278" s="30"/>
      <c r="NIM278" s="30"/>
      <c r="NIN278" s="30"/>
      <c r="NIO278" s="30"/>
      <c r="NIP278" s="30"/>
      <c r="NIQ278" s="30"/>
      <c r="NIR278" s="30"/>
      <c r="NIS278" s="30"/>
      <c r="NIT278" s="30"/>
      <c r="NIU278" s="30"/>
      <c r="NIV278" s="30"/>
      <c r="NIW278" s="30"/>
      <c r="NIX278" s="30"/>
      <c r="NIY278" s="30"/>
      <c r="NIZ278" s="30"/>
      <c r="NJA278" s="30"/>
      <c r="NJB278" s="30"/>
      <c r="NJC278" s="30"/>
      <c r="NJD278" s="30"/>
      <c r="NJE278" s="30"/>
      <c r="NJF278" s="30"/>
      <c r="NJG278" s="30"/>
      <c r="NJH278" s="30"/>
      <c r="NJI278" s="30"/>
      <c r="NJJ278" s="30"/>
      <c r="NJK278" s="30"/>
      <c r="NJL278" s="30"/>
      <c r="NJM278" s="30"/>
      <c r="NJN278" s="30"/>
      <c r="NJO278" s="30"/>
      <c r="NJP278" s="30"/>
      <c r="NJQ278" s="30"/>
      <c r="NJR278" s="30"/>
      <c r="NJS278" s="30"/>
      <c r="NJT278" s="30"/>
      <c r="NJU278" s="30"/>
      <c r="NJV278" s="30"/>
      <c r="NJW278" s="30"/>
      <c r="NJX278" s="30"/>
      <c r="NJY278" s="30"/>
      <c r="NJZ278" s="30"/>
      <c r="NKA278" s="30"/>
      <c r="NKB278" s="30"/>
      <c r="NKC278" s="30"/>
      <c r="NKD278" s="30"/>
      <c r="NKE278" s="30"/>
      <c r="NKF278" s="30"/>
      <c r="NKG278" s="30"/>
      <c r="NKH278" s="30"/>
      <c r="NKI278" s="30"/>
      <c r="NKJ278" s="30"/>
      <c r="NKK278" s="30"/>
      <c r="NKL278" s="30"/>
      <c r="NKM278" s="30"/>
      <c r="NKN278" s="30"/>
      <c r="NKO278" s="30"/>
      <c r="NKP278" s="30"/>
      <c r="NKQ278" s="30"/>
      <c r="NKR278" s="30"/>
      <c r="NKS278" s="30"/>
      <c r="NKT278" s="30"/>
      <c r="NKU278" s="30"/>
      <c r="NKV278" s="30"/>
      <c r="NKW278" s="30"/>
      <c r="NKX278" s="30"/>
      <c r="NKY278" s="30"/>
      <c r="NKZ278" s="30"/>
      <c r="NLA278" s="30"/>
      <c r="NLB278" s="30"/>
      <c r="NLC278" s="30"/>
      <c r="NLD278" s="30"/>
      <c r="NLE278" s="30"/>
      <c r="NLF278" s="30"/>
      <c r="NLG278" s="30"/>
      <c r="NLH278" s="30"/>
      <c r="NLI278" s="30"/>
      <c r="NLJ278" s="30"/>
      <c r="NLK278" s="30"/>
      <c r="NLL278" s="30"/>
      <c r="NLM278" s="30"/>
      <c r="NLN278" s="30"/>
      <c r="NLO278" s="30"/>
      <c r="NLP278" s="30"/>
      <c r="NLQ278" s="30"/>
      <c r="NLR278" s="30"/>
      <c r="NLS278" s="30"/>
      <c r="NLT278" s="30"/>
      <c r="NLU278" s="30"/>
      <c r="NLV278" s="30"/>
      <c r="NLW278" s="30"/>
      <c r="NLX278" s="30"/>
      <c r="NLY278" s="30"/>
      <c r="NLZ278" s="30"/>
      <c r="NMA278" s="30"/>
      <c r="NMB278" s="30"/>
      <c r="NMC278" s="30"/>
      <c r="NMD278" s="30"/>
      <c r="NME278" s="30"/>
      <c r="NMF278" s="30"/>
      <c r="NMG278" s="30"/>
      <c r="NMH278" s="30"/>
      <c r="NMI278" s="30"/>
      <c r="NMJ278" s="30"/>
      <c r="NMK278" s="30"/>
      <c r="NML278" s="30"/>
      <c r="NMM278" s="30"/>
      <c r="NMN278" s="30"/>
      <c r="NMO278" s="30"/>
      <c r="NMP278" s="30"/>
      <c r="NMQ278" s="30"/>
      <c r="NMR278" s="30"/>
      <c r="NMS278" s="30"/>
      <c r="NMT278" s="30"/>
      <c r="NMU278" s="30"/>
      <c r="NMV278" s="30"/>
      <c r="NMW278" s="30"/>
      <c r="NMX278" s="30"/>
      <c r="NMY278" s="30"/>
      <c r="NMZ278" s="30"/>
      <c r="NNA278" s="30"/>
      <c r="NNB278" s="30"/>
      <c r="NNC278" s="30"/>
      <c r="NND278" s="30"/>
      <c r="NNE278" s="30"/>
      <c r="NNF278" s="30"/>
      <c r="NNG278" s="30"/>
      <c r="NNH278" s="30"/>
      <c r="NNI278" s="30"/>
      <c r="NNJ278" s="30"/>
      <c r="NNK278" s="30"/>
      <c r="NNL278" s="30"/>
      <c r="NNM278" s="30"/>
      <c r="NNN278" s="30"/>
      <c r="NNO278" s="30"/>
      <c r="NNP278" s="30"/>
      <c r="NNQ278" s="30"/>
      <c r="NNR278" s="30"/>
      <c r="NNS278" s="30"/>
      <c r="NNT278" s="30"/>
      <c r="NNU278" s="30"/>
      <c r="NNV278" s="30"/>
      <c r="NNW278" s="30"/>
      <c r="NNX278" s="30"/>
      <c r="NNY278" s="30"/>
      <c r="NNZ278" s="30"/>
      <c r="NOA278" s="30"/>
      <c r="NOB278" s="30"/>
      <c r="NOC278" s="30"/>
      <c r="NOD278" s="30"/>
      <c r="NOE278" s="30"/>
      <c r="NOF278" s="30"/>
      <c r="NOG278" s="30"/>
      <c r="NOH278" s="30"/>
      <c r="NOI278" s="30"/>
      <c r="NOJ278" s="30"/>
      <c r="NOK278" s="30"/>
      <c r="NOL278" s="30"/>
      <c r="NOM278" s="30"/>
      <c r="NON278" s="30"/>
      <c r="NOO278" s="30"/>
      <c r="NOP278" s="30"/>
      <c r="NOQ278" s="30"/>
      <c r="NOR278" s="30"/>
      <c r="NOS278" s="30"/>
      <c r="NOT278" s="30"/>
      <c r="NOU278" s="30"/>
      <c r="NOV278" s="30"/>
      <c r="NOW278" s="30"/>
      <c r="NOX278" s="30"/>
      <c r="NOY278" s="30"/>
      <c r="NOZ278" s="30"/>
      <c r="NPA278" s="30"/>
      <c r="NPB278" s="30"/>
      <c r="NPC278" s="30"/>
      <c r="NPD278" s="30"/>
      <c r="NPE278" s="30"/>
      <c r="NPF278" s="30"/>
      <c r="NPG278" s="30"/>
      <c r="NPH278" s="30"/>
      <c r="NPI278" s="30"/>
      <c r="NPJ278" s="30"/>
      <c r="NPK278" s="30"/>
      <c r="NPL278" s="30"/>
      <c r="NPM278" s="30"/>
      <c r="NPN278" s="30"/>
      <c r="NPO278" s="30"/>
      <c r="NPP278" s="30"/>
      <c r="NPQ278" s="30"/>
      <c r="NPR278" s="30"/>
      <c r="NPS278" s="30"/>
      <c r="NPT278" s="30"/>
      <c r="NPU278" s="30"/>
      <c r="NPV278" s="30"/>
      <c r="NPW278" s="30"/>
      <c r="NPX278" s="30"/>
      <c r="NPY278" s="30"/>
      <c r="NPZ278" s="30"/>
      <c r="NQA278" s="30"/>
      <c r="NQB278" s="30"/>
      <c r="NQC278" s="30"/>
      <c r="NQD278" s="30"/>
      <c r="NQE278" s="30"/>
      <c r="NQF278" s="30"/>
      <c r="NQG278" s="30"/>
      <c r="NQH278" s="30"/>
      <c r="NQI278" s="30"/>
      <c r="NQJ278" s="30"/>
      <c r="NQK278" s="30"/>
      <c r="NQL278" s="30"/>
      <c r="NQM278" s="30"/>
      <c r="NQN278" s="30"/>
      <c r="NQO278" s="30"/>
      <c r="NQP278" s="30"/>
      <c r="NQQ278" s="30"/>
      <c r="NQR278" s="30"/>
      <c r="NQS278" s="30"/>
      <c r="NQT278" s="30"/>
      <c r="NQU278" s="30"/>
      <c r="NQV278" s="30"/>
      <c r="NQW278" s="30"/>
      <c r="NQX278" s="30"/>
      <c r="NQY278" s="30"/>
      <c r="NQZ278" s="30"/>
      <c r="NRA278" s="30"/>
      <c r="NRB278" s="30"/>
      <c r="NRC278" s="30"/>
      <c r="NRD278" s="30"/>
      <c r="NRE278" s="30"/>
      <c r="NRF278" s="30"/>
      <c r="NRG278" s="30"/>
      <c r="NRH278" s="30"/>
      <c r="NRI278" s="30"/>
      <c r="NRJ278" s="30"/>
      <c r="NRK278" s="30"/>
      <c r="NRL278" s="30"/>
      <c r="NRM278" s="30"/>
      <c r="NRN278" s="30"/>
      <c r="NRO278" s="30"/>
      <c r="NRP278" s="30"/>
      <c r="NRQ278" s="30"/>
      <c r="NRR278" s="30"/>
      <c r="NRS278" s="30"/>
      <c r="NRT278" s="30"/>
      <c r="NRU278" s="30"/>
      <c r="NRV278" s="30"/>
      <c r="NRW278" s="30"/>
      <c r="NRX278" s="30"/>
      <c r="NRY278" s="30"/>
      <c r="NRZ278" s="30"/>
      <c r="NSA278" s="30"/>
      <c r="NSB278" s="30"/>
      <c r="NSC278" s="30"/>
      <c r="NSD278" s="30"/>
      <c r="NSE278" s="30"/>
      <c r="NSF278" s="30"/>
      <c r="NSG278" s="30"/>
      <c r="NSH278" s="30"/>
      <c r="NSI278" s="30"/>
      <c r="NSJ278" s="30"/>
      <c r="NSK278" s="30"/>
      <c r="NSL278" s="30"/>
      <c r="NSM278" s="30"/>
      <c r="NSN278" s="30"/>
      <c r="NSO278" s="30"/>
      <c r="NSP278" s="30"/>
      <c r="NSQ278" s="30"/>
      <c r="NSR278" s="30"/>
      <c r="NSS278" s="30"/>
      <c r="NST278" s="30"/>
      <c r="NSU278" s="30"/>
      <c r="NSV278" s="30"/>
      <c r="NSW278" s="30"/>
      <c r="NSX278" s="30"/>
      <c r="NSY278" s="30"/>
      <c r="NSZ278" s="30"/>
      <c r="NTA278" s="30"/>
      <c r="NTB278" s="30"/>
      <c r="NTC278" s="30"/>
      <c r="NTD278" s="30"/>
      <c r="NTE278" s="30"/>
      <c r="NTF278" s="30"/>
      <c r="NTG278" s="30"/>
      <c r="NTH278" s="30"/>
      <c r="NTI278" s="30"/>
      <c r="NTJ278" s="30"/>
      <c r="NTK278" s="30"/>
      <c r="NTL278" s="30"/>
      <c r="NTM278" s="30"/>
      <c r="NTN278" s="30"/>
      <c r="NTO278" s="30"/>
      <c r="NTP278" s="30"/>
      <c r="NTQ278" s="30"/>
      <c r="NTR278" s="30"/>
      <c r="NTS278" s="30"/>
      <c r="NTT278" s="30"/>
      <c r="NTU278" s="30"/>
      <c r="NTV278" s="30"/>
      <c r="NTW278" s="30"/>
      <c r="NTX278" s="30"/>
      <c r="NTY278" s="30"/>
      <c r="NTZ278" s="30"/>
      <c r="NUA278" s="30"/>
      <c r="NUB278" s="30"/>
      <c r="NUC278" s="30"/>
      <c r="NUD278" s="30"/>
      <c r="NUE278" s="30"/>
      <c r="NUF278" s="30"/>
      <c r="NUG278" s="30"/>
      <c r="NUH278" s="30"/>
      <c r="NUI278" s="30"/>
      <c r="NUJ278" s="30"/>
      <c r="NUK278" s="30"/>
      <c r="NUL278" s="30"/>
      <c r="NUM278" s="30"/>
      <c r="NUN278" s="30"/>
      <c r="NUO278" s="30"/>
      <c r="NUP278" s="30"/>
      <c r="NUQ278" s="30"/>
      <c r="NUR278" s="30"/>
      <c r="NUS278" s="30"/>
      <c r="NUT278" s="30"/>
      <c r="NUU278" s="30"/>
      <c r="NUV278" s="30"/>
      <c r="NUW278" s="30"/>
      <c r="NUX278" s="30"/>
      <c r="NUY278" s="30"/>
      <c r="NUZ278" s="30"/>
      <c r="NVA278" s="30"/>
      <c r="NVB278" s="30"/>
      <c r="NVC278" s="30"/>
      <c r="NVD278" s="30"/>
      <c r="NVE278" s="30"/>
      <c r="NVF278" s="30"/>
      <c r="NVG278" s="30"/>
      <c r="NVH278" s="30"/>
      <c r="NVI278" s="30"/>
      <c r="NVJ278" s="30"/>
      <c r="NVK278" s="30"/>
      <c r="NVL278" s="30"/>
      <c r="NVM278" s="30"/>
      <c r="NVN278" s="30"/>
      <c r="NVO278" s="30"/>
      <c r="NVP278" s="30"/>
      <c r="NVQ278" s="30"/>
      <c r="NVR278" s="30"/>
      <c r="NVS278" s="30"/>
      <c r="NVT278" s="30"/>
      <c r="NVU278" s="30"/>
      <c r="NVV278" s="30"/>
      <c r="NVW278" s="30"/>
      <c r="NVX278" s="30"/>
      <c r="NVY278" s="30"/>
      <c r="NVZ278" s="30"/>
      <c r="NWA278" s="30"/>
      <c r="NWB278" s="30"/>
      <c r="NWC278" s="30"/>
      <c r="NWD278" s="30"/>
      <c r="NWE278" s="30"/>
      <c r="NWF278" s="30"/>
      <c r="NWG278" s="30"/>
      <c r="NWH278" s="30"/>
      <c r="NWI278" s="30"/>
      <c r="NWJ278" s="30"/>
      <c r="NWK278" s="30"/>
      <c r="NWL278" s="30"/>
      <c r="NWM278" s="30"/>
      <c r="NWN278" s="30"/>
      <c r="NWO278" s="30"/>
      <c r="NWP278" s="30"/>
      <c r="NWQ278" s="30"/>
      <c r="NWR278" s="30"/>
      <c r="NWS278" s="30"/>
      <c r="NWT278" s="30"/>
      <c r="NWU278" s="30"/>
      <c r="NWV278" s="30"/>
      <c r="NWW278" s="30"/>
      <c r="NWX278" s="30"/>
      <c r="NWY278" s="30"/>
      <c r="NWZ278" s="30"/>
      <c r="NXA278" s="30"/>
      <c r="NXB278" s="30"/>
      <c r="NXC278" s="30"/>
      <c r="NXD278" s="30"/>
      <c r="NXE278" s="30"/>
      <c r="NXF278" s="30"/>
      <c r="NXG278" s="30"/>
      <c r="NXH278" s="30"/>
      <c r="NXI278" s="30"/>
      <c r="NXJ278" s="30"/>
      <c r="NXK278" s="30"/>
      <c r="NXL278" s="30"/>
      <c r="NXM278" s="30"/>
      <c r="NXN278" s="30"/>
      <c r="NXO278" s="30"/>
      <c r="NXP278" s="30"/>
      <c r="NXQ278" s="30"/>
      <c r="NXR278" s="30"/>
      <c r="NXS278" s="30"/>
      <c r="NXT278" s="30"/>
      <c r="NXU278" s="30"/>
      <c r="NXV278" s="30"/>
      <c r="NXW278" s="30"/>
      <c r="NXX278" s="30"/>
      <c r="NXY278" s="30"/>
      <c r="NXZ278" s="30"/>
      <c r="NYA278" s="30"/>
      <c r="NYB278" s="30"/>
      <c r="NYC278" s="30"/>
      <c r="NYD278" s="30"/>
      <c r="NYE278" s="30"/>
      <c r="NYF278" s="30"/>
      <c r="NYG278" s="30"/>
      <c r="NYH278" s="30"/>
      <c r="NYI278" s="30"/>
      <c r="NYJ278" s="30"/>
      <c r="NYK278" s="30"/>
      <c r="NYL278" s="30"/>
      <c r="NYM278" s="30"/>
      <c r="NYN278" s="30"/>
      <c r="NYO278" s="30"/>
      <c r="NYP278" s="30"/>
      <c r="NYQ278" s="30"/>
      <c r="NYR278" s="30"/>
      <c r="NYS278" s="30"/>
      <c r="NYT278" s="30"/>
      <c r="NYU278" s="30"/>
      <c r="NYV278" s="30"/>
      <c r="NYW278" s="30"/>
      <c r="NYX278" s="30"/>
      <c r="NYY278" s="30"/>
      <c r="NYZ278" s="30"/>
      <c r="NZA278" s="30"/>
      <c r="NZB278" s="30"/>
      <c r="NZC278" s="30"/>
      <c r="NZD278" s="30"/>
      <c r="NZE278" s="30"/>
      <c r="NZF278" s="30"/>
      <c r="NZG278" s="30"/>
      <c r="NZH278" s="30"/>
      <c r="NZI278" s="30"/>
      <c r="NZJ278" s="30"/>
      <c r="NZK278" s="30"/>
      <c r="NZL278" s="30"/>
      <c r="NZM278" s="30"/>
      <c r="NZN278" s="30"/>
      <c r="NZO278" s="30"/>
      <c r="NZP278" s="30"/>
      <c r="NZQ278" s="30"/>
      <c r="NZR278" s="30"/>
      <c r="NZS278" s="30"/>
      <c r="NZT278" s="30"/>
      <c r="NZU278" s="30"/>
      <c r="NZV278" s="30"/>
      <c r="NZW278" s="30"/>
      <c r="NZX278" s="30"/>
      <c r="NZY278" s="30"/>
      <c r="NZZ278" s="30"/>
      <c r="OAA278" s="30"/>
      <c r="OAB278" s="30"/>
      <c r="OAC278" s="30"/>
      <c r="OAD278" s="30"/>
      <c r="OAE278" s="30"/>
      <c r="OAF278" s="30"/>
      <c r="OAG278" s="30"/>
      <c r="OAH278" s="30"/>
      <c r="OAI278" s="30"/>
      <c r="OAJ278" s="30"/>
      <c r="OAK278" s="30"/>
      <c r="OAL278" s="30"/>
      <c r="OAM278" s="30"/>
      <c r="OAN278" s="30"/>
      <c r="OAO278" s="30"/>
      <c r="OAP278" s="30"/>
      <c r="OAQ278" s="30"/>
      <c r="OAR278" s="30"/>
      <c r="OAS278" s="30"/>
      <c r="OAT278" s="30"/>
      <c r="OAU278" s="30"/>
      <c r="OAV278" s="30"/>
      <c r="OAW278" s="30"/>
      <c r="OAX278" s="30"/>
      <c r="OAY278" s="30"/>
      <c r="OAZ278" s="30"/>
      <c r="OBA278" s="30"/>
      <c r="OBB278" s="30"/>
      <c r="OBC278" s="30"/>
      <c r="OBD278" s="30"/>
      <c r="OBE278" s="30"/>
      <c r="OBF278" s="30"/>
      <c r="OBG278" s="30"/>
      <c r="OBH278" s="30"/>
      <c r="OBI278" s="30"/>
      <c r="OBJ278" s="30"/>
      <c r="OBK278" s="30"/>
      <c r="OBL278" s="30"/>
      <c r="OBM278" s="30"/>
      <c r="OBN278" s="30"/>
      <c r="OBO278" s="30"/>
      <c r="OBP278" s="30"/>
      <c r="OBQ278" s="30"/>
      <c r="OBR278" s="30"/>
      <c r="OBS278" s="30"/>
      <c r="OBT278" s="30"/>
      <c r="OBU278" s="30"/>
      <c r="OBV278" s="30"/>
      <c r="OBW278" s="30"/>
      <c r="OBX278" s="30"/>
      <c r="OBY278" s="30"/>
      <c r="OBZ278" s="30"/>
      <c r="OCA278" s="30"/>
      <c r="OCB278" s="30"/>
      <c r="OCC278" s="30"/>
      <c r="OCD278" s="30"/>
      <c r="OCE278" s="30"/>
      <c r="OCF278" s="30"/>
      <c r="OCG278" s="30"/>
      <c r="OCH278" s="30"/>
      <c r="OCI278" s="30"/>
      <c r="OCJ278" s="30"/>
      <c r="OCK278" s="30"/>
      <c r="OCL278" s="30"/>
      <c r="OCM278" s="30"/>
      <c r="OCN278" s="30"/>
      <c r="OCO278" s="30"/>
      <c r="OCP278" s="30"/>
      <c r="OCQ278" s="30"/>
      <c r="OCR278" s="30"/>
      <c r="OCS278" s="30"/>
      <c r="OCT278" s="30"/>
      <c r="OCU278" s="30"/>
      <c r="OCV278" s="30"/>
      <c r="OCW278" s="30"/>
      <c r="OCX278" s="30"/>
      <c r="OCY278" s="30"/>
      <c r="OCZ278" s="30"/>
      <c r="ODA278" s="30"/>
      <c r="ODB278" s="30"/>
      <c r="ODC278" s="30"/>
      <c r="ODD278" s="30"/>
      <c r="ODE278" s="30"/>
      <c r="ODF278" s="30"/>
      <c r="ODG278" s="30"/>
      <c r="ODH278" s="30"/>
      <c r="ODI278" s="30"/>
      <c r="ODJ278" s="30"/>
      <c r="ODK278" s="30"/>
      <c r="ODL278" s="30"/>
      <c r="ODM278" s="30"/>
      <c r="ODN278" s="30"/>
      <c r="ODO278" s="30"/>
      <c r="ODP278" s="30"/>
      <c r="ODQ278" s="30"/>
      <c r="ODR278" s="30"/>
      <c r="ODS278" s="30"/>
      <c r="ODT278" s="30"/>
      <c r="ODU278" s="30"/>
      <c r="ODV278" s="30"/>
      <c r="ODW278" s="30"/>
      <c r="ODX278" s="30"/>
      <c r="ODY278" s="30"/>
      <c r="ODZ278" s="30"/>
      <c r="OEA278" s="30"/>
      <c r="OEB278" s="30"/>
      <c r="OEC278" s="30"/>
      <c r="OED278" s="30"/>
      <c r="OEE278" s="30"/>
      <c r="OEF278" s="30"/>
      <c r="OEG278" s="30"/>
      <c r="OEH278" s="30"/>
      <c r="OEI278" s="30"/>
      <c r="OEJ278" s="30"/>
      <c r="OEK278" s="30"/>
      <c r="OEL278" s="30"/>
      <c r="OEM278" s="30"/>
      <c r="OEN278" s="30"/>
      <c r="OEO278" s="30"/>
      <c r="OEP278" s="30"/>
      <c r="OEQ278" s="30"/>
      <c r="OER278" s="30"/>
      <c r="OES278" s="30"/>
      <c r="OET278" s="30"/>
      <c r="OEU278" s="30"/>
      <c r="OEV278" s="30"/>
      <c r="OEW278" s="30"/>
      <c r="OEX278" s="30"/>
      <c r="OEY278" s="30"/>
      <c r="OEZ278" s="30"/>
      <c r="OFA278" s="30"/>
      <c r="OFB278" s="30"/>
      <c r="OFC278" s="30"/>
      <c r="OFD278" s="30"/>
      <c r="OFE278" s="30"/>
      <c r="OFF278" s="30"/>
      <c r="OFG278" s="30"/>
      <c r="OFH278" s="30"/>
      <c r="OFI278" s="30"/>
      <c r="OFJ278" s="30"/>
      <c r="OFK278" s="30"/>
      <c r="OFL278" s="30"/>
      <c r="OFM278" s="30"/>
      <c r="OFN278" s="30"/>
      <c r="OFO278" s="30"/>
      <c r="OFP278" s="30"/>
      <c r="OFQ278" s="30"/>
      <c r="OFR278" s="30"/>
      <c r="OFS278" s="30"/>
      <c r="OFT278" s="30"/>
      <c r="OFU278" s="30"/>
      <c r="OFV278" s="30"/>
      <c r="OFW278" s="30"/>
      <c r="OFX278" s="30"/>
      <c r="OFY278" s="30"/>
      <c r="OFZ278" s="30"/>
      <c r="OGA278" s="30"/>
      <c r="OGB278" s="30"/>
      <c r="OGC278" s="30"/>
      <c r="OGD278" s="30"/>
      <c r="OGE278" s="30"/>
      <c r="OGF278" s="30"/>
      <c r="OGG278" s="30"/>
      <c r="OGH278" s="30"/>
      <c r="OGI278" s="30"/>
      <c r="OGJ278" s="30"/>
      <c r="OGK278" s="30"/>
      <c r="OGL278" s="30"/>
      <c r="OGM278" s="30"/>
      <c r="OGN278" s="30"/>
      <c r="OGO278" s="30"/>
      <c r="OGP278" s="30"/>
      <c r="OGQ278" s="30"/>
      <c r="OGR278" s="30"/>
      <c r="OGS278" s="30"/>
      <c r="OGT278" s="30"/>
      <c r="OGU278" s="30"/>
      <c r="OGV278" s="30"/>
      <c r="OGW278" s="30"/>
      <c r="OGX278" s="30"/>
      <c r="OGY278" s="30"/>
      <c r="OGZ278" s="30"/>
      <c r="OHA278" s="30"/>
      <c r="OHB278" s="30"/>
      <c r="OHC278" s="30"/>
      <c r="OHD278" s="30"/>
      <c r="OHE278" s="30"/>
      <c r="OHF278" s="30"/>
      <c r="OHG278" s="30"/>
      <c r="OHH278" s="30"/>
      <c r="OHI278" s="30"/>
      <c r="OHJ278" s="30"/>
      <c r="OHK278" s="30"/>
      <c r="OHL278" s="30"/>
      <c r="OHM278" s="30"/>
      <c r="OHN278" s="30"/>
      <c r="OHO278" s="30"/>
      <c r="OHP278" s="30"/>
      <c r="OHQ278" s="30"/>
      <c r="OHR278" s="30"/>
      <c r="OHS278" s="30"/>
      <c r="OHT278" s="30"/>
      <c r="OHU278" s="30"/>
      <c r="OHV278" s="30"/>
      <c r="OHW278" s="30"/>
      <c r="OHX278" s="30"/>
      <c r="OHY278" s="30"/>
      <c r="OHZ278" s="30"/>
      <c r="OIA278" s="30"/>
      <c r="OIB278" s="30"/>
      <c r="OIC278" s="30"/>
      <c r="OID278" s="30"/>
      <c r="OIE278" s="30"/>
      <c r="OIF278" s="30"/>
      <c r="OIG278" s="30"/>
      <c r="OIH278" s="30"/>
      <c r="OII278" s="30"/>
      <c r="OIJ278" s="30"/>
      <c r="OIK278" s="30"/>
      <c r="OIL278" s="30"/>
      <c r="OIM278" s="30"/>
      <c r="OIN278" s="30"/>
      <c r="OIO278" s="30"/>
      <c r="OIP278" s="30"/>
      <c r="OIQ278" s="30"/>
      <c r="OIR278" s="30"/>
      <c r="OIS278" s="30"/>
      <c r="OIT278" s="30"/>
      <c r="OIU278" s="30"/>
      <c r="OIV278" s="30"/>
      <c r="OIW278" s="30"/>
      <c r="OIX278" s="30"/>
      <c r="OIY278" s="30"/>
      <c r="OIZ278" s="30"/>
      <c r="OJA278" s="30"/>
      <c r="OJB278" s="30"/>
      <c r="OJC278" s="30"/>
      <c r="OJD278" s="30"/>
      <c r="OJE278" s="30"/>
      <c r="OJF278" s="30"/>
      <c r="OJG278" s="30"/>
      <c r="OJH278" s="30"/>
      <c r="OJI278" s="30"/>
      <c r="OJJ278" s="30"/>
      <c r="OJK278" s="30"/>
      <c r="OJL278" s="30"/>
      <c r="OJM278" s="30"/>
      <c r="OJN278" s="30"/>
      <c r="OJO278" s="30"/>
      <c r="OJP278" s="30"/>
      <c r="OJQ278" s="30"/>
      <c r="OJR278" s="30"/>
      <c r="OJS278" s="30"/>
      <c r="OJT278" s="30"/>
      <c r="OJU278" s="30"/>
      <c r="OJV278" s="30"/>
      <c r="OJW278" s="30"/>
      <c r="OJX278" s="30"/>
      <c r="OJY278" s="30"/>
      <c r="OJZ278" s="30"/>
      <c r="OKA278" s="30"/>
      <c r="OKB278" s="30"/>
      <c r="OKC278" s="30"/>
      <c r="OKD278" s="30"/>
      <c r="OKE278" s="30"/>
      <c r="OKF278" s="30"/>
      <c r="OKG278" s="30"/>
      <c r="OKH278" s="30"/>
      <c r="OKI278" s="30"/>
      <c r="OKJ278" s="30"/>
      <c r="OKK278" s="30"/>
      <c r="OKL278" s="30"/>
      <c r="OKM278" s="30"/>
      <c r="OKN278" s="30"/>
      <c r="OKO278" s="30"/>
      <c r="OKP278" s="30"/>
      <c r="OKQ278" s="30"/>
      <c r="OKR278" s="30"/>
      <c r="OKS278" s="30"/>
      <c r="OKT278" s="30"/>
      <c r="OKU278" s="30"/>
      <c r="OKV278" s="30"/>
      <c r="OKW278" s="30"/>
      <c r="OKX278" s="30"/>
      <c r="OKY278" s="30"/>
      <c r="OKZ278" s="30"/>
      <c r="OLA278" s="30"/>
      <c r="OLB278" s="30"/>
      <c r="OLC278" s="30"/>
      <c r="OLD278" s="30"/>
      <c r="OLE278" s="30"/>
      <c r="OLF278" s="30"/>
      <c r="OLG278" s="30"/>
      <c r="OLH278" s="30"/>
      <c r="OLI278" s="30"/>
      <c r="OLJ278" s="30"/>
      <c r="OLK278" s="30"/>
      <c r="OLL278" s="30"/>
      <c r="OLM278" s="30"/>
      <c r="OLN278" s="30"/>
      <c r="OLO278" s="30"/>
      <c r="OLP278" s="30"/>
      <c r="OLQ278" s="30"/>
      <c r="OLR278" s="30"/>
      <c r="OLS278" s="30"/>
      <c r="OLT278" s="30"/>
      <c r="OLU278" s="30"/>
      <c r="OLV278" s="30"/>
      <c r="OLW278" s="30"/>
      <c r="OLX278" s="30"/>
      <c r="OLY278" s="30"/>
      <c r="OLZ278" s="30"/>
      <c r="OMA278" s="30"/>
      <c r="OMB278" s="30"/>
      <c r="OMC278" s="30"/>
      <c r="OMD278" s="30"/>
      <c r="OME278" s="30"/>
      <c r="OMF278" s="30"/>
      <c r="OMG278" s="30"/>
      <c r="OMH278" s="30"/>
      <c r="OMI278" s="30"/>
      <c r="OMJ278" s="30"/>
      <c r="OMK278" s="30"/>
      <c r="OML278" s="30"/>
      <c r="OMM278" s="30"/>
      <c r="OMN278" s="30"/>
      <c r="OMO278" s="30"/>
      <c r="OMP278" s="30"/>
      <c r="OMQ278" s="30"/>
      <c r="OMR278" s="30"/>
      <c r="OMS278" s="30"/>
      <c r="OMT278" s="30"/>
      <c r="OMU278" s="30"/>
      <c r="OMV278" s="30"/>
      <c r="OMW278" s="30"/>
      <c r="OMX278" s="30"/>
      <c r="OMY278" s="30"/>
      <c r="OMZ278" s="30"/>
      <c r="ONA278" s="30"/>
      <c r="ONB278" s="30"/>
      <c r="ONC278" s="30"/>
      <c r="OND278" s="30"/>
      <c r="ONE278" s="30"/>
      <c r="ONF278" s="30"/>
      <c r="ONG278" s="30"/>
      <c r="ONH278" s="30"/>
      <c r="ONI278" s="30"/>
      <c r="ONJ278" s="30"/>
      <c r="ONK278" s="30"/>
      <c r="ONL278" s="30"/>
      <c r="ONM278" s="30"/>
      <c r="ONN278" s="30"/>
      <c r="ONO278" s="30"/>
      <c r="ONP278" s="30"/>
      <c r="ONQ278" s="30"/>
      <c r="ONR278" s="30"/>
      <c r="ONS278" s="30"/>
      <c r="ONT278" s="30"/>
      <c r="ONU278" s="30"/>
      <c r="ONV278" s="30"/>
      <c r="ONW278" s="30"/>
      <c r="ONX278" s="30"/>
      <c r="ONY278" s="30"/>
      <c r="ONZ278" s="30"/>
      <c r="OOA278" s="30"/>
      <c r="OOB278" s="30"/>
      <c r="OOC278" s="30"/>
      <c r="OOD278" s="30"/>
      <c r="OOE278" s="30"/>
      <c r="OOF278" s="30"/>
      <c r="OOG278" s="30"/>
      <c r="OOH278" s="30"/>
      <c r="OOI278" s="30"/>
      <c r="OOJ278" s="30"/>
      <c r="OOK278" s="30"/>
      <c r="OOL278" s="30"/>
      <c r="OOM278" s="30"/>
      <c r="OON278" s="30"/>
      <c r="OOO278" s="30"/>
      <c r="OOP278" s="30"/>
      <c r="OOQ278" s="30"/>
      <c r="OOR278" s="30"/>
      <c r="OOS278" s="30"/>
      <c r="OOT278" s="30"/>
      <c r="OOU278" s="30"/>
      <c r="OOV278" s="30"/>
      <c r="OOW278" s="30"/>
      <c r="OOX278" s="30"/>
      <c r="OOY278" s="30"/>
      <c r="OOZ278" s="30"/>
      <c r="OPA278" s="30"/>
      <c r="OPB278" s="30"/>
      <c r="OPC278" s="30"/>
      <c r="OPD278" s="30"/>
      <c r="OPE278" s="30"/>
      <c r="OPF278" s="30"/>
      <c r="OPG278" s="30"/>
      <c r="OPH278" s="30"/>
      <c r="OPI278" s="30"/>
      <c r="OPJ278" s="30"/>
      <c r="OPK278" s="30"/>
      <c r="OPL278" s="30"/>
      <c r="OPM278" s="30"/>
      <c r="OPN278" s="30"/>
      <c r="OPO278" s="30"/>
      <c r="OPP278" s="30"/>
      <c r="OPQ278" s="30"/>
      <c r="OPR278" s="30"/>
      <c r="OPS278" s="30"/>
      <c r="OPT278" s="30"/>
      <c r="OPU278" s="30"/>
      <c r="OPV278" s="30"/>
      <c r="OPW278" s="30"/>
      <c r="OPX278" s="30"/>
      <c r="OPY278" s="30"/>
      <c r="OPZ278" s="30"/>
      <c r="OQA278" s="30"/>
      <c r="OQB278" s="30"/>
      <c r="OQC278" s="30"/>
      <c r="OQD278" s="30"/>
      <c r="OQE278" s="30"/>
      <c r="OQF278" s="30"/>
      <c r="OQG278" s="30"/>
      <c r="OQH278" s="30"/>
      <c r="OQI278" s="30"/>
      <c r="OQJ278" s="30"/>
      <c r="OQK278" s="30"/>
      <c r="OQL278" s="30"/>
      <c r="OQM278" s="30"/>
      <c r="OQN278" s="30"/>
      <c r="OQO278" s="30"/>
      <c r="OQP278" s="30"/>
      <c r="OQQ278" s="30"/>
      <c r="OQR278" s="30"/>
      <c r="OQS278" s="30"/>
      <c r="OQT278" s="30"/>
      <c r="OQU278" s="30"/>
      <c r="OQV278" s="30"/>
      <c r="OQW278" s="30"/>
      <c r="OQX278" s="30"/>
      <c r="OQY278" s="30"/>
      <c r="OQZ278" s="30"/>
      <c r="ORA278" s="30"/>
      <c r="ORB278" s="30"/>
      <c r="ORC278" s="30"/>
      <c r="ORD278" s="30"/>
      <c r="ORE278" s="30"/>
      <c r="ORF278" s="30"/>
      <c r="ORG278" s="30"/>
      <c r="ORH278" s="30"/>
      <c r="ORI278" s="30"/>
      <c r="ORJ278" s="30"/>
      <c r="ORK278" s="30"/>
      <c r="ORL278" s="30"/>
      <c r="ORM278" s="30"/>
      <c r="ORN278" s="30"/>
      <c r="ORO278" s="30"/>
      <c r="ORP278" s="30"/>
      <c r="ORQ278" s="30"/>
      <c r="ORR278" s="30"/>
      <c r="ORS278" s="30"/>
      <c r="ORT278" s="30"/>
      <c r="ORU278" s="30"/>
      <c r="ORV278" s="30"/>
      <c r="ORW278" s="30"/>
      <c r="ORX278" s="30"/>
      <c r="ORY278" s="30"/>
      <c r="ORZ278" s="30"/>
      <c r="OSA278" s="30"/>
      <c r="OSB278" s="30"/>
      <c r="OSC278" s="30"/>
      <c r="OSD278" s="30"/>
      <c r="OSE278" s="30"/>
      <c r="OSF278" s="30"/>
      <c r="OSG278" s="30"/>
      <c r="OSH278" s="30"/>
      <c r="OSI278" s="30"/>
      <c r="OSJ278" s="30"/>
      <c r="OSK278" s="30"/>
      <c r="OSL278" s="30"/>
      <c r="OSM278" s="30"/>
      <c r="OSN278" s="30"/>
      <c r="OSO278" s="30"/>
      <c r="OSP278" s="30"/>
      <c r="OSQ278" s="30"/>
      <c r="OSR278" s="30"/>
      <c r="OSS278" s="30"/>
      <c r="OST278" s="30"/>
      <c r="OSU278" s="30"/>
      <c r="OSV278" s="30"/>
      <c r="OSW278" s="30"/>
      <c r="OSX278" s="30"/>
      <c r="OSY278" s="30"/>
      <c r="OSZ278" s="30"/>
      <c r="OTA278" s="30"/>
      <c r="OTB278" s="30"/>
      <c r="OTC278" s="30"/>
      <c r="OTD278" s="30"/>
      <c r="OTE278" s="30"/>
      <c r="OTF278" s="30"/>
      <c r="OTG278" s="30"/>
      <c r="OTH278" s="30"/>
      <c r="OTI278" s="30"/>
      <c r="OTJ278" s="30"/>
      <c r="OTK278" s="30"/>
      <c r="OTL278" s="30"/>
      <c r="OTM278" s="30"/>
      <c r="OTN278" s="30"/>
      <c r="OTO278" s="30"/>
      <c r="OTP278" s="30"/>
      <c r="OTQ278" s="30"/>
      <c r="OTR278" s="30"/>
      <c r="OTS278" s="30"/>
      <c r="OTT278" s="30"/>
      <c r="OTU278" s="30"/>
      <c r="OTV278" s="30"/>
      <c r="OTW278" s="30"/>
      <c r="OTX278" s="30"/>
      <c r="OTY278" s="30"/>
      <c r="OTZ278" s="30"/>
      <c r="OUA278" s="30"/>
      <c r="OUB278" s="30"/>
      <c r="OUC278" s="30"/>
      <c r="OUD278" s="30"/>
      <c r="OUE278" s="30"/>
      <c r="OUF278" s="30"/>
      <c r="OUG278" s="30"/>
      <c r="OUH278" s="30"/>
      <c r="OUI278" s="30"/>
      <c r="OUJ278" s="30"/>
      <c r="OUK278" s="30"/>
      <c r="OUL278" s="30"/>
      <c r="OUM278" s="30"/>
      <c r="OUN278" s="30"/>
      <c r="OUO278" s="30"/>
      <c r="OUP278" s="30"/>
      <c r="OUQ278" s="30"/>
      <c r="OUR278" s="30"/>
      <c r="OUS278" s="30"/>
      <c r="OUT278" s="30"/>
      <c r="OUU278" s="30"/>
      <c r="OUV278" s="30"/>
      <c r="OUW278" s="30"/>
      <c r="OUX278" s="30"/>
      <c r="OUY278" s="30"/>
      <c r="OUZ278" s="30"/>
      <c r="OVA278" s="30"/>
      <c r="OVB278" s="30"/>
      <c r="OVC278" s="30"/>
      <c r="OVD278" s="30"/>
      <c r="OVE278" s="30"/>
      <c r="OVF278" s="30"/>
      <c r="OVG278" s="30"/>
      <c r="OVH278" s="30"/>
      <c r="OVI278" s="30"/>
      <c r="OVJ278" s="30"/>
      <c r="OVK278" s="30"/>
      <c r="OVL278" s="30"/>
      <c r="OVM278" s="30"/>
      <c r="OVN278" s="30"/>
      <c r="OVO278" s="30"/>
      <c r="OVP278" s="30"/>
      <c r="OVQ278" s="30"/>
      <c r="OVR278" s="30"/>
      <c r="OVS278" s="30"/>
      <c r="OVT278" s="30"/>
      <c r="OVU278" s="30"/>
      <c r="OVV278" s="30"/>
      <c r="OVW278" s="30"/>
      <c r="OVX278" s="30"/>
      <c r="OVY278" s="30"/>
      <c r="OVZ278" s="30"/>
      <c r="OWA278" s="30"/>
      <c r="OWB278" s="30"/>
      <c r="OWC278" s="30"/>
      <c r="OWD278" s="30"/>
      <c r="OWE278" s="30"/>
      <c r="OWF278" s="30"/>
      <c r="OWG278" s="30"/>
      <c r="OWH278" s="30"/>
      <c r="OWI278" s="30"/>
      <c r="OWJ278" s="30"/>
      <c r="OWK278" s="30"/>
      <c r="OWL278" s="30"/>
      <c r="OWM278" s="30"/>
      <c r="OWN278" s="30"/>
      <c r="OWO278" s="30"/>
      <c r="OWP278" s="30"/>
      <c r="OWQ278" s="30"/>
      <c r="OWR278" s="30"/>
      <c r="OWS278" s="30"/>
      <c r="OWT278" s="30"/>
      <c r="OWU278" s="30"/>
      <c r="OWV278" s="30"/>
      <c r="OWW278" s="30"/>
      <c r="OWX278" s="30"/>
      <c r="OWY278" s="30"/>
      <c r="OWZ278" s="30"/>
      <c r="OXA278" s="30"/>
      <c r="OXB278" s="30"/>
      <c r="OXC278" s="30"/>
      <c r="OXD278" s="30"/>
      <c r="OXE278" s="30"/>
      <c r="OXF278" s="30"/>
      <c r="OXG278" s="30"/>
      <c r="OXH278" s="30"/>
      <c r="OXI278" s="30"/>
      <c r="OXJ278" s="30"/>
      <c r="OXK278" s="30"/>
      <c r="OXL278" s="30"/>
      <c r="OXM278" s="30"/>
      <c r="OXN278" s="30"/>
      <c r="OXO278" s="30"/>
      <c r="OXP278" s="30"/>
      <c r="OXQ278" s="30"/>
      <c r="OXR278" s="30"/>
      <c r="OXS278" s="30"/>
      <c r="OXT278" s="30"/>
      <c r="OXU278" s="30"/>
      <c r="OXV278" s="30"/>
      <c r="OXW278" s="30"/>
      <c r="OXX278" s="30"/>
      <c r="OXY278" s="30"/>
      <c r="OXZ278" s="30"/>
      <c r="OYA278" s="30"/>
      <c r="OYB278" s="30"/>
      <c r="OYC278" s="30"/>
      <c r="OYD278" s="30"/>
      <c r="OYE278" s="30"/>
      <c r="OYF278" s="30"/>
      <c r="OYG278" s="30"/>
      <c r="OYH278" s="30"/>
      <c r="OYI278" s="30"/>
      <c r="OYJ278" s="30"/>
      <c r="OYK278" s="30"/>
      <c r="OYL278" s="30"/>
      <c r="OYM278" s="30"/>
      <c r="OYN278" s="30"/>
      <c r="OYO278" s="30"/>
      <c r="OYP278" s="30"/>
      <c r="OYQ278" s="30"/>
      <c r="OYR278" s="30"/>
      <c r="OYS278" s="30"/>
      <c r="OYT278" s="30"/>
      <c r="OYU278" s="30"/>
      <c r="OYV278" s="30"/>
      <c r="OYW278" s="30"/>
      <c r="OYX278" s="30"/>
      <c r="OYY278" s="30"/>
      <c r="OYZ278" s="30"/>
      <c r="OZA278" s="30"/>
      <c r="OZB278" s="30"/>
      <c r="OZC278" s="30"/>
      <c r="OZD278" s="30"/>
      <c r="OZE278" s="30"/>
      <c r="OZF278" s="30"/>
      <c r="OZG278" s="30"/>
      <c r="OZH278" s="30"/>
      <c r="OZI278" s="30"/>
      <c r="OZJ278" s="30"/>
      <c r="OZK278" s="30"/>
      <c r="OZL278" s="30"/>
      <c r="OZM278" s="30"/>
      <c r="OZN278" s="30"/>
      <c r="OZO278" s="30"/>
      <c r="OZP278" s="30"/>
      <c r="OZQ278" s="30"/>
      <c r="OZR278" s="30"/>
      <c r="OZS278" s="30"/>
      <c r="OZT278" s="30"/>
      <c r="OZU278" s="30"/>
      <c r="OZV278" s="30"/>
      <c r="OZW278" s="30"/>
      <c r="OZX278" s="30"/>
      <c r="OZY278" s="30"/>
      <c r="OZZ278" s="30"/>
      <c r="PAA278" s="30"/>
      <c r="PAB278" s="30"/>
      <c r="PAC278" s="30"/>
      <c r="PAD278" s="30"/>
      <c r="PAE278" s="30"/>
      <c r="PAF278" s="30"/>
      <c r="PAG278" s="30"/>
      <c r="PAH278" s="30"/>
      <c r="PAI278" s="30"/>
      <c r="PAJ278" s="30"/>
      <c r="PAK278" s="30"/>
      <c r="PAL278" s="30"/>
      <c r="PAM278" s="30"/>
      <c r="PAN278" s="30"/>
      <c r="PAO278" s="30"/>
      <c r="PAP278" s="30"/>
      <c r="PAQ278" s="30"/>
      <c r="PAR278" s="30"/>
      <c r="PAS278" s="30"/>
      <c r="PAT278" s="30"/>
      <c r="PAU278" s="30"/>
      <c r="PAV278" s="30"/>
      <c r="PAW278" s="30"/>
      <c r="PAX278" s="30"/>
      <c r="PAY278" s="30"/>
      <c r="PAZ278" s="30"/>
      <c r="PBA278" s="30"/>
      <c r="PBB278" s="30"/>
      <c r="PBC278" s="30"/>
      <c r="PBD278" s="30"/>
      <c r="PBE278" s="30"/>
      <c r="PBF278" s="30"/>
      <c r="PBG278" s="30"/>
      <c r="PBH278" s="30"/>
      <c r="PBI278" s="30"/>
      <c r="PBJ278" s="30"/>
      <c r="PBK278" s="30"/>
      <c r="PBL278" s="30"/>
      <c r="PBM278" s="30"/>
      <c r="PBN278" s="30"/>
      <c r="PBO278" s="30"/>
      <c r="PBP278" s="30"/>
      <c r="PBQ278" s="30"/>
      <c r="PBR278" s="30"/>
      <c r="PBS278" s="30"/>
      <c r="PBT278" s="30"/>
      <c r="PBU278" s="30"/>
      <c r="PBV278" s="30"/>
      <c r="PBW278" s="30"/>
      <c r="PBX278" s="30"/>
      <c r="PBY278" s="30"/>
      <c r="PBZ278" s="30"/>
      <c r="PCA278" s="30"/>
      <c r="PCB278" s="30"/>
      <c r="PCC278" s="30"/>
      <c r="PCD278" s="30"/>
      <c r="PCE278" s="30"/>
      <c r="PCF278" s="30"/>
      <c r="PCG278" s="30"/>
      <c r="PCH278" s="30"/>
      <c r="PCI278" s="30"/>
      <c r="PCJ278" s="30"/>
      <c r="PCK278" s="30"/>
      <c r="PCL278" s="30"/>
      <c r="PCM278" s="30"/>
      <c r="PCN278" s="30"/>
      <c r="PCO278" s="30"/>
      <c r="PCP278" s="30"/>
      <c r="PCQ278" s="30"/>
      <c r="PCR278" s="30"/>
      <c r="PCS278" s="30"/>
      <c r="PCT278" s="30"/>
      <c r="PCU278" s="30"/>
      <c r="PCV278" s="30"/>
      <c r="PCW278" s="30"/>
      <c r="PCX278" s="30"/>
      <c r="PCY278" s="30"/>
      <c r="PCZ278" s="30"/>
      <c r="PDA278" s="30"/>
      <c r="PDB278" s="30"/>
      <c r="PDC278" s="30"/>
      <c r="PDD278" s="30"/>
      <c r="PDE278" s="30"/>
      <c r="PDF278" s="30"/>
      <c r="PDG278" s="30"/>
      <c r="PDH278" s="30"/>
      <c r="PDI278" s="30"/>
      <c r="PDJ278" s="30"/>
      <c r="PDK278" s="30"/>
      <c r="PDL278" s="30"/>
      <c r="PDM278" s="30"/>
      <c r="PDN278" s="30"/>
      <c r="PDO278" s="30"/>
      <c r="PDP278" s="30"/>
      <c r="PDQ278" s="30"/>
      <c r="PDR278" s="30"/>
      <c r="PDS278" s="30"/>
      <c r="PDT278" s="30"/>
      <c r="PDU278" s="30"/>
      <c r="PDV278" s="30"/>
      <c r="PDW278" s="30"/>
      <c r="PDX278" s="30"/>
      <c r="PDY278" s="30"/>
      <c r="PDZ278" s="30"/>
      <c r="PEA278" s="30"/>
      <c r="PEB278" s="30"/>
      <c r="PEC278" s="30"/>
      <c r="PED278" s="30"/>
      <c r="PEE278" s="30"/>
      <c r="PEF278" s="30"/>
      <c r="PEG278" s="30"/>
      <c r="PEH278" s="30"/>
      <c r="PEI278" s="30"/>
      <c r="PEJ278" s="30"/>
      <c r="PEK278" s="30"/>
      <c r="PEL278" s="30"/>
      <c r="PEM278" s="30"/>
      <c r="PEN278" s="30"/>
      <c r="PEO278" s="30"/>
      <c r="PEP278" s="30"/>
      <c r="PEQ278" s="30"/>
      <c r="PER278" s="30"/>
      <c r="PES278" s="30"/>
      <c r="PET278" s="30"/>
      <c r="PEU278" s="30"/>
      <c r="PEV278" s="30"/>
      <c r="PEW278" s="30"/>
      <c r="PEX278" s="30"/>
      <c r="PEY278" s="30"/>
      <c r="PEZ278" s="30"/>
      <c r="PFA278" s="30"/>
      <c r="PFB278" s="30"/>
      <c r="PFC278" s="30"/>
      <c r="PFD278" s="30"/>
      <c r="PFE278" s="30"/>
      <c r="PFF278" s="30"/>
      <c r="PFG278" s="30"/>
      <c r="PFH278" s="30"/>
      <c r="PFI278" s="30"/>
      <c r="PFJ278" s="30"/>
      <c r="PFK278" s="30"/>
      <c r="PFL278" s="30"/>
      <c r="PFM278" s="30"/>
      <c r="PFN278" s="30"/>
      <c r="PFO278" s="30"/>
      <c r="PFP278" s="30"/>
      <c r="PFQ278" s="30"/>
      <c r="PFR278" s="30"/>
      <c r="PFS278" s="30"/>
      <c r="PFT278" s="30"/>
      <c r="PFU278" s="30"/>
      <c r="PFV278" s="30"/>
      <c r="PFW278" s="30"/>
      <c r="PFX278" s="30"/>
      <c r="PFY278" s="30"/>
      <c r="PFZ278" s="30"/>
      <c r="PGA278" s="30"/>
      <c r="PGB278" s="30"/>
      <c r="PGC278" s="30"/>
      <c r="PGD278" s="30"/>
      <c r="PGE278" s="30"/>
      <c r="PGF278" s="30"/>
      <c r="PGG278" s="30"/>
      <c r="PGH278" s="30"/>
      <c r="PGI278" s="30"/>
      <c r="PGJ278" s="30"/>
      <c r="PGK278" s="30"/>
      <c r="PGL278" s="30"/>
      <c r="PGM278" s="30"/>
      <c r="PGN278" s="30"/>
      <c r="PGO278" s="30"/>
      <c r="PGP278" s="30"/>
      <c r="PGQ278" s="30"/>
      <c r="PGR278" s="30"/>
      <c r="PGS278" s="30"/>
      <c r="PGT278" s="30"/>
      <c r="PGU278" s="30"/>
      <c r="PGV278" s="30"/>
      <c r="PGW278" s="30"/>
      <c r="PGX278" s="30"/>
      <c r="PGY278" s="30"/>
      <c r="PGZ278" s="30"/>
      <c r="PHA278" s="30"/>
      <c r="PHB278" s="30"/>
      <c r="PHC278" s="30"/>
      <c r="PHD278" s="30"/>
      <c r="PHE278" s="30"/>
      <c r="PHF278" s="30"/>
      <c r="PHG278" s="30"/>
      <c r="PHH278" s="30"/>
      <c r="PHI278" s="30"/>
      <c r="PHJ278" s="30"/>
      <c r="PHK278" s="30"/>
      <c r="PHL278" s="30"/>
      <c r="PHM278" s="30"/>
      <c r="PHN278" s="30"/>
      <c r="PHO278" s="30"/>
      <c r="PHP278" s="30"/>
      <c r="PHQ278" s="30"/>
      <c r="PHR278" s="30"/>
      <c r="PHS278" s="30"/>
      <c r="PHT278" s="30"/>
      <c r="PHU278" s="30"/>
      <c r="PHV278" s="30"/>
      <c r="PHW278" s="30"/>
      <c r="PHX278" s="30"/>
      <c r="PHY278" s="30"/>
      <c r="PHZ278" s="30"/>
      <c r="PIA278" s="30"/>
      <c r="PIB278" s="30"/>
      <c r="PIC278" s="30"/>
      <c r="PID278" s="30"/>
      <c r="PIE278" s="30"/>
      <c r="PIF278" s="30"/>
      <c r="PIG278" s="30"/>
      <c r="PIH278" s="30"/>
      <c r="PII278" s="30"/>
      <c r="PIJ278" s="30"/>
      <c r="PIK278" s="30"/>
      <c r="PIL278" s="30"/>
      <c r="PIM278" s="30"/>
      <c r="PIN278" s="30"/>
      <c r="PIO278" s="30"/>
      <c r="PIP278" s="30"/>
      <c r="PIQ278" s="30"/>
      <c r="PIR278" s="30"/>
      <c r="PIS278" s="30"/>
      <c r="PIT278" s="30"/>
      <c r="PIU278" s="30"/>
      <c r="PIV278" s="30"/>
      <c r="PIW278" s="30"/>
      <c r="PIX278" s="30"/>
      <c r="PIY278" s="30"/>
      <c r="PIZ278" s="30"/>
      <c r="PJA278" s="30"/>
      <c r="PJB278" s="30"/>
      <c r="PJC278" s="30"/>
      <c r="PJD278" s="30"/>
      <c r="PJE278" s="30"/>
      <c r="PJF278" s="30"/>
      <c r="PJG278" s="30"/>
      <c r="PJH278" s="30"/>
      <c r="PJI278" s="30"/>
      <c r="PJJ278" s="30"/>
      <c r="PJK278" s="30"/>
      <c r="PJL278" s="30"/>
      <c r="PJM278" s="30"/>
      <c r="PJN278" s="30"/>
      <c r="PJO278" s="30"/>
      <c r="PJP278" s="30"/>
      <c r="PJQ278" s="30"/>
      <c r="PJR278" s="30"/>
      <c r="PJS278" s="30"/>
      <c r="PJT278" s="30"/>
      <c r="PJU278" s="30"/>
      <c r="PJV278" s="30"/>
      <c r="PJW278" s="30"/>
      <c r="PJX278" s="30"/>
      <c r="PJY278" s="30"/>
      <c r="PJZ278" s="30"/>
      <c r="PKA278" s="30"/>
      <c r="PKB278" s="30"/>
      <c r="PKC278" s="30"/>
      <c r="PKD278" s="30"/>
      <c r="PKE278" s="30"/>
      <c r="PKF278" s="30"/>
      <c r="PKG278" s="30"/>
      <c r="PKH278" s="30"/>
      <c r="PKI278" s="30"/>
      <c r="PKJ278" s="30"/>
      <c r="PKK278" s="30"/>
      <c r="PKL278" s="30"/>
      <c r="PKM278" s="30"/>
      <c r="PKN278" s="30"/>
      <c r="PKO278" s="30"/>
      <c r="PKP278" s="30"/>
      <c r="PKQ278" s="30"/>
      <c r="PKR278" s="30"/>
      <c r="PKS278" s="30"/>
      <c r="PKT278" s="30"/>
      <c r="PKU278" s="30"/>
      <c r="PKV278" s="30"/>
      <c r="PKW278" s="30"/>
      <c r="PKX278" s="30"/>
      <c r="PKY278" s="30"/>
      <c r="PKZ278" s="30"/>
      <c r="PLA278" s="30"/>
      <c r="PLB278" s="30"/>
      <c r="PLC278" s="30"/>
      <c r="PLD278" s="30"/>
      <c r="PLE278" s="30"/>
      <c r="PLF278" s="30"/>
      <c r="PLG278" s="30"/>
      <c r="PLH278" s="30"/>
      <c r="PLI278" s="30"/>
      <c r="PLJ278" s="30"/>
      <c r="PLK278" s="30"/>
      <c r="PLL278" s="30"/>
      <c r="PLM278" s="30"/>
      <c r="PLN278" s="30"/>
      <c r="PLO278" s="30"/>
      <c r="PLP278" s="30"/>
      <c r="PLQ278" s="30"/>
      <c r="PLR278" s="30"/>
      <c r="PLS278" s="30"/>
      <c r="PLT278" s="30"/>
      <c r="PLU278" s="30"/>
      <c r="PLV278" s="30"/>
      <c r="PLW278" s="30"/>
      <c r="PLX278" s="30"/>
      <c r="PLY278" s="30"/>
      <c r="PLZ278" s="30"/>
      <c r="PMA278" s="30"/>
      <c r="PMB278" s="30"/>
      <c r="PMC278" s="30"/>
      <c r="PMD278" s="30"/>
      <c r="PME278" s="30"/>
      <c r="PMF278" s="30"/>
      <c r="PMG278" s="30"/>
      <c r="PMH278" s="30"/>
      <c r="PMI278" s="30"/>
      <c r="PMJ278" s="30"/>
      <c r="PMK278" s="30"/>
      <c r="PML278" s="30"/>
      <c r="PMM278" s="30"/>
      <c r="PMN278" s="30"/>
      <c r="PMO278" s="30"/>
      <c r="PMP278" s="30"/>
      <c r="PMQ278" s="30"/>
      <c r="PMR278" s="30"/>
      <c r="PMS278" s="30"/>
      <c r="PMT278" s="30"/>
      <c r="PMU278" s="30"/>
      <c r="PMV278" s="30"/>
      <c r="PMW278" s="30"/>
      <c r="PMX278" s="30"/>
      <c r="PMY278" s="30"/>
      <c r="PMZ278" s="30"/>
      <c r="PNA278" s="30"/>
      <c r="PNB278" s="30"/>
      <c r="PNC278" s="30"/>
      <c r="PND278" s="30"/>
      <c r="PNE278" s="30"/>
      <c r="PNF278" s="30"/>
      <c r="PNG278" s="30"/>
      <c r="PNH278" s="30"/>
      <c r="PNI278" s="30"/>
      <c r="PNJ278" s="30"/>
      <c r="PNK278" s="30"/>
      <c r="PNL278" s="30"/>
      <c r="PNM278" s="30"/>
      <c r="PNN278" s="30"/>
      <c r="PNO278" s="30"/>
      <c r="PNP278" s="30"/>
      <c r="PNQ278" s="30"/>
      <c r="PNR278" s="30"/>
      <c r="PNS278" s="30"/>
      <c r="PNT278" s="30"/>
      <c r="PNU278" s="30"/>
      <c r="PNV278" s="30"/>
      <c r="PNW278" s="30"/>
      <c r="PNX278" s="30"/>
      <c r="PNY278" s="30"/>
      <c r="PNZ278" s="30"/>
      <c r="POA278" s="30"/>
      <c r="POB278" s="30"/>
      <c r="POC278" s="30"/>
      <c r="POD278" s="30"/>
      <c r="POE278" s="30"/>
      <c r="POF278" s="30"/>
      <c r="POG278" s="30"/>
      <c r="POH278" s="30"/>
      <c r="POI278" s="30"/>
      <c r="POJ278" s="30"/>
      <c r="POK278" s="30"/>
      <c r="POL278" s="30"/>
      <c r="POM278" s="30"/>
      <c r="PON278" s="30"/>
      <c r="POO278" s="30"/>
      <c r="POP278" s="30"/>
      <c r="POQ278" s="30"/>
      <c r="POR278" s="30"/>
      <c r="POS278" s="30"/>
      <c r="POT278" s="30"/>
      <c r="POU278" s="30"/>
      <c r="POV278" s="30"/>
      <c r="POW278" s="30"/>
      <c r="POX278" s="30"/>
      <c r="POY278" s="30"/>
      <c r="POZ278" s="30"/>
      <c r="PPA278" s="30"/>
      <c r="PPB278" s="30"/>
      <c r="PPC278" s="30"/>
      <c r="PPD278" s="30"/>
      <c r="PPE278" s="30"/>
      <c r="PPF278" s="30"/>
      <c r="PPG278" s="30"/>
      <c r="PPH278" s="30"/>
      <c r="PPI278" s="30"/>
      <c r="PPJ278" s="30"/>
      <c r="PPK278" s="30"/>
      <c r="PPL278" s="30"/>
      <c r="PPM278" s="30"/>
      <c r="PPN278" s="30"/>
      <c r="PPO278" s="30"/>
      <c r="PPP278" s="30"/>
      <c r="PPQ278" s="30"/>
      <c r="PPR278" s="30"/>
      <c r="PPS278" s="30"/>
      <c r="PPT278" s="30"/>
      <c r="PPU278" s="30"/>
      <c r="PPV278" s="30"/>
      <c r="PPW278" s="30"/>
      <c r="PPX278" s="30"/>
      <c r="PPY278" s="30"/>
      <c r="PPZ278" s="30"/>
      <c r="PQA278" s="30"/>
      <c r="PQB278" s="30"/>
      <c r="PQC278" s="30"/>
      <c r="PQD278" s="30"/>
      <c r="PQE278" s="30"/>
      <c r="PQF278" s="30"/>
      <c r="PQG278" s="30"/>
      <c r="PQH278" s="30"/>
      <c r="PQI278" s="30"/>
      <c r="PQJ278" s="30"/>
      <c r="PQK278" s="30"/>
      <c r="PQL278" s="30"/>
      <c r="PQM278" s="30"/>
      <c r="PQN278" s="30"/>
      <c r="PQO278" s="30"/>
      <c r="PQP278" s="30"/>
      <c r="PQQ278" s="30"/>
      <c r="PQR278" s="30"/>
      <c r="PQS278" s="30"/>
      <c r="PQT278" s="30"/>
      <c r="PQU278" s="30"/>
      <c r="PQV278" s="30"/>
      <c r="PQW278" s="30"/>
      <c r="PQX278" s="30"/>
      <c r="PQY278" s="30"/>
      <c r="PQZ278" s="30"/>
      <c r="PRA278" s="30"/>
      <c r="PRB278" s="30"/>
      <c r="PRC278" s="30"/>
      <c r="PRD278" s="30"/>
      <c r="PRE278" s="30"/>
      <c r="PRF278" s="30"/>
      <c r="PRG278" s="30"/>
      <c r="PRH278" s="30"/>
      <c r="PRI278" s="30"/>
      <c r="PRJ278" s="30"/>
      <c r="PRK278" s="30"/>
      <c r="PRL278" s="30"/>
      <c r="PRM278" s="30"/>
      <c r="PRN278" s="30"/>
      <c r="PRO278" s="30"/>
      <c r="PRP278" s="30"/>
      <c r="PRQ278" s="30"/>
      <c r="PRR278" s="30"/>
      <c r="PRS278" s="30"/>
      <c r="PRT278" s="30"/>
      <c r="PRU278" s="30"/>
      <c r="PRV278" s="30"/>
      <c r="PRW278" s="30"/>
      <c r="PRX278" s="30"/>
      <c r="PRY278" s="30"/>
      <c r="PRZ278" s="30"/>
      <c r="PSA278" s="30"/>
      <c r="PSB278" s="30"/>
      <c r="PSC278" s="30"/>
      <c r="PSD278" s="30"/>
      <c r="PSE278" s="30"/>
      <c r="PSF278" s="30"/>
      <c r="PSG278" s="30"/>
      <c r="PSH278" s="30"/>
      <c r="PSI278" s="30"/>
      <c r="PSJ278" s="30"/>
      <c r="PSK278" s="30"/>
      <c r="PSL278" s="30"/>
      <c r="PSM278" s="30"/>
      <c r="PSN278" s="30"/>
      <c r="PSO278" s="30"/>
      <c r="PSP278" s="30"/>
      <c r="PSQ278" s="30"/>
      <c r="PSR278" s="30"/>
      <c r="PSS278" s="30"/>
      <c r="PST278" s="30"/>
      <c r="PSU278" s="30"/>
      <c r="PSV278" s="30"/>
      <c r="PSW278" s="30"/>
      <c r="PSX278" s="30"/>
      <c r="PSY278" s="30"/>
      <c r="PSZ278" s="30"/>
      <c r="PTA278" s="30"/>
      <c r="PTB278" s="30"/>
      <c r="PTC278" s="30"/>
      <c r="PTD278" s="30"/>
      <c r="PTE278" s="30"/>
      <c r="PTF278" s="30"/>
      <c r="PTG278" s="30"/>
      <c r="PTH278" s="30"/>
      <c r="PTI278" s="30"/>
      <c r="PTJ278" s="30"/>
      <c r="PTK278" s="30"/>
      <c r="PTL278" s="30"/>
      <c r="PTM278" s="30"/>
      <c r="PTN278" s="30"/>
      <c r="PTO278" s="30"/>
      <c r="PTP278" s="30"/>
      <c r="PTQ278" s="30"/>
      <c r="PTR278" s="30"/>
      <c r="PTS278" s="30"/>
      <c r="PTT278" s="30"/>
      <c r="PTU278" s="30"/>
      <c r="PTV278" s="30"/>
      <c r="PTW278" s="30"/>
      <c r="PTX278" s="30"/>
      <c r="PTY278" s="30"/>
      <c r="PTZ278" s="30"/>
      <c r="PUA278" s="30"/>
      <c r="PUB278" s="30"/>
      <c r="PUC278" s="30"/>
      <c r="PUD278" s="30"/>
      <c r="PUE278" s="30"/>
      <c r="PUF278" s="30"/>
      <c r="PUG278" s="30"/>
      <c r="PUH278" s="30"/>
      <c r="PUI278" s="30"/>
      <c r="PUJ278" s="30"/>
      <c r="PUK278" s="30"/>
      <c r="PUL278" s="30"/>
      <c r="PUM278" s="30"/>
      <c r="PUN278" s="30"/>
      <c r="PUO278" s="30"/>
      <c r="PUP278" s="30"/>
      <c r="PUQ278" s="30"/>
      <c r="PUR278" s="30"/>
      <c r="PUS278" s="30"/>
      <c r="PUT278" s="30"/>
      <c r="PUU278" s="30"/>
      <c r="PUV278" s="30"/>
      <c r="PUW278" s="30"/>
      <c r="PUX278" s="30"/>
      <c r="PUY278" s="30"/>
      <c r="PUZ278" s="30"/>
      <c r="PVA278" s="30"/>
      <c r="PVB278" s="30"/>
      <c r="PVC278" s="30"/>
      <c r="PVD278" s="30"/>
      <c r="PVE278" s="30"/>
      <c r="PVF278" s="30"/>
      <c r="PVG278" s="30"/>
      <c r="PVH278" s="30"/>
      <c r="PVI278" s="30"/>
      <c r="PVJ278" s="30"/>
      <c r="PVK278" s="30"/>
      <c r="PVL278" s="30"/>
      <c r="PVM278" s="30"/>
      <c r="PVN278" s="30"/>
      <c r="PVO278" s="30"/>
      <c r="PVP278" s="30"/>
      <c r="PVQ278" s="30"/>
      <c r="PVR278" s="30"/>
      <c r="PVS278" s="30"/>
      <c r="PVT278" s="30"/>
      <c r="PVU278" s="30"/>
      <c r="PVV278" s="30"/>
      <c r="PVW278" s="30"/>
      <c r="PVX278" s="30"/>
      <c r="PVY278" s="30"/>
      <c r="PVZ278" s="30"/>
      <c r="PWA278" s="30"/>
      <c r="PWB278" s="30"/>
      <c r="PWC278" s="30"/>
      <c r="PWD278" s="30"/>
      <c r="PWE278" s="30"/>
      <c r="PWF278" s="30"/>
      <c r="PWG278" s="30"/>
      <c r="PWH278" s="30"/>
      <c r="PWI278" s="30"/>
      <c r="PWJ278" s="30"/>
      <c r="PWK278" s="30"/>
      <c r="PWL278" s="30"/>
      <c r="PWM278" s="30"/>
      <c r="PWN278" s="30"/>
      <c r="PWO278" s="30"/>
      <c r="PWP278" s="30"/>
      <c r="PWQ278" s="30"/>
      <c r="PWR278" s="30"/>
      <c r="PWS278" s="30"/>
      <c r="PWT278" s="30"/>
      <c r="PWU278" s="30"/>
      <c r="PWV278" s="30"/>
      <c r="PWW278" s="30"/>
      <c r="PWX278" s="30"/>
      <c r="PWY278" s="30"/>
      <c r="PWZ278" s="30"/>
      <c r="PXA278" s="30"/>
      <c r="PXB278" s="30"/>
      <c r="PXC278" s="30"/>
      <c r="PXD278" s="30"/>
      <c r="PXE278" s="30"/>
      <c r="PXF278" s="30"/>
      <c r="PXG278" s="30"/>
      <c r="PXH278" s="30"/>
      <c r="PXI278" s="30"/>
      <c r="PXJ278" s="30"/>
      <c r="PXK278" s="30"/>
      <c r="PXL278" s="30"/>
      <c r="PXM278" s="30"/>
      <c r="PXN278" s="30"/>
      <c r="PXO278" s="30"/>
      <c r="PXP278" s="30"/>
      <c r="PXQ278" s="30"/>
      <c r="PXR278" s="30"/>
      <c r="PXS278" s="30"/>
      <c r="PXT278" s="30"/>
      <c r="PXU278" s="30"/>
      <c r="PXV278" s="30"/>
      <c r="PXW278" s="30"/>
      <c r="PXX278" s="30"/>
      <c r="PXY278" s="30"/>
      <c r="PXZ278" s="30"/>
      <c r="PYA278" s="30"/>
      <c r="PYB278" s="30"/>
      <c r="PYC278" s="30"/>
      <c r="PYD278" s="30"/>
      <c r="PYE278" s="30"/>
      <c r="PYF278" s="30"/>
      <c r="PYG278" s="30"/>
      <c r="PYH278" s="30"/>
      <c r="PYI278" s="30"/>
      <c r="PYJ278" s="30"/>
      <c r="PYK278" s="30"/>
      <c r="PYL278" s="30"/>
      <c r="PYM278" s="30"/>
      <c r="PYN278" s="30"/>
      <c r="PYO278" s="30"/>
      <c r="PYP278" s="30"/>
      <c r="PYQ278" s="30"/>
      <c r="PYR278" s="30"/>
      <c r="PYS278" s="30"/>
      <c r="PYT278" s="30"/>
      <c r="PYU278" s="30"/>
      <c r="PYV278" s="30"/>
      <c r="PYW278" s="30"/>
      <c r="PYX278" s="30"/>
      <c r="PYY278" s="30"/>
      <c r="PYZ278" s="30"/>
      <c r="PZA278" s="30"/>
      <c r="PZB278" s="30"/>
      <c r="PZC278" s="30"/>
      <c r="PZD278" s="30"/>
      <c r="PZE278" s="30"/>
      <c r="PZF278" s="30"/>
      <c r="PZG278" s="30"/>
      <c r="PZH278" s="30"/>
      <c r="PZI278" s="30"/>
      <c r="PZJ278" s="30"/>
      <c r="PZK278" s="30"/>
      <c r="PZL278" s="30"/>
      <c r="PZM278" s="30"/>
      <c r="PZN278" s="30"/>
      <c r="PZO278" s="30"/>
      <c r="PZP278" s="30"/>
      <c r="PZQ278" s="30"/>
      <c r="PZR278" s="30"/>
      <c r="PZS278" s="30"/>
      <c r="PZT278" s="30"/>
      <c r="PZU278" s="30"/>
      <c r="PZV278" s="30"/>
      <c r="PZW278" s="30"/>
      <c r="PZX278" s="30"/>
      <c r="PZY278" s="30"/>
      <c r="PZZ278" s="30"/>
      <c r="QAA278" s="30"/>
      <c r="QAB278" s="30"/>
      <c r="QAC278" s="30"/>
      <c r="QAD278" s="30"/>
      <c r="QAE278" s="30"/>
      <c r="QAF278" s="30"/>
      <c r="QAG278" s="30"/>
      <c r="QAH278" s="30"/>
      <c r="QAI278" s="30"/>
      <c r="QAJ278" s="30"/>
      <c r="QAK278" s="30"/>
      <c r="QAL278" s="30"/>
      <c r="QAM278" s="30"/>
      <c r="QAN278" s="30"/>
      <c r="QAO278" s="30"/>
      <c r="QAP278" s="30"/>
      <c r="QAQ278" s="30"/>
      <c r="QAR278" s="30"/>
      <c r="QAS278" s="30"/>
      <c r="QAT278" s="30"/>
      <c r="QAU278" s="30"/>
      <c r="QAV278" s="30"/>
      <c r="QAW278" s="30"/>
      <c r="QAX278" s="30"/>
      <c r="QAY278" s="30"/>
      <c r="QAZ278" s="30"/>
      <c r="QBA278" s="30"/>
      <c r="QBB278" s="30"/>
      <c r="QBC278" s="30"/>
      <c r="QBD278" s="30"/>
      <c r="QBE278" s="30"/>
      <c r="QBF278" s="30"/>
      <c r="QBG278" s="30"/>
      <c r="QBH278" s="30"/>
      <c r="QBI278" s="30"/>
      <c r="QBJ278" s="30"/>
      <c r="QBK278" s="30"/>
      <c r="QBL278" s="30"/>
      <c r="QBM278" s="30"/>
      <c r="QBN278" s="30"/>
      <c r="QBO278" s="30"/>
      <c r="QBP278" s="30"/>
      <c r="QBQ278" s="30"/>
      <c r="QBR278" s="30"/>
      <c r="QBS278" s="30"/>
      <c r="QBT278" s="30"/>
      <c r="QBU278" s="30"/>
      <c r="QBV278" s="30"/>
      <c r="QBW278" s="30"/>
      <c r="QBX278" s="30"/>
      <c r="QBY278" s="30"/>
      <c r="QBZ278" s="30"/>
      <c r="QCA278" s="30"/>
      <c r="QCB278" s="30"/>
      <c r="QCC278" s="30"/>
      <c r="QCD278" s="30"/>
      <c r="QCE278" s="30"/>
      <c r="QCF278" s="30"/>
      <c r="QCG278" s="30"/>
      <c r="QCH278" s="30"/>
      <c r="QCI278" s="30"/>
      <c r="QCJ278" s="30"/>
      <c r="QCK278" s="30"/>
      <c r="QCL278" s="30"/>
      <c r="QCM278" s="30"/>
      <c r="QCN278" s="30"/>
      <c r="QCO278" s="30"/>
      <c r="QCP278" s="30"/>
      <c r="QCQ278" s="30"/>
      <c r="QCR278" s="30"/>
      <c r="QCS278" s="30"/>
      <c r="QCT278" s="30"/>
      <c r="QCU278" s="30"/>
      <c r="QCV278" s="30"/>
      <c r="QCW278" s="30"/>
      <c r="QCX278" s="30"/>
      <c r="QCY278" s="30"/>
      <c r="QCZ278" s="30"/>
      <c r="QDA278" s="30"/>
      <c r="QDB278" s="30"/>
      <c r="QDC278" s="30"/>
      <c r="QDD278" s="30"/>
      <c r="QDE278" s="30"/>
      <c r="QDF278" s="30"/>
      <c r="QDG278" s="30"/>
      <c r="QDH278" s="30"/>
      <c r="QDI278" s="30"/>
      <c r="QDJ278" s="30"/>
      <c r="QDK278" s="30"/>
      <c r="QDL278" s="30"/>
      <c r="QDM278" s="30"/>
      <c r="QDN278" s="30"/>
      <c r="QDO278" s="30"/>
      <c r="QDP278" s="30"/>
      <c r="QDQ278" s="30"/>
      <c r="QDR278" s="30"/>
      <c r="QDS278" s="30"/>
      <c r="QDT278" s="30"/>
      <c r="QDU278" s="30"/>
      <c r="QDV278" s="30"/>
      <c r="QDW278" s="30"/>
      <c r="QDX278" s="30"/>
      <c r="QDY278" s="30"/>
      <c r="QDZ278" s="30"/>
      <c r="QEA278" s="30"/>
      <c r="QEB278" s="30"/>
      <c r="QEC278" s="30"/>
      <c r="QED278" s="30"/>
      <c r="QEE278" s="30"/>
      <c r="QEF278" s="30"/>
      <c r="QEG278" s="30"/>
      <c r="QEH278" s="30"/>
      <c r="QEI278" s="30"/>
      <c r="QEJ278" s="30"/>
      <c r="QEK278" s="30"/>
      <c r="QEL278" s="30"/>
      <c r="QEM278" s="30"/>
      <c r="QEN278" s="30"/>
      <c r="QEO278" s="30"/>
      <c r="QEP278" s="30"/>
      <c r="QEQ278" s="30"/>
      <c r="QER278" s="30"/>
      <c r="QES278" s="30"/>
      <c r="QET278" s="30"/>
      <c r="QEU278" s="30"/>
      <c r="QEV278" s="30"/>
      <c r="QEW278" s="30"/>
      <c r="QEX278" s="30"/>
      <c r="QEY278" s="30"/>
      <c r="QEZ278" s="30"/>
      <c r="QFA278" s="30"/>
      <c r="QFB278" s="30"/>
      <c r="QFC278" s="30"/>
      <c r="QFD278" s="30"/>
      <c r="QFE278" s="30"/>
      <c r="QFF278" s="30"/>
      <c r="QFG278" s="30"/>
      <c r="QFH278" s="30"/>
      <c r="QFI278" s="30"/>
      <c r="QFJ278" s="30"/>
      <c r="QFK278" s="30"/>
      <c r="QFL278" s="30"/>
      <c r="QFM278" s="30"/>
      <c r="QFN278" s="30"/>
      <c r="QFO278" s="30"/>
      <c r="QFP278" s="30"/>
      <c r="QFQ278" s="30"/>
      <c r="QFR278" s="30"/>
      <c r="QFS278" s="30"/>
      <c r="QFT278" s="30"/>
      <c r="QFU278" s="30"/>
      <c r="QFV278" s="30"/>
      <c r="QFW278" s="30"/>
      <c r="QFX278" s="30"/>
      <c r="QFY278" s="30"/>
      <c r="QFZ278" s="30"/>
      <c r="QGA278" s="30"/>
      <c r="QGB278" s="30"/>
      <c r="QGC278" s="30"/>
      <c r="QGD278" s="30"/>
      <c r="QGE278" s="30"/>
      <c r="QGF278" s="30"/>
      <c r="QGG278" s="30"/>
      <c r="QGH278" s="30"/>
      <c r="QGI278" s="30"/>
      <c r="QGJ278" s="30"/>
      <c r="QGK278" s="30"/>
      <c r="QGL278" s="30"/>
      <c r="QGM278" s="30"/>
      <c r="QGN278" s="30"/>
      <c r="QGO278" s="30"/>
      <c r="QGP278" s="30"/>
      <c r="QGQ278" s="30"/>
      <c r="QGR278" s="30"/>
      <c r="QGS278" s="30"/>
      <c r="QGT278" s="30"/>
      <c r="QGU278" s="30"/>
      <c r="QGV278" s="30"/>
      <c r="QGW278" s="30"/>
      <c r="QGX278" s="30"/>
      <c r="QGY278" s="30"/>
      <c r="QGZ278" s="30"/>
      <c r="QHA278" s="30"/>
      <c r="QHB278" s="30"/>
      <c r="QHC278" s="30"/>
      <c r="QHD278" s="30"/>
      <c r="QHE278" s="30"/>
      <c r="QHF278" s="30"/>
      <c r="QHG278" s="30"/>
      <c r="QHH278" s="30"/>
      <c r="QHI278" s="30"/>
      <c r="QHJ278" s="30"/>
      <c r="QHK278" s="30"/>
      <c r="QHL278" s="30"/>
      <c r="QHM278" s="30"/>
      <c r="QHN278" s="30"/>
      <c r="QHO278" s="30"/>
      <c r="QHP278" s="30"/>
      <c r="QHQ278" s="30"/>
      <c r="QHR278" s="30"/>
      <c r="QHS278" s="30"/>
      <c r="QHT278" s="30"/>
      <c r="QHU278" s="30"/>
      <c r="QHV278" s="30"/>
      <c r="QHW278" s="30"/>
      <c r="QHX278" s="30"/>
      <c r="QHY278" s="30"/>
      <c r="QHZ278" s="30"/>
      <c r="QIA278" s="30"/>
      <c r="QIB278" s="30"/>
      <c r="QIC278" s="30"/>
      <c r="QID278" s="30"/>
      <c r="QIE278" s="30"/>
      <c r="QIF278" s="30"/>
      <c r="QIG278" s="30"/>
      <c r="QIH278" s="30"/>
      <c r="QII278" s="30"/>
      <c r="QIJ278" s="30"/>
      <c r="QIK278" s="30"/>
      <c r="QIL278" s="30"/>
      <c r="QIM278" s="30"/>
      <c r="QIN278" s="30"/>
      <c r="QIO278" s="30"/>
      <c r="QIP278" s="30"/>
      <c r="QIQ278" s="30"/>
      <c r="QIR278" s="30"/>
      <c r="QIS278" s="30"/>
      <c r="QIT278" s="30"/>
      <c r="QIU278" s="30"/>
      <c r="QIV278" s="30"/>
      <c r="QIW278" s="30"/>
      <c r="QIX278" s="30"/>
      <c r="QIY278" s="30"/>
      <c r="QIZ278" s="30"/>
      <c r="QJA278" s="30"/>
      <c r="QJB278" s="30"/>
      <c r="QJC278" s="30"/>
      <c r="QJD278" s="30"/>
      <c r="QJE278" s="30"/>
      <c r="QJF278" s="30"/>
      <c r="QJG278" s="30"/>
      <c r="QJH278" s="30"/>
      <c r="QJI278" s="30"/>
      <c r="QJJ278" s="30"/>
      <c r="QJK278" s="30"/>
      <c r="QJL278" s="30"/>
      <c r="QJM278" s="30"/>
      <c r="QJN278" s="30"/>
      <c r="QJO278" s="30"/>
      <c r="QJP278" s="30"/>
      <c r="QJQ278" s="30"/>
      <c r="QJR278" s="30"/>
      <c r="QJS278" s="30"/>
      <c r="QJT278" s="30"/>
      <c r="QJU278" s="30"/>
      <c r="QJV278" s="30"/>
      <c r="QJW278" s="30"/>
      <c r="QJX278" s="30"/>
      <c r="QJY278" s="30"/>
      <c r="QJZ278" s="30"/>
      <c r="QKA278" s="30"/>
      <c r="QKB278" s="30"/>
      <c r="QKC278" s="30"/>
      <c r="QKD278" s="30"/>
      <c r="QKE278" s="30"/>
      <c r="QKF278" s="30"/>
      <c r="QKG278" s="30"/>
      <c r="QKH278" s="30"/>
      <c r="QKI278" s="30"/>
      <c r="QKJ278" s="30"/>
      <c r="QKK278" s="30"/>
      <c r="QKL278" s="30"/>
      <c r="QKM278" s="30"/>
      <c r="QKN278" s="30"/>
      <c r="QKO278" s="30"/>
      <c r="QKP278" s="30"/>
      <c r="QKQ278" s="30"/>
      <c r="QKR278" s="30"/>
      <c r="QKS278" s="30"/>
      <c r="QKT278" s="30"/>
      <c r="QKU278" s="30"/>
      <c r="QKV278" s="30"/>
      <c r="QKW278" s="30"/>
      <c r="QKX278" s="30"/>
      <c r="QKY278" s="30"/>
      <c r="QKZ278" s="30"/>
      <c r="QLA278" s="30"/>
      <c r="QLB278" s="30"/>
      <c r="QLC278" s="30"/>
      <c r="QLD278" s="30"/>
      <c r="QLE278" s="30"/>
      <c r="QLF278" s="30"/>
      <c r="QLG278" s="30"/>
      <c r="QLH278" s="30"/>
      <c r="QLI278" s="30"/>
      <c r="QLJ278" s="30"/>
      <c r="QLK278" s="30"/>
      <c r="QLL278" s="30"/>
      <c r="QLM278" s="30"/>
      <c r="QLN278" s="30"/>
      <c r="QLO278" s="30"/>
      <c r="QLP278" s="30"/>
      <c r="QLQ278" s="30"/>
      <c r="QLR278" s="30"/>
      <c r="QLS278" s="30"/>
      <c r="QLT278" s="30"/>
      <c r="QLU278" s="30"/>
      <c r="QLV278" s="30"/>
      <c r="QLW278" s="30"/>
      <c r="QLX278" s="30"/>
      <c r="QLY278" s="30"/>
      <c r="QLZ278" s="30"/>
      <c r="QMA278" s="30"/>
      <c r="QMB278" s="30"/>
      <c r="QMC278" s="30"/>
      <c r="QMD278" s="30"/>
      <c r="QME278" s="30"/>
      <c r="QMF278" s="30"/>
      <c r="QMG278" s="30"/>
      <c r="QMH278" s="30"/>
      <c r="QMI278" s="30"/>
      <c r="QMJ278" s="30"/>
      <c r="QMK278" s="30"/>
      <c r="QML278" s="30"/>
      <c r="QMM278" s="30"/>
      <c r="QMN278" s="30"/>
      <c r="QMO278" s="30"/>
      <c r="QMP278" s="30"/>
      <c r="QMQ278" s="30"/>
      <c r="QMR278" s="30"/>
      <c r="QMS278" s="30"/>
      <c r="QMT278" s="30"/>
      <c r="QMU278" s="30"/>
      <c r="QMV278" s="30"/>
      <c r="QMW278" s="30"/>
      <c r="QMX278" s="30"/>
      <c r="QMY278" s="30"/>
      <c r="QMZ278" s="30"/>
      <c r="QNA278" s="30"/>
      <c r="QNB278" s="30"/>
      <c r="QNC278" s="30"/>
      <c r="QND278" s="30"/>
      <c r="QNE278" s="30"/>
      <c r="QNF278" s="30"/>
      <c r="QNG278" s="30"/>
      <c r="QNH278" s="30"/>
      <c r="QNI278" s="30"/>
      <c r="QNJ278" s="30"/>
      <c r="QNK278" s="30"/>
      <c r="QNL278" s="30"/>
      <c r="QNM278" s="30"/>
      <c r="QNN278" s="30"/>
      <c r="QNO278" s="30"/>
      <c r="QNP278" s="30"/>
      <c r="QNQ278" s="30"/>
      <c r="QNR278" s="30"/>
      <c r="QNS278" s="30"/>
      <c r="QNT278" s="30"/>
      <c r="QNU278" s="30"/>
      <c r="QNV278" s="30"/>
      <c r="QNW278" s="30"/>
      <c r="QNX278" s="30"/>
      <c r="QNY278" s="30"/>
      <c r="QNZ278" s="30"/>
      <c r="QOA278" s="30"/>
      <c r="QOB278" s="30"/>
      <c r="QOC278" s="30"/>
      <c r="QOD278" s="30"/>
      <c r="QOE278" s="30"/>
      <c r="QOF278" s="30"/>
      <c r="QOG278" s="30"/>
      <c r="QOH278" s="30"/>
      <c r="QOI278" s="30"/>
      <c r="QOJ278" s="30"/>
      <c r="QOK278" s="30"/>
      <c r="QOL278" s="30"/>
      <c r="QOM278" s="30"/>
      <c r="QON278" s="30"/>
      <c r="QOO278" s="30"/>
      <c r="QOP278" s="30"/>
      <c r="QOQ278" s="30"/>
      <c r="QOR278" s="30"/>
      <c r="QOS278" s="30"/>
      <c r="QOT278" s="30"/>
      <c r="QOU278" s="30"/>
      <c r="QOV278" s="30"/>
      <c r="QOW278" s="30"/>
      <c r="QOX278" s="30"/>
      <c r="QOY278" s="30"/>
      <c r="QOZ278" s="30"/>
      <c r="QPA278" s="30"/>
      <c r="QPB278" s="30"/>
      <c r="QPC278" s="30"/>
      <c r="QPD278" s="30"/>
      <c r="QPE278" s="30"/>
      <c r="QPF278" s="30"/>
      <c r="QPG278" s="30"/>
      <c r="QPH278" s="30"/>
      <c r="QPI278" s="30"/>
      <c r="QPJ278" s="30"/>
      <c r="QPK278" s="30"/>
      <c r="QPL278" s="30"/>
      <c r="QPM278" s="30"/>
      <c r="QPN278" s="30"/>
      <c r="QPO278" s="30"/>
      <c r="QPP278" s="30"/>
      <c r="QPQ278" s="30"/>
      <c r="QPR278" s="30"/>
      <c r="QPS278" s="30"/>
      <c r="QPT278" s="30"/>
      <c r="QPU278" s="30"/>
      <c r="QPV278" s="30"/>
      <c r="QPW278" s="30"/>
      <c r="QPX278" s="30"/>
      <c r="QPY278" s="30"/>
      <c r="QPZ278" s="30"/>
      <c r="QQA278" s="30"/>
      <c r="QQB278" s="30"/>
      <c r="QQC278" s="30"/>
      <c r="QQD278" s="30"/>
      <c r="QQE278" s="30"/>
      <c r="QQF278" s="30"/>
      <c r="QQG278" s="30"/>
      <c r="QQH278" s="30"/>
      <c r="QQI278" s="30"/>
      <c r="QQJ278" s="30"/>
      <c r="QQK278" s="30"/>
      <c r="QQL278" s="30"/>
      <c r="QQM278" s="30"/>
      <c r="QQN278" s="30"/>
      <c r="QQO278" s="30"/>
      <c r="QQP278" s="30"/>
      <c r="QQQ278" s="30"/>
      <c r="QQR278" s="30"/>
      <c r="QQS278" s="30"/>
      <c r="QQT278" s="30"/>
      <c r="QQU278" s="30"/>
      <c r="QQV278" s="30"/>
      <c r="QQW278" s="30"/>
      <c r="QQX278" s="30"/>
      <c r="QQY278" s="30"/>
      <c r="QQZ278" s="30"/>
      <c r="QRA278" s="30"/>
      <c r="QRB278" s="30"/>
      <c r="QRC278" s="30"/>
      <c r="QRD278" s="30"/>
      <c r="QRE278" s="30"/>
      <c r="QRF278" s="30"/>
      <c r="QRG278" s="30"/>
      <c r="QRH278" s="30"/>
      <c r="QRI278" s="30"/>
      <c r="QRJ278" s="30"/>
      <c r="QRK278" s="30"/>
      <c r="QRL278" s="30"/>
      <c r="QRM278" s="30"/>
      <c r="QRN278" s="30"/>
      <c r="QRO278" s="30"/>
      <c r="QRP278" s="30"/>
      <c r="QRQ278" s="30"/>
      <c r="QRR278" s="30"/>
      <c r="QRS278" s="30"/>
      <c r="QRT278" s="30"/>
      <c r="QRU278" s="30"/>
      <c r="QRV278" s="30"/>
      <c r="QRW278" s="30"/>
      <c r="QRX278" s="30"/>
      <c r="QRY278" s="30"/>
      <c r="QRZ278" s="30"/>
      <c r="QSA278" s="30"/>
      <c r="QSB278" s="30"/>
      <c r="QSC278" s="30"/>
      <c r="QSD278" s="30"/>
      <c r="QSE278" s="30"/>
      <c r="QSF278" s="30"/>
      <c r="QSG278" s="30"/>
      <c r="QSH278" s="30"/>
      <c r="QSI278" s="30"/>
      <c r="QSJ278" s="30"/>
      <c r="QSK278" s="30"/>
      <c r="QSL278" s="30"/>
      <c r="QSM278" s="30"/>
      <c r="QSN278" s="30"/>
      <c r="QSO278" s="30"/>
      <c r="QSP278" s="30"/>
      <c r="QSQ278" s="30"/>
      <c r="QSR278" s="30"/>
      <c r="QSS278" s="30"/>
      <c r="QST278" s="30"/>
      <c r="QSU278" s="30"/>
      <c r="QSV278" s="30"/>
      <c r="QSW278" s="30"/>
      <c r="QSX278" s="30"/>
      <c r="QSY278" s="30"/>
      <c r="QSZ278" s="30"/>
      <c r="QTA278" s="30"/>
      <c r="QTB278" s="30"/>
      <c r="QTC278" s="30"/>
      <c r="QTD278" s="30"/>
      <c r="QTE278" s="30"/>
      <c r="QTF278" s="30"/>
      <c r="QTG278" s="30"/>
      <c r="QTH278" s="30"/>
      <c r="QTI278" s="30"/>
      <c r="QTJ278" s="30"/>
      <c r="QTK278" s="30"/>
      <c r="QTL278" s="30"/>
      <c r="QTM278" s="30"/>
      <c r="QTN278" s="30"/>
      <c r="QTO278" s="30"/>
      <c r="QTP278" s="30"/>
      <c r="QTQ278" s="30"/>
      <c r="QTR278" s="30"/>
      <c r="QTS278" s="30"/>
      <c r="QTT278" s="30"/>
      <c r="QTU278" s="30"/>
      <c r="QTV278" s="30"/>
      <c r="QTW278" s="30"/>
      <c r="QTX278" s="30"/>
      <c r="QTY278" s="30"/>
      <c r="QTZ278" s="30"/>
      <c r="QUA278" s="30"/>
      <c r="QUB278" s="30"/>
      <c r="QUC278" s="30"/>
      <c r="QUD278" s="30"/>
      <c r="QUE278" s="30"/>
      <c r="QUF278" s="30"/>
      <c r="QUG278" s="30"/>
      <c r="QUH278" s="30"/>
      <c r="QUI278" s="30"/>
      <c r="QUJ278" s="30"/>
      <c r="QUK278" s="30"/>
      <c r="QUL278" s="30"/>
      <c r="QUM278" s="30"/>
      <c r="QUN278" s="30"/>
      <c r="QUO278" s="30"/>
      <c r="QUP278" s="30"/>
      <c r="QUQ278" s="30"/>
      <c r="QUR278" s="30"/>
      <c r="QUS278" s="30"/>
      <c r="QUT278" s="30"/>
      <c r="QUU278" s="30"/>
      <c r="QUV278" s="30"/>
      <c r="QUW278" s="30"/>
      <c r="QUX278" s="30"/>
      <c r="QUY278" s="30"/>
      <c r="QUZ278" s="30"/>
      <c r="QVA278" s="30"/>
      <c r="QVB278" s="30"/>
      <c r="QVC278" s="30"/>
      <c r="QVD278" s="30"/>
      <c r="QVE278" s="30"/>
      <c r="QVF278" s="30"/>
      <c r="QVG278" s="30"/>
      <c r="QVH278" s="30"/>
      <c r="QVI278" s="30"/>
      <c r="QVJ278" s="30"/>
      <c r="QVK278" s="30"/>
      <c r="QVL278" s="30"/>
      <c r="QVM278" s="30"/>
      <c r="QVN278" s="30"/>
      <c r="QVO278" s="30"/>
      <c r="QVP278" s="30"/>
      <c r="QVQ278" s="30"/>
      <c r="QVR278" s="30"/>
      <c r="QVS278" s="30"/>
      <c r="QVT278" s="30"/>
      <c r="QVU278" s="30"/>
      <c r="QVV278" s="30"/>
      <c r="QVW278" s="30"/>
      <c r="QVX278" s="30"/>
      <c r="QVY278" s="30"/>
      <c r="QVZ278" s="30"/>
      <c r="QWA278" s="30"/>
      <c r="QWB278" s="30"/>
      <c r="QWC278" s="30"/>
      <c r="QWD278" s="30"/>
      <c r="QWE278" s="30"/>
      <c r="QWF278" s="30"/>
      <c r="QWG278" s="30"/>
      <c r="QWH278" s="30"/>
      <c r="QWI278" s="30"/>
      <c r="QWJ278" s="30"/>
      <c r="QWK278" s="30"/>
      <c r="QWL278" s="30"/>
      <c r="QWM278" s="30"/>
      <c r="QWN278" s="30"/>
      <c r="QWO278" s="30"/>
      <c r="QWP278" s="30"/>
      <c r="QWQ278" s="30"/>
      <c r="QWR278" s="30"/>
      <c r="QWS278" s="30"/>
      <c r="QWT278" s="30"/>
      <c r="QWU278" s="30"/>
      <c r="QWV278" s="30"/>
      <c r="QWW278" s="30"/>
      <c r="QWX278" s="30"/>
      <c r="QWY278" s="30"/>
      <c r="QWZ278" s="30"/>
      <c r="QXA278" s="30"/>
      <c r="QXB278" s="30"/>
      <c r="QXC278" s="30"/>
      <c r="QXD278" s="30"/>
      <c r="QXE278" s="30"/>
      <c r="QXF278" s="30"/>
      <c r="QXG278" s="30"/>
      <c r="QXH278" s="30"/>
      <c r="QXI278" s="30"/>
      <c r="QXJ278" s="30"/>
      <c r="QXK278" s="30"/>
      <c r="QXL278" s="30"/>
      <c r="QXM278" s="30"/>
      <c r="QXN278" s="30"/>
      <c r="QXO278" s="30"/>
      <c r="QXP278" s="30"/>
      <c r="QXQ278" s="30"/>
      <c r="QXR278" s="30"/>
      <c r="QXS278" s="30"/>
      <c r="QXT278" s="30"/>
      <c r="QXU278" s="30"/>
      <c r="QXV278" s="30"/>
      <c r="QXW278" s="30"/>
      <c r="QXX278" s="30"/>
      <c r="QXY278" s="30"/>
      <c r="QXZ278" s="30"/>
      <c r="QYA278" s="30"/>
      <c r="QYB278" s="30"/>
      <c r="QYC278" s="30"/>
      <c r="QYD278" s="30"/>
      <c r="QYE278" s="30"/>
      <c r="QYF278" s="30"/>
      <c r="QYG278" s="30"/>
      <c r="QYH278" s="30"/>
      <c r="QYI278" s="30"/>
      <c r="QYJ278" s="30"/>
      <c r="QYK278" s="30"/>
      <c r="QYL278" s="30"/>
      <c r="QYM278" s="30"/>
      <c r="QYN278" s="30"/>
      <c r="QYO278" s="30"/>
      <c r="QYP278" s="30"/>
      <c r="QYQ278" s="30"/>
      <c r="QYR278" s="30"/>
      <c r="QYS278" s="30"/>
      <c r="QYT278" s="30"/>
      <c r="QYU278" s="30"/>
      <c r="QYV278" s="30"/>
      <c r="QYW278" s="30"/>
      <c r="QYX278" s="30"/>
      <c r="QYY278" s="30"/>
      <c r="QYZ278" s="30"/>
      <c r="QZA278" s="30"/>
      <c r="QZB278" s="30"/>
      <c r="QZC278" s="30"/>
      <c r="QZD278" s="30"/>
      <c r="QZE278" s="30"/>
      <c r="QZF278" s="30"/>
      <c r="QZG278" s="30"/>
      <c r="QZH278" s="30"/>
      <c r="QZI278" s="30"/>
      <c r="QZJ278" s="30"/>
      <c r="QZK278" s="30"/>
      <c r="QZL278" s="30"/>
      <c r="QZM278" s="30"/>
      <c r="QZN278" s="30"/>
      <c r="QZO278" s="30"/>
      <c r="QZP278" s="30"/>
      <c r="QZQ278" s="30"/>
      <c r="QZR278" s="30"/>
      <c r="QZS278" s="30"/>
      <c r="QZT278" s="30"/>
      <c r="QZU278" s="30"/>
      <c r="QZV278" s="30"/>
      <c r="QZW278" s="30"/>
      <c r="QZX278" s="30"/>
      <c r="QZY278" s="30"/>
      <c r="QZZ278" s="30"/>
      <c r="RAA278" s="30"/>
      <c r="RAB278" s="30"/>
      <c r="RAC278" s="30"/>
      <c r="RAD278" s="30"/>
      <c r="RAE278" s="30"/>
      <c r="RAF278" s="30"/>
      <c r="RAG278" s="30"/>
      <c r="RAH278" s="30"/>
      <c r="RAI278" s="30"/>
      <c r="RAJ278" s="30"/>
      <c r="RAK278" s="30"/>
      <c r="RAL278" s="30"/>
      <c r="RAM278" s="30"/>
      <c r="RAN278" s="30"/>
      <c r="RAO278" s="30"/>
      <c r="RAP278" s="30"/>
      <c r="RAQ278" s="30"/>
      <c r="RAR278" s="30"/>
      <c r="RAS278" s="30"/>
      <c r="RAT278" s="30"/>
      <c r="RAU278" s="30"/>
      <c r="RAV278" s="30"/>
      <c r="RAW278" s="30"/>
      <c r="RAX278" s="30"/>
      <c r="RAY278" s="30"/>
      <c r="RAZ278" s="30"/>
      <c r="RBA278" s="30"/>
      <c r="RBB278" s="30"/>
      <c r="RBC278" s="30"/>
      <c r="RBD278" s="30"/>
      <c r="RBE278" s="30"/>
      <c r="RBF278" s="30"/>
      <c r="RBG278" s="30"/>
      <c r="RBH278" s="30"/>
      <c r="RBI278" s="30"/>
      <c r="RBJ278" s="30"/>
      <c r="RBK278" s="30"/>
      <c r="RBL278" s="30"/>
      <c r="RBM278" s="30"/>
      <c r="RBN278" s="30"/>
      <c r="RBO278" s="30"/>
      <c r="RBP278" s="30"/>
      <c r="RBQ278" s="30"/>
      <c r="RBR278" s="30"/>
      <c r="RBS278" s="30"/>
      <c r="RBT278" s="30"/>
      <c r="RBU278" s="30"/>
      <c r="RBV278" s="30"/>
      <c r="RBW278" s="30"/>
      <c r="RBX278" s="30"/>
      <c r="RBY278" s="30"/>
      <c r="RBZ278" s="30"/>
      <c r="RCA278" s="30"/>
      <c r="RCB278" s="30"/>
      <c r="RCC278" s="30"/>
      <c r="RCD278" s="30"/>
      <c r="RCE278" s="30"/>
      <c r="RCF278" s="30"/>
      <c r="RCG278" s="30"/>
      <c r="RCH278" s="30"/>
      <c r="RCI278" s="30"/>
      <c r="RCJ278" s="30"/>
      <c r="RCK278" s="30"/>
      <c r="RCL278" s="30"/>
      <c r="RCM278" s="30"/>
      <c r="RCN278" s="30"/>
      <c r="RCO278" s="30"/>
      <c r="RCP278" s="30"/>
      <c r="RCQ278" s="30"/>
      <c r="RCR278" s="30"/>
      <c r="RCS278" s="30"/>
      <c r="RCT278" s="30"/>
      <c r="RCU278" s="30"/>
      <c r="RCV278" s="30"/>
      <c r="RCW278" s="30"/>
      <c r="RCX278" s="30"/>
      <c r="RCY278" s="30"/>
      <c r="RCZ278" s="30"/>
      <c r="RDA278" s="30"/>
      <c r="RDB278" s="30"/>
      <c r="RDC278" s="30"/>
      <c r="RDD278" s="30"/>
      <c r="RDE278" s="30"/>
      <c r="RDF278" s="30"/>
      <c r="RDG278" s="30"/>
      <c r="RDH278" s="30"/>
      <c r="RDI278" s="30"/>
      <c r="RDJ278" s="30"/>
      <c r="RDK278" s="30"/>
      <c r="RDL278" s="30"/>
      <c r="RDM278" s="30"/>
      <c r="RDN278" s="30"/>
      <c r="RDO278" s="30"/>
      <c r="RDP278" s="30"/>
      <c r="RDQ278" s="30"/>
      <c r="RDR278" s="30"/>
      <c r="RDS278" s="30"/>
      <c r="RDT278" s="30"/>
      <c r="RDU278" s="30"/>
      <c r="RDV278" s="30"/>
      <c r="RDW278" s="30"/>
      <c r="RDX278" s="30"/>
      <c r="RDY278" s="30"/>
      <c r="RDZ278" s="30"/>
      <c r="REA278" s="30"/>
      <c r="REB278" s="30"/>
      <c r="REC278" s="30"/>
      <c r="RED278" s="30"/>
      <c r="REE278" s="30"/>
      <c r="REF278" s="30"/>
      <c r="REG278" s="30"/>
      <c r="REH278" s="30"/>
      <c r="REI278" s="30"/>
      <c r="REJ278" s="30"/>
      <c r="REK278" s="30"/>
      <c r="REL278" s="30"/>
      <c r="REM278" s="30"/>
      <c r="REN278" s="30"/>
      <c r="REO278" s="30"/>
      <c r="REP278" s="30"/>
      <c r="REQ278" s="30"/>
      <c r="RER278" s="30"/>
      <c r="RES278" s="30"/>
      <c r="RET278" s="30"/>
      <c r="REU278" s="30"/>
      <c r="REV278" s="30"/>
      <c r="REW278" s="30"/>
      <c r="REX278" s="30"/>
      <c r="REY278" s="30"/>
      <c r="REZ278" s="30"/>
      <c r="RFA278" s="30"/>
      <c r="RFB278" s="30"/>
      <c r="RFC278" s="30"/>
      <c r="RFD278" s="30"/>
      <c r="RFE278" s="30"/>
      <c r="RFF278" s="30"/>
      <c r="RFG278" s="30"/>
      <c r="RFH278" s="30"/>
      <c r="RFI278" s="30"/>
      <c r="RFJ278" s="30"/>
      <c r="RFK278" s="30"/>
      <c r="RFL278" s="30"/>
      <c r="RFM278" s="30"/>
      <c r="RFN278" s="30"/>
      <c r="RFO278" s="30"/>
      <c r="RFP278" s="30"/>
      <c r="RFQ278" s="30"/>
      <c r="RFR278" s="30"/>
      <c r="RFS278" s="30"/>
      <c r="RFT278" s="30"/>
      <c r="RFU278" s="30"/>
      <c r="RFV278" s="30"/>
      <c r="RFW278" s="30"/>
      <c r="RFX278" s="30"/>
      <c r="RFY278" s="30"/>
      <c r="RFZ278" s="30"/>
      <c r="RGA278" s="30"/>
      <c r="RGB278" s="30"/>
      <c r="RGC278" s="30"/>
      <c r="RGD278" s="30"/>
      <c r="RGE278" s="30"/>
      <c r="RGF278" s="30"/>
      <c r="RGG278" s="30"/>
      <c r="RGH278" s="30"/>
      <c r="RGI278" s="30"/>
      <c r="RGJ278" s="30"/>
      <c r="RGK278" s="30"/>
      <c r="RGL278" s="30"/>
      <c r="RGM278" s="30"/>
      <c r="RGN278" s="30"/>
      <c r="RGO278" s="30"/>
      <c r="RGP278" s="30"/>
      <c r="RGQ278" s="30"/>
      <c r="RGR278" s="30"/>
      <c r="RGS278" s="30"/>
      <c r="RGT278" s="30"/>
      <c r="RGU278" s="30"/>
      <c r="RGV278" s="30"/>
      <c r="RGW278" s="30"/>
      <c r="RGX278" s="30"/>
      <c r="RGY278" s="30"/>
      <c r="RGZ278" s="30"/>
      <c r="RHA278" s="30"/>
      <c r="RHB278" s="30"/>
      <c r="RHC278" s="30"/>
      <c r="RHD278" s="30"/>
      <c r="RHE278" s="30"/>
      <c r="RHF278" s="30"/>
      <c r="RHG278" s="30"/>
      <c r="RHH278" s="30"/>
      <c r="RHI278" s="30"/>
      <c r="RHJ278" s="30"/>
      <c r="RHK278" s="30"/>
      <c r="RHL278" s="30"/>
      <c r="RHM278" s="30"/>
      <c r="RHN278" s="30"/>
      <c r="RHO278" s="30"/>
      <c r="RHP278" s="30"/>
      <c r="RHQ278" s="30"/>
      <c r="RHR278" s="30"/>
      <c r="RHS278" s="30"/>
      <c r="RHT278" s="30"/>
      <c r="RHU278" s="30"/>
      <c r="RHV278" s="30"/>
      <c r="RHW278" s="30"/>
      <c r="RHX278" s="30"/>
      <c r="RHY278" s="30"/>
      <c r="RHZ278" s="30"/>
      <c r="RIA278" s="30"/>
      <c r="RIB278" s="30"/>
      <c r="RIC278" s="30"/>
      <c r="RID278" s="30"/>
      <c r="RIE278" s="30"/>
      <c r="RIF278" s="30"/>
      <c r="RIG278" s="30"/>
      <c r="RIH278" s="30"/>
      <c r="RII278" s="30"/>
      <c r="RIJ278" s="30"/>
      <c r="RIK278" s="30"/>
      <c r="RIL278" s="30"/>
      <c r="RIM278" s="30"/>
      <c r="RIN278" s="30"/>
      <c r="RIO278" s="30"/>
      <c r="RIP278" s="30"/>
      <c r="RIQ278" s="30"/>
      <c r="RIR278" s="30"/>
      <c r="RIS278" s="30"/>
      <c r="RIT278" s="30"/>
      <c r="RIU278" s="30"/>
      <c r="RIV278" s="30"/>
      <c r="RIW278" s="30"/>
      <c r="RIX278" s="30"/>
      <c r="RIY278" s="30"/>
      <c r="RIZ278" s="30"/>
      <c r="RJA278" s="30"/>
      <c r="RJB278" s="30"/>
      <c r="RJC278" s="30"/>
      <c r="RJD278" s="30"/>
      <c r="RJE278" s="30"/>
      <c r="RJF278" s="30"/>
      <c r="RJG278" s="30"/>
      <c r="RJH278" s="30"/>
      <c r="RJI278" s="30"/>
      <c r="RJJ278" s="30"/>
      <c r="RJK278" s="30"/>
      <c r="RJL278" s="30"/>
      <c r="RJM278" s="30"/>
      <c r="RJN278" s="30"/>
      <c r="RJO278" s="30"/>
      <c r="RJP278" s="30"/>
      <c r="RJQ278" s="30"/>
      <c r="RJR278" s="30"/>
      <c r="RJS278" s="30"/>
      <c r="RJT278" s="30"/>
      <c r="RJU278" s="30"/>
      <c r="RJV278" s="30"/>
      <c r="RJW278" s="30"/>
      <c r="RJX278" s="30"/>
      <c r="RJY278" s="30"/>
      <c r="RJZ278" s="30"/>
      <c r="RKA278" s="30"/>
      <c r="RKB278" s="30"/>
      <c r="RKC278" s="30"/>
      <c r="RKD278" s="30"/>
      <c r="RKE278" s="30"/>
      <c r="RKF278" s="30"/>
      <c r="RKG278" s="30"/>
      <c r="RKH278" s="30"/>
      <c r="RKI278" s="30"/>
      <c r="RKJ278" s="30"/>
      <c r="RKK278" s="30"/>
      <c r="RKL278" s="30"/>
      <c r="RKM278" s="30"/>
      <c r="RKN278" s="30"/>
      <c r="RKO278" s="30"/>
      <c r="RKP278" s="30"/>
      <c r="RKQ278" s="30"/>
      <c r="RKR278" s="30"/>
      <c r="RKS278" s="30"/>
      <c r="RKT278" s="30"/>
      <c r="RKU278" s="30"/>
      <c r="RKV278" s="30"/>
      <c r="RKW278" s="30"/>
      <c r="RKX278" s="30"/>
      <c r="RKY278" s="30"/>
      <c r="RKZ278" s="30"/>
      <c r="RLA278" s="30"/>
      <c r="RLB278" s="30"/>
      <c r="RLC278" s="30"/>
      <c r="RLD278" s="30"/>
      <c r="RLE278" s="30"/>
      <c r="RLF278" s="30"/>
      <c r="RLG278" s="30"/>
      <c r="RLH278" s="30"/>
      <c r="RLI278" s="30"/>
      <c r="RLJ278" s="30"/>
      <c r="RLK278" s="30"/>
      <c r="RLL278" s="30"/>
      <c r="RLM278" s="30"/>
      <c r="RLN278" s="30"/>
      <c r="RLO278" s="30"/>
      <c r="RLP278" s="30"/>
      <c r="RLQ278" s="30"/>
      <c r="RLR278" s="30"/>
      <c r="RLS278" s="30"/>
      <c r="RLT278" s="30"/>
      <c r="RLU278" s="30"/>
      <c r="RLV278" s="30"/>
      <c r="RLW278" s="30"/>
      <c r="RLX278" s="30"/>
      <c r="RLY278" s="30"/>
      <c r="RLZ278" s="30"/>
      <c r="RMA278" s="30"/>
      <c r="RMB278" s="30"/>
      <c r="RMC278" s="30"/>
      <c r="RMD278" s="30"/>
      <c r="RME278" s="30"/>
      <c r="RMF278" s="30"/>
      <c r="RMG278" s="30"/>
      <c r="RMH278" s="30"/>
      <c r="RMI278" s="30"/>
      <c r="RMJ278" s="30"/>
      <c r="RMK278" s="30"/>
      <c r="RML278" s="30"/>
      <c r="RMM278" s="30"/>
      <c r="RMN278" s="30"/>
      <c r="RMO278" s="30"/>
      <c r="RMP278" s="30"/>
      <c r="RMQ278" s="30"/>
      <c r="RMR278" s="30"/>
      <c r="RMS278" s="30"/>
      <c r="RMT278" s="30"/>
      <c r="RMU278" s="30"/>
      <c r="RMV278" s="30"/>
      <c r="RMW278" s="30"/>
      <c r="RMX278" s="30"/>
      <c r="RMY278" s="30"/>
      <c r="RMZ278" s="30"/>
      <c r="RNA278" s="30"/>
      <c r="RNB278" s="30"/>
      <c r="RNC278" s="30"/>
      <c r="RND278" s="30"/>
      <c r="RNE278" s="30"/>
      <c r="RNF278" s="30"/>
      <c r="RNG278" s="30"/>
      <c r="RNH278" s="30"/>
      <c r="RNI278" s="30"/>
      <c r="RNJ278" s="30"/>
      <c r="RNK278" s="30"/>
      <c r="RNL278" s="30"/>
      <c r="RNM278" s="30"/>
      <c r="RNN278" s="30"/>
      <c r="RNO278" s="30"/>
      <c r="RNP278" s="30"/>
      <c r="RNQ278" s="30"/>
      <c r="RNR278" s="30"/>
      <c r="RNS278" s="30"/>
      <c r="RNT278" s="30"/>
      <c r="RNU278" s="30"/>
      <c r="RNV278" s="30"/>
      <c r="RNW278" s="30"/>
      <c r="RNX278" s="30"/>
      <c r="RNY278" s="30"/>
      <c r="RNZ278" s="30"/>
      <c r="ROA278" s="30"/>
      <c r="ROB278" s="30"/>
      <c r="ROC278" s="30"/>
      <c r="ROD278" s="30"/>
      <c r="ROE278" s="30"/>
      <c r="ROF278" s="30"/>
      <c r="ROG278" s="30"/>
      <c r="ROH278" s="30"/>
      <c r="ROI278" s="30"/>
      <c r="ROJ278" s="30"/>
      <c r="ROK278" s="30"/>
      <c r="ROL278" s="30"/>
      <c r="ROM278" s="30"/>
      <c r="RON278" s="30"/>
      <c r="ROO278" s="30"/>
      <c r="ROP278" s="30"/>
      <c r="ROQ278" s="30"/>
      <c r="ROR278" s="30"/>
      <c r="ROS278" s="30"/>
      <c r="ROT278" s="30"/>
      <c r="ROU278" s="30"/>
      <c r="ROV278" s="30"/>
      <c r="ROW278" s="30"/>
      <c r="ROX278" s="30"/>
      <c r="ROY278" s="30"/>
      <c r="ROZ278" s="30"/>
      <c r="RPA278" s="30"/>
      <c r="RPB278" s="30"/>
      <c r="RPC278" s="30"/>
      <c r="RPD278" s="30"/>
      <c r="RPE278" s="30"/>
      <c r="RPF278" s="30"/>
      <c r="RPG278" s="30"/>
      <c r="RPH278" s="30"/>
      <c r="RPI278" s="30"/>
      <c r="RPJ278" s="30"/>
      <c r="RPK278" s="30"/>
      <c r="RPL278" s="30"/>
      <c r="RPM278" s="30"/>
      <c r="RPN278" s="30"/>
      <c r="RPO278" s="30"/>
      <c r="RPP278" s="30"/>
      <c r="RPQ278" s="30"/>
      <c r="RPR278" s="30"/>
      <c r="RPS278" s="30"/>
      <c r="RPT278" s="30"/>
      <c r="RPU278" s="30"/>
      <c r="RPV278" s="30"/>
      <c r="RPW278" s="30"/>
      <c r="RPX278" s="30"/>
      <c r="RPY278" s="30"/>
      <c r="RPZ278" s="30"/>
      <c r="RQA278" s="30"/>
      <c r="RQB278" s="30"/>
      <c r="RQC278" s="30"/>
      <c r="RQD278" s="30"/>
      <c r="RQE278" s="30"/>
      <c r="RQF278" s="30"/>
      <c r="RQG278" s="30"/>
      <c r="RQH278" s="30"/>
      <c r="RQI278" s="30"/>
      <c r="RQJ278" s="30"/>
      <c r="RQK278" s="30"/>
      <c r="RQL278" s="30"/>
      <c r="RQM278" s="30"/>
      <c r="RQN278" s="30"/>
      <c r="RQO278" s="30"/>
      <c r="RQP278" s="30"/>
      <c r="RQQ278" s="30"/>
      <c r="RQR278" s="30"/>
      <c r="RQS278" s="30"/>
      <c r="RQT278" s="30"/>
      <c r="RQU278" s="30"/>
      <c r="RQV278" s="30"/>
      <c r="RQW278" s="30"/>
      <c r="RQX278" s="30"/>
      <c r="RQY278" s="30"/>
      <c r="RQZ278" s="30"/>
      <c r="RRA278" s="30"/>
      <c r="RRB278" s="30"/>
      <c r="RRC278" s="30"/>
      <c r="RRD278" s="30"/>
      <c r="RRE278" s="30"/>
      <c r="RRF278" s="30"/>
      <c r="RRG278" s="30"/>
      <c r="RRH278" s="30"/>
      <c r="RRI278" s="30"/>
      <c r="RRJ278" s="30"/>
      <c r="RRK278" s="30"/>
      <c r="RRL278" s="30"/>
      <c r="RRM278" s="30"/>
      <c r="RRN278" s="30"/>
      <c r="RRO278" s="30"/>
      <c r="RRP278" s="30"/>
      <c r="RRQ278" s="30"/>
      <c r="RRR278" s="30"/>
      <c r="RRS278" s="30"/>
      <c r="RRT278" s="30"/>
      <c r="RRU278" s="30"/>
      <c r="RRV278" s="30"/>
      <c r="RRW278" s="30"/>
      <c r="RRX278" s="30"/>
      <c r="RRY278" s="30"/>
      <c r="RRZ278" s="30"/>
      <c r="RSA278" s="30"/>
      <c r="RSB278" s="30"/>
      <c r="RSC278" s="30"/>
      <c r="RSD278" s="30"/>
      <c r="RSE278" s="30"/>
      <c r="RSF278" s="30"/>
      <c r="RSG278" s="30"/>
      <c r="RSH278" s="30"/>
      <c r="RSI278" s="30"/>
      <c r="RSJ278" s="30"/>
      <c r="RSK278" s="30"/>
      <c r="RSL278" s="30"/>
      <c r="RSM278" s="30"/>
      <c r="RSN278" s="30"/>
      <c r="RSO278" s="30"/>
      <c r="RSP278" s="30"/>
      <c r="RSQ278" s="30"/>
      <c r="RSR278" s="30"/>
      <c r="RSS278" s="30"/>
      <c r="RST278" s="30"/>
      <c r="RSU278" s="30"/>
      <c r="RSV278" s="30"/>
      <c r="RSW278" s="30"/>
      <c r="RSX278" s="30"/>
      <c r="RSY278" s="30"/>
      <c r="RSZ278" s="30"/>
      <c r="RTA278" s="30"/>
      <c r="RTB278" s="30"/>
      <c r="RTC278" s="30"/>
      <c r="RTD278" s="30"/>
      <c r="RTE278" s="30"/>
      <c r="RTF278" s="30"/>
      <c r="RTG278" s="30"/>
      <c r="RTH278" s="30"/>
      <c r="RTI278" s="30"/>
      <c r="RTJ278" s="30"/>
      <c r="RTK278" s="30"/>
      <c r="RTL278" s="30"/>
      <c r="RTM278" s="30"/>
      <c r="RTN278" s="30"/>
      <c r="RTO278" s="30"/>
      <c r="RTP278" s="30"/>
      <c r="RTQ278" s="30"/>
      <c r="RTR278" s="30"/>
      <c r="RTS278" s="30"/>
      <c r="RTT278" s="30"/>
      <c r="RTU278" s="30"/>
      <c r="RTV278" s="30"/>
      <c r="RTW278" s="30"/>
      <c r="RTX278" s="30"/>
      <c r="RTY278" s="30"/>
      <c r="RTZ278" s="30"/>
      <c r="RUA278" s="30"/>
      <c r="RUB278" s="30"/>
      <c r="RUC278" s="30"/>
      <c r="RUD278" s="30"/>
      <c r="RUE278" s="30"/>
      <c r="RUF278" s="30"/>
      <c r="RUG278" s="30"/>
      <c r="RUH278" s="30"/>
      <c r="RUI278" s="30"/>
      <c r="RUJ278" s="30"/>
      <c r="RUK278" s="30"/>
      <c r="RUL278" s="30"/>
      <c r="RUM278" s="30"/>
      <c r="RUN278" s="30"/>
      <c r="RUO278" s="30"/>
      <c r="RUP278" s="30"/>
      <c r="RUQ278" s="30"/>
      <c r="RUR278" s="30"/>
      <c r="RUS278" s="30"/>
      <c r="RUT278" s="30"/>
      <c r="RUU278" s="30"/>
      <c r="RUV278" s="30"/>
      <c r="RUW278" s="30"/>
      <c r="RUX278" s="30"/>
      <c r="RUY278" s="30"/>
      <c r="RUZ278" s="30"/>
      <c r="RVA278" s="30"/>
      <c r="RVB278" s="30"/>
      <c r="RVC278" s="30"/>
      <c r="RVD278" s="30"/>
      <c r="RVE278" s="30"/>
      <c r="RVF278" s="30"/>
      <c r="RVG278" s="30"/>
      <c r="RVH278" s="30"/>
      <c r="RVI278" s="30"/>
      <c r="RVJ278" s="30"/>
      <c r="RVK278" s="30"/>
      <c r="RVL278" s="30"/>
      <c r="RVM278" s="30"/>
      <c r="RVN278" s="30"/>
      <c r="RVO278" s="30"/>
      <c r="RVP278" s="30"/>
      <c r="RVQ278" s="30"/>
      <c r="RVR278" s="30"/>
      <c r="RVS278" s="30"/>
      <c r="RVT278" s="30"/>
      <c r="RVU278" s="30"/>
      <c r="RVV278" s="30"/>
      <c r="RVW278" s="30"/>
      <c r="RVX278" s="30"/>
      <c r="RVY278" s="30"/>
      <c r="RVZ278" s="30"/>
      <c r="RWA278" s="30"/>
      <c r="RWB278" s="30"/>
      <c r="RWC278" s="30"/>
      <c r="RWD278" s="30"/>
      <c r="RWE278" s="30"/>
      <c r="RWF278" s="30"/>
      <c r="RWG278" s="30"/>
      <c r="RWH278" s="30"/>
      <c r="RWI278" s="30"/>
      <c r="RWJ278" s="30"/>
      <c r="RWK278" s="30"/>
      <c r="RWL278" s="30"/>
      <c r="RWM278" s="30"/>
      <c r="RWN278" s="30"/>
      <c r="RWO278" s="30"/>
      <c r="RWP278" s="30"/>
      <c r="RWQ278" s="30"/>
      <c r="RWR278" s="30"/>
      <c r="RWS278" s="30"/>
      <c r="RWT278" s="30"/>
      <c r="RWU278" s="30"/>
      <c r="RWV278" s="30"/>
      <c r="RWW278" s="30"/>
      <c r="RWX278" s="30"/>
      <c r="RWY278" s="30"/>
      <c r="RWZ278" s="30"/>
      <c r="RXA278" s="30"/>
      <c r="RXB278" s="30"/>
      <c r="RXC278" s="30"/>
      <c r="RXD278" s="30"/>
      <c r="RXE278" s="30"/>
      <c r="RXF278" s="30"/>
      <c r="RXG278" s="30"/>
      <c r="RXH278" s="30"/>
      <c r="RXI278" s="30"/>
      <c r="RXJ278" s="30"/>
      <c r="RXK278" s="30"/>
      <c r="RXL278" s="30"/>
      <c r="RXM278" s="30"/>
      <c r="RXN278" s="30"/>
      <c r="RXO278" s="30"/>
      <c r="RXP278" s="30"/>
      <c r="RXQ278" s="30"/>
      <c r="RXR278" s="30"/>
      <c r="RXS278" s="30"/>
      <c r="RXT278" s="30"/>
      <c r="RXU278" s="30"/>
      <c r="RXV278" s="30"/>
      <c r="RXW278" s="30"/>
      <c r="RXX278" s="30"/>
      <c r="RXY278" s="30"/>
      <c r="RXZ278" s="30"/>
      <c r="RYA278" s="30"/>
      <c r="RYB278" s="30"/>
      <c r="RYC278" s="30"/>
      <c r="RYD278" s="30"/>
      <c r="RYE278" s="30"/>
      <c r="RYF278" s="30"/>
      <c r="RYG278" s="30"/>
      <c r="RYH278" s="30"/>
      <c r="RYI278" s="30"/>
      <c r="RYJ278" s="30"/>
      <c r="RYK278" s="30"/>
      <c r="RYL278" s="30"/>
      <c r="RYM278" s="30"/>
      <c r="RYN278" s="30"/>
      <c r="RYO278" s="30"/>
      <c r="RYP278" s="30"/>
      <c r="RYQ278" s="30"/>
      <c r="RYR278" s="30"/>
      <c r="RYS278" s="30"/>
      <c r="RYT278" s="30"/>
      <c r="RYU278" s="30"/>
      <c r="RYV278" s="30"/>
      <c r="RYW278" s="30"/>
      <c r="RYX278" s="30"/>
      <c r="RYY278" s="30"/>
      <c r="RYZ278" s="30"/>
      <c r="RZA278" s="30"/>
      <c r="RZB278" s="30"/>
      <c r="RZC278" s="30"/>
      <c r="RZD278" s="30"/>
      <c r="RZE278" s="30"/>
      <c r="RZF278" s="30"/>
      <c r="RZG278" s="30"/>
      <c r="RZH278" s="30"/>
      <c r="RZI278" s="30"/>
      <c r="RZJ278" s="30"/>
      <c r="RZK278" s="30"/>
      <c r="RZL278" s="30"/>
      <c r="RZM278" s="30"/>
      <c r="RZN278" s="30"/>
      <c r="RZO278" s="30"/>
      <c r="RZP278" s="30"/>
      <c r="RZQ278" s="30"/>
      <c r="RZR278" s="30"/>
      <c r="RZS278" s="30"/>
      <c r="RZT278" s="30"/>
      <c r="RZU278" s="30"/>
      <c r="RZV278" s="30"/>
      <c r="RZW278" s="30"/>
      <c r="RZX278" s="30"/>
      <c r="RZY278" s="30"/>
      <c r="RZZ278" s="30"/>
      <c r="SAA278" s="30"/>
      <c r="SAB278" s="30"/>
      <c r="SAC278" s="30"/>
      <c r="SAD278" s="30"/>
      <c r="SAE278" s="30"/>
      <c r="SAF278" s="30"/>
      <c r="SAG278" s="30"/>
      <c r="SAH278" s="30"/>
      <c r="SAI278" s="30"/>
      <c r="SAJ278" s="30"/>
      <c r="SAK278" s="30"/>
      <c r="SAL278" s="30"/>
      <c r="SAM278" s="30"/>
      <c r="SAN278" s="30"/>
      <c r="SAO278" s="30"/>
      <c r="SAP278" s="30"/>
      <c r="SAQ278" s="30"/>
      <c r="SAR278" s="30"/>
      <c r="SAS278" s="30"/>
      <c r="SAT278" s="30"/>
      <c r="SAU278" s="30"/>
      <c r="SAV278" s="30"/>
      <c r="SAW278" s="30"/>
      <c r="SAX278" s="30"/>
      <c r="SAY278" s="30"/>
      <c r="SAZ278" s="30"/>
      <c r="SBA278" s="30"/>
      <c r="SBB278" s="30"/>
      <c r="SBC278" s="30"/>
      <c r="SBD278" s="30"/>
      <c r="SBE278" s="30"/>
      <c r="SBF278" s="30"/>
      <c r="SBG278" s="30"/>
      <c r="SBH278" s="30"/>
      <c r="SBI278" s="30"/>
      <c r="SBJ278" s="30"/>
      <c r="SBK278" s="30"/>
      <c r="SBL278" s="30"/>
      <c r="SBM278" s="30"/>
      <c r="SBN278" s="30"/>
      <c r="SBO278" s="30"/>
      <c r="SBP278" s="30"/>
      <c r="SBQ278" s="30"/>
      <c r="SBR278" s="30"/>
      <c r="SBS278" s="30"/>
      <c r="SBT278" s="30"/>
      <c r="SBU278" s="30"/>
      <c r="SBV278" s="30"/>
      <c r="SBW278" s="30"/>
      <c r="SBX278" s="30"/>
      <c r="SBY278" s="30"/>
      <c r="SBZ278" s="30"/>
      <c r="SCA278" s="30"/>
      <c r="SCB278" s="30"/>
      <c r="SCC278" s="30"/>
      <c r="SCD278" s="30"/>
      <c r="SCE278" s="30"/>
      <c r="SCF278" s="30"/>
      <c r="SCG278" s="30"/>
      <c r="SCH278" s="30"/>
      <c r="SCI278" s="30"/>
      <c r="SCJ278" s="30"/>
      <c r="SCK278" s="30"/>
      <c r="SCL278" s="30"/>
      <c r="SCM278" s="30"/>
      <c r="SCN278" s="30"/>
      <c r="SCO278" s="30"/>
      <c r="SCP278" s="30"/>
      <c r="SCQ278" s="30"/>
      <c r="SCR278" s="30"/>
      <c r="SCS278" s="30"/>
      <c r="SCT278" s="30"/>
      <c r="SCU278" s="30"/>
      <c r="SCV278" s="30"/>
      <c r="SCW278" s="30"/>
      <c r="SCX278" s="30"/>
      <c r="SCY278" s="30"/>
      <c r="SCZ278" s="30"/>
      <c r="SDA278" s="30"/>
      <c r="SDB278" s="30"/>
      <c r="SDC278" s="30"/>
      <c r="SDD278" s="30"/>
      <c r="SDE278" s="30"/>
      <c r="SDF278" s="30"/>
      <c r="SDG278" s="30"/>
      <c r="SDH278" s="30"/>
      <c r="SDI278" s="30"/>
      <c r="SDJ278" s="30"/>
      <c r="SDK278" s="30"/>
      <c r="SDL278" s="30"/>
      <c r="SDM278" s="30"/>
      <c r="SDN278" s="30"/>
      <c r="SDO278" s="30"/>
      <c r="SDP278" s="30"/>
      <c r="SDQ278" s="30"/>
      <c r="SDR278" s="30"/>
      <c r="SDS278" s="30"/>
      <c r="SDT278" s="30"/>
      <c r="SDU278" s="30"/>
      <c r="SDV278" s="30"/>
      <c r="SDW278" s="30"/>
      <c r="SDX278" s="30"/>
      <c r="SDY278" s="30"/>
      <c r="SDZ278" s="30"/>
      <c r="SEA278" s="30"/>
      <c r="SEB278" s="30"/>
      <c r="SEC278" s="30"/>
      <c r="SED278" s="30"/>
      <c r="SEE278" s="30"/>
      <c r="SEF278" s="30"/>
      <c r="SEG278" s="30"/>
      <c r="SEH278" s="30"/>
      <c r="SEI278" s="30"/>
      <c r="SEJ278" s="30"/>
      <c r="SEK278" s="30"/>
      <c r="SEL278" s="30"/>
      <c r="SEM278" s="30"/>
      <c r="SEN278" s="30"/>
      <c r="SEO278" s="30"/>
      <c r="SEP278" s="30"/>
      <c r="SEQ278" s="30"/>
      <c r="SER278" s="30"/>
      <c r="SES278" s="30"/>
      <c r="SET278" s="30"/>
      <c r="SEU278" s="30"/>
      <c r="SEV278" s="30"/>
      <c r="SEW278" s="30"/>
      <c r="SEX278" s="30"/>
      <c r="SEY278" s="30"/>
      <c r="SEZ278" s="30"/>
      <c r="SFA278" s="30"/>
      <c r="SFB278" s="30"/>
      <c r="SFC278" s="30"/>
      <c r="SFD278" s="30"/>
      <c r="SFE278" s="30"/>
      <c r="SFF278" s="30"/>
      <c r="SFG278" s="30"/>
      <c r="SFH278" s="30"/>
      <c r="SFI278" s="30"/>
      <c r="SFJ278" s="30"/>
      <c r="SFK278" s="30"/>
      <c r="SFL278" s="30"/>
      <c r="SFM278" s="30"/>
      <c r="SFN278" s="30"/>
      <c r="SFO278" s="30"/>
      <c r="SFP278" s="30"/>
      <c r="SFQ278" s="30"/>
      <c r="SFR278" s="30"/>
      <c r="SFS278" s="30"/>
      <c r="SFT278" s="30"/>
      <c r="SFU278" s="30"/>
      <c r="SFV278" s="30"/>
      <c r="SFW278" s="30"/>
      <c r="SFX278" s="30"/>
      <c r="SFY278" s="30"/>
      <c r="SFZ278" s="30"/>
      <c r="SGA278" s="30"/>
      <c r="SGB278" s="30"/>
      <c r="SGC278" s="30"/>
      <c r="SGD278" s="30"/>
      <c r="SGE278" s="30"/>
      <c r="SGF278" s="30"/>
      <c r="SGG278" s="30"/>
      <c r="SGH278" s="30"/>
      <c r="SGI278" s="30"/>
      <c r="SGJ278" s="30"/>
      <c r="SGK278" s="30"/>
      <c r="SGL278" s="30"/>
      <c r="SGM278" s="30"/>
      <c r="SGN278" s="30"/>
      <c r="SGO278" s="30"/>
      <c r="SGP278" s="30"/>
      <c r="SGQ278" s="30"/>
      <c r="SGR278" s="30"/>
      <c r="SGS278" s="30"/>
      <c r="SGT278" s="30"/>
      <c r="SGU278" s="30"/>
      <c r="SGV278" s="30"/>
      <c r="SGW278" s="30"/>
      <c r="SGX278" s="30"/>
      <c r="SGY278" s="30"/>
      <c r="SGZ278" s="30"/>
      <c r="SHA278" s="30"/>
      <c r="SHB278" s="30"/>
      <c r="SHC278" s="30"/>
      <c r="SHD278" s="30"/>
      <c r="SHE278" s="30"/>
      <c r="SHF278" s="30"/>
      <c r="SHG278" s="30"/>
      <c r="SHH278" s="30"/>
      <c r="SHI278" s="30"/>
      <c r="SHJ278" s="30"/>
      <c r="SHK278" s="30"/>
      <c r="SHL278" s="30"/>
      <c r="SHM278" s="30"/>
      <c r="SHN278" s="30"/>
      <c r="SHO278" s="30"/>
      <c r="SHP278" s="30"/>
      <c r="SHQ278" s="30"/>
      <c r="SHR278" s="30"/>
      <c r="SHS278" s="30"/>
      <c r="SHT278" s="30"/>
      <c r="SHU278" s="30"/>
      <c r="SHV278" s="30"/>
      <c r="SHW278" s="30"/>
      <c r="SHX278" s="30"/>
      <c r="SHY278" s="30"/>
      <c r="SHZ278" s="30"/>
      <c r="SIA278" s="30"/>
      <c r="SIB278" s="30"/>
      <c r="SIC278" s="30"/>
      <c r="SID278" s="30"/>
      <c r="SIE278" s="30"/>
      <c r="SIF278" s="30"/>
      <c r="SIG278" s="30"/>
      <c r="SIH278" s="30"/>
      <c r="SII278" s="30"/>
      <c r="SIJ278" s="30"/>
      <c r="SIK278" s="30"/>
      <c r="SIL278" s="30"/>
      <c r="SIM278" s="30"/>
      <c r="SIN278" s="30"/>
      <c r="SIO278" s="30"/>
      <c r="SIP278" s="30"/>
      <c r="SIQ278" s="30"/>
      <c r="SIR278" s="30"/>
      <c r="SIS278" s="30"/>
      <c r="SIT278" s="30"/>
      <c r="SIU278" s="30"/>
      <c r="SIV278" s="30"/>
      <c r="SIW278" s="30"/>
      <c r="SIX278" s="30"/>
      <c r="SIY278" s="30"/>
      <c r="SIZ278" s="30"/>
      <c r="SJA278" s="30"/>
      <c r="SJB278" s="30"/>
      <c r="SJC278" s="30"/>
      <c r="SJD278" s="30"/>
      <c r="SJE278" s="30"/>
      <c r="SJF278" s="30"/>
      <c r="SJG278" s="30"/>
      <c r="SJH278" s="30"/>
      <c r="SJI278" s="30"/>
      <c r="SJJ278" s="30"/>
      <c r="SJK278" s="30"/>
      <c r="SJL278" s="30"/>
      <c r="SJM278" s="30"/>
      <c r="SJN278" s="30"/>
      <c r="SJO278" s="30"/>
      <c r="SJP278" s="30"/>
      <c r="SJQ278" s="30"/>
      <c r="SJR278" s="30"/>
      <c r="SJS278" s="30"/>
      <c r="SJT278" s="30"/>
      <c r="SJU278" s="30"/>
      <c r="SJV278" s="30"/>
      <c r="SJW278" s="30"/>
      <c r="SJX278" s="30"/>
      <c r="SJY278" s="30"/>
      <c r="SJZ278" s="30"/>
      <c r="SKA278" s="30"/>
      <c r="SKB278" s="30"/>
      <c r="SKC278" s="30"/>
      <c r="SKD278" s="30"/>
      <c r="SKE278" s="30"/>
      <c r="SKF278" s="30"/>
      <c r="SKG278" s="30"/>
      <c r="SKH278" s="30"/>
      <c r="SKI278" s="30"/>
      <c r="SKJ278" s="30"/>
      <c r="SKK278" s="30"/>
      <c r="SKL278" s="30"/>
      <c r="SKM278" s="30"/>
      <c r="SKN278" s="30"/>
      <c r="SKO278" s="30"/>
      <c r="SKP278" s="30"/>
      <c r="SKQ278" s="30"/>
      <c r="SKR278" s="30"/>
      <c r="SKS278" s="30"/>
      <c r="SKT278" s="30"/>
      <c r="SKU278" s="30"/>
      <c r="SKV278" s="30"/>
      <c r="SKW278" s="30"/>
      <c r="SKX278" s="30"/>
      <c r="SKY278" s="30"/>
      <c r="SKZ278" s="30"/>
      <c r="SLA278" s="30"/>
      <c r="SLB278" s="30"/>
      <c r="SLC278" s="30"/>
      <c r="SLD278" s="30"/>
      <c r="SLE278" s="30"/>
      <c r="SLF278" s="30"/>
      <c r="SLG278" s="30"/>
      <c r="SLH278" s="30"/>
      <c r="SLI278" s="30"/>
      <c r="SLJ278" s="30"/>
      <c r="SLK278" s="30"/>
      <c r="SLL278" s="30"/>
      <c r="SLM278" s="30"/>
      <c r="SLN278" s="30"/>
      <c r="SLO278" s="30"/>
      <c r="SLP278" s="30"/>
      <c r="SLQ278" s="30"/>
      <c r="SLR278" s="30"/>
      <c r="SLS278" s="30"/>
      <c r="SLT278" s="30"/>
      <c r="SLU278" s="30"/>
      <c r="SLV278" s="30"/>
      <c r="SLW278" s="30"/>
      <c r="SLX278" s="30"/>
      <c r="SLY278" s="30"/>
      <c r="SLZ278" s="30"/>
      <c r="SMA278" s="30"/>
      <c r="SMB278" s="30"/>
      <c r="SMC278" s="30"/>
      <c r="SMD278" s="30"/>
      <c r="SME278" s="30"/>
      <c r="SMF278" s="30"/>
      <c r="SMG278" s="30"/>
      <c r="SMH278" s="30"/>
      <c r="SMI278" s="30"/>
      <c r="SMJ278" s="30"/>
      <c r="SMK278" s="30"/>
      <c r="SML278" s="30"/>
      <c r="SMM278" s="30"/>
      <c r="SMN278" s="30"/>
      <c r="SMO278" s="30"/>
      <c r="SMP278" s="30"/>
      <c r="SMQ278" s="30"/>
      <c r="SMR278" s="30"/>
      <c r="SMS278" s="30"/>
      <c r="SMT278" s="30"/>
      <c r="SMU278" s="30"/>
      <c r="SMV278" s="30"/>
      <c r="SMW278" s="30"/>
      <c r="SMX278" s="30"/>
      <c r="SMY278" s="30"/>
      <c r="SMZ278" s="30"/>
      <c r="SNA278" s="30"/>
      <c r="SNB278" s="30"/>
      <c r="SNC278" s="30"/>
      <c r="SND278" s="30"/>
      <c r="SNE278" s="30"/>
      <c r="SNF278" s="30"/>
      <c r="SNG278" s="30"/>
      <c r="SNH278" s="30"/>
      <c r="SNI278" s="30"/>
      <c r="SNJ278" s="30"/>
      <c r="SNK278" s="30"/>
      <c r="SNL278" s="30"/>
      <c r="SNM278" s="30"/>
      <c r="SNN278" s="30"/>
      <c r="SNO278" s="30"/>
      <c r="SNP278" s="30"/>
      <c r="SNQ278" s="30"/>
      <c r="SNR278" s="30"/>
      <c r="SNS278" s="30"/>
      <c r="SNT278" s="30"/>
      <c r="SNU278" s="30"/>
      <c r="SNV278" s="30"/>
      <c r="SNW278" s="30"/>
      <c r="SNX278" s="30"/>
      <c r="SNY278" s="30"/>
      <c r="SNZ278" s="30"/>
      <c r="SOA278" s="30"/>
      <c r="SOB278" s="30"/>
      <c r="SOC278" s="30"/>
      <c r="SOD278" s="30"/>
      <c r="SOE278" s="30"/>
      <c r="SOF278" s="30"/>
      <c r="SOG278" s="30"/>
      <c r="SOH278" s="30"/>
      <c r="SOI278" s="30"/>
      <c r="SOJ278" s="30"/>
      <c r="SOK278" s="30"/>
      <c r="SOL278" s="30"/>
      <c r="SOM278" s="30"/>
      <c r="SON278" s="30"/>
      <c r="SOO278" s="30"/>
      <c r="SOP278" s="30"/>
      <c r="SOQ278" s="30"/>
      <c r="SOR278" s="30"/>
      <c r="SOS278" s="30"/>
      <c r="SOT278" s="30"/>
      <c r="SOU278" s="30"/>
      <c r="SOV278" s="30"/>
      <c r="SOW278" s="30"/>
      <c r="SOX278" s="30"/>
      <c r="SOY278" s="30"/>
      <c r="SOZ278" s="30"/>
      <c r="SPA278" s="30"/>
      <c r="SPB278" s="30"/>
      <c r="SPC278" s="30"/>
      <c r="SPD278" s="30"/>
      <c r="SPE278" s="30"/>
      <c r="SPF278" s="30"/>
      <c r="SPG278" s="30"/>
      <c r="SPH278" s="30"/>
      <c r="SPI278" s="30"/>
      <c r="SPJ278" s="30"/>
      <c r="SPK278" s="30"/>
      <c r="SPL278" s="30"/>
      <c r="SPM278" s="30"/>
      <c r="SPN278" s="30"/>
      <c r="SPO278" s="30"/>
      <c r="SPP278" s="30"/>
      <c r="SPQ278" s="30"/>
      <c r="SPR278" s="30"/>
      <c r="SPS278" s="30"/>
      <c r="SPT278" s="30"/>
      <c r="SPU278" s="30"/>
      <c r="SPV278" s="30"/>
      <c r="SPW278" s="30"/>
      <c r="SPX278" s="30"/>
      <c r="SPY278" s="30"/>
      <c r="SPZ278" s="30"/>
      <c r="SQA278" s="30"/>
      <c r="SQB278" s="30"/>
      <c r="SQC278" s="30"/>
      <c r="SQD278" s="30"/>
      <c r="SQE278" s="30"/>
      <c r="SQF278" s="30"/>
      <c r="SQG278" s="30"/>
      <c r="SQH278" s="30"/>
      <c r="SQI278" s="30"/>
      <c r="SQJ278" s="30"/>
      <c r="SQK278" s="30"/>
      <c r="SQL278" s="30"/>
      <c r="SQM278" s="30"/>
      <c r="SQN278" s="30"/>
      <c r="SQO278" s="30"/>
      <c r="SQP278" s="30"/>
      <c r="SQQ278" s="30"/>
      <c r="SQR278" s="30"/>
      <c r="SQS278" s="30"/>
      <c r="SQT278" s="30"/>
      <c r="SQU278" s="30"/>
      <c r="SQV278" s="30"/>
      <c r="SQW278" s="30"/>
      <c r="SQX278" s="30"/>
      <c r="SQY278" s="30"/>
      <c r="SQZ278" s="30"/>
      <c r="SRA278" s="30"/>
      <c r="SRB278" s="30"/>
      <c r="SRC278" s="30"/>
      <c r="SRD278" s="30"/>
      <c r="SRE278" s="30"/>
      <c r="SRF278" s="30"/>
      <c r="SRG278" s="30"/>
      <c r="SRH278" s="30"/>
      <c r="SRI278" s="30"/>
      <c r="SRJ278" s="30"/>
      <c r="SRK278" s="30"/>
      <c r="SRL278" s="30"/>
      <c r="SRM278" s="30"/>
      <c r="SRN278" s="30"/>
      <c r="SRO278" s="30"/>
      <c r="SRP278" s="30"/>
      <c r="SRQ278" s="30"/>
      <c r="SRR278" s="30"/>
      <c r="SRS278" s="30"/>
      <c r="SRT278" s="30"/>
      <c r="SRU278" s="30"/>
      <c r="SRV278" s="30"/>
      <c r="SRW278" s="30"/>
      <c r="SRX278" s="30"/>
      <c r="SRY278" s="30"/>
      <c r="SRZ278" s="30"/>
      <c r="SSA278" s="30"/>
      <c r="SSB278" s="30"/>
      <c r="SSC278" s="30"/>
      <c r="SSD278" s="30"/>
      <c r="SSE278" s="30"/>
      <c r="SSF278" s="30"/>
      <c r="SSG278" s="30"/>
      <c r="SSH278" s="30"/>
      <c r="SSI278" s="30"/>
      <c r="SSJ278" s="30"/>
      <c r="SSK278" s="30"/>
      <c r="SSL278" s="30"/>
      <c r="SSM278" s="30"/>
      <c r="SSN278" s="30"/>
      <c r="SSO278" s="30"/>
      <c r="SSP278" s="30"/>
      <c r="SSQ278" s="30"/>
      <c r="SSR278" s="30"/>
      <c r="SSS278" s="30"/>
      <c r="SST278" s="30"/>
      <c r="SSU278" s="30"/>
      <c r="SSV278" s="30"/>
      <c r="SSW278" s="30"/>
      <c r="SSX278" s="30"/>
      <c r="SSY278" s="30"/>
      <c r="SSZ278" s="30"/>
      <c r="STA278" s="30"/>
      <c r="STB278" s="30"/>
      <c r="STC278" s="30"/>
      <c r="STD278" s="30"/>
      <c r="STE278" s="30"/>
      <c r="STF278" s="30"/>
      <c r="STG278" s="30"/>
      <c r="STH278" s="30"/>
      <c r="STI278" s="30"/>
      <c r="STJ278" s="30"/>
      <c r="STK278" s="30"/>
      <c r="STL278" s="30"/>
      <c r="STM278" s="30"/>
      <c r="STN278" s="30"/>
      <c r="STO278" s="30"/>
      <c r="STP278" s="30"/>
      <c r="STQ278" s="30"/>
      <c r="STR278" s="30"/>
      <c r="STS278" s="30"/>
      <c r="STT278" s="30"/>
      <c r="STU278" s="30"/>
      <c r="STV278" s="30"/>
      <c r="STW278" s="30"/>
      <c r="STX278" s="30"/>
      <c r="STY278" s="30"/>
      <c r="STZ278" s="30"/>
      <c r="SUA278" s="30"/>
      <c r="SUB278" s="30"/>
      <c r="SUC278" s="30"/>
      <c r="SUD278" s="30"/>
      <c r="SUE278" s="30"/>
      <c r="SUF278" s="30"/>
      <c r="SUG278" s="30"/>
      <c r="SUH278" s="30"/>
      <c r="SUI278" s="30"/>
      <c r="SUJ278" s="30"/>
      <c r="SUK278" s="30"/>
      <c r="SUL278" s="30"/>
      <c r="SUM278" s="30"/>
      <c r="SUN278" s="30"/>
      <c r="SUO278" s="30"/>
      <c r="SUP278" s="30"/>
      <c r="SUQ278" s="30"/>
      <c r="SUR278" s="30"/>
      <c r="SUS278" s="30"/>
      <c r="SUT278" s="30"/>
      <c r="SUU278" s="30"/>
      <c r="SUV278" s="30"/>
      <c r="SUW278" s="30"/>
      <c r="SUX278" s="30"/>
      <c r="SUY278" s="30"/>
      <c r="SUZ278" s="30"/>
      <c r="SVA278" s="30"/>
      <c r="SVB278" s="30"/>
      <c r="SVC278" s="30"/>
      <c r="SVD278" s="30"/>
      <c r="SVE278" s="30"/>
      <c r="SVF278" s="30"/>
      <c r="SVG278" s="30"/>
      <c r="SVH278" s="30"/>
      <c r="SVI278" s="30"/>
      <c r="SVJ278" s="30"/>
      <c r="SVK278" s="30"/>
      <c r="SVL278" s="30"/>
      <c r="SVM278" s="30"/>
      <c r="SVN278" s="30"/>
      <c r="SVO278" s="30"/>
      <c r="SVP278" s="30"/>
      <c r="SVQ278" s="30"/>
      <c r="SVR278" s="30"/>
      <c r="SVS278" s="30"/>
      <c r="SVT278" s="30"/>
      <c r="SVU278" s="30"/>
      <c r="SVV278" s="30"/>
      <c r="SVW278" s="30"/>
      <c r="SVX278" s="30"/>
      <c r="SVY278" s="30"/>
      <c r="SVZ278" s="30"/>
      <c r="SWA278" s="30"/>
      <c r="SWB278" s="30"/>
      <c r="SWC278" s="30"/>
      <c r="SWD278" s="30"/>
      <c r="SWE278" s="30"/>
      <c r="SWF278" s="30"/>
      <c r="SWG278" s="30"/>
      <c r="SWH278" s="30"/>
      <c r="SWI278" s="30"/>
      <c r="SWJ278" s="30"/>
      <c r="SWK278" s="30"/>
      <c r="SWL278" s="30"/>
      <c r="SWM278" s="30"/>
      <c r="SWN278" s="30"/>
      <c r="SWO278" s="30"/>
      <c r="SWP278" s="30"/>
      <c r="SWQ278" s="30"/>
      <c r="SWR278" s="30"/>
      <c r="SWS278" s="30"/>
      <c r="SWT278" s="30"/>
      <c r="SWU278" s="30"/>
      <c r="SWV278" s="30"/>
      <c r="SWW278" s="30"/>
      <c r="SWX278" s="30"/>
      <c r="SWY278" s="30"/>
      <c r="SWZ278" s="30"/>
      <c r="SXA278" s="30"/>
      <c r="SXB278" s="30"/>
      <c r="SXC278" s="30"/>
      <c r="SXD278" s="30"/>
      <c r="SXE278" s="30"/>
      <c r="SXF278" s="30"/>
      <c r="SXG278" s="30"/>
      <c r="SXH278" s="30"/>
      <c r="SXI278" s="30"/>
      <c r="SXJ278" s="30"/>
      <c r="SXK278" s="30"/>
      <c r="SXL278" s="30"/>
      <c r="SXM278" s="30"/>
      <c r="SXN278" s="30"/>
      <c r="SXO278" s="30"/>
      <c r="SXP278" s="30"/>
      <c r="SXQ278" s="30"/>
      <c r="SXR278" s="30"/>
      <c r="SXS278" s="30"/>
      <c r="SXT278" s="30"/>
      <c r="SXU278" s="30"/>
      <c r="SXV278" s="30"/>
      <c r="SXW278" s="30"/>
      <c r="SXX278" s="30"/>
      <c r="SXY278" s="30"/>
      <c r="SXZ278" s="30"/>
      <c r="SYA278" s="30"/>
      <c r="SYB278" s="30"/>
      <c r="SYC278" s="30"/>
      <c r="SYD278" s="30"/>
      <c r="SYE278" s="30"/>
      <c r="SYF278" s="30"/>
      <c r="SYG278" s="30"/>
      <c r="SYH278" s="30"/>
      <c r="SYI278" s="30"/>
      <c r="SYJ278" s="30"/>
      <c r="SYK278" s="30"/>
      <c r="SYL278" s="30"/>
      <c r="SYM278" s="30"/>
      <c r="SYN278" s="30"/>
      <c r="SYO278" s="30"/>
      <c r="SYP278" s="30"/>
      <c r="SYQ278" s="30"/>
      <c r="SYR278" s="30"/>
      <c r="SYS278" s="30"/>
      <c r="SYT278" s="30"/>
      <c r="SYU278" s="30"/>
      <c r="SYV278" s="30"/>
      <c r="SYW278" s="30"/>
      <c r="SYX278" s="30"/>
      <c r="SYY278" s="30"/>
      <c r="SYZ278" s="30"/>
      <c r="SZA278" s="30"/>
      <c r="SZB278" s="30"/>
      <c r="SZC278" s="30"/>
      <c r="SZD278" s="30"/>
      <c r="SZE278" s="30"/>
      <c r="SZF278" s="30"/>
      <c r="SZG278" s="30"/>
      <c r="SZH278" s="30"/>
      <c r="SZI278" s="30"/>
      <c r="SZJ278" s="30"/>
      <c r="SZK278" s="30"/>
      <c r="SZL278" s="30"/>
      <c r="SZM278" s="30"/>
      <c r="SZN278" s="30"/>
      <c r="SZO278" s="30"/>
      <c r="SZP278" s="30"/>
      <c r="SZQ278" s="30"/>
      <c r="SZR278" s="30"/>
      <c r="SZS278" s="30"/>
      <c r="SZT278" s="30"/>
      <c r="SZU278" s="30"/>
      <c r="SZV278" s="30"/>
      <c r="SZW278" s="30"/>
      <c r="SZX278" s="30"/>
      <c r="SZY278" s="30"/>
      <c r="SZZ278" s="30"/>
      <c r="TAA278" s="30"/>
      <c r="TAB278" s="30"/>
      <c r="TAC278" s="30"/>
      <c r="TAD278" s="30"/>
      <c r="TAE278" s="30"/>
      <c r="TAF278" s="30"/>
      <c r="TAG278" s="30"/>
      <c r="TAH278" s="30"/>
      <c r="TAI278" s="30"/>
      <c r="TAJ278" s="30"/>
      <c r="TAK278" s="30"/>
      <c r="TAL278" s="30"/>
      <c r="TAM278" s="30"/>
      <c r="TAN278" s="30"/>
      <c r="TAO278" s="30"/>
      <c r="TAP278" s="30"/>
      <c r="TAQ278" s="30"/>
      <c r="TAR278" s="30"/>
      <c r="TAS278" s="30"/>
      <c r="TAT278" s="30"/>
      <c r="TAU278" s="30"/>
      <c r="TAV278" s="30"/>
      <c r="TAW278" s="30"/>
      <c r="TAX278" s="30"/>
      <c r="TAY278" s="30"/>
      <c r="TAZ278" s="30"/>
      <c r="TBA278" s="30"/>
      <c r="TBB278" s="30"/>
      <c r="TBC278" s="30"/>
      <c r="TBD278" s="30"/>
      <c r="TBE278" s="30"/>
      <c r="TBF278" s="30"/>
      <c r="TBG278" s="30"/>
      <c r="TBH278" s="30"/>
      <c r="TBI278" s="30"/>
      <c r="TBJ278" s="30"/>
      <c r="TBK278" s="30"/>
      <c r="TBL278" s="30"/>
      <c r="TBM278" s="30"/>
      <c r="TBN278" s="30"/>
      <c r="TBO278" s="30"/>
      <c r="TBP278" s="30"/>
      <c r="TBQ278" s="30"/>
      <c r="TBR278" s="30"/>
      <c r="TBS278" s="30"/>
      <c r="TBT278" s="30"/>
      <c r="TBU278" s="30"/>
      <c r="TBV278" s="30"/>
      <c r="TBW278" s="30"/>
      <c r="TBX278" s="30"/>
      <c r="TBY278" s="30"/>
      <c r="TBZ278" s="30"/>
      <c r="TCA278" s="30"/>
      <c r="TCB278" s="30"/>
      <c r="TCC278" s="30"/>
      <c r="TCD278" s="30"/>
      <c r="TCE278" s="30"/>
      <c r="TCF278" s="30"/>
      <c r="TCG278" s="30"/>
      <c r="TCH278" s="30"/>
      <c r="TCI278" s="30"/>
      <c r="TCJ278" s="30"/>
      <c r="TCK278" s="30"/>
      <c r="TCL278" s="30"/>
      <c r="TCM278" s="30"/>
      <c r="TCN278" s="30"/>
      <c r="TCO278" s="30"/>
      <c r="TCP278" s="30"/>
      <c r="TCQ278" s="30"/>
      <c r="TCR278" s="30"/>
      <c r="TCS278" s="30"/>
      <c r="TCT278" s="30"/>
      <c r="TCU278" s="30"/>
      <c r="TCV278" s="30"/>
      <c r="TCW278" s="30"/>
      <c r="TCX278" s="30"/>
      <c r="TCY278" s="30"/>
      <c r="TCZ278" s="30"/>
      <c r="TDA278" s="30"/>
      <c r="TDB278" s="30"/>
      <c r="TDC278" s="30"/>
      <c r="TDD278" s="30"/>
      <c r="TDE278" s="30"/>
      <c r="TDF278" s="30"/>
      <c r="TDG278" s="30"/>
      <c r="TDH278" s="30"/>
      <c r="TDI278" s="30"/>
      <c r="TDJ278" s="30"/>
      <c r="TDK278" s="30"/>
      <c r="TDL278" s="30"/>
      <c r="TDM278" s="30"/>
      <c r="TDN278" s="30"/>
      <c r="TDO278" s="30"/>
      <c r="TDP278" s="30"/>
      <c r="TDQ278" s="30"/>
      <c r="TDR278" s="30"/>
      <c r="TDS278" s="30"/>
      <c r="TDT278" s="30"/>
      <c r="TDU278" s="30"/>
      <c r="TDV278" s="30"/>
      <c r="TDW278" s="30"/>
      <c r="TDX278" s="30"/>
      <c r="TDY278" s="30"/>
      <c r="TDZ278" s="30"/>
      <c r="TEA278" s="30"/>
      <c r="TEB278" s="30"/>
      <c r="TEC278" s="30"/>
      <c r="TED278" s="30"/>
      <c r="TEE278" s="30"/>
      <c r="TEF278" s="30"/>
      <c r="TEG278" s="30"/>
      <c r="TEH278" s="30"/>
      <c r="TEI278" s="30"/>
      <c r="TEJ278" s="30"/>
      <c r="TEK278" s="30"/>
      <c r="TEL278" s="30"/>
      <c r="TEM278" s="30"/>
      <c r="TEN278" s="30"/>
      <c r="TEO278" s="30"/>
      <c r="TEP278" s="30"/>
      <c r="TEQ278" s="30"/>
      <c r="TER278" s="30"/>
      <c r="TES278" s="30"/>
      <c r="TET278" s="30"/>
      <c r="TEU278" s="30"/>
      <c r="TEV278" s="30"/>
      <c r="TEW278" s="30"/>
      <c r="TEX278" s="30"/>
      <c r="TEY278" s="30"/>
      <c r="TEZ278" s="30"/>
      <c r="TFA278" s="30"/>
      <c r="TFB278" s="30"/>
      <c r="TFC278" s="30"/>
      <c r="TFD278" s="30"/>
      <c r="TFE278" s="30"/>
      <c r="TFF278" s="30"/>
      <c r="TFG278" s="30"/>
      <c r="TFH278" s="30"/>
      <c r="TFI278" s="30"/>
      <c r="TFJ278" s="30"/>
      <c r="TFK278" s="30"/>
      <c r="TFL278" s="30"/>
      <c r="TFM278" s="30"/>
      <c r="TFN278" s="30"/>
      <c r="TFO278" s="30"/>
      <c r="TFP278" s="30"/>
      <c r="TFQ278" s="30"/>
      <c r="TFR278" s="30"/>
      <c r="TFS278" s="30"/>
      <c r="TFT278" s="30"/>
      <c r="TFU278" s="30"/>
      <c r="TFV278" s="30"/>
      <c r="TFW278" s="30"/>
      <c r="TFX278" s="30"/>
      <c r="TFY278" s="30"/>
      <c r="TFZ278" s="30"/>
      <c r="TGA278" s="30"/>
      <c r="TGB278" s="30"/>
      <c r="TGC278" s="30"/>
      <c r="TGD278" s="30"/>
      <c r="TGE278" s="30"/>
      <c r="TGF278" s="30"/>
      <c r="TGG278" s="30"/>
      <c r="TGH278" s="30"/>
      <c r="TGI278" s="30"/>
      <c r="TGJ278" s="30"/>
      <c r="TGK278" s="30"/>
      <c r="TGL278" s="30"/>
      <c r="TGM278" s="30"/>
      <c r="TGN278" s="30"/>
      <c r="TGO278" s="30"/>
      <c r="TGP278" s="30"/>
      <c r="TGQ278" s="30"/>
      <c r="TGR278" s="30"/>
      <c r="TGS278" s="30"/>
      <c r="TGT278" s="30"/>
      <c r="TGU278" s="30"/>
      <c r="TGV278" s="30"/>
      <c r="TGW278" s="30"/>
      <c r="TGX278" s="30"/>
      <c r="TGY278" s="30"/>
      <c r="TGZ278" s="30"/>
      <c r="THA278" s="30"/>
      <c r="THB278" s="30"/>
      <c r="THC278" s="30"/>
      <c r="THD278" s="30"/>
      <c r="THE278" s="30"/>
      <c r="THF278" s="30"/>
      <c r="THG278" s="30"/>
      <c r="THH278" s="30"/>
      <c r="THI278" s="30"/>
      <c r="THJ278" s="30"/>
      <c r="THK278" s="30"/>
      <c r="THL278" s="30"/>
      <c r="THM278" s="30"/>
      <c r="THN278" s="30"/>
      <c r="THO278" s="30"/>
      <c r="THP278" s="30"/>
      <c r="THQ278" s="30"/>
      <c r="THR278" s="30"/>
      <c r="THS278" s="30"/>
      <c r="THT278" s="30"/>
      <c r="THU278" s="30"/>
      <c r="THV278" s="30"/>
      <c r="THW278" s="30"/>
      <c r="THX278" s="30"/>
      <c r="THY278" s="30"/>
      <c r="THZ278" s="30"/>
      <c r="TIA278" s="30"/>
      <c r="TIB278" s="30"/>
      <c r="TIC278" s="30"/>
      <c r="TID278" s="30"/>
      <c r="TIE278" s="30"/>
      <c r="TIF278" s="30"/>
      <c r="TIG278" s="30"/>
      <c r="TIH278" s="30"/>
      <c r="TII278" s="30"/>
      <c r="TIJ278" s="30"/>
      <c r="TIK278" s="30"/>
      <c r="TIL278" s="30"/>
      <c r="TIM278" s="30"/>
      <c r="TIN278" s="30"/>
      <c r="TIO278" s="30"/>
      <c r="TIP278" s="30"/>
      <c r="TIQ278" s="30"/>
      <c r="TIR278" s="30"/>
      <c r="TIS278" s="30"/>
      <c r="TIT278" s="30"/>
      <c r="TIU278" s="30"/>
      <c r="TIV278" s="30"/>
      <c r="TIW278" s="30"/>
      <c r="TIX278" s="30"/>
      <c r="TIY278" s="30"/>
      <c r="TIZ278" s="30"/>
      <c r="TJA278" s="30"/>
      <c r="TJB278" s="30"/>
      <c r="TJC278" s="30"/>
      <c r="TJD278" s="30"/>
      <c r="TJE278" s="30"/>
      <c r="TJF278" s="30"/>
      <c r="TJG278" s="30"/>
      <c r="TJH278" s="30"/>
      <c r="TJI278" s="30"/>
      <c r="TJJ278" s="30"/>
      <c r="TJK278" s="30"/>
      <c r="TJL278" s="30"/>
      <c r="TJM278" s="30"/>
      <c r="TJN278" s="30"/>
      <c r="TJO278" s="30"/>
      <c r="TJP278" s="30"/>
      <c r="TJQ278" s="30"/>
      <c r="TJR278" s="30"/>
      <c r="TJS278" s="30"/>
      <c r="TJT278" s="30"/>
      <c r="TJU278" s="30"/>
      <c r="TJV278" s="30"/>
      <c r="TJW278" s="30"/>
      <c r="TJX278" s="30"/>
      <c r="TJY278" s="30"/>
      <c r="TJZ278" s="30"/>
      <c r="TKA278" s="30"/>
      <c r="TKB278" s="30"/>
      <c r="TKC278" s="30"/>
      <c r="TKD278" s="30"/>
      <c r="TKE278" s="30"/>
      <c r="TKF278" s="30"/>
      <c r="TKG278" s="30"/>
      <c r="TKH278" s="30"/>
      <c r="TKI278" s="30"/>
      <c r="TKJ278" s="30"/>
      <c r="TKK278" s="30"/>
      <c r="TKL278" s="30"/>
      <c r="TKM278" s="30"/>
      <c r="TKN278" s="30"/>
      <c r="TKO278" s="30"/>
      <c r="TKP278" s="30"/>
      <c r="TKQ278" s="30"/>
      <c r="TKR278" s="30"/>
      <c r="TKS278" s="30"/>
      <c r="TKT278" s="30"/>
      <c r="TKU278" s="30"/>
      <c r="TKV278" s="30"/>
      <c r="TKW278" s="30"/>
      <c r="TKX278" s="30"/>
      <c r="TKY278" s="30"/>
      <c r="TKZ278" s="30"/>
      <c r="TLA278" s="30"/>
      <c r="TLB278" s="30"/>
      <c r="TLC278" s="30"/>
      <c r="TLD278" s="30"/>
      <c r="TLE278" s="30"/>
      <c r="TLF278" s="30"/>
      <c r="TLG278" s="30"/>
      <c r="TLH278" s="30"/>
      <c r="TLI278" s="30"/>
      <c r="TLJ278" s="30"/>
      <c r="TLK278" s="30"/>
      <c r="TLL278" s="30"/>
      <c r="TLM278" s="30"/>
      <c r="TLN278" s="30"/>
      <c r="TLO278" s="30"/>
      <c r="TLP278" s="30"/>
      <c r="TLQ278" s="30"/>
      <c r="TLR278" s="30"/>
      <c r="TLS278" s="30"/>
      <c r="TLT278" s="30"/>
      <c r="TLU278" s="30"/>
      <c r="TLV278" s="30"/>
      <c r="TLW278" s="30"/>
      <c r="TLX278" s="30"/>
      <c r="TLY278" s="30"/>
      <c r="TLZ278" s="30"/>
      <c r="TMA278" s="30"/>
      <c r="TMB278" s="30"/>
      <c r="TMC278" s="30"/>
      <c r="TMD278" s="30"/>
      <c r="TME278" s="30"/>
      <c r="TMF278" s="30"/>
      <c r="TMG278" s="30"/>
      <c r="TMH278" s="30"/>
      <c r="TMI278" s="30"/>
      <c r="TMJ278" s="30"/>
      <c r="TMK278" s="30"/>
      <c r="TML278" s="30"/>
      <c r="TMM278" s="30"/>
      <c r="TMN278" s="30"/>
      <c r="TMO278" s="30"/>
      <c r="TMP278" s="30"/>
      <c r="TMQ278" s="30"/>
      <c r="TMR278" s="30"/>
      <c r="TMS278" s="30"/>
      <c r="TMT278" s="30"/>
      <c r="TMU278" s="30"/>
      <c r="TMV278" s="30"/>
      <c r="TMW278" s="30"/>
      <c r="TMX278" s="30"/>
      <c r="TMY278" s="30"/>
      <c r="TMZ278" s="30"/>
      <c r="TNA278" s="30"/>
      <c r="TNB278" s="30"/>
      <c r="TNC278" s="30"/>
      <c r="TND278" s="30"/>
      <c r="TNE278" s="30"/>
      <c r="TNF278" s="30"/>
      <c r="TNG278" s="30"/>
      <c r="TNH278" s="30"/>
      <c r="TNI278" s="30"/>
      <c r="TNJ278" s="30"/>
      <c r="TNK278" s="30"/>
      <c r="TNL278" s="30"/>
      <c r="TNM278" s="30"/>
      <c r="TNN278" s="30"/>
      <c r="TNO278" s="30"/>
      <c r="TNP278" s="30"/>
      <c r="TNQ278" s="30"/>
      <c r="TNR278" s="30"/>
      <c r="TNS278" s="30"/>
      <c r="TNT278" s="30"/>
      <c r="TNU278" s="30"/>
      <c r="TNV278" s="30"/>
      <c r="TNW278" s="30"/>
      <c r="TNX278" s="30"/>
      <c r="TNY278" s="30"/>
      <c r="TNZ278" s="30"/>
      <c r="TOA278" s="30"/>
      <c r="TOB278" s="30"/>
      <c r="TOC278" s="30"/>
      <c r="TOD278" s="30"/>
      <c r="TOE278" s="30"/>
      <c r="TOF278" s="30"/>
      <c r="TOG278" s="30"/>
      <c r="TOH278" s="30"/>
      <c r="TOI278" s="30"/>
      <c r="TOJ278" s="30"/>
      <c r="TOK278" s="30"/>
      <c r="TOL278" s="30"/>
      <c r="TOM278" s="30"/>
      <c r="TON278" s="30"/>
      <c r="TOO278" s="30"/>
      <c r="TOP278" s="30"/>
      <c r="TOQ278" s="30"/>
      <c r="TOR278" s="30"/>
      <c r="TOS278" s="30"/>
      <c r="TOT278" s="30"/>
      <c r="TOU278" s="30"/>
      <c r="TOV278" s="30"/>
      <c r="TOW278" s="30"/>
      <c r="TOX278" s="30"/>
      <c r="TOY278" s="30"/>
      <c r="TOZ278" s="30"/>
      <c r="TPA278" s="30"/>
      <c r="TPB278" s="30"/>
      <c r="TPC278" s="30"/>
      <c r="TPD278" s="30"/>
      <c r="TPE278" s="30"/>
      <c r="TPF278" s="30"/>
      <c r="TPG278" s="30"/>
      <c r="TPH278" s="30"/>
      <c r="TPI278" s="30"/>
      <c r="TPJ278" s="30"/>
      <c r="TPK278" s="30"/>
      <c r="TPL278" s="30"/>
      <c r="TPM278" s="30"/>
      <c r="TPN278" s="30"/>
      <c r="TPO278" s="30"/>
      <c r="TPP278" s="30"/>
      <c r="TPQ278" s="30"/>
      <c r="TPR278" s="30"/>
      <c r="TPS278" s="30"/>
      <c r="TPT278" s="30"/>
      <c r="TPU278" s="30"/>
      <c r="TPV278" s="30"/>
      <c r="TPW278" s="30"/>
      <c r="TPX278" s="30"/>
      <c r="TPY278" s="30"/>
      <c r="TPZ278" s="30"/>
      <c r="TQA278" s="30"/>
      <c r="TQB278" s="30"/>
      <c r="TQC278" s="30"/>
      <c r="TQD278" s="30"/>
      <c r="TQE278" s="30"/>
      <c r="TQF278" s="30"/>
      <c r="TQG278" s="30"/>
      <c r="TQH278" s="30"/>
      <c r="TQI278" s="30"/>
      <c r="TQJ278" s="30"/>
      <c r="TQK278" s="30"/>
      <c r="TQL278" s="30"/>
      <c r="TQM278" s="30"/>
      <c r="TQN278" s="30"/>
      <c r="TQO278" s="30"/>
      <c r="TQP278" s="30"/>
      <c r="TQQ278" s="30"/>
      <c r="TQR278" s="30"/>
      <c r="TQS278" s="30"/>
      <c r="TQT278" s="30"/>
      <c r="TQU278" s="30"/>
      <c r="TQV278" s="30"/>
      <c r="TQW278" s="30"/>
      <c r="TQX278" s="30"/>
      <c r="TQY278" s="30"/>
      <c r="TQZ278" s="30"/>
      <c r="TRA278" s="30"/>
      <c r="TRB278" s="30"/>
      <c r="TRC278" s="30"/>
      <c r="TRD278" s="30"/>
      <c r="TRE278" s="30"/>
      <c r="TRF278" s="30"/>
      <c r="TRG278" s="30"/>
      <c r="TRH278" s="30"/>
      <c r="TRI278" s="30"/>
      <c r="TRJ278" s="30"/>
      <c r="TRK278" s="30"/>
      <c r="TRL278" s="30"/>
      <c r="TRM278" s="30"/>
      <c r="TRN278" s="30"/>
      <c r="TRO278" s="30"/>
      <c r="TRP278" s="30"/>
      <c r="TRQ278" s="30"/>
      <c r="TRR278" s="30"/>
      <c r="TRS278" s="30"/>
      <c r="TRT278" s="30"/>
      <c r="TRU278" s="30"/>
      <c r="TRV278" s="30"/>
      <c r="TRW278" s="30"/>
      <c r="TRX278" s="30"/>
      <c r="TRY278" s="30"/>
      <c r="TRZ278" s="30"/>
      <c r="TSA278" s="30"/>
      <c r="TSB278" s="30"/>
      <c r="TSC278" s="30"/>
      <c r="TSD278" s="30"/>
      <c r="TSE278" s="30"/>
      <c r="TSF278" s="30"/>
      <c r="TSG278" s="30"/>
      <c r="TSH278" s="30"/>
      <c r="TSI278" s="30"/>
      <c r="TSJ278" s="30"/>
      <c r="TSK278" s="30"/>
      <c r="TSL278" s="30"/>
      <c r="TSM278" s="30"/>
      <c r="TSN278" s="30"/>
      <c r="TSO278" s="30"/>
      <c r="TSP278" s="30"/>
      <c r="TSQ278" s="30"/>
      <c r="TSR278" s="30"/>
      <c r="TSS278" s="30"/>
      <c r="TST278" s="30"/>
      <c r="TSU278" s="30"/>
      <c r="TSV278" s="30"/>
      <c r="TSW278" s="30"/>
      <c r="TSX278" s="30"/>
      <c r="TSY278" s="30"/>
      <c r="TSZ278" s="30"/>
      <c r="TTA278" s="30"/>
      <c r="TTB278" s="30"/>
      <c r="TTC278" s="30"/>
      <c r="TTD278" s="30"/>
      <c r="TTE278" s="30"/>
      <c r="TTF278" s="30"/>
      <c r="TTG278" s="30"/>
      <c r="TTH278" s="30"/>
      <c r="TTI278" s="30"/>
      <c r="TTJ278" s="30"/>
      <c r="TTK278" s="30"/>
      <c r="TTL278" s="30"/>
      <c r="TTM278" s="30"/>
      <c r="TTN278" s="30"/>
      <c r="TTO278" s="30"/>
      <c r="TTP278" s="30"/>
      <c r="TTQ278" s="30"/>
      <c r="TTR278" s="30"/>
      <c r="TTS278" s="30"/>
      <c r="TTT278" s="30"/>
      <c r="TTU278" s="30"/>
      <c r="TTV278" s="30"/>
      <c r="TTW278" s="30"/>
      <c r="TTX278" s="30"/>
      <c r="TTY278" s="30"/>
      <c r="TTZ278" s="30"/>
      <c r="TUA278" s="30"/>
      <c r="TUB278" s="30"/>
      <c r="TUC278" s="30"/>
      <c r="TUD278" s="30"/>
      <c r="TUE278" s="30"/>
      <c r="TUF278" s="30"/>
      <c r="TUG278" s="30"/>
      <c r="TUH278" s="30"/>
      <c r="TUI278" s="30"/>
      <c r="TUJ278" s="30"/>
      <c r="TUK278" s="30"/>
      <c r="TUL278" s="30"/>
      <c r="TUM278" s="30"/>
      <c r="TUN278" s="30"/>
      <c r="TUO278" s="30"/>
      <c r="TUP278" s="30"/>
      <c r="TUQ278" s="30"/>
      <c r="TUR278" s="30"/>
      <c r="TUS278" s="30"/>
      <c r="TUT278" s="30"/>
      <c r="TUU278" s="30"/>
      <c r="TUV278" s="30"/>
      <c r="TUW278" s="30"/>
      <c r="TUX278" s="30"/>
      <c r="TUY278" s="30"/>
      <c r="TUZ278" s="30"/>
      <c r="TVA278" s="30"/>
      <c r="TVB278" s="30"/>
      <c r="TVC278" s="30"/>
      <c r="TVD278" s="30"/>
      <c r="TVE278" s="30"/>
      <c r="TVF278" s="30"/>
      <c r="TVG278" s="30"/>
      <c r="TVH278" s="30"/>
      <c r="TVI278" s="30"/>
      <c r="TVJ278" s="30"/>
      <c r="TVK278" s="30"/>
      <c r="TVL278" s="30"/>
      <c r="TVM278" s="30"/>
      <c r="TVN278" s="30"/>
      <c r="TVO278" s="30"/>
      <c r="TVP278" s="30"/>
      <c r="TVQ278" s="30"/>
      <c r="TVR278" s="30"/>
      <c r="TVS278" s="30"/>
      <c r="TVT278" s="30"/>
      <c r="TVU278" s="30"/>
      <c r="TVV278" s="30"/>
      <c r="TVW278" s="30"/>
      <c r="TVX278" s="30"/>
      <c r="TVY278" s="30"/>
      <c r="TVZ278" s="30"/>
      <c r="TWA278" s="30"/>
      <c r="TWB278" s="30"/>
      <c r="TWC278" s="30"/>
      <c r="TWD278" s="30"/>
      <c r="TWE278" s="30"/>
      <c r="TWF278" s="30"/>
      <c r="TWG278" s="30"/>
      <c r="TWH278" s="30"/>
      <c r="TWI278" s="30"/>
      <c r="TWJ278" s="30"/>
      <c r="TWK278" s="30"/>
      <c r="TWL278" s="30"/>
      <c r="TWM278" s="30"/>
      <c r="TWN278" s="30"/>
      <c r="TWO278" s="30"/>
      <c r="TWP278" s="30"/>
      <c r="TWQ278" s="30"/>
      <c r="TWR278" s="30"/>
      <c r="TWS278" s="30"/>
      <c r="TWT278" s="30"/>
      <c r="TWU278" s="30"/>
      <c r="TWV278" s="30"/>
      <c r="TWW278" s="30"/>
      <c r="TWX278" s="30"/>
      <c r="TWY278" s="30"/>
      <c r="TWZ278" s="30"/>
      <c r="TXA278" s="30"/>
      <c r="TXB278" s="30"/>
      <c r="TXC278" s="30"/>
      <c r="TXD278" s="30"/>
      <c r="TXE278" s="30"/>
      <c r="TXF278" s="30"/>
      <c r="TXG278" s="30"/>
      <c r="TXH278" s="30"/>
      <c r="TXI278" s="30"/>
      <c r="TXJ278" s="30"/>
      <c r="TXK278" s="30"/>
      <c r="TXL278" s="30"/>
      <c r="TXM278" s="30"/>
      <c r="TXN278" s="30"/>
      <c r="TXO278" s="30"/>
      <c r="TXP278" s="30"/>
      <c r="TXQ278" s="30"/>
      <c r="TXR278" s="30"/>
      <c r="TXS278" s="30"/>
      <c r="TXT278" s="30"/>
      <c r="TXU278" s="30"/>
      <c r="TXV278" s="30"/>
      <c r="TXW278" s="30"/>
      <c r="TXX278" s="30"/>
      <c r="TXY278" s="30"/>
      <c r="TXZ278" s="30"/>
      <c r="TYA278" s="30"/>
      <c r="TYB278" s="30"/>
      <c r="TYC278" s="30"/>
      <c r="TYD278" s="30"/>
      <c r="TYE278" s="30"/>
      <c r="TYF278" s="30"/>
      <c r="TYG278" s="30"/>
      <c r="TYH278" s="30"/>
      <c r="TYI278" s="30"/>
      <c r="TYJ278" s="30"/>
      <c r="TYK278" s="30"/>
      <c r="TYL278" s="30"/>
      <c r="TYM278" s="30"/>
      <c r="TYN278" s="30"/>
      <c r="TYO278" s="30"/>
      <c r="TYP278" s="30"/>
      <c r="TYQ278" s="30"/>
      <c r="TYR278" s="30"/>
      <c r="TYS278" s="30"/>
      <c r="TYT278" s="30"/>
      <c r="TYU278" s="30"/>
      <c r="TYV278" s="30"/>
      <c r="TYW278" s="30"/>
      <c r="TYX278" s="30"/>
      <c r="TYY278" s="30"/>
      <c r="TYZ278" s="30"/>
      <c r="TZA278" s="30"/>
      <c r="TZB278" s="30"/>
      <c r="TZC278" s="30"/>
      <c r="TZD278" s="30"/>
      <c r="TZE278" s="30"/>
      <c r="TZF278" s="30"/>
      <c r="TZG278" s="30"/>
      <c r="TZH278" s="30"/>
      <c r="TZI278" s="30"/>
      <c r="TZJ278" s="30"/>
      <c r="TZK278" s="30"/>
      <c r="TZL278" s="30"/>
      <c r="TZM278" s="30"/>
      <c r="TZN278" s="30"/>
      <c r="TZO278" s="30"/>
      <c r="TZP278" s="30"/>
      <c r="TZQ278" s="30"/>
      <c r="TZR278" s="30"/>
      <c r="TZS278" s="30"/>
      <c r="TZT278" s="30"/>
      <c r="TZU278" s="30"/>
      <c r="TZV278" s="30"/>
      <c r="TZW278" s="30"/>
      <c r="TZX278" s="30"/>
      <c r="TZY278" s="30"/>
      <c r="TZZ278" s="30"/>
      <c r="UAA278" s="30"/>
      <c r="UAB278" s="30"/>
      <c r="UAC278" s="30"/>
      <c r="UAD278" s="30"/>
      <c r="UAE278" s="30"/>
      <c r="UAF278" s="30"/>
      <c r="UAG278" s="30"/>
      <c r="UAH278" s="30"/>
      <c r="UAI278" s="30"/>
      <c r="UAJ278" s="30"/>
      <c r="UAK278" s="30"/>
      <c r="UAL278" s="30"/>
      <c r="UAM278" s="30"/>
      <c r="UAN278" s="30"/>
      <c r="UAO278" s="30"/>
      <c r="UAP278" s="30"/>
      <c r="UAQ278" s="30"/>
      <c r="UAR278" s="30"/>
      <c r="UAS278" s="30"/>
      <c r="UAT278" s="30"/>
      <c r="UAU278" s="30"/>
      <c r="UAV278" s="30"/>
      <c r="UAW278" s="30"/>
      <c r="UAX278" s="30"/>
      <c r="UAY278" s="30"/>
      <c r="UAZ278" s="30"/>
      <c r="UBA278" s="30"/>
      <c r="UBB278" s="30"/>
      <c r="UBC278" s="30"/>
      <c r="UBD278" s="30"/>
      <c r="UBE278" s="30"/>
      <c r="UBF278" s="30"/>
      <c r="UBG278" s="30"/>
      <c r="UBH278" s="30"/>
      <c r="UBI278" s="30"/>
      <c r="UBJ278" s="30"/>
      <c r="UBK278" s="30"/>
      <c r="UBL278" s="30"/>
      <c r="UBM278" s="30"/>
      <c r="UBN278" s="30"/>
      <c r="UBO278" s="30"/>
      <c r="UBP278" s="30"/>
      <c r="UBQ278" s="30"/>
      <c r="UBR278" s="30"/>
      <c r="UBS278" s="30"/>
      <c r="UBT278" s="30"/>
      <c r="UBU278" s="30"/>
      <c r="UBV278" s="30"/>
      <c r="UBW278" s="30"/>
      <c r="UBX278" s="30"/>
      <c r="UBY278" s="30"/>
      <c r="UBZ278" s="30"/>
      <c r="UCA278" s="30"/>
      <c r="UCB278" s="30"/>
      <c r="UCC278" s="30"/>
      <c r="UCD278" s="30"/>
      <c r="UCE278" s="30"/>
      <c r="UCF278" s="30"/>
      <c r="UCG278" s="30"/>
      <c r="UCH278" s="30"/>
      <c r="UCI278" s="30"/>
      <c r="UCJ278" s="30"/>
      <c r="UCK278" s="30"/>
      <c r="UCL278" s="30"/>
      <c r="UCM278" s="30"/>
      <c r="UCN278" s="30"/>
      <c r="UCO278" s="30"/>
      <c r="UCP278" s="30"/>
      <c r="UCQ278" s="30"/>
      <c r="UCR278" s="30"/>
      <c r="UCS278" s="30"/>
      <c r="UCT278" s="30"/>
      <c r="UCU278" s="30"/>
      <c r="UCV278" s="30"/>
      <c r="UCW278" s="30"/>
      <c r="UCX278" s="30"/>
      <c r="UCY278" s="30"/>
      <c r="UCZ278" s="30"/>
      <c r="UDA278" s="30"/>
      <c r="UDB278" s="30"/>
      <c r="UDC278" s="30"/>
      <c r="UDD278" s="30"/>
      <c r="UDE278" s="30"/>
      <c r="UDF278" s="30"/>
      <c r="UDG278" s="30"/>
      <c r="UDH278" s="30"/>
      <c r="UDI278" s="30"/>
      <c r="UDJ278" s="30"/>
      <c r="UDK278" s="30"/>
      <c r="UDL278" s="30"/>
      <c r="UDM278" s="30"/>
      <c r="UDN278" s="30"/>
      <c r="UDO278" s="30"/>
      <c r="UDP278" s="30"/>
      <c r="UDQ278" s="30"/>
      <c r="UDR278" s="30"/>
      <c r="UDS278" s="30"/>
      <c r="UDT278" s="30"/>
      <c r="UDU278" s="30"/>
      <c r="UDV278" s="30"/>
      <c r="UDW278" s="30"/>
      <c r="UDX278" s="30"/>
      <c r="UDY278" s="30"/>
      <c r="UDZ278" s="30"/>
      <c r="UEA278" s="30"/>
      <c r="UEB278" s="30"/>
      <c r="UEC278" s="30"/>
      <c r="UED278" s="30"/>
      <c r="UEE278" s="30"/>
      <c r="UEF278" s="30"/>
      <c r="UEG278" s="30"/>
      <c r="UEH278" s="30"/>
      <c r="UEI278" s="30"/>
      <c r="UEJ278" s="30"/>
      <c r="UEK278" s="30"/>
      <c r="UEL278" s="30"/>
      <c r="UEM278" s="30"/>
      <c r="UEN278" s="30"/>
      <c r="UEO278" s="30"/>
      <c r="UEP278" s="30"/>
      <c r="UEQ278" s="30"/>
      <c r="UER278" s="30"/>
      <c r="UES278" s="30"/>
      <c r="UET278" s="30"/>
      <c r="UEU278" s="30"/>
      <c r="UEV278" s="30"/>
      <c r="UEW278" s="30"/>
      <c r="UEX278" s="30"/>
      <c r="UEY278" s="30"/>
      <c r="UEZ278" s="30"/>
      <c r="UFA278" s="30"/>
      <c r="UFB278" s="30"/>
      <c r="UFC278" s="30"/>
      <c r="UFD278" s="30"/>
      <c r="UFE278" s="30"/>
      <c r="UFF278" s="30"/>
      <c r="UFG278" s="30"/>
      <c r="UFH278" s="30"/>
      <c r="UFI278" s="30"/>
      <c r="UFJ278" s="30"/>
      <c r="UFK278" s="30"/>
      <c r="UFL278" s="30"/>
      <c r="UFM278" s="30"/>
      <c r="UFN278" s="30"/>
      <c r="UFO278" s="30"/>
      <c r="UFP278" s="30"/>
      <c r="UFQ278" s="30"/>
      <c r="UFR278" s="30"/>
      <c r="UFS278" s="30"/>
      <c r="UFT278" s="30"/>
      <c r="UFU278" s="30"/>
      <c r="UFV278" s="30"/>
      <c r="UFW278" s="30"/>
      <c r="UFX278" s="30"/>
      <c r="UFY278" s="30"/>
      <c r="UFZ278" s="30"/>
      <c r="UGA278" s="30"/>
      <c r="UGB278" s="30"/>
      <c r="UGC278" s="30"/>
      <c r="UGD278" s="30"/>
      <c r="UGE278" s="30"/>
      <c r="UGF278" s="30"/>
      <c r="UGG278" s="30"/>
      <c r="UGH278" s="30"/>
      <c r="UGI278" s="30"/>
      <c r="UGJ278" s="30"/>
      <c r="UGK278" s="30"/>
      <c r="UGL278" s="30"/>
      <c r="UGM278" s="30"/>
      <c r="UGN278" s="30"/>
      <c r="UGO278" s="30"/>
      <c r="UGP278" s="30"/>
      <c r="UGQ278" s="30"/>
      <c r="UGR278" s="30"/>
      <c r="UGS278" s="30"/>
      <c r="UGT278" s="30"/>
      <c r="UGU278" s="30"/>
      <c r="UGV278" s="30"/>
      <c r="UGW278" s="30"/>
      <c r="UGX278" s="30"/>
      <c r="UGY278" s="30"/>
      <c r="UGZ278" s="30"/>
      <c r="UHA278" s="30"/>
      <c r="UHB278" s="30"/>
      <c r="UHC278" s="30"/>
      <c r="UHD278" s="30"/>
      <c r="UHE278" s="30"/>
      <c r="UHF278" s="30"/>
      <c r="UHG278" s="30"/>
      <c r="UHH278" s="30"/>
      <c r="UHI278" s="30"/>
      <c r="UHJ278" s="30"/>
      <c r="UHK278" s="30"/>
      <c r="UHL278" s="30"/>
      <c r="UHM278" s="30"/>
      <c r="UHN278" s="30"/>
      <c r="UHO278" s="30"/>
      <c r="UHP278" s="30"/>
      <c r="UHQ278" s="30"/>
      <c r="UHR278" s="30"/>
      <c r="UHS278" s="30"/>
      <c r="UHT278" s="30"/>
      <c r="UHU278" s="30"/>
      <c r="UHV278" s="30"/>
      <c r="UHW278" s="30"/>
      <c r="UHX278" s="30"/>
      <c r="UHY278" s="30"/>
      <c r="UHZ278" s="30"/>
      <c r="UIA278" s="30"/>
      <c r="UIB278" s="30"/>
      <c r="UIC278" s="30"/>
      <c r="UID278" s="30"/>
      <c r="UIE278" s="30"/>
      <c r="UIF278" s="30"/>
      <c r="UIG278" s="30"/>
      <c r="UIH278" s="30"/>
      <c r="UII278" s="30"/>
      <c r="UIJ278" s="30"/>
      <c r="UIK278" s="30"/>
      <c r="UIL278" s="30"/>
      <c r="UIM278" s="30"/>
      <c r="UIN278" s="30"/>
      <c r="UIO278" s="30"/>
      <c r="UIP278" s="30"/>
      <c r="UIQ278" s="30"/>
      <c r="UIR278" s="30"/>
      <c r="UIS278" s="30"/>
      <c r="UIT278" s="30"/>
      <c r="UIU278" s="30"/>
      <c r="UIV278" s="30"/>
      <c r="UIW278" s="30"/>
      <c r="UIX278" s="30"/>
      <c r="UIY278" s="30"/>
      <c r="UIZ278" s="30"/>
      <c r="UJA278" s="30"/>
      <c r="UJB278" s="30"/>
      <c r="UJC278" s="30"/>
      <c r="UJD278" s="30"/>
      <c r="UJE278" s="30"/>
      <c r="UJF278" s="30"/>
      <c r="UJG278" s="30"/>
      <c r="UJH278" s="30"/>
      <c r="UJI278" s="30"/>
      <c r="UJJ278" s="30"/>
      <c r="UJK278" s="30"/>
      <c r="UJL278" s="30"/>
      <c r="UJM278" s="30"/>
      <c r="UJN278" s="30"/>
      <c r="UJO278" s="30"/>
      <c r="UJP278" s="30"/>
      <c r="UJQ278" s="30"/>
      <c r="UJR278" s="30"/>
      <c r="UJS278" s="30"/>
      <c r="UJT278" s="30"/>
      <c r="UJU278" s="30"/>
      <c r="UJV278" s="30"/>
      <c r="UJW278" s="30"/>
      <c r="UJX278" s="30"/>
      <c r="UJY278" s="30"/>
      <c r="UJZ278" s="30"/>
      <c r="UKA278" s="30"/>
      <c r="UKB278" s="30"/>
      <c r="UKC278" s="30"/>
      <c r="UKD278" s="30"/>
      <c r="UKE278" s="30"/>
      <c r="UKF278" s="30"/>
      <c r="UKG278" s="30"/>
      <c r="UKH278" s="30"/>
      <c r="UKI278" s="30"/>
      <c r="UKJ278" s="30"/>
      <c r="UKK278" s="30"/>
      <c r="UKL278" s="30"/>
      <c r="UKM278" s="30"/>
      <c r="UKN278" s="30"/>
      <c r="UKO278" s="30"/>
      <c r="UKP278" s="30"/>
      <c r="UKQ278" s="30"/>
      <c r="UKR278" s="30"/>
      <c r="UKS278" s="30"/>
      <c r="UKT278" s="30"/>
      <c r="UKU278" s="30"/>
      <c r="UKV278" s="30"/>
      <c r="UKW278" s="30"/>
      <c r="UKX278" s="30"/>
      <c r="UKY278" s="30"/>
      <c r="UKZ278" s="30"/>
      <c r="ULA278" s="30"/>
      <c r="ULB278" s="30"/>
      <c r="ULC278" s="30"/>
      <c r="ULD278" s="30"/>
      <c r="ULE278" s="30"/>
      <c r="ULF278" s="30"/>
      <c r="ULG278" s="30"/>
      <c r="ULH278" s="30"/>
      <c r="ULI278" s="30"/>
      <c r="ULJ278" s="30"/>
      <c r="ULK278" s="30"/>
      <c r="ULL278" s="30"/>
      <c r="ULM278" s="30"/>
      <c r="ULN278" s="30"/>
      <c r="ULO278" s="30"/>
      <c r="ULP278" s="30"/>
      <c r="ULQ278" s="30"/>
      <c r="ULR278" s="30"/>
      <c r="ULS278" s="30"/>
      <c r="ULT278" s="30"/>
      <c r="ULU278" s="30"/>
      <c r="ULV278" s="30"/>
      <c r="ULW278" s="30"/>
      <c r="ULX278" s="30"/>
      <c r="ULY278" s="30"/>
      <c r="ULZ278" s="30"/>
      <c r="UMA278" s="30"/>
      <c r="UMB278" s="30"/>
      <c r="UMC278" s="30"/>
      <c r="UMD278" s="30"/>
      <c r="UME278" s="30"/>
      <c r="UMF278" s="30"/>
      <c r="UMG278" s="30"/>
      <c r="UMH278" s="30"/>
      <c r="UMI278" s="30"/>
      <c r="UMJ278" s="30"/>
      <c r="UMK278" s="30"/>
      <c r="UML278" s="30"/>
      <c r="UMM278" s="30"/>
      <c r="UMN278" s="30"/>
      <c r="UMO278" s="30"/>
      <c r="UMP278" s="30"/>
      <c r="UMQ278" s="30"/>
      <c r="UMR278" s="30"/>
      <c r="UMS278" s="30"/>
      <c r="UMT278" s="30"/>
      <c r="UMU278" s="30"/>
      <c r="UMV278" s="30"/>
      <c r="UMW278" s="30"/>
      <c r="UMX278" s="30"/>
      <c r="UMY278" s="30"/>
      <c r="UMZ278" s="30"/>
      <c r="UNA278" s="30"/>
      <c r="UNB278" s="30"/>
      <c r="UNC278" s="30"/>
      <c r="UND278" s="30"/>
      <c r="UNE278" s="30"/>
      <c r="UNF278" s="30"/>
      <c r="UNG278" s="30"/>
      <c r="UNH278" s="30"/>
      <c r="UNI278" s="30"/>
      <c r="UNJ278" s="30"/>
      <c r="UNK278" s="30"/>
      <c r="UNL278" s="30"/>
      <c r="UNM278" s="30"/>
      <c r="UNN278" s="30"/>
      <c r="UNO278" s="30"/>
      <c r="UNP278" s="30"/>
      <c r="UNQ278" s="30"/>
      <c r="UNR278" s="30"/>
      <c r="UNS278" s="30"/>
      <c r="UNT278" s="30"/>
      <c r="UNU278" s="30"/>
      <c r="UNV278" s="30"/>
      <c r="UNW278" s="30"/>
      <c r="UNX278" s="30"/>
      <c r="UNY278" s="30"/>
      <c r="UNZ278" s="30"/>
      <c r="UOA278" s="30"/>
      <c r="UOB278" s="30"/>
      <c r="UOC278" s="30"/>
      <c r="UOD278" s="30"/>
      <c r="UOE278" s="30"/>
      <c r="UOF278" s="30"/>
      <c r="UOG278" s="30"/>
      <c r="UOH278" s="30"/>
      <c r="UOI278" s="30"/>
      <c r="UOJ278" s="30"/>
      <c r="UOK278" s="30"/>
      <c r="UOL278" s="30"/>
      <c r="UOM278" s="30"/>
      <c r="UON278" s="30"/>
      <c r="UOO278" s="30"/>
      <c r="UOP278" s="30"/>
      <c r="UOQ278" s="30"/>
      <c r="UOR278" s="30"/>
      <c r="UOS278" s="30"/>
      <c r="UOT278" s="30"/>
      <c r="UOU278" s="30"/>
      <c r="UOV278" s="30"/>
      <c r="UOW278" s="30"/>
      <c r="UOX278" s="30"/>
      <c r="UOY278" s="30"/>
      <c r="UOZ278" s="30"/>
      <c r="UPA278" s="30"/>
      <c r="UPB278" s="30"/>
      <c r="UPC278" s="30"/>
      <c r="UPD278" s="30"/>
      <c r="UPE278" s="30"/>
      <c r="UPF278" s="30"/>
      <c r="UPG278" s="30"/>
      <c r="UPH278" s="30"/>
      <c r="UPI278" s="30"/>
      <c r="UPJ278" s="30"/>
      <c r="UPK278" s="30"/>
      <c r="UPL278" s="30"/>
      <c r="UPM278" s="30"/>
      <c r="UPN278" s="30"/>
      <c r="UPO278" s="30"/>
      <c r="UPP278" s="30"/>
      <c r="UPQ278" s="30"/>
      <c r="UPR278" s="30"/>
      <c r="UPS278" s="30"/>
      <c r="UPT278" s="30"/>
      <c r="UPU278" s="30"/>
      <c r="UPV278" s="30"/>
      <c r="UPW278" s="30"/>
      <c r="UPX278" s="30"/>
      <c r="UPY278" s="30"/>
      <c r="UPZ278" s="30"/>
      <c r="UQA278" s="30"/>
      <c r="UQB278" s="30"/>
      <c r="UQC278" s="30"/>
      <c r="UQD278" s="30"/>
      <c r="UQE278" s="30"/>
      <c r="UQF278" s="30"/>
      <c r="UQG278" s="30"/>
      <c r="UQH278" s="30"/>
      <c r="UQI278" s="30"/>
      <c r="UQJ278" s="30"/>
      <c r="UQK278" s="30"/>
      <c r="UQL278" s="30"/>
      <c r="UQM278" s="30"/>
      <c r="UQN278" s="30"/>
      <c r="UQO278" s="30"/>
      <c r="UQP278" s="30"/>
      <c r="UQQ278" s="30"/>
      <c r="UQR278" s="30"/>
      <c r="UQS278" s="30"/>
      <c r="UQT278" s="30"/>
      <c r="UQU278" s="30"/>
      <c r="UQV278" s="30"/>
      <c r="UQW278" s="30"/>
      <c r="UQX278" s="30"/>
      <c r="UQY278" s="30"/>
      <c r="UQZ278" s="30"/>
      <c r="URA278" s="30"/>
      <c r="URB278" s="30"/>
      <c r="URC278" s="30"/>
      <c r="URD278" s="30"/>
      <c r="URE278" s="30"/>
      <c r="URF278" s="30"/>
      <c r="URG278" s="30"/>
      <c r="URH278" s="30"/>
      <c r="URI278" s="30"/>
      <c r="URJ278" s="30"/>
      <c r="URK278" s="30"/>
      <c r="URL278" s="30"/>
      <c r="URM278" s="30"/>
      <c r="URN278" s="30"/>
      <c r="URO278" s="30"/>
      <c r="URP278" s="30"/>
      <c r="URQ278" s="30"/>
      <c r="URR278" s="30"/>
      <c r="URS278" s="30"/>
      <c r="URT278" s="30"/>
      <c r="URU278" s="30"/>
      <c r="URV278" s="30"/>
      <c r="URW278" s="30"/>
      <c r="URX278" s="30"/>
      <c r="URY278" s="30"/>
      <c r="URZ278" s="30"/>
      <c r="USA278" s="30"/>
      <c r="USB278" s="30"/>
      <c r="USC278" s="30"/>
      <c r="USD278" s="30"/>
      <c r="USE278" s="30"/>
      <c r="USF278" s="30"/>
      <c r="USG278" s="30"/>
      <c r="USH278" s="30"/>
      <c r="USI278" s="30"/>
      <c r="USJ278" s="30"/>
      <c r="USK278" s="30"/>
      <c r="USL278" s="30"/>
      <c r="USM278" s="30"/>
      <c r="USN278" s="30"/>
      <c r="USO278" s="30"/>
      <c r="USP278" s="30"/>
      <c r="USQ278" s="30"/>
      <c r="USR278" s="30"/>
      <c r="USS278" s="30"/>
      <c r="UST278" s="30"/>
      <c r="USU278" s="30"/>
      <c r="USV278" s="30"/>
      <c r="USW278" s="30"/>
      <c r="USX278" s="30"/>
      <c r="USY278" s="30"/>
      <c r="USZ278" s="30"/>
      <c r="UTA278" s="30"/>
      <c r="UTB278" s="30"/>
      <c r="UTC278" s="30"/>
      <c r="UTD278" s="30"/>
      <c r="UTE278" s="30"/>
      <c r="UTF278" s="30"/>
      <c r="UTG278" s="30"/>
      <c r="UTH278" s="30"/>
      <c r="UTI278" s="30"/>
      <c r="UTJ278" s="30"/>
      <c r="UTK278" s="30"/>
      <c r="UTL278" s="30"/>
      <c r="UTM278" s="30"/>
      <c r="UTN278" s="30"/>
      <c r="UTO278" s="30"/>
      <c r="UTP278" s="30"/>
      <c r="UTQ278" s="30"/>
      <c r="UTR278" s="30"/>
      <c r="UTS278" s="30"/>
      <c r="UTT278" s="30"/>
      <c r="UTU278" s="30"/>
      <c r="UTV278" s="30"/>
      <c r="UTW278" s="30"/>
      <c r="UTX278" s="30"/>
      <c r="UTY278" s="30"/>
      <c r="UTZ278" s="30"/>
      <c r="UUA278" s="30"/>
      <c r="UUB278" s="30"/>
      <c r="UUC278" s="30"/>
      <c r="UUD278" s="30"/>
      <c r="UUE278" s="30"/>
      <c r="UUF278" s="30"/>
      <c r="UUG278" s="30"/>
      <c r="UUH278" s="30"/>
      <c r="UUI278" s="30"/>
      <c r="UUJ278" s="30"/>
      <c r="UUK278" s="30"/>
      <c r="UUL278" s="30"/>
      <c r="UUM278" s="30"/>
      <c r="UUN278" s="30"/>
      <c r="UUO278" s="30"/>
      <c r="UUP278" s="30"/>
      <c r="UUQ278" s="30"/>
      <c r="UUR278" s="30"/>
      <c r="UUS278" s="30"/>
      <c r="UUT278" s="30"/>
      <c r="UUU278" s="30"/>
      <c r="UUV278" s="30"/>
      <c r="UUW278" s="30"/>
      <c r="UUX278" s="30"/>
      <c r="UUY278" s="30"/>
      <c r="UUZ278" s="30"/>
      <c r="UVA278" s="30"/>
      <c r="UVB278" s="30"/>
      <c r="UVC278" s="30"/>
      <c r="UVD278" s="30"/>
      <c r="UVE278" s="30"/>
      <c r="UVF278" s="30"/>
      <c r="UVG278" s="30"/>
      <c r="UVH278" s="30"/>
      <c r="UVI278" s="30"/>
      <c r="UVJ278" s="30"/>
      <c r="UVK278" s="30"/>
      <c r="UVL278" s="30"/>
      <c r="UVM278" s="30"/>
      <c r="UVN278" s="30"/>
      <c r="UVO278" s="30"/>
      <c r="UVP278" s="30"/>
      <c r="UVQ278" s="30"/>
      <c r="UVR278" s="30"/>
      <c r="UVS278" s="30"/>
      <c r="UVT278" s="30"/>
      <c r="UVU278" s="30"/>
      <c r="UVV278" s="30"/>
      <c r="UVW278" s="30"/>
      <c r="UVX278" s="30"/>
      <c r="UVY278" s="30"/>
      <c r="UVZ278" s="30"/>
      <c r="UWA278" s="30"/>
      <c r="UWB278" s="30"/>
      <c r="UWC278" s="30"/>
      <c r="UWD278" s="30"/>
      <c r="UWE278" s="30"/>
      <c r="UWF278" s="30"/>
      <c r="UWG278" s="30"/>
      <c r="UWH278" s="30"/>
      <c r="UWI278" s="30"/>
      <c r="UWJ278" s="30"/>
      <c r="UWK278" s="30"/>
      <c r="UWL278" s="30"/>
      <c r="UWM278" s="30"/>
      <c r="UWN278" s="30"/>
      <c r="UWO278" s="30"/>
      <c r="UWP278" s="30"/>
      <c r="UWQ278" s="30"/>
      <c r="UWR278" s="30"/>
      <c r="UWS278" s="30"/>
      <c r="UWT278" s="30"/>
      <c r="UWU278" s="30"/>
      <c r="UWV278" s="30"/>
      <c r="UWW278" s="30"/>
      <c r="UWX278" s="30"/>
      <c r="UWY278" s="30"/>
      <c r="UWZ278" s="30"/>
      <c r="UXA278" s="30"/>
      <c r="UXB278" s="30"/>
      <c r="UXC278" s="30"/>
      <c r="UXD278" s="30"/>
      <c r="UXE278" s="30"/>
      <c r="UXF278" s="30"/>
      <c r="UXG278" s="30"/>
      <c r="UXH278" s="30"/>
      <c r="UXI278" s="30"/>
      <c r="UXJ278" s="30"/>
      <c r="UXK278" s="30"/>
      <c r="UXL278" s="30"/>
      <c r="UXM278" s="30"/>
      <c r="UXN278" s="30"/>
      <c r="UXO278" s="30"/>
      <c r="UXP278" s="30"/>
      <c r="UXQ278" s="30"/>
      <c r="UXR278" s="30"/>
      <c r="UXS278" s="30"/>
      <c r="UXT278" s="30"/>
      <c r="UXU278" s="30"/>
      <c r="UXV278" s="30"/>
      <c r="UXW278" s="30"/>
      <c r="UXX278" s="30"/>
      <c r="UXY278" s="30"/>
      <c r="UXZ278" s="30"/>
      <c r="UYA278" s="30"/>
      <c r="UYB278" s="30"/>
      <c r="UYC278" s="30"/>
      <c r="UYD278" s="30"/>
      <c r="UYE278" s="30"/>
      <c r="UYF278" s="30"/>
      <c r="UYG278" s="30"/>
      <c r="UYH278" s="30"/>
      <c r="UYI278" s="30"/>
      <c r="UYJ278" s="30"/>
      <c r="UYK278" s="30"/>
      <c r="UYL278" s="30"/>
      <c r="UYM278" s="30"/>
      <c r="UYN278" s="30"/>
      <c r="UYO278" s="30"/>
      <c r="UYP278" s="30"/>
      <c r="UYQ278" s="30"/>
      <c r="UYR278" s="30"/>
      <c r="UYS278" s="30"/>
      <c r="UYT278" s="30"/>
      <c r="UYU278" s="30"/>
      <c r="UYV278" s="30"/>
      <c r="UYW278" s="30"/>
      <c r="UYX278" s="30"/>
      <c r="UYY278" s="30"/>
      <c r="UYZ278" s="30"/>
      <c r="UZA278" s="30"/>
      <c r="UZB278" s="30"/>
      <c r="UZC278" s="30"/>
      <c r="UZD278" s="30"/>
      <c r="UZE278" s="30"/>
      <c r="UZF278" s="30"/>
      <c r="UZG278" s="30"/>
      <c r="UZH278" s="30"/>
      <c r="UZI278" s="30"/>
      <c r="UZJ278" s="30"/>
      <c r="UZK278" s="30"/>
      <c r="UZL278" s="30"/>
      <c r="UZM278" s="30"/>
      <c r="UZN278" s="30"/>
      <c r="UZO278" s="30"/>
      <c r="UZP278" s="30"/>
      <c r="UZQ278" s="30"/>
      <c r="UZR278" s="30"/>
      <c r="UZS278" s="30"/>
      <c r="UZT278" s="30"/>
      <c r="UZU278" s="30"/>
      <c r="UZV278" s="30"/>
      <c r="UZW278" s="30"/>
      <c r="UZX278" s="30"/>
      <c r="UZY278" s="30"/>
      <c r="UZZ278" s="30"/>
      <c r="VAA278" s="30"/>
      <c r="VAB278" s="30"/>
      <c r="VAC278" s="30"/>
      <c r="VAD278" s="30"/>
      <c r="VAE278" s="30"/>
      <c r="VAF278" s="30"/>
      <c r="VAG278" s="30"/>
      <c r="VAH278" s="30"/>
      <c r="VAI278" s="30"/>
      <c r="VAJ278" s="30"/>
      <c r="VAK278" s="30"/>
      <c r="VAL278" s="30"/>
      <c r="VAM278" s="30"/>
      <c r="VAN278" s="30"/>
      <c r="VAO278" s="30"/>
      <c r="VAP278" s="30"/>
      <c r="VAQ278" s="30"/>
      <c r="VAR278" s="30"/>
      <c r="VAS278" s="30"/>
      <c r="VAT278" s="30"/>
      <c r="VAU278" s="30"/>
      <c r="VAV278" s="30"/>
      <c r="VAW278" s="30"/>
      <c r="VAX278" s="30"/>
      <c r="VAY278" s="30"/>
      <c r="VAZ278" s="30"/>
      <c r="VBA278" s="30"/>
      <c r="VBB278" s="30"/>
      <c r="VBC278" s="30"/>
      <c r="VBD278" s="30"/>
      <c r="VBE278" s="30"/>
      <c r="VBF278" s="30"/>
      <c r="VBG278" s="30"/>
      <c r="VBH278" s="30"/>
      <c r="VBI278" s="30"/>
      <c r="VBJ278" s="30"/>
      <c r="VBK278" s="30"/>
      <c r="VBL278" s="30"/>
      <c r="VBM278" s="30"/>
      <c r="VBN278" s="30"/>
      <c r="VBO278" s="30"/>
      <c r="VBP278" s="30"/>
      <c r="VBQ278" s="30"/>
      <c r="VBR278" s="30"/>
      <c r="VBS278" s="30"/>
      <c r="VBT278" s="30"/>
      <c r="VBU278" s="30"/>
      <c r="VBV278" s="30"/>
      <c r="VBW278" s="30"/>
      <c r="VBX278" s="30"/>
      <c r="VBY278" s="30"/>
      <c r="VBZ278" s="30"/>
      <c r="VCA278" s="30"/>
      <c r="VCB278" s="30"/>
      <c r="VCC278" s="30"/>
      <c r="VCD278" s="30"/>
      <c r="VCE278" s="30"/>
      <c r="VCF278" s="30"/>
      <c r="VCG278" s="30"/>
      <c r="VCH278" s="30"/>
      <c r="VCI278" s="30"/>
      <c r="VCJ278" s="30"/>
      <c r="VCK278" s="30"/>
      <c r="VCL278" s="30"/>
      <c r="VCM278" s="30"/>
      <c r="VCN278" s="30"/>
      <c r="VCO278" s="30"/>
      <c r="VCP278" s="30"/>
      <c r="VCQ278" s="30"/>
      <c r="VCR278" s="30"/>
      <c r="VCS278" s="30"/>
      <c r="VCT278" s="30"/>
      <c r="VCU278" s="30"/>
      <c r="VCV278" s="30"/>
      <c r="VCW278" s="30"/>
      <c r="VCX278" s="30"/>
      <c r="VCY278" s="30"/>
      <c r="VCZ278" s="30"/>
      <c r="VDA278" s="30"/>
      <c r="VDB278" s="30"/>
      <c r="VDC278" s="30"/>
      <c r="VDD278" s="30"/>
      <c r="VDE278" s="30"/>
      <c r="VDF278" s="30"/>
      <c r="VDG278" s="30"/>
      <c r="VDH278" s="30"/>
      <c r="VDI278" s="30"/>
      <c r="VDJ278" s="30"/>
      <c r="VDK278" s="30"/>
      <c r="VDL278" s="30"/>
      <c r="VDM278" s="30"/>
      <c r="VDN278" s="30"/>
      <c r="VDO278" s="30"/>
      <c r="VDP278" s="30"/>
      <c r="VDQ278" s="30"/>
      <c r="VDR278" s="30"/>
      <c r="VDS278" s="30"/>
      <c r="VDT278" s="30"/>
      <c r="VDU278" s="30"/>
      <c r="VDV278" s="30"/>
      <c r="VDW278" s="30"/>
      <c r="VDX278" s="30"/>
      <c r="VDY278" s="30"/>
      <c r="VDZ278" s="30"/>
      <c r="VEA278" s="30"/>
      <c r="VEB278" s="30"/>
      <c r="VEC278" s="30"/>
      <c r="VED278" s="30"/>
      <c r="VEE278" s="30"/>
      <c r="VEF278" s="30"/>
      <c r="VEG278" s="30"/>
      <c r="VEH278" s="30"/>
      <c r="VEI278" s="30"/>
      <c r="VEJ278" s="30"/>
      <c r="VEK278" s="30"/>
      <c r="VEL278" s="30"/>
      <c r="VEM278" s="30"/>
      <c r="VEN278" s="30"/>
      <c r="VEO278" s="30"/>
      <c r="VEP278" s="30"/>
      <c r="VEQ278" s="30"/>
      <c r="VER278" s="30"/>
      <c r="VES278" s="30"/>
      <c r="VET278" s="30"/>
      <c r="VEU278" s="30"/>
      <c r="VEV278" s="30"/>
      <c r="VEW278" s="30"/>
      <c r="VEX278" s="30"/>
      <c r="VEY278" s="30"/>
      <c r="VEZ278" s="30"/>
      <c r="VFA278" s="30"/>
      <c r="VFB278" s="30"/>
      <c r="VFC278" s="30"/>
      <c r="VFD278" s="30"/>
      <c r="VFE278" s="30"/>
      <c r="VFF278" s="30"/>
      <c r="VFG278" s="30"/>
      <c r="VFH278" s="30"/>
      <c r="VFI278" s="30"/>
      <c r="VFJ278" s="30"/>
      <c r="VFK278" s="30"/>
      <c r="VFL278" s="30"/>
      <c r="VFM278" s="30"/>
      <c r="VFN278" s="30"/>
      <c r="VFO278" s="30"/>
      <c r="VFP278" s="30"/>
      <c r="VFQ278" s="30"/>
      <c r="VFR278" s="30"/>
      <c r="VFS278" s="30"/>
      <c r="VFT278" s="30"/>
      <c r="VFU278" s="30"/>
      <c r="VFV278" s="30"/>
      <c r="VFW278" s="30"/>
      <c r="VFX278" s="30"/>
      <c r="VFY278" s="30"/>
      <c r="VFZ278" s="30"/>
      <c r="VGA278" s="30"/>
      <c r="VGB278" s="30"/>
      <c r="VGC278" s="30"/>
      <c r="VGD278" s="30"/>
      <c r="VGE278" s="30"/>
      <c r="VGF278" s="30"/>
      <c r="VGG278" s="30"/>
      <c r="VGH278" s="30"/>
      <c r="VGI278" s="30"/>
      <c r="VGJ278" s="30"/>
      <c r="VGK278" s="30"/>
      <c r="VGL278" s="30"/>
      <c r="VGM278" s="30"/>
      <c r="VGN278" s="30"/>
      <c r="VGO278" s="30"/>
      <c r="VGP278" s="30"/>
      <c r="VGQ278" s="30"/>
      <c r="VGR278" s="30"/>
      <c r="VGS278" s="30"/>
      <c r="VGT278" s="30"/>
      <c r="VGU278" s="30"/>
      <c r="VGV278" s="30"/>
      <c r="VGW278" s="30"/>
      <c r="VGX278" s="30"/>
      <c r="VGY278" s="30"/>
      <c r="VGZ278" s="30"/>
      <c r="VHA278" s="30"/>
      <c r="VHB278" s="30"/>
      <c r="VHC278" s="30"/>
      <c r="VHD278" s="30"/>
      <c r="VHE278" s="30"/>
      <c r="VHF278" s="30"/>
      <c r="VHG278" s="30"/>
      <c r="VHH278" s="30"/>
      <c r="VHI278" s="30"/>
      <c r="VHJ278" s="30"/>
      <c r="VHK278" s="30"/>
      <c r="VHL278" s="30"/>
      <c r="VHM278" s="30"/>
      <c r="VHN278" s="30"/>
      <c r="VHO278" s="30"/>
      <c r="VHP278" s="30"/>
      <c r="VHQ278" s="30"/>
      <c r="VHR278" s="30"/>
      <c r="VHS278" s="30"/>
      <c r="VHT278" s="30"/>
      <c r="VHU278" s="30"/>
      <c r="VHV278" s="30"/>
      <c r="VHW278" s="30"/>
      <c r="VHX278" s="30"/>
      <c r="VHY278" s="30"/>
      <c r="VHZ278" s="30"/>
      <c r="VIA278" s="30"/>
      <c r="VIB278" s="30"/>
      <c r="VIC278" s="30"/>
      <c r="VID278" s="30"/>
      <c r="VIE278" s="30"/>
      <c r="VIF278" s="30"/>
      <c r="VIG278" s="30"/>
      <c r="VIH278" s="30"/>
      <c r="VII278" s="30"/>
      <c r="VIJ278" s="30"/>
      <c r="VIK278" s="30"/>
      <c r="VIL278" s="30"/>
      <c r="VIM278" s="30"/>
      <c r="VIN278" s="30"/>
      <c r="VIO278" s="30"/>
      <c r="VIP278" s="30"/>
      <c r="VIQ278" s="30"/>
      <c r="VIR278" s="30"/>
      <c r="VIS278" s="30"/>
      <c r="VIT278" s="30"/>
      <c r="VIU278" s="30"/>
      <c r="VIV278" s="30"/>
      <c r="VIW278" s="30"/>
      <c r="VIX278" s="30"/>
      <c r="VIY278" s="30"/>
      <c r="VIZ278" s="30"/>
      <c r="VJA278" s="30"/>
      <c r="VJB278" s="30"/>
      <c r="VJC278" s="30"/>
      <c r="VJD278" s="30"/>
      <c r="VJE278" s="30"/>
      <c r="VJF278" s="30"/>
      <c r="VJG278" s="30"/>
      <c r="VJH278" s="30"/>
      <c r="VJI278" s="30"/>
      <c r="VJJ278" s="30"/>
      <c r="VJK278" s="30"/>
      <c r="VJL278" s="30"/>
      <c r="VJM278" s="30"/>
      <c r="VJN278" s="30"/>
      <c r="VJO278" s="30"/>
      <c r="VJP278" s="30"/>
      <c r="VJQ278" s="30"/>
      <c r="VJR278" s="30"/>
      <c r="VJS278" s="30"/>
      <c r="VJT278" s="30"/>
      <c r="VJU278" s="30"/>
      <c r="VJV278" s="30"/>
      <c r="VJW278" s="30"/>
      <c r="VJX278" s="30"/>
      <c r="VJY278" s="30"/>
      <c r="VJZ278" s="30"/>
      <c r="VKA278" s="30"/>
      <c r="VKB278" s="30"/>
      <c r="VKC278" s="30"/>
      <c r="VKD278" s="30"/>
      <c r="VKE278" s="30"/>
      <c r="VKF278" s="30"/>
      <c r="VKG278" s="30"/>
      <c r="VKH278" s="30"/>
      <c r="VKI278" s="30"/>
      <c r="VKJ278" s="30"/>
      <c r="VKK278" s="30"/>
      <c r="VKL278" s="30"/>
      <c r="VKM278" s="30"/>
      <c r="VKN278" s="30"/>
      <c r="VKO278" s="30"/>
      <c r="VKP278" s="30"/>
      <c r="VKQ278" s="30"/>
      <c r="VKR278" s="30"/>
      <c r="VKS278" s="30"/>
      <c r="VKT278" s="30"/>
      <c r="VKU278" s="30"/>
      <c r="VKV278" s="30"/>
      <c r="VKW278" s="30"/>
      <c r="VKX278" s="30"/>
      <c r="VKY278" s="30"/>
      <c r="VKZ278" s="30"/>
      <c r="VLA278" s="30"/>
      <c r="VLB278" s="30"/>
      <c r="VLC278" s="30"/>
      <c r="VLD278" s="30"/>
      <c r="VLE278" s="30"/>
      <c r="VLF278" s="30"/>
      <c r="VLG278" s="30"/>
      <c r="VLH278" s="30"/>
      <c r="VLI278" s="30"/>
      <c r="VLJ278" s="30"/>
      <c r="VLK278" s="30"/>
      <c r="VLL278" s="30"/>
      <c r="VLM278" s="30"/>
      <c r="VLN278" s="30"/>
      <c r="VLO278" s="30"/>
      <c r="VLP278" s="30"/>
      <c r="VLQ278" s="30"/>
      <c r="VLR278" s="30"/>
      <c r="VLS278" s="30"/>
      <c r="VLT278" s="30"/>
      <c r="VLU278" s="30"/>
      <c r="VLV278" s="30"/>
      <c r="VLW278" s="30"/>
      <c r="VLX278" s="30"/>
      <c r="VLY278" s="30"/>
      <c r="VLZ278" s="30"/>
      <c r="VMA278" s="30"/>
      <c r="VMB278" s="30"/>
      <c r="VMC278" s="30"/>
      <c r="VMD278" s="30"/>
      <c r="VME278" s="30"/>
      <c r="VMF278" s="30"/>
      <c r="VMG278" s="30"/>
      <c r="VMH278" s="30"/>
      <c r="VMI278" s="30"/>
      <c r="VMJ278" s="30"/>
      <c r="VMK278" s="30"/>
      <c r="VML278" s="30"/>
      <c r="VMM278" s="30"/>
      <c r="VMN278" s="30"/>
      <c r="VMO278" s="30"/>
      <c r="VMP278" s="30"/>
      <c r="VMQ278" s="30"/>
      <c r="VMR278" s="30"/>
      <c r="VMS278" s="30"/>
      <c r="VMT278" s="30"/>
      <c r="VMU278" s="30"/>
      <c r="VMV278" s="30"/>
      <c r="VMW278" s="30"/>
      <c r="VMX278" s="30"/>
      <c r="VMY278" s="30"/>
      <c r="VMZ278" s="30"/>
      <c r="VNA278" s="30"/>
      <c r="VNB278" s="30"/>
      <c r="VNC278" s="30"/>
      <c r="VND278" s="30"/>
      <c r="VNE278" s="30"/>
      <c r="VNF278" s="30"/>
      <c r="VNG278" s="30"/>
      <c r="VNH278" s="30"/>
      <c r="VNI278" s="30"/>
      <c r="VNJ278" s="30"/>
      <c r="VNK278" s="30"/>
      <c r="VNL278" s="30"/>
      <c r="VNM278" s="30"/>
      <c r="VNN278" s="30"/>
      <c r="VNO278" s="30"/>
      <c r="VNP278" s="30"/>
      <c r="VNQ278" s="30"/>
      <c r="VNR278" s="30"/>
      <c r="VNS278" s="30"/>
      <c r="VNT278" s="30"/>
      <c r="VNU278" s="30"/>
      <c r="VNV278" s="30"/>
      <c r="VNW278" s="30"/>
      <c r="VNX278" s="30"/>
      <c r="VNY278" s="30"/>
      <c r="VNZ278" s="30"/>
      <c r="VOA278" s="30"/>
      <c r="VOB278" s="30"/>
      <c r="VOC278" s="30"/>
      <c r="VOD278" s="30"/>
      <c r="VOE278" s="30"/>
      <c r="VOF278" s="30"/>
      <c r="VOG278" s="30"/>
      <c r="VOH278" s="30"/>
      <c r="VOI278" s="30"/>
      <c r="VOJ278" s="30"/>
      <c r="VOK278" s="30"/>
      <c r="VOL278" s="30"/>
      <c r="VOM278" s="30"/>
      <c r="VON278" s="30"/>
      <c r="VOO278" s="30"/>
      <c r="VOP278" s="30"/>
      <c r="VOQ278" s="30"/>
      <c r="VOR278" s="30"/>
      <c r="VOS278" s="30"/>
      <c r="VOT278" s="30"/>
      <c r="VOU278" s="30"/>
      <c r="VOV278" s="30"/>
      <c r="VOW278" s="30"/>
      <c r="VOX278" s="30"/>
      <c r="VOY278" s="30"/>
      <c r="VOZ278" s="30"/>
      <c r="VPA278" s="30"/>
      <c r="VPB278" s="30"/>
      <c r="VPC278" s="30"/>
      <c r="VPD278" s="30"/>
      <c r="VPE278" s="30"/>
      <c r="VPF278" s="30"/>
      <c r="VPG278" s="30"/>
      <c r="VPH278" s="30"/>
      <c r="VPI278" s="30"/>
      <c r="VPJ278" s="30"/>
      <c r="VPK278" s="30"/>
      <c r="VPL278" s="30"/>
      <c r="VPM278" s="30"/>
      <c r="VPN278" s="30"/>
      <c r="VPO278" s="30"/>
      <c r="VPP278" s="30"/>
      <c r="VPQ278" s="30"/>
      <c r="VPR278" s="30"/>
      <c r="VPS278" s="30"/>
      <c r="VPT278" s="30"/>
      <c r="VPU278" s="30"/>
      <c r="VPV278" s="30"/>
      <c r="VPW278" s="30"/>
      <c r="VPX278" s="30"/>
      <c r="VPY278" s="30"/>
      <c r="VPZ278" s="30"/>
      <c r="VQA278" s="30"/>
      <c r="VQB278" s="30"/>
      <c r="VQC278" s="30"/>
      <c r="VQD278" s="30"/>
      <c r="VQE278" s="30"/>
      <c r="VQF278" s="30"/>
      <c r="VQG278" s="30"/>
      <c r="VQH278" s="30"/>
      <c r="VQI278" s="30"/>
      <c r="VQJ278" s="30"/>
      <c r="VQK278" s="30"/>
      <c r="VQL278" s="30"/>
      <c r="VQM278" s="30"/>
      <c r="VQN278" s="30"/>
      <c r="VQO278" s="30"/>
      <c r="VQP278" s="30"/>
      <c r="VQQ278" s="30"/>
      <c r="VQR278" s="30"/>
      <c r="VQS278" s="30"/>
      <c r="VQT278" s="30"/>
      <c r="VQU278" s="30"/>
      <c r="VQV278" s="30"/>
      <c r="VQW278" s="30"/>
      <c r="VQX278" s="30"/>
      <c r="VQY278" s="30"/>
      <c r="VQZ278" s="30"/>
      <c r="VRA278" s="30"/>
      <c r="VRB278" s="30"/>
      <c r="VRC278" s="30"/>
      <c r="VRD278" s="30"/>
      <c r="VRE278" s="30"/>
      <c r="VRF278" s="30"/>
      <c r="VRG278" s="30"/>
      <c r="VRH278" s="30"/>
      <c r="VRI278" s="30"/>
      <c r="VRJ278" s="30"/>
      <c r="VRK278" s="30"/>
      <c r="VRL278" s="30"/>
      <c r="VRM278" s="30"/>
      <c r="VRN278" s="30"/>
      <c r="VRO278" s="30"/>
      <c r="VRP278" s="30"/>
      <c r="VRQ278" s="30"/>
      <c r="VRR278" s="30"/>
      <c r="VRS278" s="30"/>
      <c r="VRT278" s="30"/>
      <c r="VRU278" s="30"/>
      <c r="VRV278" s="30"/>
      <c r="VRW278" s="30"/>
      <c r="VRX278" s="30"/>
      <c r="VRY278" s="30"/>
      <c r="VRZ278" s="30"/>
      <c r="VSA278" s="30"/>
      <c r="VSB278" s="30"/>
      <c r="VSC278" s="30"/>
      <c r="VSD278" s="30"/>
      <c r="VSE278" s="30"/>
      <c r="VSF278" s="30"/>
      <c r="VSG278" s="30"/>
      <c r="VSH278" s="30"/>
      <c r="VSI278" s="30"/>
      <c r="VSJ278" s="30"/>
      <c r="VSK278" s="30"/>
      <c r="VSL278" s="30"/>
      <c r="VSM278" s="30"/>
      <c r="VSN278" s="30"/>
      <c r="VSO278" s="30"/>
      <c r="VSP278" s="30"/>
      <c r="VSQ278" s="30"/>
      <c r="VSR278" s="30"/>
      <c r="VSS278" s="30"/>
      <c r="VST278" s="30"/>
      <c r="VSU278" s="30"/>
      <c r="VSV278" s="30"/>
      <c r="VSW278" s="30"/>
      <c r="VSX278" s="30"/>
      <c r="VSY278" s="30"/>
      <c r="VSZ278" s="30"/>
      <c r="VTA278" s="30"/>
      <c r="VTB278" s="30"/>
      <c r="VTC278" s="30"/>
      <c r="VTD278" s="30"/>
      <c r="VTE278" s="30"/>
      <c r="VTF278" s="30"/>
      <c r="VTG278" s="30"/>
      <c r="VTH278" s="30"/>
      <c r="VTI278" s="30"/>
      <c r="VTJ278" s="30"/>
      <c r="VTK278" s="30"/>
      <c r="VTL278" s="30"/>
      <c r="VTM278" s="30"/>
      <c r="VTN278" s="30"/>
      <c r="VTO278" s="30"/>
      <c r="VTP278" s="30"/>
      <c r="VTQ278" s="30"/>
      <c r="VTR278" s="30"/>
      <c r="VTS278" s="30"/>
      <c r="VTT278" s="30"/>
      <c r="VTU278" s="30"/>
      <c r="VTV278" s="30"/>
      <c r="VTW278" s="30"/>
      <c r="VTX278" s="30"/>
      <c r="VTY278" s="30"/>
      <c r="VTZ278" s="30"/>
      <c r="VUA278" s="30"/>
      <c r="VUB278" s="30"/>
      <c r="VUC278" s="30"/>
      <c r="VUD278" s="30"/>
      <c r="VUE278" s="30"/>
      <c r="VUF278" s="30"/>
      <c r="VUG278" s="30"/>
      <c r="VUH278" s="30"/>
      <c r="VUI278" s="30"/>
      <c r="VUJ278" s="30"/>
      <c r="VUK278" s="30"/>
      <c r="VUL278" s="30"/>
      <c r="VUM278" s="30"/>
      <c r="VUN278" s="30"/>
      <c r="VUO278" s="30"/>
      <c r="VUP278" s="30"/>
      <c r="VUQ278" s="30"/>
      <c r="VUR278" s="30"/>
      <c r="VUS278" s="30"/>
      <c r="VUT278" s="30"/>
      <c r="VUU278" s="30"/>
      <c r="VUV278" s="30"/>
      <c r="VUW278" s="30"/>
      <c r="VUX278" s="30"/>
      <c r="VUY278" s="30"/>
      <c r="VUZ278" s="30"/>
      <c r="VVA278" s="30"/>
      <c r="VVB278" s="30"/>
      <c r="VVC278" s="30"/>
      <c r="VVD278" s="30"/>
      <c r="VVE278" s="30"/>
      <c r="VVF278" s="30"/>
      <c r="VVG278" s="30"/>
      <c r="VVH278" s="30"/>
      <c r="VVI278" s="30"/>
      <c r="VVJ278" s="30"/>
      <c r="VVK278" s="30"/>
      <c r="VVL278" s="30"/>
      <c r="VVM278" s="30"/>
      <c r="VVN278" s="30"/>
      <c r="VVO278" s="30"/>
      <c r="VVP278" s="30"/>
      <c r="VVQ278" s="30"/>
      <c r="VVR278" s="30"/>
      <c r="VVS278" s="30"/>
      <c r="VVT278" s="30"/>
      <c r="VVU278" s="30"/>
      <c r="VVV278" s="30"/>
      <c r="VVW278" s="30"/>
      <c r="VVX278" s="30"/>
      <c r="VVY278" s="30"/>
      <c r="VVZ278" s="30"/>
      <c r="VWA278" s="30"/>
      <c r="VWB278" s="30"/>
      <c r="VWC278" s="30"/>
      <c r="VWD278" s="30"/>
      <c r="VWE278" s="30"/>
      <c r="VWF278" s="30"/>
      <c r="VWG278" s="30"/>
      <c r="VWH278" s="30"/>
      <c r="VWI278" s="30"/>
      <c r="VWJ278" s="30"/>
      <c r="VWK278" s="30"/>
      <c r="VWL278" s="30"/>
      <c r="VWM278" s="30"/>
      <c r="VWN278" s="30"/>
      <c r="VWO278" s="30"/>
      <c r="VWP278" s="30"/>
      <c r="VWQ278" s="30"/>
      <c r="VWR278" s="30"/>
      <c r="VWS278" s="30"/>
      <c r="VWT278" s="30"/>
      <c r="VWU278" s="30"/>
      <c r="VWV278" s="30"/>
      <c r="VWW278" s="30"/>
      <c r="VWX278" s="30"/>
      <c r="VWY278" s="30"/>
      <c r="VWZ278" s="30"/>
      <c r="VXA278" s="30"/>
      <c r="VXB278" s="30"/>
      <c r="VXC278" s="30"/>
      <c r="VXD278" s="30"/>
      <c r="VXE278" s="30"/>
      <c r="VXF278" s="30"/>
      <c r="VXG278" s="30"/>
      <c r="VXH278" s="30"/>
      <c r="VXI278" s="30"/>
      <c r="VXJ278" s="30"/>
      <c r="VXK278" s="30"/>
      <c r="VXL278" s="30"/>
      <c r="VXM278" s="30"/>
      <c r="VXN278" s="30"/>
      <c r="VXO278" s="30"/>
      <c r="VXP278" s="30"/>
      <c r="VXQ278" s="30"/>
      <c r="VXR278" s="30"/>
      <c r="VXS278" s="30"/>
      <c r="VXT278" s="30"/>
      <c r="VXU278" s="30"/>
      <c r="VXV278" s="30"/>
      <c r="VXW278" s="30"/>
      <c r="VXX278" s="30"/>
      <c r="VXY278" s="30"/>
      <c r="VXZ278" s="30"/>
      <c r="VYA278" s="30"/>
      <c r="VYB278" s="30"/>
      <c r="VYC278" s="30"/>
      <c r="VYD278" s="30"/>
      <c r="VYE278" s="30"/>
      <c r="VYF278" s="30"/>
      <c r="VYG278" s="30"/>
      <c r="VYH278" s="30"/>
      <c r="VYI278" s="30"/>
      <c r="VYJ278" s="30"/>
      <c r="VYK278" s="30"/>
      <c r="VYL278" s="30"/>
      <c r="VYM278" s="30"/>
      <c r="VYN278" s="30"/>
      <c r="VYO278" s="30"/>
      <c r="VYP278" s="30"/>
      <c r="VYQ278" s="30"/>
      <c r="VYR278" s="30"/>
      <c r="VYS278" s="30"/>
      <c r="VYT278" s="30"/>
      <c r="VYU278" s="30"/>
      <c r="VYV278" s="30"/>
      <c r="VYW278" s="30"/>
      <c r="VYX278" s="30"/>
      <c r="VYY278" s="30"/>
      <c r="VYZ278" s="30"/>
      <c r="VZA278" s="30"/>
      <c r="VZB278" s="30"/>
      <c r="VZC278" s="30"/>
      <c r="VZD278" s="30"/>
      <c r="VZE278" s="30"/>
      <c r="VZF278" s="30"/>
      <c r="VZG278" s="30"/>
      <c r="VZH278" s="30"/>
      <c r="VZI278" s="30"/>
      <c r="VZJ278" s="30"/>
      <c r="VZK278" s="30"/>
      <c r="VZL278" s="30"/>
      <c r="VZM278" s="30"/>
      <c r="VZN278" s="30"/>
      <c r="VZO278" s="30"/>
      <c r="VZP278" s="30"/>
      <c r="VZQ278" s="30"/>
      <c r="VZR278" s="30"/>
      <c r="VZS278" s="30"/>
      <c r="VZT278" s="30"/>
      <c r="VZU278" s="30"/>
      <c r="VZV278" s="30"/>
      <c r="VZW278" s="30"/>
      <c r="VZX278" s="30"/>
      <c r="VZY278" s="30"/>
      <c r="VZZ278" s="30"/>
      <c r="WAA278" s="30"/>
      <c r="WAB278" s="30"/>
      <c r="WAC278" s="30"/>
      <c r="WAD278" s="30"/>
      <c r="WAE278" s="30"/>
      <c r="WAF278" s="30"/>
      <c r="WAG278" s="30"/>
      <c r="WAH278" s="30"/>
      <c r="WAI278" s="30"/>
      <c r="WAJ278" s="30"/>
      <c r="WAK278" s="30"/>
      <c r="WAL278" s="30"/>
      <c r="WAM278" s="30"/>
      <c r="WAN278" s="30"/>
      <c r="WAO278" s="30"/>
      <c r="WAP278" s="30"/>
      <c r="WAQ278" s="30"/>
      <c r="WAR278" s="30"/>
      <c r="WAS278" s="30"/>
      <c r="WAT278" s="30"/>
      <c r="WAU278" s="30"/>
      <c r="WAV278" s="30"/>
      <c r="WAW278" s="30"/>
      <c r="WAX278" s="30"/>
      <c r="WAY278" s="30"/>
      <c r="WAZ278" s="30"/>
      <c r="WBA278" s="30"/>
      <c r="WBB278" s="30"/>
      <c r="WBC278" s="30"/>
      <c r="WBD278" s="30"/>
      <c r="WBE278" s="30"/>
      <c r="WBF278" s="30"/>
      <c r="WBG278" s="30"/>
      <c r="WBH278" s="30"/>
      <c r="WBI278" s="30"/>
      <c r="WBJ278" s="30"/>
      <c r="WBK278" s="30"/>
      <c r="WBL278" s="30"/>
      <c r="WBM278" s="30"/>
      <c r="WBN278" s="30"/>
      <c r="WBO278" s="30"/>
      <c r="WBP278" s="30"/>
      <c r="WBQ278" s="30"/>
      <c r="WBR278" s="30"/>
      <c r="WBS278" s="30"/>
      <c r="WBT278" s="30"/>
      <c r="WBU278" s="30"/>
      <c r="WBV278" s="30"/>
      <c r="WBW278" s="30"/>
      <c r="WBX278" s="30"/>
      <c r="WBY278" s="30"/>
      <c r="WBZ278" s="30"/>
      <c r="WCA278" s="30"/>
      <c r="WCB278" s="30"/>
      <c r="WCC278" s="30"/>
      <c r="WCD278" s="30"/>
      <c r="WCE278" s="30"/>
      <c r="WCF278" s="30"/>
      <c r="WCG278" s="30"/>
      <c r="WCH278" s="30"/>
      <c r="WCI278" s="30"/>
      <c r="WCJ278" s="30"/>
      <c r="WCK278" s="30"/>
      <c r="WCL278" s="30"/>
      <c r="WCM278" s="30"/>
      <c r="WCN278" s="30"/>
      <c r="WCO278" s="30"/>
      <c r="WCP278" s="30"/>
      <c r="WCQ278" s="30"/>
      <c r="WCR278" s="30"/>
      <c r="WCS278" s="30"/>
      <c r="WCT278" s="30"/>
      <c r="WCU278" s="30"/>
      <c r="WCV278" s="30"/>
      <c r="WCW278" s="30"/>
      <c r="WCX278" s="30"/>
      <c r="WCY278" s="30"/>
      <c r="WCZ278" s="30"/>
      <c r="WDA278" s="30"/>
      <c r="WDB278" s="30"/>
      <c r="WDC278" s="30"/>
      <c r="WDD278" s="30"/>
      <c r="WDE278" s="30"/>
      <c r="WDF278" s="30"/>
      <c r="WDG278" s="30"/>
      <c r="WDH278" s="30"/>
      <c r="WDI278" s="30"/>
      <c r="WDJ278" s="30"/>
      <c r="WDK278" s="30"/>
      <c r="WDL278" s="30"/>
      <c r="WDM278" s="30"/>
      <c r="WDN278" s="30"/>
      <c r="WDO278" s="30"/>
      <c r="WDP278" s="30"/>
      <c r="WDQ278" s="30"/>
    </row>
    <row r="279" spans="1:15669" s="69" customFormat="1" ht="15" customHeight="1" x14ac:dyDescent="0.25">
      <c r="A279" s="35" t="s">
        <v>52</v>
      </c>
      <c r="B279" s="30" t="s">
        <v>1081</v>
      </c>
      <c r="C279" s="35">
        <v>44698</v>
      </c>
      <c r="D279" s="30" t="s">
        <v>1082</v>
      </c>
      <c r="E279" s="30" t="s">
        <v>1083</v>
      </c>
      <c r="F279" s="30" t="s">
        <v>1084</v>
      </c>
      <c r="G279" s="30">
        <v>2016</v>
      </c>
      <c r="H279" s="30" t="s">
        <v>1085</v>
      </c>
      <c r="I279" s="30" t="s">
        <v>685</v>
      </c>
      <c r="J279" s="30" t="s">
        <v>59</v>
      </c>
      <c r="K279" s="30"/>
      <c r="L279" s="30" t="s">
        <v>267</v>
      </c>
      <c r="M279" s="30" t="s">
        <v>61</v>
      </c>
      <c r="N279" s="30" t="s">
        <v>62</v>
      </c>
      <c r="O279" s="30" t="s">
        <v>246</v>
      </c>
      <c r="P279" s="30" t="s">
        <v>246</v>
      </c>
      <c r="Q279" s="30" t="s">
        <v>1086</v>
      </c>
      <c r="R279" s="30" t="s">
        <v>1087</v>
      </c>
      <c r="S279" s="30" t="s">
        <v>1098</v>
      </c>
      <c r="T279" s="30">
        <v>90</v>
      </c>
      <c r="U279" s="30" t="s">
        <v>95</v>
      </c>
      <c r="V279" s="30" t="s">
        <v>1055</v>
      </c>
      <c r="W279" s="30" t="s">
        <v>186</v>
      </c>
      <c r="X279" s="30" t="s">
        <v>270</v>
      </c>
      <c r="Y279" s="30" t="s">
        <v>1088</v>
      </c>
      <c r="Z279" s="30"/>
      <c r="AA279" s="30" t="s">
        <v>111</v>
      </c>
      <c r="AB279" s="48" t="s">
        <v>1095</v>
      </c>
      <c r="AC279" s="48" t="s">
        <v>591</v>
      </c>
      <c r="AD279" s="30" t="s">
        <v>1089</v>
      </c>
      <c r="AE279" s="30" t="s">
        <v>117</v>
      </c>
      <c r="AF279" s="37">
        <v>12</v>
      </c>
      <c r="AG279" s="38">
        <v>0.58330000000000004</v>
      </c>
      <c r="AH279" s="37" t="s">
        <v>143</v>
      </c>
      <c r="AI279" s="39">
        <v>2.0199999999999999E-2</v>
      </c>
      <c r="AJ279" s="37" t="s">
        <v>106</v>
      </c>
      <c r="AK279" s="37">
        <f t="shared" si="64"/>
        <v>6.9974852625782638E-2</v>
      </c>
      <c r="AL279" s="37" t="s">
        <v>1090</v>
      </c>
      <c r="AM279" s="37">
        <v>12</v>
      </c>
      <c r="AN279" s="39">
        <v>0.6613</v>
      </c>
      <c r="AO279" s="37" t="s">
        <v>143</v>
      </c>
      <c r="AP279" s="39">
        <v>8.0999999999999996E-3</v>
      </c>
      <c r="AQ279" s="37" t="s">
        <v>106</v>
      </c>
      <c r="AR279" s="37">
        <f t="shared" si="65"/>
        <v>2.8059223082615808E-2</v>
      </c>
      <c r="AS279" s="37" t="s">
        <v>1091</v>
      </c>
      <c r="AT279" s="37" t="s">
        <v>1099</v>
      </c>
      <c r="AU279" s="37" t="s">
        <v>1058</v>
      </c>
      <c r="AV279" s="40" t="s">
        <v>1093</v>
      </c>
      <c r="AW279" s="30"/>
      <c r="AX279" s="41">
        <v>12</v>
      </c>
      <c r="AY279" s="42">
        <v>0.58330000000000004</v>
      </c>
      <c r="AZ279" s="43">
        <v>6.9974852625782638E-2</v>
      </c>
      <c r="BA279" s="41">
        <v>12</v>
      </c>
      <c r="BB279" s="44">
        <v>0.6613</v>
      </c>
      <c r="BC279" s="43">
        <v>2.8059223082615808E-2</v>
      </c>
      <c r="BD279" s="45">
        <f t="shared" si="58"/>
        <v>1.4631545651560527</v>
      </c>
      <c r="BE279" s="46">
        <f t="shared" si="59"/>
        <v>0.96551724137931039</v>
      </c>
      <c r="BF279" s="47">
        <f t="shared" si="60"/>
        <v>1.4127009594610165</v>
      </c>
      <c r="BG279" s="46">
        <f t="shared" si="61"/>
        <v>0.21126711003202078</v>
      </c>
      <c r="BH279" s="46">
        <f t="shared" si="62"/>
        <v>0.19694817391807887</v>
      </c>
      <c r="BI279" s="47">
        <f t="shared" si="63"/>
        <v>0.44378843373625554</v>
      </c>
      <c r="BJ279" s="30"/>
      <c r="BK279" s="30"/>
      <c r="BL279" s="30"/>
      <c r="BM279" s="30"/>
      <c r="BN279" s="30"/>
      <c r="BO279" s="30"/>
      <c r="BP279" s="30"/>
      <c r="BQ279" s="30"/>
      <c r="BR279" s="30"/>
      <c r="BS279" s="30"/>
      <c r="BT279" s="30"/>
      <c r="BU279" s="30"/>
      <c r="BV279" s="30"/>
      <c r="BW279" s="30"/>
      <c r="BX279" s="30"/>
      <c r="BY279" s="30"/>
      <c r="BZ279" s="30"/>
      <c r="CA279" s="30"/>
      <c r="CB279" s="30"/>
      <c r="CC279" s="30"/>
      <c r="CD279" s="30"/>
      <c r="CE279" s="30"/>
      <c r="CF279" s="30"/>
      <c r="CG279" s="30"/>
      <c r="CH279" s="30"/>
      <c r="CI279" s="30"/>
      <c r="CJ279" s="30"/>
      <c r="CK279" s="30"/>
      <c r="CL279" s="30"/>
      <c r="CM279" s="30"/>
      <c r="CN279" s="30"/>
      <c r="CO279" s="30"/>
      <c r="CP279" s="30"/>
      <c r="CQ279" s="30"/>
      <c r="CR279" s="30"/>
      <c r="CS279" s="30"/>
      <c r="CT279" s="30"/>
      <c r="CU279" s="30"/>
      <c r="CV279" s="30"/>
      <c r="CW279" s="30"/>
      <c r="CX279" s="30"/>
      <c r="CY279" s="30"/>
      <c r="CZ279" s="30"/>
      <c r="DA279" s="30"/>
      <c r="DB279" s="30"/>
      <c r="DC279" s="30"/>
      <c r="DD279" s="30"/>
      <c r="DE279" s="30"/>
      <c r="DF279" s="30"/>
      <c r="DG279" s="30"/>
      <c r="DH279" s="30"/>
      <c r="DI279" s="30"/>
      <c r="DJ279" s="30"/>
      <c r="DK279" s="30"/>
      <c r="DL279" s="30"/>
      <c r="DM279" s="30"/>
      <c r="DN279" s="30"/>
      <c r="DO279" s="30"/>
      <c r="DP279" s="30"/>
      <c r="DQ279" s="30"/>
      <c r="DR279" s="30"/>
      <c r="DS279" s="30"/>
      <c r="DT279" s="30"/>
      <c r="DU279" s="30"/>
      <c r="DV279" s="30"/>
      <c r="DW279" s="30"/>
      <c r="DX279" s="30"/>
      <c r="DY279" s="30"/>
      <c r="DZ279" s="30"/>
      <c r="EA279" s="30"/>
      <c r="EB279" s="30"/>
      <c r="EC279" s="30"/>
      <c r="ED279" s="30"/>
      <c r="EE279" s="30"/>
      <c r="EF279" s="30"/>
      <c r="EG279" s="30"/>
      <c r="EH279" s="30"/>
      <c r="EI279" s="30"/>
      <c r="EJ279" s="30"/>
      <c r="EK279" s="30"/>
      <c r="EL279" s="30"/>
      <c r="EM279" s="30"/>
      <c r="EN279" s="30"/>
      <c r="EO279" s="30"/>
      <c r="EP279" s="30"/>
      <c r="EQ279" s="30"/>
      <c r="ER279" s="30"/>
      <c r="ES279" s="30"/>
      <c r="ET279" s="30"/>
      <c r="EU279" s="30"/>
      <c r="EV279" s="30"/>
      <c r="EW279" s="30"/>
      <c r="EX279" s="30"/>
      <c r="EY279" s="30"/>
      <c r="EZ279" s="30"/>
      <c r="FA279" s="30"/>
      <c r="FB279" s="30"/>
      <c r="FC279" s="30"/>
      <c r="FD279" s="30"/>
      <c r="FE279" s="30"/>
      <c r="FF279" s="30"/>
      <c r="FG279" s="30"/>
      <c r="FH279" s="30"/>
      <c r="FI279" s="30"/>
      <c r="FJ279" s="30"/>
      <c r="FK279" s="30"/>
      <c r="FL279" s="30"/>
      <c r="FM279" s="30"/>
      <c r="FN279" s="30"/>
      <c r="FO279" s="30"/>
      <c r="FP279" s="30"/>
      <c r="FQ279" s="30"/>
      <c r="FR279" s="30"/>
      <c r="FS279" s="30"/>
      <c r="FT279" s="30"/>
      <c r="FU279" s="30"/>
      <c r="FV279" s="30"/>
      <c r="FW279" s="30"/>
      <c r="FX279" s="30"/>
      <c r="FY279" s="30"/>
      <c r="FZ279" s="30"/>
      <c r="GA279" s="30"/>
      <c r="GB279" s="30"/>
      <c r="GC279" s="30"/>
      <c r="GD279" s="30"/>
      <c r="GE279" s="30"/>
      <c r="GF279" s="30"/>
      <c r="GG279" s="30"/>
      <c r="GH279" s="30"/>
      <c r="GI279" s="30"/>
      <c r="GJ279" s="30"/>
      <c r="GK279" s="30"/>
      <c r="GL279" s="30"/>
      <c r="GM279" s="30"/>
      <c r="GN279" s="30"/>
      <c r="GO279" s="30"/>
      <c r="GP279" s="30"/>
      <c r="GQ279" s="30"/>
      <c r="GR279" s="30"/>
      <c r="GS279" s="30"/>
      <c r="GT279" s="30"/>
      <c r="GU279" s="30"/>
      <c r="GV279" s="30"/>
      <c r="GW279" s="30"/>
      <c r="GX279" s="30"/>
      <c r="GY279" s="30"/>
      <c r="GZ279" s="30"/>
      <c r="HA279" s="30"/>
      <c r="HB279" s="30"/>
      <c r="HC279" s="30"/>
      <c r="HD279" s="30"/>
      <c r="HE279" s="30"/>
      <c r="HF279" s="30"/>
      <c r="HG279" s="30"/>
      <c r="HH279" s="30"/>
      <c r="HI279" s="30"/>
      <c r="HJ279" s="30"/>
      <c r="HK279" s="30"/>
      <c r="HL279" s="30"/>
      <c r="HM279" s="30"/>
      <c r="HN279" s="30"/>
      <c r="HO279" s="30"/>
      <c r="HP279" s="30"/>
      <c r="HQ279" s="30"/>
      <c r="HR279" s="30"/>
      <c r="HS279" s="30"/>
      <c r="HT279" s="30"/>
      <c r="HU279" s="30"/>
      <c r="HV279" s="30"/>
      <c r="HW279" s="30"/>
      <c r="HX279" s="30"/>
      <c r="HY279" s="30"/>
      <c r="HZ279" s="30"/>
      <c r="IA279" s="30"/>
      <c r="IB279" s="30"/>
      <c r="IC279" s="30"/>
      <c r="ID279" s="30"/>
      <c r="IE279" s="30"/>
      <c r="IF279" s="30"/>
      <c r="IG279" s="30"/>
      <c r="IH279" s="30"/>
      <c r="II279" s="30"/>
      <c r="IJ279" s="30"/>
      <c r="IK279" s="30"/>
      <c r="IL279" s="30"/>
      <c r="IM279" s="30"/>
      <c r="IN279" s="30"/>
      <c r="IO279" s="30"/>
      <c r="IP279" s="30"/>
      <c r="IQ279" s="30"/>
      <c r="IR279" s="30"/>
      <c r="IS279" s="30"/>
      <c r="IT279" s="30"/>
      <c r="IU279" s="30"/>
      <c r="IV279" s="30"/>
      <c r="IW279" s="30"/>
      <c r="IX279" s="30"/>
      <c r="IY279" s="30"/>
      <c r="IZ279" s="30"/>
      <c r="JA279" s="30"/>
      <c r="JB279" s="30"/>
      <c r="JC279" s="30"/>
      <c r="JD279" s="30"/>
      <c r="JE279" s="30"/>
      <c r="JF279" s="30"/>
      <c r="JG279" s="30"/>
      <c r="JH279" s="30"/>
      <c r="JI279" s="30"/>
      <c r="JJ279" s="30"/>
      <c r="JK279" s="30"/>
      <c r="JL279" s="30"/>
      <c r="JM279" s="30"/>
      <c r="JN279" s="30"/>
      <c r="JO279" s="30"/>
      <c r="JP279" s="30"/>
      <c r="JQ279" s="30"/>
      <c r="JR279" s="30"/>
      <c r="JS279" s="30"/>
      <c r="JT279" s="30"/>
      <c r="JU279" s="30"/>
      <c r="JV279" s="30"/>
      <c r="JW279" s="30"/>
      <c r="JX279" s="30"/>
      <c r="JY279" s="30"/>
      <c r="JZ279" s="30"/>
      <c r="KA279" s="30"/>
      <c r="KB279" s="30"/>
      <c r="KC279" s="30"/>
      <c r="KD279" s="30"/>
      <c r="KE279" s="30"/>
      <c r="KF279" s="30"/>
      <c r="KG279" s="30"/>
      <c r="KH279" s="30"/>
      <c r="KI279" s="30"/>
      <c r="KJ279" s="30"/>
      <c r="KK279" s="30"/>
      <c r="KL279" s="30"/>
      <c r="KM279" s="30"/>
      <c r="KN279" s="30"/>
      <c r="KO279" s="30"/>
      <c r="KP279" s="30"/>
      <c r="KQ279" s="30"/>
      <c r="KR279" s="30"/>
      <c r="KS279" s="30"/>
      <c r="KT279" s="30"/>
      <c r="KU279" s="30"/>
      <c r="KV279" s="30"/>
      <c r="KW279" s="30"/>
      <c r="KX279" s="30"/>
      <c r="KY279" s="30"/>
      <c r="KZ279" s="30"/>
      <c r="LA279" s="30"/>
      <c r="LB279" s="30"/>
      <c r="LC279" s="30"/>
      <c r="LD279" s="30"/>
      <c r="LE279" s="30"/>
      <c r="LF279" s="30"/>
      <c r="LG279" s="30"/>
      <c r="LH279" s="30"/>
      <c r="LI279" s="30"/>
      <c r="LJ279" s="30"/>
      <c r="LK279" s="30"/>
      <c r="LL279" s="30"/>
      <c r="LM279" s="30"/>
      <c r="LN279" s="30"/>
      <c r="LO279" s="30"/>
      <c r="LP279" s="30"/>
      <c r="LQ279" s="30"/>
      <c r="LR279" s="30"/>
      <c r="LS279" s="30"/>
      <c r="LT279" s="30"/>
      <c r="LU279" s="30"/>
      <c r="LV279" s="30"/>
      <c r="LW279" s="30"/>
      <c r="LX279" s="30"/>
      <c r="LY279" s="30"/>
      <c r="LZ279" s="30"/>
      <c r="MA279" s="30"/>
      <c r="MB279" s="30"/>
      <c r="MC279" s="30"/>
      <c r="MD279" s="30"/>
      <c r="ME279" s="30"/>
      <c r="MF279" s="30"/>
      <c r="MG279" s="30"/>
      <c r="MH279" s="30"/>
      <c r="MI279" s="30"/>
      <c r="MJ279" s="30"/>
      <c r="MK279" s="30"/>
      <c r="ML279" s="30"/>
      <c r="MM279" s="30"/>
      <c r="MN279" s="30"/>
      <c r="MO279" s="30"/>
      <c r="MP279" s="30"/>
      <c r="MQ279" s="30"/>
      <c r="MR279" s="30"/>
      <c r="MS279" s="30"/>
      <c r="MT279" s="30"/>
      <c r="MU279" s="30"/>
      <c r="MV279" s="30"/>
      <c r="MW279" s="30"/>
      <c r="MX279" s="30"/>
      <c r="MY279" s="30"/>
      <c r="MZ279" s="30"/>
      <c r="NA279" s="30"/>
      <c r="NB279" s="30"/>
      <c r="NC279" s="30"/>
      <c r="ND279" s="30"/>
      <c r="NE279" s="30"/>
      <c r="NF279" s="30"/>
      <c r="NG279" s="30"/>
      <c r="NH279" s="30"/>
      <c r="NI279" s="30"/>
      <c r="NJ279" s="30"/>
      <c r="NK279" s="30"/>
      <c r="NL279" s="30"/>
      <c r="NM279" s="30"/>
      <c r="NN279" s="30"/>
      <c r="NO279" s="30"/>
      <c r="NP279" s="30"/>
      <c r="NQ279" s="30"/>
      <c r="NR279" s="30"/>
      <c r="NS279" s="30"/>
      <c r="NT279" s="30"/>
      <c r="NU279" s="30"/>
      <c r="NV279" s="30"/>
      <c r="NW279" s="30"/>
      <c r="NX279" s="30"/>
      <c r="NY279" s="30"/>
      <c r="NZ279" s="30"/>
      <c r="OA279" s="30"/>
      <c r="OB279" s="30"/>
      <c r="OC279" s="30"/>
      <c r="OD279" s="30"/>
      <c r="OE279" s="30"/>
      <c r="OF279" s="30"/>
      <c r="OG279" s="30"/>
      <c r="OH279" s="30"/>
      <c r="OI279" s="30"/>
      <c r="OJ279" s="30"/>
      <c r="OK279" s="30"/>
      <c r="OL279" s="30"/>
      <c r="OM279" s="30"/>
      <c r="ON279" s="30"/>
      <c r="OO279" s="30"/>
      <c r="OP279" s="30"/>
      <c r="OQ279" s="30"/>
      <c r="OR279" s="30"/>
      <c r="OS279" s="30"/>
      <c r="OT279" s="30"/>
      <c r="OU279" s="30"/>
      <c r="OV279" s="30"/>
      <c r="OW279" s="30"/>
      <c r="OX279" s="30"/>
      <c r="OY279" s="30"/>
      <c r="OZ279" s="30"/>
      <c r="PA279" s="30"/>
      <c r="PB279" s="30"/>
      <c r="PC279" s="30"/>
      <c r="PD279" s="30"/>
      <c r="PE279" s="30"/>
      <c r="PF279" s="30"/>
      <c r="PG279" s="30"/>
      <c r="PH279" s="30"/>
      <c r="PI279" s="30"/>
      <c r="PJ279" s="30"/>
      <c r="PK279" s="30"/>
      <c r="PL279" s="30"/>
      <c r="PM279" s="30"/>
      <c r="PN279" s="30"/>
      <c r="PO279" s="30"/>
      <c r="PP279" s="30"/>
      <c r="PQ279" s="30"/>
      <c r="PR279" s="30"/>
      <c r="PS279" s="30"/>
      <c r="PT279" s="30"/>
      <c r="PU279" s="30"/>
      <c r="PV279" s="30"/>
      <c r="PW279" s="30"/>
      <c r="PX279" s="30"/>
      <c r="PY279" s="30"/>
      <c r="PZ279" s="30"/>
      <c r="QA279" s="30"/>
      <c r="QB279" s="30"/>
      <c r="QC279" s="30"/>
      <c r="QD279" s="30"/>
      <c r="QE279" s="30"/>
      <c r="QF279" s="30"/>
      <c r="QG279" s="30"/>
      <c r="QH279" s="30"/>
      <c r="QI279" s="30"/>
      <c r="QJ279" s="30"/>
      <c r="QK279" s="30"/>
      <c r="QL279" s="30"/>
      <c r="QM279" s="30"/>
      <c r="QN279" s="30"/>
      <c r="QO279" s="30"/>
      <c r="QP279" s="30"/>
      <c r="QQ279" s="30"/>
      <c r="QR279" s="30"/>
      <c r="QS279" s="30"/>
      <c r="QT279" s="30"/>
      <c r="QU279" s="30"/>
      <c r="QV279" s="30"/>
      <c r="QW279" s="30"/>
      <c r="QX279" s="30"/>
      <c r="QY279" s="30"/>
      <c r="QZ279" s="30"/>
      <c r="RA279" s="30"/>
      <c r="RB279" s="30"/>
      <c r="RC279" s="30"/>
      <c r="RD279" s="30"/>
      <c r="RE279" s="30"/>
      <c r="RF279" s="30"/>
      <c r="RG279" s="30"/>
      <c r="RH279" s="30"/>
      <c r="RI279" s="30"/>
      <c r="RJ279" s="30"/>
      <c r="RK279" s="30"/>
      <c r="RL279" s="30"/>
      <c r="RM279" s="30"/>
      <c r="RN279" s="30"/>
      <c r="RO279" s="30"/>
      <c r="RP279" s="30"/>
      <c r="RQ279" s="30"/>
      <c r="RR279" s="30"/>
      <c r="RS279" s="30"/>
      <c r="RT279" s="30"/>
      <c r="RU279" s="30"/>
      <c r="RV279" s="30"/>
      <c r="RW279" s="30"/>
      <c r="RX279" s="30"/>
      <c r="RY279" s="30"/>
      <c r="RZ279" s="30"/>
      <c r="SA279" s="30"/>
      <c r="SB279" s="30"/>
      <c r="SC279" s="30"/>
      <c r="SD279" s="30"/>
      <c r="SE279" s="30"/>
      <c r="SF279" s="30"/>
      <c r="SG279" s="30"/>
      <c r="SH279" s="30"/>
      <c r="SI279" s="30"/>
      <c r="SJ279" s="30"/>
      <c r="SK279" s="30"/>
      <c r="SL279" s="30"/>
      <c r="SM279" s="30"/>
      <c r="SN279" s="30"/>
      <c r="SO279" s="30"/>
      <c r="SP279" s="30"/>
      <c r="SQ279" s="30"/>
      <c r="SR279" s="30"/>
      <c r="SS279" s="30"/>
      <c r="ST279" s="30"/>
      <c r="SU279" s="30"/>
      <c r="SV279" s="30"/>
      <c r="SW279" s="30"/>
      <c r="SX279" s="30"/>
      <c r="SY279" s="30"/>
      <c r="SZ279" s="30"/>
      <c r="TA279" s="30"/>
      <c r="TB279" s="30"/>
      <c r="TC279" s="30"/>
      <c r="TD279" s="30"/>
      <c r="TE279" s="30"/>
      <c r="TF279" s="30"/>
      <c r="TG279" s="30"/>
      <c r="TH279" s="30"/>
      <c r="TI279" s="30"/>
      <c r="TJ279" s="30"/>
      <c r="TK279" s="30"/>
      <c r="TL279" s="30"/>
      <c r="TM279" s="30"/>
      <c r="TN279" s="30"/>
      <c r="TO279" s="30"/>
      <c r="TP279" s="30"/>
      <c r="TQ279" s="30"/>
      <c r="TR279" s="30"/>
      <c r="TS279" s="30"/>
      <c r="TT279" s="30"/>
      <c r="TU279" s="30"/>
      <c r="TV279" s="30"/>
      <c r="TW279" s="30"/>
      <c r="TX279" s="30"/>
      <c r="TY279" s="30"/>
      <c r="TZ279" s="30"/>
      <c r="UA279" s="30"/>
      <c r="UB279" s="30"/>
      <c r="UC279" s="30"/>
      <c r="UD279" s="30"/>
      <c r="UE279" s="30"/>
      <c r="UF279" s="30"/>
      <c r="UG279" s="30"/>
      <c r="UH279" s="30"/>
      <c r="UI279" s="30"/>
      <c r="UJ279" s="30"/>
      <c r="UK279" s="30"/>
      <c r="UL279" s="30"/>
      <c r="UM279" s="30"/>
      <c r="UN279" s="30"/>
      <c r="UO279" s="30"/>
      <c r="UP279" s="30"/>
      <c r="UQ279" s="30"/>
      <c r="UR279" s="30"/>
      <c r="US279" s="30"/>
      <c r="UT279" s="30"/>
      <c r="UU279" s="30"/>
      <c r="UV279" s="30"/>
      <c r="UW279" s="30"/>
      <c r="UX279" s="30"/>
      <c r="UY279" s="30"/>
      <c r="UZ279" s="30"/>
      <c r="VA279" s="30"/>
      <c r="VB279" s="30"/>
      <c r="VC279" s="30"/>
      <c r="VD279" s="30"/>
      <c r="VE279" s="30"/>
      <c r="VF279" s="30"/>
      <c r="VG279" s="30"/>
      <c r="VH279" s="30"/>
      <c r="VI279" s="30"/>
      <c r="VJ279" s="30"/>
      <c r="VK279" s="30"/>
      <c r="VL279" s="30"/>
      <c r="VM279" s="30"/>
      <c r="VN279" s="30"/>
      <c r="VO279" s="30"/>
      <c r="VP279" s="30"/>
      <c r="VQ279" s="30"/>
      <c r="VR279" s="30"/>
      <c r="VS279" s="30"/>
      <c r="VT279" s="30"/>
      <c r="VU279" s="30"/>
      <c r="VV279" s="30"/>
      <c r="VW279" s="30"/>
      <c r="VX279" s="30"/>
      <c r="VY279" s="30"/>
      <c r="VZ279" s="30"/>
      <c r="WA279" s="30"/>
      <c r="WB279" s="30"/>
      <c r="WC279" s="30"/>
      <c r="WD279" s="30"/>
      <c r="WE279" s="30"/>
      <c r="WF279" s="30"/>
      <c r="WG279" s="30"/>
      <c r="WH279" s="30"/>
      <c r="WI279" s="30"/>
      <c r="WJ279" s="30"/>
      <c r="WK279" s="30"/>
      <c r="WL279" s="30"/>
      <c r="WM279" s="30"/>
      <c r="WN279" s="30"/>
      <c r="WO279" s="30"/>
      <c r="WP279" s="30"/>
      <c r="WQ279" s="30"/>
      <c r="WR279" s="30"/>
      <c r="WS279" s="30"/>
      <c r="WT279" s="30"/>
      <c r="WU279" s="30"/>
      <c r="WV279" s="30"/>
      <c r="WW279" s="30"/>
      <c r="WX279" s="30"/>
      <c r="WY279" s="30"/>
      <c r="WZ279" s="30"/>
      <c r="XA279" s="30"/>
      <c r="XB279" s="30"/>
      <c r="XC279" s="30"/>
      <c r="XD279" s="30"/>
      <c r="XE279" s="30"/>
      <c r="XF279" s="30"/>
      <c r="XG279" s="30"/>
      <c r="XH279" s="30"/>
      <c r="XI279" s="30"/>
      <c r="XJ279" s="30"/>
      <c r="XK279" s="30"/>
      <c r="XL279" s="30"/>
      <c r="XM279" s="30"/>
      <c r="XN279" s="30"/>
      <c r="XO279" s="30"/>
      <c r="XP279" s="30"/>
      <c r="XQ279" s="30"/>
      <c r="XR279" s="30"/>
      <c r="XS279" s="30"/>
      <c r="XT279" s="30"/>
      <c r="XU279" s="30"/>
      <c r="XV279" s="30"/>
      <c r="XW279" s="30"/>
      <c r="XX279" s="30"/>
      <c r="XY279" s="30"/>
      <c r="XZ279" s="30"/>
      <c r="YA279" s="30"/>
      <c r="YB279" s="30"/>
      <c r="YC279" s="30"/>
      <c r="YD279" s="30"/>
      <c r="YE279" s="30"/>
      <c r="YF279" s="30"/>
      <c r="YG279" s="30"/>
      <c r="YH279" s="30"/>
      <c r="YI279" s="30"/>
      <c r="YJ279" s="30"/>
      <c r="YK279" s="30"/>
      <c r="YL279" s="30"/>
      <c r="YM279" s="30"/>
      <c r="YN279" s="30"/>
      <c r="YO279" s="30"/>
      <c r="YP279" s="30"/>
      <c r="YQ279" s="30"/>
      <c r="YR279" s="30"/>
      <c r="YS279" s="30"/>
      <c r="YT279" s="30"/>
      <c r="YU279" s="30"/>
      <c r="YV279" s="30"/>
      <c r="YW279" s="30"/>
      <c r="YX279" s="30"/>
      <c r="YY279" s="30"/>
      <c r="YZ279" s="30"/>
      <c r="ZA279" s="30"/>
      <c r="ZB279" s="30"/>
      <c r="ZC279" s="30"/>
      <c r="ZD279" s="30"/>
      <c r="ZE279" s="30"/>
      <c r="ZF279" s="30"/>
      <c r="ZG279" s="30"/>
      <c r="ZH279" s="30"/>
      <c r="ZI279" s="30"/>
      <c r="ZJ279" s="30"/>
      <c r="ZK279" s="30"/>
      <c r="ZL279" s="30"/>
      <c r="ZM279" s="30"/>
      <c r="ZN279" s="30"/>
      <c r="ZO279" s="30"/>
      <c r="ZP279" s="30"/>
      <c r="ZQ279" s="30"/>
      <c r="ZR279" s="30"/>
      <c r="ZS279" s="30"/>
      <c r="ZT279" s="30"/>
      <c r="ZU279" s="30"/>
      <c r="ZV279" s="30"/>
      <c r="ZW279" s="30"/>
      <c r="ZX279" s="30"/>
      <c r="ZY279" s="30"/>
      <c r="ZZ279" s="30"/>
      <c r="AAA279" s="30"/>
      <c r="AAB279" s="30"/>
      <c r="AAC279" s="30"/>
      <c r="AAD279" s="30"/>
      <c r="AAE279" s="30"/>
      <c r="AAF279" s="30"/>
      <c r="AAG279" s="30"/>
      <c r="AAH279" s="30"/>
      <c r="AAI279" s="30"/>
      <c r="AAJ279" s="30"/>
      <c r="AAK279" s="30"/>
      <c r="AAL279" s="30"/>
      <c r="AAM279" s="30"/>
      <c r="AAN279" s="30"/>
      <c r="AAO279" s="30"/>
      <c r="AAP279" s="30"/>
      <c r="AAQ279" s="30"/>
      <c r="AAR279" s="30"/>
      <c r="AAS279" s="30"/>
      <c r="AAT279" s="30"/>
      <c r="AAU279" s="30"/>
      <c r="AAV279" s="30"/>
      <c r="AAW279" s="30"/>
      <c r="AAX279" s="30"/>
      <c r="AAY279" s="30"/>
      <c r="AAZ279" s="30"/>
      <c r="ABA279" s="30"/>
      <c r="ABB279" s="30"/>
      <c r="ABC279" s="30"/>
      <c r="ABD279" s="30"/>
      <c r="ABE279" s="30"/>
      <c r="ABF279" s="30"/>
      <c r="ABG279" s="30"/>
      <c r="ABH279" s="30"/>
      <c r="ABI279" s="30"/>
      <c r="ABJ279" s="30"/>
      <c r="ABK279" s="30"/>
      <c r="ABL279" s="30"/>
      <c r="ABM279" s="30"/>
      <c r="ABN279" s="30"/>
      <c r="ABO279" s="30"/>
      <c r="ABP279" s="30"/>
      <c r="ABQ279" s="30"/>
      <c r="ABR279" s="30"/>
      <c r="ABS279" s="30"/>
      <c r="ABT279" s="30"/>
      <c r="ABU279" s="30"/>
      <c r="ABV279" s="30"/>
      <c r="ABW279" s="30"/>
      <c r="ABX279" s="30"/>
      <c r="ABY279" s="30"/>
      <c r="ABZ279" s="30"/>
      <c r="ACA279" s="30"/>
      <c r="ACB279" s="30"/>
      <c r="ACC279" s="30"/>
      <c r="ACD279" s="30"/>
      <c r="ACE279" s="30"/>
      <c r="ACF279" s="30"/>
      <c r="ACG279" s="30"/>
      <c r="ACH279" s="30"/>
      <c r="ACI279" s="30"/>
      <c r="ACJ279" s="30"/>
      <c r="ACK279" s="30"/>
      <c r="ACL279" s="30"/>
      <c r="ACM279" s="30"/>
      <c r="ACN279" s="30"/>
      <c r="ACO279" s="30"/>
      <c r="ACP279" s="30"/>
      <c r="ACQ279" s="30"/>
      <c r="ACR279" s="30"/>
      <c r="ACS279" s="30"/>
      <c r="ACT279" s="30"/>
      <c r="ACU279" s="30"/>
      <c r="ACV279" s="30"/>
      <c r="ACW279" s="30"/>
      <c r="ACX279" s="30"/>
      <c r="ACY279" s="30"/>
      <c r="ACZ279" s="30"/>
      <c r="ADA279" s="30"/>
      <c r="ADB279" s="30"/>
      <c r="ADC279" s="30"/>
      <c r="ADD279" s="30"/>
      <c r="ADE279" s="30"/>
      <c r="ADF279" s="30"/>
      <c r="ADG279" s="30"/>
      <c r="ADH279" s="30"/>
      <c r="ADI279" s="30"/>
      <c r="ADJ279" s="30"/>
      <c r="ADK279" s="30"/>
      <c r="ADL279" s="30"/>
      <c r="ADM279" s="30"/>
      <c r="ADN279" s="30"/>
      <c r="ADO279" s="30"/>
      <c r="ADP279" s="30"/>
      <c r="ADQ279" s="30"/>
      <c r="ADR279" s="30"/>
      <c r="ADS279" s="30"/>
      <c r="ADT279" s="30"/>
      <c r="ADU279" s="30"/>
      <c r="ADV279" s="30"/>
      <c r="ADW279" s="30"/>
      <c r="ADX279" s="30"/>
      <c r="ADY279" s="30"/>
      <c r="ADZ279" s="30"/>
      <c r="AEA279" s="30"/>
      <c r="AEB279" s="30"/>
      <c r="AEC279" s="30"/>
      <c r="AED279" s="30"/>
      <c r="AEE279" s="30"/>
      <c r="AEF279" s="30"/>
      <c r="AEG279" s="30"/>
      <c r="AEH279" s="30"/>
      <c r="AEI279" s="30"/>
      <c r="AEJ279" s="30"/>
      <c r="AEK279" s="30"/>
      <c r="AEL279" s="30"/>
      <c r="AEM279" s="30"/>
      <c r="AEN279" s="30"/>
      <c r="AEO279" s="30"/>
      <c r="AEP279" s="30"/>
      <c r="AEQ279" s="30"/>
      <c r="AER279" s="30"/>
      <c r="AES279" s="30"/>
      <c r="AET279" s="30"/>
      <c r="AEU279" s="30"/>
      <c r="AEV279" s="30"/>
      <c r="AEW279" s="30"/>
      <c r="AEX279" s="30"/>
      <c r="AEY279" s="30"/>
      <c r="AEZ279" s="30"/>
      <c r="AFA279" s="30"/>
      <c r="AFB279" s="30"/>
      <c r="AFC279" s="30"/>
      <c r="AFD279" s="30"/>
      <c r="AFE279" s="30"/>
      <c r="AFF279" s="30"/>
      <c r="AFG279" s="30"/>
      <c r="AFH279" s="30"/>
      <c r="AFI279" s="30"/>
      <c r="AFJ279" s="30"/>
      <c r="AFK279" s="30"/>
      <c r="AFL279" s="30"/>
      <c r="AFM279" s="30"/>
      <c r="AFN279" s="30"/>
      <c r="AFO279" s="30"/>
      <c r="AFP279" s="30"/>
      <c r="AFQ279" s="30"/>
      <c r="AFR279" s="30"/>
      <c r="AFS279" s="30"/>
      <c r="AFT279" s="30"/>
      <c r="AFU279" s="30"/>
      <c r="AFV279" s="30"/>
      <c r="AFW279" s="30"/>
      <c r="AFX279" s="30"/>
      <c r="AFY279" s="30"/>
      <c r="AFZ279" s="30"/>
      <c r="AGA279" s="30"/>
      <c r="AGB279" s="30"/>
      <c r="AGC279" s="30"/>
      <c r="AGD279" s="30"/>
      <c r="AGE279" s="30"/>
      <c r="AGF279" s="30"/>
      <c r="AGG279" s="30"/>
      <c r="AGH279" s="30"/>
      <c r="AGI279" s="30"/>
      <c r="AGJ279" s="30"/>
      <c r="AGK279" s="30"/>
      <c r="AGL279" s="30"/>
      <c r="AGM279" s="30"/>
      <c r="AGN279" s="30"/>
      <c r="AGO279" s="30"/>
      <c r="AGP279" s="30"/>
      <c r="AGQ279" s="30"/>
      <c r="AGR279" s="30"/>
      <c r="AGS279" s="30"/>
      <c r="AGT279" s="30"/>
      <c r="AGU279" s="30"/>
      <c r="AGV279" s="30"/>
      <c r="AGW279" s="30"/>
      <c r="AGX279" s="30"/>
      <c r="AGY279" s="30"/>
      <c r="AGZ279" s="30"/>
      <c r="AHA279" s="30"/>
      <c r="AHB279" s="30"/>
      <c r="AHC279" s="30"/>
      <c r="AHD279" s="30"/>
      <c r="AHE279" s="30"/>
      <c r="AHF279" s="30"/>
      <c r="AHG279" s="30"/>
      <c r="AHH279" s="30"/>
      <c r="AHI279" s="30"/>
      <c r="AHJ279" s="30"/>
      <c r="AHK279" s="30"/>
      <c r="AHL279" s="30"/>
      <c r="AHM279" s="30"/>
      <c r="AHN279" s="30"/>
      <c r="AHO279" s="30"/>
      <c r="AHP279" s="30"/>
      <c r="AHQ279" s="30"/>
      <c r="AHR279" s="30"/>
      <c r="AHS279" s="30"/>
      <c r="AHT279" s="30"/>
      <c r="AHU279" s="30"/>
      <c r="AHV279" s="30"/>
      <c r="AHW279" s="30"/>
      <c r="AHX279" s="30"/>
      <c r="AHY279" s="30"/>
      <c r="AHZ279" s="30"/>
      <c r="AIA279" s="30"/>
      <c r="AIB279" s="30"/>
      <c r="AIC279" s="30"/>
      <c r="AID279" s="30"/>
      <c r="AIE279" s="30"/>
      <c r="AIF279" s="30"/>
      <c r="AIG279" s="30"/>
      <c r="AIH279" s="30"/>
      <c r="AII279" s="30"/>
      <c r="AIJ279" s="30"/>
      <c r="AIK279" s="30"/>
      <c r="AIL279" s="30"/>
      <c r="AIM279" s="30"/>
      <c r="AIN279" s="30"/>
      <c r="AIO279" s="30"/>
      <c r="AIP279" s="30"/>
      <c r="AIQ279" s="30"/>
      <c r="AIR279" s="30"/>
      <c r="AIS279" s="30"/>
      <c r="AIT279" s="30"/>
      <c r="AIU279" s="30"/>
      <c r="AIV279" s="30"/>
      <c r="AIW279" s="30"/>
      <c r="AIX279" s="30"/>
      <c r="AIY279" s="30"/>
      <c r="AIZ279" s="30"/>
      <c r="AJA279" s="30"/>
      <c r="AJB279" s="30"/>
      <c r="AJC279" s="30"/>
      <c r="AJD279" s="30"/>
      <c r="AJE279" s="30"/>
      <c r="AJF279" s="30"/>
      <c r="AJG279" s="30"/>
      <c r="AJH279" s="30"/>
      <c r="AJI279" s="30"/>
      <c r="AJJ279" s="30"/>
      <c r="AJK279" s="30"/>
      <c r="AJL279" s="30"/>
      <c r="AJM279" s="30"/>
      <c r="AJN279" s="30"/>
      <c r="AJO279" s="30"/>
      <c r="AJP279" s="30"/>
      <c r="AJQ279" s="30"/>
      <c r="AJR279" s="30"/>
      <c r="AJS279" s="30"/>
      <c r="AJT279" s="30"/>
      <c r="AJU279" s="30"/>
      <c r="AJV279" s="30"/>
      <c r="AJW279" s="30"/>
      <c r="AJX279" s="30"/>
      <c r="AJY279" s="30"/>
      <c r="AJZ279" s="30"/>
      <c r="AKA279" s="30"/>
      <c r="AKB279" s="30"/>
      <c r="AKC279" s="30"/>
      <c r="AKD279" s="30"/>
      <c r="AKE279" s="30"/>
      <c r="AKF279" s="30"/>
      <c r="AKG279" s="30"/>
      <c r="AKH279" s="30"/>
      <c r="AKI279" s="30"/>
      <c r="AKJ279" s="30"/>
      <c r="AKK279" s="30"/>
      <c r="AKL279" s="30"/>
      <c r="AKM279" s="30"/>
      <c r="AKN279" s="30"/>
      <c r="AKO279" s="30"/>
      <c r="AKP279" s="30"/>
      <c r="AKQ279" s="30"/>
      <c r="AKR279" s="30"/>
      <c r="AKS279" s="30"/>
      <c r="AKT279" s="30"/>
      <c r="AKU279" s="30"/>
      <c r="AKV279" s="30"/>
      <c r="AKW279" s="30"/>
      <c r="AKX279" s="30"/>
      <c r="AKY279" s="30"/>
      <c r="AKZ279" s="30"/>
      <c r="ALA279" s="30"/>
      <c r="ALB279" s="30"/>
      <c r="ALC279" s="30"/>
      <c r="ALD279" s="30"/>
      <c r="ALE279" s="30"/>
      <c r="ALF279" s="30"/>
      <c r="ALG279" s="30"/>
      <c r="ALH279" s="30"/>
      <c r="ALI279" s="30"/>
      <c r="ALJ279" s="30"/>
      <c r="ALK279" s="30"/>
      <c r="ALL279" s="30"/>
      <c r="ALM279" s="30"/>
      <c r="ALN279" s="30"/>
      <c r="ALO279" s="30"/>
      <c r="ALP279" s="30"/>
      <c r="ALQ279" s="30"/>
      <c r="ALR279" s="30"/>
      <c r="ALS279" s="30"/>
      <c r="ALT279" s="30"/>
      <c r="ALU279" s="30"/>
      <c r="ALV279" s="30"/>
      <c r="ALW279" s="30"/>
      <c r="ALX279" s="30"/>
      <c r="ALY279" s="30"/>
      <c r="ALZ279" s="30"/>
      <c r="AMA279" s="30"/>
      <c r="AMB279" s="30"/>
      <c r="AMC279" s="30"/>
      <c r="AMD279" s="30"/>
      <c r="AME279" s="30"/>
      <c r="AMF279" s="30"/>
      <c r="AMG279" s="30"/>
      <c r="AMH279" s="30"/>
      <c r="AMI279" s="30"/>
      <c r="AMJ279" s="30"/>
      <c r="AMK279" s="30"/>
      <c r="AML279" s="30"/>
      <c r="AMM279" s="30"/>
      <c r="AMN279" s="30"/>
      <c r="AMO279" s="30"/>
      <c r="AMP279" s="30"/>
      <c r="AMQ279" s="30"/>
      <c r="AMR279" s="30"/>
      <c r="AMS279" s="30"/>
      <c r="AMT279" s="30"/>
      <c r="AMU279" s="30"/>
      <c r="AMV279" s="30"/>
      <c r="AMW279" s="30"/>
      <c r="AMX279" s="30"/>
      <c r="AMY279" s="30"/>
      <c r="AMZ279" s="30"/>
      <c r="ANA279" s="30"/>
      <c r="ANB279" s="30"/>
      <c r="ANC279" s="30"/>
      <c r="AND279" s="30"/>
      <c r="ANE279" s="30"/>
      <c r="ANF279" s="30"/>
      <c r="ANG279" s="30"/>
      <c r="ANH279" s="30"/>
      <c r="ANI279" s="30"/>
      <c r="ANJ279" s="30"/>
      <c r="ANK279" s="30"/>
      <c r="ANL279" s="30"/>
      <c r="ANM279" s="30"/>
      <c r="ANN279" s="30"/>
      <c r="ANO279" s="30"/>
      <c r="ANP279" s="30"/>
      <c r="ANQ279" s="30"/>
      <c r="ANR279" s="30"/>
      <c r="ANS279" s="30"/>
      <c r="ANT279" s="30"/>
      <c r="ANU279" s="30"/>
      <c r="ANV279" s="30"/>
      <c r="ANW279" s="30"/>
      <c r="ANX279" s="30"/>
      <c r="ANY279" s="30"/>
      <c r="ANZ279" s="30"/>
      <c r="AOA279" s="30"/>
      <c r="AOB279" s="30"/>
      <c r="AOC279" s="30"/>
      <c r="AOD279" s="30"/>
      <c r="AOE279" s="30"/>
      <c r="AOF279" s="30"/>
      <c r="AOG279" s="30"/>
      <c r="AOH279" s="30"/>
      <c r="AOI279" s="30"/>
      <c r="AOJ279" s="30"/>
      <c r="AOK279" s="30"/>
      <c r="AOL279" s="30"/>
      <c r="AOM279" s="30"/>
      <c r="AON279" s="30"/>
      <c r="AOO279" s="30"/>
      <c r="AOP279" s="30"/>
      <c r="AOQ279" s="30"/>
      <c r="AOR279" s="30"/>
      <c r="AOS279" s="30"/>
      <c r="AOT279" s="30"/>
      <c r="AOU279" s="30"/>
      <c r="AOV279" s="30"/>
      <c r="AOW279" s="30"/>
      <c r="AOX279" s="30"/>
      <c r="AOY279" s="30"/>
      <c r="AOZ279" s="30"/>
      <c r="APA279" s="30"/>
      <c r="APB279" s="30"/>
      <c r="APC279" s="30"/>
      <c r="APD279" s="30"/>
      <c r="APE279" s="30"/>
      <c r="APF279" s="30"/>
      <c r="APG279" s="30"/>
      <c r="APH279" s="30"/>
      <c r="API279" s="30"/>
      <c r="APJ279" s="30"/>
      <c r="APK279" s="30"/>
      <c r="APL279" s="30"/>
      <c r="APM279" s="30"/>
      <c r="APN279" s="30"/>
      <c r="APO279" s="30"/>
      <c r="APP279" s="30"/>
      <c r="APQ279" s="30"/>
      <c r="APR279" s="30"/>
      <c r="APS279" s="30"/>
      <c r="APT279" s="30"/>
      <c r="APU279" s="30"/>
      <c r="APV279" s="30"/>
      <c r="APW279" s="30"/>
      <c r="APX279" s="30"/>
      <c r="APY279" s="30"/>
      <c r="APZ279" s="30"/>
      <c r="AQA279" s="30"/>
      <c r="AQB279" s="30"/>
      <c r="AQC279" s="30"/>
      <c r="AQD279" s="30"/>
      <c r="AQE279" s="30"/>
      <c r="AQF279" s="30"/>
      <c r="AQG279" s="30"/>
      <c r="AQH279" s="30"/>
      <c r="AQI279" s="30"/>
      <c r="AQJ279" s="30"/>
      <c r="AQK279" s="30"/>
      <c r="AQL279" s="30"/>
      <c r="AQM279" s="30"/>
      <c r="AQN279" s="30"/>
      <c r="AQO279" s="30"/>
      <c r="AQP279" s="30"/>
      <c r="AQQ279" s="30"/>
      <c r="AQR279" s="30"/>
      <c r="AQS279" s="30"/>
      <c r="AQT279" s="30"/>
      <c r="AQU279" s="30"/>
      <c r="AQV279" s="30"/>
      <c r="AQW279" s="30"/>
      <c r="AQX279" s="30"/>
      <c r="AQY279" s="30"/>
      <c r="AQZ279" s="30"/>
      <c r="ARA279" s="30"/>
      <c r="ARB279" s="30"/>
      <c r="ARC279" s="30"/>
      <c r="ARD279" s="30"/>
      <c r="ARE279" s="30"/>
      <c r="ARF279" s="30"/>
      <c r="ARG279" s="30"/>
      <c r="ARH279" s="30"/>
      <c r="ARI279" s="30"/>
      <c r="ARJ279" s="30"/>
      <c r="ARK279" s="30"/>
      <c r="ARL279" s="30"/>
      <c r="ARM279" s="30"/>
      <c r="ARN279" s="30"/>
      <c r="ARO279" s="30"/>
      <c r="ARP279" s="30"/>
      <c r="ARQ279" s="30"/>
      <c r="ARR279" s="30"/>
      <c r="ARS279" s="30"/>
      <c r="ART279" s="30"/>
      <c r="ARU279" s="30"/>
      <c r="ARV279" s="30"/>
      <c r="ARW279" s="30"/>
      <c r="ARX279" s="30"/>
      <c r="ARY279" s="30"/>
      <c r="ARZ279" s="30"/>
      <c r="ASA279" s="30"/>
      <c r="ASB279" s="30"/>
      <c r="ASC279" s="30"/>
      <c r="ASD279" s="30"/>
      <c r="ASE279" s="30"/>
      <c r="ASF279" s="30"/>
      <c r="ASG279" s="30"/>
      <c r="ASH279" s="30"/>
      <c r="ASI279" s="30"/>
      <c r="ASJ279" s="30"/>
      <c r="ASK279" s="30"/>
      <c r="ASL279" s="30"/>
      <c r="ASM279" s="30"/>
      <c r="ASN279" s="30"/>
      <c r="ASO279" s="30"/>
      <c r="ASP279" s="30"/>
      <c r="ASQ279" s="30"/>
      <c r="ASR279" s="30"/>
      <c r="ASS279" s="30"/>
      <c r="AST279" s="30"/>
      <c r="ASU279" s="30"/>
      <c r="ASV279" s="30"/>
      <c r="ASW279" s="30"/>
      <c r="ASX279" s="30"/>
      <c r="ASY279" s="30"/>
      <c r="ASZ279" s="30"/>
      <c r="ATA279" s="30"/>
      <c r="ATB279" s="30"/>
      <c r="ATC279" s="30"/>
      <c r="ATD279" s="30"/>
      <c r="ATE279" s="30"/>
      <c r="ATF279" s="30"/>
      <c r="ATG279" s="30"/>
      <c r="ATH279" s="30"/>
      <c r="ATI279" s="30"/>
      <c r="ATJ279" s="30"/>
      <c r="ATK279" s="30"/>
      <c r="ATL279" s="30"/>
      <c r="ATM279" s="30"/>
      <c r="ATN279" s="30"/>
      <c r="ATO279" s="30"/>
      <c r="ATP279" s="30"/>
      <c r="ATQ279" s="30"/>
      <c r="ATR279" s="30"/>
      <c r="ATS279" s="30"/>
      <c r="ATT279" s="30"/>
      <c r="ATU279" s="30"/>
      <c r="ATV279" s="30"/>
      <c r="ATW279" s="30"/>
      <c r="ATX279" s="30"/>
      <c r="ATY279" s="30"/>
      <c r="ATZ279" s="30"/>
      <c r="AUA279" s="30"/>
      <c r="AUB279" s="30"/>
      <c r="AUC279" s="30"/>
      <c r="AUD279" s="30"/>
      <c r="AUE279" s="30"/>
      <c r="AUF279" s="30"/>
      <c r="AUG279" s="30"/>
      <c r="AUH279" s="30"/>
      <c r="AUI279" s="30"/>
      <c r="AUJ279" s="30"/>
      <c r="AUK279" s="30"/>
      <c r="AUL279" s="30"/>
      <c r="AUM279" s="30"/>
      <c r="AUN279" s="30"/>
      <c r="AUO279" s="30"/>
      <c r="AUP279" s="30"/>
      <c r="AUQ279" s="30"/>
      <c r="AUR279" s="30"/>
      <c r="AUS279" s="30"/>
      <c r="AUT279" s="30"/>
      <c r="AUU279" s="30"/>
      <c r="AUV279" s="30"/>
      <c r="AUW279" s="30"/>
      <c r="AUX279" s="30"/>
      <c r="AUY279" s="30"/>
      <c r="AUZ279" s="30"/>
      <c r="AVA279" s="30"/>
      <c r="AVB279" s="30"/>
      <c r="AVC279" s="30"/>
      <c r="AVD279" s="30"/>
      <c r="AVE279" s="30"/>
      <c r="AVF279" s="30"/>
      <c r="AVG279" s="30"/>
      <c r="AVH279" s="30"/>
      <c r="AVI279" s="30"/>
      <c r="AVJ279" s="30"/>
      <c r="AVK279" s="30"/>
      <c r="AVL279" s="30"/>
      <c r="AVM279" s="30"/>
      <c r="AVN279" s="30"/>
      <c r="AVO279" s="30"/>
      <c r="AVP279" s="30"/>
      <c r="AVQ279" s="30"/>
      <c r="AVR279" s="30"/>
      <c r="AVS279" s="30"/>
      <c r="AVT279" s="30"/>
      <c r="AVU279" s="30"/>
      <c r="AVV279" s="30"/>
      <c r="AVW279" s="30"/>
      <c r="AVX279" s="30"/>
      <c r="AVY279" s="30"/>
      <c r="AVZ279" s="30"/>
      <c r="AWA279" s="30"/>
      <c r="AWB279" s="30"/>
      <c r="AWC279" s="30"/>
      <c r="AWD279" s="30"/>
      <c r="AWE279" s="30"/>
      <c r="AWF279" s="30"/>
      <c r="AWG279" s="30"/>
      <c r="AWH279" s="30"/>
      <c r="AWI279" s="30"/>
      <c r="AWJ279" s="30"/>
      <c r="AWK279" s="30"/>
      <c r="AWL279" s="30"/>
      <c r="AWM279" s="30"/>
      <c r="AWN279" s="30"/>
      <c r="AWO279" s="30"/>
      <c r="AWP279" s="30"/>
      <c r="AWQ279" s="30"/>
      <c r="AWR279" s="30"/>
      <c r="AWS279" s="30"/>
      <c r="AWT279" s="30"/>
      <c r="AWU279" s="30"/>
      <c r="AWV279" s="30"/>
      <c r="AWW279" s="30"/>
      <c r="AWX279" s="30"/>
      <c r="AWY279" s="30"/>
      <c r="AWZ279" s="30"/>
      <c r="AXA279" s="30"/>
      <c r="AXB279" s="30"/>
      <c r="AXC279" s="30"/>
      <c r="AXD279" s="30"/>
      <c r="AXE279" s="30"/>
      <c r="AXF279" s="30"/>
      <c r="AXG279" s="30"/>
      <c r="AXH279" s="30"/>
      <c r="AXI279" s="30"/>
      <c r="AXJ279" s="30"/>
      <c r="AXK279" s="30"/>
      <c r="AXL279" s="30"/>
      <c r="AXM279" s="30"/>
      <c r="AXN279" s="30"/>
      <c r="AXO279" s="30"/>
      <c r="AXP279" s="30"/>
      <c r="AXQ279" s="30"/>
      <c r="AXR279" s="30"/>
      <c r="AXS279" s="30"/>
      <c r="AXT279" s="30"/>
      <c r="AXU279" s="30"/>
      <c r="AXV279" s="30"/>
      <c r="AXW279" s="30"/>
      <c r="AXX279" s="30"/>
      <c r="AXY279" s="30"/>
      <c r="AXZ279" s="30"/>
      <c r="AYA279" s="30"/>
      <c r="AYB279" s="30"/>
      <c r="AYC279" s="30"/>
      <c r="AYD279" s="30"/>
      <c r="AYE279" s="30"/>
      <c r="AYF279" s="30"/>
      <c r="AYG279" s="30"/>
      <c r="AYH279" s="30"/>
      <c r="AYI279" s="30"/>
      <c r="AYJ279" s="30"/>
      <c r="AYK279" s="30"/>
      <c r="AYL279" s="30"/>
      <c r="AYM279" s="30"/>
      <c r="AYN279" s="30"/>
      <c r="AYO279" s="30"/>
      <c r="AYP279" s="30"/>
      <c r="AYQ279" s="30"/>
      <c r="AYR279" s="30"/>
      <c r="AYS279" s="30"/>
      <c r="AYT279" s="30"/>
      <c r="AYU279" s="30"/>
      <c r="AYV279" s="30"/>
      <c r="AYW279" s="30"/>
      <c r="AYX279" s="30"/>
      <c r="AYY279" s="30"/>
      <c r="AYZ279" s="30"/>
      <c r="AZA279" s="30"/>
      <c r="AZB279" s="30"/>
      <c r="AZC279" s="30"/>
      <c r="AZD279" s="30"/>
      <c r="AZE279" s="30"/>
      <c r="AZF279" s="30"/>
      <c r="AZG279" s="30"/>
      <c r="AZH279" s="30"/>
      <c r="AZI279" s="30"/>
      <c r="AZJ279" s="30"/>
      <c r="AZK279" s="30"/>
      <c r="AZL279" s="30"/>
      <c r="AZM279" s="30"/>
      <c r="AZN279" s="30"/>
      <c r="AZO279" s="30"/>
      <c r="AZP279" s="30"/>
      <c r="AZQ279" s="30"/>
      <c r="AZR279" s="30"/>
      <c r="AZS279" s="30"/>
      <c r="AZT279" s="30"/>
      <c r="AZU279" s="30"/>
      <c r="AZV279" s="30"/>
      <c r="AZW279" s="30"/>
      <c r="AZX279" s="30"/>
      <c r="AZY279" s="30"/>
      <c r="AZZ279" s="30"/>
      <c r="BAA279" s="30"/>
      <c r="BAB279" s="30"/>
      <c r="BAC279" s="30"/>
      <c r="BAD279" s="30"/>
      <c r="BAE279" s="30"/>
      <c r="BAF279" s="30"/>
      <c r="BAG279" s="30"/>
      <c r="BAH279" s="30"/>
      <c r="BAI279" s="30"/>
      <c r="BAJ279" s="30"/>
      <c r="BAK279" s="30"/>
      <c r="BAL279" s="30"/>
      <c r="BAM279" s="30"/>
      <c r="BAN279" s="30"/>
      <c r="BAO279" s="30"/>
      <c r="BAP279" s="30"/>
      <c r="BAQ279" s="30"/>
      <c r="BAR279" s="30"/>
      <c r="BAS279" s="30"/>
      <c r="BAT279" s="30"/>
      <c r="BAU279" s="30"/>
      <c r="BAV279" s="30"/>
      <c r="BAW279" s="30"/>
      <c r="BAX279" s="30"/>
      <c r="BAY279" s="30"/>
      <c r="BAZ279" s="30"/>
      <c r="BBA279" s="30"/>
      <c r="BBB279" s="30"/>
      <c r="BBC279" s="30"/>
      <c r="BBD279" s="30"/>
      <c r="BBE279" s="30"/>
      <c r="BBF279" s="30"/>
      <c r="BBG279" s="30"/>
      <c r="BBH279" s="30"/>
      <c r="BBI279" s="30"/>
      <c r="BBJ279" s="30"/>
      <c r="BBK279" s="30"/>
      <c r="BBL279" s="30"/>
      <c r="BBM279" s="30"/>
      <c r="BBN279" s="30"/>
      <c r="BBO279" s="30"/>
      <c r="BBP279" s="30"/>
      <c r="BBQ279" s="30"/>
      <c r="BBR279" s="30"/>
      <c r="BBS279" s="30"/>
      <c r="BBT279" s="30"/>
      <c r="BBU279" s="30"/>
      <c r="BBV279" s="30"/>
      <c r="BBW279" s="30"/>
      <c r="BBX279" s="30"/>
      <c r="BBY279" s="30"/>
      <c r="BBZ279" s="30"/>
      <c r="BCA279" s="30"/>
      <c r="BCB279" s="30"/>
      <c r="BCC279" s="30"/>
      <c r="BCD279" s="30"/>
      <c r="BCE279" s="30"/>
      <c r="BCF279" s="30"/>
      <c r="BCG279" s="30"/>
      <c r="BCH279" s="30"/>
      <c r="BCI279" s="30"/>
      <c r="BCJ279" s="30"/>
      <c r="BCK279" s="30"/>
      <c r="BCL279" s="30"/>
      <c r="BCM279" s="30"/>
      <c r="BCN279" s="30"/>
      <c r="BCO279" s="30"/>
      <c r="BCP279" s="30"/>
      <c r="BCQ279" s="30"/>
      <c r="BCR279" s="30"/>
      <c r="BCS279" s="30"/>
      <c r="BCT279" s="30"/>
      <c r="BCU279" s="30"/>
      <c r="BCV279" s="30"/>
      <c r="BCW279" s="30"/>
      <c r="BCX279" s="30"/>
      <c r="BCY279" s="30"/>
      <c r="BCZ279" s="30"/>
      <c r="BDA279" s="30"/>
      <c r="BDB279" s="30"/>
      <c r="BDC279" s="30"/>
      <c r="BDD279" s="30"/>
      <c r="BDE279" s="30"/>
      <c r="BDF279" s="30"/>
      <c r="BDG279" s="30"/>
      <c r="BDH279" s="30"/>
      <c r="BDI279" s="30"/>
      <c r="BDJ279" s="30"/>
      <c r="BDK279" s="30"/>
      <c r="BDL279" s="30"/>
      <c r="BDM279" s="30"/>
      <c r="BDN279" s="30"/>
      <c r="BDO279" s="30"/>
      <c r="BDP279" s="30"/>
      <c r="BDQ279" s="30"/>
      <c r="BDR279" s="30"/>
      <c r="BDS279" s="30"/>
      <c r="BDT279" s="30"/>
      <c r="BDU279" s="30"/>
      <c r="BDV279" s="30"/>
      <c r="BDW279" s="30"/>
      <c r="BDX279" s="30"/>
      <c r="BDY279" s="30"/>
      <c r="BDZ279" s="30"/>
      <c r="BEA279" s="30"/>
      <c r="BEB279" s="30"/>
      <c r="BEC279" s="30"/>
      <c r="BED279" s="30"/>
      <c r="BEE279" s="30"/>
      <c r="BEF279" s="30"/>
      <c r="BEG279" s="30"/>
      <c r="BEH279" s="30"/>
      <c r="BEI279" s="30"/>
      <c r="BEJ279" s="30"/>
      <c r="BEK279" s="30"/>
      <c r="BEL279" s="30"/>
      <c r="BEM279" s="30"/>
      <c r="BEN279" s="30"/>
      <c r="BEO279" s="30"/>
      <c r="BEP279" s="30"/>
      <c r="BEQ279" s="30"/>
      <c r="BER279" s="30"/>
      <c r="BES279" s="30"/>
      <c r="BET279" s="30"/>
      <c r="BEU279" s="30"/>
      <c r="BEV279" s="30"/>
      <c r="BEW279" s="30"/>
      <c r="BEX279" s="30"/>
      <c r="BEY279" s="30"/>
      <c r="BEZ279" s="30"/>
      <c r="BFA279" s="30"/>
      <c r="BFB279" s="30"/>
      <c r="BFC279" s="30"/>
      <c r="BFD279" s="30"/>
      <c r="BFE279" s="30"/>
      <c r="BFF279" s="30"/>
      <c r="BFG279" s="30"/>
      <c r="BFH279" s="30"/>
      <c r="BFI279" s="30"/>
      <c r="BFJ279" s="30"/>
      <c r="BFK279" s="30"/>
      <c r="BFL279" s="30"/>
      <c r="BFM279" s="30"/>
      <c r="BFN279" s="30"/>
      <c r="BFO279" s="30"/>
      <c r="BFP279" s="30"/>
      <c r="BFQ279" s="30"/>
      <c r="BFR279" s="30"/>
      <c r="BFS279" s="30"/>
      <c r="BFT279" s="30"/>
      <c r="BFU279" s="30"/>
      <c r="BFV279" s="30"/>
      <c r="BFW279" s="30"/>
      <c r="BFX279" s="30"/>
      <c r="BFY279" s="30"/>
      <c r="BFZ279" s="30"/>
      <c r="BGA279" s="30"/>
      <c r="BGB279" s="30"/>
      <c r="BGC279" s="30"/>
      <c r="BGD279" s="30"/>
      <c r="BGE279" s="30"/>
      <c r="BGF279" s="30"/>
      <c r="BGG279" s="30"/>
      <c r="BGH279" s="30"/>
      <c r="BGI279" s="30"/>
      <c r="BGJ279" s="30"/>
      <c r="BGK279" s="30"/>
      <c r="BGL279" s="30"/>
      <c r="BGM279" s="30"/>
      <c r="BGN279" s="30"/>
      <c r="BGO279" s="30"/>
      <c r="BGP279" s="30"/>
      <c r="BGQ279" s="30"/>
      <c r="BGR279" s="30"/>
      <c r="BGS279" s="30"/>
      <c r="BGT279" s="30"/>
      <c r="BGU279" s="30"/>
      <c r="BGV279" s="30"/>
      <c r="BGW279" s="30"/>
      <c r="BGX279" s="30"/>
      <c r="BGY279" s="30"/>
      <c r="BGZ279" s="30"/>
      <c r="BHA279" s="30"/>
      <c r="BHB279" s="30"/>
      <c r="BHC279" s="30"/>
      <c r="BHD279" s="30"/>
      <c r="BHE279" s="30"/>
      <c r="BHF279" s="30"/>
      <c r="BHG279" s="30"/>
      <c r="BHH279" s="30"/>
      <c r="BHI279" s="30"/>
      <c r="BHJ279" s="30"/>
      <c r="BHK279" s="30"/>
      <c r="BHL279" s="30"/>
      <c r="BHM279" s="30"/>
      <c r="BHN279" s="30"/>
      <c r="BHO279" s="30"/>
      <c r="BHP279" s="30"/>
      <c r="BHQ279" s="30"/>
      <c r="BHR279" s="30"/>
      <c r="BHS279" s="30"/>
      <c r="BHT279" s="30"/>
      <c r="BHU279" s="30"/>
      <c r="BHV279" s="30"/>
      <c r="BHW279" s="30"/>
      <c r="BHX279" s="30"/>
      <c r="BHY279" s="30"/>
      <c r="BHZ279" s="30"/>
      <c r="BIA279" s="30"/>
      <c r="BIB279" s="30"/>
      <c r="BIC279" s="30"/>
      <c r="BID279" s="30"/>
      <c r="BIE279" s="30"/>
      <c r="BIF279" s="30"/>
      <c r="BIG279" s="30"/>
      <c r="BIH279" s="30"/>
      <c r="BII279" s="30"/>
      <c r="BIJ279" s="30"/>
      <c r="BIK279" s="30"/>
      <c r="BIL279" s="30"/>
      <c r="BIM279" s="30"/>
      <c r="BIN279" s="30"/>
      <c r="BIO279" s="30"/>
      <c r="BIP279" s="30"/>
      <c r="BIQ279" s="30"/>
      <c r="BIR279" s="30"/>
      <c r="BIS279" s="30"/>
      <c r="BIT279" s="30"/>
      <c r="BIU279" s="30"/>
      <c r="BIV279" s="30"/>
      <c r="BIW279" s="30"/>
      <c r="BIX279" s="30"/>
      <c r="BIY279" s="30"/>
      <c r="BIZ279" s="30"/>
      <c r="BJA279" s="30"/>
      <c r="BJB279" s="30"/>
      <c r="BJC279" s="30"/>
      <c r="BJD279" s="30"/>
      <c r="BJE279" s="30"/>
      <c r="BJF279" s="30"/>
      <c r="BJG279" s="30"/>
      <c r="BJH279" s="30"/>
      <c r="BJI279" s="30"/>
      <c r="BJJ279" s="30"/>
      <c r="BJK279" s="30"/>
      <c r="BJL279" s="30"/>
      <c r="BJM279" s="30"/>
      <c r="BJN279" s="30"/>
      <c r="BJO279" s="30"/>
      <c r="BJP279" s="30"/>
      <c r="BJQ279" s="30"/>
      <c r="BJR279" s="30"/>
      <c r="BJS279" s="30"/>
      <c r="BJT279" s="30"/>
      <c r="BJU279" s="30"/>
      <c r="BJV279" s="30"/>
      <c r="BJW279" s="30"/>
      <c r="BJX279" s="30"/>
      <c r="BJY279" s="30"/>
      <c r="BJZ279" s="30"/>
      <c r="BKA279" s="30"/>
      <c r="BKB279" s="30"/>
      <c r="BKC279" s="30"/>
      <c r="BKD279" s="30"/>
      <c r="BKE279" s="30"/>
      <c r="BKF279" s="30"/>
      <c r="BKG279" s="30"/>
      <c r="BKH279" s="30"/>
      <c r="BKI279" s="30"/>
      <c r="BKJ279" s="30"/>
      <c r="BKK279" s="30"/>
      <c r="BKL279" s="30"/>
      <c r="BKM279" s="30"/>
      <c r="BKN279" s="30"/>
      <c r="BKO279" s="30"/>
      <c r="BKP279" s="30"/>
      <c r="BKQ279" s="30"/>
      <c r="BKR279" s="30"/>
      <c r="BKS279" s="30"/>
      <c r="BKT279" s="30"/>
      <c r="BKU279" s="30"/>
      <c r="BKV279" s="30"/>
      <c r="BKW279" s="30"/>
      <c r="BKX279" s="30"/>
      <c r="BKY279" s="30"/>
      <c r="BKZ279" s="30"/>
      <c r="BLA279" s="30"/>
      <c r="BLB279" s="30"/>
      <c r="BLC279" s="30"/>
      <c r="BLD279" s="30"/>
      <c r="BLE279" s="30"/>
      <c r="BLF279" s="30"/>
      <c r="BLG279" s="30"/>
      <c r="BLH279" s="30"/>
      <c r="BLI279" s="30"/>
      <c r="BLJ279" s="30"/>
      <c r="BLK279" s="30"/>
      <c r="BLL279" s="30"/>
      <c r="BLM279" s="30"/>
      <c r="BLN279" s="30"/>
      <c r="BLO279" s="30"/>
      <c r="BLP279" s="30"/>
      <c r="BLQ279" s="30"/>
      <c r="BLR279" s="30"/>
      <c r="BLS279" s="30"/>
      <c r="BLT279" s="30"/>
      <c r="BLU279" s="30"/>
      <c r="BLV279" s="30"/>
      <c r="BLW279" s="30"/>
      <c r="BLX279" s="30"/>
      <c r="BLY279" s="30"/>
      <c r="BLZ279" s="30"/>
      <c r="BMA279" s="30"/>
      <c r="BMB279" s="30"/>
      <c r="BMC279" s="30"/>
      <c r="BMD279" s="30"/>
      <c r="BME279" s="30"/>
      <c r="BMF279" s="30"/>
      <c r="BMG279" s="30"/>
      <c r="BMH279" s="30"/>
      <c r="BMI279" s="30"/>
      <c r="BMJ279" s="30"/>
      <c r="BMK279" s="30"/>
      <c r="BML279" s="30"/>
      <c r="BMM279" s="30"/>
      <c r="BMN279" s="30"/>
      <c r="BMO279" s="30"/>
      <c r="BMP279" s="30"/>
      <c r="BMQ279" s="30"/>
      <c r="BMR279" s="30"/>
      <c r="BMS279" s="30"/>
      <c r="BMT279" s="30"/>
      <c r="BMU279" s="30"/>
      <c r="BMV279" s="30"/>
      <c r="BMW279" s="30"/>
      <c r="BMX279" s="30"/>
      <c r="BMY279" s="30"/>
      <c r="BMZ279" s="30"/>
      <c r="BNA279" s="30"/>
      <c r="BNB279" s="30"/>
      <c r="BNC279" s="30"/>
      <c r="BND279" s="30"/>
      <c r="BNE279" s="30"/>
      <c r="BNF279" s="30"/>
      <c r="BNG279" s="30"/>
      <c r="BNH279" s="30"/>
      <c r="BNI279" s="30"/>
      <c r="BNJ279" s="30"/>
      <c r="BNK279" s="30"/>
      <c r="BNL279" s="30"/>
      <c r="BNM279" s="30"/>
      <c r="BNN279" s="30"/>
      <c r="BNO279" s="30"/>
      <c r="BNP279" s="30"/>
      <c r="BNQ279" s="30"/>
      <c r="BNR279" s="30"/>
      <c r="BNS279" s="30"/>
      <c r="BNT279" s="30"/>
      <c r="BNU279" s="30"/>
      <c r="BNV279" s="30"/>
      <c r="BNW279" s="30"/>
      <c r="BNX279" s="30"/>
      <c r="BNY279" s="30"/>
      <c r="BNZ279" s="30"/>
      <c r="BOA279" s="30"/>
      <c r="BOB279" s="30"/>
      <c r="BOC279" s="30"/>
      <c r="BOD279" s="30"/>
      <c r="BOE279" s="30"/>
      <c r="BOF279" s="30"/>
      <c r="BOG279" s="30"/>
      <c r="BOH279" s="30"/>
      <c r="BOI279" s="30"/>
      <c r="BOJ279" s="30"/>
      <c r="BOK279" s="30"/>
      <c r="BOL279" s="30"/>
      <c r="BOM279" s="30"/>
      <c r="BON279" s="30"/>
      <c r="BOO279" s="30"/>
      <c r="BOP279" s="30"/>
      <c r="BOQ279" s="30"/>
      <c r="BOR279" s="30"/>
      <c r="BOS279" s="30"/>
      <c r="BOT279" s="30"/>
      <c r="BOU279" s="30"/>
      <c r="BOV279" s="30"/>
      <c r="BOW279" s="30"/>
      <c r="BOX279" s="30"/>
      <c r="BOY279" s="30"/>
      <c r="BOZ279" s="30"/>
      <c r="BPA279" s="30"/>
      <c r="BPB279" s="30"/>
      <c r="BPC279" s="30"/>
      <c r="BPD279" s="30"/>
      <c r="BPE279" s="30"/>
      <c r="BPF279" s="30"/>
      <c r="BPG279" s="30"/>
      <c r="BPH279" s="30"/>
      <c r="BPI279" s="30"/>
      <c r="BPJ279" s="30"/>
      <c r="BPK279" s="30"/>
      <c r="BPL279" s="30"/>
      <c r="BPM279" s="30"/>
      <c r="BPN279" s="30"/>
      <c r="BPO279" s="30"/>
      <c r="BPP279" s="30"/>
      <c r="BPQ279" s="30"/>
      <c r="BPR279" s="30"/>
      <c r="BPS279" s="30"/>
      <c r="BPT279" s="30"/>
      <c r="BPU279" s="30"/>
      <c r="BPV279" s="30"/>
      <c r="BPW279" s="30"/>
      <c r="BPX279" s="30"/>
      <c r="BPY279" s="30"/>
      <c r="BPZ279" s="30"/>
      <c r="BQA279" s="30"/>
      <c r="BQB279" s="30"/>
      <c r="BQC279" s="30"/>
      <c r="BQD279" s="30"/>
      <c r="BQE279" s="30"/>
      <c r="BQF279" s="30"/>
      <c r="BQG279" s="30"/>
      <c r="BQH279" s="30"/>
      <c r="BQI279" s="30"/>
      <c r="BQJ279" s="30"/>
      <c r="BQK279" s="30"/>
      <c r="BQL279" s="30"/>
      <c r="BQM279" s="30"/>
      <c r="BQN279" s="30"/>
      <c r="BQO279" s="30"/>
      <c r="BQP279" s="30"/>
      <c r="BQQ279" s="30"/>
      <c r="BQR279" s="30"/>
      <c r="BQS279" s="30"/>
      <c r="BQT279" s="30"/>
      <c r="BQU279" s="30"/>
      <c r="BQV279" s="30"/>
      <c r="BQW279" s="30"/>
      <c r="BQX279" s="30"/>
      <c r="BQY279" s="30"/>
      <c r="BQZ279" s="30"/>
      <c r="BRA279" s="30"/>
      <c r="BRB279" s="30"/>
      <c r="BRC279" s="30"/>
      <c r="BRD279" s="30"/>
      <c r="BRE279" s="30"/>
      <c r="BRF279" s="30"/>
      <c r="BRG279" s="30"/>
      <c r="BRH279" s="30"/>
      <c r="BRI279" s="30"/>
      <c r="BRJ279" s="30"/>
      <c r="BRK279" s="30"/>
      <c r="BRL279" s="30"/>
      <c r="BRM279" s="30"/>
      <c r="BRN279" s="30"/>
      <c r="BRO279" s="30"/>
      <c r="BRP279" s="30"/>
      <c r="BRQ279" s="30"/>
      <c r="BRR279" s="30"/>
      <c r="BRS279" s="30"/>
      <c r="BRT279" s="30"/>
      <c r="BRU279" s="30"/>
      <c r="BRV279" s="30"/>
      <c r="BRW279" s="30"/>
      <c r="BRX279" s="30"/>
      <c r="BRY279" s="30"/>
      <c r="BRZ279" s="30"/>
      <c r="BSA279" s="30"/>
      <c r="BSB279" s="30"/>
      <c r="BSC279" s="30"/>
      <c r="BSD279" s="30"/>
      <c r="BSE279" s="30"/>
      <c r="BSF279" s="30"/>
      <c r="BSG279" s="30"/>
      <c r="BSH279" s="30"/>
      <c r="BSI279" s="30"/>
      <c r="BSJ279" s="30"/>
      <c r="BSK279" s="30"/>
      <c r="BSL279" s="30"/>
      <c r="BSM279" s="30"/>
      <c r="BSN279" s="30"/>
      <c r="BSO279" s="30"/>
      <c r="BSP279" s="30"/>
      <c r="BSQ279" s="30"/>
      <c r="BSR279" s="30"/>
      <c r="BSS279" s="30"/>
      <c r="BST279" s="30"/>
      <c r="BSU279" s="30"/>
      <c r="BSV279" s="30"/>
      <c r="BSW279" s="30"/>
      <c r="BSX279" s="30"/>
      <c r="BSY279" s="30"/>
      <c r="BSZ279" s="30"/>
      <c r="BTA279" s="30"/>
      <c r="BTB279" s="30"/>
      <c r="BTC279" s="30"/>
      <c r="BTD279" s="30"/>
      <c r="BTE279" s="30"/>
      <c r="BTF279" s="30"/>
      <c r="BTG279" s="30"/>
      <c r="BTH279" s="30"/>
      <c r="BTI279" s="30"/>
      <c r="BTJ279" s="30"/>
      <c r="BTK279" s="30"/>
      <c r="BTL279" s="30"/>
      <c r="BTM279" s="30"/>
      <c r="BTN279" s="30"/>
      <c r="BTO279" s="30"/>
      <c r="BTP279" s="30"/>
      <c r="BTQ279" s="30"/>
      <c r="BTR279" s="30"/>
      <c r="BTS279" s="30"/>
      <c r="BTT279" s="30"/>
      <c r="BTU279" s="30"/>
      <c r="BTV279" s="30"/>
      <c r="BTW279" s="30"/>
      <c r="BTX279" s="30"/>
      <c r="BTY279" s="30"/>
      <c r="BTZ279" s="30"/>
      <c r="BUA279" s="30"/>
      <c r="BUB279" s="30"/>
      <c r="BUC279" s="30"/>
      <c r="BUD279" s="30"/>
      <c r="BUE279" s="30"/>
      <c r="BUF279" s="30"/>
      <c r="BUG279" s="30"/>
      <c r="BUH279" s="30"/>
      <c r="BUI279" s="30"/>
      <c r="BUJ279" s="30"/>
      <c r="BUK279" s="30"/>
      <c r="BUL279" s="30"/>
      <c r="BUM279" s="30"/>
      <c r="BUN279" s="30"/>
      <c r="BUO279" s="30"/>
      <c r="BUP279" s="30"/>
      <c r="BUQ279" s="30"/>
      <c r="BUR279" s="30"/>
      <c r="BUS279" s="30"/>
      <c r="BUT279" s="30"/>
      <c r="BUU279" s="30"/>
      <c r="BUV279" s="30"/>
      <c r="BUW279" s="30"/>
      <c r="BUX279" s="30"/>
      <c r="BUY279" s="30"/>
      <c r="BUZ279" s="30"/>
      <c r="BVA279" s="30"/>
      <c r="BVB279" s="30"/>
      <c r="BVC279" s="30"/>
      <c r="BVD279" s="30"/>
      <c r="BVE279" s="30"/>
      <c r="BVF279" s="30"/>
      <c r="BVG279" s="30"/>
      <c r="BVH279" s="30"/>
      <c r="BVI279" s="30"/>
      <c r="BVJ279" s="30"/>
      <c r="BVK279" s="30"/>
      <c r="BVL279" s="30"/>
      <c r="BVM279" s="30"/>
      <c r="BVN279" s="30"/>
      <c r="BVO279" s="30"/>
      <c r="BVP279" s="30"/>
      <c r="BVQ279" s="30"/>
      <c r="BVR279" s="30"/>
      <c r="BVS279" s="30"/>
      <c r="BVT279" s="30"/>
      <c r="BVU279" s="30"/>
      <c r="BVV279" s="30"/>
      <c r="BVW279" s="30"/>
      <c r="BVX279" s="30"/>
      <c r="BVY279" s="30"/>
      <c r="BVZ279" s="30"/>
      <c r="BWA279" s="30"/>
      <c r="BWB279" s="30"/>
      <c r="BWC279" s="30"/>
      <c r="BWD279" s="30"/>
      <c r="BWE279" s="30"/>
      <c r="BWF279" s="30"/>
      <c r="BWG279" s="30"/>
      <c r="BWH279" s="30"/>
      <c r="BWI279" s="30"/>
      <c r="BWJ279" s="30"/>
      <c r="BWK279" s="30"/>
      <c r="BWL279" s="30"/>
      <c r="BWM279" s="30"/>
      <c r="BWN279" s="30"/>
      <c r="BWO279" s="30"/>
      <c r="BWP279" s="30"/>
      <c r="BWQ279" s="30"/>
      <c r="BWR279" s="30"/>
      <c r="BWS279" s="30"/>
      <c r="BWT279" s="30"/>
      <c r="BWU279" s="30"/>
      <c r="BWV279" s="30"/>
      <c r="BWW279" s="30"/>
      <c r="BWX279" s="30"/>
      <c r="BWY279" s="30"/>
      <c r="BWZ279" s="30"/>
      <c r="BXA279" s="30"/>
      <c r="BXB279" s="30"/>
      <c r="BXC279" s="30"/>
      <c r="BXD279" s="30"/>
      <c r="BXE279" s="30"/>
      <c r="BXF279" s="30"/>
      <c r="BXG279" s="30"/>
      <c r="BXH279" s="30"/>
      <c r="BXI279" s="30"/>
      <c r="BXJ279" s="30"/>
      <c r="BXK279" s="30"/>
      <c r="BXL279" s="30"/>
      <c r="BXM279" s="30"/>
      <c r="BXN279" s="30"/>
      <c r="BXO279" s="30"/>
      <c r="BXP279" s="30"/>
      <c r="BXQ279" s="30"/>
      <c r="BXR279" s="30"/>
      <c r="BXS279" s="30"/>
      <c r="BXT279" s="30"/>
      <c r="BXU279" s="30"/>
      <c r="BXV279" s="30"/>
      <c r="BXW279" s="30"/>
      <c r="BXX279" s="30"/>
      <c r="BXY279" s="30"/>
      <c r="BXZ279" s="30"/>
      <c r="BYA279" s="30"/>
      <c r="BYB279" s="30"/>
      <c r="BYC279" s="30"/>
      <c r="BYD279" s="30"/>
      <c r="BYE279" s="30"/>
      <c r="BYF279" s="30"/>
      <c r="BYG279" s="30"/>
      <c r="BYH279" s="30"/>
      <c r="BYI279" s="30"/>
      <c r="BYJ279" s="30"/>
      <c r="BYK279" s="30"/>
      <c r="BYL279" s="30"/>
      <c r="BYM279" s="30"/>
      <c r="BYN279" s="30"/>
      <c r="BYO279" s="30"/>
      <c r="BYP279" s="30"/>
      <c r="BYQ279" s="30"/>
      <c r="BYR279" s="30"/>
      <c r="BYS279" s="30"/>
      <c r="BYT279" s="30"/>
      <c r="BYU279" s="30"/>
      <c r="BYV279" s="30"/>
      <c r="BYW279" s="30"/>
      <c r="BYX279" s="30"/>
      <c r="BYY279" s="30"/>
      <c r="BYZ279" s="30"/>
      <c r="BZA279" s="30"/>
      <c r="BZB279" s="30"/>
      <c r="BZC279" s="30"/>
      <c r="BZD279" s="30"/>
      <c r="BZE279" s="30"/>
      <c r="BZF279" s="30"/>
      <c r="BZG279" s="30"/>
      <c r="BZH279" s="30"/>
      <c r="BZI279" s="30"/>
      <c r="BZJ279" s="30"/>
      <c r="BZK279" s="30"/>
      <c r="BZL279" s="30"/>
      <c r="BZM279" s="30"/>
      <c r="BZN279" s="30"/>
      <c r="BZO279" s="30"/>
      <c r="BZP279" s="30"/>
      <c r="BZQ279" s="30"/>
      <c r="BZR279" s="30"/>
      <c r="BZS279" s="30"/>
      <c r="BZT279" s="30"/>
      <c r="BZU279" s="30"/>
      <c r="BZV279" s="30"/>
      <c r="BZW279" s="30"/>
      <c r="BZX279" s="30"/>
      <c r="BZY279" s="30"/>
      <c r="BZZ279" s="30"/>
      <c r="CAA279" s="30"/>
      <c r="CAB279" s="30"/>
      <c r="CAC279" s="30"/>
      <c r="CAD279" s="30"/>
      <c r="CAE279" s="30"/>
      <c r="CAF279" s="30"/>
      <c r="CAG279" s="30"/>
      <c r="CAH279" s="30"/>
      <c r="CAI279" s="30"/>
      <c r="CAJ279" s="30"/>
      <c r="CAK279" s="30"/>
      <c r="CAL279" s="30"/>
      <c r="CAM279" s="30"/>
      <c r="CAN279" s="30"/>
      <c r="CAO279" s="30"/>
      <c r="CAP279" s="30"/>
      <c r="CAQ279" s="30"/>
      <c r="CAR279" s="30"/>
      <c r="CAS279" s="30"/>
      <c r="CAT279" s="30"/>
      <c r="CAU279" s="30"/>
      <c r="CAV279" s="30"/>
      <c r="CAW279" s="30"/>
      <c r="CAX279" s="30"/>
      <c r="CAY279" s="30"/>
      <c r="CAZ279" s="30"/>
      <c r="CBA279" s="30"/>
      <c r="CBB279" s="30"/>
      <c r="CBC279" s="30"/>
      <c r="CBD279" s="30"/>
      <c r="CBE279" s="30"/>
      <c r="CBF279" s="30"/>
      <c r="CBG279" s="30"/>
      <c r="CBH279" s="30"/>
      <c r="CBI279" s="30"/>
      <c r="CBJ279" s="30"/>
      <c r="CBK279" s="30"/>
      <c r="CBL279" s="30"/>
      <c r="CBM279" s="30"/>
      <c r="CBN279" s="30"/>
      <c r="CBO279" s="30"/>
      <c r="CBP279" s="30"/>
      <c r="CBQ279" s="30"/>
      <c r="CBR279" s="30"/>
      <c r="CBS279" s="30"/>
      <c r="CBT279" s="30"/>
      <c r="CBU279" s="30"/>
      <c r="CBV279" s="30"/>
      <c r="CBW279" s="30"/>
      <c r="CBX279" s="30"/>
      <c r="CBY279" s="30"/>
      <c r="CBZ279" s="30"/>
      <c r="CCA279" s="30"/>
      <c r="CCB279" s="30"/>
      <c r="CCC279" s="30"/>
      <c r="CCD279" s="30"/>
      <c r="CCE279" s="30"/>
      <c r="CCF279" s="30"/>
      <c r="CCG279" s="30"/>
      <c r="CCH279" s="30"/>
      <c r="CCI279" s="30"/>
      <c r="CCJ279" s="30"/>
      <c r="CCK279" s="30"/>
      <c r="CCL279" s="30"/>
      <c r="CCM279" s="30"/>
      <c r="CCN279" s="30"/>
      <c r="CCO279" s="30"/>
      <c r="CCP279" s="30"/>
      <c r="CCQ279" s="30"/>
      <c r="CCR279" s="30"/>
      <c r="CCS279" s="30"/>
      <c r="CCT279" s="30"/>
      <c r="CCU279" s="30"/>
      <c r="CCV279" s="30"/>
      <c r="CCW279" s="30"/>
      <c r="CCX279" s="30"/>
      <c r="CCY279" s="30"/>
      <c r="CCZ279" s="30"/>
      <c r="CDA279" s="30"/>
      <c r="CDB279" s="30"/>
      <c r="CDC279" s="30"/>
      <c r="CDD279" s="30"/>
      <c r="CDE279" s="30"/>
      <c r="CDF279" s="30"/>
      <c r="CDG279" s="30"/>
      <c r="CDH279" s="30"/>
      <c r="CDI279" s="30"/>
      <c r="CDJ279" s="30"/>
      <c r="CDK279" s="30"/>
      <c r="CDL279" s="30"/>
      <c r="CDM279" s="30"/>
      <c r="CDN279" s="30"/>
      <c r="CDO279" s="30"/>
      <c r="CDP279" s="30"/>
      <c r="CDQ279" s="30"/>
      <c r="CDR279" s="30"/>
      <c r="CDS279" s="30"/>
      <c r="CDT279" s="30"/>
      <c r="CDU279" s="30"/>
      <c r="CDV279" s="30"/>
      <c r="CDW279" s="30"/>
      <c r="CDX279" s="30"/>
      <c r="CDY279" s="30"/>
      <c r="CDZ279" s="30"/>
      <c r="CEA279" s="30"/>
      <c r="CEB279" s="30"/>
      <c r="CEC279" s="30"/>
      <c r="CED279" s="30"/>
      <c r="CEE279" s="30"/>
      <c r="CEF279" s="30"/>
      <c r="CEG279" s="30"/>
      <c r="CEH279" s="30"/>
      <c r="CEI279" s="30"/>
      <c r="CEJ279" s="30"/>
      <c r="CEK279" s="30"/>
      <c r="CEL279" s="30"/>
      <c r="CEM279" s="30"/>
      <c r="CEN279" s="30"/>
      <c r="CEO279" s="30"/>
      <c r="CEP279" s="30"/>
      <c r="CEQ279" s="30"/>
      <c r="CER279" s="30"/>
      <c r="CES279" s="30"/>
      <c r="CET279" s="30"/>
      <c r="CEU279" s="30"/>
      <c r="CEV279" s="30"/>
      <c r="CEW279" s="30"/>
      <c r="CEX279" s="30"/>
      <c r="CEY279" s="30"/>
      <c r="CEZ279" s="30"/>
      <c r="CFA279" s="30"/>
      <c r="CFB279" s="30"/>
      <c r="CFC279" s="30"/>
      <c r="CFD279" s="30"/>
      <c r="CFE279" s="30"/>
      <c r="CFF279" s="30"/>
      <c r="CFG279" s="30"/>
      <c r="CFH279" s="30"/>
      <c r="CFI279" s="30"/>
      <c r="CFJ279" s="30"/>
      <c r="CFK279" s="30"/>
      <c r="CFL279" s="30"/>
      <c r="CFM279" s="30"/>
      <c r="CFN279" s="30"/>
      <c r="CFO279" s="30"/>
      <c r="CFP279" s="30"/>
      <c r="CFQ279" s="30"/>
      <c r="CFR279" s="30"/>
      <c r="CFS279" s="30"/>
      <c r="CFT279" s="30"/>
      <c r="CFU279" s="30"/>
      <c r="CFV279" s="30"/>
      <c r="CFW279" s="30"/>
      <c r="CFX279" s="30"/>
      <c r="CFY279" s="30"/>
      <c r="CFZ279" s="30"/>
      <c r="CGA279" s="30"/>
      <c r="CGB279" s="30"/>
      <c r="CGC279" s="30"/>
      <c r="CGD279" s="30"/>
      <c r="CGE279" s="30"/>
      <c r="CGF279" s="30"/>
      <c r="CGG279" s="30"/>
      <c r="CGH279" s="30"/>
      <c r="CGI279" s="30"/>
      <c r="CGJ279" s="30"/>
      <c r="CGK279" s="30"/>
      <c r="CGL279" s="30"/>
      <c r="CGM279" s="30"/>
      <c r="CGN279" s="30"/>
      <c r="CGO279" s="30"/>
      <c r="CGP279" s="30"/>
      <c r="CGQ279" s="30"/>
      <c r="CGR279" s="30"/>
      <c r="CGS279" s="30"/>
      <c r="CGT279" s="30"/>
      <c r="CGU279" s="30"/>
      <c r="CGV279" s="30"/>
      <c r="CGW279" s="30"/>
      <c r="CGX279" s="30"/>
      <c r="CGY279" s="30"/>
      <c r="CGZ279" s="30"/>
      <c r="CHA279" s="30"/>
      <c r="CHB279" s="30"/>
      <c r="CHC279" s="30"/>
      <c r="CHD279" s="30"/>
      <c r="CHE279" s="30"/>
      <c r="CHF279" s="30"/>
      <c r="CHG279" s="30"/>
      <c r="CHH279" s="30"/>
      <c r="CHI279" s="30"/>
      <c r="CHJ279" s="30"/>
      <c r="CHK279" s="30"/>
      <c r="CHL279" s="30"/>
      <c r="CHM279" s="30"/>
      <c r="CHN279" s="30"/>
      <c r="CHO279" s="30"/>
      <c r="CHP279" s="30"/>
      <c r="CHQ279" s="30"/>
      <c r="CHR279" s="30"/>
      <c r="CHS279" s="30"/>
      <c r="CHT279" s="30"/>
      <c r="CHU279" s="30"/>
      <c r="CHV279" s="30"/>
      <c r="CHW279" s="30"/>
      <c r="CHX279" s="30"/>
      <c r="CHY279" s="30"/>
      <c r="CHZ279" s="30"/>
      <c r="CIA279" s="30"/>
      <c r="CIB279" s="30"/>
      <c r="CIC279" s="30"/>
      <c r="CID279" s="30"/>
      <c r="CIE279" s="30"/>
      <c r="CIF279" s="30"/>
      <c r="CIG279" s="30"/>
      <c r="CIH279" s="30"/>
      <c r="CII279" s="30"/>
      <c r="CIJ279" s="30"/>
      <c r="CIK279" s="30"/>
      <c r="CIL279" s="30"/>
      <c r="CIM279" s="30"/>
      <c r="CIN279" s="30"/>
      <c r="CIO279" s="30"/>
      <c r="CIP279" s="30"/>
      <c r="CIQ279" s="30"/>
      <c r="CIR279" s="30"/>
      <c r="CIS279" s="30"/>
      <c r="CIT279" s="30"/>
      <c r="CIU279" s="30"/>
      <c r="CIV279" s="30"/>
      <c r="CIW279" s="30"/>
      <c r="CIX279" s="30"/>
      <c r="CIY279" s="30"/>
      <c r="CIZ279" s="30"/>
      <c r="CJA279" s="30"/>
      <c r="CJB279" s="30"/>
      <c r="CJC279" s="30"/>
      <c r="CJD279" s="30"/>
      <c r="CJE279" s="30"/>
      <c r="CJF279" s="30"/>
      <c r="CJG279" s="30"/>
      <c r="CJH279" s="30"/>
      <c r="CJI279" s="30"/>
      <c r="CJJ279" s="30"/>
      <c r="CJK279" s="30"/>
      <c r="CJL279" s="30"/>
      <c r="CJM279" s="30"/>
      <c r="CJN279" s="30"/>
      <c r="CJO279" s="30"/>
      <c r="CJP279" s="30"/>
      <c r="CJQ279" s="30"/>
      <c r="CJR279" s="30"/>
      <c r="CJS279" s="30"/>
      <c r="CJT279" s="30"/>
      <c r="CJU279" s="30"/>
      <c r="CJV279" s="30"/>
      <c r="CJW279" s="30"/>
      <c r="CJX279" s="30"/>
      <c r="CJY279" s="30"/>
      <c r="CJZ279" s="30"/>
      <c r="CKA279" s="30"/>
      <c r="CKB279" s="30"/>
      <c r="CKC279" s="30"/>
      <c r="CKD279" s="30"/>
      <c r="CKE279" s="30"/>
      <c r="CKF279" s="30"/>
      <c r="CKG279" s="30"/>
      <c r="CKH279" s="30"/>
      <c r="CKI279" s="30"/>
      <c r="CKJ279" s="30"/>
      <c r="CKK279" s="30"/>
      <c r="CKL279" s="30"/>
      <c r="CKM279" s="30"/>
      <c r="CKN279" s="30"/>
      <c r="CKO279" s="30"/>
      <c r="CKP279" s="30"/>
      <c r="CKQ279" s="30"/>
      <c r="CKR279" s="30"/>
      <c r="CKS279" s="30"/>
      <c r="CKT279" s="30"/>
      <c r="CKU279" s="30"/>
      <c r="CKV279" s="30"/>
      <c r="CKW279" s="30"/>
      <c r="CKX279" s="30"/>
      <c r="CKY279" s="30"/>
      <c r="CKZ279" s="30"/>
      <c r="CLA279" s="30"/>
      <c r="CLB279" s="30"/>
      <c r="CLC279" s="30"/>
      <c r="CLD279" s="30"/>
      <c r="CLE279" s="30"/>
      <c r="CLF279" s="30"/>
      <c r="CLG279" s="30"/>
      <c r="CLH279" s="30"/>
      <c r="CLI279" s="30"/>
      <c r="CLJ279" s="30"/>
      <c r="CLK279" s="30"/>
      <c r="CLL279" s="30"/>
      <c r="CLM279" s="30"/>
      <c r="CLN279" s="30"/>
      <c r="CLO279" s="30"/>
      <c r="CLP279" s="30"/>
      <c r="CLQ279" s="30"/>
      <c r="CLR279" s="30"/>
      <c r="CLS279" s="30"/>
      <c r="CLT279" s="30"/>
      <c r="CLU279" s="30"/>
      <c r="CLV279" s="30"/>
      <c r="CLW279" s="30"/>
      <c r="CLX279" s="30"/>
      <c r="CLY279" s="30"/>
      <c r="CLZ279" s="30"/>
      <c r="CMA279" s="30"/>
      <c r="CMB279" s="30"/>
      <c r="CMC279" s="30"/>
      <c r="CMD279" s="30"/>
      <c r="CME279" s="30"/>
      <c r="CMF279" s="30"/>
      <c r="CMG279" s="30"/>
      <c r="CMH279" s="30"/>
      <c r="CMI279" s="30"/>
      <c r="CMJ279" s="30"/>
      <c r="CMK279" s="30"/>
      <c r="CML279" s="30"/>
      <c r="CMM279" s="30"/>
      <c r="CMN279" s="30"/>
      <c r="CMO279" s="30"/>
      <c r="CMP279" s="30"/>
      <c r="CMQ279" s="30"/>
      <c r="CMR279" s="30"/>
      <c r="CMS279" s="30"/>
      <c r="CMT279" s="30"/>
      <c r="CMU279" s="30"/>
      <c r="CMV279" s="30"/>
      <c r="CMW279" s="30"/>
      <c r="CMX279" s="30"/>
      <c r="CMY279" s="30"/>
      <c r="CMZ279" s="30"/>
      <c r="CNA279" s="30"/>
      <c r="CNB279" s="30"/>
      <c r="CNC279" s="30"/>
      <c r="CND279" s="30"/>
      <c r="CNE279" s="30"/>
      <c r="CNF279" s="30"/>
      <c r="CNG279" s="30"/>
      <c r="CNH279" s="30"/>
      <c r="CNI279" s="30"/>
      <c r="CNJ279" s="30"/>
      <c r="CNK279" s="30"/>
      <c r="CNL279" s="30"/>
      <c r="CNM279" s="30"/>
      <c r="CNN279" s="30"/>
      <c r="CNO279" s="30"/>
      <c r="CNP279" s="30"/>
      <c r="CNQ279" s="30"/>
      <c r="CNR279" s="30"/>
      <c r="CNS279" s="30"/>
      <c r="CNT279" s="30"/>
      <c r="CNU279" s="30"/>
      <c r="CNV279" s="30"/>
      <c r="CNW279" s="30"/>
      <c r="CNX279" s="30"/>
      <c r="CNY279" s="30"/>
      <c r="CNZ279" s="30"/>
      <c r="COA279" s="30"/>
      <c r="COB279" s="30"/>
      <c r="COC279" s="30"/>
      <c r="COD279" s="30"/>
      <c r="COE279" s="30"/>
      <c r="COF279" s="30"/>
      <c r="COG279" s="30"/>
      <c r="COH279" s="30"/>
      <c r="COI279" s="30"/>
      <c r="COJ279" s="30"/>
      <c r="COK279" s="30"/>
      <c r="COL279" s="30"/>
      <c r="COM279" s="30"/>
      <c r="CON279" s="30"/>
      <c r="COO279" s="30"/>
      <c r="COP279" s="30"/>
      <c r="COQ279" s="30"/>
      <c r="COR279" s="30"/>
      <c r="COS279" s="30"/>
      <c r="COT279" s="30"/>
      <c r="COU279" s="30"/>
      <c r="COV279" s="30"/>
      <c r="COW279" s="30"/>
      <c r="COX279" s="30"/>
      <c r="COY279" s="30"/>
      <c r="COZ279" s="30"/>
      <c r="CPA279" s="30"/>
      <c r="CPB279" s="30"/>
      <c r="CPC279" s="30"/>
      <c r="CPD279" s="30"/>
      <c r="CPE279" s="30"/>
      <c r="CPF279" s="30"/>
      <c r="CPG279" s="30"/>
      <c r="CPH279" s="30"/>
      <c r="CPI279" s="30"/>
      <c r="CPJ279" s="30"/>
      <c r="CPK279" s="30"/>
      <c r="CPL279" s="30"/>
      <c r="CPM279" s="30"/>
      <c r="CPN279" s="30"/>
      <c r="CPO279" s="30"/>
      <c r="CPP279" s="30"/>
      <c r="CPQ279" s="30"/>
      <c r="CPR279" s="30"/>
      <c r="CPS279" s="30"/>
      <c r="CPT279" s="30"/>
      <c r="CPU279" s="30"/>
      <c r="CPV279" s="30"/>
      <c r="CPW279" s="30"/>
      <c r="CPX279" s="30"/>
      <c r="CPY279" s="30"/>
      <c r="CPZ279" s="30"/>
      <c r="CQA279" s="30"/>
      <c r="CQB279" s="30"/>
      <c r="CQC279" s="30"/>
      <c r="CQD279" s="30"/>
      <c r="CQE279" s="30"/>
      <c r="CQF279" s="30"/>
      <c r="CQG279" s="30"/>
      <c r="CQH279" s="30"/>
      <c r="CQI279" s="30"/>
      <c r="CQJ279" s="30"/>
      <c r="CQK279" s="30"/>
      <c r="CQL279" s="30"/>
      <c r="CQM279" s="30"/>
      <c r="CQN279" s="30"/>
      <c r="CQO279" s="30"/>
      <c r="CQP279" s="30"/>
      <c r="CQQ279" s="30"/>
      <c r="CQR279" s="30"/>
      <c r="CQS279" s="30"/>
      <c r="CQT279" s="30"/>
      <c r="CQU279" s="30"/>
      <c r="CQV279" s="30"/>
      <c r="CQW279" s="30"/>
      <c r="CQX279" s="30"/>
      <c r="CQY279" s="30"/>
      <c r="CQZ279" s="30"/>
      <c r="CRA279" s="30"/>
      <c r="CRB279" s="30"/>
      <c r="CRC279" s="30"/>
      <c r="CRD279" s="30"/>
      <c r="CRE279" s="30"/>
      <c r="CRF279" s="30"/>
      <c r="CRG279" s="30"/>
      <c r="CRH279" s="30"/>
      <c r="CRI279" s="30"/>
      <c r="CRJ279" s="30"/>
      <c r="CRK279" s="30"/>
      <c r="CRL279" s="30"/>
      <c r="CRM279" s="30"/>
      <c r="CRN279" s="30"/>
      <c r="CRO279" s="30"/>
      <c r="CRP279" s="30"/>
      <c r="CRQ279" s="30"/>
      <c r="CRR279" s="30"/>
      <c r="CRS279" s="30"/>
      <c r="CRT279" s="30"/>
      <c r="CRU279" s="30"/>
      <c r="CRV279" s="30"/>
      <c r="CRW279" s="30"/>
      <c r="CRX279" s="30"/>
      <c r="CRY279" s="30"/>
      <c r="CRZ279" s="30"/>
      <c r="CSA279" s="30"/>
      <c r="CSB279" s="30"/>
      <c r="CSC279" s="30"/>
      <c r="CSD279" s="30"/>
      <c r="CSE279" s="30"/>
      <c r="CSF279" s="30"/>
      <c r="CSG279" s="30"/>
      <c r="CSH279" s="30"/>
      <c r="CSI279" s="30"/>
      <c r="CSJ279" s="30"/>
      <c r="CSK279" s="30"/>
      <c r="CSL279" s="30"/>
      <c r="CSM279" s="30"/>
      <c r="CSN279" s="30"/>
      <c r="CSO279" s="30"/>
      <c r="CSP279" s="30"/>
      <c r="CSQ279" s="30"/>
      <c r="CSR279" s="30"/>
      <c r="CSS279" s="30"/>
      <c r="CST279" s="30"/>
      <c r="CSU279" s="30"/>
      <c r="CSV279" s="30"/>
      <c r="CSW279" s="30"/>
      <c r="CSX279" s="30"/>
      <c r="CSY279" s="30"/>
      <c r="CSZ279" s="30"/>
      <c r="CTA279" s="30"/>
      <c r="CTB279" s="30"/>
      <c r="CTC279" s="30"/>
      <c r="CTD279" s="30"/>
      <c r="CTE279" s="30"/>
      <c r="CTF279" s="30"/>
      <c r="CTG279" s="30"/>
      <c r="CTH279" s="30"/>
      <c r="CTI279" s="30"/>
      <c r="CTJ279" s="30"/>
      <c r="CTK279" s="30"/>
      <c r="CTL279" s="30"/>
      <c r="CTM279" s="30"/>
      <c r="CTN279" s="30"/>
      <c r="CTO279" s="30"/>
      <c r="CTP279" s="30"/>
      <c r="CTQ279" s="30"/>
      <c r="CTR279" s="30"/>
      <c r="CTS279" s="30"/>
      <c r="CTT279" s="30"/>
      <c r="CTU279" s="30"/>
      <c r="CTV279" s="30"/>
      <c r="CTW279" s="30"/>
      <c r="CTX279" s="30"/>
      <c r="CTY279" s="30"/>
      <c r="CTZ279" s="30"/>
      <c r="CUA279" s="30"/>
      <c r="CUB279" s="30"/>
      <c r="CUC279" s="30"/>
      <c r="CUD279" s="30"/>
      <c r="CUE279" s="30"/>
      <c r="CUF279" s="30"/>
      <c r="CUG279" s="30"/>
      <c r="CUH279" s="30"/>
      <c r="CUI279" s="30"/>
      <c r="CUJ279" s="30"/>
      <c r="CUK279" s="30"/>
      <c r="CUL279" s="30"/>
      <c r="CUM279" s="30"/>
      <c r="CUN279" s="30"/>
      <c r="CUO279" s="30"/>
      <c r="CUP279" s="30"/>
      <c r="CUQ279" s="30"/>
      <c r="CUR279" s="30"/>
      <c r="CUS279" s="30"/>
      <c r="CUT279" s="30"/>
      <c r="CUU279" s="30"/>
      <c r="CUV279" s="30"/>
      <c r="CUW279" s="30"/>
      <c r="CUX279" s="30"/>
      <c r="CUY279" s="30"/>
      <c r="CUZ279" s="30"/>
      <c r="CVA279" s="30"/>
      <c r="CVB279" s="30"/>
      <c r="CVC279" s="30"/>
      <c r="CVD279" s="30"/>
      <c r="CVE279" s="30"/>
      <c r="CVF279" s="30"/>
      <c r="CVG279" s="30"/>
      <c r="CVH279" s="30"/>
      <c r="CVI279" s="30"/>
      <c r="CVJ279" s="30"/>
      <c r="CVK279" s="30"/>
      <c r="CVL279" s="30"/>
      <c r="CVM279" s="30"/>
      <c r="CVN279" s="30"/>
      <c r="CVO279" s="30"/>
      <c r="CVP279" s="30"/>
      <c r="CVQ279" s="30"/>
      <c r="CVR279" s="30"/>
      <c r="CVS279" s="30"/>
      <c r="CVT279" s="30"/>
      <c r="CVU279" s="30"/>
      <c r="CVV279" s="30"/>
      <c r="CVW279" s="30"/>
      <c r="CVX279" s="30"/>
      <c r="CVY279" s="30"/>
      <c r="CVZ279" s="30"/>
      <c r="CWA279" s="30"/>
      <c r="CWB279" s="30"/>
      <c r="CWC279" s="30"/>
      <c r="CWD279" s="30"/>
      <c r="CWE279" s="30"/>
      <c r="CWF279" s="30"/>
      <c r="CWG279" s="30"/>
      <c r="CWH279" s="30"/>
      <c r="CWI279" s="30"/>
      <c r="CWJ279" s="30"/>
      <c r="CWK279" s="30"/>
      <c r="CWL279" s="30"/>
      <c r="CWM279" s="30"/>
      <c r="CWN279" s="30"/>
      <c r="CWO279" s="30"/>
      <c r="CWP279" s="30"/>
      <c r="CWQ279" s="30"/>
      <c r="CWR279" s="30"/>
      <c r="CWS279" s="30"/>
      <c r="CWT279" s="30"/>
      <c r="CWU279" s="30"/>
      <c r="CWV279" s="30"/>
      <c r="CWW279" s="30"/>
      <c r="CWX279" s="30"/>
      <c r="CWY279" s="30"/>
      <c r="CWZ279" s="30"/>
      <c r="CXA279" s="30"/>
      <c r="CXB279" s="30"/>
      <c r="CXC279" s="30"/>
      <c r="CXD279" s="30"/>
      <c r="CXE279" s="30"/>
      <c r="CXF279" s="30"/>
      <c r="CXG279" s="30"/>
      <c r="CXH279" s="30"/>
      <c r="CXI279" s="30"/>
      <c r="CXJ279" s="30"/>
      <c r="CXK279" s="30"/>
      <c r="CXL279" s="30"/>
      <c r="CXM279" s="30"/>
      <c r="CXN279" s="30"/>
      <c r="CXO279" s="30"/>
      <c r="CXP279" s="30"/>
      <c r="CXQ279" s="30"/>
      <c r="CXR279" s="30"/>
      <c r="CXS279" s="30"/>
      <c r="CXT279" s="30"/>
      <c r="CXU279" s="30"/>
      <c r="CXV279" s="30"/>
      <c r="CXW279" s="30"/>
      <c r="CXX279" s="30"/>
      <c r="CXY279" s="30"/>
      <c r="CXZ279" s="30"/>
      <c r="CYA279" s="30"/>
      <c r="CYB279" s="30"/>
      <c r="CYC279" s="30"/>
      <c r="CYD279" s="30"/>
      <c r="CYE279" s="30"/>
      <c r="CYF279" s="30"/>
      <c r="CYG279" s="30"/>
      <c r="CYH279" s="30"/>
      <c r="CYI279" s="30"/>
      <c r="CYJ279" s="30"/>
      <c r="CYK279" s="30"/>
      <c r="CYL279" s="30"/>
      <c r="CYM279" s="30"/>
      <c r="CYN279" s="30"/>
      <c r="CYO279" s="30"/>
      <c r="CYP279" s="30"/>
      <c r="CYQ279" s="30"/>
      <c r="CYR279" s="30"/>
      <c r="CYS279" s="30"/>
      <c r="CYT279" s="30"/>
      <c r="CYU279" s="30"/>
      <c r="CYV279" s="30"/>
      <c r="CYW279" s="30"/>
      <c r="CYX279" s="30"/>
      <c r="CYY279" s="30"/>
      <c r="CYZ279" s="30"/>
      <c r="CZA279" s="30"/>
      <c r="CZB279" s="30"/>
      <c r="CZC279" s="30"/>
      <c r="CZD279" s="30"/>
      <c r="CZE279" s="30"/>
      <c r="CZF279" s="30"/>
      <c r="CZG279" s="30"/>
      <c r="CZH279" s="30"/>
      <c r="CZI279" s="30"/>
      <c r="CZJ279" s="30"/>
      <c r="CZK279" s="30"/>
      <c r="CZL279" s="30"/>
      <c r="CZM279" s="30"/>
      <c r="CZN279" s="30"/>
      <c r="CZO279" s="30"/>
      <c r="CZP279" s="30"/>
      <c r="CZQ279" s="30"/>
      <c r="CZR279" s="30"/>
      <c r="CZS279" s="30"/>
      <c r="CZT279" s="30"/>
      <c r="CZU279" s="30"/>
      <c r="CZV279" s="30"/>
      <c r="CZW279" s="30"/>
      <c r="CZX279" s="30"/>
      <c r="CZY279" s="30"/>
      <c r="CZZ279" s="30"/>
      <c r="DAA279" s="30"/>
      <c r="DAB279" s="30"/>
      <c r="DAC279" s="30"/>
      <c r="DAD279" s="30"/>
      <c r="DAE279" s="30"/>
      <c r="DAF279" s="30"/>
      <c r="DAG279" s="30"/>
      <c r="DAH279" s="30"/>
      <c r="DAI279" s="30"/>
      <c r="DAJ279" s="30"/>
      <c r="DAK279" s="30"/>
      <c r="DAL279" s="30"/>
      <c r="DAM279" s="30"/>
      <c r="DAN279" s="30"/>
      <c r="DAO279" s="30"/>
      <c r="DAP279" s="30"/>
      <c r="DAQ279" s="30"/>
      <c r="DAR279" s="30"/>
      <c r="DAS279" s="30"/>
      <c r="DAT279" s="30"/>
      <c r="DAU279" s="30"/>
      <c r="DAV279" s="30"/>
      <c r="DAW279" s="30"/>
      <c r="DAX279" s="30"/>
      <c r="DAY279" s="30"/>
      <c r="DAZ279" s="30"/>
      <c r="DBA279" s="30"/>
      <c r="DBB279" s="30"/>
      <c r="DBC279" s="30"/>
      <c r="DBD279" s="30"/>
      <c r="DBE279" s="30"/>
      <c r="DBF279" s="30"/>
      <c r="DBG279" s="30"/>
      <c r="DBH279" s="30"/>
      <c r="DBI279" s="30"/>
      <c r="DBJ279" s="30"/>
      <c r="DBK279" s="30"/>
      <c r="DBL279" s="30"/>
      <c r="DBM279" s="30"/>
      <c r="DBN279" s="30"/>
      <c r="DBO279" s="30"/>
      <c r="DBP279" s="30"/>
      <c r="DBQ279" s="30"/>
      <c r="DBR279" s="30"/>
      <c r="DBS279" s="30"/>
      <c r="DBT279" s="30"/>
      <c r="DBU279" s="30"/>
      <c r="DBV279" s="30"/>
      <c r="DBW279" s="30"/>
      <c r="DBX279" s="30"/>
      <c r="DBY279" s="30"/>
      <c r="DBZ279" s="30"/>
      <c r="DCA279" s="30"/>
      <c r="DCB279" s="30"/>
      <c r="DCC279" s="30"/>
      <c r="DCD279" s="30"/>
      <c r="DCE279" s="30"/>
      <c r="DCF279" s="30"/>
      <c r="DCG279" s="30"/>
      <c r="DCH279" s="30"/>
      <c r="DCI279" s="30"/>
      <c r="DCJ279" s="30"/>
      <c r="DCK279" s="30"/>
      <c r="DCL279" s="30"/>
      <c r="DCM279" s="30"/>
      <c r="DCN279" s="30"/>
      <c r="DCO279" s="30"/>
      <c r="DCP279" s="30"/>
      <c r="DCQ279" s="30"/>
      <c r="DCR279" s="30"/>
      <c r="DCS279" s="30"/>
      <c r="DCT279" s="30"/>
      <c r="DCU279" s="30"/>
      <c r="DCV279" s="30"/>
      <c r="DCW279" s="30"/>
      <c r="DCX279" s="30"/>
      <c r="DCY279" s="30"/>
      <c r="DCZ279" s="30"/>
      <c r="DDA279" s="30"/>
      <c r="DDB279" s="30"/>
      <c r="DDC279" s="30"/>
      <c r="DDD279" s="30"/>
      <c r="DDE279" s="30"/>
      <c r="DDF279" s="30"/>
      <c r="DDG279" s="30"/>
      <c r="DDH279" s="30"/>
      <c r="DDI279" s="30"/>
      <c r="DDJ279" s="30"/>
      <c r="DDK279" s="30"/>
      <c r="DDL279" s="30"/>
      <c r="DDM279" s="30"/>
      <c r="DDN279" s="30"/>
      <c r="DDO279" s="30"/>
      <c r="DDP279" s="30"/>
      <c r="DDQ279" s="30"/>
      <c r="DDR279" s="30"/>
      <c r="DDS279" s="30"/>
      <c r="DDT279" s="30"/>
      <c r="DDU279" s="30"/>
      <c r="DDV279" s="30"/>
      <c r="DDW279" s="30"/>
      <c r="DDX279" s="30"/>
      <c r="DDY279" s="30"/>
      <c r="DDZ279" s="30"/>
      <c r="DEA279" s="30"/>
      <c r="DEB279" s="30"/>
      <c r="DEC279" s="30"/>
      <c r="DED279" s="30"/>
      <c r="DEE279" s="30"/>
      <c r="DEF279" s="30"/>
      <c r="DEG279" s="30"/>
      <c r="DEH279" s="30"/>
      <c r="DEI279" s="30"/>
      <c r="DEJ279" s="30"/>
      <c r="DEK279" s="30"/>
      <c r="DEL279" s="30"/>
      <c r="DEM279" s="30"/>
      <c r="DEN279" s="30"/>
      <c r="DEO279" s="30"/>
      <c r="DEP279" s="30"/>
      <c r="DEQ279" s="30"/>
      <c r="DER279" s="30"/>
      <c r="DES279" s="30"/>
      <c r="DET279" s="30"/>
      <c r="DEU279" s="30"/>
      <c r="DEV279" s="30"/>
      <c r="DEW279" s="30"/>
      <c r="DEX279" s="30"/>
      <c r="DEY279" s="30"/>
      <c r="DEZ279" s="30"/>
      <c r="DFA279" s="30"/>
      <c r="DFB279" s="30"/>
      <c r="DFC279" s="30"/>
      <c r="DFD279" s="30"/>
      <c r="DFE279" s="30"/>
      <c r="DFF279" s="30"/>
      <c r="DFG279" s="30"/>
      <c r="DFH279" s="30"/>
      <c r="DFI279" s="30"/>
      <c r="DFJ279" s="30"/>
      <c r="DFK279" s="30"/>
      <c r="DFL279" s="30"/>
      <c r="DFM279" s="30"/>
      <c r="DFN279" s="30"/>
      <c r="DFO279" s="30"/>
      <c r="DFP279" s="30"/>
      <c r="DFQ279" s="30"/>
      <c r="DFR279" s="30"/>
      <c r="DFS279" s="30"/>
      <c r="DFT279" s="30"/>
      <c r="DFU279" s="30"/>
      <c r="DFV279" s="30"/>
      <c r="DFW279" s="30"/>
      <c r="DFX279" s="30"/>
      <c r="DFY279" s="30"/>
      <c r="DFZ279" s="30"/>
      <c r="DGA279" s="30"/>
      <c r="DGB279" s="30"/>
      <c r="DGC279" s="30"/>
      <c r="DGD279" s="30"/>
      <c r="DGE279" s="30"/>
      <c r="DGF279" s="30"/>
      <c r="DGG279" s="30"/>
      <c r="DGH279" s="30"/>
      <c r="DGI279" s="30"/>
      <c r="DGJ279" s="30"/>
      <c r="DGK279" s="30"/>
      <c r="DGL279" s="30"/>
      <c r="DGM279" s="30"/>
      <c r="DGN279" s="30"/>
      <c r="DGO279" s="30"/>
      <c r="DGP279" s="30"/>
      <c r="DGQ279" s="30"/>
      <c r="DGR279" s="30"/>
      <c r="DGS279" s="30"/>
      <c r="DGT279" s="30"/>
      <c r="DGU279" s="30"/>
      <c r="DGV279" s="30"/>
      <c r="DGW279" s="30"/>
      <c r="DGX279" s="30"/>
      <c r="DGY279" s="30"/>
      <c r="DGZ279" s="30"/>
      <c r="DHA279" s="30"/>
      <c r="DHB279" s="30"/>
      <c r="DHC279" s="30"/>
      <c r="DHD279" s="30"/>
      <c r="DHE279" s="30"/>
      <c r="DHF279" s="30"/>
      <c r="DHG279" s="30"/>
      <c r="DHH279" s="30"/>
      <c r="DHI279" s="30"/>
      <c r="DHJ279" s="30"/>
      <c r="DHK279" s="30"/>
      <c r="DHL279" s="30"/>
      <c r="DHM279" s="30"/>
      <c r="DHN279" s="30"/>
      <c r="DHO279" s="30"/>
      <c r="DHP279" s="30"/>
      <c r="DHQ279" s="30"/>
      <c r="DHR279" s="30"/>
      <c r="DHS279" s="30"/>
      <c r="DHT279" s="30"/>
      <c r="DHU279" s="30"/>
      <c r="DHV279" s="30"/>
      <c r="DHW279" s="30"/>
      <c r="DHX279" s="30"/>
      <c r="DHY279" s="30"/>
      <c r="DHZ279" s="30"/>
      <c r="DIA279" s="30"/>
      <c r="DIB279" s="30"/>
      <c r="DIC279" s="30"/>
      <c r="DID279" s="30"/>
      <c r="DIE279" s="30"/>
      <c r="DIF279" s="30"/>
      <c r="DIG279" s="30"/>
      <c r="DIH279" s="30"/>
      <c r="DII279" s="30"/>
      <c r="DIJ279" s="30"/>
      <c r="DIK279" s="30"/>
      <c r="DIL279" s="30"/>
      <c r="DIM279" s="30"/>
      <c r="DIN279" s="30"/>
      <c r="DIO279" s="30"/>
      <c r="DIP279" s="30"/>
      <c r="DIQ279" s="30"/>
      <c r="DIR279" s="30"/>
      <c r="DIS279" s="30"/>
      <c r="DIT279" s="30"/>
      <c r="DIU279" s="30"/>
      <c r="DIV279" s="30"/>
      <c r="DIW279" s="30"/>
      <c r="DIX279" s="30"/>
      <c r="DIY279" s="30"/>
      <c r="DIZ279" s="30"/>
      <c r="DJA279" s="30"/>
      <c r="DJB279" s="30"/>
      <c r="DJC279" s="30"/>
      <c r="DJD279" s="30"/>
      <c r="DJE279" s="30"/>
      <c r="DJF279" s="30"/>
      <c r="DJG279" s="30"/>
      <c r="DJH279" s="30"/>
      <c r="DJI279" s="30"/>
      <c r="DJJ279" s="30"/>
      <c r="DJK279" s="30"/>
      <c r="DJL279" s="30"/>
      <c r="DJM279" s="30"/>
      <c r="DJN279" s="30"/>
      <c r="DJO279" s="30"/>
      <c r="DJP279" s="30"/>
      <c r="DJQ279" s="30"/>
      <c r="DJR279" s="30"/>
      <c r="DJS279" s="30"/>
      <c r="DJT279" s="30"/>
      <c r="DJU279" s="30"/>
      <c r="DJV279" s="30"/>
      <c r="DJW279" s="30"/>
      <c r="DJX279" s="30"/>
      <c r="DJY279" s="30"/>
      <c r="DJZ279" s="30"/>
      <c r="DKA279" s="30"/>
      <c r="DKB279" s="30"/>
      <c r="DKC279" s="30"/>
      <c r="DKD279" s="30"/>
      <c r="DKE279" s="30"/>
      <c r="DKF279" s="30"/>
      <c r="DKG279" s="30"/>
      <c r="DKH279" s="30"/>
      <c r="DKI279" s="30"/>
      <c r="DKJ279" s="30"/>
      <c r="DKK279" s="30"/>
      <c r="DKL279" s="30"/>
      <c r="DKM279" s="30"/>
      <c r="DKN279" s="30"/>
      <c r="DKO279" s="30"/>
      <c r="DKP279" s="30"/>
      <c r="DKQ279" s="30"/>
      <c r="DKR279" s="30"/>
      <c r="DKS279" s="30"/>
      <c r="DKT279" s="30"/>
      <c r="DKU279" s="30"/>
      <c r="DKV279" s="30"/>
      <c r="DKW279" s="30"/>
      <c r="DKX279" s="30"/>
      <c r="DKY279" s="30"/>
      <c r="DKZ279" s="30"/>
      <c r="DLA279" s="30"/>
      <c r="DLB279" s="30"/>
      <c r="DLC279" s="30"/>
      <c r="DLD279" s="30"/>
      <c r="DLE279" s="30"/>
      <c r="DLF279" s="30"/>
      <c r="DLG279" s="30"/>
      <c r="DLH279" s="30"/>
      <c r="DLI279" s="30"/>
      <c r="DLJ279" s="30"/>
      <c r="DLK279" s="30"/>
      <c r="DLL279" s="30"/>
      <c r="DLM279" s="30"/>
      <c r="DLN279" s="30"/>
      <c r="DLO279" s="30"/>
      <c r="DLP279" s="30"/>
      <c r="DLQ279" s="30"/>
      <c r="DLR279" s="30"/>
      <c r="DLS279" s="30"/>
      <c r="DLT279" s="30"/>
      <c r="DLU279" s="30"/>
      <c r="DLV279" s="30"/>
      <c r="DLW279" s="30"/>
      <c r="DLX279" s="30"/>
      <c r="DLY279" s="30"/>
      <c r="DLZ279" s="30"/>
      <c r="DMA279" s="30"/>
      <c r="DMB279" s="30"/>
      <c r="DMC279" s="30"/>
      <c r="DMD279" s="30"/>
      <c r="DME279" s="30"/>
      <c r="DMF279" s="30"/>
      <c r="DMG279" s="30"/>
      <c r="DMH279" s="30"/>
      <c r="DMI279" s="30"/>
      <c r="DMJ279" s="30"/>
      <c r="DMK279" s="30"/>
      <c r="DML279" s="30"/>
      <c r="DMM279" s="30"/>
      <c r="DMN279" s="30"/>
      <c r="DMO279" s="30"/>
      <c r="DMP279" s="30"/>
      <c r="DMQ279" s="30"/>
      <c r="DMR279" s="30"/>
      <c r="DMS279" s="30"/>
      <c r="DMT279" s="30"/>
      <c r="DMU279" s="30"/>
      <c r="DMV279" s="30"/>
      <c r="DMW279" s="30"/>
      <c r="DMX279" s="30"/>
      <c r="DMY279" s="30"/>
      <c r="DMZ279" s="30"/>
      <c r="DNA279" s="30"/>
      <c r="DNB279" s="30"/>
      <c r="DNC279" s="30"/>
      <c r="DND279" s="30"/>
      <c r="DNE279" s="30"/>
      <c r="DNF279" s="30"/>
      <c r="DNG279" s="30"/>
      <c r="DNH279" s="30"/>
      <c r="DNI279" s="30"/>
      <c r="DNJ279" s="30"/>
      <c r="DNK279" s="30"/>
      <c r="DNL279" s="30"/>
      <c r="DNM279" s="30"/>
      <c r="DNN279" s="30"/>
      <c r="DNO279" s="30"/>
      <c r="DNP279" s="30"/>
      <c r="DNQ279" s="30"/>
      <c r="DNR279" s="30"/>
      <c r="DNS279" s="30"/>
      <c r="DNT279" s="30"/>
      <c r="DNU279" s="30"/>
      <c r="DNV279" s="30"/>
      <c r="DNW279" s="30"/>
      <c r="DNX279" s="30"/>
      <c r="DNY279" s="30"/>
      <c r="DNZ279" s="30"/>
      <c r="DOA279" s="30"/>
      <c r="DOB279" s="30"/>
      <c r="DOC279" s="30"/>
      <c r="DOD279" s="30"/>
      <c r="DOE279" s="30"/>
      <c r="DOF279" s="30"/>
      <c r="DOG279" s="30"/>
      <c r="DOH279" s="30"/>
      <c r="DOI279" s="30"/>
      <c r="DOJ279" s="30"/>
      <c r="DOK279" s="30"/>
      <c r="DOL279" s="30"/>
      <c r="DOM279" s="30"/>
      <c r="DON279" s="30"/>
      <c r="DOO279" s="30"/>
      <c r="DOP279" s="30"/>
      <c r="DOQ279" s="30"/>
      <c r="DOR279" s="30"/>
      <c r="DOS279" s="30"/>
      <c r="DOT279" s="30"/>
      <c r="DOU279" s="30"/>
      <c r="DOV279" s="30"/>
      <c r="DOW279" s="30"/>
      <c r="DOX279" s="30"/>
      <c r="DOY279" s="30"/>
      <c r="DOZ279" s="30"/>
      <c r="DPA279" s="30"/>
      <c r="DPB279" s="30"/>
      <c r="DPC279" s="30"/>
      <c r="DPD279" s="30"/>
      <c r="DPE279" s="30"/>
      <c r="DPF279" s="30"/>
      <c r="DPG279" s="30"/>
      <c r="DPH279" s="30"/>
      <c r="DPI279" s="30"/>
      <c r="DPJ279" s="30"/>
      <c r="DPK279" s="30"/>
      <c r="DPL279" s="30"/>
      <c r="DPM279" s="30"/>
      <c r="DPN279" s="30"/>
      <c r="DPO279" s="30"/>
      <c r="DPP279" s="30"/>
      <c r="DPQ279" s="30"/>
      <c r="DPR279" s="30"/>
      <c r="DPS279" s="30"/>
      <c r="DPT279" s="30"/>
      <c r="DPU279" s="30"/>
      <c r="DPV279" s="30"/>
      <c r="DPW279" s="30"/>
      <c r="DPX279" s="30"/>
      <c r="DPY279" s="30"/>
      <c r="DPZ279" s="30"/>
      <c r="DQA279" s="30"/>
      <c r="DQB279" s="30"/>
      <c r="DQC279" s="30"/>
      <c r="DQD279" s="30"/>
      <c r="DQE279" s="30"/>
      <c r="DQF279" s="30"/>
      <c r="DQG279" s="30"/>
      <c r="DQH279" s="30"/>
      <c r="DQI279" s="30"/>
      <c r="DQJ279" s="30"/>
      <c r="DQK279" s="30"/>
      <c r="DQL279" s="30"/>
      <c r="DQM279" s="30"/>
      <c r="DQN279" s="30"/>
      <c r="DQO279" s="30"/>
      <c r="DQP279" s="30"/>
      <c r="DQQ279" s="30"/>
      <c r="DQR279" s="30"/>
      <c r="DQS279" s="30"/>
      <c r="DQT279" s="30"/>
      <c r="DQU279" s="30"/>
      <c r="DQV279" s="30"/>
      <c r="DQW279" s="30"/>
      <c r="DQX279" s="30"/>
      <c r="DQY279" s="30"/>
      <c r="DQZ279" s="30"/>
      <c r="DRA279" s="30"/>
      <c r="DRB279" s="30"/>
      <c r="DRC279" s="30"/>
      <c r="DRD279" s="30"/>
      <c r="DRE279" s="30"/>
      <c r="DRF279" s="30"/>
      <c r="DRG279" s="30"/>
      <c r="DRH279" s="30"/>
      <c r="DRI279" s="30"/>
      <c r="DRJ279" s="30"/>
      <c r="DRK279" s="30"/>
      <c r="DRL279" s="30"/>
      <c r="DRM279" s="30"/>
      <c r="DRN279" s="30"/>
      <c r="DRO279" s="30"/>
      <c r="DRP279" s="30"/>
      <c r="DRQ279" s="30"/>
      <c r="DRR279" s="30"/>
      <c r="DRS279" s="30"/>
      <c r="DRT279" s="30"/>
      <c r="DRU279" s="30"/>
      <c r="DRV279" s="30"/>
      <c r="DRW279" s="30"/>
      <c r="DRX279" s="30"/>
      <c r="DRY279" s="30"/>
      <c r="DRZ279" s="30"/>
      <c r="DSA279" s="30"/>
      <c r="DSB279" s="30"/>
      <c r="DSC279" s="30"/>
      <c r="DSD279" s="30"/>
      <c r="DSE279" s="30"/>
      <c r="DSF279" s="30"/>
      <c r="DSG279" s="30"/>
      <c r="DSH279" s="30"/>
      <c r="DSI279" s="30"/>
      <c r="DSJ279" s="30"/>
      <c r="DSK279" s="30"/>
      <c r="DSL279" s="30"/>
      <c r="DSM279" s="30"/>
      <c r="DSN279" s="30"/>
      <c r="DSO279" s="30"/>
      <c r="DSP279" s="30"/>
      <c r="DSQ279" s="30"/>
      <c r="DSR279" s="30"/>
      <c r="DSS279" s="30"/>
      <c r="DST279" s="30"/>
      <c r="DSU279" s="30"/>
      <c r="DSV279" s="30"/>
      <c r="DSW279" s="30"/>
      <c r="DSX279" s="30"/>
      <c r="DSY279" s="30"/>
      <c r="DSZ279" s="30"/>
      <c r="DTA279" s="30"/>
      <c r="DTB279" s="30"/>
      <c r="DTC279" s="30"/>
      <c r="DTD279" s="30"/>
      <c r="DTE279" s="30"/>
      <c r="DTF279" s="30"/>
      <c r="DTG279" s="30"/>
      <c r="DTH279" s="30"/>
      <c r="DTI279" s="30"/>
      <c r="DTJ279" s="30"/>
      <c r="DTK279" s="30"/>
      <c r="DTL279" s="30"/>
      <c r="DTM279" s="30"/>
      <c r="DTN279" s="30"/>
      <c r="DTO279" s="30"/>
      <c r="DTP279" s="30"/>
      <c r="DTQ279" s="30"/>
      <c r="DTR279" s="30"/>
      <c r="DTS279" s="30"/>
      <c r="DTT279" s="30"/>
      <c r="DTU279" s="30"/>
      <c r="DTV279" s="30"/>
      <c r="DTW279" s="30"/>
      <c r="DTX279" s="30"/>
      <c r="DTY279" s="30"/>
      <c r="DTZ279" s="30"/>
      <c r="DUA279" s="30"/>
      <c r="DUB279" s="30"/>
      <c r="DUC279" s="30"/>
      <c r="DUD279" s="30"/>
      <c r="DUE279" s="30"/>
      <c r="DUF279" s="30"/>
      <c r="DUG279" s="30"/>
      <c r="DUH279" s="30"/>
      <c r="DUI279" s="30"/>
      <c r="DUJ279" s="30"/>
      <c r="DUK279" s="30"/>
      <c r="DUL279" s="30"/>
      <c r="DUM279" s="30"/>
      <c r="DUN279" s="30"/>
      <c r="DUO279" s="30"/>
      <c r="DUP279" s="30"/>
      <c r="DUQ279" s="30"/>
      <c r="DUR279" s="30"/>
      <c r="DUS279" s="30"/>
      <c r="DUT279" s="30"/>
      <c r="DUU279" s="30"/>
      <c r="DUV279" s="30"/>
      <c r="DUW279" s="30"/>
      <c r="DUX279" s="30"/>
      <c r="DUY279" s="30"/>
      <c r="DUZ279" s="30"/>
      <c r="DVA279" s="30"/>
      <c r="DVB279" s="30"/>
      <c r="DVC279" s="30"/>
      <c r="DVD279" s="30"/>
      <c r="DVE279" s="30"/>
      <c r="DVF279" s="30"/>
      <c r="DVG279" s="30"/>
      <c r="DVH279" s="30"/>
      <c r="DVI279" s="30"/>
      <c r="DVJ279" s="30"/>
      <c r="DVK279" s="30"/>
      <c r="DVL279" s="30"/>
      <c r="DVM279" s="30"/>
      <c r="DVN279" s="30"/>
      <c r="DVO279" s="30"/>
      <c r="DVP279" s="30"/>
      <c r="DVQ279" s="30"/>
      <c r="DVR279" s="30"/>
      <c r="DVS279" s="30"/>
      <c r="DVT279" s="30"/>
      <c r="DVU279" s="30"/>
      <c r="DVV279" s="30"/>
      <c r="DVW279" s="30"/>
      <c r="DVX279" s="30"/>
      <c r="DVY279" s="30"/>
      <c r="DVZ279" s="30"/>
      <c r="DWA279" s="30"/>
      <c r="DWB279" s="30"/>
      <c r="DWC279" s="30"/>
      <c r="DWD279" s="30"/>
      <c r="DWE279" s="30"/>
      <c r="DWF279" s="30"/>
      <c r="DWG279" s="30"/>
      <c r="DWH279" s="30"/>
      <c r="DWI279" s="30"/>
      <c r="DWJ279" s="30"/>
      <c r="DWK279" s="30"/>
      <c r="DWL279" s="30"/>
      <c r="DWM279" s="30"/>
      <c r="DWN279" s="30"/>
      <c r="DWO279" s="30"/>
      <c r="DWP279" s="30"/>
      <c r="DWQ279" s="30"/>
      <c r="DWR279" s="30"/>
      <c r="DWS279" s="30"/>
      <c r="DWT279" s="30"/>
      <c r="DWU279" s="30"/>
      <c r="DWV279" s="30"/>
      <c r="DWW279" s="30"/>
      <c r="DWX279" s="30"/>
      <c r="DWY279" s="30"/>
      <c r="DWZ279" s="30"/>
      <c r="DXA279" s="30"/>
      <c r="DXB279" s="30"/>
      <c r="DXC279" s="30"/>
      <c r="DXD279" s="30"/>
      <c r="DXE279" s="30"/>
      <c r="DXF279" s="30"/>
      <c r="DXG279" s="30"/>
      <c r="DXH279" s="30"/>
      <c r="DXI279" s="30"/>
      <c r="DXJ279" s="30"/>
      <c r="DXK279" s="30"/>
      <c r="DXL279" s="30"/>
      <c r="DXM279" s="30"/>
      <c r="DXN279" s="30"/>
      <c r="DXO279" s="30"/>
      <c r="DXP279" s="30"/>
      <c r="DXQ279" s="30"/>
      <c r="DXR279" s="30"/>
      <c r="DXS279" s="30"/>
      <c r="DXT279" s="30"/>
      <c r="DXU279" s="30"/>
      <c r="DXV279" s="30"/>
      <c r="DXW279" s="30"/>
      <c r="DXX279" s="30"/>
      <c r="DXY279" s="30"/>
      <c r="DXZ279" s="30"/>
      <c r="DYA279" s="30"/>
      <c r="DYB279" s="30"/>
      <c r="DYC279" s="30"/>
      <c r="DYD279" s="30"/>
      <c r="DYE279" s="30"/>
      <c r="DYF279" s="30"/>
      <c r="DYG279" s="30"/>
      <c r="DYH279" s="30"/>
      <c r="DYI279" s="30"/>
      <c r="DYJ279" s="30"/>
      <c r="DYK279" s="30"/>
      <c r="DYL279" s="30"/>
      <c r="DYM279" s="30"/>
      <c r="DYN279" s="30"/>
      <c r="DYO279" s="30"/>
      <c r="DYP279" s="30"/>
      <c r="DYQ279" s="30"/>
      <c r="DYR279" s="30"/>
      <c r="DYS279" s="30"/>
      <c r="DYT279" s="30"/>
      <c r="DYU279" s="30"/>
      <c r="DYV279" s="30"/>
      <c r="DYW279" s="30"/>
      <c r="DYX279" s="30"/>
      <c r="DYY279" s="30"/>
      <c r="DYZ279" s="30"/>
      <c r="DZA279" s="30"/>
      <c r="DZB279" s="30"/>
      <c r="DZC279" s="30"/>
      <c r="DZD279" s="30"/>
      <c r="DZE279" s="30"/>
      <c r="DZF279" s="30"/>
      <c r="DZG279" s="30"/>
      <c r="DZH279" s="30"/>
      <c r="DZI279" s="30"/>
      <c r="DZJ279" s="30"/>
      <c r="DZK279" s="30"/>
      <c r="DZL279" s="30"/>
      <c r="DZM279" s="30"/>
      <c r="DZN279" s="30"/>
      <c r="DZO279" s="30"/>
      <c r="DZP279" s="30"/>
      <c r="DZQ279" s="30"/>
      <c r="DZR279" s="30"/>
      <c r="DZS279" s="30"/>
      <c r="DZT279" s="30"/>
      <c r="DZU279" s="30"/>
      <c r="DZV279" s="30"/>
      <c r="DZW279" s="30"/>
      <c r="DZX279" s="30"/>
      <c r="DZY279" s="30"/>
      <c r="DZZ279" s="30"/>
      <c r="EAA279" s="30"/>
      <c r="EAB279" s="30"/>
      <c r="EAC279" s="30"/>
      <c r="EAD279" s="30"/>
      <c r="EAE279" s="30"/>
      <c r="EAF279" s="30"/>
      <c r="EAG279" s="30"/>
      <c r="EAH279" s="30"/>
      <c r="EAI279" s="30"/>
      <c r="EAJ279" s="30"/>
      <c r="EAK279" s="30"/>
      <c r="EAL279" s="30"/>
      <c r="EAM279" s="30"/>
      <c r="EAN279" s="30"/>
      <c r="EAO279" s="30"/>
      <c r="EAP279" s="30"/>
      <c r="EAQ279" s="30"/>
      <c r="EAR279" s="30"/>
      <c r="EAS279" s="30"/>
      <c r="EAT279" s="30"/>
      <c r="EAU279" s="30"/>
      <c r="EAV279" s="30"/>
      <c r="EAW279" s="30"/>
      <c r="EAX279" s="30"/>
      <c r="EAY279" s="30"/>
      <c r="EAZ279" s="30"/>
      <c r="EBA279" s="30"/>
      <c r="EBB279" s="30"/>
      <c r="EBC279" s="30"/>
      <c r="EBD279" s="30"/>
      <c r="EBE279" s="30"/>
      <c r="EBF279" s="30"/>
      <c r="EBG279" s="30"/>
      <c r="EBH279" s="30"/>
      <c r="EBI279" s="30"/>
      <c r="EBJ279" s="30"/>
      <c r="EBK279" s="30"/>
      <c r="EBL279" s="30"/>
      <c r="EBM279" s="30"/>
      <c r="EBN279" s="30"/>
      <c r="EBO279" s="30"/>
      <c r="EBP279" s="30"/>
      <c r="EBQ279" s="30"/>
      <c r="EBR279" s="30"/>
      <c r="EBS279" s="30"/>
      <c r="EBT279" s="30"/>
      <c r="EBU279" s="30"/>
      <c r="EBV279" s="30"/>
      <c r="EBW279" s="30"/>
      <c r="EBX279" s="30"/>
      <c r="EBY279" s="30"/>
      <c r="EBZ279" s="30"/>
      <c r="ECA279" s="30"/>
      <c r="ECB279" s="30"/>
      <c r="ECC279" s="30"/>
      <c r="ECD279" s="30"/>
      <c r="ECE279" s="30"/>
      <c r="ECF279" s="30"/>
      <c r="ECG279" s="30"/>
      <c r="ECH279" s="30"/>
      <c r="ECI279" s="30"/>
      <c r="ECJ279" s="30"/>
      <c r="ECK279" s="30"/>
      <c r="ECL279" s="30"/>
      <c r="ECM279" s="30"/>
      <c r="ECN279" s="30"/>
      <c r="ECO279" s="30"/>
      <c r="ECP279" s="30"/>
      <c r="ECQ279" s="30"/>
      <c r="ECR279" s="30"/>
      <c r="ECS279" s="30"/>
      <c r="ECT279" s="30"/>
      <c r="ECU279" s="30"/>
      <c r="ECV279" s="30"/>
      <c r="ECW279" s="30"/>
      <c r="ECX279" s="30"/>
      <c r="ECY279" s="30"/>
      <c r="ECZ279" s="30"/>
      <c r="EDA279" s="30"/>
      <c r="EDB279" s="30"/>
      <c r="EDC279" s="30"/>
      <c r="EDD279" s="30"/>
      <c r="EDE279" s="30"/>
      <c r="EDF279" s="30"/>
      <c r="EDG279" s="30"/>
      <c r="EDH279" s="30"/>
      <c r="EDI279" s="30"/>
      <c r="EDJ279" s="30"/>
      <c r="EDK279" s="30"/>
      <c r="EDL279" s="30"/>
      <c r="EDM279" s="30"/>
      <c r="EDN279" s="30"/>
      <c r="EDO279" s="30"/>
      <c r="EDP279" s="30"/>
      <c r="EDQ279" s="30"/>
      <c r="EDR279" s="30"/>
      <c r="EDS279" s="30"/>
      <c r="EDT279" s="30"/>
      <c r="EDU279" s="30"/>
      <c r="EDV279" s="30"/>
      <c r="EDW279" s="30"/>
      <c r="EDX279" s="30"/>
      <c r="EDY279" s="30"/>
      <c r="EDZ279" s="30"/>
      <c r="EEA279" s="30"/>
      <c r="EEB279" s="30"/>
      <c r="EEC279" s="30"/>
      <c r="EED279" s="30"/>
      <c r="EEE279" s="30"/>
      <c r="EEF279" s="30"/>
      <c r="EEG279" s="30"/>
      <c r="EEH279" s="30"/>
      <c r="EEI279" s="30"/>
      <c r="EEJ279" s="30"/>
      <c r="EEK279" s="30"/>
      <c r="EEL279" s="30"/>
      <c r="EEM279" s="30"/>
      <c r="EEN279" s="30"/>
      <c r="EEO279" s="30"/>
      <c r="EEP279" s="30"/>
      <c r="EEQ279" s="30"/>
      <c r="EER279" s="30"/>
      <c r="EES279" s="30"/>
      <c r="EET279" s="30"/>
      <c r="EEU279" s="30"/>
      <c r="EEV279" s="30"/>
      <c r="EEW279" s="30"/>
      <c r="EEX279" s="30"/>
      <c r="EEY279" s="30"/>
      <c r="EEZ279" s="30"/>
      <c r="EFA279" s="30"/>
      <c r="EFB279" s="30"/>
      <c r="EFC279" s="30"/>
      <c r="EFD279" s="30"/>
      <c r="EFE279" s="30"/>
      <c r="EFF279" s="30"/>
      <c r="EFG279" s="30"/>
      <c r="EFH279" s="30"/>
      <c r="EFI279" s="30"/>
      <c r="EFJ279" s="30"/>
      <c r="EFK279" s="30"/>
      <c r="EFL279" s="30"/>
      <c r="EFM279" s="30"/>
      <c r="EFN279" s="30"/>
      <c r="EFO279" s="30"/>
      <c r="EFP279" s="30"/>
      <c r="EFQ279" s="30"/>
      <c r="EFR279" s="30"/>
      <c r="EFS279" s="30"/>
      <c r="EFT279" s="30"/>
      <c r="EFU279" s="30"/>
      <c r="EFV279" s="30"/>
      <c r="EFW279" s="30"/>
      <c r="EFX279" s="30"/>
      <c r="EFY279" s="30"/>
      <c r="EFZ279" s="30"/>
      <c r="EGA279" s="30"/>
      <c r="EGB279" s="30"/>
      <c r="EGC279" s="30"/>
      <c r="EGD279" s="30"/>
      <c r="EGE279" s="30"/>
      <c r="EGF279" s="30"/>
      <c r="EGG279" s="30"/>
      <c r="EGH279" s="30"/>
      <c r="EGI279" s="30"/>
      <c r="EGJ279" s="30"/>
      <c r="EGK279" s="30"/>
      <c r="EGL279" s="30"/>
      <c r="EGM279" s="30"/>
      <c r="EGN279" s="30"/>
      <c r="EGO279" s="30"/>
      <c r="EGP279" s="30"/>
      <c r="EGQ279" s="30"/>
      <c r="EGR279" s="30"/>
      <c r="EGS279" s="30"/>
      <c r="EGT279" s="30"/>
      <c r="EGU279" s="30"/>
      <c r="EGV279" s="30"/>
      <c r="EGW279" s="30"/>
      <c r="EGX279" s="30"/>
      <c r="EGY279" s="30"/>
      <c r="EGZ279" s="30"/>
      <c r="EHA279" s="30"/>
      <c r="EHB279" s="30"/>
      <c r="EHC279" s="30"/>
      <c r="EHD279" s="30"/>
      <c r="EHE279" s="30"/>
      <c r="EHF279" s="30"/>
      <c r="EHG279" s="30"/>
      <c r="EHH279" s="30"/>
      <c r="EHI279" s="30"/>
      <c r="EHJ279" s="30"/>
      <c r="EHK279" s="30"/>
      <c r="EHL279" s="30"/>
      <c r="EHM279" s="30"/>
      <c r="EHN279" s="30"/>
      <c r="EHO279" s="30"/>
      <c r="EHP279" s="30"/>
      <c r="EHQ279" s="30"/>
      <c r="EHR279" s="30"/>
      <c r="EHS279" s="30"/>
      <c r="EHT279" s="30"/>
      <c r="EHU279" s="30"/>
      <c r="EHV279" s="30"/>
      <c r="EHW279" s="30"/>
      <c r="EHX279" s="30"/>
      <c r="EHY279" s="30"/>
      <c r="EHZ279" s="30"/>
      <c r="EIA279" s="30"/>
      <c r="EIB279" s="30"/>
      <c r="EIC279" s="30"/>
      <c r="EID279" s="30"/>
      <c r="EIE279" s="30"/>
      <c r="EIF279" s="30"/>
      <c r="EIG279" s="30"/>
      <c r="EIH279" s="30"/>
      <c r="EII279" s="30"/>
      <c r="EIJ279" s="30"/>
      <c r="EIK279" s="30"/>
      <c r="EIL279" s="30"/>
      <c r="EIM279" s="30"/>
      <c r="EIN279" s="30"/>
      <c r="EIO279" s="30"/>
      <c r="EIP279" s="30"/>
      <c r="EIQ279" s="30"/>
      <c r="EIR279" s="30"/>
      <c r="EIS279" s="30"/>
      <c r="EIT279" s="30"/>
      <c r="EIU279" s="30"/>
      <c r="EIV279" s="30"/>
      <c r="EIW279" s="30"/>
      <c r="EIX279" s="30"/>
      <c r="EIY279" s="30"/>
      <c r="EIZ279" s="30"/>
      <c r="EJA279" s="30"/>
      <c r="EJB279" s="30"/>
      <c r="EJC279" s="30"/>
      <c r="EJD279" s="30"/>
      <c r="EJE279" s="30"/>
      <c r="EJF279" s="30"/>
      <c r="EJG279" s="30"/>
      <c r="EJH279" s="30"/>
      <c r="EJI279" s="30"/>
      <c r="EJJ279" s="30"/>
      <c r="EJK279" s="30"/>
      <c r="EJL279" s="30"/>
      <c r="EJM279" s="30"/>
      <c r="EJN279" s="30"/>
      <c r="EJO279" s="30"/>
      <c r="EJP279" s="30"/>
      <c r="EJQ279" s="30"/>
      <c r="EJR279" s="30"/>
      <c r="EJS279" s="30"/>
      <c r="EJT279" s="30"/>
      <c r="EJU279" s="30"/>
      <c r="EJV279" s="30"/>
      <c r="EJW279" s="30"/>
      <c r="EJX279" s="30"/>
      <c r="EJY279" s="30"/>
      <c r="EJZ279" s="30"/>
      <c r="EKA279" s="30"/>
      <c r="EKB279" s="30"/>
      <c r="EKC279" s="30"/>
      <c r="EKD279" s="30"/>
      <c r="EKE279" s="30"/>
      <c r="EKF279" s="30"/>
      <c r="EKG279" s="30"/>
      <c r="EKH279" s="30"/>
      <c r="EKI279" s="30"/>
      <c r="EKJ279" s="30"/>
      <c r="EKK279" s="30"/>
      <c r="EKL279" s="30"/>
      <c r="EKM279" s="30"/>
      <c r="EKN279" s="30"/>
      <c r="EKO279" s="30"/>
      <c r="EKP279" s="30"/>
      <c r="EKQ279" s="30"/>
      <c r="EKR279" s="30"/>
      <c r="EKS279" s="30"/>
      <c r="EKT279" s="30"/>
      <c r="EKU279" s="30"/>
      <c r="EKV279" s="30"/>
      <c r="EKW279" s="30"/>
      <c r="EKX279" s="30"/>
      <c r="EKY279" s="30"/>
      <c r="EKZ279" s="30"/>
      <c r="ELA279" s="30"/>
      <c r="ELB279" s="30"/>
      <c r="ELC279" s="30"/>
      <c r="ELD279" s="30"/>
      <c r="ELE279" s="30"/>
      <c r="ELF279" s="30"/>
      <c r="ELG279" s="30"/>
      <c r="ELH279" s="30"/>
      <c r="ELI279" s="30"/>
      <c r="ELJ279" s="30"/>
      <c r="ELK279" s="30"/>
      <c r="ELL279" s="30"/>
      <c r="ELM279" s="30"/>
      <c r="ELN279" s="30"/>
      <c r="ELO279" s="30"/>
      <c r="ELP279" s="30"/>
      <c r="ELQ279" s="30"/>
      <c r="ELR279" s="30"/>
      <c r="ELS279" s="30"/>
      <c r="ELT279" s="30"/>
      <c r="ELU279" s="30"/>
      <c r="ELV279" s="30"/>
      <c r="ELW279" s="30"/>
      <c r="ELX279" s="30"/>
      <c r="ELY279" s="30"/>
      <c r="ELZ279" s="30"/>
      <c r="EMA279" s="30"/>
      <c r="EMB279" s="30"/>
      <c r="EMC279" s="30"/>
      <c r="EMD279" s="30"/>
      <c r="EME279" s="30"/>
      <c r="EMF279" s="30"/>
      <c r="EMG279" s="30"/>
      <c r="EMH279" s="30"/>
      <c r="EMI279" s="30"/>
      <c r="EMJ279" s="30"/>
      <c r="EMK279" s="30"/>
      <c r="EML279" s="30"/>
      <c r="EMM279" s="30"/>
      <c r="EMN279" s="30"/>
      <c r="EMO279" s="30"/>
      <c r="EMP279" s="30"/>
      <c r="EMQ279" s="30"/>
      <c r="EMR279" s="30"/>
      <c r="EMS279" s="30"/>
      <c r="EMT279" s="30"/>
      <c r="EMU279" s="30"/>
      <c r="EMV279" s="30"/>
      <c r="EMW279" s="30"/>
      <c r="EMX279" s="30"/>
      <c r="EMY279" s="30"/>
      <c r="EMZ279" s="30"/>
      <c r="ENA279" s="30"/>
      <c r="ENB279" s="30"/>
      <c r="ENC279" s="30"/>
      <c r="END279" s="30"/>
      <c r="ENE279" s="30"/>
      <c r="ENF279" s="30"/>
      <c r="ENG279" s="30"/>
      <c r="ENH279" s="30"/>
      <c r="ENI279" s="30"/>
      <c r="ENJ279" s="30"/>
      <c r="ENK279" s="30"/>
      <c r="ENL279" s="30"/>
      <c r="ENM279" s="30"/>
      <c r="ENN279" s="30"/>
      <c r="ENO279" s="30"/>
      <c r="ENP279" s="30"/>
      <c r="ENQ279" s="30"/>
      <c r="ENR279" s="30"/>
      <c r="ENS279" s="30"/>
      <c r="ENT279" s="30"/>
      <c r="ENU279" s="30"/>
      <c r="ENV279" s="30"/>
      <c r="ENW279" s="30"/>
      <c r="ENX279" s="30"/>
      <c r="ENY279" s="30"/>
      <c r="ENZ279" s="30"/>
      <c r="EOA279" s="30"/>
      <c r="EOB279" s="30"/>
      <c r="EOC279" s="30"/>
      <c r="EOD279" s="30"/>
      <c r="EOE279" s="30"/>
      <c r="EOF279" s="30"/>
      <c r="EOG279" s="30"/>
      <c r="EOH279" s="30"/>
      <c r="EOI279" s="30"/>
      <c r="EOJ279" s="30"/>
      <c r="EOK279" s="30"/>
      <c r="EOL279" s="30"/>
      <c r="EOM279" s="30"/>
      <c r="EON279" s="30"/>
      <c r="EOO279" s="30"/>
      <c r="EOP279" s="30"/>
      <c r="EOQ279" s="30"/>
      <c r="EOR279" s="30"/>
      <c r="EOS279" s="30"/>
      <c r="EOT279" s="30"/>
      <c r="EOU279" s="30"/>
      <c r="EOV279" s="30"/>
      <c r="EOW279" s="30"/>
      <c r="EOX279" s="30"/>
      <c r="EOY279" s="30"/>
      <c r="EOZ279" s="30"/>
      <c r="EPA279" s="30"/>
      <c r="EPB279" s="30"/>
      <c r="EPC279" s="30"/>
      <c r="EPD279" s="30"/>
      <c r="EPE279" s="30"/>
      <c r="EPF279" s="30"/>
      <c r="EPG279" s="30"/>
      <c r="EPH279" s="30"/>
      <c r="EPI279" s="30"/>
      <c r="EPJ279" s="30"/>
      <c r="EPK279" s="30"/>
      <c r="EPL279" s="30"/>
      <c r="EPM279" s="30"/>
      <c r="EPN279" s="30"/>
      <c r="EPO279" s="30"/>
      <c r="EPP279" s="30"/>
      <c r="EPQ279" s="30"/>
      <c r="EPR279" s="30"/>
      <c r="EPS279" s="30"/>
      <c r="EPT279" s="30"/>
      <c r="EPU279" s="30"/>
      <c r="EPV279" s="30"/>
      <c r="EPW279" s="30"/>
      <c r="EPX279" s="30"/>
      <c r="EPY279" s="30"/>
      <c r="EPZ279" s="30"/>
      <c r="EQA279" s="30"/>
      <c r="EQB279" s="30"/>
      <c r="EQC279" s="30"/>
      <c r="EQD279" s="30"/>
      <c r="EQE279" s="30"/>
      <c r="EQF279" s="30"/>
      <c r="EQG279" s="30"/>
      <c r="EQH279" s="30"/>
      <c r="EQI279" s="30"/>
      <c r="EQJ279" s="30"/>
      <c r="EQK279" s="30"/>
      <c r="EQL279" s="30"/>
      <c r="EQM279" s="30"/>
      <c r="EQN279" s="30"/>
      <c r="EQO279" s="30"/>
      <c r="EQP279" s="30"/>
      <c r="EQQ279" s="30"/>
      <c r="EQR279" s="30"/>
      <c r="EQS279" s="30"/>
      <c r="EQT279" s="30"/>
      <c r="EQU279" s="30"/>
      <c r="EQV279" s="30"/>
      <c r="EQW279" s="30"/>
      <c r="EQX279" s="30"/>
      <c r="EQY279" s="30"/>
      <c r="EQZ279" s="30"/>
      <c r="ERA279" s="30"/>
      <c r="ERB279" s="30"/>
      <c r="ERC279" s="30"/>
      <c r="ERD279" s="30"/>
      <c r="ERE279" s="30"/>
      <c r="ERF279" s="30"/>
      <c r="ERG279" s="30"/>
      <c r="ERH279" s="30"/>
      <c r="ERI279" s="30"/>
      <c r="ERJ279" s="30"/>
      <c r="ERK279" s="30"/>
      <c r="ERL279" s="30"/>
      <c r="ERM279" s="30"/>
      <c r="ERN279" s="30"/>
      <c r="ERO279" s="30"/>
      <c r="ERP279" s="30"/>
      <c r="ERQ279" s="30"/>
      <c r="ERR279" s="30"/>
      <c r="ERS279" s="30"/>
      <c r="ERT279" s="30"/>
      <c r="ERU279" s="30"/>
      <c r="ERV279" s="30"/>
      <c r="ERW279" s="30"/>
      <c r="ERX279" s="30"/>
      <c r="ERY279" s="30"/>
      <c r="ERZ279" s="30"/>
      <c r="ESA279" s="30"/>
      <c r="ESB279" s="30"/>
      <c r="ESC279" s="30"/>
      <c r="ESD279" s="30"/>
      <c r="ESE279" s="30"/>
      <c r="ESF279" s="30"/>
      <c r="ESG279" s="30"/>
      <c r="ESH279" s="30"/>
      <c r="ESI279" s="30"/>
      <c r="ESJ279" s="30"/>
      <c r="ESK279" s="30"/>
      <c r="ESL279" s="30"/>
      <c r="ESM279" s="30"/>
      <c r="ESN279" s="30"/>
      <c r="ESO279" s="30"/>
      <c r="ESP279" s="30"/>
      <c r="ESQ279" s="30"/>
      <c r="ESR279" s="30"/>
      <c r="ESS279" s="30"/>
      <c r="EST279" s="30"/>
      <c r="ESU279" s="30"/>
      <c r="ESV279" s="30"/>
      <c r="ESW279" s="30"/>
      <c r="ESX279" s="30"/>
      <c r="ESY279" s="30"/>
      <c r="ESZ279" s="30"/>
      <c r="ETA279" s="30"/>
      <c r="ETB279" s="30"/>
      <c r="ETC279" s="30"/>
      <c r="ETD279" s="30"/>
      <c r="ETE279" s="30"/>
      <c r="ETF279" s="30"/>
      <c r="ETG279" s="30"/>
      <c r="ETH279" s="30"/>
      <c r="ETI279" s="30"/>
      <c r="ETJ279" s="30"/>
      <c r="ETK279" s="30"/>
      <c r="ETL279" s="30"/>
      <c r="ETM279" s="30"/>
      <c r="ETN279" s="30"/>
      <c r="ETO279" s="30"/>
      <c r="ETP279" s="30"/>
      <c r="ETQ279" s="30"/>
      <c r="ETR279" s="30"/>
      <c r="ETS279" s="30"/>
      <c r="ETT279" s="30"/>
      <c r="ETU279" s="30"/>
      <c r="ETV279" s="30"/>
      <c r="ETW279" s="30"/>
      <c r="ETX279" s="30"/>
      <c r="ETY279" s="30"/>
      <c r="ETZ279" s="30"/>
      <c r="EUA279" s="30"/>
      <c r="EUB279" s="30"/>
      <c r="EUC279" s="30"/>
      <c r="EUD279" s="30"/>
      <c r="EUE279" s="30"/>
      <c r="EUF279" s="30"/>
      <c r="EUG279" s="30"/>
      <c r="EUH279" s="30"/>
      <c r="EUI279" s="30"/>
      <c r="EUJ279" s="30"/>
      <c r="EUK279" s="30"/>
      <c r="EUL279" s="30"/>
      <c r="EUM279" s="30"/>
      <c r="EUN279" s="30"/>
      <c r="EUO279" s="30"/>
      <c r="EUP279" s="30"/>
      <c r="EUQ279" s="30"/>
      <c r="EUR279" s="30"/>
      <c r="EUS279" s="30"/>
      <c r="EUT279" s="30"/>
      <c r="EUU279" s="30"/>
      <c r="EUV279" s="30"/>
      <c r="EUW279" s="30"/>
      <c r="EUX279" s="30"/>
      <c r="EUY279" s="30"/>
      <c r="EUZ279" s="30"/>
      <c r="EVA279" s="30"/>
      <c r="EVB279" s="30"/>
      <c r="EVC279" s="30"/>
      <c r="EVD279" s="30"/>
      <c r="EVE279" s="30"/>
      <c r="EVF279" s="30"/>
      <c r="EVG279" s="30"/>
      <c r="EVH279" s="30"/>
      <c r="EVI279" s="30"/>
      <c r="EVJ279" s="30"/>
      <c r="EVK279" s="30"/>
      <c r="EVL279" s="30"/>
      <c r="EVM279" s="30"/>
      <c r="EVN279" s="30"/>
      <c r="EVO279" s="30"/>
      <c r="EVP279" s="30"/>
      <c r="EVQ279" s="30"/>
      <c r="EVR279" s="30"/>
      <c r="EVS279" s="30"/>
      <c r="EVT279" s="30"/>
      <c r="EVU279" s="30"/>
      <c r="EVV279" s="30"/>
      <c r="EVW279" s="30"/>
      <c r="EVX279" s="30"/>
      <c r="EVY279" s="30"/>
      <c r="EVZ279" s="30"/>
      <c r="EWA279" s="30"/>
      <c r="EWB279" s="30"/>
      <c r="EWC279" s="30"/>
      <c r="EWD279" s="30"/>
      <c r="EWE279" s="30"/>
      <c r="EWF279" s="30"/>
      <c r="EWG279" s="30"/>
      <c r="EWH279" s="30"/>
      <c r="EWI279" s="30"/>
      <c r="EWJ279" s="30"/>
      <c r="EWK279" s="30"/>
      <c r="EWL279" s="30"/>
      <c r="EWM279" s="30"/>
      <c r="EWN279" s="30"/>
      <c r="EWO279" s="30"/>
      <c r="EWP279" s="30"/>
      <c r="EWQ279" s="30"/>
      <c r="EWR279" s="30"/>
      <c r="EWS279" s="30"/>
      <c r="EWT279" s="30"/>
      <c r="EWU279" s="30"/>
      <c r="EWV279" s="30"/>
      <c r="EWW279" s="30"/>
      <c r="EWX279" s="30"/>
      <c r="EWY279" s="30"/>
      <c r="EWZ279" s="30"/>
      <c r="EXA279" s="30"/>
      <c r="EXB279" s="30"/>
      <c r="EXC279" s="30"/>
      <c r="EXD279" s="30"/>
      <c r="EXE279" s="30"/>
      <c r="EXF279" s="30"/>
      <c r="EXG279" s="30"/>
      <c r="EXH279" s="30"/>
      <c r="EXI279" s="30"/>
      <c r="EXJ279" s="30"/>
      <c r="EXK279" s="30"/>
      <c r="EXL279" s="30"/>
      <c r="EXM279" s="30"/>
      <c r="EXN279" s="30"/>
      <c r="EXO279" s="30"/>
      <c r="EXP279" s="30"/>
      <c r="EXQ279" s="30"/>
      <c r="EXR279" s="30"/>
      <c r="EXS279" s="30"/>
      <c r="EXT279" s="30"/>
      <c r="EXU279" s="30"/>
      <c r="EXV279" s="30"/>
      <c r="EXW279" s="30"/>
      <c r="EXX279" s="30"/>
      <c r="EXY279" s="30"/>
      <c r="EXZ279" s="30"/>
      <c r="EYA279" s="30"/>
      <c r="EYB279" s="30"/>
      <c r="EYC279" s="30"/>
      <c r="EYD279" s="30"/>
      <c r="EYE279" s="30"/>
      <c r="EYF279" s="30"/>
      <c r="EYG279" s="30"/>
      <c r="EYH279" s="30"/>
      <c r="EYI279" s="30"/>
      <c r="EYJ279" s="30"/>
      <c r="EYK279" s="30"/>
      <c r="EYL279" s="30"/>
      <c r="EYM279" s="30"/>
      <c r="EYN279" s="30"/>
      <c r="EYO279" s="30"/>
      <c r="EYP279" s="30"/>
      <c r="EYQ279" s="30"/>
      <c r="EYR279" s="30"/>
      <c r="EYS279" s="30"/>
      <c r="EYT279" s="30"/>
      <c r="EYU279" s="30"/>
      <c r="EYV279" s="30"/>
      <c r="EYW279" s="30"/>
      <c r="EYX279" s="30"/>
      <c r="EYY279" s="30"/>
      <c r="EYZ279" s="30"/>
      <c r="EZA279" s="30"/>
      <c r="EZB279" s="30"/>
      <c r="EZC279" s="30"/>
      <c r="EZD279" s="30"/>
      <c r="EZE279" s="30"/>
      <c r="EZF279" s="30"/>
      <c r="EZG279" s="30"/>
      <c r="EZH279" s="30"/>
      <c r="EZI279" s="30"/>
      <c r="EZJ279" s="30"/>
      <c r="EZK279" s="30"/>
      <c r="EZL279" s="30"/>
      <c r="EZM279" s="30"/>
      <c r="EZN279" s="30"/>
      <c r="EZO279" s="30"/>
      <c r="EZP279" s="30"/>
      <c r="EZQ279" s="30"/>
      <c r="EZR279" s="30"/>
      <c r="EZS279" s="30"/>
      <c r="EZT279" s="30"/>
      <c r="EZU279" s="30"/>
      <c r="EZV279" s="30"/>
      <c r="EZW279" s="30"/>
      <c r="EZX279" s="30"/>
      <c r="EZY279" s="30"/>
      <c r="EZZ279" s="30"/>
      <c r="FAA279" s="30"/>
      <c r="FAB279" s="30"/>
      <c r="FAC279" s="30"/>
      <c r="FAD279" s="30"/>
      <c r="FAE279" s="30"/>
      <c r="FAF279" s="30"/>
      <c r="FAG279" s="30"/>
      <c r="FAH279" s="30"/>
      <c r="FAI279" s="30"/>
      <c r="FAJ279" s="30"/>
      <c r="FAK279" s="30"/>
      <c r="FAL279" s="30"/>
      <c r="FAM279" s="30"/>
      <c r="FAN279" s="30"/>
      <c r="FAO279" s="30"/>
      <c r="FAP279" s="30"/>
      <c r="FAQ279" s="30"/>
      <c r="FAR279" s="30"/>
      <c r="FAS279" s="30"/>
      <c r="FAT279" s="30"/>
      <c r="FAU279" s="30"/>
      <c r="FAV279" s="30"/>
      <c r="FAW279" s="30"/>
      <c r="FAX279" s="30"/>
      <c r="FAY279" s="30"/>
      <c r="FAZ279" s="30"/>
      <c r="FBA279" s="30"/>
      <c r="FBB279" s="30"/>
      <c r="FBC279" s="30"/>
      <c r="FBD279" s="30"/>
      <c r="FBE279" s="30"/>
      <c r="FBF279" s="30"/>
      <c r="FBG279" s="30"/>
      <c r="FBH279" s="30"/>
      <c r="FBI279" s="30"/>
      <c r="FBJ279" s="30"/>
      <c r="FBK279" s="30"/>
      <c r="FBL279" s="30"/>
      <c r="FBM279" s="30"/>
      <c r="FBN279" s="30"/>
      <c r="FBO279" s="30"/>
      <c r="FBP279" s="30"/>
      <c r="FBQ279" s="30"/>
      <c r="FBR279" s="30"/>
      <c r="FBS279" s="30"/>
      <c r="FBT279" s="30"/>
      <c r="FBU279" s="30"/>
      <c r="FBV279" s="30"/>
      <c r="FBW279" s="30"/>
      <c r="FBX279" s="30"/>
      <c r="FBY279" s="30"/>
      <c r="FBZ279" s="30"/>
      <c r="FCA279" s="30"/>
      <c r="FCB279" s="30"/>
      <c r="FCC279" s="30"/>
      <c r="FCD279" s="30"/>
      <c r="FCE279" s="30"/>
      <c r="FCF279" s="30"/>
      <c r="FCG279" s="30"/>
      <c r="FCH279" s="30"/>
      <c r="FCI279" s="30"/>
      <c r="FCJ279" s="30"/>
      <c r="FCK279" s="30"/>
      <c r="FCL279" s="30"/>
      <c r="FCM279" s="30"/>
      <c r="FCN279" s="30"/>
      <c r="FCO279" s="30"/>
      <c r="FCP279" s="30"/>
      <c r="FCQ279" s="30"/>
      <c r="FCR279" s="30"/>
      <c r="FCS279" s="30"/>
      <c r="FCT279" s="30"/>
      <c r="FCU279" s="30"/>
      <c r="FCV279" s="30"/>
      <c r="FCW279" s="30"/>
      <c r="FCX279" s="30"/>
      <c r="FCY279" s="30"/>
      <c r="FCZ279" s="30"/>
      <c r="FDA279" s="30"/>
      <c r="FDB279" s="30"/>
      <c r="FDC279" s="30"/>
      <c r="FDD279" s="30"/>
      <c r="FDE279" s="30"/>
      <c r="FDF279" s="30"/>
      <c r="FDG279" s="30"/>
      <c r="FDH279" s="30"/>
      <c r="FDI279" s="30"/>
      <c r="FDJ279" s="30"/>
      <c r="FDK279" s="30"/>
      <c r="FDL279" s="30"/>
      <c r="FDM279" s="30"/>
      <c r="FDN279" s="30"/>
      <c r="FDO279" s="30"/>
      <c r="FDP279" s="30"/>
      <c r="FDQ279" s="30"/>
      <c r="FDR279" s="30"/>
      <c r="FDS279" s="30"/>
      <c r="FDT279" s="30"/>
      <c r="FDU279" s="30"/>
      <c r="FDV279" s="30"/>
      <c r="FDW279" s="30"/>
      <c r="FDX279" s="30"/>
      <c r="FDY279" s="30"/>
      <c r="FDZ279" s="30"/>
      <c r="FEA279" s="30"/>
      <c r="FEB279" s="30"/>
      <c r="FEC279" s="30"/>
      <c r="FED279" s="30"/>
      <c r="FEE279" s="30"/>
      <c r="FEF279" s="30"/>
      <c r="FEG279" s="30"/>
      <c r="FEH279" s="30"/>
      <c r="FEI279" s="30"/>
      <c r="FEJ279" s="30"/>
      <c r="FEK279" s="30"/>
      <c r="FEL279" s="30"/>
      <c r="FEM279" s="30"/>
      <c r="FEN279" s="30"/>
      <c r="FEO279" s="30"/>
      <c r="FEP279" s="30"/>
      <c r="FEQ279" s="30"/>
      <c r="FER279" s="30"/>
      <c r="FES279" s="30"/>
      <c r="FET279" s="30"/>
      <c r="FEU279" s="30"/>
      <c r="FEV279" s="30"/>
      <c r="FEW279" s="30"/>
      <c r="FEX279" s="30"/>
      <c r="FEY279" s="30"/>
      <c r="FEZ279" s="30"/>
      <c r="FFA279" s="30"/>
      <c r="FFB279" s="30"/>
      <c r="FFC279" s="30"/>
      <c r="FFD279" s="30"/>
      <c r="FFE279" s="30"/>
      <c r="FFF279" s="30"/>
      <c r="FFG279" s="30"/>
      <c r="FFH279" s="30"/>
      <c r="FFI279" s="30"/>
      <c r="FFJ279" s="30"/>
      <c r="FFK279" s="30"/>
      <c r="FFL279" s="30"/>
      <c r="FFM279" s="30"/>
      <c r="FFN279" s="30"/>
      <c r="FFO279" s="30"/>
      <c r="FFP279" s="30"/>
      <c r="FFQ279" s="30"/>
      <c r="FFR279" s="30"/>
      <c r="FFS279" s="30"/>
      <c r="FFT279" s="30"/>
      <c r="FFU279" s="30"/>
      <c r="FFV279" s="30"/>
      <c r="FFW279" s="30"/>
      <c r="FFX279" s="30"/>
      <c r="FFY279" s="30"/>
      <c r="FFZ279" s="30"/>
      <c r="FGA279" s="30"/>
      <c r="FGB279" s="30"/>
      <c r="FGC279" s="30"/>
      <c r="FGD279" s="30"/>
      <c r="FGE279" s="30"/>
      <c r="FGF279" s="30"/>
      <c r="FGG279" s="30"/>
      <c r="FGH279" s="30"/>
      <c r="FGI279" s="30"/>
      <c r="FGJ279" s="30"/>
      <c r="FGK279" s="30"/>
      <c r="FGL279" s="30"/>
      <c r="FGM279" s="30"/>
      <c r="FGN279" s="30"/>
      <c r="FGO279" s="30"/>
      <c r="FGP279" s="30"/>
      <c r="FGQ279" s="30"/>
      <c r="FGR279" s="30"/>
      <c r="FGS279" s="30"/>
      <c r="FGT279" s="30"/>
      <c r="FGU279" s="30"/>
      <c r="FGV279" s="30"/>
      <c r="FGW279" s="30"/>
      <c r="FGX279" s="30"/>
      <c r="FGY279" s="30"/>
      <c r="FGZ279" s="30"/>
      <c r="FHA279" s="30"/>
      <c r="FHB279" s="30"/>
      <c r="FHC279" s="30"/>
      <c r="FHD279" s="30"/>
      <c r="FHE279" s="30"/>
      <c r="FHF279" s="30"/>
      <c r="FHG279" s="30"/>
      <c r="FHH279" s="30"/>
      <c r="FHI279" s="30"/>
      <c r="FHJ279" s="30"/>
      <c r="FHK279" s="30"/>
      <c r="FHL279" s="30"/>
      <c r="FHM279" s="30"/>
      <c r="FHN279" s="30"/>
      <c r="FHO279" s="30"/>
      <c r="FHP279" s="30"/>
      <c r="FHQ279" s="30"/>
      <c r="FHR279" s="30"/>
      <c r="FHS279" s="30"/>
      <c r="FHT279" s="30"/>
      <c r="FHU279" s="30"/>
      <c r="FHV279" s="30"/>
      <c r="FHW279" s="30"/>
      <c r="FHX279" s="30"/>
      <c r="FHY279" s="30"/>
      <c r="FHZ279" s="30"/>
      <c r="FIA279" s="30"/>
      <c r="FIB279" s="30"/>
      <c r="FIC279" s="30"/>
      <c r="FID279" s="30"/>
      <c r="FIE279" s="30"/>
      <c r="FIF279" s="30"/>
      <c r="FIG279" s="30"/>
      <c r="FIH279" s="30"/>
      <c r="FII279" s="30"/>
      <c r="FIJ279" s="30"/>
      <c r="FIK279" s="30"/>
      <c r="FIL279" s="30"/>
      <c r="FIM279" s="30"/>
      <c r="FIN279" s="30"/>
      <c r="FIO279" s="30"/>
      <c r="FIP279" s="30"/>
      <c r="FIQ279" s="30"/>
      <c r="FIR279" s="30"/>
      <c r="FIS279" s="30"/>
      <c r="FIT279" s="30"/>
      <c r="FIU279" s="30"/>
      <c r="FIV279" s="30"/>
      <c r="FIW279" s="30"/>
      <c r="FIX279" s="30"/>
      <c r="FIY279" s="30"/>
      <c r="FIZ279" s="30"/>
      <c r="FJA279" s="30"/>
      <c r="FJB279" s="30"/>
      <c r="FJC279" s="30"/>
      <c r="FJD279" s="30"/>
      <c r="FJE279" s="30"/>
      <c r="FJF279" s="30"/>
      <c r="FJG279" s="30"/>
      <c r="FJH279" s="30"/>
      <c r="FJI279" s="30"/>
      <c r="FJJ279" s="30"/>
      <c r="FJK279" s="30"/>
      <c r="FJL279" s="30"/>
      <c r="FJM279" s="30"/>
      <c r="FJN279" s="30"/>
      <c r="FJO279" s="30"/>
      <c r="FJP279" s="30"/>
      <c r="FJQ279" s="30"/>
      <c r="FJR279" s="30"/>
      <c r="FJS279" s="30"/>
      <c r="FJT279" s="30"/>
      <c r="FJU279" s="30"/>
      <c r="FJV279" s="30"/>
      <c r="FJW279" s="30"/>
      <c r="FJX279" s="30"/>
      <c r="FJY279" s="30"/>
      <c r="FJZ279" s="30"/>
      <c r="FKA279" s="30"/>
      <c r="FKB279" s="30"/>
      <c r="FKC279" s="30"/>
      <c r="FKD279" s="30"/>
      <c r="FKE279" s="30"/>
      <c r="FKF279" s="30"/>
      <c r="FKG279" s="30"/>
      <c r="FKH279" s="30"/>
      <c r="FKI279" s="30"/>
      <c r="FKJ279" s="30"/>
      <c r="FKK279" s="30"/>
      <c r="FKL279" s="30"/>
      <c r="FKM279" s="30"/>
      <c r="FKN279" s="30"/>
      <c r="FKO279" s="30"/>
      <c r="FKP279" s="30"/>
      <c r="FKQ279" s="30"/>
      <c r="FKR279" s="30"/>
      <c r="FKS279" s="30"/>
      <c r="FKT279" s="30"/>
      <c r="FKU279" s="30"/>
      <c r="FKV279" s="30"/>
      <c r="FKW279" s="30"/>
      <c r="FKX279" s="30"/>
      <c r="FKY279" s="30"/>
      <c r="FKZ279" s="30"/>
      <c r="FLA279" s="30"/>
      <c r="FLB279" s="30"/>
      <c r="FLC279" s="30"/>
      <c r="FLD279" s="30"/>
      <c r="FLE279" s="30"/>
      <c r="FLF279" s="30"/>
      <c r="FLG279" s="30"/>
      <c r="FLH279" s="30"/>
      <c r="FLI279" s="30"/>
      <c r="FLJ279" s="30"/>
      <c r="FLK279" s="30"/>
      <c r="FLL279" s="30"/>
      <c r="FLM279" s="30"/>
      <c r="FLN279" s="30"/>
      <c r="FLO279" s="30"/>
      <c r="FLP279" s="30"/>
      <c r="FLQ279" s="30"/>
      <c r="FLR279" s="30"/>
      <c r="FLS279" s="30"/>
      <c r="FLT279" s="30"/>
      <c r="FLU279" s="30"/>
      <c r="FLV279" s="30"/>
      <c r="FLW279" s="30"/>
      <c r="FLX279" s="30"/>
      <c r="FLY279" s="30"/>
      <c r="FLZ279" s="30"/>
      <c r="FMA279" s="30"/>
      <c r="FMB279" s="30"/>
      <c r="FMC279" s="30"/>
      <c r="FMD279" s="30"/>
      <c r="FME279" s="30"/>
      <c r="FMF279" s="30"/>
      <c r="FMG279" s="30"/>
      <c r="FMH279" s="30"/>
      <c r="FMI279" s="30"/>
      <c r="FMJ279" s="30"/>
      <c r="FMK279" s="30"/>
      <c r="FML279" s="30"/>
      <c r="FMM279" s="30"/>
      <c r="FMN279" s="30"/>
      <c r="FMO279" s="30"/>
      <c r="FMP279" s="30"/>
      <c r="FMQ279" s="30"/>
      <c r="FMR279" s="30"/>
      <c r="FMS279" s="30"/>
      <c r="FMT279" s="30"/>
      <c r="FMU279" s="30"/>
      <c r="FMV279" s="30"/>
      <c r="FMW279" s="30"/>
      <c r="FMX279" s="30"/>
      <c r="FMY279" s="30"/>
      <c r="FMZ279" s="30"/>
      <c r="FNA279" s="30"/>
      <c r="FNB279" s="30"/>
      <c r="FNC279" s="30"/>
      <c r="FND279" s="30"/>
      <c r="FNE279" s="30"/>
      <c r="FNF279" s="30"/>
      <c r="FNG279" s="30"/>
      <c r="FNH279" s="30"/>
      <c r="FNI279" s="30"/>
      <c r="FNJ279" s="30"/>
      <c r="FNK279" s="30"/>
      <c r="FNL279" s="30"/>
      <c r="FNM279" s="30"/>
      <c r="FNN279" s="30"/>
      <c r="FNO279" s="30"/>
      <c r="FNP279" s="30"/>
      <c r="FNQ279" s="30"/>
      <c r="FNR279" s="30"/>
      <c r="FNS279" s="30"/>
      <c r="FNT279" s="30"/>
      <c r="FNU279" s="30"/>
      <c r="FNV279" s="30"/>
      <c r="FNW279" s="30"/>
      <c r="FNX279" s="30"/>
      <c r="FNY279" s="30"/>
      <c r="FNZ279" s="30"/>
      <c r="FOA279" s="30"/>
      <c r="FOB279" s="30"/>
      <c r="FOC279" s="30"/>
      <c r="FOD279" s="30"/>
      <c r="FOE279" s="30"/>
      <c r="FOF279" s="30"/>
      <c r="FOG279" s="30"/>
      <c r="FOH279" s="30"/>
      <c r="FOI279" s="30"/>
      <c r="FOJ279" s="30"/>
      <c r="FOK279" s="30"/>
      <c r="FOL279" s="30"/>
      <c r="FOM279" s="30"/>
      <c r="FON279" s="30"/>
      <c r="FOO279" s="30"/>
      <c r="FOP279" s="30"/>
      <c r="FOQ279" s="30"/>
      <c r="FOR279" s="30"/>
      <c r="FOS279" s="30"/>
      <c r="FOT279" s="30"/>
      <c r="FOU279" s="30"/>
      <c r="FOV279" s="30"/>
      <c r="FOW279" s="30"/>
      <c r="FOX279" s="30"/>
      <c r="FOY279" s="30"/>
      <c r="FOZ279" s="30"/>
      <c r="FPA279" s="30"/>
      <c r="FPB279" s="30"/>
      <c r="FPC279" s="30"/>
      <c r="FPD279" s="30"/>
      <c r="FPE279" s="30"/>
      <c r="FPF279" s="30"/>
      <c r="FPG279" s="30"/>
      <c r="FPH279" s="30"/>
      <c r="FPI279" s="30"/>
      <c r="FPJ279" s="30"/>
      <c r="FPK279" s="30"/>
      <c r="FPL279" s="30"/>
      <c r="FPM279" s="30"/>
      <c r="FPN279" s="30"/>
      <c r="FPO279" s="30"/>
      <c r="FPP279" s="30"/>
      <c r="FPQ279" s="30"/>
      <c r="FPR279" s="30"/>
      <c r="FPS279" s="30"/>
      <c r="FPT279" s="30"/>
      <c r="FPU279" s="30"/>
      <c r="FPV279" s="30"/>
      <c r="FPW279" s="30"/>
      <c r="FPX279" s="30"/>
      <c r="FPY279" s="30"/>
      <c r="FPZ279" s="30"/>
      <c r="FQA279" s="30"/>
      <c r="FQB279" s="30"/>
      <c r="FQC279" s="30"/>
      <c r="FQD279" s="30"/>
      <c r="FQE279" s="30"/>
      <c r="FQF279" s="30"/>
      <c r="FQG279" s="30"/>
      <c r="FQH279" s="30"/>
      <c r="FQI279" s="30"/>
      <c r="FQJ279" s="30"/>
      <c r="FQK279" s="30"/>
      <c r="FQL279" s="30"/>
      <c r="FQM279" s="30"/>
      <c r="FQN279" s="30"/>
      <c r="FQO279" s="30"/>
      <c r="FQP279" s="30"/>
      <c r="FQQ279" s="30"/>
      <c r="FQR279" s="30"/>
      <c r="FQS279" s="30"/>
      <c r="FQT279" s="30"/>
      <c r="FQU279" s="30"/>
      <c r="FQV279" s="30"/>
      <c r="FQW279" s="30"/>
      <c r="FQX279" s="30"/>
      <c r="FQY279" s="30"/>
      <c r="FQZ279" s="30"/>
      <c r="FRA279" s="30"/>
      <c r="FRB279" s="30"/>
      <c r="FRC279" s="30"/>
      <c r="FRD279" s="30"/>
      <c r="FRE279" s="30"/>
      <c r="FRF279" s="30"/>
      <c r="FRG279" s="30"/>
      <c r="FRH279" s="30"/>
      <c r="FRI279" s="30"/>
      <c r="FRJ279" s="30"/>
      <c r="FRK279" s="30"/>
      <c r="FRL279" s="30"/>
      <c r="FRM279" s="30"/>
      <c r="FRN279" s="30"/>
      <c r="FRO279" s="30"/>
      <c r="FRP279" s="30"/>
      <c r="FRQ279" s="30"/>
      <c r="FRR279" s="30"/>
      <c r="FRS279" s="30"/>
      <c r="FRT279" s="30"/>
      <c r="FRU279" s="30"/>
      <c r="FRV279" s="30"/>
      <c r="FRW279" s="30"/>
      <c r="FRX279" s="30"/>
      <c r="FRY279" s="30"/>
      <c r="FRZ279" s="30"/>
      <c r="FSA279" s="30"/>
      <c r="FSB279" s="30"/>
      <c r="FSC279" s="30"/>
      <c r="FSD279" s="30"/>
      <c r="FSE279" s="30"/>
      <c r="FSF279" s="30"/>
      <c r="FSG279" s="30"/>
      <c r="FSH279" s="30"/>
      <c r="FSI279" s="30"/>
      <c r="FSJ279" s="30"/>
      <c r="FSK279" s="30"/>
      <c r="FSL279" s="30"/>
      <c r="FSM279" s="30"/>
      <c r="FSN279" s="30"/>
      <c r="FSO279" s="30"/>
      <c r="FSP279" s="30"/>
      <c r="FSQ279" s="30"/>
      <c r="FSR279" s="30"/>
      <c r="FSS279" s="30"/>
      <c r="FST279" s="30"/>
      <c r="FSU279" s="30"/>
      <c r="FSV279" s="30"/>
      <c r="FSW279" s="30"/>
      <c r="FSX279" s="30"/>
      <c r="FSY279" s="30"/>
      <c r="FSZ279" s="30"/>
      <c r="FTA279" s="30"/>
      <c r="FTB279" s="30"/>
      <c r="FTC279" s="30"/>
      <c r="FTD279" s="30"/>
      <c r="FTE279" s="30"/>
      <c r="FTF279" s="30"/>
      <c r="FTG279" s="30"/>
      <c r="FTH279" s="30"/>
      <c r="FTI279" s="30"/>
      <c r="FTJ279" s="30"/>
      <c r="FTK279" s="30"/>
      <c r="FTL279" s="30"/>
      <c r="FTM279" s="30"/>
      <c r="FTN279" s="30"/>
      <c r="FTO279" s="30"/>
      <c r="FTP279" s="30"/>
      <c r="FTQ279" s="30"/>
      <c r="FTR279" s="30"/>
      <c r="FTS279" s="30"/>
      <c r="FTT279" s="30"/>
      <c r="FTU279" s="30"/>
      <c r="FTV279" s="30"/>
      <c r="FTW279" s="30"/>
      <c r="FTX279" s="30"/>
      <c r="FTY279" s="30"/>
      <c r="FTZ279" s="30"/>
      <c r="FUA279" s="30"/>
      <c r="FUB279" s="30"/>
      <c r="FUC279" s="30"/>
      <c r="FUD279" s="30"/>
      <c r="FUE279" s="30"/>
      <c r="FUF279" s="30"/>
      <c r="FUG279" s="30"/>
      <c r="FUH279" s="30"/>
      <c r="FUI279" s="30"/>
      <c r="FUJ279" s="30"/>
      <c r="FUK279" s="30"/>
      <c r="FUL279" s="30"/>
      <c r="FUM279" s="30"/>
      <c r="FUN279" s="30"/>
      <c r="FUO279" s="30"/>
      <c r="FUP279" s="30"/>
      <c r="FUQ279" s="30"/>
      <c r="FUR279" s="30"/>
      <c r="FUS279" s="30"/>
      <c r="FUT279" s="30"/>
      <c r="FUU279" s="30"/>
      <c r="FUV279" s="30"/>
      <c r="FUW279" s="30"/>
      <c r="FUX279" s="30"/>
      <c r="FUY279" s="30"/>
      <c r="FUZ279" s="30"/>
      <c r="FVA279" s="30"/>
      <c r="FVB279" s="30"/>
      <c r="FVC279" s="30"/>
      <c r="FVD279" s="30"/>
      <c r="FVE279" s="30"/>
      <c r="FVF279" s="30"/>
      <c r="FVG279" s="30"/>
      <c r="FVH279" s="30"/>
      <c r="FVI279" s="30"/>
      <c r="FVJ279" s="30"/>
      <c r="FVK279" s="30"/>
      <c r="FVL279" s="30"/>
      <c r="FVM279" s="30"/>
      <c r="FVN279" s="30"/>
      <c r="FVO279" s="30"/>
      <c r="FVP279" s="30"/>
      <c r="FVQ279" s="30"/>
      <c r="FVR279" s="30"/>
      <c r="FVS279" s="30"/>
      <c r="FVT279" s="30"/>
      <c r="FVU279" s="30"/>
      <c r="FVV279" s="30"/>
      <c r="FVW279" s="30"/>
      <c r="FVX279" s="30"/>
      <c r="FVY279" s="30"/>
      <c r="FVZ279" s="30"/>
      <c r="FWA279" s="30"/>
      <c r="FWB279" s="30"/>
      <c r="FWC279" s="30"/>
      <c r="FWD279" s="30"/>
      <c r="FWE279" s="30"/>
      <c r="FWF279" s="30"/>
      <c r="FWG279" s="30"/>
      <c r="FWH279" s="30"/>
      <c r="FWI279" s="30"/>
      <c r="FWJ279" s="30"/>
      <c r="FWK279" s="30"/>
      <c r="FWL279" s="30"/>
      <c r="FWM279" s="30"/>
      <c r="FWN279" s="30"/>
      <c r="FWO279" s="30"/>
      <c r="FWP279" s="30"/>
      <c r="FWQ279" s="30"/>
      <c r="FWR279" s="30"/>
      <c r="FWS279" s="30"/>
      <c r="FWT279" s="30"/>
      <c r="FWU279" s="30"/>
      <c r="FWV279" s="30"/>
      <c r="FWW279" s="30"/>
      <c r="FWX279" s="30"/>
      <c r="FWY279" s="30"/>
      <c r="FWZ279" s="30"/>
      <c r="FXA279" s="30"/>
      <c r="FXB279" s="30"/>
      <c r="FXC279" s="30"/>
      <c r="FXD279" s="30"/>
      <c r="FXE279" s="30"/>
      <c r="FXF279" s="30"/>
      <c r="FXG279" s="30"/>
      <c r="FXH279" s="30"/>
      <c r="FXI279" s="30"/>
      <c r="FXJ279" s="30"/>
      <c r="FXK279" s="30"/>
      <c r="FXL279" s="30"/>
      <c r="FXM279" s="30"/>
      <c r="FXN279" s="30"/>
      <c r="FXO279" s="30"/>
      <c r="FXP279" s="30"/>
      <c r="FXQ279" s="30"/>
      <c r="FXR279" s="30"/>
      <c r="FXS279" s="30"/>
      <c r="FXT279" s="30"/>
      <c r="FXU279" s="30"/>
      <c r="FXV279" s="30"/>
      <c r="FXW279" s="30"/>
      <c r="FXX279" s="30"/>
      <c r="FXY279" s="30"/>
      <c r="FXZ279" s="30"/>
      <c r="FYA279" s="30"/>
      <c r="FYB279" s="30"/>
      <c r="FYC279" s="30"/>
      <c r="FYD279" s="30"/>
      <c r="FYE279" s="30"/>
      <c r="FYF279" s="30"/>
      <c r="FYG279" s="30"/>
      <c r="FYH279" s="30"/>
      <c r="FYI279" s="30"/>
      <c r="FYJ279" s="30"/>
      <c r="FYK279" s="30"/>
      <c r="FYL279" s="30"/>
      <c r="FYM279" s="30"/>
      <c r="FYN279" s="30"/>
      <c r="FYO279" s="30"/>
      <c r="FYP279" s="30"/>
      <c r="FYQ279" s="30"/>
      <c r="FYR279" s="30"/>
      <c r="FYS279" s="30"/>
      <c r="FYT279" s="30"/>
      <c r="FYU279" s="30"/>
      <c r="FYV279" s="30"/>
      <c r="FYW279" s="30"/>
      <c r="FYX279" s="30"/>
      <c r="FYY279" s="30"/>
      <c r="FYZ279" s="30"/>
      <c r="FZA279" s="30"/>
      <c r="FZB279" s="30"/>
      <c r="FZC279" s="30"/>
      <c r="FZD279" s="30"/>
      <c r="FZE279" s="30"/>
      <c r="FZF279" s="30"/>
      <c r="FZG279" s="30"/>
      <c r="FZH279" s="30"/>
      <c r="FZI279" s="30"/>
      <c r="FZJ279" s="30"/>
      <c r="FZK279" s="30"/>
      <c r="FZL279" s="30"/>
      <c r="FZM279" s="30"/>
      <c r="FZN279" s="30"/>
      <c r="FZO279" s="30"/>
      <c r="FZP279" s="30"/>
      <c r="FZQ279" s="30"/>
      <c r="FZR279" s="30"/>
      <c r="FZS279" s="30"/>
      <c r="FZT279" s="30"/>
      <c r="FZU279" s="30"/>
      <c r="FZV279" s="30"/>
      <c r="FZW279" s="30"/>
      <c r="FZX279" s="30"/>
      <c r="FZY279" s="30"/>
      <c r="FZZ279" s="30"/>
      <c r="GAA279" s="30"/>
      <c r="GAB279" s="30"/>
      <c r="GAC279" s="30"/>
      <c r="GAD279" s="30"/>
      <c r="GAE279" s="30"/>
      <c r="GAF279" s="30"/>
      <c r="GAG279" s="30"/>
      <c r="GAH279" s="30"/>
      <c r="GAI279" s="30"/>
      <c r="GAJ279" s="30"/>
      <c r="GAK279" s="30"/>
      <c r="GAL279" s="30"/>
      <c r="GAM279" s="30"/>
      <c r="GAN279" s="30"/>
      <c r="GAO279" s="30"/>
      <c r="GAP279" s="30"/>
      <c r="GAQ279" s="30"/>
      <c r="GAR279" s="30"/>
      <c r="GAS279" s="30"/>
      <c r="GAT279" s="30"/>
      <c r="GAU279" s="30"/>
      <c r="GAV279" s="30"/>
      <c r="GAW279" s="30"/>
      <c r="GAX279" s="30"/>
      <c r="GAY279" s="30"/>
      <c r="GAZ279" s="30"/>
      <c r="GBA279" s="30"/>
      <c r="GBB279" s="30"/>
      <c r="GBC279" s="30"/>
      <c r="GBD279" s="30"/>
      <c r="GBE279" s="30"/>
      <c r="GBF279" s="30"/>
      <c r="GBG279" s="30"/>
      <c r="GBH279" s="30"/>
      <c r="GBI279" s="30"/>
      <c r="GBJ279" s="30"/>
      <c r="GBK279" s="30"/>
      <c r="GBL279" s="30"/>
      <c r="GBM279" s="30"/>
      <c r="GBN279" s="30"/>
      <c r="GBO279" s="30"/>
      <c r="GBP279" s="30"/>
      <c r="GBQ279" s="30"/>
      <c r="GBR279" s="30"/>
      <c r="GBS279" s="30"/>
      <c r="GBT279" s="30"/>
      <c r="GBU279" s="30"/>
      <c r="GBV279" s="30"/>
      <c r="GBW279" s="30"/>
      <c r="GBX279" s="30"/>
      <c r="GBY279" s="30"/>
      <c r="GBZ279" s="30"/>
      <c r="GCA279" s="30"/>
      <c r="GCB279" s="30"/>
      <c r="GCC279" s="30"/>
      <c r="GCD279" s="30"/>
      <c r="GCE279" s="30"/>
      <c r="GCF279" s="30"/>
      <c r="GCG279" s="30"/>
      <c r="GCH279" s="30"/>
      <c r="GCI279" s="30"/>
      <c r="GCJ279" s="30"/>
      <c r="GCK279" s="30"/>
      <c r="GCL279" s="30"/>
      <c r="GCM279" s="30"/>
      <c r="GCN279" s="30"/>
      <c r="GCO279" s="30"/>
      <c r="GCP279" s="30"/>
      <c r="GCQ279" s="30"/>
      <c r="GCR279" s="30"/>
      <c r="GCS279" s="30"/>
      <c r="GCT279" s="30"/>
      <c r="GCU279" s="30"/>
      <c r="GCV279" s="30"/>
      <c r="GCW279" s="30"/>
      <c r="GCX279" s="30"/>
      <c r="GCY279" s="30"/>
      <c r="GCZ279" s="30"/>
      <c r="GDA279" s="30"/>
      <c r="GDB279" s="30"/>
      <c r="GDC279" s="30"/>
      <c r="GDD279" s="30"/>
      <c r="GDE279" s="30"/>
      <c r="GDF279" s="30"/>
      <c r="GDG279" s="30"/>
      <c r="GDH279" s="30"/>
      <c r="GDI279" s="30"/>
      <c r="GDJ279" s="30"/>
      <c r="GDK279" s="30"/>
      <c r="GDL279" s="30"/>
      <c r="GDM279" s="30"/>
      <c r="GDN279" s="30"/>
      <c r="GDO279" s="30"/>
      <c r="GDP279" s="30"/>
      <c r="GDQ279" s="30"/>
      <c r="GDR279" s="30"/>
      <c r="GDS279" s="30"/>
      <c r="GDT279" s="30"/>
      <c r="GDU279" s="30"/>
      <c r="GDV279" s="30"/>
      <c r="GDW279" s="30"/>
      <c r="GDX279" s="30"/>
      <c r="GDY279" s="30"/>
      <c r="GDZ279" s="30"/>
      <c r="GEA279" s="30"/>
      <c r="GEB279" s="30"/>
      <c r="GEC279" s="30"/>
      <c r="GED279" s="30"/>
      <c r="GEE279" s="30"/>
      <c r="GEF279" s="30"/>
      <c r="GEG279" s="30"/>
      <c r="GEH279" s="30"/>
      <c r="GEI279" s="30"/>
      <c r="GEJ279" s="30"/>
      <c r="GEK279" s="30"/>
      <c r="GEL279" s="30"/>
      <c r="GEM279" s="30"/>
      <c r="GEN279" s="30"/>
      <c r="GEO279" s="30"/>
      <c r="GEP279" s="30"/>
      <c r="GEQ279" s="30"/>
      <c r="GER279" s="30"/>
      <c r="GES279" s="30"/>
      <c r="GET279" s="30"/>
      <c r="GEU279" s="30"/>
      <c r="GEV279" s="30"/>
      <c r="GEW279" s="30"/>
      <c r="GEX279" s="30"/>
      <c r="GEY279" s="30"/>
      <c r="GEZ279" s="30"/>
      <c r="GFA279" s="30"/>
      <c r="GFB279" s="30"/>
      <c r="GFC279" s="30"/>
      <c r="GFD279" s="30"/>
      <c r="GFE279" s="30"/>
      <c r="GFF279" s="30"/>
      <c r="GFG279" s="30"/>
      <c r="GFH279" s="30"/>
      <c r="GFI279" s="30"/>
      <c r="GFJ279" s="30"/>
      <c r="GFK279" s="30"/>
      <c r="GFL279" s="30"/>
      <c r="GFM279" s="30"/>
      <c r="GFN279" s="30"/>
      <c r="GFO279" s="30"/>
      <c r="GFP279" s="30"/>
      <c r="GFQ279" s="30"/>
      <c r="GFR279" s="30"/>
      <c r="GFS279" s="30"/>
      <c r="GFT279" s="30"/>
      <c r="GFU279" s="30"/>
      <c r="GFV279" s="30"/>
      <c r="GFW279" s="30"/>
      <c r="GFX279" s="30"/>
      <c r="GFY279" s="30"/>
      <c r="GFZ279" s="30"/>
      <c r="GGA279" s="30"/>
      <c r="GGB279" s="30"/>
      <c r="GGC279" s="30"/>
      <c r="GGD279" s="30"/>
      <c r="GGE279" s="30"/>
      <c r="GGF279" s="30"/>
      <c r="GGG279" s="30"/>
      <c r="GGH279" s="30"/>
      <c r="GGI279" s="30"/>
      <c r="GGJ279" s="30"/>
      <c r="GGK279" s="30"/>
      <c r="GGL279" s="30"/>
      <c r="GGM279" s="30"/>
      <c r="GGN279" s="30"/>
      <c r="GGO279" s="30"/>
      <c r="GGP279" s="30"/>
      <c r="GGQ279" s="30"/>
      <c r="GGR279" s="30"/>
      <c r="GGS279" s="30"/>
      <c r="GGT279" s="30"/>
      <c r="GGU279" s="30"/>
      <c r="GGV279" s="30"/>
      <c r="GGW279" s="30"/>
      <c r="GGX279" s="30"/>
      <c r="GGY279" s="30"/>
      <c r="GGZ279" s="30"/>
      <c r="GHA279" s="30"/>
      <c r="GHB279" s="30"/>
      <c r="GHC279" s="30"/>
      <c r="GHD279" s="30"/>
      <c r="GHE279" s="30"/>
      <c r="GHF279" s="30"/>
      <c r="GHG279" s="30"/>
      <c r="GHH279" s="30"/>
      <c r="GHI279" s="30"/>
      <c r="GHJ279" s="30"/>
      <c r="GHK279" s="30"/>
      <c r="GHL279" s="30"/>
      <c r="GHM279" s="30"/>
      <c r="GHN279" s="30"/>
      <c r="GHO279" s="30"/>
      <c r="GHP279" s="30"/>
      <c r="GHQ279" s="30"/>
      <c r="GHR279" s="30"/>
      <c r="GHS279" s="30"/>
      <c r="GHT279" s="30"/>
      <c r="GHU279" s="30"/>
      <c r="GHV279" s="30"/>
      <c r="GHW279" s="30"/>
      <c r="GHX279" s="30"/>
      <c r="GHY279" s="30"/>
      <c r="GHZ279" s="30"/>
      <c r="GIA279" s="30"/>
      <c r="GIB279" s="30"/>
      <c r="GIC279" s="30"/>
      <c r="GID279" s="30"/>
      <c r="GIE279" s="30"/>
      <c r="GIF279" s="30"/>
      <c r="GIG279" s="30"/>
      <c r="GIH279" s="30"/>
      <c r="GII279" s="30"/>
      <c r="GIJ279" s="30"/>
      <c r="GIK279" s="30"/>
      <c r="GIL279" s="30"/>
      <c r="GIM279" s="30"/>
      <c r="GIN279" s="30"/>
      <c r="GIO279" s="30"/>
      <c r="GIP279" s="30"/>
      <c r="GIQ279" s="30"/>
      <c r="GIR279" s="30"/>
      <c r="GIS279" s="30"/>
      <c r="GIT279" s="30"/>
      <c r="GIU279" s="30"/>
      <c r="GIV279" s="30"/>
      <c r="GIW279" s="30"/>
      <c r="GIX279" s="30"/>
      <c r="GIY279" s="30"/>
      <c r="GIZ279" s="30"/>
      <c r="GJA279" s="30"/>
      <c r="GJB279" s="30"/>
      <c r="GJC279" s="30"/>
      <c r="GJD279" s="30"/>
      <c r="GJE279" s="30"/>
      <c r="GJF279" s="30"/>
      <c r="GJG279" s="30"/>
      <c r="GJH279" s="30"/>
      <c r="GJI279" s="30"/>
      <c r="GJJ279" s="30"/>
      <c r="GJK279" s="30"/>
      <c r="GJL279" s="30"/>
      <c r="GJM279" s="30"/>
      <c r="GJN279" s="30"/>
      <c r="GJO279" s="30"/>
      <c r="GJP279" s="30"/>
      <c r="GJQ279" s="30"/>
      <c r="GJR279" s="30"/>
      <c r="GJS279" s="30"/>
      <c r="GJT279" s="30"/>
      <c r="GJU279" s="30"/>
      <c r="GJV279" s="30"/>
      <c r="GJW279" s="30"/>
      <c r="GJX279" s="30"/>
      <c r="GJY279" s="30"/>
      <c r="GJZ279" s="30"/>
      <c r="GKA279" s="30"/>
      <c r="GKB279" s="30"/>
      <c r="GKC279" s="30"/>
      <c r="GKD279" s="30"/>
      <c r="GKE279" s="30"/>
      <c r="GKF279" s="30"/>
      <c r="GKG279" s="30"/>
      <c r="GKH279" s="30"/>
      <c r="GKI279" s="30"/>
      <c r="GKJ279" s="30"/>
      <c r="GKK279" s="30"/>
      <c r="GKL279" s="30"/>
      <c r="GKM279" s="30"/>
      <c r="GKN279" s="30"/>
      <c r="GKO279" s="30"/>
      <c r="GKP279" s="30"/>
      <c r="GKQ279" s="30"/>
      <c r="GKR279" s="30"/>
      <c r="GKS279" s="30"/>
      <c r="GKT279" s="30"/>
      <c r="GKU279" s="30"/>
      <c r="GKV279" s="30"/>
      <c r="GKW279" s="30"/>
      <c r="GKX279" s="30"/>
      <c r="GKY279" s="30"/>
      <c r="GKZ279" s="30"/>
      <c r="GLA279" s="30"/>
      <c r="GLB279" s="30"/>
      <c r="GLC279" s="30"/>
      <c r="GLD279" s="30"/>
      <c r="GLE279" s="30"/>
      <c r="GLF279" s="30"/>
      <c r="GLG279" s="30"/>
      <c r="GLH279" s="30"/>
      <c r="GLI279" s="30"/>
      <c r="GLJ279" s="30"/>
      <c r="GLK279" s="30"/>
      <c r="GLL279" s="30"/>
      <c r="GLM279" s="30"/>
      <c r="GLN279" s="30"/>
      <c r="GLO279" s="30"/>
      <c r="GLP279" s="30"/>
      <c r="GLQ279" s="30"/>
      <c r="GLR279" s="30"/>
      <c r="GLS279" s="30"/>
      <c r="GLT279" s="30"/>
      <c r="GLU279" s="30"/>
      <c r="GLV279" s="30"/>
      <c r="GLW279" s="30"/>
      <c r="GLX279" s="30"/>
      <c r="GLY279" s="30"/>
      <c r="GLZ279" s="30"/>
      <c r="GMA279" s="30"/>
      <c r="GMB279" s="30"/>
      <c r="GMC279" s="30"/>
      <c r="GMD279" s="30"/>
      <c r="GME279" s="30"/>
      <c r="GMF279" s="30"/>
      <c r="GMG279" s="30"/>
      <c r="GMH279" s="30"/>
      <c r="GMI279" s="30"/>
      <c r="GMJ279" s="30"/>
      <c r="GMK279" s="30"/>
      <c r="GML279" s="30"/>
      <c r="GMM279" s="30"/>
      <c r="GMN279" s="30"/>
      <c r="GMO279" s="30"/>
      <c r="GMP279" s="30"/>
      <c r="GMQ279" s="30"/>
      <c r="GMR279" s="30"/>
      <c r="GMS279" s="30"/>
      <c r="GMT279" s="30"/>
      <c r="GMU279" s="30"/>
      <c r="GMV279" s="30"/>
      <c r="GMW279" s="30"/>
      <c r="GMX279" s="30"/>
      <c r="GMY279" s="30"/>
      <c r="GMZ279" s="30"/>
      <c r="GNA279" s="30"/>
      <c r="GNB279" s="30"/>
      <c r="GNC279" s="30"/>
      <c r="GND279" s="30"/>
      <c r="GNE279" s="30"/>
      <c r="GNF279" s="30"/>
      <c r="GNG279" s="30"/>
      <c r="GNH279" s="30"/>
      <c r="GNI279" s="30"/>
      <c r="GNJ279" s="30"/>
      <c r="GNK279" s="30"/>
      <c r="GNL279" s="30"/>
      <c r="GNM279" s="30"/>
      <c r="GNN279" s="30"/>
      <c r="GNO279" s="30"/>
      <c r="GNP279" s="30"/>
      <c r="GNQ279" s="30"/>
      <c r="GNR279" s="30"/>
      <c r="GNS279" s="30"/>
      <c r="GNT279" s="30"/>
      <c r="GNU279" s="30"/>
      <c r="GNV279" s="30"/>
      <c r="GNW279" s="30"/>
      <c r="GNX279" s="30"/>
      <c r="GNY279" s="30"/>
      <c r="GNZ279" s="30"/>
      <c r="GOA279" s="30"/>
      <c r="GOB279" s="30"/>
      <c r="GOC279" s="30"/>
      <c r="GOD279" s="30"/>
      <c r="GOE279" s="30"/>
      <c r="GOF279" s="30"/>
      <c r="GOG279" s="30"/>
      <c r="GOH279" s="30"/>
      <c r="GOI279" s="30"/>
      <c r="GOJ279" s="30"/>
      <c r="GOK279" s="30"/>
      <c r="GOL279" s="30"/>
      <c r="GOM279" s="30"/>
      <c r="GON279" s="30"/>
      <c r="GOO279" s="30"/>
      <c r="GOP279" s="30"/>
      <c r="GOQ279" s="30"/>
      <c r="GOR279" s="30"/>
      <c r="GOS279" s="30"/>
      <c r="GOT279" s="30"/>
      <c r="GOU279" s="30"/>
      <c r="GOV279" s="30"/>
      <c r="GOW279" s="30"/>
      <c r="GOX279" s="30"/>
      <c r="GOY279" s="30"/>
      <c r="GOZ279" s="30"/>
      <c r="GPA279" s="30"/>
      <c r="GPB279" s="30"/>
      <c r="GPC279" s="30"/>
      <c r="GPD279" s="30"/>
      <c r="GPE279" s="30"/>
      <c r="GPF279" s="30"/>
      <c r="GPG279" s="30"/>
      <c r="GPH279" s="30"/>
      <c r="GPI279" s="30"/>
      <c r="GPJ279" s="30"/>
      <c r="GPK279" s="30"/>
      <c r="GPL279" s="30"/>
      <c r="GPM279" s="30"/>
      <c r="GPN279" s="30"/>
      <c r="GPO279" s="30"/>
      <c r="GPP279" s="30"/>
      <c r="GPQ279" s="30"/>
      <c r="GPR279" s="30"/>
      <c r="GPS279" s="30"/>
      <c r="GPT279" s="30"/>
      <c r="GPU279" s="30"/>
      <c r="GPV279" s="30"/>
      <c r="GPW279" s="30"/>
      <c r="GPX279" s="30"/>
      <c r="GPY279" s="30"/>
      <c r="GPZ279" s="30"/>
      <c r="GQA279" s="30"/>
      <c r="GQB279" s="30"/>
      <c r="GQC279" s="30"/>
      <c r="GQD279" s="30"/>
      <c r="GQE279" s="30"/>
      <c r="GQF279" s="30"/>
      <c r="GQG279" s="30"/>
      <c r="GQH279" s="30"/>
      <c r="GQI279" s="30"/>
      <c r="GQJ279" s="30"/>
      <c r="GQK279" s="30"/>
      <c r="GQL279" s="30"/>
      <c r="GQM279" s="30"/>
      <c r="GQN279" s="30"/>
      <c r="GQO279" s="30"/>
      <c r="GQP279" s="30"/>
      <c r="GQQ279" s="30"/>
      <c r="GQR279" s="30"/>
      <c r="GQS279" s="30"/>
      <c r="GQT279" s="30"/>
      <c r="GQU279" s="30"/>
      <c r="GQV279" s="30"/>
      <c r="GQW279" s="30"/>
      <c r="GQX279" s="30"/>
      <c r="GQY279" s="30"/>
      <c r="GQZ279" s="30"/>
      <c r="GRA279" s="30"/>
      <c r="GRB279" s="30"/>
      <c r="GRC279" s="30"/>
      <c r="GRD279" s="30"/>
      <c r="GRE279" s="30"/>
      <c r="GRF279" s="30"/>
      <c r="GRG279" s="30"/>
      <c r="GRH279" s="30"/>
      <c r="GRI279" s="30"/>
      <c r="GRJ279" s="30"/>
      <c r="GRK279" s="30"/>
      <c r="GRL279" s="30"/>
      <c r="GRM279" s="30"/>
      <c r="GRN279" s="30"/>
      <c r="GRO279" s="30"/>
      <c r="GRP279" s="30"/>
      <c r="GRQ279" s="30"/>
      <c r="GRR279" s="30"/>
      <c r="GRS279" s="30"/>
      <c r="GRT279" s="30"/>
      <c r="GRU279" s="30"/>
      <c r="GRV279" s="30"/>
      <c r="GRW279" s="30"/>
      <c r="GRX279" s="30"/>
      <c r="GRY279" s="30"/>
      <c r="GRZ279" s="30"/>
      <c r="GSA279" s="30"/>
      <c r="GSB279" s="30"/>
      <c r="GSC279" s="30"/>
      <c r="GSD279" s="30"/>
      <c r="GSE279" s="30"/>
      <c r="GSF279" s="30"/>
      <c r="GSG279" s="30"/>
      <c r="GSH279" s="30"/>
      <c r="GSI279" s="30"/>
      <c r="GSJ279" s="30"/>
      <c r="GSK279" s="30"/>
      <c r="GSL279" s="30"/>
      <c r="GSM279" s="30"/>
      <c r="GSN279" s="30"/>
      <c r="GSO279" s="30"/>
      <c r="GSP279" s="30"/>
      <c r="GSQ279" s="30"/>
      <c r="GSR279" s="30"/>
      <c r="GSS279" s="30"/>
      <c r="GST279" s="30"/>
      <c r="GSU279" s="30"/>
      <c r="GSV279" s="30"/>
      <c r="GSW279" s="30"/>
      <c r="GSX279" s="30"/>
      <c r="GSY279" s="30"/>
      <c r="GSZ279" s="30"/>
      <c r="GTA279" s="30"/>
      <c r="GTB279" s="30"/>
      <c r="GTC279" s="30"/>
      <c r="GTD279" s="30"/>
      <c r="GTE279" s="30"/>
      <c r="GTF279" s="30"/>
      <c r="GTG279" s="30"/>
      <c r="GTH279" s="30"/>
      <c r="GTI279" s="30"/>
      <c r="GTJ279" s="30"/>
      <c r="GTK279" s="30"/>
      <c r="GTL279" s="30"/>
      <c r="GTM279" s="30"/>
      <c r="GTN279" s="30"/>
      <c r="GTO279" s="30"/>
      <c r="GTP279" s="30"/>
      <c r="GTQ279" s="30"/>
      <c r="GTR279" s="30"/>
      <c r="GTS279" s="30"/>
      <c r="GTT279" s="30"/>
      <c r="GTU279" s="30"/>
      <c r="GTV279" s="30"/>
      <c r="GTW279" s="30"/>
      <c r="GTX279" s="30"/>
      <c r="GTY279" s="30"/>
      <c r="GTZ279" s="30"/>
      <c r="GUA279" s="30"/>
      <c r="GUB279" s="30"/>
      <c r="GUC279" s="30"/>
      <c r="GUD279" s="30"/>
      <c r="GUE279" s="30"/>
      <c r="GUF279" s="30"/>
      <c r="GUG279" s="30"/>
      <c r="GUH279" s="30"/>
      <c r="GUI279" s="30"/>
      <c r="GUJ279" s="30"/>
      <c r="GUK279" s="30"/>
      <c r="GUL279" s="30"/>
      <c r="GUM279" s="30"/>
      <c r="GUN279" s="30"/>
      <c r="GUO279" s="30"/>
      <c r="GUP279" s="30"/>
      <c r="GUQ279" s="30"/>
      <c r="GUR279" s="30"/>
      <c r="GUS279" s="30"/>
      <c r="GUT279" s="30"/>
      <c r="GUU279" s="30"/>
      <c r="GUV279" s="30"/>
      <c r="GUW279" s="30"/>
      <c r="GUX279" s="30"/>
      <c r="GUY279" s="30"/>
      <c r="GUZ279" s="30"/>
      <c r="GVA279" s="30"/>
      <c r="GVB279" s="30"/>
      <c r="GVC279" s="30"/>
      <c r="GVD279" s="30"/>
      <c r="GVE279" s="30"/>
      <c r="GVF279" s="30"/>
      <c r="GVG279" s="30"/>
      <c r="GVH279" s="30"/>
      <c r="GVI279" s="30"/>
      <c r="GVJ279" s="30"/>
      <c r="GVK279" s="30"/>
      <c r="GVL279" s="30"/>
      <c r="GVM279" s="30"/>
      <c r="GVN279" s="30"/>
      <c r="GVO279" s="30"/>
      <c r="GVP279" s="30"/>
      <c r="GVQ279" s="30"/>
      <c r="GVR279" s="30"/>
      <c r="GVS279" s="30"/>
      <c r="GVT279" s="30"/>
      <c r="GVU279" s="30"/>
      <c r="GVV279" s="30"/>
      <c r="GVW279" s="30"/>
      <c r="GVX279" s="30"/>
      <c r="GVY279" s="30"/>
      <c r="GVZ279" s="30"/>
      <c r="GWA279" s="30"/>
      <c r="GWB279" s="30"/>
      <c r="GWC279" s="30"/>
      <c r="GWD279" s="30"/>
      <c r="GWE279" s="30"/>
      <c r="GWF279" s="30"/>
      <c r="GWG279" s="30"/>
      <c r="GWH279" s="30"/>
      <c r="GWI279" s="30"/>
      <c r="GWJ279" s="30"/>
      <c r="GWK279" s="30"/>
      <c r="GWL279" s="30"/>
      <c r="GWM279" s="30"/>
      <c r="GWN279" s="30"/>
      <c r="GWO279" s="30"/>
      <c r="GWP279" s="30"/>
      <c r="GWQ279" s="30"/>
      <c r="GWR279" s="30"/>
      <c r="GWS279" s="30"/>
      <c r="GWT279" s="30"/>
      <c r="GWU279" s="30"/>
      <c r="GWV279" s="30"/>
      <c r="GWW279" s="30"/>
      <c r="GWX279" s="30"/>
      <c r="GWY279" s="30"/>
      <c r="GWZ279" s="30"/>
      <c r="GXA279" s="30"/>
      <c r="GXB279" s="30"/>
      <c r="GXC279" s="30"/>
      <c r="GXD279" s="30"/>
      <c r="GXE279" s="30"/>
      <c r="GXF279" s="30"/>
      <c r="GXG279" s="30"/>
      <c r="GXH279" s="30"/>
      <c r="GXI279" s="30"/>
      <c r="GXJ279" s="30"/>
      <c r="GXK279" s="30"/>
      <c r="GXL279" s="30"/>
      <c r="GXM279" s="30"/>
      <c r="GXN279" s="30"/>
      <c r="GXO279" s="30"/>
      <c r="GXP279" s="30"/>
      <c r="GXQ279" s="30"/>
      <c r="GXR279" s="30"/>
      <c r="GXS279" s="30"/>
      <c r="GXT279" s="30"/>
      <c r="GXU279" s="30"/>
      <c r="GXV279" s="30"/>
      <c r="GXW279" s="30"/>
      <c r="GXX279" s="30"/>
      <c r="GXY279" s="30"/>
      <c r="GXZ279" s="30"/>
      <c r="GYA279" s="30"/>
      <c r="GYB279" s="30"/>
      <c r="GYC279" s="30"/>
      <c r="GYD279" s="30"/>
      <c r="GYE279" s="30"/>
      <c r="GYF279" s="30"/>
      <c r="GYG279" s="30"/>
      <c r="GYH279" s="30"/>
      <c r="GYI279" s="30"/>
      <c r="GYJ279" s="30"/>
      <c r="GYK279" s="30"/>
      <c r="GYL279" s="30"/>
      <c r="GYM279" s="30"/>
      <c r="GYN279" s="30"/>
      <c r="GYO279" s="30"/>
      <c r="GYP279" s="30"/>
      <c r="GYQ279" s="30"/>
      <c r="GYR279" s="30"/>
      <c r="GYS279" s="30"/>
      <c r="GYT279" s="30"/>
      <c r="GYU279" s="30"/>
      <c r="GYV279" s="30"/>
      <c r="GYW279" s="30"/>
      <c r="GYX279" s="30"/>
      <c r="GYY279" s="30"/>
      <c r="GYZ279" s="30"/>
      <c r="GZA279" s="30"/>
      <c r="GZB279" s="30"/>
      <c r="GZC279" s="30"/>
      <c r="GZD279" s="30"/>
      <c r="GZE279" s="30"/>
      <c r="GZF279" s="30"/>
      <c r="GZG279" s="30"/>
      <c r="GZH279" s="30"/>
      <c r="GZI279" s="30"/>
      <c r="GZJ279" s="30"/>
      <c r="GZK279" s="30"/>
      <c r="GZL279" s="30"/>
      <c r="GZM279" s="30"/>
      <c r="GZN279" s="30"/>
      <c r="GZO279" s="30"/>
      <c r="GZP279" s="30"/>
      <c r="GZQ279" s="30"/>
      <c r="GZR279" s="30"/>
      <c r="GZS279" s="30"/>
      <c r="GZT279" s="30"/>
      <c r="GZU279" s="30"/>
      <c r="GZV279" s="30"/>
      <c r="GZW279" s="30"/>
      <c r="GZX279" s="30"/>
      <c r="GZY279" s="30"/>
      <c r="GZZ279" s="30"/>
      <c r="HAA279" s="30"/>
      <c r="HAB279" s="30"/>
      <c r="HAC279" s="30"/>
      <c r="HAD279" s="30"/>
      <c r="HAE279" s="30"/>
      <c r="HAF279" s="30"/>
      <c r="HAG279" s="30"/>
      <c r="HAH279" s="30"/>
      <c r="HAI279" s="30"/>
      <c r="HAJ279" s="30"/>
      <c r="HAK279" s="30"/>
      <c r="HAL279" s="30"/>
      <c r="HAM279" s="30"/>
      <c r="HAN279" s="30"/>
      <c r="HAO279" s="30"/>
      <c r="HAP279" s="30"/>
      <c r="HAQ279" s="30"/>
      <c r="HAR279" s="30"/>
      <c r="HAS279" s="30"/>
      <c r="HAT279" s="30"/>
      <c r="HAU279" s="30"/>
      <c r="HAV279" s="30"/>
      <c r="HAW279" s="30"/>
      <c r="HAX279" s="30"/>
      <c r="HAY279" s="30"/>
      <c r="HAZ279" s="30"/>
      <c r="HBA279" s="30"/>
      <c r="HBB279" s="30"/>
      <c r="HBC279" s="30"/>
      <c r="HBD279" s="30"/>
      <c r="HBE279" s="30"/>
      <c r="HBF279" s="30"/>
      <c r="HBG279" s="30"/>
      <c r="HBH279" s="30"/>
      <c r="HBI279" s="30"/>
      <c r="HBJ279" s="30"/>
      <c r="HBK279" s="30"/>
      <c r="HBL279" s="30"/>
      <c r="HBM279" s="30"/>
      <c r="HBN279" s="30"/>
      <c r="HBO279" s="30"/>
      <c r="HBP279" s="30"/>
      <c r="HBQ279" s="30"/>
      <c r="HBR279" s="30"/>
      <c r="HBS279" s="30"/>
      <c r="HBT279" s="30"/>
      <c r="HBU279" s="30"/>
      <c r="HBV279" s="30"/>
      <c r="HBW279" s="30"/>
      <c r="HBX279" s="30"/>
      <c r="HBY279" s="30"/>
      <c r="HBZ279" s="30"/>
      <c r="HCA279" s="30"/>
      <c r="HCB279" s="30"/>
      <c r="HCC279" s="30"/>
      <c r="HCD279" s="30"/>
      <c r="HCE279" s="30"/>
      <c r="HCF279" s="30"/>
      <c r="HCG279" s="30"/>
      <c r="HCH279" s="30"/>
      <c r="HCI279" s="30"/>
      <c r="HCJ279" s="30"/>
      <c r="HCK279" s="30"/>
      <c r="HCL279" s="30"/>
      <c r="HCM279" s="30"/>
      <c r="HCN279" s="30"/>
      <c r="HCO279" s="30"/>
      <c r="HCP279" s="30"/>
      <c r="HCQ279" s="30"/>
      <c r="HCR279" s="30"/>
      <c r="HCS279" s="30"/>
      <c r="HCT279" s="30"/>
      <c r="HCU279" s="30"/>
      <c r="HCV279" s="30"/>
      <c r="HCW279" s="30"/>
      <c r="HCX279" s="30"/>
      <c r="HCY279" s="30"/>
      <c r="HCZ279" s="30"/>
      <c r="HDA279" s="30"/>
      <c r="HDB279" s="30"/>
      <c r="HDC279" s="30"/>
      <c r="HDD279" s="30"/>
      <c r="HDE279" s="30"/>
      <c r="HDF279" s="30"/>
      <c r="HDG279" s="30"/>
      <c r="HDH279" s="30"/>
      <c r="HDI279" s="30"/>
      <c r="HDJ279" s="30"/>
      <c r="HDK279" s="30"/>
      <c r="HDL279" s="30"/>
      <c r="HDM279" s="30"/>
      <c r="HDN279" s="30"/>
      <c r="HDO279" s="30"/>
      <c r="HDP279" s="30"/>
      <c r="HDQ279" s="30"/>
      <c r="HDR279" s="30"/>
      <c r="HDS279" s="30"/>
      <c r="HDT279" s="30"/>
      <c r="HDU279" s="30"/>
      <c r="HDV279" s="30"/>
      <c r="HDW279" s="30"/>
      <c r="HDX279" s="30"/>
      <c r="HDY279" s="30"/>
      <c r="HDZ279" s="30"/>
      <c r="HEA279" s="30"/>
      <c r="HEB279" s="30"/>
      <c r="HEC279" s="30"/>
      <c r="HED279" s="30"/>
      <c r="HEE279" s="30"/>
      <c r="HEF279" s="30"/>
      <c r="HEG279" s="30"/>
      <c r="HEH279" s="30"/>
      <c r="HEI279" s="30"/>
      <c r="HEJ279" s="30"/>
      <c r="HEK279" s="30"/>
      <c r="HEL279" s="30"/>
      <c r="HEM279" s="30"/>
      <c r="HEN279" s="30"/>
      <c r="HEO279" s="30"/>
      <c r="HEP279" s="30"/>
      <c r="HEQ279" s="30"/>
      <c r="HER279" s="30"/>
      <c r="HES279" s="30"/>
      <c r="HET279" s="30"/>
      <c r="HEU279" s="30"/>
      <c r="HEV279" s="30"/>
      <c r="HEW279" s="30"/>
      <c r="HEX279" s="30"/>
      <c r="HEY279" s="30"/>
      <c r="HEZ279" s="30"/>
      <c r="HFA279" s="30"/>
      <c r="HFB279" s="30"/>
      <c r="HFC279" s="30"/>
      <c r="HFD279" s="30"/>
      <c r="HFE279" s="30"/>
      <c r="HFF279" s="30"/>
      <c r="HFG279" s="30"/>
      <c r="HFH279" s="30"/>
      <c r="HFI279" s="30"/>
      <c r="HFJ279" s="30"/>
      <c r="HFK279" s="30"/>
      <c r="HFL279" s="30"/>
      <c r="HFM279" s="30"/>
      <c r="HFN279" s="30"/>
      <c r="HFO279" s="30"/>
      <c r="HFP279" s="30"/>
      <c r="HFQ279" s="30"/>
      <c r="HFR279" s="30"/>
      <c r="HFS279" s="30"/>
      <c r="HFT279" s="30"/>
      <c r="HFU279" s="30"/>
      <c r="HFV279" s="30"/>
      <c r="HFW279" s="30"/>
      <c r="HFX279" s="30"/>
      <c r="HFY279" s="30"/>
      <c r="HFZ279" s="30"/>
      <c r="HGA279" s="30"/>
      <c r="HGB279" s="30"/>
      <c r="HGC279" s="30"/>
      <c r="HGD279" s="30"/>
      <c r="HGE279" s="30"/>
      <c r="HGF279" s="30"/>
      <c r="HGG279" s="30"/>
      <c r="HGH279" s="30"/>
      <c r="HGI279" s="30"/>
      <c r="HGJ279" s="30"/>
      <c r="HGK279" s="30"/>
      <c r="HGL279" s="30"/>
      <c r="HGM279" s="30"/>
      <c r="HGN279" s="30"/>
      <c r="HGO279" s="30"/>
      <c r="HGP279" s="30"/>
      <c r="HGQ279" s="30"/>
      <c r="HGR279" s="30"/>
      <c r="HGS279" s="30"/>
      <c r="HGT279" s="30"/>
      <c r="HGU279" s="30"/>
      <c r="HGV279" s="30"/>
      <c r="HGW279" s="30"/>
      <c r="HGX279" s="30"/>
      <c r="HGY279" s="30"/>
      <c r="HGZ279" s="30"/>
      <c r="HHA279" s="30"/>
      <c r="HHB279" s="30"/>
      <c r="HHC279" s="30"/>
      <c r="HHD279" s="30"/>
      <c r="HHE279" s="30"/>
      <c r="HHF279" s="30"/>
      <c r="HHG279" s="30"/>
      <c r="HHH279" s="30"/>
      <c r="HHI279" s="30"/>
      <c r="HHJ279" s="30"/>
      <c r="HHK279" s="30"/>
      <c r="HHL279" s="30"/>
      <c r="HHM279" s="30"/>
      <c r="HHN279" s="30"/>
      <c r="HHO279" s="30"/>
      <c r="HHP279" s="30"/>
      <c r="HHQ279" s="30"/>
      <c r="HHR279" s="30"/>
      <c r="HHS279" s="30"/>
      <c r="HHT279" s="30"/>
      <c r="HHU279" s="30"/>
      <c r="HHV279" s="30"/>
      <c r="HHW279" s="30"/>
      <c r="HHX279" s="30"/>
      <c r="HHY279" s="30"/>
      <c r="HHZ279" s="30"/>
      <c r="HIA279" s="30"/>
      <c r="HIB279" s="30"/>
      <c r="HIC279" s="30"/>
      <c r="HID279" s="30"/>
      <c r="HIE279" s="30"/>
      <c r="HIF279" s="30"/>
      <c r="HIG279" s="30"/>
      <c r="HIH279" s="30"/>
      <c r="HII279" s="30"/>
      <c r="HIJ279" s="30"/>
      <c r="HIK279" s="30"/>
      <c r="HIL279" s="30"/>
      <c r="HIM279" s="30"/>
      <c r="HIN279" s="30"/>
      <c r="HIO279" s="30"/>
      <c r="HIP279" s="30"/>
      <c r="HIQ279" s="30"/>
      <c r="HIR279" s="30"/>
      <c r="HIS279" s="30"/>
      <c r="HIT279" s="30"/>
      <c r="HIU279" s="30"/>
      <c r="HIV279" s="30"/>
      <c r="HIW279" s="30"/>
      <c r="HIX279" s="30"/>
      <c r="HIY279" s="30"/>
      <c r="HIZ279" s="30"/>
      <c r="HJA279" s="30"/>
      <c r="HJB279" s="30"/>
      <c r="HJC279" s="30"/>
      <c r="HJD279" s="30"/>
      <c r="HJE279" s="30"/>
      <c r="HJF279" s="30"/>
      <c r="HJG279" s="30"/>
      <c r="HJH279" s="30"/>
      <c r="HJI279" s="30"/>
      <c r="HJJ279" s="30"/>
      <c r="HJK279" s="30"/>
      <c r="HJL279" s="30"/>
      <c r="HJM279" s="30"/>
      <c r="HJN279" s="30"/>
      <c r="HJO279" s="30"/>
      <c r="HJP279" s="30"/>
      <c r="HJQ279" s="30"/>
      <c r="HJR279" s="30"/>
      <c r="HJS279" s="30"/>
      <c r="HJT279" s="30"/>
      <c r="HJU279" s="30"/>
      <c r="HJV279" s="30"/>
      <c r="HJW279" s="30"/>
      <c r="HJX279" s="30"/>
      <c r="HJY279" s="30"/>
      <c r="HJZ279" s="30"/>
      <c r="HKA279" s="30"/>
      <c r="HKB279" s="30"/>
      <c r="HKC279" s="30"/>
      <c r="HKD279" s="30"/>
      <c r="HKE279" s="30"/>
      <c r="HKF279" s="30"/>
      <c r="HKG279" s="30"/>
      <c r="HKH279" s="30"/>
      <c r="HKI279" s="30"/>
      <c r="HKJ279" s="30"/>
      <c r="HKK279" s="30"/>
      <c r="HKL279" s="30"/>
      <c r="HKM279" s="30"/>
      <c r="HKN279" s="30"/>
      <c r="HKO279" s="30"/>
      <c r="HKP279" s="30"/>
      <c r="HKQ279" s="30"/>
      <c r="HKR279" s="30"/>
      <c r="HKS279" s="30"/>
      <c r="HKT279" s="30"/>
      <c r="HKU279" s="30"/>
      <c r="HKV279" s="30"/>
      <c r="HKW279" s="30"/>
      <c r="HKX279" s="30"/>
      <c r="HKY279" s="30"/>
      <c r="HKZ279" s="30"/>
      <c r="HLA279" s="30"/>
      <c r="HLB279" s="30"/>
      <c r="HLC279" s="30"/>
      <c r="HLD279" s="30"/>
      <c r="HLE279" s="30"/>
      <c r="HLF279" s="30"/>
      <c r="HLG279" s="30"/>
      <c r="HLH279" s="30"/>
      <c r="HLI279" s="30"/>
      <c r="HLJ279" s="30"/>
      <c r="HLK279" s="30"/>
      <c r="HLL279" s="30"/>
      <c r="HLM279" s="30"/>
      <c r="HLN279" s="30"/>
      <c r="HLO279" s="30"/>
      <c r="HLP279" s="30"/>
      <c r="HLQ279" s="30"/>
      <c r="HLR279" s="30"/>
      <c r="HLS279" s="30"/>
      <c r="HLT279" s="30"/>
      <c r="HLU279" s="30"/>
      <c r="HLV279" s="30"/>
      <c r="HLW279" s="30"/>
      <c r="HLX279" s="30"/>
      <c r="HLY279" s="30"/>
      <c r="HLZ279" s="30"/>
      <c r="HMA279" s="30"/>
      <c r="HMB279" s="30"/>
      <c r="HMC279" s="30"/>
      <c r="HMD279" s="30"/>
      <c r="HME279" s="30"/>
      <c r="HMF279" s="30"/>
      <c r="HMG279" s="30"/>
      <c r="HMH279" s="30"/>
      <c r="HMI279" s="30"/>
      <c r="HMJ279" s="30"/>
      <c r="HMK279" s="30"/>
      <c r="HML279" s="30"/>
      <c r="HMM279" s="30"/>
      <c r="HMN279" s="30"/>
      <c r="HMO279" s="30"/>
      <c r="HMP279" s="30"/>
      <c r="HMQ279" s="30"/>
      <c r="HMR279" s="30"/>
      <c r="HMS279" s="30"/>
      <c r="HMT279" s="30"/>
      <c r="HMU279" s="30"/>
      <c r="HMV279" s="30"/>
      <c r="HMW279" s="30"/>
      <c r="HMX279" s="30"/>
      <c r="HMY279" s="30"/>
      <c r="HMZ279" s="30"/>
      <c r="HNA279" s="30"/>
      <c r="HNB279" s="30"/>
      <c r="HNC279" s="30"/>
      <c r="HND279" s="30"/>
      <c r="HNE279" s="30"/>
      <c r="HNF279" s="30"/>
      <c r="HNG279" s="30"/>
      <c r="HNH279" s="30"/>
      <c r="HNI279" s="30"/>
      <c r="HNJ279" s="30"/>
      <c r="HNK279" s="30"/>
      <c r="HNL279" s="30"/>
      <c r="HNM279" s="30"/>
      <c r="HNN279" s="30"/>
      <c r="HNO279" s="30"/>
      <c r="HNP279" s="30"/>
      <c r="HNQ279" s="30"/>
      <c r="HNR279" s="30"/>
      <c r="HNS279" s="30"/>
      <c r="HNT279" s="30"/>
      <c r="HNU279" s="30"/>
      <c r="HNV279" s="30"/>
      <c r="HNW279" s="30"/>
      <c r="HNX279" s="30"/>
      <c r="HNY279" s="30"/>
      <c r="HNZ279" s="30"/>
      <c r="HOA279" s="30"/>
      <c r="HOB279" s="30"/>
      <c r="HOC279" s="30"/>
      <c r="HOD279" s="30"/>
      <c r="HOE279" s="30"/>
      <c r="HOF279" s="30"/>
      <c r="HOG279" s="30"/>
      <c r="HOH279" s="30"/>
      <c r="HOI279" s="30"/>
      <c r="HOJ279" s="30"/>
      <c r="HOK279" s="30"/>
      <c r="HOL279" s="30"/>
      <c r="HOM279" s="30"/>
      <c r="HON279" s="30"/>
      <c r="HOO279" s="30"/>
      <c r="HOP279" s="30"/>
      <c r="HOQ279" s="30"/>
      <c r="HOR279" s="30"/>
      <c r="HOS279" s="30"/>
      <c r="HOT279" s="30"/>
      <c r="HOU279" s="30"/>
      <c r="HOV279" s="30"/>
      <c r="HOW279" s="30"/>
      <c r="HOX279" s="30"/>
      <c r="HOY279" s="30"/>
      <c r="HOZ279" s="30"/>
      <c r="HPA279" s="30"/>
      <c r="HPB279" s="30"/>
      <c r="HPC279" s="30"/>
      <c r="HPD279" s="30"/>
      <c r="HPE279" s="30"/>
      <c r="HPF279" s="30"/>
      <c r="HPG279" s="30"/>
      <c r="HPH279" s="30"/>
      <c r="HPI279" s="30"/>
      <c r="HPJ279" s="30"/>
      <c r="HPK279" s="30"/>
      <c r="HPL279" s="30"/>
      <c r="HPM279" s="30"/>
      <c r="HPN279" s="30"/>
      <c r="HPO279" s="30"/>
      <c r="HPP279" s="30"/>
      <c r="HPQ279" s="30"/>
      <c r="HPR279" s="30"/>
      <c r="HPS279" s="30"/>
      <c r="HPT279" s="30"/>
      <c r="HPU279" s="30"/>
      <c r="HPV279" s="30"/>
      <c r="HPW279" s="30"/>
      <c r="HPX279" s="30"/>
      <c r="HPY279" s="30"/>
      <c r="HPZ279" s="30"/>
      <c r="HQA279" s="30"/>
      <c r="HQB279" s="30"/>
      <c r="HQC279" s="30"/>
      <c r="HQD279" s="30"/>
      <c r="HQE279" s="30"/>
      <c r="HQF279" s="30"/>
      <c r="HQG279" s="30"/>
      <c r="HQH279" s="30"/>
      <c r="HQI279" s="30"/>
      <c r="HQJ279" s="30"/>
      <c r="HQK279" s="30"/>
      <c r="HQL279" s="30"/>
      <c r="HQM279" s="30"/>
      <c r="HQN279" s="30"/>
      <c r="HQO279" s="30"/>
      <c r="HQP279" s="30"/>
      <c r="HQQ279" s="30"/>
      <c r="HQR279" s="30"/>
      <c r="HQS279" s="30"/>
      <c r="HQT279" s="30"/>
      <c r="HQU279" s="30"/>
      <c r="HQV279" s="30"/>
      <c r="HQW279" s="30"/>
      <c r="HQX279" s="30"/>
      <c r="HQY279" s="30"/>
      <c r="HQZ279" s="30"/>
      <c r="HRA279" s="30"/>
      <c r="HRB279" s="30"/>
      <c r="HRC279" s="30"/>
      <c r="HRD279" s="30"/>
      <c r="HRE279" s="30"/>
      <c r="HRF279" s="30"/>
      <c r="HRG279" s="30"/>
      <c r="HRH279" s="30"/>
      <c r="HRI279" s="30"/>
      <c r="HRJ279" s="30"/>
      <c r="HRK279" s="30"/>
      <c r="HRL279" s="30"/>
      <c r="HRM279" s="30"/>
      <c r="HRN279" s="30"/>
      <c r="HRO279" s="30"/>
      <c r="HRP279" s="30"/>
      <c r="HRQ279" s="30"/>
      <c r="HRR279" s="30"/>
      <c r="HRS279" s="30"/>
      <c r="HRT279" s="30"/>
      <c r="HRU279" s="30"/>
      <c r="HRV279" s="30"/>
      <c r="HRW279" s="30"/>
      <c r="HRX279" s="30"/>
      <c r="HRY279" s="30"/>
      <c r="HRZ279" s="30"/>
      <c r="HSA279" s="30"/>
      <c r="HSB279" s="30"/>
      <c r="HSC279" s="30"/>
      <c r="HSD279" s="30"/>
      <c r="HSE279" s="30"/>
      <c r="HSF279" s="30"/>
      <c r="HSG279" s="30"/>
      <c r="HSH279" s="30"/>
      <c r="HSI279" s="30"/>
      <c r="HSJ279" s="30"/>
      <c r="HSK279" s="30"/>
      <c r="HSL279" s="30"/>
      <c r="HSM279" s="30"/>
      <c r="HSN279" s="30"/>
      <c r="HSO279" s="30"/>
      <c r="HSP279" s="30"/>
      <c r="HSQ279" s="30"/>
      <c r="HSR279" s="30"/>
      <c r="HSS279" s="30"/>
      <c r="HST279" s="30"/>
      <c r="HSU279" s="30"/>
      <c r="HSV279" s="30"/>
      <c r="HSW279" s="30"/>
      <c r="HSX279" s="30"/>
      <c r="HSY279" s="30"/>
      <c r="HSZ279" s="30"/>
      <c r="HTA279" s="30"/>
      <c r="HTB279" s="30"/>
      <c r="HTC279" s="30"/>
      <c r="HTD279" s="30"/>
      <c r="HTE279" s="30"/>
      <c r="HTF279" s="30"/>
      <c r="HTG279" s="30"/>
      <c r="HTH279" s="30"/>
      <c r="HTI279" s="30"/>
      <c r="HTJ279" s="30"/>
      <c r="HTK279" s="30"/>
      <c r="HTL279" s="30"/>
      <c r="HTM279" s="30"/>
      <c r="HTN279" s="30"/>
      <c r="HTO279" s="30"/>
      <c r="HTP279" s="30"/>
      <c r="HTQ279" s="30"/>
      <c r="HTR279" s="30"/>
      <c r="HTS279" s="30"/>
      <c r="HTT279" s="30"/>
      <c r="HTU279" s="30"/>
      <c r="HTV279" s="30"/>
      <c r="HTW279" s="30"/>
      <c r="HTX279" s="30"/>
      <c r="HTY279" s="30"/>
      <c r="HTZ279" s="30"/>
      <c r="HUA279" s="30"/>
      <c r="HUB279" s="30"/>
      <c r="HUC279" s="30"/>
      <c r="HUD279" s="30"/>
      <c r="HUE279" s="30"/>
      <c r="HUF279" s="30"/>
      <c r="HUG279" s="30"/>
      <c r="HUH279" s="30"/>
      <c r="HUI279" s="30"/>
      <c r="HUJ279" s="30"/>
      <c r="HUK279" s="30"/>
      <c r="HUL279" s="30"/>
      <c r="HUM279" s="30"/>
      <c r="HUN279" s="30"/>
      <c r="HUO279" s="30"/>
      <c r="HUP279" s="30"/>
      <c r="HUQ279" s="30"/>
      <c r="HUR279" s="30"/>
      <c r="HUS279" s="30"/>
      <c r="HUT279" s="30"/>
      <c r="HUU279" s="30"/>
      <c r="HUV279" s="30"/>
      <c r="HUW279" s="30"/>
      <c r="HUX279" s="30"/>
      <c r="HUY279" s="30"/>
      <c r="HUZ279" s="30"/>
      <c r="HVA279" s="30"/>
      <c r="HVB279" s="30"/>
      <c r="HVC279" s="30"/>
      <c r="HVD279" s="30"/>
      <c r="HVE279" s="30"/>
      <c r="HVF279" s="30"/>
      <c r="HVG279" s="30"/>
      <c r="HVH279" s="30"/>
      <c r="HVI279" s="30"/>
      <c r="HVJ279" s="30"/>
      <c r="HVK279" s="30"/>
      <c r="HVL279" s="30"/>
      <c r="HVM279" s="30"/>
      <c r="HVN279" s="30"/>
      <c r="HVO279" s="30"/>
      <c r="HVP279" s="30"/>
      <c r="HVQ279" s="30"/>
      <c r="HVR279" s="30"/>
      <c r="HVS279" s="30"/>
      <c r="HVT279" s="30"/>
      <c r="HVU279" s="30"/>
      <c r="HVV279" s="30"/>
      <c r="HVW279" s="30"/>
      <c r="HVX279" s="30"/>
      <c r="HVY279" s="30"/>
      <c r="HVZ279" s="30"/>
      <c r="HWA279" s="30"/>
      <c r="HWB279" s="30"/>
      <c r="HWC279" s="30"/>
      <c r="HWD279" s="30"/>
      <c r="HWE279" s="30"/>
      <c r="HWF279" s="30"/>
      <c r="HWG279" s="30"/>
      <c r="HWH279" s="30"/>
      <c r="HWI279" s="30"/>
      <c r="HWJ279" s="30"/>
      <c r="HWK279" s="30"/>
      <c r="HWL279" s="30"/>
      <c r="HWM279" s="30"/>
      <c r="HWN279" s="30"/>
      <c r="HWO279" s="30"/>
      <c r="HWP279" s="30"/>
      <c r="HWQ279" s="30"/>
      <c r="HWR279" s="30"/>
      <c r="HWS279" s="30"/>
      <c r="HWT279" s="30"/>
      <c r="HWU279" s="30"/>
      <c r="HWV279" s="30"/>
      <c r="HWW279" s="30"/>
      <c r="HWX279" s="30"/>
      <c r="HWY279" s="30"/>
      <c r="HWZ279" s="30"/>
      <c r="HXA279" s="30"/>
      <c r="HXB279" s="30"/>
      <c r="HXC279" s="30"/>
      <c r="HXD279" s="30"/>
      <c r="HXE279" s="30"/>
      <c r="HXF279" s="30"/>
      <c r="HXG279" s="30"/>
      <c r="HXH279" s="30"/>
      <c r="HXI279" s="30"/>
      <c r="HXJ279" s="30"/>
      <c r="HXK279" s="30"/>
      <c r="HXL279" s="30"/>
      <c r="HXM279" s="30"/>
      <c r="HXN279" s="30"/>
      <c r="HXO279" s="30"/>
      <c r="HXP279" s="30"/>
      <c r="HXQ279" s="30"/>
      <c r="HXR279" s="30"/>
      <c r="HXS279" s="30"/>
      <c r="HXT279" s="30"/>
      <c r="HXU279" s="30"/>
      <c r="HXV279" s="30"/>
      <c r="HXW279" s="30"/>
      <c r="HXX279" s="30"/>
      <c r="HXY279" s="30"/>
      <c r="HXZ279" s="30"/>
      <c r="HYA279" s="30"/>
      <c r="HYB279" s="30"/>
      <c r="HYC279" s="30"/>
      <c r="HYD279" s="30"/>
      <c r="HYE279" s="30"/>
      <c r="HYF279" s="30"/>
      <c r="HYG279" s="30"/>
      <c r="HYH279" s="30"/>
      <c r="HYI279" s="30"/>
      <c r="HYJ279" s="30"/>
      <c r="HYK279" s="30"/>
      <c r="HYL279" s="30"/>
      <c r="HYM279" s="30"/>
      <c r="HYN279" s="30"/>
      <c r="HYO279" s="30"/>
      <c r="HYP279" s="30"/>
      <c r="HYQ279" s="30"/>
      <c r="HYR279" s="30"/>
      <c r="HYS279" s="30"/>
      <c r="HYT279" s="30"/>
      <c r="HYU279" s="30"/>
      <c r="HYV279" s="30"/>
      <c r="HYW279" s="30"/>
      <c r="HYX279" s="30"/>
      <c r="HYY279" s="30"/>
      <c r="HYZ279" s="30"/>
      <c r="HZA279" s="30"/>
      <c r="HZB279" s="30"/>
      <c r="HZC279" s="30"/>
      <c r="HZD279" s="30"/>
      <c r="HZE279" s="30"/>
      <c r="HZF279" s="30"/>
      <c r="HZG279" s="30"/>
      <c r="HZH279" s="30"/>
      <c r="HZI279" s="30"/>
      <c r="HZJ279" s="30"/>
      <c r="HZK279" s="30"/>
      <c r="HZL279" s="30"/>
      <c r="HZM279" s="30"/>
      <c r="HZN279" s="30"/>
      <c r="HZO279" s="30"/>
      <c r="HZP279" s="30"/>
      <c r="HZQ279" s="30"/>
      <c r="HZR279" s="30"/>
      <c r="HZS279" s="30"/>
      <c r="HZT279" s="30"/>
      <c r="HZU279" s="30"/>
      <c r="HZV279" s="30"/>
      <c r="HZW279" s="30"/>
      <c r="HZX279" s="30"/>
      <c r="HZY279" s="30"/>
      <c r="HZZ279" s="30"/>
      <c r="IAA279" s="30"/>
      <c r="IAB279" s="30"/>
      <c r="IAC279" s="30"/>
      <c r="IAD279" s="30"/>
      <c r="IAE279" s="30"/>
      <c r="IAF279" s="30"/>
      <c r="IAG279" s="30"/>
      <c r="IAH279" s="30"/>
      <c r="IAI279" s="30"/>
      <c r="IAJ279" s="30"/>
      <c r="IAK279" s="30"/>
      <c r="IAL279" s="30"/>
      <c r="IAM279" s="30"/>
      <c r="IAN279" s="30"/>
      <c r="IAO279" s="30"/>
      <c r="IAP279" s="30"/>
      <c r="IAQ279" s="30"/>
      <c r="IAR279" s="30"/>
      <c r="IAS279" s="30"/>
      <c r="IAT279" s="30"/>
      <c r="IAU279" s="30"/>
      <c r="IAV279" s="30"/>
      <c r="IAW279" s="30"/>
      <c r="IAX279" s="30"/>
      <c r="IAY279" s="30"/>
      <c r="IAZ279" s="30"/>
      <c r="IBA279" s="30"/>
      <c r="IBB279" s="30"/>
      <c r="IBC279" s="30"/>
      <c r="IBD279" s="30"/>
      <c r="IBE279" s="30"/>
      <c r="IBF279" s="30"/>
      <c r="IBG279" s="30"/>
      <c r="IBH279" s="30"/>
      <c r="IBI279" s="30"/>
      <c r="IBJ279" s="30"/>
      <c r="IBK279" s="30"/>
      <c r="IBL279" s="30"/>
      <c r="IBM279" s="30"/>
      <c r="IBN279" s="30"/>
      <c r="IBO279" s="30"/>
      <c r="IBP279" s="30"/>
      <c r="IBQ279" s="30"/>
      <c r="IBR279" s="30"/>
      <c r="IBS279" s="30"/>
      <c r="IBT279" s="30"/>
      <c r="IBU279" s="30"/>
      <c r="IBV279" s="30"/>
      <c r="IBW279" s="30"/>
      <c r="IBX279" s="30"/>
      <c r="IBY279" s="30"/>
      <c r="IBZ279" s="30"/>
      <c r="ICA279" s="30"/>
      <c r="ICB279" s="30"/>
      <c r="ICC279" s="30"/>
      <c r="ICD279" s="30"/>
      <c r="ICE279" s="30"/>
      <c r="ICF279" s="30"/>
      <c r="ICG279" s="30"/>
      <c r="ICH279" s="30"/>
      <c r="ICI279" s="30"/>
      <c r="ICJ279" s="30"/>
      <c r="ICK279" s="30"/>
      <c r="ICL279" s="30"/>
      <c r="ICM279" s="30"/>
      <c r="ICN279" s="30"/>
      <c r="ICO279" s="30"/>
      <c r="ICP279" s="30"/>
      <c r="ICQ279" s="30"/>
      <c r="ICR279" s="30"/>
      <c r="ICS279" s="30"/>
      <c r="ICT279" s="30"/>
      <c r="ICU279" s="30"/>
      <c r="ICV279" s="30"/>
      <c r="ICW279" s="30"/>
      <c r="ICX279" s="30"/>
      <c r="ICY279" s="30"/>
      <c r="ICZ279" s="30"/>
      <c r="IDA279" s="30"/>
      <c r="IDB279" s="30"/>
      <c r="IDC279" s="30"/>
      <c r="IDD279" s="30"/>
      <c r="IDE279" s="30"/>
      <c r="IDF279" s="30"/>
      <c r="IDG279" s="30"/>
      <c r="IDH279" s="30"/>
      <c r="IDI279" s="30"/>
      <c r="IDJ279" s="30"/>
      <c r="IDK279" s="30"/>
      <c r="IDL279" s="30"/>
      <c r="IDM279" s="30"/>
      <c r="IDN279" s="30"/>
      <c r="IDO279" s="30"/>
      <c r="IDP279" s="30"/>
      <c r="IDQ279" s="30"/>
      <c r="IDR279" s="30"/>
      <c r="IDS279" s="30"/>
      <c r="IDT279" s="30"/>
      <c r="IDU279" s="30"/>
      <c r="IDV279" s="30"/>
      <c r="IDW279" s="30"/>
      <c r="IDX279" s="30"/>
      <c r="IDY279" s="30"/>
      <c r="IDZ279" s="30"/>
      <c r="IEA279" s="30"/>
      <c r="IEB279" s="30"/>
      <c r="IEC279" s="30"/>
      <c r="IED279" s="30"/>
      <c r="IEE279" s="30"/>
      <c r="IEF279" s="30"/>
      <c r="IEG279" s="30"/>
      <c r="IEH279" s="30"/>
      <c r="IEI279" s="30"/>
      <c r="IEJ279" s="30"/>
      <c r="IEK279" s="30"/>
      <c r="IEL279" s="30"/>
      <c r="IEM279" s="30"/>
      <c r="IEN279" s="30"/>
      <c r="IEO279" s="30"/>
      <c r="IEP279" s="30"/>
      <c r="IEQ279" s="30"/>
      <c r="IER279" s="30"/>
      <c r="IES279" s="30"/>
      <c r="IET279" s="30"/>
      <c r="IEU279" s="30"/>
      <c r="IEV279" s="30"/>
      <c r="IEW279" s="30"/>
      <c r="IEX279" s="30"/>
      <c r="IEY279" s="30"/>
      <c r="IEZ279" s="30"/>
      <c r="IFA279" s="30"/>
      <c r="IFB279" s="30"/>
      <c r="IFC279" s="30"/>
      <c r="IFD279" s="30"/>
      <c r="IFE279" s="30"/>
      <c r="IFF279" s="30"/>
      <c r="IFG279" s="30"/>
      <c r="IFH279" s="30"/>
      <c r="IFI279" s="30"/>
      <c r="IFJ279" s="30"/>
      <c r="IFK279" s="30"/>
      <c r="IFL279" s="30"/>
      <c r="IFM279" s="30"/>
      <c r="IFN279" s="30"/>
      <c r="IFO279" s="30"/>
      <c r="IFP279" s="30"/>
      <c r="IFQ279" s="30"/>
      <c r="IFR279" s="30"/>
      <c r="IFS279" s="30"/>
      <c r="IFT279" s="30"/>
      <c r="IFU279" s="30"/>
      <c r="IFV279" s="30"/>
      <c r="IFW279" s="30"/>
      <c r="IFX279" s="30"/>
      <c r="IFY279" s="30"/>
      <c r="IFZ279" s="30"/>
      <c r="IGA279" s="30"/>
      <c r="IGB279" s="30"/>
      <c r="IGC279" s="30"/>
      <c r="IGD279" s="30"/>
      <c r="IGE279" s="30"/>
      <c r="IGF279" s="30"/>
      <c r="IGG279" s="30"/>
      <c r="IGH279" s="30"/>
      <c r="IGI279" s="30"/>
      <c r="IGJ279" s="30"/>
      <c r="IGK279" s="30"/>
      <c r="IGL279" s="30"/>
      <c r="IGM279" s="30"/>
      <c r="IGN279" s="30"/>
      <c r="IGO279" s="30"/>
      <c r="IGP279" s="30"/>
      <c r="IGQ279" s="30"/>
      <c r="IGR279" s="30"/>
      <c r="IGS279" s="30"/>
      <c r="IGT279" s="30"/>
      <c r="IGU279" s="30"/>
      <c r="IGV279" s="30"/>
      <c r="IGW279" s="30"/>
      <c r="IGX279" s="30"/>
      <c r="IGY279" s="30"/>
      <c r="IGZ279" s="30"/>
      <c r="IHA279" s="30"/>
      <c r="IHB279" s="30"/>
      <c r="IHC279" s="30"/>
      <c r="IHD279" s="30"/>
      <c r="IHE279" s="30"/>
      <c r="IHF279" s="30"/>
      <c r="IHG279" s="30"/>
      <c r="IHH279" s="30"/>
      <c r="IHI279" s="30"/>
      <c r="IHJ279" s="30"/>
      <c r="IHK279" s="30"/>
      <c r="IHL279" s="30"/>
      <c r="IHM279" s="30"/>
      <c r="IHN279" s="30"/>
      <c r="IHO279" s="30"/>
      <c r="IHP279" s="30"/>
      <c r="IHQ279" s="30"/>
      <c r="IHR279" s="30"/>
      <c r="IHS279" s="30"/>
      <c r="IHT279" s="30"/>
      <c r="IHU279" s="30"/>
      <c r="IHV279" s="30"/>
      <c r="IHW279" s="30"/>
      <c r="IHX279" s="30"/>
      <c r="IHY279" s="30"/>
      <c r="IHZ279" s="30"/>
      <c r="IIA279" s="30"/>
      <c r="IIB279" s="30"/>
      <c r="IIC279" s="30"/>
      <c r="IID279" s="30"/>
      <c r="IIE279" s="30"/>
      <c r="IIF279" s="30"/>
      <c r="IIG279" s="30"/>
      <c r="IIH279" s="30"/>
      <c r="III279" s="30"/>
      <c r="IIJ279" s="30"/>
      <c r="IIK279" s="30"/>
      <c r="IIL279" s="30"/>
      <c r="IIM279" s="30"/>
      <c r="IIN279" s="30"/>
      <c r="IIO279" s="30"/>
      <c r="IIP279" s="30"/>
      <c r="IIQ279" s="30"/>
      <c r="IIR279" s="30"/>
      <c r="IIS279" s="30"/>
      <c r="IIT279" s="30"/>
      <c r="IIU279" s="30"/>
      <c r="IIV279" s="30"/>
      <c r="IIW279" s="30"/>
      <c r="IIX279" s="30"/>
      <c r="IIY279" s="30"/>
      <c r="IIZ279" s="30"/>
      <c r="IJA279" s="30"/>
      <c r="IJB279" s="30"/>
      <c r="IJC279" s="30"/>
      <c r="IJD279" s="30"/>
      <c r="IJE279" s="30"/>
      <c r="IJF279" s="30"/>
      <c r="IJG279" s="30"/>
      <c r="IJH279" s="30"/>
      <c r="IJI279" s="30"/>
      <c r="IJJ279" s="30"/>
      <c r="IJK279" s="30"/>
      <c r="IJL279" s="30"/>
      <c r="IJM279" s="30"/>
      <c r="IJN279" s="30"/>
      <c r="IJO279" s="30"/>
      <c r="IJP279" s="30"/>
      <c r="IJQ279" s="30"/>
      <c r="IJR279" s="30"/>
      <c r="IJS279" s="30"/>
      <c r="IJT279" s="30"/>
      <c r="IJU279" s="30"/>
      <c r="IJV279" s="30"/>
      <c r="IJW279" s="30"/>
      <c r="IJX279" s="30"/>
      <c r="IJY279" s="30"/>
      <c r="IJZ279" s="30"/>
      <c r="IKA279" s="30"/>
      <c r="IKB279" s="30"/>
      <c r="IKC279" s="30"/>
      <c r="IKD279" s="30"/>
      <c r="IKE279" s="30"/>
      <c r="IKF279" s="30"/>
      <c r="IKG279" s="30"/>
      <c r="IKH279" s="30"/>
      <c r="IKI279" s="30"/>
      <c r="IKJ279" s="30"/>
      <c r="IKK279" s="30"/>
      <c r="IKL279" s="30"/>
      <c r="IKM279" s="30"/>
      <c r="IKN279" s="30"/>
      <c r="IKO279" s="30"/>
      <c r="IKP279" s="30"/>
      <c r="IKQ279" s="30"/>
      <c r="IKR279" s="30"/>
      <c r="IKS279" s="30"/>
      <c r="IKT279" s="30"/>
      <c r="IKU279" s="30"/>
      <c r="IKV279" s="30"/>
      <c r="IKW279" s="30"/>
      <c r="IKX279" s="30"/>
      <c r="IKY279" s="30"/>
      <c r="IKZ279" s="30"/>
      <c r="ILA279" s="30"/>
      <c r="ILB279" s="30"/>
      <c r="ILC279" s="30"/>
      <c r="ILD279" s="30"/>
      <c r="ILE279" s="30"/>
      <c r="ILF279" s="30"/>
      <c r="ILG279" s="30"/>
      <c r="ILH279" s="30"/>
      <c r="ILI279" s="30"/>
      <c r="ILJ279" s="30"/>
      <c r="ILK279" s="30"/>
      <c r="ILL279" s="30"/>
      <c r="ILM279" s="30"/>
      <c r="ILN279" s="30"/>
      <c r="ILO279" s="30"/>
      <c r="ILP279" s="30"/>
      <c r="ILQ279" s="30"/>
      <c r="ILR279" s="30"/>
      <c r="ILS279" s="30"/>
      <c r="ILT279" s="30"/>
      <c r="ILU279" s="30"/>
      <c r="ILV279" s="30"/>
      <c r="ILW279" s="30"/>
      <c r="ILX279" s="30"/>
      <c r="ILY279" s="30"/>
      <c r="ILZ279" s="30"/>
      <c r="IMA279" s="30"/>
      <c r="IMB279" s="30"/>
      <c r="IMC279" s="30"/>
      <c r="IMD279" s="30"/>
      <c r="IME279" s="30"/>
      <c r="IMF279" s="30"/>
      <c r="IMG279" s="30"/>
      <c r="IMH279" s="30"/>
      <c r="IMI279" s="30"/>
      <c r="IMJ279" s="30"/>
      <c r="IMK279" s="30"/>
      <c r="IML279" s="30"/>
      <c r="IMM279" s="30"/>
      <c r="IMN279" s="30"/>
      <c r="IMO279" s="30"/>
      <c r="IMP279" s="30"/>
      <c r="IMQ279" s="30"/>
      <c r="IMR279" s="30"/>
      <c r="IMS279" s="30"/>
      <c r="IMT279" s="30"/>
      <c r="IMU279" s="30"/>
      <c r="IMV279" s="30"/>
      <c r="IMW279" s="30"/>
      <c r="IMX279" s="30"/>
      <c r="IMY279" s="30"/>
      <c r="IMZ279" s="30"/>
      <c r="INA279" s="30"/>
      <c r="INB279" s="30"/>
      <c r="INC279" s="30"/>
      <c r="IND279" s="30"/>
      <c r="INE279" s="30"/>
      <c r="INF279" s="30"/>
      <c r="ING279" s="30"/>
      <c r="INH279" s="30"/>
      <c r="INI279" s="30"/>
      <c r="INJ279" s="30"/>
      <c r="INK279" s="30"/>
      <c r="INL279" s="30"/>
      <c r="INM279" s="30"/>
      <c r="INN279" s="30"/>
      <c r="INO279" s="30"/>
      <c r="INP279" s="30"/>
      <c r="INQ279" s="30"/>
      <c r="INR279" s="30"/>
      <c r="INS279" s="30"/>
      <c r="INT279" s="30"/>
      <c r="INU279" s="30"/>
      <c r="INV279" s="30"/>
      <c r="INW279" s="30"/>
      <c r="INX279" s="30"/>
      <c r="INY279" s="30"/>
      <c r="INZ279" s="30"/>
      <c r="IOA279" s="30"/>
      <c r="IOB279" s="30"/>
      <c r="IOC279" s="30"/>
      <c r="IOD279" s="30"/>
      <c r="IOE279" s="30"/>
      <c r="IOF279" s="30"/>
      <c r="IOG279" s="30"/>
      <c r="IOH279" s="30"/>
      <c r="IOI279" s="30"/>
      <c r="IOJ279" s="30"/>
      <c r="IOK279" s="30"/>
      <c r="IOL279" s="30"/>
      <c r="IOM279" s="30"/>
      <c r="ION279" s="30"/>
      <c r="IOO279" s="30"/>
      <c r="IOP279" s="30"/>
      <c r="IOQ279" s="30"/>
      <c r="IOR279" s="30"/>
      <c r="IOS279" s="30"/>
      <c r="IOT279" s="30"/>
      <c r="IOU279" s="30"/>
      <c r="IOV279" s="30"/>
      <c r="IOW279" s="30"/>
      <c r="IOX279" s="30"/>
      <c r="IOY279" s="30"/>
      <c r="IOZ279" s="30"/>
      <c r="IPA279" s="30"/>
      <c r="IPB279" s="30"/>
      <c r="IPC279" s="30"/>
      <c r="IPD279" s="30"/>
      <c r="IPE279" s="30"/>
      <c r="IPF279" s="30"/>
      <c r="IPG279" s="30"/>
      <c r="IPH279" s="30"/>
      <c r="IPI279" s="30"/>
      <c r="IPJ279" s="30"/>
      <c r="IPK279" s="30"/>
      <c r="IPL279" s="30"/>
      <c r="IPM279" s="30"/>
      <c r="IPN279" s="30"/>
      <c r="IPO279" s="30"/>
      <c r="IPP279" s="30"/>
      <c r="IPQ279" s="30"/>
      <c r="IPR279" s="30"/>
      <c r="IPS279" s="30"/>
      <c r="IPT279" s="30"/>
      <c r="IPU279" s="30"/>
      <c r="IPV279" s="30"/>
      <c r="IPW279" s="30"/>
      <c r="IPX279" s="30"/>
      <c r="IPY279" s="30"/>
      <c r="IPZ279" s="30"/>
      <c r="IQA279" s="30"/>
      <c r="IQB279" s="30"/>
      <c r="IQC279" s="30"/>
      <c r="IQD279" s="30"/>
      <c r="IQE279" s="30"/>
      <c r="IQF279" s="30"/>
      <c r="IQG279" s="30"/>
      <c r="IQH279" s="30"/>
      <c r="IQI279" s="30"/>
      <c r="IQJ279" s="30"/>
      <c r="IQK279" s="30"/>
      <c r="IQL279" s="30"/>
      <c r="IQM279" s="30"/>
      <c r="IQN279" s="30"/>
      <c r="IQO279" s="30"/>
      <c r="IQP279" s="30"/>
      <c r="IQQ279" s="30"/>
      <c r="IQR279" s="30"/>
      <c r="IQS279" s="30"/>
      <c r="IQT279" s="30"/>
      <c r="IQU279" s="30"/>
      <c r="IQV279" s="30"/>
      <c r="IQW279" s="30"/>
      <c r="IQX279" s="30"/>
      <c r="IQY279" s="30"/>
      <c r="IQZ279" s="30"/>
      <c r="IRA279" s="30"/>
      <c r="IRB279" s="30"/>
      <c r="IRC279" s="30"/>
      <c r="IRD279" s="30"/>
      <c r="IRE279" s="30"/>
      <c r="IRF279" s="30"/>
      <c r="IRG279" s="30"/>
      <c r="IRH279" s="30"/>
      <c r="IRI279" s="30"/>
      <c r="IRJ279" s="30"/>
      <c r="IRK279" s="30"/>
      <c r="IRL279" s="30"/>
      <c r="IRM279" s="30"/>
      <c r="IRN279" s="30"/>
      <c r="IRO279" s="30"/>
      <c r="IRP279" s="30"/>
      <c r="IRQ279" s="30"/>
      <c r="IRR279" s="30"/>
      <c r="IRS279" s="30"/>
      <c r="IRT279" s="30"/>
      <c r="IRU279" s="30"/>
      <c r="IRV279" s="30"/>
      <c r="IRW279" s="30"/>
      <c r="IRX279" s="30"/>
      <c r="IRY279" s="30"/>
      <c r="IRZ279" s="30"/>
      <c r="ISA279" s="30"/>
      <c r="ISB279" s="30"/>
      <c r="ISC279" s="30"/>
      <c r="ISD279" s="30"/>
      <c r="ISE279" s="30"/>
      <c r="ISF279" s="30"/>
      <c r="ISG279" s="30"/>
      <c r="ISH279" s="30"/>
      <c r="ISI279" s="30"/>
      <c r="ISJ279" s="30"/>
      <c r="ISK279" s="30"/>
      <c r="ISL279" s="30"/>
      <c r="ISM279" s="30"/>
      <c r="ISN279" s="30"/>
      <c r="ISO279" s="30"/>
      <c r="ISP279" s="30"/>
      <c r="ISQ279" s="30"/>
      <c r="ISR279" s="30"/>
      <c r="ISS279" s="30"/>
      <c r="IST279" s="30"/>
      <c r="ISU279" s="30"/>
      <c r="ISV279" s="30"/>
      <c r="ISW279" s="30"/>
      <c r="ISX279" s="30"/>
      <c r="ISY279" s="30"/>
      <c r="ISZ279" s="30"/>
      <c r="ITA279" s="30"/>
      <c r="ITB279" s="30"/>
      <c r="ITC279" s="30"/>
      <c r="ITD279" s="30"/>
      <c r="ITE279" s="30"/>
      <c r="ITF279" s="30"/>
      <c r="ITG279" s="30"/>
      <c r="ITH279" s="30"/>
      <c r="ITI279" s="30"/>
      <c r="ITJ279" s="30"/>
      <c r="ITK279" s="30"/>
      <c r="ITL279" s="30"/>
      <c r="ITM279" s="30"/>
      <c r="ITN279" s="30"/>
      <c r="ITO279" s="30"/>
      <c r="ITP279" s="30"/>
      <c r="ITQ279" s="30"/>
      <c r="ITR279" s="30"/>
      <c r="ITS279" s="30"/>
      <c r="ITT279" s="30"/>
      <c r="ITU279" s="30"/>
      <c r="ITV279" s="30"/>
      <c r="ITW279" s="30"/>
      <c r="ITX279" s="30"/>
      <c r="ITY279" s="30"/>
      <c r="ITZ279" s="30"/>
      <c r="IUA279" s="30"/>
      <c r="IUB279" s="30"/>
      <c r="IUC279" s="30"/>
      <c r="IUD279" s="30"/>
      <c r="IUE279" s="30"/>
      <c r="IUF279" s="30"/>
      <c r="IUG279" s="30"/>
      <c r="IUH279" s="30"/>
      <c r="IUI279" s="30"/>
      <c r="IUJ279" s="30"/>
      <c r="IUK279" s="30"/>
      <c r="IUL279" s="30"/>
      <c r="IUM279" s="30"/>
      <c r="IUN279" s="30"/>
      <c r="IUO279" s="30"/>
      <c r="IUP279" s="30"/>
      <c r="IUQ279" s="30"/>
      <c r="IUR279" s="30"/>
      <c r="IUS279" s="30"/>
      <c r="IUT279" s="30"/>
      <c r="IUU279" s="30"/>
      <c r="IUV279" s="30"/>
      <c r="IUW279" s="30"/>
      <c r="IUX279" s="30"/>
      <c r="IUY279" s="30"/>
      <c r="IUZ279" s="30"/>
      <c r="IVA279" s="30"/>
      <c r="IVB279" s="30"/>
      <c r="IVC279" s="30"/>
      <c r="IVD279" s="30"/>
      <c r="IVE279" s="30"/>
      <c r="IVF279" s="30"/>
      <c r="IVG279" s="30"/>
      <c r="IVH279" s="30"/>
      <c r="IVI279" s="30"/>
      <c r="IVJ279" s="30"/>
      <c r="IVK279" s="30"/>
      <c r="IVL279" s="30"/>
      <c r="IVM279" s="30"/>
      <c r="IVN279" s="30"/>
      <c r="IVO279" s="30"/>
      <c r="IVP279" s="30"/>
      <c r="IVQ279" s="30"/>
      <c r="IVR279" s="30"/>
      <c r="IVS279" s="30"/>
      <c r="IVT279" s="30"/>
      <c r="IVU279" s="30"/>
      <c r="IVV279" s="30"/>
      <c r="IVW279" s="30"/>
      <c r="IVX279" s="30"/>
      <c r="IVY279" s="30"/>
      <c r="IVZ279" s="30"/>
      <c r="IWA279" s="30"/>
      <c r="IWB279" s="30"/>
      <c r="IWC279" s="30"/>
      <c r="IWD279" s="30"/>
      <c r="IWE279" s="30"/>
      <c r="IWF279" s="30"/>
      <c r="IWG279" s="30"/>
      <c r="IWH279" s="30"/>
      <c r="IWI279" s="30"/>
      <c r="IWJ279" s="30"/>
      <c r="IWK279" s="30"/>
      <c r="IWL279" s="30"/>
      <c r="IWM279" s="30"/>
      <c r="IWN279" s="30"/>
      <c r="IWO279" s="30"/>
      <c r="IWP279" s="30"/>
      <c r="IWQ279" s="30"/>
      <c r="IWR279" s="30"/>
      <c r="IWS279" s="30"/>
      <c r="IWT279" s="30"/>
      <c r="IWU279" s="30"/>
      <c r="IWV279" s="30"/>
      <c r="IWW279" s="30"/>
      <c r="IWX279" s="30"/>
      <c r="IWY279" s="30"/>
      <c r="IWZ279" s="30"/>
      <c r="IXA279" s="30"/>
      <c r="IXB279" s="30"/>
      <c r="IXC279" s="30"/>
      <c r="IXD279" s="30"/>
      <c r="IXE279" s="30"/>
      <c r="IXF279" s="30"/>
      <c r="IXG279" s="30"/>
      <c r="IXH279" s="30"/>
      <c r="IXI279" s="30"/>
      <c r="IXJ279" s="30"/>
      <c r="IXK279" s="30"/>
      <c r="IXL279" s="30"/>
      <c r="IXM279" s="30"/>
      <c r="IXN279" s="30"/>
      <c r="IXO279" s="30"/>
      <c r="IXP279" s="30"/>
      <c r="IXQ279" s="30"/>
      <c r="IXR279" s="30"/>
      <c r="IXS279" s="30"/>
      <c r="IXT279" s="30"/>
      <c r="IXU279" s="30"/>
      <c r="IXV279" s="30"/>
      <c r="IXW279" s="30"/>
      <c r="IXX279" s="30"/>
      <c r="IXY279" s="30"/>
      <c r="IXZ279" s="30"/>
      <c r="IYA279" s="30"/>
      <c r="IYB279" s="30"/>
      <c r="IYC279" s="30"/>
      <c r="IYD279" s="30"/>
      <c r="IYE279" s="30"/>
      <c r="IYF279" s="30"/>
      <c r="IYG279" s="30"/>
      <c r="IYH279" s="30"/>
      <c r="IYI279" s="30"/>
      <c r="IYJ279" s="30"/>
      <c r="IYK279" s="30"/>
      <c r="IYL279" s="30"/>
      <c r="IYM279" s="30"/>
      <c r="IYN279" s="30"/>
      <c r="IYO279" s="30"/>
      <c r="IYP279" s="30"/>
      <c r="IYQ279" s="30"/>
      <c r="IYR279" s="30"/>
      <c r="IYS279" s="30"/>
      <c r="IYT279" s="30"/>
      <c r="IYU279" s="30"/>
      <c r="IYV279" s="30"/>
      <c r="IYW279" s="30"/>
      <c r="IYX279" s="30"/>
      <c r="IYY279" s="30"/>
      <c r="IYZ279" s="30"/>
      <c r="IZA279" s="30"/>
      <c r="IZB279" s="30"/>
      <c r="IZC279" s="30"/>
      <c r="IZD279" s="30"/>
      <c r="IZE279" s="30"/>
      <c r="IZF279" s="30"/>
      <c r="IZG279" s="30"/>
      <c r="IZH279" s="30"/>
      <c r="IZI279" s="30"/>
      <c r="IZJ279" s="30"/>
      <c r="IZK279" s="30"/>
      <c r="IZL279" s="30"/>
      <c r="IZM279" s="30"/>
      <c r="IZN279" s="30"/>
      <c r="IZO279" s="30"/>
      <c r="IZP279" s="30"/>
      <c r="IZQ279" s="30"/>
      <c r="IZR279" s="30"/>
      <c r="IZS279" s="30"/>
      <c r="IZT279" s="30"/>
      <c r="IZU279" s="30"/>
      <c r="IZV279" s="30"/>
      <c r="IZW279" s="30"/>
      <c r="IZX279" s="30"/>
      <c r="IZY279" s="30"/>
      <c r="IZZ279" s="30"/>
      <c r="JAA279" s="30"/>
      <c r="JAB279" s="30"/>
      <c r="JAC279" s="30"/>
      <c r="JAD279" s="30"/>
      <c r="JAE279" s="30"/>
      <c r="JAF279" s="30"/>
      <c r="JAG279" s="30"/>
      <c r="JAH279" s="30"/>
      <c r="JAI279" s="30"/>
      <c r="JAJ279" s="30"/>
      <c r="JAK279" s="30"/>
      <c r="JAL279" s="30"/>
      <c r="JAM279" s="30"/>
      <c r="JAN279" s="30"/>
      <c r="JAO279" s="30"/>
      <c r="JAP279" s="30"/>
      <c r="JAQ279" s="30"/>
      <c r="JAR279" s="30"/>
      <c r="JAS279" s="30"/>
      <c r="JAT279" s="30"/>
      <c r="JAU279" s="30"/>
      <c r="JAV279" s="30"/>
      <c r="JAW279" s="30"/>
      <c r="JAX279" s="30"/>
      <c r="JAY279" s="30"/>
      <c r="JAZ279" s="30"/>
      <c r="JBA279" s="30"/>
      <c r="JBB279" s="30"/>
      <c r="JBC279" s="30"/>
      <c r="JBD279" s="30"/>
      <c r="JBE279" s="30"/>
      <c r="JBF279" s="30"/>
      <c r="JBG279" s="30"/>
      <c r="JBH279" s="30"/>
      <c r="JBI279" s="30"/>
      <c r="JBJ279" s="30"/>
      <c r="JBK279" s="30"/>
      <c r="JBL279" s="30"/>
      <c r="JBM279" s="30"/>
      <c r="JBN279" s="30"/>
      <c r="JBO279" s="30"/>
      <c r="JBP279" s="30"/>
      <c r="JBQ279" s="30"/>
      <c r="JBR279" s="30"/>
      <c r="JBS279" s="30"/>
      <c r="JBT279" s="30"/>
      <c r="JBU279" s="30"/>
      <c r="JBV279" s="30"/>
      <c r="JBW279" s="30"/>
      <c r="JBX279" s="30"/>
      <c r="JBY279" s="30"/>
      <c r="JBZ279" s="30"/>
      <c r="JCA279" s="30"/>
      <c r="JCB279" s="30"/>
      <c r="JCC279" s="30"/>
      <c r="JCD279" s="30"/>
      <c r="JCE279" s="30"/>
      <c r="JCF279" s="30"/>
      <c r="JCG279" s="30"/>
      <c r="JCH279" s="30"/>
      <c r="JCI279" s="30"/>
      <c r="JCJ279" s="30"/>
      <c r="JCK279" s="30"/>
      <c r="JCL279" s="30"/>
      <c r="JCM279" s="30"/>
      <c r="JCN279" s="30"/>
      <c r="JCO279" s="30"/>
      <c r="JCP279" s="30"/>
      <c r="JCQ279" s="30"/>
      <c r="JCR279" s="30"/>
      <c r="JCS279" s="30"/>
      <c r="JCT279" s="30"/>
      <c r="JCU279" s="30"/>
      <c r="JCV279" s="30"/>
      <c r="JCW279" s="30"/>
      <c r="JCX279" s="30"/>
      <c r="JCY279" s="30"/>
      <c r="JCZ279" s="30"/>
      <c r="JDA279" s="30"/>
      <c r="JDB279" s="30"/>
      <c r="JDC279" s="30"/>
      <c r="JDD279" s="30"/>
      <c r="JDE279" s="30"/>
      <c r="JDF279" s="30"/>
      <c r="JDG279" s="30"/>
      <c r="JDH279" s="30"/>
      <c r="JDI279" s="30"/>
      <c r="JDJ279" s="30"/>
      <c r="JDK279" s="30"/>
      <c r="JDL279" s="30"/>
      <c r="JDM279" s="30"/>
      <c r="JDN279" s="30"/>
      <c r="JDO279" s="30"/>
      <c r="JDP279" s="30"/>
      <c r="JDQ279" s="30"/>
      <c r="JDR279" s="30"/>
      <c r="JDS279" s="30"/>
      <c r="JDT279" s="30"/>
      <c r="JDU279" s="30"/>
      <c r="JDV279" s="30"/>
      <c r="JDW279" s="30"/>
      <c r="JDX279" s="30"/>
      <c r="JDY279" s="30"/>
      <c r="JDZ279" s="30"/>
      <c r="JEA279" s="30"/>
      <c r="JEB279" s="30"/>
      <c r="JEC279" s="30"/>
      <c r="JED279" s="30"/>
      <c r="JEE279" s="30"/>
      <c r="JEF279" s="30"/>
      <c r="JEG279" s="30"/>
      <c r="JEH279" s="30"/>
      <c r="JEI279" s="30"/>
      <c r="JEJ279" s="30"/>
      <c r="JEK279" s="30"/>
      <c r="JEL279" s="30"/>
      <c r="JEM279" s="30"/>
      <c r="JEN279" s="30"/>
      <c r="JEO279" s="30"/>
      <c r="JEP279" s="30"/>
      <c r="JEQ279" s="30"/>
      <c r="JER279" s="30"/>
      <c r="JES279" s="30"/>
      <c r="JET279" s="30"/>
      <c r="JEU279" s="30"/>
      <c r="JEV279" s="30"/>
      <c r="JEW279" s="30"/>
      <c r="JEX279" s="30"/>
      <c r="JEY279" s="30"/>
      <c r="JEZ279" s="30"/>
      <c r="JFA279" s="30"/>
      <c r="JFB279" s="30"/>
      <c r="JFC279" s="30"/>
      <c r="JFD279" s="30"/>
      <c r="JFE279" s="30"/>
      <c r="JFF279" s="30"/>
      <c r="JFG279" s="30"/>
      <c r="JFH279" s="30"/>
      <c r="JFI279" s="30"/>
      <c r="JFJ279" s="30"/>
      <c r="JFK279" s="30"/>
      <c r="JFL279" s="30"/>
      <c r="JFM279" s="30"/>
      <c r="JFN279" s="30"/>
      <c r="JFO279" s="30"/>
      <c r="JFP279" s="30"/>
      <c r="JFQ279" s="30"/>
      <c r="JFR279" s="30"/>
      <c r="JFS279" s="30"/>
      <c r="JFT279" s="30"/>
      <c r="JFU279" s="30"/>
      <c r="JFV279" s="30"/>
      <c r="JFW279" s="30"/>
      <c r="JFX279" s="30"/>
      <c r="JFY279" s="30"/>
      <c r="JFZ279" s="30"/>
      <c r="JGA279" s="30"/>
      <c r="JGB279" s="30"/>
      <c r="JGC279" s="30"/>
      <c r="JGD279" s="30"/>
      <c r="JGE279" s="30"/>
      <c r="JGF279" s="30"/>
      <c r="JGG279" s="30"/>
      <c r="JGH279" s="30"/>
      <c r="JGI279" s="30"/>
      <c r="JGJ279" s="30"/>
      <c r="JGK279" s="30"/>
      <c r="JGL279" s="30"/>
      <c r="JGM279" s="30"/>
      <c r="JGN279" s="30"/>
      <c r="JGO279" s="30"/>
      <c r="JGP279" s="30"/>
      <c r="JGQ279" s="30"/>
      <c r="JGR279" s="30"/>
      <c r="JGS279" s="30"/>
      <c r="JGT279" s="30"/>
      <c r="JGU279" s="30"/>
      <c r="JGV279" s="30"/>
      <c r="JGW279" s="30"/>
      <c r="JGX279" s="30"/>
      <c r="JGY279" s="30"/>
      <c r="JGZ279" s="30"/>
      <c r="JHA279" s="30"/>
      <c r="JHB279" s="30"/>
      <c r="JHC279" s="30"/>
      <c r="JHD279" s="30"/>
      <c r="JHE279" s="30"/>
      <c r="JHF279" s="30"/>
      <c r="JHG279" s="30"/>
      <c r="JHH279" s="30"/>
      <c r="JHI279" s="30"/>
      <c r="JHJ279" s="30"/>
      <c r="JHK279" s="30"/>
      <c r="JHL279" s="30"/>
      <c r="JHM279" s="30"/>
      <c r="JHN279" s="30"/>
      <c r="JHO279" s="30"/>
      <c r="JHP279" s="30"/>
      <c r="JHQ279" s="30"/>
      <c r="JHR279" s="30"/>
      <c r="JHS279" s="30"/>
      <c r="JHT279" s="30"/>
      <c r="JHU279" s="30"/>
      <c r="JHV279" s="30"/>
      <c r="JHW279" s="30"/>
      <c r="JHX279" s="30"/>
      <c r="JHY279" s="30"/>
      <c r="JHZ279" s="30"/>
      <c r="JIA279" s="30"/>
      <c r="JIB279" s="30"/>
      <c r="JIC279" s="30"/>
      <c r="JID279" s="30"/>
      <c r="JIE279" s="30"/>
      <c r="JIF279" s="30"/>
      <c r="JIG279" s="30"/>
      <c r="JIH279" s="30"/>
      <c r="JII279" s="30"/>
      <c r="JIJ279" s="30"/>
      <c r="JIK279" s="30"/>
      <c r="JIL279" s="30"/>
      <c r="JIM279" s="30"/>
      <c r="JIN279" s="30"/>
      <c r="JIO279" s="30"/>
      <c r="JIP279" s="30"/>
      <c r="JIQ279" s="30"/>
      <c r="JIR279" s="30"/>
      <c r="JIS279" s="30"/>
      <c r="JIT279" s="30"/>
      <c r="JIU279" s="30"/>
      <c r="JIV279" s="30"/>
      <c r="JIW279" s="30"/>
      <c r="JIX279" s="30"/>
      <c r="JIY279" s="30"/>
      <c r="JIZ279" s="30"/>
      <c r="JJA279" s="30"/>
      <c r="JJB279" s="30"/>
      <c r="JJC279" s="30"/>
      <c r="JJD279" s="30"/>
      <c r="JJE279" s="30"/>
      <c r="JJF279" s="30"/>
      <c r="JJG279" s="30"/>
      <c r="JJH279" s="30"/>
      <c r="JJI279" s="30"/>
      <c r="JJJ279" s="30"/>
      <c r="JJK279" s="30"/>
      <c r="JJL279" s="30"/>
      <c r="JJM279" s="30"/>
      <c r="JJN279" s="30"/>
      <c r="JJO279" s="30"/>
      <c r="JJP279" s="30"/>
      <c r="JJQ279" s="30"/>
      <c r="JJR279" s="30"/>
      <c r="JJS279" s="30"/>
      <c r="JJT279" s="30"/>
      <c r="JJU279" s="30"/>
      <c r="JJV279" s="30"/>
      <c r="JJW279" s="30"/>
      <c r="JJX279" s="30"/>
      <c r="JJY279" s="30"/>
      <c r="JJZ279" s="30"/>
      <c r="JKA279" s="30"/>
      <c r="JKB279" s="30"/>
      <c r="JKC279" s="30"/>
      <c r="JKD279" s="30"/>
      <c r="JKE279" s="30"/>
      <c r="JKF279" s="30"/>
      <c r="JKG279" s="30"/>
      <c r="JKH279" s="30"/>
      <c r="JKI279" s="30"/>
      <c r="JKJ279" s="30"/>
      <c r="JKK279" s="30"/>
      <c r="JKL279" s="30"/>
      <c r="JKM279" s="30"/>
      <c r="JKN279" s="30"/>
      <c r="JKO279" s="30"/>
      <c r="JKP279" s="30"/>
      <c r="JKQ279" s="30"/>
      <c r="JKR279" s="30"/>
      <c r="JKS279" s="30"/>
      <c r="JKT279" s="30"/>
      <c r="JKU279" s="30"/>
      <c r="JKV279" s="30"/>
      <c r="JKW279" s="30"/>
      <c r="JKX279" s="30"/>
      <c r="JKY279" s="30"/>
      <c r="JKZ279" s="30"/>
      <c r="JLA279" s="30"/>
      <c r="JLB279" s="30"/>
      <c r="JLC279" s="30"/>
      <c r="JLD279" s="30"/>
      <c r="JLE279" s="30"/>
      <c r="JLF279" s="30"/>
      <c r="JLG279" s="30"/>
      <c r="JLH279" s="30"/>
      <c r="JLI279" s="30"/>
      <c r="JLJ279" s="30"/>
      <c r="JLK279" s="30"/>
      <c r="JLL279" s="30"/>
      <c r="JLM279" s="30"/>
      <c r="JLN279" s="30"/>
      <c r="JLO279" s="30"/>
      <c r="JLP279" s="30"/>
      <c r="JLQ279" s="30"/>
      <c r="JLR279" s="30"/>
      <c r="JLS279" s="30"/>
      <c r="JLT279" s="30"/>
      <c r="JLU279" s="30"/>
      <c r="JLV279" s="30"/>
      <c r="JLW279" s="30"/>
      <c r="JLX279" s="30"/>
      <c r="JLY279" s="30"/>
      <c r="JLZ279" s="30"/>
      <c r="JMA279" s="30"/>
      <c r="JMB279" s="30"/>
      <c r="JMC279" s="30"/>
      <c r="JMD279" s="30"/>
      <c r="JME279" s="30"/>
      <c r="JMF279" s="30"/>
      <c r="JMG279" s="30"/>
      <c r="JMH279" s="30"/>
      <c r="JMI279" s="30"/>
      <c r="JMJ279" s="30"/>
      <c r="JMK279" s="30"/>
      <c r="JML279" s="30"/>
      <c r="JMM279" s="30"/>
      <c r="JMN279" s="30"/>
      <c r="JMO279" s="30"/>
      <c r="JMP279" s="30"/>
      <c r="JMQ279" s="30"/>
      <c r="JMR279" s="30"/>
      <c r="JMS279" s="30"/>
      <c r="JMT279" s="30"/>
      <c r="JMU279" s="30"/>
      <c r="JMV279" s="30"/>
      <c r="JMW279" s="30"/>
      <c r="JMX279" s="30"/>
      <c r="JMY279" s="30"/>
      <c r="JMZ279" s="30"/>
      <c r="JNA279" s="30"/>
      <c r="JNB279" s="30"/>
      <c r="JNC279" s="30"/>
      <c r="JND279" s="30"/>
      <c r="JNE279" s="30"/>
      <c r="JNF279" s="30"/>
      <c r="JNG279" s="30"/>
      <c r="JNH279" s="30"/>
      <c r="JNI279" s="30"/>
      <c r="JNJ279" s="30"/>
      <c r="JNK279" s="30"/>
      <c r="JNL279" s="30"/>
      <c r="JNM279" s="30"/>
      <c r="JNN279" s="30"/>
      <c r="JNO279" s="30"/>
      <c r="JNP279" s="30"/>
      <c r="JNQ279" s="30"/>
      <c r="JNR279" s="30"/>
      <c r="JNS279" s="30"/>
      <c r="JNT279" s="30"/>
      <c r="JNU279" s="30"/>
      <c r="JNV279" s="30"/>
      <c r="JNW279" s="30"/>
      <c r="JNX279" s="30"/>
      <c r="JNY279" s="30"/>
      <c r="JNZ279" s="30"/>
      <c r="JOA279" s="30"/>
      <c r="JOB279" s="30"/>
      <c r="JOC279" s="30"/>
      <c r="JOD279" s="30"/>
      <c r="JOE279" s="30"/>
      <c r="JOF279" s="30"/>
      <c r="JOG279" s="30"/>
      <c r="JOH279" s="30"/>
      <c r="JOI279" s="30"/>
      <c r="JOJ279" s="30"/>
      <c r="JOK279" s="30"/>
      <c r="JOL279" s="30"/>
      <c r="JOM279" s="30"/>
      <c r="JON279" s="30"/>
      <c r="JOO279" s="30"/>
      <c r="JOP279" s="30"/>
      <c r="JOQ279" s="30"/>
      <c r="JOR279" s="30"/>
      <c r="JOS279" s="30"/>
      <c r="JOT279" s="30"/>
      <c r="JOU279" s="30"/>
      <c r="JOV279" s="30"/>
      <c r="JOW279" s="30"/>
      <c r="JOX279" s="30"/>
      <c r="JOY279" s="30"/>
      <c r="JOZ279" s="30"/>
      <c r="JPA279" s="30"/>
      <c r="JPB279" s="30"/>
      <c r="JPC279" s="30"/>
      <c r="JPD279" s="30"/>
      <c r="JPE279" s="30"/>
      <c r="JPF279" s="30"/>
      <c r="JPG279" s="30"/>
      <c r="JPH279" s="30"/>
      <c r="JPI279" s="30"/>
      <c r="JPJ279" s="30"/>
      <c r="JPK279" s="30"/>
      <c r="JPL279" s="30"/>
      <c r="JPM279" s="30"/>
      <c r="JPN279" s="30"/>
      <c r="JPO279" s="30"/>
      <c r="JPP279" s="30"/>
      <c r="JPQ279" s="30"/>
      <c r="JPR279" s="30"/>
      <c r="JPS279" s="30"/>
      <c r="JPT279" s="30"/>
      <c r="JPU279" s="30"/>
      <c r="JPV279" s="30"/>
      <c r="JPW279" s="30"/>
      <c r="JPX279" s="30"/>
      <c r="JPY279" s="30"/>
      <c r="JPZ279" s="30"/>
      <c r="JQA279" s="30"/>
      <c r="JQB279" s="30"/>
      <c r="JQC279" s="30"/>
      <c r="JQD279" s="30"/>
      <c r="JQE279" s="30"/>
      <c r="JQF279" s="30"/>
      <c r="JQG279" s="30"/>
      <c r="JQH279" s="30"/>
      <c r="JQI279" s="30"/>
      <c r="JQJ279" s="30"/>
      <c r="JQK279" s="30"/>
      <c r="JQL279" s="30"/>
      <c r="JQM279" s="30"/>
      <c r="JQN279" s="30"/>
      <c r="JQO279" s="30"/>
      <c r="JQP279" s="30"/>
      <c r="JQQ279" s="30"/>
      <c r="JQR279" s="30"/>
      <c r="JQS279" s="30"/>
      <c r="JQT279" s="30"/>
      <c r="JQU279" s="30"/>
      <c r="JQV279" s="30"/>
      <c r="JQW279" s="30"/>
      <c r="JQX279" s="30"/>
      <c r="JQY279" s="30"/>
      <c r="JQZ279" s="30"/>
      <c r="JRA279" s="30"/>
      <c r="JRB279" s="30"/>
      <c r="JRC279" s="30"/>
      <c r="JRD279" s="30"/>
      <c r="JRE279" s="30"/>
      <c r="JRF279" s="30"/>
      <c r="JRG279" s="30"/>
      <c r="JRH279" s="30"/>
      <c r="JRI279" s="30"/>
      <c r="JRJ279" s="30"/>
      <c r="JRK279" s="30"/>
      <c r="JRL279" s="30"/>
      <c r="JRM279" s="30"/>
      <c r="JRN279" s="30"/>
      <c r="JRO279" s="30"/>
      <c r="JRP279" s="30"/>
      <c r="JRQ279" s="30"/>
      <c r="JRR279" s="30"/>
      <c r="JRS279" s="30"/>
      <c r="JRT279" s="30"/>
      <c r="JRU279" s="30"/>
      <c r="JRV279" s="30"/>
      <c r="JRW279" s="30"/>
      <c r="JRX279" s="30"/>
      <c r="JRY279" s="30"/>
      <c r="JRZ279" s="30"/>
      <c r="JSA279" s="30"/>
      <c r="JSB279" s="30"/>
      <c r="JSC279" s="30"/>
      <c r="JSD279" s="30"/>
      <c r="JSE279" s="30"/>
      <c r="JSF279" s="30"/>
      <c r="JSG279" s="30"/>
      <c r="JSH279" s="30"/>
      <c r="JSI279" s="30"/>
      <c r="JSJ279" s="30"/>
      <c r="JSK279" s="30"/>
      <c r="JSL279" s="30"/>
      <c r="JSM279" s="30"/>
      <c r="JSN279" s="30"/>
      <c r="JSO279" s="30"/>
      <c r="JSP279" s="30"/>
      <c r="JSQ279" s="30"/>
      <c r="JSR279" s="30"/>
      <c r="JSS279" s="30"/>
      <c r="JST279" s="30"/>
      <c r="JSU279" s="30"/>
      <c r="JSV279" s="30"/>
      <c r="JSW279" s="30"/>
      <c r="JSX279" s="30"/>
      <c r="JSY279" s="30"/>
      <c r="JSZ279" s="30"/>
      <c r="JTA279" s="30"/>
      <c r="JTB279" s="30"/>
      <c r="JTC279" s="30"/>
      <c r="JTD279" s="30"/>
      <c r="JTE279" s="30"/>
      <c r="JTF279" s="30"/>
      <c r="JTG279" s="30"/>
      <c r="JTH279" s="30"/>
      <c r="JTI279" s="30"/>
      <c r="JTJ279" s="30"/>
      <c r="JTK279" s="30"/>
      <c r="JTL279" s="30"/>
      <c r="JTM279" s="30"/>
      <c r="JTN279" s="30"/>
      <c r="JTO279" s="30"/>
      <c r="JTP279" s="30"/>
      <c r="JTQ279" s="30"/>
      <c r="JTR279" s="30"/>
      <c r="JTS279" s="30"/>
      <c r="JTT279" s="30"/>
      <c r="JTU279" s="30"/>
      <c r="JTV279" s="30"/>
      <c r="JTW279" s="30"/>
      <c r="JTX279" s="30"/>
      <c r="JTY279" s="30"/>
      <c r="JTZ279" s="30"/>
      <c r="JUA279" s="30"/>
      <c r="JUB279" s="30"/>
      <c r="JUC279" s="30"/>
      <c r="JUD279" s="30"/>
      <c r="JUE279" s="30"/>
      <c r="JUF279" s="30"/>
      <c r="JUG279" s="30"/>
      <c r="JUH279" s="30"/>
      <c r="JUI279" s="30"/>
      <c r="JUJ279" s="30"/>
      <c r="JUK279" s="30"/>
      <c r="JUL279" s="30"/>
      <c r="JUM279" s="30"/>
      <c r="JUN279" s="30"/>
      <c r="JUO279" s="30"/>
      <c r="JUP279" s="30"/>
      <c r="JUQ279" s="30"/>
      <c r="JUR279" s="30"/>
      <c r="JUS279" s="30"/>
      <c r="JUT279" s="30"/>
      <c r="JUU279" s="30"/>
      <c r="JUV279" s="30"/>
      <c r="JUW279" s="30"/>
      <c r="JUX279" s="30"/>
      <c r="JUY279" s="30"/>
      <c r="JUZ279" s="30"/>
      <c r="JVA279" s="30"/>
      <c r="JVB279" s="30"/>
      <c r="JVC279" s="30"/>
      <c r="JVD279" s="30"/>
      <c r="JVE279" s="30"/>
      <c r="JVF279" s="30"/>
      <c r="JVG279" s="30"/>
      <c r="JVH279" s="30"/>
      <c r="JVI279" s="30"/>
      <c r="JVJ279" s="30"/>
      <c r="JVK279" s="30"/>
      <c r="JVL279" s="30"/>
      <c r="JVM279" s="30"/>
      <c r="JVN279" s="30"/>
      <c r="JVO279" s="30"/>
      <c r="JVP279" s="30"/>
      <c r="JVQ279" s="30"/>
      <c r="JVR279" s="30"/>
      <c r="JVS279" s="30"/>
      <c r="JVT279" s="30"/>
      <c r="JVU279" s="30"/>
      <c r="JVV279" s="30"/>
      <c r="JVW279" s="30"/>
      <c r="JVX279" s="30"/>
      <c r="JVY279" s="30"/>
      <c r="JVZ279" s="30"/>
      <c r="JWA279" s="30"/>
      <c r="JWB279" s="30"/>
      <c r="JWC279" s="30"/>
      <c r="JWD279" s="30"/>
      <c r="JWE279" s="30"/>
      <c r="JWF279" s="30"/>
      <c r="JWG279" s="30"/>
      <c r="JWH279" s="30"/>
      <c r="JWI279" s="30"/>
      <c r="JWJ279" s="30"/>
      <c r="JWK279" s="30"/>
      <c r="JWL279" s="30"/>
      <c r="JWM279" s="30"/>
      <c r="JWN279" s="30"/>
      <c r="JWO279" s="30"/>
      <c r="JWP279" s="30"/>
      <c r="JWQ279" s="30"/>
      <c r="JWR279" s="30"/>
      <c r="JWS279" s="30"/>
      <c r="JWT279" s="30"/>
      <c r="JWU279" s="30"/>
      <c r="JWV279" s="30"/>
      <c r="JWW279" s="30"/>
      <c r="JWX279" s="30"/>
      <c r="JWY279" s="30"/>
      <c r="JWZ279" s="30"/>
      <c r="JXA279" s="30"/>
      <c r="JXB279" s="30"/>
      <c r="JXC279" s="30"/>
      <c r="JXD279" s="30"/>
      <c r="JXE279" s="30"/>
      <c r="JXF279" s="30"/>
      <c r="JXG279" s="30"/>
      <c r="JXH279" s="30"/>
      <c r="JXI279" s="30"/>
      <c r="JXJ279" s="30"/>
      <c r="JXK279" s="30"/>
      <c r="JXL279" s="30"/>
      <c r="JXM279" s="30"/>
      <c r="JXN279" s="30"/>
      <c r="JXO279" s="30"/>
      <c r="JXP279" s="30"/>
      <c r="JXQ279" s="30"/>
      <c r="JXR279" s="30"/>
      <c r="JXS279" s="30"/>
      <c r="JXT279" s="30"/>
      <c r="JXU279" s="30"/>
      <c r="JXV279" s="30"/>
      <c r="JXW279" s="30"/>
      <c r="JXX279" s="30"/>
      <c r="JXY279" s="30"/>
      <c r="JXZ279" s="30"/>
      <c r="JYA279" s="30"/>
      <c r="JYB279" s="30"/>
      <c r="JYC279" s="30"/>
      <c r="JYD279" s="30"/>
      <c r="JYE279" s="30"/>
      <c r="JYF279" s="30"/>
      <c r="JYG279" s="30"/>
      <c r="JYH279" s="30"/>
      <c r="JYI279" s="30"/>
      <c r="JYJ279" s="30"/>
      <c r="JYK279" s="30"/>
      <c r="JYL279" s="30"/>
      <c r="JYM279" s="30"/>
      <c r="JYN279" s="30"/>
      <c r="JYO279" s="30"/>
      <c r="JYP279" s="30"/>
      <c r="JYQ279" s="30"/>
      <c r="JYR279" s="30"/>
      <c r="JYS279" s="30"/>
      <c r="JYT279" s="30"/>
      <c r="JYU279" s="30"/>
      <c r="JYV279" s="30"/>
      <c r="JYW279" s="30"/>
      <c r="JYX279" s="30"/>
      <c r="JYY279" s="30"/>
      <c r="JYZ279" s="30"/>
      <c r="JZA279" s="30"/>
      <c r="JZB279" s="30"/>
      <c r="JZC279" s="30"/>
      <c r="JZD279" s="30"/>
      <c r="JZE279" s="30"/>
      <c r="JZF279" s="30"/>
      <c r="JZG279" s="30"/>
      <c r="JZH279" s="30"/>
      <c r="JZI279" s="30"/>
      <c r="JZJ279" s="30"/>
      <c r="JZK279" s="30"/>
      <c r="JZL279" s="30"/>
      <c r="JZM279" s="30"/>
      <c r="JZN279" s="30"/>
      <c r="JZO279" s="30"/>
      <c r="JZP279" s="30"/>
      <c r="JZQ279" s="30"/>
      <c r="JZR279" s="30"/>
      <c r="JZS279" s="30"/>
      <c r="JZT279" s="30"/>
      <c r="JZU279" s="30"/>
      <c r="JZV279" s="30"/>
      <c r="JZW279" s="30"/>
      <c r="JZX279" s="30"/>
      <c r="JZY279" s="30"/>
      <c r="JZZ279" s="30"/>
      <c r="KAA279" s="30"/>
      <c r="KAB279" s="30"/>
      <c r="KAC279" s="30"/>
      <c r="KAD279" s="30"/>
      <c r="KAE279" s="30"/>
      <c r="KAF279" s="30"/>
      <c r="KAG279" s="30"/>
      <c r="KAH279" s="30"/>
      <c r="KAI279" s="30"/>
      <c r="KAJ279" s="30"/>
      <c r="KAK279" s="30"/>
      <c r="KAL279" s="30"/>
      <c r="KAM279" s="30"/>
      <c r="KAN279" s="30"/>
      <c r="KAO279" s="30"/>
      <c r="KAP279" s="30"/>
      <c r="KAQ279" s="30"/>
      <c r="KAR279" s="30"/>
      <c r="KAS279" s="30"/>
      <c r="KAT279" s="30"/>
      <c r="KAU279" s="30"/>
      <c r="KAV279" s="30"/>
      <c r="KAW279" s="30"/>
      <c r="KAX279" s="30"/>
      <c r="KAY279" s="30"/>
      <c r="KAZ279" s="30"/>
      <c r="KBA279" s="30"/>
      <c r="KBB279" s="30"/>
      <c r="KBC279" s="30"/>
      <c r="KBD279" s="30"/>
      <c r="KBE279" s="30"/>
      <c r="KBF279" s="30"/>
      <c r="KBG279" s="30"/>
      <c r="KBH279" s="30"/>
      <c r="KBI279" s="30"/>
      <c r="KBJ279" s="30"/>
      <c r="KBK279" s="30"/>
      <c r="KBL279" s="30"/>
      <c r="KBM279" s="30"/>
      <c r="KBN279" s="30"/>
      <c r="KBO279" s="30"/>
      <c r="KBP279" s="30"/>
      <c r="KBQ279" s="30"/>
      <c r="KBR279" s="30"/>
      <c r="KBS279" s="30"/>
      <c r="KBT279" s="30"/>
      <c r="KBU279" s="30"/>
      <c r="KBV279" s="30"/>
      <c r="KBW279" s="30"/>
      <c r="KBX279" s="30"/>
      <c r="KBY279" s="30"/>
      <c r="KBZ279" s="30"/>
      <c r="KCA279" s="30"/>
      <c r="KCB279" s="30"/>
      <c r="KCC279" s="30"/>
      <c r="KCD279" s="30"/>
      <c r="KCE279" s="30"/>
      <c r="KCF279" s="30"/>
      <c r="KCG279" s="30"/>
      <c r="KCH279" s="30"/>
      <c r="KCI279" s="30"/>
      <c r="KCJ279" s="30"/>
      <c r="KCK279" s="30"/>
      <c r="KCL279" s="30"/>
      <c r="KCM279" s="30"/>
      <c r="KCN279" s="30"/>
      <c r="KCO279" s="30"/>
      <c r="KCP279" s="30"/>
      <c r="KCQ279" s="30"/>
      <c r="KCR279" s="30"/>
      <c r="KCS279" s="30"/>
      <c r="KCT279" s="30"/>
      <c r="KCU279" s="30"/>
      <c r="KCV279" s="30"/>
      <c r="KCW279" s="30"/>
      <c r="KCX279" s="30"/>
      <c r="KCY279" s="30"/>
      <c r="KCZ279" s="30"/>
      <c r="KDA279" s="30"/>
      <c r="KDB279" s="30"/>
      <c r="KDC279" s="30"/>
      <c r="KDD279" s="30"/>
      <c r="KDE279" s="30"/>
      <c r="KDF279" s="30"/>
      <c r="KDG279" s="30"/>
      <c r="KDH279" s="30"/>
      <c r="KDI279" s="30"/>
      <c r="KDJ279" s="30"/>
      <c r="KDK279" s="30"/>
      <c r="KDL279" s="30"/>
      <c r="KDM279" s="30"/>
      <c r="KDN279" s="30"/>
      <c r="KDO279" s="30"/>
      <c r="KDP279" s="30"/>
      <c r="KDQ279" s="30"/>
      <c r="KDR279" s="30"/>
      <c r="KDS279" s="30"/>
      <c r="KDT279" s="30"/>
      <c r="KDU279" s="30"/>
      <c r="KDV279" s="30"/>
      <c r="KDW279" s="30"/>
      <c r="KDX279" s="30"/>
      <c r="KDY279" s="30"/>
      <c r="KDZ279" s="30"/>
      <c r="KEA279" s="30"/>
      <c r="KEB279" s="30"/>
      <c r="KEC279" s="30"/>
      <c r="KED279" s="30"/>
      <c r="KEE279" s="30"/>
      <c r="KEF279" s="30"/>
      <c r="KEG279" s="30"/>
      <c r="KEH279" s="30"/>
      <c r="KEI279" s="30"/>
      <c r="KEJ279" s="30"/>
      <c r="KEK279" s="30"/>
      <c r="KEL279" s="30"/>
      <c r="KEM279" s="30"/>
      <c r="KEN279" s="30"/>
      <c r="KEO279" s="30"/>
      <c r="KEP279" s="30"/>
      <c r="KEQ279" s="30"/>
      <c r="KER279" s="30"/>
      <c r="KES279" s="30"/>
      <c r="KET279" s="30"/>
      <c r="KEU279" s="30"/>
      <c r="KEV279" s="30"/>
      <c r="KEW279" s="30"/>
      <c r="KEX279" s="30"/>
      <c r="KEY279" s="30"/>
      <c r="KEZ279" s="30"/>
      <c r="KFA279" s="30"/>
      <c r="KFB279" s="30"/>
      <c r="KFC279" s="30"/>
      <c r="KFD279" s="30"/>
      <c r="KFE279" s="30"/>
      <c r="KFF279" s="30"/>
      <c r="KFG279" s="30"/>
      <c r="KFH279" s="30"/>
      <c r="KFI279" s="30"/>
      <c r="KFJ279" s="30"/>
      <c r="KFK279" s="30"/>
      <c r="KFL279" s="30"/>
      <c r="KFM279" s="30"/>
      <c r="KFN279" s="30"/>
      <c r="KFO279" s="30"/>
      <c r="KFP279" s="30"/>
      <c r="KFQ279" s="30"/>
      <c r="KFR279" s="30"/>
      <c r="KFS279" s="30"/>
      <c r="KFT279" s="30"/>
      <c r="KFU279" s="30"/>
      <c r="KFV279" s="30"/>
      <c r="KFW279" s="30"/>
      <c r="KFX279" s="30"/>
      <c r="KFY279" s="30"/>
      <c r="KFZ279" s="30"/>
      <c r="KGA279" s="30"/>
      <c r="KGB279" s="30"/>
      <c r="KGC279" s="30"/>
      <c r="KGD279" s="30"/>
      <c r="KGE279" s="30"/>
      <c r="KGF279" s="30"/>
      <c r="KGG279" s="30"/>
      <c r="KGH279" s="30"/>
      <c r="KGI279" s="30"/>
      <c r="KGJ279" s="30"/>
      <c r="KGK279" s="30"/>
      <c r="KGL279" s="30"/>
      <c r="KGM279" s="30"/>
      <c r="KGN279" s="30"/>
      <c r="KGO279" s="30"/>
      <c r="KGP279" s="30"/>
      <c r="KGQ279" s="30"/>
      <c r="KGR279" s="30"/>
      <c r="KGS279" s="30"/>
      <c r="KGT279" s="30"/>
      <c r="KGU279" s="30"/>
      <c r="KGV279" s="30"/>
      <c r="KGW279" s="30"/>
      <c r="KGX279" s="30"/>
      <c r="KGY279" s="30"/>
      <c r="KGZ279" s="30"/>
      <c r="KHA279" s="30"/>
      <c r="KHB279" s="30"/>
      <c r="KHC279" s="30"/>
      <c r="KHD279" s="30"/>
      <c r="KHE279" s="30"/>
      <c r="KHF279" s="30"/>
      <c r="KHG279" s="30"/>
      <c r="KHH279" s="30"/>
      <c r="KHI279" s="30"/>
      <c r="KHJ279" s="30"/>
      <c r="KHK279" s="30"/>
      <c r="KHL279" s="30"/>
      <c r="KHM279" s="30"/>
      <c r="KHN279" s="30"/>
      <c r="KHO279" s="30"/>
      <c r="KHP279" s="30"/>
      <c r="KHQ279" s="30"/>
      <c r="KHR279" s="30"/>
      <c r="KHS279" s="30"/>
      <c r="KHT279" s="30"/>
      <c r="KHU279" s="30"/>
      <c r="KHV279" s="30"/>
      <c r="KHW279" s="30"/>
      <c r="KHX279" s="30"/>
      <c r="KHY279" s="30"/>
      <c r="KHZ279" s="30"/>
      <c r="KIA279" s="30"/>
      <c r="KIB279" s="30"/>
      <c r="KIC279" s="30"/>
      <c r="KID279" s="30"/>
      <c r="KIE279" s="30"/>
      <c r="KIF279" s="30"/>
      <c r="KIG279" s="30"/>
      <c r="KIH279" s="30"/>
      <c r="KII279" s="30"/>
      <c r="KIJ279" s="30"/>
      <c r="KIK279" s="30"/>
      <c r="KIL279" s="30"/>
      <c r="KIM279" s="30"/>
      <c r="KIN279" s="30"/>
      <c r="KIO279" s="30"/>
      <c r="KIP279" s="30"/>
      <c r="KIQ279" s="30"/>
      <c r="KIR279" s="30"/>
      <c r="KIS279" s="30"/>
      <c r="KIT279" s="30"/>
      <c r="KIU279" s="30"/>
      <c r="KIV279" s="30"/>
      <c r="KIW279" s="30"/>
      <c r="KIX279" s="30"/>
      <c r="KIY279" s="30"/>
      <c r="KIZ279" s="30"/>
      <c r="KJA279" s="30"/>
      <c r="KJB279" s="30"/>
      <c r="KJC279" s="30"/>
      <c r="KJD279" s="30"/>
      <c r="KJE279" s="30"/>
      <c r="KJF279" s="30"/>
      <c r="KJG279" s="30"/>
      <c r="KJH279" s="30"/>
      <c r="KJI279" s="30"/>
      <c r="KJJ279" s="30"/>
      <c r="KJK279" s="30"/>
      <c r="KJL279" s="30"/>
      <c r="KJM279" s="30"/>
      <c r="KJN279" s="30"/>
      <c r="KJO279" s="30"/>
      <c r="KJP279" s="30"/>
      <c r="KJQ279" s="30"/>
      <c r="KJR279" s="30"/>
      <c r="KJS279" s="30"/>
      <c r="KJT279" s="30"/>
      <c r="KJU279" s="30"/>
      <c r="KJV279" s="30"/>
      <c r="KJW279" s="30"/>
      <c r="KJX279" s="30"/>
      <c r="KJY279" s="30"/>
      <c r="KJZ279" s="30"/>
      <c r="KKA279" s="30"/>
      <c r="KKB279" s="30"/>
      <c r="KKC279" s="30"/>
      <c r="KKD279" s="30"/>
      <c r="KKE279" s="30"/>
      <c r="KKF279" s="30"/>
      <c r="KKG279" s="30"/>
      <c r="KKH279" s="30"/>
      <c r="KKI279" s="30"/>
      <c r="KKJ279" s="30"/>
      <c r="KKK279" s="30"/>
      <c r="KKL279" s="30"/>
      <c r="KKM279" s="30"/>
      <c r="KKN279" s="30"/>
      <c r="KKO279" s="30"/>
      <c r="KKP279" s="30"/>
      <c r="KKQ279" s="30"/>
      <c r="KKR279" s="30"/>
      <c r="KKS279" s="30"/>
      <c r="KKT279" s="30"/>
      <c r="KKU279" s="30"/>
      <c r="KKV279" s="30"/>
      <c r="KKW279" s="30"/>
      <c r="KKX279" s="30"/>
      <c r="KKY279" s="30"/>
      <c r="KKZ279" s="30"/>
      <c r="KLA279" s="30"/>
      <c r="KLB279" s="30"/>
      <c r="KLC279" s="30"/>
      <c r="KLD279" s="30"/>
      <c r="KLE279" s="30"/>
      <c r="KLF279" s="30"/>
      <c r="KLG279" s="30"/>
      <c r="KLH279" s="30"/>
      <c r="KLI279" s="30"/>
      <c r="KLJ279" s="30"/>
      <c r="KLK279" s="30"/>
      <c r="KLL279" s="30"/>
      <c r="KLM279" s="30"/>
      <c r="KLN279" s="30"/>
      <c r="KLO279" s="30"/>
      <c r="KLP279" s="30"/>
      <c r="KLQ279" s="30"/>
      <c r="KLR279" s="30"/>
      <c r="KLS279" s="30"/>
      <c r="KLT279" s="30"/>
      <c r="KLU279" s="30"/>
      <c r="KLV279" s="30"/>
      <c r="KLW279" s="30"/>
      <c r="KLX279" s="30"/>
      <c r="KLY279" s="30"/>
      <c r="KLZ279" s="30"/>
      <c r="KMA279" s="30"/>
      <c r="KMB279" s="30"/>
      <c r="KMC279" s="30"/>
      <c r="KMD279" s="30"/>
      <c r="KME279" s="30"/>
      <c r="KMF279" s="30"/>
      <c r="KMG279" s="30"/>
      <c r="KMH279" s="30"/>
      <c r="KMI279" s="30"/>
      <c r="KMJ279" s="30"/>
      <c r="KMK279" s="30"/>
      <c r="KML279" s="30"/>
      <c r="KMM279" s="30"/>
      <c r="KMN279" s="30"/>
      <c r="KMO279" s="30"/>
      <c r="KMP279" s="30"/>
      <c r="KMQ279" s="30"/>
      <c r="KMR279" s="30"/>
      <c r="KMS279" s="30"/>
      <c r="KMT279" s="30"/>
      <c r="KMU279" s="30"/>
      <c r="KMV279" s="30"/>
      <c r="KMW279" s="30"/>
      <c r="KMX279" s="30"/>
      <c r="KMY279" s="30"/>
      <c r="KMZ279" s="30"/>
      <c r="KNA279" s="30"/>
      <c r="KNB279" s="30"/>
      <c r="KNC279" s="30"/>
      <c r="KND279" s="30"/>
      <c r="KNE279" s="30"/>
      <c r="KNF279" s="30"/>
      <c r="KNG279" s="30"/>
      <c r="KNH279" s="30"/>
      <c r="KNI279" s="30"/>
      <c r="KNJ279" s="30"/>
      <c r="KNK279" s="30"/>
      <c r="KNL279" s="30"/>
      <c r="KNM279" s="30"/>
      <c r="KNN279" s="30"/>
      <c r="KNO279" s="30"/>
      <c r="KNP279" s="30"/>
      <c r="KNQ279" s="30"/>
      <c r="KNR279" s="30"/>
      <c r="KNS279" s="30"/>
      <c r="KNT279" s="30"/>
      <c r="KNU279" s="30"/>
      <c r="KNV279" s="30"/>
      <c r="KNW279" s="30"/>
      <c r="KNX279" s="30"/>
      <c r="KNY279" s="30"/>
      <c r="KNZ279" s="30"/>
      <c r="KOA279" s="30"/>
      <c r="KOB279" s="30"/>
      <c r="KOC279" s="30"/>
      <c r="KOD279" s="30"/>
      <c r="KOE279" s="30"/>
      <c r="KOF279" s="30"/>
      <c r="KOG279" s="30"/>
      <c r="KOH279" s="30"/>
      <c r="KOI279" s="30"/>
      <c r="KOJ279" s="30"/>
      <c r="KOK279" s="30"/>
      <c r="KOL279" s="30"/>
      <c r="KOM279" s="30"/>
      <c r="KON279" s="30"/>
      <c r="KOO279" s="30"/>
      <c r="KOP279" s="30"/>
      <c r="KOQ279" s="30"/>
      <c r="KOR279" s="30"/>
      <c r="KOS279" s="30"/>
      <c r="KOT279" s="30"/>
      <c r="KOU279" s="30"/>
      <c r="KOV279" s="30"/>
      <c r="KOW279" s="30"/>
      <c r="KOX279" s="30"/>
      <c r="KOY279" s="30"/>
      <c r="KOZ279" s="30"/>
      <c r="KPA279" s="30"/>
      <c r="KPB279" s="30"/>
      <c r="KPC279" s="30"/>
      <c r="KPD279" s="30"/>
      <c r="KPE279" s="30"/>
      <c r="KPF279" s="30"/>
      <c r="KPG279" s="30"/>
      <c r="KPH279" s="30"/>
      <c r="KPI279" s="30"/>
      <c r="KPJ279" s="30"/>
      <c r="KPK279" s="30"/>
      <c r="KPL279" s="30"/>
      <c r="KPM279" s="30"/>
      <c r="KPN279" s="30"/>
      <c r="KPO279" s="30"/>
      <c r="KPP279" s="30"/>
      <c r="KPQ279" s="30"/>
      <c r="KPR279" s="30"/>
      <c r="KPS279" s="30"/>
      <c r="KPT279" s="30"/>
      <c r="KPU279" s="30"/>
      <c r="KPV279" s="30"/>
      <c r="KPW279" s="30"/>
      <c r="KPX279" s="30"/>
      <c r="KPY279" s="30"/>
      <c r="KPZ279" s="30"/>
      <c r="KQA279" s="30"/>
      <c r="KQB279" s="30"/>
      <c r="KQC279" s="30"/>
      <c r="KQD279" s="30"/>
      <c r="KQE279" s="30"/>
      <c r="KQF279" s="30"/>
      <c r="KQG279" s="30"/>
      <c r="KQH279" s="30"/>
      <c r="KQI279" s="30"/>
      <c r="KQJ279" s="30"/>
      <c r="KQK279" s="30"/>
      <c r="KQL279" s="30"/>
      <c r="KQM279" s="30"/>
      <c r="KQN279" s="30"/>
      <c r="KQO279" s="30"/>
      <c r="KQP279" s="30"/>
      <c r="KQQ279" s="30"/>
      <c r="KQR279" s="30"/>
      <c r="KQS279" s="30"/>
      <c r="KQT279" s="30"/>
      <c r="KQU279" s="30"/>
      <c r="KQV279" s="30"/>
      <c r="KQW279" s="30"/>
      <c r="KQX279" s="30"/>
      <c r="KQY279" s="30"/>
      <c r="KQZ279" s="30"/>
      <c r="KRA279" s="30"/>
      <c r="KRB279" s="30"/>
      <c r="KRC279" s="30"/>
      <c r="KRD279" s="30"/>
      <c r="KRE279" s="30"/>
      <c r="KRF279" s="30"/>
      <c r="KRG279" s="30"/>
      <c r="KRH279" s="30"/>
      <c r="KRI279" s="30"/>
      <c r="KRJ279" s="30"/>
      <c r="KRK279" s="30"/>
      <c r="KRL279" s="30"/>
      <c r="KRM279" s="30"/>
      <c r="KRN279" s="30"/>
      <c r="KRO279" s="30"/>
      <c r="KRP279" s="30"/>
      <c r="KRQ279" s="30"/>
      <c r="KRR279" s="30"/>
      <c r="KRS279" s="30"/>
      <c r="KRT279" s="30"/>
      <c r="KRU279" s="30"/>
      <c r="KRV279" s="30"/>
      <c r="KRW279" s="30"/>
      <c r="KRX279" s="30"/>
      <c r="KRY279" s="30"/>
      <c r="KRZ279" s="30"/>
      <c r="KSA279" s="30"/>
      <c r="KSB279" s="30"/>
      <c r="KSC279" s="30"/>
      <c r="KSD279" s="30"/>
      <c r="KSE279" s="30"/>
      <c r="KSF279" s="30"/>
      <c r="KSG279" s="30"/>
      <c r="KSH279" s="30"/>
      <c r="KSI279" s="30"/>
      <c r="KSJ279" s="30"/>
      <c r="KSK279" s="30"/>
      <c r="KSL279" s="30"/>
      <c r="KSM279" s="30"/>
      <c r="KSN279" s="30"/>
      <c r="KSO279" s="30"/>
      <c r="KSP279" s="30"/>
      <c r="KSQ279" s="30"/>
      <c r="KSR279" s="30"/>
      <c r="KSS279" s="30"/>
      <c r="KST279" s="30"/>
      <c r="KSU279" s="30"/>
      <c r="KSV279" s="30"/>
      <c r="KSW279" s="30"/>
      <c r="KSX279" s="30"/>
      <c r="KSY279" s="30"/>
      <c r="KSZ279" s="30"/>
      <c r="KTA279" s="30"/>
      <c r="KTB279" s="30"/>
      <c r="KTC279" s="30"/>
      <c r="KTD279" s="30"/>
      <c r="KTE279" s="30"/>
      <c r="KTF279" s="30"/>
      <c r="KTG279" s="30"/>
      <c r="KTH279" s="30"/>
      <c r="KTI279" s="30"/>
      <c r="KTJ279" s="30"/>
      <c r="KTK279" s="30"/>
      <c r="KTL279" s="30"/>
      <c r="KTM279" s="30"/>
      <c r="KTN279" s="30"/>
      <c r="KTO279" s="30"/>
      <c r="KTP279" s="30"/>
      <c r="KTQ279" s="30"/>
      <c r="KTR279" s="30"/>
      <c r="KTS279" s="30"/>
      <c r="KTT279" s="30"/>
      <c r="KTU279" s="30"/>
      <c r="KTV279" s="30"/>
      <c r="KTW279" s="30"/>
      <c r="KTX279" s="30"/>
      <c r="KTY279" s="30"/>
      <c r="KTZ279" s="30"/>
      <c r="KUA279" s="30"/>
      <c r="KUB279" s="30"/>
      <c r="KUC279" s="30"/>
      <c r="KUD279" s="30"/>
      <c r="KUE279" s="30"/>
      <c r="KUF279" s="30"/>
      <c r="KUG279" s="30"/>
      <c r="KUH279" s="30"/>
      <c r="KUI279" s="30"/>
      <c r="KUJ279" s="30"/>
      <c r="KUK279" s="30"/>
      <c r="KUL279" s="30"/>
      <c r="KUM279" s="30"/>
      <c r="KUN279" s="30"/>
      <c r="KUO279" s="30"/>
      <c r="KUP279" s="30"/>
      <c r="KUQ279" s="30"/>
      <c r="KUR279" s="30"/>
      <c r="KUS279" s="30"/>
      <c r="KUT279" s="30"/>
      <c r="KUU279" s="30"/>
      <c r="KUV279" s="30"/>
      <c r="KUW279" s="30"/>
      <c r="KUX279" s="30"/>
      <c r="KUY279" s="30"/>
      <c r="KUZ279" s="30"/>
      <c r="KVA279" s="30"/>
      <c r="KVB279" s="30"/>
      <c r="KVC279" s="30"/>
      <c r="KVD279" s="30"/>
      <c r="KVE279" s="30"/>
      <c r="KVF279" s="30"/>
      <c r="KVG279" s="30"/>
      <c r="KVH279" s="30"/>
      <c r="KVI279" s="30"/>
      <c r="KVJ279" s="30"/>
      <c r="KVK279" s="30"/>
      <c r="KVL279" s="30"/>
      <c r="KVM279" s="30"/>
      <c r="KVN279" s="30"/>
      <c r="KVO279" s="30"/>
      <c r="KVP279" s="30"/>
      <c r="KVQ279" s="30"/>
      <c r="KVR279" s="30"/>
      <c r="KVS279" s="30"/>
      <c r="KVT279" s="30"/>
      <c r="KVU279" s="30"/>
      <c r="KVV279" s="30"/>
      <c r="KVW279" s="30"/>
      <c r="KVX279" s="30"/>
      <c r="KVY279" s="30"/>
      <c r="KVZ279" s="30"/>
      <c r="KWA279" s="30"/>
      <c r="KWB279" s="30"/>
      <c r="KWC279" s="30"/>
      <c r="KWD279" s="30"/>
      <c r="KWE279" s="30"/>
      <c r="KWF279" s="30"/>
      <c r="KWG279" s="30"/>
      <c r="KWH279" s="30"/>
      <c r="KWI279" s="30"/>
      <c r="KWJ279" s="30"/>
      <c r="KWK279" s="30"/>
      <c r="KWL279" s="30"/>
      <c r="KWM279" s="30"/>
      <c r="KWN279" s="30"/>
      <c r="KWO279" s="30"/>
      <c r="KWP279" s="30"/>
      <c r="KWQ279" s="30"/>
      <c r="KWR279" s="30"/>
      <c r="KWS279" s="30"/>
      <c r="KWT279" s="30"/>
      <c r="KWU279" s="30"/>
      <c r="KWV279" s="30"/>
      <c r="KWW279" s="30"/>
      <c r="KWX279" s="30"/>
      <c r="KWY279" s="30"/>
      <c r="KWZ279" s="30"/>
      <c r="KXA279" s="30"/>
      <c r="KXB279" s="30"/>
      <c r="KXC279" s="30"/>
      <c r="KXD279" s="30"/>
      <c r="KXE279" s="30"/>
      <c r="KXF279" s="30"/>
      <c r="KXG279" s="30"/>
      <c r="KXH279" s="30"/>
      <c r="KXI279" s="30"/>
      <c r="KXJ279" s="30"/>
      <c r="KXK279" s="30"/>
      <c r="KXL279" s="30"/>
      <c r="KXM279" s="30"/>
      <c r="KXN279" s="30"/>
      <c r="KXO279" s="30"/>
      <c r="KXP279" s="30"/>
      <c r="KXQ279" s="30"/>
      <c r="KXR279" s="30"/>
      <c r="KXS279" s="30"/>
      <c r="KXT279" s="30"/>
      <c r="KXU279" s="30"/>
      <c r="KXV279" s="30"/>
      <c r="KXW279" s="30"/>
      <c r="KXX279" s="30"/>
      <c r="KXY279" s="30"/>
      <c r="KXZ279" s="30"/>
      <c r="KYA279" s="30"/>
      <c r="KYB279" s="30"/>
      <c r="KYC279" s="30"/>
      <c r="KYD279" s="30"/>
      <c r="KYE279" s="30"/>
      <c r="KYF279" s="30"/>
      <c r="KYG279" s="30"/>
      <c r="KYH279" s="30"/>
      <c r="KYI279" s="30"/>
      <c r="KYJ279" s="30"/>
      <c r="KYK279" s="30"/>
      <c r="KYL279" s="30"/>
      <c r="KYM279" s="30"/>
      <c r="KYN279" s="30"/>
      <c r="KYO279" s="30"/>
      <c r="KYP279" s="30"/>
      <c r="KYQ279" s="30"/>
      <c r="KYR279" s="30"/>
      <c r="KYS279" s="30"/>
      <c r="KYT279" s="30"/>
      <c r="KYU279" s="30"/>
      <c r="KYV279" s="30"/>
      <c r="KYW279" s="30"/>
      <c r="KYX279" s="30"/>
      <c r="KYY279" s="30"/>
      <c r="KYZ279" s="30"/>
      <c r="KZA279" s="30"/>
      <c r="KZB279" s="30"/>
      <c r="KZC279" s="30"/>
      <c r="KZD279" s="30"/>
      <c r="KZE279" s="30"/>
      <c r="KZF279" s="30"/>
      <c r="KZG279" s="30"/>
      <c r="KZH279" s="30"/>
      <c r="KZI279" s="30"/>
      <c r="KZJ279" s="30"/>
      <c r="KZK279" s="30"/>
      <c r="KZL279" s="30"/>
      <c r="KZM279" s="30"/>
      <c r="KZN279" s="30"/>
      <c r="KZO279" s="30"/>
      <c r="KZP279" s="30"/>
      <c r="KZQ279" s="30"/>
      <c r="KZR279" s="30"/>
      <c r="KZS279" s="30"/>
      <c r="KZT279" s="30"/>
      <c r="KZU279" s="30"/>
      <c r="KZV279" s="30"/>
      <c r="KZW279" s="30"/>
      <c r="KZX279" s="30"/>
      <c r="KZY279" s="30"/>
      <c r="KZZ279" s="30"/>
      <c r="LAA279" s="30"/>
      <c r="LAB279" s="30"/>
      <c r="LAC279" s="30"/>
      <c r="LAD279" s="30"/>
      <c r="LAE279" s="30"/>
      <c r="LAF279" s="30"/>
      <c r="LAG279" s="30"/>
      <c r="LAH279" s="30"/>
      <c r="LAI279" s="30"/>
      <c r="LAJ279" s="30"/>
      <c r="LAK279" s="30"/>
      <c r="LAL279" s="30"/>
      <c r="LAM279" s="30"/>
      <c r="LAN279" s="30"/>
      <c r="LAO279" s="30"/>
      <c r="LAP279" s="30"/>
      <c r="LAQ279" s="30"/>
      <c r="LAR279" s="30"/>
      <c r="LAS279" s="30"/>
      <c r="LAT279" s="30"/>
      <c r="LAU279" s="30"/>
      <c r="LAV279" s="30"/>
      <c r="LAW279" s="30"/>
      <c r="LAX279" s="30"/>
      <c r="LAY279" s="30"/>
      <c r="LAZ279" s="30"/>
      <c r="LBA279" s="30"/>
      <c r="LBB279" s="30"/>
      <c r="LBC279" s="30"/>
      <c r="LBD279" s="30"/>
      <c r="LBE279" s="30"/>
      <c r="LBF279" s="30"/>
      <c r="LBG279" s="30"/>
      <c r="LBH279" s="30"/>
      <c r="LBI279" s="30"/>
      <c r="LBJ279" s="30"/>
      <c r="LBK279" s="30"/>
      <c r="LBL279" s="30"/>
      <c r="LBM279" s="30"/>
      <c r="LBN279" s="30"/>
      <c r="LBO279" s="30"/>
      <c r="LBP279" s="30"/>
      <c r="LBQ279" s="30"/>
      <c r="LBR279" s="30"/>
      <c r="LBS279" s="30"/>
      <c r="LBT279" s="30"/>
      <c r="LBU279" s="30"/>
      <c r="LBV279" s="30"/>
      <c r="LBW279" s="30"/>
      <c r="LBX279" s="30"/>
      <c r="LBY279" s="30"/>
      <c r="LBZ279" s="30"/>
      <c r="LCA279" s="30"/>
      <c r="LCB279" s="30"/>
      <c r="LCC279" s="30"/>
      <c r="LCD279" s="30"/>
      <c r="LCE279" s="30"/>
      <c r="LCF279" s="30"/>
      <c r="LCG279" s="30"/>
      <c r="LCH279" s="30"/>
      <c r="LCI279" s="30"/>
      <c r="LCJ279" s="30"/>
      <c r="LCK279" s="30"/>
      <c r="LCL279" s="30"/>
      <c r="LCM279" s="30"/>
      <c r="LCN279" s="30"/>
      <c r="LCO279" s="30"/>
      <c r="LCP279" s="30"/>
      <c r="LCQ279" s="30"/>
      <c r="LCR279" s="30"/>
      <c r="LCS279" s="30"/>
      <c r="LCT279" s="30"/>
      <c r="LCU279" s="30"/>
      <c r="LCV279" s="30"/>
      <c r="LCW279" s="30"/>
      <c r="LCX279" s="30"/>
      <c r="LCY279" s="30"/>
      <c r="LCZ279" s="30"/>
      <c r="LDA279" s="30"/>
      <c r="LDB279" s="30"/>
      <c r="LDC279" s="30"/>
      <c r="LDD279" s="30"/>
      <c r="LDE279" s="30"/>
      <c r="LDF279" s="30"/>
      <c r="LDG279" s="30"/>
      <c r="LDH279" s="30"/>
      <c r="LDI279" s="30"/>
      <c r="LDJ279" s="30"/>
      <c r="LDK279" s="30"/>
      <c r="LDL279" s="30"/>
      <c r="LDM279" s="30"/>
      <c r="LDN279" s="30"/>
      <c r="LDO279" s="30"/>
      <c r="LDP279" s="30"/>
      <c r="LDQ279" s="30"/>
      <c r="LDR279" s="30"/>
      <c r="LDS279" s="30"/>
      <c r="LDT279" s="30"/>
      <c r="LDU279" s="30"/>
      <c r="LDV279" s="30"/>
      <c r="LDW279" s="30"/>
      <c r="LDX279" s="30"/>
      <c r="LDY279" s="30"/>
      <c r="LDZ279" s="30"/>
      <c r="LEA279" s="30"/>
      <c r="LEB279" s="30"/>
      <c r="LEC279" s="30"/>
      <c r="LED279" s="30"/>
      <c r="LEE279" s="30"/>
      <c r="LEF279" s="30"/>
      <c r="LEG279" s="30"/>
      <c r="LEH279" s="30"/>
      <c r="LEI279" s="30"/>
      <c r="LEJ279" s="30"/>
      <c r="LEK279" s="30"/>
      <c r="LEL279" s="30"/>
      <c r="LEM279" s="30"/>
      <c r="LEN279" s="30"/>
      <c r="LEO279" s="30"/>
      <c r="LEP279" s="30"/>
      <c r="LEQ279" s="30"/>
      <c r="LER279" s="30"/>
      <c r="LES279" s="30"/>
      <c r="LET279" s="30"/>
      <c r="LEU279" s="30"/>
      <c r="LEV279" s="30"/>
      <c r="LEW279" s="30"/>
      <c r="LEX279" s="30"/>
      <c r="LEY279" s="30"/>
      <c r="LEZ279" s="30"/>
      <c r="LFA279" s="30"/>
      <c r="LFB279" s="30"/>
      <c r="LFC279" s="30"/>
      <c r="LFD279" s="30"/>
      <c r="LFE279" s="30"/>
      <c r="LFF279" s="30"/>
      <c r="LFG279" s="30"/>
      <c r="LFH279" s="30"/>
      <c r="LFI279" s="30"/>
      <c r="LFJ279" s="30"/>
      <c r="LFK279" s="30"/>
      <c r="LFL279" s="30"/>
      <c r="LFM279" s="30"/>
      <c r="LFN279" s="30"/>
      <c r="LFO279" s="30"/>
      <c r="LFP279" s="30"/>
      <c r="LFQ279" s="30"/>
      <c r="LFR279" s="30"/>
      <c r="LFS279" s="30"/>
      <c r="LFT279" s="30"/>
      <c r="LFU279" s="30"/>
      <c r="LFV279" s="30"/>
      <c r="LFW279" s="30"/>
      <c r="LFX279" s="30"/>
      <c r="LFY279" s="30"/>
      <c r="LFZ279" s="30"/>
      <c r="LGA279" s="30"/>
      <c r="LGB279" s="30"/>
      <c r="LGC279" s="30"/>
      <c r="LGD279" s="30"/>
      <c r="LGE279" s="30"/>
      <c r="LGF279" s="30"/>
      <c r="LGG279" s="30"/>
      <c r="LGH279" s="30"/>
      <c r="LGI279" s="30"/>
      <c r="LGJ279" s="30"/>
      <c r="LGK279" s="30"/>
      <c r="LGL279" s="30"/>
      <c r="LGM279" s="30"/>
      <c r="LGN279" s="30"/>
      <c r="LGO279" s="30"/>
      <c r="LGP279" s="30"/>
      <c r="LGQ279" s="30"/>
      <c r="LGR279" s="30"/>
      <c r="LGS279" s="30"/>
      <c r="LGT279" s="30"/>
      <c r="LGU279" s="30"/>
      <c r="LGV279" s="30"/>
      <c r="LGW279" s="30"/>
      <c r="LGX279" s="30"/>
      <c r="LGY279" s="30"/>
      <c r="LGZ279" s="30"/>
      <c r="LHA279" s="30"/>
      <c r="LHB279" s="30"/>
      <c r="LHC279" s="30"/>
      <c r="LHD279" s="30"/>
      <c r="LHE279" s="30"/>
      <c r="LHF279" s="30"/>
      <c r="LHG279" s="30"/>
      <c r="LHH279" s="30"/>
      <c r="LHI279" s="30"/>
      <c r="LHJ279" s="30"/>
      <c r="LHK279" s="30"/>
      <c r="LHL279" s="30"/>
      <c r="LHM279" s="30"/>
      <c r="LHN279" s="30"/>
      <c r="LHO279" s="30"/>
      <c r="LHP279" s="30"/>
      <c r="LHQ279" s="30"/>
      <c r="LHR279" s="30"/>
      <c r="LHS279" s="30"/>
      <c r="LHT279" s="30"/>
      <c r="LHU279" s="30"/>
      <c r="LHV279" s="30"/>
      <c r="LHW279" s="30"/>
      <c r="LHX279" s="30"/>
      <c r="LHY279" s="30"/>
      <c r="LHZ279" s="30"/>
      <c r="LIA279" s="30"/>
      <c r="LIB279" s="30"/>
      <c r="LIC279" s="30"/>
      <c r="LID279" s="30"/>
      <c r="LIE279" s="30"/>
      <c r="LIF279" s="30"/>
      <c r="LIG279" s="30"/>
      <c r="LIH279" s="30"/>
      <c r="LII279" s="30"/>
      <c r="LIJ279" s="30"/>
      <c r="LIK279" s="30"/>
      <c r="LIL279" s="30"/>
      <c r="LIM279" s="30"/>
      <c r="LIN279" s="30"/>
      <c r="LIO279" s="30"/>
      <c r="LIP279" s="30"/>
      <c r="LIQ279" s="30"/>
      <c r="LIR279" s="30"/>
      <c r="LIS279" s="30"/>
      <c r="LIT279" s="30"/>
      <c r="LIU279" s="30"/>
      <c r="LIV279" s="30"/>
      <c r="LIW279" s="30"/>
      <c r="LIX279" s="30"/>
      <c r="LIY279" s="30"/>
      <c r="LIZ279" s="30"/>
      <c r="LJA279" s="30"/>
      <c r="LJB279" s="30"/>
      <c r="LJC279" s="30"/>
      <c r="LJD279" s="30"/>
      <c r="LJE279" s="30"/>
      <c r="LJF279" s="30"/>
      <c r="LJG279" s="30"/>
      <c r="LJH279" s="30"/>
      <c r="LJI279" s="30"/>
      <c r="LJJ279" s="30"/>
      <c r="LJK279" s="30"/>
      <c r="LJL279" s="30"/>
      <c r="LJM279" s="30"/>
      <c r="LJN279" s="30"/>
      <c r="LJO279" s="30"/>
      <c r="LJP279" s="30"/>
      <c r="LJQ279" s="30"/>
      <c r="LJR279" s="30"/>
      <c r="LJS279" s="30"/>
      <c r="LJT279" s="30"/>
      <c r="LJU279" s="30"/>
      <c r="LJV279" s="30"/>
      <c r="LJW279" s="30"/>
      <c r="LJX279" s="30"/>
      <c r="LJY279" s="30"/>
      <c r="LJZ279" s="30"/>
      <c r="LKA279" s="30"/>
      <c r="LKB279" s="30"/>
      <c r="LKC279" s="30"/>
      <c r="LKD279" s="30"/>
      <c r="LKE279" s="30"/>
      <c r="LKF279" s="30"/>
      <c r="LKG279" s="30"/>
      <c r="LKH279" s="30"/>
      <c r="LKI279" s="30"/>
      <c r="LKJ279" s="30"/>
      <c r="LKK279" s="30"/>
      <c r="LKL279" s="30"/>
      <c r="LKM279" s="30"/>
      <c r="LKN279" s="30"/>
      <c r="LKO279" s="30"/>
      <c r="LKP279" s="30"/>
      <c r="LKQ279" s="30"/>
      <c r="LKR279" s="30"/>
      <c r="LKS279" s="30"/>
      <c r="LKT279" s="30"/>
      <c r="LKU279" s="30"/>
      <c r="LKV279" s="30"/>
      <c r="LKW279" s="30"/>
      <c r="LKX279" s="30"/>
      <c r="LKY279" s="30"/>
      <c r="LKZ279" s="30"/>
      <c r="LLA279" s="30"/>
      <c r="LLB279" s="30"/>
      <c r="LLC279" s="30"/>
      <c r="LLD279" s="30"/>
      <c r="LLE279" s="30"/>
      <c r="LLF279" s="30"/>
      <c r="LLG279" s="30"/>
      <c r="LLH279" s="30"/>
      <c r="LLI279" s="30"/>
      <c r="LLJ279" s="30"/>
      <c r="LLK279" s="30"/>
      <c r="LLL279" s="30"/>
      <c r="LLM279" s="30"/>
      <c r="LLN279" s="30"/>
      <c r="LLO279" s="30"/>
      <c r="LLP279" s="30"/>
      <c r="LLQ279" s="30"/>
      <c r="LLR279" s="30"/>
      <c r="LLS279" s="30"/>
      <c r="LLT279" s="30"/>
      <c r="LLU279" s="30"/>
      <c r="LLV279" s="30"/>
      <c r="LLW279" s="30"/>
      <c r="LLX279" s="30"/>
      <c r="LLY279" s="30"/>
      <c r="LLZ279" s="30"/>
      <c r="LMA279" s="30"/>
      <c r="LMB279" s="30"/>
      <c r="LMC279" s="30"/>
      <c r="LMD279" s="30"/>
      <c r="LME279" s="30"/>
      <c r="LMF279" s="30"/>
      <c r="LMG279" s="30"/>
      <c r="LMH279" s="30"/>
      <c r="LMI279" s="30"/>
      <c r="LMJ279" s="30"/>
      <c r="LMK279" s="30"/>
      <c r="LML279" s="30"/>
      <c r="LMM279" s="30"/>
      <c r="LMN279" s="30"/>
      <c r="LMO279" s="30"/>
      <c r="LMP279" s="30"/>
      <c r="LMQ279" s="30"/>
      <c r="LMR279" s="30"/>
      <c r="LMS279" s="30"/>
      <c r="LMT279" s="30"/>
      <c r="LMU279" s="30"/>
      <c r="LMV279" s="30"/>
      <c r="LMW279" s="30"/>
      <c r="LMX279" s="30"/>
      <c r="LMY279" s="30"/>
      <c r="LMZ279" s="30"/>
      <c r="LNA279" s="30"/>
      <c r="LNB279" s="30"/>
      <c r="LNC279" s="30"/>
      <c r="LND279" s="30"/>
      <c r="LNE279" s="30"/>
      <c r="LNF279" s="30"/>
      <c r="LNG279" s="30"/>
      <c r="LNH279" s="30"/>
      <c r="LNI279" s="30"/>
      <c r="LNJ279" s="30"/>
      <c r="LNK279" s="30"/>
      <c r="LNL279" s="30"/>
      <c r="LNM279" s="30"/>
      <c r="LNN279" s="30"/>
      <c r="LNO279" s="30"/>
      <c r="LNP279" s="30"/>
      <c r="LNQ279" s="30"/>
      <c r="LNR279" s="30"/>
      <c r="LNS279" s="30"/>
      <c r="LNT279" s="30"/>
      <c r="LNU279" s="30"/>
      <c r="LNV279" s="30"/>
      <c r="LNW279" s="30"/>
      <c r="LNX279" s="30"/>
      <c r="LNY279" s="30"/>
      <c r="LNZ279" s="30"/>
      <c r="LOA279" s="30"/>
      <c r="LOB279" s="30"/>
      <c r="LOC279" s="30"/>
      <c r="LOD279" s="30"/>
      <c r="LOE279" s="30"/>
      <c r="LOF279" s="30"/>
      <c r="LOG279" s="30"/>
      <c r="LOH279" s="30"/>
      <c r="LOI279" s="30"/>
      <c r="LOJ279" s="30"/>
      <c r="LOK279" s="30"/>
      <c r="LOL279" s="30"/>
      <c r="LOM279" s="30"/>
      <c r="LON279" s="30"/>
      <c r="LOO279" s="30"/>
      <c r="LOP279" s="30"/>
      <c r="LOQ279" s="30"/>
      <c r="LOR279" s="30"/>
      <c r="LOS279" s="30"/>
      <c r="LOT279" s="30"/>
      <c r="LOU279" s="30"/>
      <c r="LOV279" s="30"/>
      <c r="LOW279" s="30"/>
      <c r="LOX279" s="30"/>
      <c r="LOY279" s="30"/>
      <c r="LOZ279" s="30"/>
      <c r="LPA279" s="30"/>
      <c r="LPB279" s="30"/>
      <c r="LPC279" s="30"/>
      <c r="LPD279" s="30"/>
      <c r="LPE279" s="30"/>
      <c r="LPF279" s="30"/>
      <c r="LPG279" s="30"/>
      <c r="LPH279" s="30"/>
      <c r="LPI279" s="30"/>
      <c r="LPJ279" s="30"/>
      <c r="LPK279" s="30"/>
      <c r="LPL279" s="30"/>
      <c r="LPM279" s="30"/>
      <c r="LPN279" s="30"/>
      <c r="LPO279" s="30"/>
      <c r="LPP279" s="30"/>
      <c r="LPQ279" s="30"/>
      <c r="LPR279" s="30"/>
      <c r="LPS279" s="30"/>
      <c r="LPT279" s="30"/>
      <c r="LPU279" s="30"/>
      <c r="LPV279" s="30"/>
      <c r="LPW279" s="30"/>
      <c r="LPX279" s="30"/>
      <c r="LPY279" s="30"/>
      <c r="LPZ279" s="30"/>
      <c r="LQA279" s="30"/>
      <c r="LQB279" s="30"/>
      <c r="LQC279" s="30"/>
      <c r="LQD279" s="30"/>
      <c r="LQE279" s="30"/>
      <c r="LQF279" s="30"/>
      <c r="LQG279" s="30"/>
      <c r="LQH279" s="30"/>
      <c r="LQI279" s="30"/>
      <c r="LQJ279" s="30"/>
      <c r="LQK279" s="30"/>
      <c r="LQL279" s="30"/>
      <c r="LQM279" s="30"/>
      <c r="LQN279" s="30"/>
      <c r="LQO279" s="30"/>
      <c r="LQP279" s="30"/>
      <c r="LQQ279" s="30"/>
      <c r="LQR279" s="30"/>
      <c r="LQS279" s="30"/>
      <c r="LQT279" s="30"/>
      <c r="LQU279" s="30"/>
      <c r="LQV279" s="30"/>
      <c r="LQW279" s="30"/>
      <c r="LQX279" s="30"/>
      <c r="LQY279" s="30"/>
      <c r="LQZ279" s="30"/>
      <c r="LRA279" s="30"/>
      <c r="LRB279" s="30"/>
      <c r="LRC279" s="30"/>
      <c r="LRD279" s="30"/>
      <c r="LRE279" s="30"/>
      <c r="LRF279" s="30"/>
      <c r="LRG279" s="30"/>
      <c r="LRH279" s="30"/>
      <c r="LRI279" s="30"/>
      <c r="LRJ279" s="30"/>
      <c r="LRK279" s="30"/>
      <c r="LRL279" s="30"/>
      <c r="LRM279" s="30"/>
      <c r="LRN279" s="30"/>
      <c r="LRO279" s="30"/>
      <c r="LRP279" s="30"/>
      <c r="LRQ279" s="30"/>
      <c r="LRR279" s="30"/>
      <c r="LRS279" s="30"/>
      <c r="LRT279" s="30"/>
      <c r="LRU279" s="30"/>
      <c r="LRV279" s="30"/>
      <c r="LRW279" s="30"/>
      <c r="LRX279" s="30"/>
      <c r="LRY279" s="30"/>
      <c r="LRZ279" s="30"/>
      <c r="LSA279" s="30"/>
      <c r="LSB279" s="30"/>
      <c r="LSC279" s="30"/>
      <c r="LSD279" s="30"/>
      <c r="LSE279" s="30"/>
      <c r="LSF279" s="30"/>
      <c r="LSG279" s="30"/>
      <c r="LSH279" s="30"/>
      <c r="LSI279" s="30"/>
      <c r="LSJ279" s="30"/>
      <c r="LSK279" s="30"/>
      <c r="LSL279" s="30"/>
      <c r="LSM279" s="30"/>
      <c r="LSN279" s="30"/>
      <c r="LSO279" s="30"/>
      <c r="LSP279" s="30"/>
      <c r="LSQ279" s="30"/>
      <c r="LSR279" s="30"/>
      <c r="LSS279" s="30"/>
      <c r="LST279" s="30"/>
      <c r="LSU279" s="30"/>
      <c r="LSV279" s="30"/>
      <c r="LSW279" s="30"/>
      <c r="LSX279" s="30"/>
      <c r="LSY279" s="30"/>
      <c r="LSZ279" s="30"/>
      <c r="LTA279" s="30"/>
      <c r="LTB279" s="30"/>
      <c r="LTC279" s="30"/>
      <c r="LTD279" s="30"/>
      <c r="LTE279" s="30"/>
      <c r="LTF279" s="30"/>
      <c r="LTG279" s="30"/>
      <c r="LTH279" s="30"/>
      <c r="LTI279" s="30"/>
      <c r="LTJ279" s="30"/>
      <c r="LTK279" s="30"/>
      <c r="LTL279" s="30"/>
      <c r="LTM279" s="30"/>
      <c r="LTN279" s="30"/>
      <c r="LTO279" s="30"/>
      <c r="LTP279" s="30"/>
      <c r="LTQ279" s="30"/>
      <c r="LTR279" s="30"/>
      <c r="LTS279" s="30"/>
      <c r="LTT279" s="30"/>
      <c r="LTU279" s="30"/>
      <c r="LTV279" s="30"/>
      <c r="LTW279" s="30"/>
      <c r="LTX279" s="30"/>
      <c r="LTY279" s="30"/>
      <c r="LTZ279" s="30"/>
      <c r="LUA279" s="30"/>
      <c r="LUB279" s="30"/>
      <c r="LUC279" s="30"/>
      <c r="LUD279" s="30"/>
      <c r="LUE279" s="30"/>
      <c r="LUF279" s="30"/>
      <c r="LUG279" s="30"/>
      <c r="LUH279" s="30"/>
      <c r="LUI279" s="30"/>
      <c r="LUJ279" s="30"/>
      <c r="LUK279" s="30"/>
      <c r="LUL279" s="30"/>
      <c r="LUM279" s="30"/>
      <c r="LUN279" s="30"/>
      <c r="LUO279" s="30"/>
      <c r="LUP279" s="30"/>
      <c r="LUQ279" s="30"/>
      <c r="LUR279" s="30"/>
      <c r="LUS279" s="30"/>
      <c r="LUT279" s="30"/>
      <c r="LUU279" s="30"/>
      <c r="LUV279" s="30"/>
      <c r="LUW279" s="30"/>
      <c r="LUX279" s="30"/>
      <c r="LUY279" s="30"/>
      <c r="LUZ279" s="30"/>
      <c r="LVA279" s="30"/>
      <c r="LVB279" s="30"/>
      <c r="LVC279" s="30"/>
      <c r="LVD279" s="30"/>
      <c r="LVE279" s="30"/>
      <c r="LVF279" s="30"/>
      <c r="LVG279" s="30"/>
      <c r="LVH279" s="30"/>
      <c r="LVI279" s="30"/>
      <c r="LVJ279" s="30"/>
      <c r="LVK279" s="30"/>
      <c r="LVL279" s="30"/>
      <c r="LVM279" s="30"/>
      <c r="LVN279" s="30"/>
      <c r="LVO279" s="30"/>
      <c r="LVP279" s="30"/>
      <c r="LVQ279" s="30"/>
      <c r="LVR279" s="30"/>
      <c r="LVS279" s="30"/>
      <c r="LVT279" s="30"/>
      <c r="LVU279" s="30"/>
      <c r="LVV279" s="30"/>
      <c r="LVW279" s="30"/>
      <c r="LVX279" s="30"/>
      <c r="LVY279" s="30"/>
      <c r="LVZ279" s="30"/>
      <c r="LWA279" s="30"/>
      <c r="LWB279" s="30"/>
      <c r="LWC279" s="30"/>
      <c r="LWD279" s="30"/>
      <c r="LWE279" s="30"/>
      <c r="LWF279" s="30"/>
      <c r="LWG279" s="30"/>
      <c r="LWH279" s="30"/>
      <c r="LWI279" s="30"/>
      <c r="LWJ279" s="30"/>
      <c r="LWK279" s="30"/>
      <c r="LWL279" s="30"/>
      <c r="LWM279" s="30"/>
      <c r="LWN279" s="30"/>
      <c r="LWO279" s="30"/>
      <c r="LWP279" s="30"/>
      <c r="LWQ279" s="30"/>
      <c r="LWR279" s="30"/>
      <c r="LWS279" s="30"/>
      <c r="LWT279" s="30"/>
      <c r="LWU279" s="30"/>
      <c r="LWV279" s="30"/>
      <c r="LWW279" s="30"/>
      <c r="LWX279" s="30"/>
      <c r="LWY279" s="30"/>
      <c r="LWZ279" s="30"/>
      <c r="LXA279" s="30"/>
      <c r="LXB279" s="30"/>
      <c r="LXC279" s="30"/>
      <c r="LXD279" s="30"/>
      <c r="LXE279" s="30"/>
      <c r="LXF279" s="30"/>
      <c r="LXG279" s="30"/>
      <c r="LXH279" s="30"/>
      <c r="LXI279" s="30"/>
      <c r="LXJ279" s="30"/>
      <c r="LXK279" s="30"/>
      <c r="LXL279" s="30"/>
      <c r="LXM279" s="30"/>
      <c r="LXN279" s="30"/>
      <c r="LXO279" s="30"/>
      <c r="LXP279" s="30"/>
      <c r="LXQ279" s="30"/>
      <c r="LXR279" s="30"/>
      <c r="LXS279" s="30"/>
      <c r="LXT279" s="30"/>
      <c r="LXU279" s="30"/>
      <c r="LXV279" s="30"/>
      <c r="LXW279" s="30"/>
      <c r="LXX279" s="30"/>
      <c r="LXY279" s="30"/>
      <c r="LXZ279" s="30"/>
      <c r="LYA279" s="30"/>
      <c r="LYB279" s="30"/>
      <c r="LYC279" s="30"/>
      <c r="LYD279" s="30"/>
      <c r="LYE279" s="30"/>
      <c r="LYF279" s="30"/>
      <c r="LYG279" s="30"/>
      <c r="LYH279" s="30"/>
      <c r="LYI279" s="30"/>
      <c r="LYJ279" s="30"/>
      <c r="LYK279" s="30"/>
      <c r="LYL279" s="30"/>
      <c r="LYM279" s="30"/>
      <c r="LYN279" s="30"/>
      <c r="LYO279" s="30"/>
      <c r="LYP279" s="30"/>
      <c r="LYQ279" s="30"/>
      <c r="LYR279" s="30"/>
      <c r="LYS279" s="30"/>
      <c r="LYT279" s="30"/>
      <c r="LYU279" s="30"/>
      <c r="LYV279" s="30"/>
      <c r="LYW279" s="30"/>
      <c r="LYX279" s="30"/>
      <c r="LYY279" s="30"/>
      <c r="LYZ279" s="30"/>
      <c r="LZA279" s="30"/>
      <c r="LZB279" s="30"/>
      <c r="LZC279" s="30"/>
      <c r="LZD279" s="30"/>
      <c r="LZE279" s="30"/>
      <c r="LZF279" s="30"/>
      <c r="LZG279" s="30"/>
      <c r="LZH279" s="30"/>
      <c r="LZI279" s="30"/>
      <c r="LZJ279" s="30"/>
      <c r="LZK279" s="30"/>
      <c r="LZL279" s="30"/>
      <c r="LZM279" s="30"/>
      <c r="LZN279" s="30"/>
      <c r="LZO279" s="30"/>
      <c r="LZP279" s="30"/>
      <c r="LZQ279" s="30"/>
      <c r="LZR279" s="30"/>
      <c r="LZS279" s="30"/>
      <c r="LZT279" s="30"/>
      <c r="LZU279" s="30"/>
      <c r="LZV279" s="30"/>
      <c r="LZW279" s="30"/>
      <c r="LZX279" s="30"/>
      <c r="LZY279" s="30"/>
      <c r="LZZ279" s="30"/>
      <c r="MAA279" s="30"/>
      <c r="MAB279" s="30"/>
      <c r="MAC279" s="30"/>
      <c r="MAD279" s="30"/>
      <c r="MAE279" s="30"/>
      <c r="MAF279" s="30"/>
      <c r="MAG279" s="30"/>
      <c r="MAH279" s="30"/>
      <c r="MAI279" s="30"/>
      <c r="MAJ279" s="30"/>
      <c r="MAK279" s="30"/>
      <c r="MAL279" s="30"/>
      <c r="MAM279" s="30"/>
      <c r="MAN279" s="30"/>
      <c r="MAO279" s="30"/>
      <c r="MAP279" s="30"/>
      <c r="MAQ279" s="30"/>
      <c r="MAR279" s="30"/>
      <c r="MAS279" s="30"/>
      <c r="MAT279" s="30"/>
      <c r="MAU279" s="30"/>
      <c r="MAV279" s="30"/>
      <c r="MAW279" s="30"/>
      <c r="MAX279" s="30"/>
      <c r="MAY279" s="30"/>
      <c r="MAZ279" s="30"/>
      <c r="MBA279" s="30"/>
      <c r="MBB279" s="30"/>
      <c r="MBC279" s="30"/>
      <c r="MBD279" s="30"/>
      <c r="MBE279" s="30"/>
      <c r="MBF279" s="30"/>
      <c r="MBG279" s="30"/>
      <c r="MBH279" s="30"/>
      <c r="MBI279" s="30"/>
      <c r="MBJ279" s="30"/>
      <c r="MBK279" s="30"/>
      <c r="MBL279" s="30"/>
      <c r="MBM279" s="30"/>
      <c r="MBN279" s="30"/>
      <c r="MBO279" s="30"/>
      <c r="MBP279" s="30"/>
      <c r="MBQ279" s="30"/>
      <c r="MBR279" s="30"/>
      <c r="MBS279" s="30"/>
      <c r="MBT279" s="30"/>
      <c r="MBU279" s="30"/>
      <c r="MBV279" s="30"/>
      <c r="MBW279" s="30"/>
      <c r="MBX279" s="30"/>
      <c r="MBY279" s="30"/>
      <c r="MBZ279" s="30"/>
      <c r="MCA279" s="30"/>
      <c r="MCB279" s="30"/>
      <c r="MCC279" s="30"/>
      <c r="MCD279" s="30"/>
      <c r="MCE279" s="30"/>
      <c r="MCF279" s="30"/>
      <c r="MCG279" s="30"/>
      <c r="MCH279" s="30"/>
      <c r="MCI279" s="30"/>
      <c r="MCJ279" s="30"/>
      <c r="MCK279" s="30"/>
      <c r="MCL279" s="30"/>
      <c r="MCM279" s="30"/>
      <c r="MCN279" s="30"/>
      <c r="MCO279" s="30"/>
      <c r="MCP279" s="30"/>
      <c r="MCQ279" s="30"/>
      <c r="MCR279" s="30"/>
      <c r="MCS279" s="30"/>
      <c r="MCT279" s="30"/>
      <c r="MCU279" s="30"/>
      <c r="MCV279" s="30"/>
      <c r="MCW279" s="30"/>
      <c r="MCX279" s="30"/>
      <c r="MCY279" s="30"/>
      <c r="MCZ279" s="30"/>
      <c r="MDA279" s="30"/>
      <c r="MDB279" s="30"/>
      <c r="MDC279" s="30"/>
      <c r="MDD279" s="30"/>
      <c r="MDE279" s="30"/>
      <c r="MDF279" s="30"/>
      <c r="MDG279" s="30"/>
      <c r="MDH279" s="30"/>
      <c r="MDI279" s="30"/>
      <c r="MDJ279" s="30"/>
      <c r="MDK279" s="30"/>
      <c r="MDL279" s="30"/>
      <c r="MDM279" s="30"/>
      <c r="MDN279" s="30"/>
      <c r="MDO279" s="30"/>
      <c r="MDP279" s="30"/>
      <c r="MDQ279" s="30"/>
      <c r="MDR279" s="30"/>
      <c r="MDS279" s="30"/>
      <c r="MDT279" s="30"/>
      <c r="MDU279" s="30"/>
      <c r="MDV279" s="30"/>
      <c r="MDW279" s="30"/>
      <c r="MDX279" s="30"/>
      <c r="MDY279" s="30"/>
      <c r="MDZ279" s="30"/>
      <c r="MEA279" s="30"/>
      <c r="MEB279" s="30"/>
      <c r="MEC279" s="30"/>
      <c r="MED279" s="30"/>
      <c r="MEE279" s="30"/>
      <c r="MEF279" s="30"/>
      <c r="MEG279" s="30"/>
      <c r="MEH279" s="30"/>
      <c r="MEI279" s="30"/>
      <c r="MEJ279" s="30"/>
      <c r="MEK279" s="30"/>
      <c r="MEL279" s="30"/>
      <c r="MEM279" s="30"/>
      <c r="MEN279" s="30"/>
      <c r="MEO279" s="30"/>
      <c r="MEP279" s="30"/>
      <c r="MEQ279" s="30"/>
      <c r="MER279" s="30"/>
      <c r="MES279" s="30"/>
      <c r="MET279" s="30"/>
      <c r="MEU279" s="30"/>
      <c r="MEV279" s="30"/>
      <c r="MEW279" s="30"/>
      <c r="MEX279" s="30"/>
      <c r="MEY279" s="30"/>
      <c r="MEZ279" s="30"/>
      <c r="MFA279" s="30"/>
      <c r="MFB279" s="30"/>
      <c r="MFC279" s="30"/>
      <c r="MFD279" s="30"/>
      <c r="MFE279" s="30"/>
      <c r="MFF279" s="30"/>
      <c r="MFG279" s="30"/>
      <c r="MFH279" s="30"/>
      <c r="MFI279" s="30"/>
      <c r="MFJ279" s="30"/>
      <c r="MFK279" s="30"/>
      <c r="MFL279" s="30"/>
      <c r="MFM279" s="30"/>
      <c r="MFN279" s="30"/>
      <c r="MFO279" s="30"/>
      <c r="MFP279" s="30"/>
      <c r="MFQ279" s="30"/>
      <c r="MFR279" s="30"/>
      <c r="MFS279" s="30"/>
      <c r="MFT279" s="30"/>
      <c r="MFU279" s="30"/>
      <c r="MFV279" s="30"/>
      <c r="MFW279" s="30"/>
      <c r="MFX279" s="30"/>
      <c r="MFY279" s="30"/>
      <c r="MFZ279" s="30"/>
      <c r="MGA279" s="30"/>
      <c r="MGB279" s="30"/>
      <c r="MGC279" s="30"/>
      <c r="MGD279" s="30"/>
      <c r="MGE279" s="30"/>
      <c r="MGF279" s="30"/>
      <c r="MGG279" s="30"/>
      <c r="MGH279" s="30"/>
      <c r="MGI279" s="30"/>
      <c r="MGJ279" s="30"/>
      <c r="MGK279" s="30"/>
      <c r="MGL279" s="30"/>
      <c r="MGM279" s="30"/>
      <c r="MGN279" s="30"/>
      <c r="MGO279" s="30"/>
      <c r="MGP279" s="30"/>
      <c r="MGQ279" s="30"/>
      <c r="MGR279" s="30"/>
      <c r="MGS279" s="30"/>
      <c r="MGT279" s="30"/>
      <c r="MGU279" s="30"/>
      <c r="MGV279" s="30"/>
      <c r="MGW279" s="30"/>
      <c r="MGX279" s="30"/>
      <c r="MGY279" s="30"/>
      <c r="MGZ279" s="30"/>
      <c r="MHA279" s="30"/>
      <c r="MHB279" s="30"/>
      <c r="MHC279" s="30"/>
      <c r="MHD279" s="30"/>
      <c r="MHE279" s="30"/>
      <c r="MHF279" s="30"/>
      <c r="MHG279" s="30"/>
      <c r="MHH279" s="30"/>
      <c r="MHI279" s="30"/>
      <c r="MHJ279" s="30"/>
      <c r="MHK279" s="30"/>
      <c r="MHL279" s="30"/>
      <c r="MHM279" s="30"/>
      <c r="MHN279" s="30"/>
      <c r="MHO279" s="30"/>
      <c r="MHP279" s="30"/>
      <c r="MHQ279" s="30"/>
      <c r="MHR279" s="30"/>
      <c r="MHS279" s="30"/>
      <c r="MHT279" s="30"/>
      <c r="MHU279" s="30"/>
      <c r="MHV279" s="30"/>
      <c r="MHW279" s="30"/>
      <c r="MHX279" s="30"/>
      <c r="MHY279" s="30"/>
      <c r="MHZ279" s="30"/>
      <c r="MIA279" s="30"/>
      <c r="MIB279" s="30"/>
      <c r="MIC279" s="30"/>
      <c r="MID279" s="30"/>
      <c r="MIE279" s="30"/>
      <c r="MIF279" s="30"/>
      <c r="MIG279" s="30"/>
      <c r="MIH279" s="30"/>
      <c r="MII279" s="30"/>
      <c r="MIJ279" s="30"/>
      <c r="MIK279" s="30"/>
      <c r="MIL279" s="30"/>
      <c r="MIM279" s="30"/>
      <c r="MIN279" s="30"/>
      <c r="MIO279" s="30"/>
      <c r="MIP279" s="30"/>
      <c r="MIQ279" s="30"/>
      <c r="MIR279" s="30"/>
      <c r="MIS279" s="30"/>
      <c r="MIT279" s="30"/>
      <c r="MIU279" s="30"/>
      <c r="MIV279" s="30"/>
      <c r="MIW279" s="30"/>
      <c r="MIX279" s="30"/>
      <c r="MIY279" s="30"/>
      <c r="MIZ279" s="30"/>
      <c r="MJA279" s="30"/>
      <c r="MJB279" s="30"/>
      <c r="MJC279" s="30"/>
      <c r="MJD279" s="30"/>
      <c r="MJE279" s="30"/>
      <c r="MJF279" s="30"/>
      <c r="MJG279" s="30"/>
      <c r="MJH279" s="30"/>
      <c r="MJI279" s="30"/>
      <c r="MJJ279" s="30"/>
      <c r="MJK279" s="30"/>
      <c r="MJL279" s="30"/>
      <c r="MJM279" s="30"/>
      <c r="MJN279" s="30"/>
      <c r="MJO279" s="30"/>
      <c r="MJP279" s="30"/>
      <c r="MJQ279" s="30"/>
      <c r="MJR279" s="30"/>
      <c r="MJS279" s="30"/>
      <c r="MJT279" s="30"/>
      <c r="MJU279" s="30"/>
      <c r="MJV279" s="30"/>
      <c r="MJW279" s="30"/>
      <c r="MJX279" s="30"/>
      <c r="MJY279" s="30"/>
      <c r="MJZ279" s="30"/>
      <c r="MKA279" s="30"/>
      <c r="MKB279" s="30"/>
      <c r="MKC279" s="30"/>
      <c r="MKD279" s="30"/>
      <c r="MKE279" s="30"/>
      <c r="MKF279" s="30"/>
      <c r="MKG279" s="30"/>
      <c r="MKH279" s="30"/>
      <c r="MKI279" s="30"/>
      <c r="MKJ279" s="30"/>
      <c r="MKK279" s="30"/>
      <c r="MKL279" s="30"/>
      <c r="MKM279" s="30"/>
      <c r="MKN279" s="30"/>
      <c r="MKO279" s="30"/>
      <c r="MKP279" s="30"/>
      <c r="MKQ279" s="30"/>
      <c r="MKR279" s="30"/>
      <c r="MKS279" s="30"/>
      <c r="MKT279" s="30"/>
      <c r="MKU279" s="30"/>
      <c r="MKV279" s="30"/>
      <c r="MKW279" s="30"/>
      <c r="MKX279" s="30"/>
      <c r="MKY279" s="30"/>
      <c r="MKZ279" s="30"/>
      <c r="MLA279" s="30"/>
      <c r="MLB279" s="30"/>
      <c r="MLC279" s="30"/>
      <c r="MLD279" s="30"/>
      <c r="MLE279" s="30"/>
      <c r="MLF279" s="30"/>
      <c r="MLG279" s="30"/>
      <c r="MLH279" s="30"/>
      <c r="MLI279" s="30"/>
      <c r="MLJ279" s="30"/>
      <c r="MLK279" s="30"/>
      <c r="MLL279" s="30"/>
      <c r="MLM279" s="30"/>
      <c r="MLN279" s="30"/>
      <c r="MLO279" s="30"/>
      <c r="MLP279" s="30"/>
      <c r="MLQ279" s="30"/>
      <c r="MLR279" s="30"/>
      <c r="MLS279" s="30"/>
      <c r="MLT279" s="30"/>
      <c r="MLU279" s="30"/>
      <c r="MLV279" s="30"/>
      <c r="MLW279" s="30"/>
      <c r="MLX279" s="30"/>
      <c r="MLY279" s="30"/>
      <c r="MLZ279" s="30"/>
      <c r="MMA279" s="30"/>
      <c r="MMB279" s="30"/>
      <c r="MMC279" s="30"/>
      <c r="MMD279" s="30"/>
      <c r="MME279" s="30"/>
      <c r="MMF279" s="30"/>
      <c r="MMG279" s="30"/>
      <c r="MMH279" s="30"/>
      <c r="MMI279" s="30"/>
      <c r="MMJ279" s="30"/>
      <c r="MMK279" s="30"/>
      <c r="MML279" s="30"/>
      <c r="MMM279" s="30"/>
      <c r="MMN279" s="30"/>
      <c r="MMO279" s="30"/>
      <c r="MMP279" s="30"/>
      <c r="MMQ279" s="30"/>
      <c r="MMR279" s="30"/>
      <c r="MMS279" s="30"/>
      <c r="MMT279" s="30"/>
      <c r="MMU279" s="30"/>
      <c r="MMV279" s="30"/>
      <c r="MMW279" s="30"/>
      <c r="MMX279" s="30"/>
      <c r="MMY279" s="30"/>
      <c r="MMZ279" s="30"/>
      <c r="MNA279" s="30"/>
      <c r="MNB279" s="30"/>
      <c r="MNC279" s="30"/>
      <c r="MND279" s="30"/>
      <c r="MNE279" s="30"/>
      <c r="MNF279" s="30"/>
      <c r="MNG279" s="30"/>
      <c r="MNH279" s="30"/>
      <c r="MNI279" s="30"/>
      <c r="MNJ279" s="30"/>
      <c r="MNK279" s="30"/>
      <c r="MNL279" s="30"/>
      <c r="MNM279" s="30"/>
      <c r="MNN279" s="30"/>
      <c r="MNO279" s="30"/>
      <c r="MNP279" s="30"/>
      <c r="MNQ279" s="30"/>
      <c r="MNR279" s="30"/>
      <c r="MNS279" s="30"/>
      <c r="MNT279" s="30"/>
      <c r="MNU279" s="30"/>
      <c r="MNV279" s="30"/>
      <c r="MNW279" s="30"/>
      <c r="MNX279" s="30"/>
      <c r="MNY279" s="30"/>
      <c r="MNZ279" s="30"/>
      <c r="MOA279" s="30"/>
      <c r="MOB279" s="30"/>
      <c r="MOC279" s="30"/>
      <c r="MOD279" s="30"/>
      <c r="MOE279" s="30"/>
      <c r="MOF279" s="30"/>
      <c r="MOG279" s="30"/>
      <c r="MOH279" s="30"/>
      <c r="MOI279" s="30"/>
      <c r="MOJ279" s="30"/>
      <c r="MOK279" s="30"/>
      <c r="MOL279" s="30"/>
      <c r="MOM279" s="30"/>
      <c r="MON279" s="30"/>
      <c r="MOO279" s="30"/>
      <c r="MOP279" s="30"/>
      <c r="MOQ279" s="30"/>
      <c r="MOR279" s="30"/>
      <c r="MOS279" s="30"/>
      <c r="MOT279" s="30"/>
      <c r="MOU279" s="30"/>
      <c r="MOV279" s="30"/>
      <c r="MOW279" s="30"/>
      <c r="MOX279" s="30"/>
      <c r="MOY279" s="30"/>
      <c r="MOZ279" s="30"/>
      <c r="MPA279" s="30"/>
      <c r="MPB279" s="30"/>
      <c r="MPC279" s="30"/>
      <c r="MPD279" s="30"/>
      <c r="MPE279" s="30"/>
      <c r="MPF279" s="30"/>
      <c r="MPG279" s="30"/>
      <c r="MPH279" s="30"/>
      <c r="MPI279" s="30"/>
      <c r="MPJ279" s="30"/>
      <c r="MPK279" s="30"/>
      <c r="MPL279" s="30"/>
      <c r="MPM279" s="30"/>
      <c r="MPN279" s="30"/>
      <c r="MPO279" s="30"/>
      <c r="MPP279" s="30"/>
      <c r="MPQ279" s="30"/>
      <c r="MPR279" s="30"/>
      <c r="MPS279" s="30"/>
      <c r="MPT279" s="30"/>
      <c r="MPU279" s="30"/>
      <c r="MPV279" s="30"/>
      <c r="MPW279" s="30"/>
      <c r="MPX279" s="30"/>
      <c r="MPY279" s="30"/>
      <c r="MPZ279" s="30"/>
      <c r="MQA279" s="30"/>
      <c r="MQB279" s="30"/>
      <c r="MQC279" s="30"/>
      <c r="MQD279" s="30"/>
      <c r="MQE279" s="30"/>
      <c r="MQF279" s="30"/>
      <c r="MQG279" s="30"/>
      <c r="MQH279" s="30"/>
      <c r="MQI279" s="30"/>
      <c r="MQJ279" s="30"/>
      <c r="MQK279" s="30"/>
      <c r="MQL279" s="30"/>
      <c r="MQM279" s="30"/>
      <c r="MQN279" s="30"/>
      <c r="MQO279" s="30"/>
      <c r="MQP279" s="30"/>
      <c r="MQQ279" s="30"/>
      <c r="MQR279" s="30"/>
      <c r="MQS279" s="30"/>
      <c r="MQT279" s="30"/>
      <c r="MQU279" s="30"/>
      <c r="MQV279" s="30"/>
      <c r="MQW279" s="30"/>
      <c r="MQX279" s="30"/>
      <c r="MQY279" s="30"/>
      <c r="MQZ279" s="30"/>
      <c r="MRA279" s="30"/>
      <c r="MRB279" s="30"/>
      <c r="MRC279" s="30"/>
      <c r="MRD279" s="30"/>
      <c r="MRE279" s="30"/>
      <c r="MRF279" s="30"/>
      <c r="MRG279" s="30"/>
      <c r="MRH279" s="30"/>
      <c r="MRI279" s="30"/>
      <c r="MRJ279" s="30"/>
      <c r="MRK279" s="30"/>
      <c r="MRL279" s="30"/>
      <c r="MRM279" s="30"/>
      <c r="MRN279" s="30"/>
      <c r="MRO279" s="30"/>
      <c r="MRP279" s="30"/>
      <c r="MRQ279" s="30"/>
      <c r="MRR279" s="30"/>
      <c r="MRS279" s="30"/>
      <c r="MRT279" s="30"/>
      <c r="MRU279" s="30"/>
      <c r="MRV279" s="30"/>
      <c r="MRW279" s="30"/>
      <c r="MRX279" s="30"/>
      <c r="MRY279" s="30"/>
      <c r="MRZ279" s="30"/>
      <c r="MSA279" s="30"/>
      <c r="MSB279" s="30"/>
      <c r="MSC279" s="30"/>
      <c r="MSD279" s="30"/>
      <c r="MSE279" s="30"/>
      <c r="MSF279" s="30"/>
      <c r="MSG279" s="30"/>
      <c r="MSH279" s="30"/>
      <c r="MSI279" s="30"/>
      <c r="MSJ279" s="30"/>
      <c r="MSK279" s="30"/>
      <c r="MSL279" s="30"/>
      <c r="MSM279" s="30"/>
      <c r="MSN279" s="30"/>
      <c r="MSO279" s="30"/>
      <c r="MSP279" s="30"/>
      <c r="MSQ279" s="30"/>
      <c r="MSR279" s="30"/>
      <c r="MSS279" s="30"/>
      <c r="MST279" s="30"/>
      <c r="MSU279" s="30"/>
      <c r="MSV279" s="30"/>
      <c r="MSW279" s="30"/>
      <c r="MSX279" s="30"/>
      <c r="MSY279" s="30"/>
      <c r="MSZ279" s="30"/>
      <c r="MTA279" s="30"/>
      <c r="MTB279" s="30"/>
      <c r="MTC279" s="30"/>
      <c r="MTD279" s="30"/>
      <c r="MTE279" s="30"/>
      <c r="MTF279" s="30"/>
      <c r="MTG279" s="30"/>
      <c r="MTH279" s="30"/>
      <c r="MTI279" s="30"/>
      <c r="MTJ279" s="30"/>
      <c r="MTK279" s="30"/>
      <c r="MTL279" s="30"/>
      <c r="MTM279" s="30"/>
      <c r="MTN279" s="30"/>
      <c r="MTO279" s="30"/>
      <c r="MTP279" s="30"/>
      <c r="MTQ279" s="30"/>
      <c r="MTR279" s="30"/>
      <c r="MTS279" s="30"/>
      <c r="MTT279" s="30"/>
      <c r="MTU279" s="30"/>
      <c r="MTV279" s="30"/>
      <c r="MTW279" s="30"/>
      <c r="MTX279" s="30"/>
      <c r="MTY279" s="30"/>
      <c r="MTZ279" s="30"/>
      <c r="MUA279" s="30"/>
      <c r="MUB279" s="30"/>
      <c r="MUC279" s="30"/>
      <c r="MUD279" s="30"/>
      <c r="MUE279" s="30"/>
      <c r="MUF279" s="30"/>
      <c r="MUG279" s="30"/>
      <c r="MUH279" s="30"/>
      <c r="MUI279" s="30"/>
      <c r="MUJ279" s="30"/>
      <c r="MUK279" s="30"/>
      <c r="MUL279" s="30"/>
      <c r="MUM279" s="30"/>
      <c r="MUN279" s="30"/>
      <c r="MUO279" s="30"/>
      <c r="MUP279" s="30"/>
      <c r="MUQ279" s="30"/>
      <c r="MUR279" s="30"/>
      <c r="MUS279" s="30"/>
      <c r="MUT279" s="30"/>
      <c r="MUU279" s="30"/>
      <c r="MUV279" s="30"/>
      <c r="MUW279" s="30"/>
      <c r="MUX279" s="30"/>
      <c r="MUY279" s="30"/>
      <c r="MUZ279" s="30"/>
      <c r="MVA279" s="30"/>
      <c r="MVB279" s="30"/>
      <c r="MVC279" s="30"/>
      <c r="MVD279" s="30"/>
      <c r="MVE279" s="30"/>
      <c r="MVF279" s="30"/>
      <c r="MVG279" s="30"/>
      <c r="MVH279" s="30"/>
      <c r="MVI279" s="30"/>
      <c r="MVJ279" s="30"/>
      <c r="MVK279" s="30"/>
      <c r="MVL279" s="30"/>
      <c r="MVM279" s="30"/>
      <c r="MVN279" s="30"/>
      <c r="MVO279" s="30"/>
      <c r="MVP279" s="30"/>
      <c r="MVQ279" s="30"/>
      <c r="MVR279" s="30"/>
      <c r="MVS279" s="30"/>
      <c r="MVT279" s="30"/>
      <c r="MVU279" s="30"/>
      <c r="MVV279" s="30"/>
      <c r="MVW279" s="30"/>
      <c r="MVX279" s="30"/>
      <c r="MVY279" s="30"/>
      <c r="MVZ279" s="30"/>
      <c r="MWA279" s="30"/>
      <c r="MWB279" s="30"/>
      <c r="MWC279" s="30"/>
      <c r="MWD279" s="30"/>
      <c r="MWE279" s="30"/>
      <c r="MWF279" s="30"/>
      <c r="MWG279" s="30"/>
      <c r="MWH279" s="30"/>
      <c r="MWI279" s="30"/>
      <c r="MWJ279" s="30"/>
      <c r="MWK279" s="30"/>
      <c r="MWL279" s="30"/>
      <c r="MWM279" s="30"/>
      <c r="MWN279" s="30"/>
      <c r="MWO279" s="30"/>
      <c r="MWP279" s="30"/>
      <c r="MWQ279" s="30"/>
      <c r="MWR279" s="30"/>
      <c r="MWS279" s="30"/>
      <c r="MWT279" s="30"/>
      <c r="MWU279" s="30"/>
      <c r="MWV279" s="30"/>
      <c r="MWW279" s="30"/>
      <c r="MWX279" s="30"/>
      <c r="MWY279" s="30"/>
      <c r="MWZ279" s="30"/>
      <c r="MXA279" s="30"/>
      <c r="MXB279" s="30"/>
      <c r="MXC279" s="30"/>
      <c r="MXD279" s="30"/>
      <c r="MXE279" s="30"/>
      <c r="MXF279" s="30"/>
      <c r="MXG279" s="30"/>
      <c r="MXH279" s="30"/>
      <c r="MXI279" s="30"/>
      <c r="MXJ279" s="30"/>
      <c r="MXK279" s="30"/>
      <c r="MXL279" s="30"/>
      <c r="MXM279" s="30"/>
      <c r="MXN279" s="30"/>
      <c r="MXO279" s="30"/>
      <c r="MXP279" s="30"/>
      <c r="MXQ279" s="30"/>
      <c r="MXR279" s="30"/>
      <c r="MXS279" s="30"/>
      <c r="MXT279" s="30"/>
      <c r="MXU279" s="30"/>
      <c r="MXV279" s="30"/>
      <c r="MXW279" s="30"/>
      <c r="MXX279" s="30"/>
      <c r="MXY279" s="30"/>
      <c r="MXZ279" s="30"/>
      <c r="MYA279" s="30"/>
      <c r="MYB279" s="30"/>
      <c r="MYC279" s="30"/>
      <c r="MYD279" s="30"/>
      <c r="MYE279" s="30"/>
      <c r="MYF279" s="30"/>
      <c r="MYG279" s="30"/>
      <c r="MYH279" s="30"/>
      <c r="MYI279" s="30"/>
      <c r="MYJ279" s="30"/>
      <c r="MYK279" s="30"/>
      <c r="MYL279" s="30"/>
      <c r="MYM279" s="30"/>
      <c r="MYN279" s="30"/>
      <c r="MYO279" s="30"/>
      <c r="MYP279" s="30"/>
      <c r="MYQ279" s="30"/>
      <c r="MYR279" s="30"/>
      <c r="MYS279" s="30"/>
      <c r="MYT279" s="30"/>
      <c r="MYU279" s="30"/>
      <c r="MYV279" s="30"/>
      <c r="MYW279" s="30"/>
      <c r="MYX279" s="30"/>
      <c r="MYY279" s="30"/>
      <c r="MYZ279" s="30"/>
      <c r="MZA279" s="30"/>
      <c r="MZB279" s="30"/>
      <c r="MZC279" s="30"/>
      <c r="MZD279" s="30"/>
      <c r="MZE279" s="30"/>
      <c r="MZF279" s="30"/>
      <c r="MZG279" s="30"/>
      <c r="MZH279" s="30"/>
      <c r="MZI279" s="30"/>
      <c r="MZJ279" s="30"/>
      <c r="MZK279" s="30"/>
      <c r="MZL279" s="30"/>
      <c r="MZM279" s="30"/>
      <c r="MZN279" s="30"/>
      <c r="MZO279" s="30"/>
      <c r="MZP279" s="30"/>
      <c r="MZQ279" s="30"/>
      <c r="MZR279" s="30"/>
      <c r="MZS279" s="30"/>
      <c r="MZT279" s="30"/>
      <c r="MZU279" s="30"/>
      <c r="MZV279" s="30"/>
      <c r="MZW279" s="30"/>
      <c r="MZX279" s="30"/>
      <c r="MZY279" s="30"/>
      <c r="MZZ279" s="30"/>
      <c r="NAA279" s="30"/>
      <c r="NAB279" s="30"/>
      <c r="NAC279" s="30"/>
      <c r="NAD279" s="30"/>
      <c r="NAE279" s="30"/>
      <c r="NAF279" s="30"/>
      <c r="NAG279" s="30"/>
      <c r="NAH279" s="30"/>
      <c r="NAI279" s="30"/>
      <c r="NAJ279" s="30"/>
      <c r="NAK279" s="30"/>
      <c r="NAL279" s="30"/>
      <c r="NAM279" s="30"/>
      <c r="NAN279" s="30"/>
      <c r="NAO279" s="30"/>
      <c r="NAP279" s="30"/>
      <c r="NAQ279" s="30"/>
      <c r="NAR279" s="30"/>
      <c r="NAS279" s="30"/>
      <c r="NAT279" s="30"/>
      <c r="NAU279" s="30"/>
      <c r="NAV279" s="30"/>
      <c r="NAW279" s="30"/>
      <c r="NAX279" s="30"/>
      <c r="NAY279" s="30"/>
      <c r="NAZ279" s="30"/>
      <c r="NBA279" s="30"/>
      <c r="NBB279" s="30"/>
      <c r="NBC279" s="30"/>
      <c r="NBD279" s="30"/>
      <c r="NBE279" s="30"/>
      <c r="NBF279" s="30"/>
      <c r="NBG279" s="30"/>
      <c r="NBH279" s="30"/>
      <c r="NBI279" s="30"/>
      <c r="NBJ279" s="30"/>
      <c r="NBK279" s="30"/>
      <c r="NBL279" s="30"/>
      <c r="NBM279" s="30"/>
      <c r="NBN279" s="30"/>
      <c r="NBO279" s="30"/>
      <c r="NBP279" s="30"/>
      <c r="NBQ279" s="30"/>
      <c r="NBR279" s="30"/>
      <c r="NBS279" s="30"/>
      <c r="NBT279" s="30"/>
      <c r="NBU279" s="30"/>
      <c r="NBV279" s="30"/>
      <c r="NBW279" s="30"/>
      <c r="NBX279" s="30"/>
      <c r="NBY279" s="30"/>
      <c r="NBZ279" s="30"/>
      <c r="NCA279" s="30"/>
      <c r="NCB279" s="30"/>
      <c r="NCC279" s="30"/>
      <c r="NCD279" s="30"/>
      <c r="NCE279" s="30"/>
      <c r="NCF279" s="30"/>
      <c r="NCG279" s="30"/>
      <c r="NCH279" s="30"/>
      <c r="NCI279" s="30"/>
      <c r="NCJ279" s="30"/>
      <c r="NCK279" s="30"/>
      <c r="NCL279" s="30"/>
      <c r="NCM279" s="30"/>
      <c r="NCN279" s="30"/>
      <c r="NCO279" s="30"/>
      <c r="NCP279" s="30"/>
      <c r="NCQ279" s="30"/>
      <c r="NCR279" s="30"/>
      <c r="NCS279" s="30"/>
      <c r="NCT279" s="30"/>
      <c r="NCU279" s="30"/>
      <c r="NCV279" s="30"/>
      <c r="NCW279" s="30"/>
      <c r="NCX279" s="30"/>
      <c r="NCY279" s="30"/>
      <c r="NCZ279" s="30"/>
      <c r="NDA279" s="30"/>
      <c r="NDB279" s="30"/>
      <c r="NDC279" s="30"/>
      <c r="NDD279" s="30"/>
      <c r="NDE279" s="30"/>
      <c r="NDF279" s="30"/>
      <c r="NDG279" s="30"/>
      <c r="NDH279" s="30"/>
      <c r="NDI279" s="30"/>
      <c r="NDJ279" s="30"/>
      <c r="NDK279" s="30"/>
      <c r="NDL279" s="30"/>
      <c r="NDM279" s="30"/>
      <c r="NDN279" s="30"/>
      <c r="NDO279" s="30"/>
      <c r="NDP279" s="30"/>
      <c r="NDQ279" s="30"/>
      <c r="NDR279" s="30"/>
      <c r="NDS279" s="30"/>
      <c r="NDT279" s="30"/>
      <c r="NDU279" s="30"/>
      <c r="NDV279" s="30"/>
      <c r="NDW279" s="30"/>
      <c r="NDX279" s="30"/>
      <c r="NDY279" s="30"/>
      <c r="NDZ279" s="30"/>
      <c r="NEA279" s="30"/>
      <c r="NEB279" s="30"/>
      <c r="NEC279" s="30"/>
      <c r="NED279" s="30"/>
      <c r="NEE279" s="30"/>
      <c r="NEF279" s="30"/>
      <c r="NEG279" s="30"/>
      <c r="NEH279" s="30"/>
      <c r="NEI279" s="30"/>
      <c r="NEJ279" s="30"/>
      <c r="NEK279" s="30"/>
      <c r="NEL279" s="30"/>
      <c r="NEM279" s="30"/>
      <c r="NEN279" s="30"/>
      <c r="NEO279" s="30"/>
      <c r="NEP279" s="30"/>
      <c r="NEQ279" s="30"/>
      <c r="NER279" s="30"/>
      <c r="NES279" s="30"/>
      <c r="NET279" s="30"/>
      <c r="NEU279" s="30"/>
      <c r="NEV279" s="30"/>
      <c r="NEW279" s="30"/>
      <c r="NEX279" s="30"/>
      <c r="NEY279" s="30"/>
      <c r="NEZ279" s="30"/>
      <c r="NFA279" s="30"/>
      <c r="NFB279" s="30"/>
      <c r="NFC279" s="30"/>
      <c r="NFD279" s="30"/>
      <c r="NFE279" s="30"/>
      <c r="NFF279" s="30"/>
      <c r="NFG279" s="30"/>
      <c r="NFH279" s="30"/>
      <c r="NFI279" s="30"/>
      <c r="NFJ279" s="30"/>
      <c r="NFK279" s="30"/>
      <c r="NFL279" s="30"/>
      <c r="NFM279" s="30"/>
      <c r="NFN279" s="30"/>
      <c r="NFO279" s="30"/>
      <c r="NFP279" s="30"/>
      <c r="NFQ279" s="30"/>
      <c r="NFR279" s="30"/>
      <c r="NFS279" s="30"/>
      <c r="NFT279" s="30"/>
      <c r="NFU279" s="30"/>
      <c r="NFV279" s="30"/>
      <c r="NFW279" s="30"/>
      <c r="NFX279" s="30"/>
      <c r="NFY279" s="30"/>
      <c r="NFZ279" s="30"/>
      <c r="NGA279" s="30"/>
      <c r="NGB279" s="30"/>
      <c r="NGC279" s="30"/>
      <c r="NGD279" s="30"/>
      <c r="NGE279" s="30"/>
      <c r="NGF279" s="30"/>
      <c r="NGG279" s="30"/>
      <c r="NGH279" s="30"/>
      <c r="NGI279" s="30"/>
      <c r="NGJ279" s="30"/>
      <c r="NGK279" s="30"/>
      <c r="NGL279" s="30"/>
      <c r="NGM279" s="30"/>
      <c r="NGN279" s="30"/>
      <c r="NGO279" s="30"/>
      <c r="NGP279" s="30"/>
      <c r="NGQ279" s="30"/>
      <c r="NGR279" s="30"/>
      <c r="NGS279" s="30"/>
      <c r="NGT279" s="30"/>
      <c r="NGU279" s="30"/>
      <c r="NGV279" s="30"/>
      <c r="NGW279" s="30"/>
      <c r="NGX279" s="30"/>
      <c r="NGY279" s="30"/>
      <c r="NGZ279" s="30"/>
      <c r="NHA279" s="30"/>
      <c r="NHB279" s="30"/>
      <c r="NHC279" s="30"/>
      <c r="NHD279" s="30"/>
      <c r="NHE279" s="30"/>
      <c r="NHF279" s="30"/>
      <c r="NHG279" s="30"/>
      <c r="NHH279" s="30"/>
      <c r="NHI279" s="30"/>
      <c r="NHJ279" s="30"/>
      <c r="NHK279" s="30"/>
      <c r="NHL279" s="30"/>
      <c r="NHM279" s="30"/>
      <c r="NHN279" s="30"/>
      <c r="NHO279" s="30"/>
      <c r="NHP279" s="30"/>
      <c r="NHQ279" s="30"/>
      <c r="NHR279" s="30"/>
      <c r="NHS279" s="30"/>
      <c r="NHT279" s="30"/>
      <c r="NHU279" s="30"/>
      <c r="NHV279" s="30"/>
      <c r="NHW279" s="30"/>
      <c r="NHX279" s="30"/>
      <c r="NHY279" s="30"/>
      <c r="NHZ279" s="30"/>
      <c r="NIA279" s="30"/>
      <c r="NIB279" s="30"/>
      <c r="NIC279" s="30"/>
      <c r="NID279" s="30"/>
      <c r="NIE279" s="30"/>
      <c r="NIF279" s="30"/>
      <c r="NIG279" s="30"/>
      <c r="NIH279" s="30"/>
      <c r="NII279" s="30"/>
      <c r="NIJ279" s="30"/>
      <c r="NIK279" s="30"/>
      <c r="NIL279" s="30"/>
      <c r="NIM279" s="30"/>
      <c r="NIN279" s="30"/>
      <c r="NIO279" s="30"/>
      <c r="NIP279" s="30"/>
      <c r="NIQ279" s="30"/>
      <c r="NIR279" s="30"/>
      <c r="NIS279" s="30"/>
      <c r="NIT279" s="30"/>
      <c r="NIU279" s="30"/>
      <c r="NIV279" s="30"/>
      <c r="NIW279" s="30"/>
      <c r="NIX279" s="30"/>
      <c r="NIY279" s="30"/>
      <c r="NIZ279" s="30"/>
      <c r="NJA279" s="30"/>
      <c r="NJB279" s="30"/>
      <c r="NJC279" s="30"/>
      <c r="NJD279" s="30"/>
      <c r="NJE279" s="30"/>
      <c r="NJF279" s="30"/>
      <c r="NJG279" s="30"/>
      <c r="NJH279" s="30"/>
      <c r="NJI279" s="30"/>
      <c r="NJJ279" s="30"/>
      <c r="NJK279" s="30"/>
      <c r="NJL279" s="30"/>
      <c r="NJM279" s="30"/>
      <c r="NJN279" s="30"/>
      <c r="NJO279" s="30"/>
      <c r="NJP279" s="30"/>
      <c r="NJQ279" s="30"/>
      <c r="NJR279" s="30"/>
      <c r="NJS279" s="30"/>
      <c r="NJT279" s="30"/>
      <c r="NJU279" s="30"/>
      <c r="NJV279" s="30"/>
      <c r="NJW279" s="30"/>
      <c r="NJX279" s="30"/>
      <c r="NJY279" s="30"/>
      <c r="NJZ279" s="30"/>
      <c r="NKA279" s="30"/>
      <c r="NKB279" s="30"/>
      <c r="NKC279" s="30"/>
      <c r="NKD279" s="30"/>
      <c r="NKE279" s="30"/>
      <c r="NKF279" s="30"/>
      <c r="NKG279" s="30"/>
      <c r="NKH279" s="30"/>
      <c r="NKI279" s="30"/>
      <c r="NKJ279" s="30"/>
      <c r="NKK279" s="30"/>
      <c r="NKL279" s="30"/>
      <c r="NKM279" s="30"/>
      <c r="NKN279" s="30"/>
      <c r="NKO279" s="30"/>
      <c r="NKP279" s="30"/>
      <c r="NKQ279" s="30"/>
      <c r="NKR279" s="30"/>
      <c r="NKS279" s="30"/>
      <c r="NKT279" s="30"/>
      <c r="NKU279" s="30"/>
      <c r="NKV279" s="30"/>
      <c r="NKW279" s="30"/>
      <c r="NKX279" s="30"/>
      <c r="NKY279" s="30"/>
      <c r="NKZ279" s="30"/>
      <c r="NLA279" s="30"/>
      <c r="NLB279" s="30"/>
      <c r="NLC279" s="30"/>
      <c r="NLD279" s="30"/>
      <c r="NLE279" s="30"/>
      <c r="NLF279" s="30"/>
      <c r="NLG279" s="30"/>
      <c r="NLH279" s="30"/>
      <c r="NLI279" s="30"/>
      <c r="NLJ279" s="30"/>
      <c r="NLK279" s="30"/>
      <c r="NLL279" s="30"/>
      <c r="NLM279" s="30"/>
      <c r="NLN279" s="30"/>
      <c r="NLO279" s="30"/>
      <c r="NLP279" s="30"/>
      <c r="NLQ279" s="30"/>
      <c r="NLR279" s="30"/>
      <c r="NLS279" s="30"/>
      <c r="NLT279" s="30"/>
      <c r="NLU279" s="30"/>
      <c r="NLV279" s="30"/>
      <c r="NLW279" s="30"/>
      <c r="NLX279" s="30"/>
      <c r="NLY279" s="30"/>
      <c r="NLZ279" s="30"/>
      <c r="NMA279" s="30"/>
      <c r="NMB279" s="30"/>
      <c r="NMC279" s="30"/>
      <c r="NMD279" s="30"/>
      <c r="NME279" s="30"/>
      <c r="NMF279" s="30"/>
      <c r="NMG279" s="30"/>
      <c r="NMH279" s="30"/>
      <c r="NMI279" s="30"/>
      <c r="NMJ279" s="30"/>
      <c r="NMK279" s="30"/>
      <c r="NML279" s="30"/>
      <c r="NMM279" s="30"/>
      <c r="NMN279" s="30"/>
      <c r="NMO279" s="30"/>
      <c r="NMP279" s="30"/>
      <c r="NMQ279" s="30"/>
      <c r="NMR279" s="30"/>
      <c r="NMS279" s="30"/>
      <c r="NMT279" s="30"/>
      <c r="NMU279" s="30"/>
      <c r="NMV279" s="30"/>
      <c r="NMW279" s="30"/>
      <c r="NMX279" s="30"/>
      <c r="NMY279" s="30"/>
      <c r="NMZ279" s="30"/>
      <c r="NNA279" s="30"/>
      <c r="NNB279" s="30"/>
      <c r="NNC279" s="30"/>
      <c r="NND279" s="30"/>
      <c r="NNE279" s="30"/>
      <c r="NNF279" s="30"/>
      <c r="NNG279" s="30"/>
      <c r="NNH279" s="30"/>
      <c r="NNI279" s="30"/>
      <c r="NNJ279" s="30"/>
      <c r="NNK279" s="30"/>
      <c r="NNL279" s="30"/>
      <c r="NNM279" s="30"/>
      <c r="NNN279" s="30"/>
      <c r="NNO279" s="30"/>
      <c r="NNP279" s="30"/>
      <c r="NNQ279" s="30"/>
      <c r="NNR279" s="30"/>
      <c r="NNS279" s="30"/>
      <c r="NNT279" s="30"/>
      <c r="NNU279" s="30"/>
      <c r="NNV279" s="30"/>
      <c r="NNW279" s="30"/>
      <c r="NNX279" s="30"/>
      <c r="NNY279" s="30"/>
      <c r="NNZ279" s="30"/>
      <c r="NOA279" s="30"/>
      <c r="NOB279" s="30"/>
      <c r="NOC279" s="30"/>
      <c r="NOD279" s="30"/>
      <c r="NOE279" s="30"/>
      <c r="NOF279" s="30"/>
      <c r="NOG279" s="30"/>
      <c r="NOH279" s="30"/>
      <c r="NOI279" s="30"/>
      <c r="NOJ279" s="30"/>
      <c r="NOK279" s="30"/>
      <c r="NOL279" s="30"/>
      <c r="NOM279" s="30"/>
      <c r="NON279" s="30"/>
      <c r="NOO279" s="30"/>
      <c r="NOP279" s="30"/>
      <c r="NOQ279" s="30"/>
      <c r="NOR279" s="30"/>
      <c r="NOS279" s="30"/>
      <c r="NOT279" s="30"/>
      <c r="NOU279" s="30"/>
      <c r="NOV279" s="30"/>
      <c r="NOW279" s="30"/>
      <c r="NOX279" s="30"/>
      <c r="NOY279" s="30"/>
      <c r="NOZ279" s="30"/>
      <c r="NPA279" s="30"/>
      <c r="NPB279" s="30"/>
      <c r="NPC279" s="30"/>
      <c r="NPD279" s="30"/>
      <c r="NPE279" s="30"/>
      <c r="NPF279" s="30"/>
      <c r="NPG279" s="30"/>
      <c r="NPH279" s="30"/>
      <c r="NPI279" s="30"/>
      <c r="NPJ279" s="30"/>
      <c r="NPK279" s="30"/>
      <c r="NPL279" s="30"/>
      <c r="NPM279" s="30"/>
      <c r="NPN279" s="30"/>
      <c r="NPO279" s="30"/>
      <c r="NPP279" s="30"/>
      <c r="NPQ279" s="30"/>
      <c r="NPR279" s="30"/>
      <c r="NPS279" s="30"/>
      <c r="NPT279" s="30"/>
      <c r="NPU279" s="30"/>
      <c r="NPV279" s="30"/>
      <c r="NPW279" s="30"/>
      <c r="NPX279" s="30"/>
      <c r="NPY279" s="30"/>
      <c r="NPZ279" s="30"/>
      <c r="NQA279" s="30"/>
      <c r="NQB279" s="30"/>
      <c r="NQC279" s="30"/>
      <c r="NQD279" s="30"/>
      <c r="NQE279" s="30"/>
      <c r="NQF279" s="30"/>
      <c r="NQG279" s="30"/>
      <c r="NQH279" s="30"/>
      <c r="NQI279" s="30"/>
      <c r="NQJ279" s="30"/>
      <c r="NQK279" s="30"/>
      <c r="NQL279" s="30"/>
      <c r="NQM279" s="30"/>
      <c r="NQN279" s="30"/>
      <c r="NQO279" s="30"/>
      <c r="NQP279" s="30"/>
      <c r="NQQ279" s="30"/>
      <c r="NQR279" s="30"/>
      <c r="NQS279" s="30"/>
      <c r="NQT279" s="30"/>
      <c r="NQU279" s="30"/>
      <c r="NQV279" s="30"/>
      <c r="NQW279" s="30"/>
      <c r="NQX279" s="30"/>
      <c r="NQY279" s="30"/>
      <c r="NQZ279" s="30"/>
      <c r="NRA279" s="30"/>
      <c r="NRB279" s="30"/>
      <c r="NRC279" s="30"/>
      <c r="NRD279" s="30"/>
      <c r="NRE279" s="30"/>
      <c r="NRF279" s="30"/>
      <c r="NRG279" s="30"/>
      <c r="NRH279" s="30"/>
      <c r="NRI279" s="30"/>
      <c r="NRJ279" s="30"/>
      <c r="NRK279" s="30"/>
      <c r="NRL279" s="30"/>
      <c r="NRM279" s="30"/>
      <c r="NRN279" s="30"/>
      <c r="NRO279" s="30"/>
      <c r="NRP279" s="30"/>
      <c r="NRQ279" s="30"/>
      <c r="NRR279" s="30"/>
      <c r="NRS279" s="30"/>
      <c r="NRT279" s="30"/>
      <c r="NRU279" s="30"/>
      <c r="NRV279" s="30"/>
      <c r="NRW279" s="30"/>
      <c r="NRX279" s="30"/>
      <c r="NRY279" s="30"/>
      <c r="NRZ279" s="30"/>
      <c r="NSA279" s="30"/>
      <c r="NSB279" s="30"/>
      <c r="NSC279" s="30"/>
      <c r="NSD279" s="30"/>
      <c r="NSE279" s="30"/>
      <c r="NSF279" s="30"/>
      <c r="NSG279" s="30"/>
      <c r="NSH279" s="30"/>
      <c r="NSI279" s="30"/>
      <c r="NSJ279" s="30"/>
      <c r="NSK279" s="30"/>
      <c r="NSL279" s="30"/>
      <c r="NSM279" s="30"/>
      <c r="NSN279" s="30"/>
      <c r="NSO279" s="30"/>
      <c r="NSP279" s="30"/>
      <c r="NSQ279" s="30"/>
      <c r="NSR279" s="30"/>
      <c r="NSS279" s="30"/>
      <c r="NST279" s="30"/>
      <c r="NSU279" s="30"/>
      <c r="NSV279" s="30"/>
      <c r="NSW279" s="30"/>
      <c r="NSX279" s="30"/>
      <c r="NSY279" s="30"/>
      <c r="NSZ279" s="30"/>
      <c r="NTA279" s="30"/>
      <c r="NTB279" s="30"/>
      <c r="NTC279" s="30"/>
      <c r="NTD279" s="30"/>
      <c r="NTE279" s="30"/>
      <c r="NTF279" s="30"/>
      <c r="NTG279" s="30"/>
      <c r="NTH279" s="30"/>
      <c r="NTI279" s="30"/>
      <c r="NTJ279" s="30"/>
      <c r="NTK279" s="30"/>
      <c r="NTL279" s="30"/>
      <c r="NTM279" s="30"/>
      <c r="NTN279" s="30"/>
      <c r="NTO279" s="30"/>
      <c r="NTP279" s="30"/>
      <c r="NTQ279" s="30"/>
      <c r="NTR279" s="30"/>
      <c r="NTS279" s="30"/>
      <c r="NTT279" s="30"/>
      <c r="NTU279" s="30"/>
      <c r="NTV279" s="30"/>
      <c r="NTW279" s="30"/>
      <c r="NTX279" s="30"/>
      <c r="NTY279" s="30"/>
      <c r="NTZ279" s="30"/>
      <c r="NUA279" s="30"/>
      <c r="NUB279" s="30"/>
      <c r="NUC279" s="30"/>
      <c r="NUD279" s="30"/>
      <c r="NUE279" s="30"/>
      <c r="NUF279" s="30"/>
      <c r="NUG279" s="30"/>
      <c r="NUH279" s="30"/>
      <c r="NUI279" s="30"/>
      <c r="NUJ279" s="30"/>
      <c r="NUK279" s="30"/>
      <c r="NUL279" s="30"/>
      <c r="NUM279" s="30"/>
      <c r="NUN279" s="30"/>
      <c r="NUO279" s="30"/>
      <c r="NUP279" s="30"/>
      <c r="NUQ279" s="30"/>
      <c r="NUR279" s="30"/>
      <c r="NUS279" s="30"/>
      <c r="NUT279" s="30"/>
      <c r="NUU279" s="30"/>
      <c r="NUV279" s="30"/>
      <c r="NUW279" s="30"/>
      <c r="NUX279" s="30"/>
      <c r="NUY279" s="30"/>
      <c r="NUZ279" s="30"/>
      <c r="NVA279" s="30"/>
      <c r="NVB279" s="30"/>
      <c r="NVC279" s="30"/>
      <c r="NVD279" s="30"/>
      <c r="NVE279" s="30"/>
      <c r="NVF279" s="30"/>
      <c r="NVG279" s="30"/>
      <c r="NVH279" s="30"/>
      <c r="NVI279" s="30"/>
      <c r="NVJ279" s="30"/>
      <c r="NVK279" s="30"/>
      <c r="NVL279" s="30"/>
      <c r="NVM279" s="30"/>
      <c r="NVN279" s="30"/>
      <c r="NVO279" s="30"/>
      <c r="NVP279" s="30"/>
      <c r="NVQ279" s="30"/>
      <c r="NVR279" s="30"/>
      <c r="NVS279" s="30"/>
      <c r="NVT279" s="30"/>
      <c r="NVU279" s="30"/>
      <c r="NVV279" s="30"/>
      <c r="NVW279" s="30"/>
      <c r="NVX279" s="30"/>
      <c r="NVY279" s="30"/>
      <c r="NVZ279" s="30"/>
      <c r="NWA279" s="30"/>
      <c r="NWB279" s="30"/>
      <c r="NWC279" s="30"/>
      <c r="NWD279" s="30"/>
      <c r="NWE279" s="30"/>
      <c r="NWF279" s="30"/>
      <c r="NWG279" s="30"/>
      <c r="NWH279" s="30"/>
      <c r="NWI279" s="30"/>
      <c r="NWJ279" s="30"/>
      <c r="NWK279" s="30"/>
      <c r="NWL279" s="30"/>
      <c r="NWM279" s="30"/>
      <c r="NWN279" s="30"/>
      <c r="NWO279" s="30"/>
      <c r="NWP279" s="30"/>
      <c r="NWQ279" s="30"/>
      <c r="NWR279" s="30"/>
      <c r="NWS279" s="30"/>
      <c r="NWT279" s="30"/>
      <c r="NWU279" s="30"/>
      <c r="NWV279" s="30"/>
      <c r="NWW279" s="30"/>
      <c r="NWX279" s="30"/>
      <c r="NWY279" s="30"/>
      <c r="NWZ279" s="30"/>
      <c r="NXA279" s="30"/>
      <c r="NXB279" s="30"/>
      <c r="NXC279" s="30"/>
      <c r="NXD279" s="30"/>
      <c r="NXE279" s="30"/>
      <c r="NXF279" s="30"/>
      <c r="NXG279" s="30"/>
      <c r="NXH279" s="30"/>
      <c r="NXI279" s="30"/>
      <c r="NXJ279" s="30"/>
      <c r="NXK279" s="30"/>
      <c r="NXL279" s="30"/>
      <c r="NXM279" s="30"/>
      <c r="NXN279" s="30"/>
      <c r="NXO279" s="30"/>
      <c r="NXP279" s="30"/>
      <c r="NXQ279" s="30"/>
      <c r="NXR279" s="30"/>
      <c r="NXS279" s="30"/>
      <c r="NXT279" s="30"/>
      <c r="NXU279" s="30"/>
      <c r="NXV279" s="30"/>
      <c r="NXW279" s="30"/>
      <c r="NXX279" s="30"/>
      <c r="NXY279" s="30"/>
      <c r="NXZ279" s="30"/>
      <c r="NYA279" s="30"/>
      <c r="NYB279" s="30"/>
      <c r="NYC279" s="30"/>
      <c r="NYD279" s="30"/>
      <c r="NYE279" s="30"/>
      <c r="NYF279" s="30"/>
      <c r="NYG279" s="30"/>
      <c r="NYH279" s="30"/>
      <c r="NYI279" s="30"/>
      <c r="NYJ279" s="30"/>
      <c r="NYK279" s="30"/>
      <c r="NYL279" s="30"/>
      <c r="NYM279" s="30"/>
      <c r="NYN279" s="30"/>
      <c r="NYO279" s="30"/>
      <c r="NYP279" s="30"/>
      <c r="NYQ279" s="30"/>
      <c r="NYR279" s="30"/>
      <c r="NYS279" s="30"/>
      <c r="NYT279" s="30"/>
      <c r="NYU279" s="30"/>
      <c r="NYV279" s="30"/>
      <c r="NYW279" s="30"/>
      <c r="NYX279" s="30"/>
      <c r="NYY279" s="30"/>
      <c r="NYZ279" s="30"/>
      <c r="NZA279" s="30"/>
      <c r="NZB279" s="30"/>
      <c r="NZC279" s="30"/>
      <c r="NZD279" s="30"/>
      <c r="NZE279" s="30"/>
      <c r="NZF279" s="30"/>
      <c r="NZG279" s="30"/>
      <c r="NZH279" s="30"/>
      <c r="NZI279" s="30"/>
      <c r="NZJ279" s="30"/>
      <c r="NZK279" s="30"/>
      <c r="NZL279" s="30"/>
      <c r="NZM279" s="30"/>
      <c r="NZN279" s="30"/>
      <c r="NZO279" s="30"/>
      <c r="NZP279" s="30"/>
      <c r="NZQ279" s="30"/>
      <c r="NZR279" s="30"/>
      <c r="NZS279" s="30"/>
      <c r="NZT279" s="30"/>
      <c r="NZU279" s="30"/>
      <c r="NZV279" s="30"/>
      <c r="NZW279" s="30"/>
      <c r="NZX279" s="30"/>
      <c r="NZY279" s="30"/>
      <c r="NZZ279" s="30"/>
      <c r="OAA279" s="30"/>
      <c r="OAB279" s="30"/>
      <c r="OAC279" s="30"/>
      <c r="OAD279" s="30"/>
      <c r="OAE279" s="30"/>
      <c r="OAF279" s="30"/>
      <c r="OAG279" s="30"/>
      <c r="OAH279" s="30"/>
      <c r="OAI279" s="30"/>
      <c r="OAJ279" s="30"/>
      <c r="OAK279" s="30"/>
      <c r="OAL279" s="30"/>
      <c r="OAM279" s="30"/>
      <c r="OAN279" s="30"/>
      <c r="OAO279" s="30"/>
      <c r="OAP279" s="30"/>
      <c r="OAQ279" s="30"/>
      <c r="OAR279" s="30"/>
      <c r="OAS279" s="30"/>
      <c r="OAT279" s="30"/>
      <c r="OAU279" s="30"/>
      <c r="OAV279" s="30"/>
      <c r="OAW279" s="30"/>
      <c r="OAX279" s="30"/>
      <c r="OAY279" s="30"/>
      <c r="OAZ279" s="30"/>
      <c r="OBA279" s="30"/>
      <c r="OBB279" s="30"/>
      <c r="OBC279" s="30"/>
      <c r="OBD279" s="30"/>
      <c r="OBE279" s="30"/>
      <c r="OBF279" s="30"/>
      <c r="OBG279" s="30"/>
      <c r="OBH279" s="30"/>
      <c r="OBI279" s="30"/>
      <c r="OBJ279" s="30"/>
      <c r="OBK279" s="30"/>
      <c r="OBL279" s="30"/>
      <c r="OBM279" s="30"/>
      <c r="OBN279" s="30"/>
      <c r="OBO279" s="30"/>
      <c r="OBP279" s="30"/>
      <c r="OBQ279" s="30"/>
      <c r="OBR279" s="30"/>
      <c r="OBS279" s="30"/>
      <c r="OBT279" s="30"/>
      <c r="OBU279" s="30"/>
      <c r="OBV279" s="30"/>
      <c r="OBW279" s="30"/>
      <c r="OBX279" s="30"/>
      <c r="OBY279" s="30"/>
      <c r="OBZ279" s="30"/>
      <c r="OCA279" s="30"/>
      <c r="OCB279" s="30"/>
      <c r="OCC279" s="30"/>
      <c r="OCD279" s="30"/>
      <c r="OCE279" s="30"/>
      <c r="OCF279" s="30"/>
      <c r="OCG279" s="30"/>
      <c r="OCH279" s="30"/>
      <c r="OCI279" s="30"/>
      <c r="OCJ279" s="30"/>
      <c r="OCK279" s="30"/>
      <c r="OCL279" s="30"/>
      <c r="OCM279" s="30"/>
      <c r="OCN279" s="30"/>
      <c r="OCO279" s="30"/>
      <c r="OCP279" s="30"/>
      <c r="OCQ279" s="30"/>
      <c r="OCR279" s="30"/>
      <c r="OCS279" s="30"/>
      <c r="OCT279" s="30"/>
      <c r="OCU279" s="30"/>
      <c r="OCV279" s="30"/>
      <c r="OCW279" s="30"/>
      <c r="OCX279" s="30"/>
      <c r="OCY279" s="30"/>
      <c r="OCZ279" s="30"/>
      <c r="ODA279" s="30"/>
      <c r="ODB279" s="30"/>
      <c r="ODC279" s="30"/>
      <c r="ODD279" s="30"/>
      <c r="ODE279" s="30"/>
      <c r="ODF279" s="30"/>
      <c r="ODG279" s="30"/>
      <c r="ODH279" s="30"/>
      <c r="ODI279" s="30"/>
      <c r="ODJ279" s="30"/>
      <c r="ODK279" s="30"/>
      <c r="ODL279" s="30"/>
      <c r="ODM279" s="30"/>
      <c r="ODN279" s="30"/>
      <c r="ODO279" s="30"/>
      <c r="ODP279" s="30"/>
      <c r="ODQ279" s="30"/>
      <c r="ODR279" s="30"/>
      <c r="ODS279" s="30"/>
      <c r="ODT279" s="30"/>
      <c r="ODU279" s="30"/>
      <c r="ODV279" s="30"/>
      <c r="ODW279" s="30"/>
      <c r="ODX279" s="30"/>
      <c r="ODY279" s="30"/>
      <c r="ODZ279" s="30"/>
      <c r="OEA279" s="30"/>
      <c r="OEB279" s="30"/>
      <c r="OEC279" s="30"/>
      <c r="OED279" s="30"/>
      <c r="OEE279" s="30"/>
      <c r="OEF279" s="30"/>
      <c r="OEG279" s="30"/>
      <c r="OEH279" s="30"/>
      <c r="OEI279" s="30"/>
      <c r="OEJ279" s="30"/>
      <c r="OEK279" s="30"/>
      <c r="OEL279" s="30"/>
      <c r="OEM279" s="30"/>
      <c r="OEN279" s="30"/>
      <c r="OEO279" s="30"/>
      <c r="OEP279" s="30"/>
      <c r="OEQ279" s="30"/>
      <c r="OER279" s="30"/>
      <c r="OES279" s="30"/>
      <c r="OET279" s="30"/>
      <c r="OEU279" s="30"/>
      <c r="OEV279" s="30"/>
      <c r="OEW279" s="30"/>
      <c r="OEX279" s="30"/>
      <c r="OEY279" s="30"/>
      <c r="OEZ279" s="30"/>
      <c r="OFA279" s="30"/>
      <c r="OFB279" s="30"/>
      <c r="OFC279" s="30"/>
      <c r="OFD279" s="30"/>
      <c r="OFE279" s="30"/>
      <c r="OFF279" s="30"/>
      <c r="OFG279" s="30"/>
      <c r="OFH279" s="30"/>
      <c r="OFI279" s="30"/>
      <c r="OFJ279" s="30"/>
      <c r="OFK279" s="30"/>
      <c r="OFL279" s="30"/>
      <c r="OFM279" s="30"/>
      <c r="OFN279" s="30"/>
      <c r="OFO279" s="30"/>
      <c r="OFP279" s="30"/>
      <c r="OFQ279" s="30"/>
      <c r="OFR279" s="30"/>
      <c r="OFS279" s="30"/>
      <c r="OFT279" s="30"/>
      <c r="OFU279" s="30"/>
      <c r="OFV279" s="30"/>
      <c r="OFW279" s="30"/>
      <c r="OFX279" s="30"/>
      <c r="OFY279" s="30"/>
      <c r="OFZ279" s="30"/>
      <c r="OGA279" s="30"/>
      <c r="OGB279" s="30"/>
      <c r="OGC279" s="30"/>
      <c r="OGD279" s="30"/>
      <c r="OGE279" s="30"/>
      <c r="OGF279" s="30"/>
      <c r="OGG279" s="30"/>
      <c r="OGH279" s="30"/>
      <c r="OGI279" s="30"/>
      <c r="OGJ279" s="30"/>
      <c r="OGK279" s="30"/>
      <c r="OGL279" s="30"/>
      <c r="OGM279" s="30"/>
      <c r="OGN279" s="30"/>
      <c r="OGO279" s="30"/>
      <c r="OGP279" s="30"/>
      <c r="OGQ279" s="30"/>
      <c r="OGR279" s="30"/>
      <c r="OGS279" s="30"/>
      <c r="OGT279" s="30"/>
      <c r="OGU279" s="30"/>
      <c r="OGV279" s="30"/>
      <c r="OGW279" s="30"/>
      <c r="OGX279" s="30"/>
      <c r="OGY279" s="30"/>
      <c r="OGZ279" s="30"/>
      <c r="OHA279" s="30"/>
      <c r="OHB279" s="30"/>
      <c r="OHC279" s="30"/>
      <c r="OHD279" s="30"/>
      <c r="OHE279" s="30"/>
      <c r="OHF279" s="30"/>
      <c r="OHG279" s="30"/>
      <c r="OHH279" s="30"/>
      <c r="OHI279" s="30"/>
      <c r="OHJ279" s="30"/>
      <c r="OHK279" s="30"/>
      <c r="OHL279" s="30"/>
      <c r="OHM279" s="30"/>
      <c r="OHN279" s="30"/>
      <c r="OHO279" s="30"/>
      <c r="OHP279" s="30"/>
      <c r="OHQ279" s="30"/>
      <c r="OHR279" s="30"/>
      <c r="OHS279" s="30"/>
      <c r="OHT279" s="30"/>
      <c r="OHU279" s="30"/>
      <c r="OHV279" s="30"/>
      <c r="OHW279" s="30"/>
      <c r="OHX279" s="30"/>
      <c r="OHY279" s="30"/>
      <c r="OHZ279" s="30"/>
      <c r="OIA279" s="30"/>
      <c r="OIB279" s="30"/>
      <c r="OIC279" s="30"/>
      <c r="OID279" s="30"/>
      <c r="OIE279" s="30"/>
      <c r="OIF279" s="30"/>
      <c r="OIG279" s="30"/>
      <c r="OIH279" s="30"/>
      <c r="OII279" s="30"/>
      <c r="OIJ279" s="30"/>
      <c r="OIK279" s="30"/>
      <c r="OIL279" s="30"/>
      <c r="OIM279" s="30"/>
      <c r="OIN279" s="30"/>
      <c r="OIO279" s="30"/>
      <c r="OIP279" s="30"/>
      <c r="OIQ279" s="30"/>
      <c r="OIR279" s="30"/>
      <c r="OIS279" s="30"/>
      <c r="OIT279" s="30"/>
      <c r="OIU279" s="30"/>
      <c r="OIV279" s="30"/>
      <c r="OIW279" s="30"/>
      <c r="OIX279" s="30"/>
      <c r="OIY279" s="30"/>
      <c r="OIZ279" s="30"/>
      <c r="OJA279" s="30"/>
      <c r="OJB279" s="30"/>
      <c r="OJC279" s="30"/>
      <c r="OJD279" s="30"/>
      <c r="OJE279" s="30"/>
      <c r="OJF279" s="30"/>
      <c r="OJG279" s="30"/>
      <c r="OJH279" s="30"/>
      <c r="OJI279" s="30"/>
      <c r="OJJ279" s="30"/>
      <c r="OJK279" s="30"/>
      <c r="OJL279" s="30"/>
      <c r="OJM279" s="30"/>
      <c r="OJN279" s="30"/>
      <c r="OJO279" s="30"/>
      <c r="OJP279" s="30"/>
      <c r="OJQ279" s="30"/>
      <c r="OJR279" s="30"/>
      <c r="OJS279" s="30"/>
      <c r="OJT279" s="30"/>
      <c r="OJU279" s="30"/>
      <c r="OJV279" s="30"/>
      <c r="OJW279" s="30"/>
      <c r="OJX279" s="30"/>
      <c r="OJY279" s="30"/>
      <c r="OJZ279" s="30"/>
      <c r="OKA279" s="30"/>
      <c r="OKB279" s="30"/>
      <c r="OKC279" s="30"/>
      <c r="OKD279" s="30"/>
      <c r="OKE279" s="30"/>
      <c r="OKF279" s="30"/>
      <c r="OKG279" s="30"/>
      <c r="OKH279" s="30"/>
      <c r="OKI279" s="30"/>
      <c r="OKJ279" s="30"/>
      <c r="OKK279" s="30"/>
      <c r="OKL279" s="30"/>
      <c r="OKM279" s="30"/>
      <c r="OKN279" s="30"/>
      <c r="OKO279" s="30"/>
      <c r="OKP279" s="30"/>
      <c r="OKQ279" s="30"/>
      <c r="OKR279" s="30"/>
      <c r="OKS279" s="30"/>
      <c r="OKT279" s="30"/>
      <c r="OKU279" s="30"/>
      <c r="OKV279" s="30"/>
      <c r="OKW279" s="30"/>
      <c r="OKX279" s="30"/>
      <c r="OKY279" s="30"/>
      <c r="OKZ279" s="30"/>
      <c r="OLA279" s="30"/>
      <c r="OLB279" s="30"/>
      <c r="OLC279" s="30"/>
      <c r="OLD279" s="30"/>
      <c r="OLE279" s="30"/>
      <c r="OLF279" s="30"/>
      <c r="OLG279" s="30"/>
      <c r="OLH279" s="30"/>
      <c r="OLI279" s="30"/>
      <c r="OLJ279" s="30"/>
      <c r="OLK279" s="30"/>
      <c r="OLL279" s="30"/>
      <c r="OLM279" s="30"/>
      <c r="OLN279" s="30"/>
      <c r="OLO279" s="30"/>
      <c r="OLP279" s="30"/>
      <c r="OLQ279" s="30"/>
      <c r="OLR279" s="30"/>
      <c r="OLS279" s="30"/>
      <c r="OLT279" s="30"/>
      <c r="OLU279" s="30"/>
      <c r="OLV279" s="30"/>
      <c r="OLW279" s="30"/>
      <c r="OLX279" s="30"/>
      <c r="OLY279" s="30"/>
      <c r="OLZ279" s="30"/>
      <c r="OMA279" s="30"/>
      <c r="OMB279" s="30"/>
      <c r="OMC279" s="30"/>
      <c r="OMD279" s="30"/>
      <c r="OME279" s="30"/>
      <c r="OMF279" s="30"/>
      <c r="OMG279" s="30"/>
      <c r="OMH279" s="30"/>
      <c r="OMI279" s="30"/>
      <c r="OMJ279" s="30"/>
      <c r="OMK279" s="30"/>
      <c r="OML279" s="30"/>
      <c r="OMM279" s="30"/>
      <c r="OMN279" s="30"/>
      <c r="OMO279" s="30"/>
      <c r="OMP279" s="30"/>
      <c r="OMQ279" s="30"/>
      <c r="OMR279" s="30"/>
      <c r="OMS279" s="30"/>
      <c r="OMT279" s="30"/>
      <c r="OMU279" s="30"/>
      <c r="OMV279" s="30"/>
      <c r="OMW279" s="30"/>
      <c r="OMX279" s="30"/>
      <c r="OMY279" s="30"/>
      <c r="OMZ279" s="30"/>
      <c r="ONA279" s="30"/>
      <c r="ONB279" s="30"/>
      <c r="ONC279" s="30"/>
      <c r="OND279" s="30"/>
      <c r="ONE279" s="30"/>
      <c r="ONF279" s="30"/>
      <c r="ONG279" s="30"/>
      <c r="ONH279" s="30"/>
      <c r="ONI279" s="30"/>
      <c r="ONJ279" s="30"/>
      <c r="ONK279" s="30"/>
      <c r="ONL279" s="30"/>
      <c r="ONM279" s="30"/>
      <c r="ONN279" s="30"/>
      <c r="ONO279" s="30"/>
      <c r="ONP279" s="30"/>
      <c r="ONQ279" s="30"/>
      <c r="ONR279" s="30"/>
      <c r="ONS279" s="30"/>
      <c r="ONT279" s="30"/>
      <c r="ONU279" s="30"/>
      <c r="ONV279" s="30"/>
      <c r="ONW279" s="30"/>
      <c r="ONX279" s="30"/>
      <c r="ONY279" s="30"/>
      <c r="ONZ279" s="30"/>
      <c r="OOA279" s="30"/>
      <c r="OOB279" s="30"/>
      <c r="OOC279" s="30"/>
      <c r="OOD279" s="30"/>
      <c r="OOE279" s="30"/>
      <c r="OOF279" s="30"/>
      <c r="OOG279" s="30"/>
      <c r="OOH279" s="30"/>
      <c r="OOI279" s="30"/>
      <c r="OOJ279" s="30"/>
      <c r="OOK279" s="30"/>
      <c r="OOL279" s="30"/>
      <c r="OOM279" s="30"/>
      <c r="OON279" s="30"/>
      <c r="OOO279" s="30"/>
      <c r="OOP279" s="30"/>
      <c r="OOQ279" s="30"/>
      <c r="OOR279" s="30"/>
      <c r="OOS279" s="30"/>
      <c r="OOT279" s="30"/>
      <c r="OOU279" s="30"/>
      <c r="OOV279" s="30"/>
      <c r="OOW279" s="30"/>
      <c r="OOX279" s="30"/>
      <c r="OOY279" s="30"/>
      <c r="OOZ279" s="30"/>
      <c r="OPA279" s="30"/>
      <c r="OPB279" s="30"/>
      <c r="OPC279" s="30"/>
      <c r="OPD279" s="30"/>
      <c r="OPE279" s="30"/>
      <c r="OPF279" s="30"/>
      <c r="OPG279" s="30"/>
      <c r="OPH279" s="30"/>
      <c r="OPI279" s="30"/>
      <c r="OPJ279" s="30"/>
      <c r="OPK279" s="30"/>
      <c r="OPL279" s="30"/>
      <c r="OPM279" s="30"/>
      <c r="OPN279" s="30"/>
      <c r="OPO279" s="30"/>
      <c r="OPP279" s="30"/>
      <c r="OPQ279" s="30"/>
      <c r="OPR279" s="30"/>
      <c r="OPS279" s="30"/>
      <c r="OPT279" s="30"/>
      <c r="OPU279" s="30"/>
      <c r="OPV279" s="30"/>
      <c r="OPW279" s="30"/>
      <c r="OPX279" s="30"/>
      <c r="OPY279" s="30"/>
      <c r="OPZ279" s="30"/>
      <c r="OQA279" s="30"/>
      <c r="OQB279" s="30"/>
      <c r="OQC279" s="30"/>
      <c r="OQD279" s="30"/>
      <c r="OQE279" s="30"/>
      <c r="OQF279" s="30"/>
      <c r="OQG279" s="30"/>
      <c r="OQH279" s="30"/>
      <c r="OQI279" s="30"/>
      <c r="OQJ279" s="30"/>
      <c r="OQK279" s="30"/>
      <c r="OQL279" s="30"/>
      <c r="OQM279" s="30"/>
      <c r="OQN279" s="30"/>
      <c r="OQO279" s="30"/>
      <c r="OQP279" s="30"/>
      <c r="OQQ279" s="30"/>
      <c r="OQR279" s="30"/>
      <c r="OQS279" s="30"/>
      <c r="OQT279" s="30"/>
      <c r="OQU279" s="30"/>
      <c r="OQV279" s="30"/>
      <c r="OQW279" s="30"/>
      <c r="OQX279" s="30"/>
      <c r="OQY279" s="30"/>
      <c r="OQZ279" s="30"/>
      <c r="ORA279" s="30"/>
      <c r="ORB279" s="30"/>
      <c r="ORC279" s="30"/>
      <c r="ORD279" s="30"/>
      <c r="ORE279" s="30"/>
      <c r="ORF279" s="30"/>
      <c r="ORG279" s="30"/>
      <c r="ORH279" s="30"/>
      <c r="ORI279" s="30"/>
      <c r="ORJ279" s="30"/>
      <c r="ORK279" s="30"/>
      <c r="ORL279" s="30"/>
      <c r="ORM279" s="30"/>
      <c r="ORN279" s="30"/>
      <c r="ORO279" s="30"/>
      <c r="ORP279" s="30"/>
      <c r="ORQ279" s="30"/>
      <c r="ORR279" s="30"/>
      <c r="ORS279" s="30"/>
      <c r="ORT279" s="30"/>
      <c r="ORU279" s="30"/>
      <c r="ORV279" s="30"/>
      <c r="ORW279" s="30"/>
      <c r="ORX279" s="30"/>
      <c r="ORY279" s="30"/>
      <c r="ORZ279" s="30"/>
      <c r="OSA279" s="30"/>
      <c r="OSB279" s="30"/>
      <c r="OSC279" s="30"/>
      <c r="OSD279" s="30"/>
      <c r="OSE279" s="30"/>
      <c r="OSF279" s="30"/>
      <c r="OSG279" s="30"/>
      <c r="OSH279" s="30"/>
      <c r="OSI279" s="30"/>
      <c r="OSJ279" s="30"/>
      <c r="OSK279" s="30"/>
      <c r="OSL279" s="30"/>
      <c r="OSM279" s="30"/>
      <c r="OSN279" s="30"/>
      <c r="OSO279" s="30"/>
      <c r="OSP279" s="30"/>
      <c r="OSQ279" s="30"/>
      <c r="OSR279" s="30"/>
      <c r="OSS279" s="30"/>
      <c r="OST279" s="30"/>
      <c r="OSU279" s="30"/>
      <c r="OSV279" s="30"/>
      <c r="OSW279" s="30"/>
      <c r="OSX279" s="30"/>
      <c r="OSY279" s="30"/>
      <c r="OSZ279" s="30"/>
      <c r="OTA279" s="30"/>
      <c r="OTB279" s="30"/>
      <c r="OTC279" s="30"/>
      <c r="OTD279" s="30"/>
      <c r="OTE279" s="30"/>
      <c r="OTF279" s="30"/>
      <c r="OTG279" s="30"/>
      <c r="OTH279" s="30"/>
      <c r="OTI279" s="30"/>
      <c r="OTJ279" s="30"/>
      <c r="OTK279" s="30"/>
      <c r="OTL279" s="30"/>
      <c r="OTM279" s="30"/>
      <c r="OTN279" s="30"/>
      <c r="OTO279" s="30"/>
      <c r="OTP279" s="30"/>
      <c r="OTQ279" s="30"/>
      <c r="OTR279" s="30"/>
      <c r="OTS279" s="30"/>
      <c r="OTT279" s="30"/>
      <c r="OTU279" s="30"/>
      <c r="OTV279" s="30"/>
      <c r="OTW279" s="30"/>
      <c r="OTX279" s="30"/>
      <c r="OTY279" s="30"/>
      <c r="OTZ279" s="30"/>
      <c r="OUA279" s="30"/>
      <c r="OUB279" s="30"/>
      <c r="OUC279" s="30"/>
      <c r="OUD279" s="30"/>
      <c r="OUE279" s="30"/>
      <c r="OUF279" s="30"/>
      <c r="OUG279" s="30"/>
      <c r="OUH279" s="30"/>
      <c r="OUI279" s="30"/>
      <c r="OUJ279" s="30"/>
      <c r="OUK279" s="30"/>
      <c r="OUL279" s="30"/>
      <c r="OUM279" s="30"/>
      <c r="OUN279" s="30"/>
      <c r="OUO279" s="30"/>
      <c r="OUP279" s="30"/>
      <c r="OUQ279" s="30"/>
      <c r="OUR279" s="30"/>
      <c r="OUS279" s="30"/>
      <c r="OUT279" s="30"/>
      <c r="OUU279" s="30"/>
      <c r="OUV279" s="30"/>
      <c r="OUW279" s="30"/>
      <c r="OUX279" s="30"/>
      <c r="OUY279" s="30"/>
      <c r="OUZ279" s="30"/>
      <c r="OVA279" s="30"/>
      <c r="OVB279" s="30"/>
      <c r="OVC279" s="30"/>
      <c r="OVD279" s="30"/>
      <c r="OVE279" s="30"/>
      <c r="OVF279" s="30"/>
      <c r="OVG279" s="30"/>
      <c r="OVH279" s="30"/>
      <c r="OVI279" s="30"/>
      <c r="OVJ279" s="30"/>
      <c r="OVK279" s="30"/>
      <c r="OVL279" s="30"/>
      <c r="OVM279" s="30"/>
      <c r="OVN279" s="30"/>
      <c r="OVO279" s="30"/>
      <c r="OVP279" s="30"/>
      <c r="OVQ279" s="30"/>
      <c r="OVR279" s="30"/>
      <c r="OVS279" s="30"/>
      <c r="OVT279" s="30"/>
      <c r="OVU279" s="30"/>
      <c r="OVV279" s="30"/>
      <c r="OVW279" s="30"/>
      <c r="OVX279" s="30"/>
      <c r="OVY279" s="30"/>
      <c r="OVZ279" s="30"/>
      <c r="OWA279" s="30"/>
      <c r="OWB279" s="30"/>
      <c r="OWC279" s="30"/>
      <c r="OWD279" s="30"/>
      <c r="OWE279" s="30"/>
      <c r="OWF279" s="30"/>
      <c r="OWG279" s="30"/>
      <c r="OWH279" s="30"/>
      <c r="OWI279" s="30"/>
      <c r="OWJ279" s="30"/>
      <c r="OWK279" s="30"/>
      <c r="OWL279" s="30"/>
      <c r="OWM279" s="30"/>
      <c r="OWN279" s="30"/>
      <c r="OWO279" s="30"/>
      <c r="OWP279" s="30"/>
      <c r="OWQ279" s="30"/>
      <c r="OWR279" s="30"/>
      <c r="OWS279" s="30"/>
      <c r="OWT279" s="30"/>
      <c r="OWU279" s="30"/>
      <c r="OWV279" s="30"/>
      <c r="OWW279" s="30"/>
      <c r="OWX279" s="30"/>
      <c r="OWY279" s="30"/>
      <c r="OWZ279" s="30"/>
      <c r="OXA279" s="30"/>
      <c r="OXB279" s="30"/>
      <c r="OXC279" s="30"/>
      <c r="OXD279" s="30"/>
      <c r="OXE279" s="30"/>
      <c r="OXF279" s="30"/>
      <c r="OXG279" s="30"/>
      <c r="OXH279" s="30"/>
      <c r="OXI279" s="30"/>
      <c r="OXJ279" s="30"/>
      <c r="OXK279" s="30"/>
      <c r="OXL279" s="30"/>
      <c r="OXM279" s="30"/>
      <c r="OXN279" s="30"/>
      <c r="OXO279" s="30"/>
      <c r="OXP279" s="30"/>
      <c r="OXQ279" s="30"/>
      <c r="OXR279" s="30"/>
      <c r="OXS279" s="30"/>
      <c r="OXT279" s="30"/>
      <c r="OXU279" s="30"/>
      <c r="OXV279" s="30"/>
      <c r="OXW279" s="30"/>
      <c r="OXX279" s="30"/>
      <c r="OXY279" s="30"/>
      <c r="OXZ279" s="30"/>
      <c r="OYA279" s="30"/>
      <c r="OYB279" s="30"/>
      <c r="OYC279" s="30"/>
      <c r="OYD279" s="30"/>
      <c r="OYE279" s="30"/>
      <c r="OYF279" s="30"/>
      <c r="OYG279" s="30"/>
      <c r="OYH279" s="30"/>
      <c r="OYI279" s="30"/>
      <c r="OYJ279" s="30"/>
      <c r="OYK279" s="30"/>
      <c r="OYL279" s="30"/>
      <c r="OYM279" s="30"/>
      <c r="OYN279" s="30"/>
      <c r="OYO279" s="30"/>
      <c r="OYP279" s="30"/>
      <c r="OYQ279" s="30"/>
      <c r="OYR279" s="30"/>
      <c r="OYS279" s="30"/>
      <c r="OYT279" s="30"/>
      <c r="OYU279" s="30"/>
      <c r="OYV279" s="30"/>
      <c r="OYW279" s="30"/>
      <c r="OYX279" s="30"/>
      <c r="OYY279" s="30"/>
      <c r="OYZ279" s="30"/>
      <c r="OZA279" s="30"/>
      <c r="OZB279" s="30"/>
      <c r="OZC279" s="30"/>
      <c r="OZD279" s="30"/>
      <c r="OZE279" s="30"/>
      <c r="OZF279" s="30"/>
      <c r="OZG279" s="30"/>
      <c r="OZH279" s="30"/>
      <c r="OZI279" s="30"/>
      <c r="OZJ279" s="30"/>
      <c r="OZK279" s="30"/>
      <c r="OZL279" s="30"/>
      <c r="OZM279" s="30"/>
      <c r="OZN279" s="30"/>
      <c r="OZO279" s="30"/>
      <c r="OZP279" s="30"/>
      <c r="OZQ279" s="30"/>
      <c r="OZR279" s="30"/>
      <c r="OZS279" s="30"/>
      <c r="OZT279" s="30"/>
      <c r="OZU279" s="30"/>
      <c r="OZV279" s="30"/>
      <c r="OZW279" s="30"/>
      <c r="OZX279" s="30"/>
      <c r="OZY279" s="30"/>
      <c r="OZZ279" s="30"/>
      <c r="PAA279" s="30"/>
      <c r="PAB279" s="30"/>
      <c r="PAC279" s="30"/>
      <c r="PAD279" s="30"/>
      <c r="PAE279" s="30"/>
      <c r="PAF279" s="30"/>
      <c r="PAG279" s="30"/>
      <c r="PAH279" s="30"/>
      <c r="PAI279" s="30"/>
      <c r="PAJ279" s="30"/>
      <c r="PAK279" s="30"/>
      <c r="PAL279" s="30"/>
      <c r="PAM279" s="30"/>
      <c r="PAN279" s="30"/>
      <c r="PAO279" s="30"/>
      <c r="PAP279" s="30"/>
      <c r="PAQ279" s="30"/>
      <c r="PAR279" s="30"/>
      <c r="PAS279" s="30"/>
      <c r="PAT279" s="30"/>
      <c r="PAU279" s="30"/>
      <c r="PAV279" s="30"/>
      <c r="PAW279" s="30"/>
      <c r="PAX279" s="30"/>
      <c r="PAY279" s="30"/>
      <c r="PAZ279" s="30"/>
      <c r="PBA279" s="30"/>
      <c r="PBB279" s="30"/>
      <c r="PBC279" s="30"/>
      <c r="PBD279" s="30"/>
      <c r="PBE279" s="30"/>
      <c r="PBF279" s="30"/>
      <c r="PBG279" s="30"/>
      <c r="PBH279" s="30"/>
      <c r="PBI279" s="30"/>
      <c r="PBJ279" s="30"/>
      <c r="PBK279" s="30"/>
      <c r="PBL279" s="30"/>
      <c r="PBM279" s="30"/>
      <c r="PBN279" s="30"/>
      <c r="PBO279" s="30"/>
      <c r="PBP279" s="30"/>
      <c r="PBQ279" s="30"/>
      <c r="PBR279" s="30"/>
      <c r="PBS279" s="30"/>
      <c r="PBT279" s="30"/>
      <c r="PBU279" s="30"/>
      <c r="PBV279" s="30"/>
      <c r="PBW279" s="30"/>
      <c r="PBX279" s="30"/>
      <c r="PBY279" s="30"/>
      <c r="PBZ279" s="30"/>
      <c r="PCA279" s="30"/>
      <c r="PCB279" s="30"/>
      <c r="PCC279" s="30"/>
      <c r="PCD279" s="30"/>
      <c r="PCE279" s="30"/>
      <c r="PCF279" s="30"/>
      <c r="PCG279" s="30"/>
      <c r="PCH279" s="30"/>
      <c r="PCI279" s="30"/>
      <c r="PCJ279" s="30"/>
      <c r="PCK279" s="30"/>
      <c r="PCL279" s="30"/>
      <c r="PCM279" s="30"/>
      <c r="PCN279" s="30"/>
      <c r="PCO279" s="30"/>
      <c r="PCP279" s="30"/>
      <c r="PCQ279" s="30"/>
      <c r="PCR279" s="30"/>
      <c r="PCS279" s="30"/>
      <c r="PCT279" s="30"/>
      <c r="PCU279" s="30"/>
      <c r="PCV279" s="30"/>
      <c r="PCW279" s="30"/>
      <c r="PCX279" s="30"/>
      <c r="PCY279" s="30"/>
      <c r="PCZ279" s="30"/>
      <c r="PDA279" s="30"/>
      <c r="PDB279" s="30"/>
      <c r="PDC279" s="30"/>
      <c r="PDD279" s="30"/>
      <c r="PDE279" s="30"/>
      <c r="PDF279" s="30"/>
      <c r="PDG279" s="30"/>
      <c r="PDH279" s="30"/>
      <c r="PDI279" s="30"/>
      <c r="PDJ279" s="30"/>
      <c r="PDK279" s="30"/>
      <c r="PDL279" s="30"/>
      <c r="PDM279" s="30"/>
      <c r="PDN279" s="30"/>
      <c r="PDO279" s="30"/>
      <c r="PDP279" s="30"/>
      <c r="PDQ279" s="30"/>
      <c r="PDR279" s="30"/>
      <c r="PDS279" s="30"/>
      <c r="PDT279" s="30"/>
      <c r="PDU279" s="30"/>
      <c r="PDV279" s="30"/>
      <c r="PDW279" s="30"/>
      <c r="PDX279" s="30"/>
      <c r="PDY279" s="30"/>
      <c r="PDZ279" s="30"/>
      <c r="PEA279" s="30"/>
      <c r="PEB279" s="30"/>
      <c r="PEC279" s="30"/>
      <c r="PED279" s="30"/>
      <c r="PEE279" s="30"/>
      <c r="PEF279" s="30"/>
      <c r="PEG279" s="30"/>
      <c r="PEH279" s="30"/>
      <c r="PEI279" s="30"/>
      <c r="PEJ279" s="30"/>
      <c r="PEK279" s="30"/>
      <c r="PEL279" s="30"/>
      <c r="PEM279" s="30"/>
      <c r="PEN279" s="30"/>
      <c r="PEO279" s="30"/>
      <c r="PEP279" s="30"/>
      <c r="PEQ279" s="30"/>
      <c r="PER279" s="30"/>
      <c r="PES279" s="30"/>
      <c r="PET279" s="30"/>
      <c r="PEU279" s="30"/>
      <c r="PEV279" s="30"/>
      <c r="PEW279" s="30"/>
      <c r="PEX279" s="30"/>
      <c r="PEY279" s="30"/>
      <c r="PEZ279" s="30"/>
      <c r="PFA279" s="30"/>
      <c r="PFB279" s="30"/>
      <c r="PFC279" s="30"/>
      <c r="PFD279" s="30"/>
      <c r="PFE279" s="30"/>
      <c r="PFF279" s="30"/>
      <c r="PFG279" s="30"/>
      <c r="PFH279" s="30"/>
      <c r="PFI279" s="30"/>
      <c r="PFJ279" s="30"/>
      <c r="PFK279" s="30"/>
      <c r="PFL279" s="30"/>
      <c r="PFM279" s="30"/>
      <c r="PFN279" s="30"/>
      <c r="PFO279" s="30"/>
      <c r="PFP279" s="30"/>
      <c r="PFQ279" s="30"/>
      <c r="PFR279" s="30"/>
      <c r="PFS279" s="30"/>
      <c r="PFT279" s="30"/>
      <c r="PFU279" s="30"/>
      <c r="PFV279" s="30"/>
      <c r="PFW279" s="30"/>
      <c r="PFX279" s="30"/>
      <c r="PFY279" s="30"/>
      <c r="PFZ279" s="30"/>
      <c r="PGA279" s="30"/>
      <c r="PGB279" s="30"/>
      <c r="PGC279" s="30"/>
      <c r="PGD279" s="30"/>
      <c r="PGE279" s="30"/>
      <c r="PGF279" s="30"/>
      <c r="PGG279" s="30"/>
      <c r="PGH279" s="30"/>
      <c r="PGI279" s="30"/>
      <c r="PGJ279" s="30"/>
      <c r="PGK279" s="30"/>
      <c r="PGL279" s="30"/>
      <c r="PGM279" s="30"/>
      <c r="PGN279" s="30"/>
      <c r="PGO279" s="30"/>
      <c r="PGP279" s="30"/>
      <c r="PGQ279" s="30"/>
      <c r="PGR279" s="30"/>
      <c r="PGS279" s="30"/>
      <c r="PGT279" s="30"/>
      <c r="PGU279" s="30"/>
      <c r="PGV279" s="30"/>
      <c r="PGW279" s="30"/>
      <c r="PGX279" s="30"/>
      <c r="PGY279" s="30"/>
      <c r="PGZ279" s="30"/>
      <c r="PHA279" s="30"/>
      <c r="PHB279" s="30"/>
      <c r="PHC279" s="30"/>
      <c r="PHD279" s="30"/>
      <c r="PHE279" s="30"/>
      <c r="PHF279" s="30"/>
      <c r="PHG279" s="30"/>
      <c r="PHH279" s="30"/>
      <c r="PHI279" s="30"/>
      <c r="PHJ279" s="30"/>
      <c r="PHK279" s="30"/>
      <c r="PHL279" s="30"/>
      <c r="PHM279" s="30"/>
      <c r="PHN279" s="30"/>
      <c r="PHO279" s="30"/>
      <c r="PHP279" s="30"/>
      <c r="PHQ279" s="30"/>
      <c r="PHR279" s="30"/>
      <c r="PHS279" s="30"/>
      <c r="PHT279" s="30"/>
      <c r="PHU279" s="30"/>
      <c r="PHV279" s="30"/>
      <c r="PHW279" s="30"/>
      <c r="PHX279" s="30"/>
      <c r="PHY279" s="30"/>
      <c r="PHZ279" s="30"/>
      <c r="PIA279" s="30"/>
      <c r="PIB279" s="30"/>
      <c r="PIC279" s="30"/>
      <c r="PID279" s="30"/>
      <c r="PIE279" s="30"/>
      <c r="PIF279" s="30"/>
      <c r="PIG279" s="30"/>
      <c r="PIH279" s="30"/>
      <c r="PII279" s="30"/>
      <c r="PIJ279" s="30"/>
      <c r="PIK279" s="30"/>
      <c r="PIL279" s="30"/>
      <c r="PIM279" s="30"/>
      <c r="PIN279" s="30"/>
      <c r="PIO279" s="30"/>
      <c r="PIP279" s="30"/>
      <c r="PIQ279" s="30"/>
      <c r="PIR279" s="30"/>
      <c r="PIS279" s="30"/>
      <c r="PIT279" s="30"/>
      <c r="PIU279" s="30"/>
      <c r="PIV279" s="30"/>
      <c r="PIW279" s="30"/>
      <c r="PIX279" s="30"/>
      <c r="PIY279" s="30"/>
      <c r="PIZ279" s="30"/>
      <c r="PJA279" s="30"/>
      <c r="PJB279" s="30"/>
      <c r="PJC279" s="30"/>
      <c r="PJD279" s="30"/>
      <c r="PJE279" s="30"/>
      <c r="PJF279" s="30"/>
      <c r="PJG279" s="30"/>
      <c r="PJH279" s="30"/>
      <c r="PJI279" s="30"/>
      <c r="PJJ279" s="30"/>
      <c r="PJK279" s="30"/>
      <c r="PJL279" s="30"/>
      <c r="PJM279" s="30"/>
      <c r="PJN279" s="30"/>
      <c r="PJO279" s="30"/>
      <c r="PJP279" s="30"/>
      <c r="PJQ279" s="30"/>
      <c r="PJR279" s="30"/>
      <c r="PJS279" s="30"/>
      <c r="PJT279" s="30"/>
      <c r="PJU279" s="30"/>
      <c r="PJV279" s="30"/>
      <c r="PJW279" s="30"/>
      <c r="PJX279" s="30"/>
      <c r="PJY279" s="30"/>
      <c r="PJZ279" s="30"/>
      <c r="PKA279" s="30"/>
      <c r="PKB279" s="30"/>
      <c r="PKC279" s="30"/>
      <c r="PKD279" s="30"/>
      <c r="PKE279" s="30"/>
      <c r="PKF279" s="30"/>
      <c r="PKG279" s="30"/>
      <c r="PKH279" s="30"/>
      <c r="PKI279" s="30"/>
      <c r="PKJ279" s="30"/>
      <c r="PKK279" s="30"/>
      <c r="PKL279" s="30"/>
      <c r="PKM279" s="30"/>
      <c r="PKN279" s="30"/>
      <c r="PKO279" s="30"/>
      <c r="PKP279" s="30"/>
      <c r="PKQ279" s="30"/>
      <c r="PKR279" s="30"/>
      <c r="PKS279" s="30"/>
      <c r="PKT279" s="30"/>
      <c r="PKU279" s="30"/>
      <c r="PKV279" s="30"/>
      <c r="PKW279" s="30"/>
      <c r="PKX279" s="30"/>
      <c r="PKY279" s="30"/>
      <c r="PKZ279" s="30"/>
      <c r="PLA279" s="30"/>
      <c r="PLB279" s="30"/>
      <c r="PLC279" s="30"/>
      <c r="PLD279" s="30"/>
      <c r="PLE279" s="30"/>
      <c r="PLF279" s="30"/>
      <c r="PLG279" s="30"/>
      <c r="PLH279" s="30"/>
      <c r="PLI279" s="30"/>
      <c r="PLJ279" s="30"/>
      <c r="PLK279" s="30"/>
      <c r="PLL279" s="30"/>
      <c r="PLM279" s="30"/>
      <c r="PLN279" s="30"/>
      <c r="PLO279" s="30"/>
      <c r="PLP279" s="30"/>
      <c r="PLQ279" s="30"/>
      <c r="PLR279" s="30"/>
      <c r="PLS279" s="30"/>
      <c r="PLT279" s="30"/>
      <c r="PLU279" s="30"/>
      <c r="PLV279" s="30"/>
      <c r="PLW279" s="30"/>
      <c r="PLX279" s="30"/>
      <c r="PLY279" s="30"/>
      <c r="PLZ279" s="30"/>
      <c r="PMA279" s="30"/>
      <c r="PMB279" s="30"/>
      <c r="PMC279" s="30"/>
      <c r="PMD279" s="30"/>
      <c r="PME279" s="30"/>
      <c r="PMF279" s="30"/>
      <c r="PMG279" s="30"/>
      <c r="PMH279" s="30"/>
      <c r="PMI279" s="30"/>
      <c r="PMJ279" s="30"/>
      <c r="PMK279" s="30"/>
      <c r="PML279" s="30"/>
      <c r="PMM279" s="30"/>
      <c r="PMN279" s="30"/>
      <c r="PMO279" s="30"/>
      <c r="PMP279" s="30"/>
      <c r="PMQ279" s="30"/>
      <c r="PMR279" s="30"/>
      <c r="PMS279" s="30"/>
      <c r="PMT279" s="30"/>
      <c r="PMU279" s="30"/>
      <c r="PMV279" s="30"/>
      <c r="PMW279" s="30"/>
      <c r="PMX279" s="30"/>
      <c r="PMY279" s="30"/>
      <c r="PMZ279" s="30"/>
      <c r="PNA279" s="30"/>
      <c r="PNB279" s="30"/>
      <c r="PNC279" s="30"/>
      <c r="PND279" s="30"/>
      <c r="PNE279" s="30"/>
      <c r="PNF279" s="30"/>
      <c r="PNG279" s="30"/>
      <c r="PNH279" s="30"/>
      <c r="PNI279" s="30"/>
      <c r="PNJ279" s="30"/>
      <c r="PNK279" s="30"/>
      <c r="PNL279" s="30"/>
      <c r="PNM279" s="30"/>
      <c r="PNN279" s="30"/>
      <c r="PNO279" s="30"/>
      <c r="PNP279" s="30"/>
      <c r="PNQ279" s="30"/>
      <c r="PNR279" s="30"/>
      <c r="PNS279" s="30"/>
      <c r="PNT279" s="30"/>
      <c r="PNU279" s="30"/>
      <c r="PNV279" s="30"/>
      <c r="PNW279" s="30"/>
      <c r="PNX279" s="30"/>
      <c r="PNY279" s="30"/>
      <c r="PNZ279" s="30"/>
      <c r="POA279" s="30"/>
      <c r="POB279" s="30"/>
      <c r="POC279" s="30"/>
      <c r="POD279" s="30"/>
      <c r="POE279" s="30"/>
      <c r="POF279" s="30"/>
      <c r="POG279" s="30"/>
      <c r="POH279" s="30"/>
      <c r="POI279" s="30"/>
      <c r="POJ279" s="30"/>
      <c r="POK279" s="30"/>
      <c r="POL279" s="30"/>
      <c r="POM279" s="30"/>
      <c r="PON279" s="30"/>
      <c r="POO279" s="30"/>
      <c r="POP279" s="30"/>
      <c r="POQ279" s="30"/>
      <c r="POR279" s="30"/>
      <c r="POS279" s="30"/>
      <c r="POT279" s="30"/>
      <c r="POU279" s="30"/>
      <c r="POV279" s="30"/>
      <c r="POW279" s="30"/>
      <c r="POX279" s="30"/>
      <c r="POY279" s="30"/>
      <c r="POZ279" s="30"/>
      <c r="PPA279" s="30"/>
      <c r="PPB279" s="30"/>
      <c r="PPC279" s="30"/>
      <c r="PPD279" s="30"/>
      <c r="PPE279" s="30"/>
      <c r="PPF279" s="30"/>
      <c r="PPG279" s="30"/>
      <c r="PPH279" s="30"/>
      <c r="PPI279" s="30"/>
      <c r="PPJ279" s="30"/>
      <c r="PPK279" s="30"/>
      <c r="PPL279" s="30"/>
      <c r="PPM279" s="30"/>
      <c r="PPN279" s="30"/>
      <c r="PPO279" s="30"/>
      <c r="PPP279" s="30"/>
      <c r="PPQ279" s="30"/>
      <c r="PPR279" s="30"/>
      <c r="PPS279" s="30"/>
      <c r="PPT279" s="30"/>
      <c r="PPU279" s="30"/>
      <c r="PPV279" s="30"/>
      <c r="PPW279" s="30"/>
      <c r="PPX279" s="30"/>
      <c r="PPY279" s="30"/>
      <c r="PPZ279" s="30"/>
      <c r="PQA279" s="30"/>
      <c r="PQB279" s="30"/>
      <c r="PQC279" s="30"/>
      <c r="PQD279" s="30"/>
      <c r="PQE279" s="30"/>
      <c r="PQF279" s="30"/>
      <c r="PQG279" s="30"/>
      <c r="PQH279" s="30"/>
      <c r="PQI279" s="30"/>
      <c r="PQJ279" s="30"/>
      <c r="PQK279" s="30"/>
      <c r="PQL279" s="30"/>
      <c r="PQM279" s="30"/>
      <c r="PQN279" s="30"/>
      <c r="PQO279" s="30"/>
      <c r="PQP279" s="30"/>
      <c r="PQQ279" s="30"/>
      <c r="PQR279" s="30"/>
      <c r="PQS279" s="30"/>
      <c r="PQT279" s="30"/>
      <c r="PQU279" s="30"/>
      <c r="PQV279" s="30"/>
      <c r="PQW279" s="30"/>
      <c r="PQX279" s="30"/>
      <c r="PQY279" s="30"/>
      <c r="PQZ279" s="30"/>
      <c r="PRA279" s="30"/>
      <c r="PRB279" s="30"/>
      <c r="PRC279" s="30"/>
      <c r="PRD279" s="30"/>
      <c r="PRE279" s="30"/>
      <c r="PRF279" s="30"/>
      <c r="PRG279" s="30"/>
      <c r="PRH279" s="30"/>
      <c r="PRI279" s="30"/>
      <c r="PRJ279" s="30"/>
      <c r="PRK279" s="30"/>
      <c r="PRL279" s="30"/>
      <c r="PRM279" s="30"/>
      <c r="PRN279" s="30"/>
      <c r="PRO279" s="30"/>
      <c r="PRP279" s="30"/>
      <c r="PRQ279" s="30"/>
      <c r="PRR279" s="30"/>
      <c r="PRS279" s="30"/>
      <c r="PRT279" s="30"/>
      <c r="PRU279" s="30"/>
      <c r="PRV279" s="30"/>
      <c r="PRW279" s="30"/>
      <c r="PRX279" s="30"/>
      <c r="PRY279" s="30"/>
      <c r="PRZ279" s="30"/>
      <c r="PSA279" s="30"/>
      <c r="PSB279" s="30"/>
      <c r="PSC279" s="30"/>
      <c r="PSD279" s="30"/>
      <c r="PSE279" s="30"/>
      <c r="PSF279" s="30"/>
      <c r="PSG279" s="30"/>
      <c r="PSH279" s="30"/>
      <c r="PSI279" s="30"/>
      <c r="PSJ279" s="30"/>
      <c r="PSK279" s="30"/>
      <c r="PSL279" s="30"/>
      <c r="PSM279" s="30"/>
      <c r="PSN279" s="30"/>
      <c r="PSO279" s="30"/>
      <c r="PSP279" s="30"/>
      <c r="PSQ279" s="30"/>
      <c r="PSR279" s="30"/>
      <c r="PSS279" s="30"/>
      <c r="PST279" s="30"/>
      <c r="PSU279" s="30"/>
      <c r="PSV279" s="30"/>
      <c r="PSW279" s="30"/>
      <c r="PSX279" s="30"/>
      <c r="PSY279" s="30"/>
      <c r="PSZ279" s="30"/>
      <c r="PTA279" s="30"/>
      <c r="PTB279" s="30"/>
      <c r="PTC279" s="30"/>
      <c r="PTD279" s="30"/>
      <c r="PTE279" s="30"/>
      <c r="PTF279" s="30"/>
      <c r="PTG279" s="30"/>
      <c r="PTH279" s="30"/>
      <c r="PTI279" s="30"/>
      <c r="PTJ279" s="30"/>
      <c r="PTK279" s="30"/>
      <c r="PTL279" s="30"/>
      <c r="PTM279" s="30"/>
      <c r="PTN279" s="30"/>
      <c r="PTO279" s="30"/>
      <c r="PTP279" s="30"/>
      <c r="PTQ279" s="30"/>
      <c r="PTR279" s="30"/>
      <c r="PTS279" s="30"/>
      <c r="PTT279" s="30"/>
      <c r="PTU279" s="30"/>
      <c r="PTV279" s="30"/>
      <c r="PTW279" s="30"/>
      <c r="PTX279" s="30"/>
      <c r="PTY279" s="30"/>
      <c r="PTZ279" s="30"/>
      <c r="PUA279" s="30"/>
      <c r="PUB279" s="30"/>
      <c r="PUC279" s="30"/>
      <c r="PUD279" s="30"/>
      <c r="PUE279" s="30"/>
      <c r="PUF279" s="30"/>
      <c r="PUG279" s="30"/>
      <c r="PUH279" s="30"/>
      <c r="PUI279" s="30"/>
      <c r="PUJ279" s="30"/>
      <c r="PUK279" s="30"/>
      <c r="PUL279" s="30"/>
      <c r="PUM279" s="30"/>
      <c r="PUN279" s="30"/>
      <c r="PUO279" s="30"/>
      <c r="PUP279" s="30"/>
      <c r="PUQ279" s="30"/>
      <c r="PUR279" s="30"/>
      <c r="PUS279" s="30"/>
      <c r="PUT279" s="30"/>
      <c r="PUU279" s="30"/>
      <c r="PUV279" s="30"/>
      <c r="PUW279" s="30"/>
      <c r="PUX279" s="30"/>
      <c r="PUY279" s="30"/>
      <c r="PUZ279" s="30"/>
      <c r="PVA279" s="30"/>
      <c r="PVB279" s="30"/>
      <c r="PVC279" s="30"/>
      <c r="PVD279" s="30"/>
      <c r="PVE279" s="30"/>
      <c r="PVF279" s="30"/>
      <c r="PVG279" s="30"/>
      <c r="PVH279" s="30"/>
      <c r="PVI279" s="30"/>
      <c r="PVJ279" s="30"/>
      <c r="PVK279" s="30"/>
      <c r="PVL279" s="30"/>
      <c r="PVM279" s="30"/>
      <c r="PVN279" s="30"/>
      <c r="PVO279" s="30"/>
      <c r="PVP279" s="30"/>
      <c r="PVQ279" s="30"/>
      <c r="PVR279" s="30"/>
      <c r="PVS279" s="30"/>
      <c r="PVT279" s="30"/>
      <c r="PVU279" s="30"/>
      <c r="PVV279" s="30"/>
      <c r="PVW279" s="30"/>
      <c r="PVX279" s="30"/>
      <c r="PVY279" s="30"/>
      <c r="PVZ279" s="30"/>
      <c r="PWA279" s="30"/>
      <c r="PWB279" s="30"/>
      <c r="PWC279" s="30"/>
      <c r="PWD279" s="30"/>
      <c r="PWE279" s="30"/>
      <c r="PWF279" s="30"/>
      <c r="PWG279" s="30"/>
      <c r="PWH279" s="30"/>
      <c r="PWI279" s="30"/>
      <c r="PWJ279" s="30"/>
      <c r="PWK279" s="30"/>
      <c r="PWL279" s="30"/>
      <c r="PWM279" s="30"/>
      <c r="PWN279" s="30"/>
      <c r="PWO279" s="30"/>
      <c r="PWP279" s="30"/>
      <c r="PWQ279" s="30"/>
      <c r="PWR279" s="30"/>
      <c r="PWS279" s="30"/>
      <c r="PWT279" s="30"/>
      <c r="PWU279" s="30"/>
      <c r="PWV279" s="30"/>
      <c r="PWW279" s="30"/>
      <c r="PWX279" s="30"/>
      <c r="PWY279" s="30"/>
      <c r="PWZ279" s="30"/>
      <c r="PXA279" s="30"/>
      <c r="PXB279" s="30"/>
      <c r="PXC279" s="30"/>
      <c r="PXD279" s="30"/>
      <c r="PXE279" s="30"/>
      <c r="PXF279" s="30"/>
      <c r="PXG279" s="30"/>
      <c r="PXH279" s="30"/>
      <c r="PXI279" s="30"/>
      <c r="PXJ279" s="30"/>
      <c r="PXK279" s="30"/>
      <c r="PXL279" s="30"/>
      <c r="PXM279" s="30"/>
      <c r="PXN279" s="30"/>
      <c r="PXO279" s="30"/>
      <c r="PXP279" s="30"/>
      <c r="PXQ279" s="30"/>
      <c r="PXR279" s="30"/>
      <c r="PXS279" s="30"/>
      <c r="PXT279" s="30"/>
      <c r="PXU279" s="30"/>
      <c r="PXV279" s="30"/>
      <c r="PXW279" s="30"/>
      <c r="PXX279" s="30"/>
      <c r="PXY279" s="30"/>
      <c r="PXZ279" s="30"/>
      <c r="PYA279" s="30"/>
      <c r="PYB279" s="30"/>
      <c r="PYC279" s="30"/>
      <c r="PYD279" s="30"/>
      <c r="PYE279" s="30"/>
      <c r="PYF279" s="30"/>
      <c r="PYG279" s="30"/>
      <c r="PYH279" s="30"/>
      <c r="PYI279" s="30"/>
      <c r="PYJ279" s="30"/>
      <c r="PYK279" s="30"/>
      <c r="PYL279" s="30"/>
      <c r="PYM279" s="30"/>
      <c r="PYN279" s="30"/>
      <c r="PYO279" s="30"/>
      <c r="PYP279" s="30"/>
      <c r="PYQ279" s="30"/>
      <c r="PYR279" s="30"/>
      <c r="PYS279" s="30"/>
      <c r="PYT279" s="30"/>
      <c r="PYU279" s="30"/>
      <c r="PYV279" s="30"/>
      <c r="PYW279" s="30"/>
      <c r="PYX279" s="30"/>
      <c r="PYY279" s="30"/>
      <c r="PYZ279" s="30"/>
      <c r="PZA279" s="30"/>
      <c r="PZB279" s="30"/>
      <c r="PZC279" s="30"/>
      <c r="PZD279" s="30"/>
      <c r="PZE279" s="30"/>
      <c r="PZF279" s="30"/>
      <c r="PZG279" s="30"/>
      <c r="PZH279" s="30"/>
      <c r="PZI279" s="30"/>
      <c r="PZJ279" s="30"/>
      <c r="PZK279" s="30"/>
      <c r="PZL279" s="30"/>
      <c r="PZM279" s="30"/>
      <c r="PZN279" s="30"/>
      <c r="PZO279" s="30"/>
      <c r="PZP279" s="30"/>
      <c r="PZQ279" s="30"/>
      <c r="PZR279" s="30"/>
      <c r="PZS279" s="30"/>
      <c r="PZT279" s="30"/>
      <c r="PZU279" s="30"/>
      <c r="PZV279" s="30"/>
      <c r="PZW279" s="30"/>
      <c r="PZX279" s="30"/>
      <c r="PZY279" s="30"/>
      <c r="PZZ279" s="30"/>
      <c r="QAA279" s="30"/>
      <c r="QAB279" s="30"/>
      <c r="QAC279" s="30"/>
      <c r="QAD279" s="30"/>
      <c r="QAE279" s="30"/>
      <c r="QAF279" s="30"/>
      <c r="QAG279" s="30"/>
      <c r="QAH279" s="30"/>
      <c r="QAI279" s="30"/>
      <c r="QAJ279" s="30"/>
      <c r="QAK279" s="30"/>
      <c r="QAL279" s="30"/>
      <c r="QAM279" s="30"/>
      <c r="QAN279" s="30"/>
      <c r="QAO279" s="30"/>
      <c r="QAP279" s="30"/>
      <c r="QAQ279" s="30"/>
      <c r="QAR279" s="30"/>
      <c r="QAS279" s="30"/>
      <c r="QAT279" s="30"/>
      <c r="QAU279" s="30"/>
      <c r="QAV279" s="30"/>
      <c r="QAW279" s="30"/>
      <c r="QAX279" s="30"/>
      <c r="QAY279" s="30"/>
      <c r="QAZ279" s="30"/>
      <c r="QBA279" s="30"/>
      <c r="QBB279" s="30"/>
      <c r="QBC279" s="30"/>
      <c r="QBD279" s="30"/>
      <c r="QBE279" s="30"/>
      <c r="QBF279" s="30"/>
      <c r="QBG279" s="30"/>
      <c r="QBH279" s="30"/>
      <c r="QBI279" s="30"/>
      <c r="QBJ279" s="30"/>
      <c r="QBK279" s="30"/>
      <c r="QBL279" s="30"/>
      <c r="QBM279" s="30"/>
      <c r="QBN279" s="30"/>
      <c r="QBO279" s="30"/>
      <c r="QBP279" s="30"/>
      <c r="QBQ279" s="30"/>
      <c r="QBR279" s="30"/>
      <c r="QBS279" s="30"/>
      <c r="QBT279" s="30"/>
      <c r="QBU279" s="30"/>
      <c r="QBV279" s="30"/>
      <c r="QBW279" s="30"/>
      <c r="QBX279" s="30"/>
      <c r="QBY279" s="30"/>
      <c r="QBZ279" s="30"/>
      <c r="QCA279" s="30"/>
      <c r="QCB279" s="30"/>
      <c r="QCC279" s="30"/>
      <c r="QCD279" s="30"/>
      <c r="QCE279" s="30"/>
      <c r="QCF279" s="30"/>
      <c r="QCG279" s="30"/>
      <c r="QCH279" s="30"/>
      <c r="QCI279" s="30"/>
      <c r="QCJ279" s="30"/>
      <c r="QCK279" s="30"/>
      <c r="QCL279" s="30"/>
      <c r="QCM279" s="30"/>
      <c r="QCN279" s="30"/>
      <c r="QCO279" s="30"/>
      <c r="QCP279" s="30"/>
      <c r="QCQ279" s="30"/>
      <c r="QCR279" s="30"/>
      <c r="QCS279" s="30"/>
      <c r="QCT279" s="30"/>
      <c r="QCU279" s="30"/>
      <c r="QCV279" s="30"/>
      <c r="QCW279" s="30"/>
      <c r="QCX279" s="30"/>
      <c r="QCY279" s="30"/>
      <c r="QCZ279" s="30"/>
      <c r="QDA279" s="30"/>
      <c r="QDB279" s="30"/>
      <c r="QDC279" s="30"/>
      <c r="QDD279" s="30"/>
      <c r="QDE279" s="30"/>
      <c r="QDF279" s="30"/>
      <c r="QDG279" s="30"/>
      <c r="QDH279" s="30"/>
      <c r="QDI279" s="30"/>
      <c r="QDJ279" s="30"/>
      <c r="QDK279" s="30"/>
      <c r="QDL279" s="30"/>
      <c r="QDM279" s="30"/>
      <c r="QDN279" s="30"/>
      <c r="QDO279" s="30"/>
      <c r="QDP279" s="30"/>
      <c r="QDQ279" s="30"/>
      <c r="QDR279" s="30"/>
      <c r="QDS279" s="30"/>
      <c r="QDT279" s="30"/>
      <c r="QDU279" s="30"/>
      <c r="QDV279" s="30"/>
      <c r="QDW279" s="30"/>
      <c r="QDX279" s="30"/>
      <c r="QDY279" s="30"/>
      <c r="QDZ279" s="30"/>
      <c r="QEA279" s="30"/>
      <c r="QEB279" s="30"/>
      <c r="QEC279" s="30"/>
      <c r="QED279" s="30"/>
      <c r="QEE279" s="30"/>
      <c r="QEF279" s="30"/>
      <c r="QEG279" s="30"/>
      <c r="QEH279" s="30"/>
      <c r="QEI279" s="30"/>
      <c r="QEJ279" s="30"/>
      <c r="QEK279" s="30"/>
      <c r="QEL279" s="30"/>
      <c r="QEM279" s="30"/>
      <c r="QEN279" s="30"/>
      <c r="QEO279" s="30"/>
      <c r="QEP279" s="30"/>
      <c r="QEQ279" s="30"/>
      <c r="QER279" s="30"/>
      <c r="QES279" s="30"/>
      <c r="QET279" s="30"/>
      <c r="QEU279" s="30"/>
      <c r="QEV279" s="30"/>
      <c r="QEW279" s="30"/>
      <c r="QEX279" s="30"/>
      <c r="QEY279" s="30"/>
      <c r="QEZ279" s="30"/>
      <c r="QFA279" s="30"/>
      <c r="QFB279" s="30"/>
      <c r="QFC279" s="30"/>
      <c r="QFD279" s="30"/>
      <c r="QFE279" s="30"/>
      <c r="QFF279" s="30"/>
      <c r="QFG279" s="30"/>
      <c r="QFH279" s="30"/>
      <c r="QFI279" s="30"/>
      <c r="QFJ279" s="30"/>
      <c r="QFK279" s="30"/>
      <c r="QFL279" s="30"/>
      <c r="QFM279" s="30"/>
      <c r="QFN279" s="30"/>
      <c r="QFO279" s="30"/>
      <c r="QFP279" s="30"/>
      <c r="QFQ279" s="30"/>
      <c r="QFR279" s="30"/>
      <c r="QFS279" s="30"/>
      <c r="QFT279" s="30"/>
      <c r="QFU279" s="30"/>
      <c r="QFV279" s="30"/>
      <c r="QFW279" s="30"/>
      <c r="QFX279" s="30"/>
      <c r="QFY279" s="30"/>
      <c r="QFZ279" s="30"/>
      <c r="QGA279" s="30"/>
      <c r="QGB279" s="30"/>
      <c r="QGC279" s="30"/>
      <c r="QGD279" s="30"/>
      <c r="QGE279" s="30"/>
      <c r="QGF279" s="30"/>
      <c r="QGG279" s="30"/>
      <c r="QGH279" s="30"/>
      <c r="QGI279" s="30"/>
      <c r="QGJ279" s="30"/>
      <c r="QGK279" s="30"/>
      <c r="QGL279" s="30"/>
      <c r="QGM279" s="30"/>
      <c r="QGN279" s="30"/>
      <c r="QGO279" s="30"/>
      <c r="QGP279" s="30"/>
      <c r="QGQ279" s="30"/>
      <c r="QGR279" s="30"/>
      <c r="QGS279" s="30"/>
      <c r="QGT279" s="30"/>
      <c r="QGU279" s="30"/>
      <c r="QGV279" s="30"/>
      <c r="QGW279" s="30"/>
      <c r="QGX279" s="30"/>
      <c r="QGY279" s="30"/>
      <c r="QGZ279" s="30"/>
      <c r="QHA279" s="30"/>
      <c r="QHB279" s="30"/>
      <c r="QHC279" s="30"/>
      <c r="QHD279" s="30"/>
      <c r="QHE279" s="30"/>
      <c r="QHF279" s="30"/>
      <c r="QHG279" s="30"/>
      <c r="QHH279" s="30"/>
      <c r="QHI279" s="30"/>
      <c r="QHJ279" s="30"/>
      <c r="QHK279" s="30"/>
      <c r="QHL279" s="30"/>
      <c r="QHM279" s="30"/>
      <c r="QHN279" s="30"/>
      <c r="QHO279" s="30"/>
      <c r="QHP279" s="30"/>
      <c r="QHQ279" s="30"/>
      <c r="QHR279" s="30"/>
      <c r="QHS279" s="30"/>
      <c r="QHT279" s="30"/>
      <c r="QHU279" s="30"/>
      <c r="QHV279" s="30"/>
      <c r="QHW279" s="30"/>
      <c r="QHX279" s="30"/>
      <c r="QHY279" s="30"/>
      <c r="QHZ279" s="30"/>
      <c r="QIA279" s="30"/>
      <c r="QIB279" s="30"/>
      <c r="QIC279" s="30"/>
      <c r="QID279" s="30"/>
      <c r="QIE279" s="30"/>
      <c r="QIF279" s="30"/>
      <c r="QIG279" s="30"/>
      <c r="QIH279" s="30"/>
      <c r="QII279" s="30"/>
      <c r="QIJ279" s="30"/>
      <c r="QIK279" s="30"/>
      <c r="QIL279" s="30"/>
      <c r="QIM279" s="30"/>
      <c r="QIN279" s="30"/>
      <c r="QIO279" s="30"/>
      <c r="QIP279" s="30"/>
      <c r="QIQ279" s="30"/>
      <c r="QIR279" s="30"/>
      <c r="QIS279" s="30"/>
      <c r="QIT279" s="30"/>
      <c r="QIU279" s="30"/>
      <c r="QIV279" s="30"/>
      <c r="QIW279" s="30"/>
      <c r="QIX279" s="30"/>
      <c r="QIY279" s="30"/>
      <c r="QIZ279" s="30"/>
      <c r="QJA279" s="30"/>
      <c r="QJB279" s="30"/>
      <c r="QJC279" s="30"/>
      <c r="QJD279" s="30"/>
      <c r="QJE279" s="30"/>
      <c r="QJF279" s="30"/>
      <c r="QJG279" s="30"/>
      <c r="QJH279" s="30"/>
      <c r="QJI279" s="30"/>
      <c r="QJJ279" s="30"/>
      <c r="QJK279" s="30"/>
      <c r="QJL279" s="30"/>
      <c r="QJM279" s="30"/>
      <c r="QJN279" s="30"/>
      <c r="QJO279" s="30"/>
      <c r="QJP279" s="30"/>
      <c r="QJQ279" s="30"/>
      <c r="QJR279" s="30"/>
      <c r="QJS279" s="30"/>
      <c r="QJT279" s="30"/>
      <c r="QJU279" s="30"/>
      <c r="QJV279" s="30"/>
      <c r="QJW279" s="30"/>
      <c r="QJX279" s="30"/>
      <c r="QJY279" s="30"/>
      <c r="QJZ279" s="30"/>
      <c r="QKA279" s="30"/>
      <c r="QKB279" s="30"/>
      <c r="QKC279" s="30"/>
      <c r="QKD279" s="30"/>
      <c r="QKE279" s="30"/>
      <c r="QKF279" s="30"/>
      <c r="QKG279" s="30"/>
      <c r="QKH279" s="30"/>
      <c r="QKI279" s="30"/>
      <c r="QKJ279" s="30"/>
      <c r="QKK279" s="30"/>
      <c r="QKL279" s="30"/>
      <c r="QKM279" s="30"/>
      <c r="QKN279" s="30"/>
      <c r="QKO279" s="30"/>
      <c r="QKP279" s="30"/>
      <c r="QKQ279" s="30"/>
      <c r="QKR279" s="30"/>
      <c r="QKS279" s="30"/>
      <c r="QKT279" s="30"/>
      <c r="QKU279" s="30"/>
      <c r="QKV279" s="30"/>
      <c r="QKW279" s="30"/>
      <c r="QKX279" s="30"/>
      <c r="QKY279" s="30"/>
      <c r="QKZ279" s="30"/>
      <c r="QLA279" s="30"/>
      <c r="QLB279" s="30"/>
      <c r="QLC279" s="30"/>
      <c r="QLD279" s="30"/>
      <c r="QLE279" s="30"/>
      <c r="QLF279" s="30"/>
      <c r="QLG279" s="30"/>
      <c r="QLH279" s="30"/>
      <c r="QLI279" s="30"/>
      <c r="QLJ279" s="30"/>
      <c r="QLK279" s="30"/>
      <c r="QLL279" s="30"/>
      <c r="QLM279" s="30"/>
      <c r="QLN279" s="30"/>
      <c r="QLO279" s="30"/>
      <c r="QLP279" s="30"/>
      <c r="QLQ279" s="30"/>
      <c r="QLR279" s="30"/>
      <c r="QLS279" s="30"/>
      <c r="QLT279" s="30"/>
      <c r="QLU279" s="30"/>
      <c r="QLV279" s="30"/>
      <c r="QLW279" s="30"/>
      <c r="QLX279" s="30"/>
      <c r="QLY279" s="30"/>
      <c r="QLZ279" s="30"/>
      <c r="QMA279" s="30"/>
      <c r="QMB279" s="30"/>
      <c r="QMC279" s="30"/>
      <c r="QMD279" s="30"/>
      <c r="QME279" s="30"/>
      <c r="QMF279" s="30"/>
      <c r="QMG279" s="30"/>
      <c r="QMH279" s="30"/>
      <c r="QMI279" s="30"/>
      <c r="QMJ279" s="30"/>
      <c r="QMK279" s="30"/>
      <c r="QML279" s="30"/>
      <c r="QMM279" s="30"/>
      <c r="QMN279" s="30"/>
      <c r="QMO279" s="30"/>
      <c r="QMP279" s="30"/>
      <c r="QMQ279" s="30"/>
      <c r="QMR279" s="30"/>
      <c r="QMS279" s="30"/>
      <c r="QMT279" s="30"/>
      <c r="QMU279" s="30"/>
      <c r="QMV279" s="30"/>
      <c r="QMW279" s="30"/>
      <c r="QMX279" s="30"/>
      <c r="QMY279" s="30"/>
      <c r="QMZ279" s="30"/>
      <c r="QNA279" s="30"/>
      <c r="QNB279" s="30"/>
      <c r="QNC279" s="30"/>
      <c r="QND279" s="30"/>
      <c r="QNE279" s="30"/>
      <c r="QNF279" s="30"/>
      <c r="QNG279" s="30"/>
      <c r="QNH279" s="30"/>
      <c r="QNI279" s="30"/>
      <c r="QNJ279" s="30"/>
      <c r="QNK279" s="30"/>
      <c r="QNL279" s="30"/>
      <c r="QNM279" s="30"/>
      <c r="QNN279" s="30"/>
      <c r="QNO279" s="30"/>
      <c r="QNP279" s="30"/>
      <c r="QNQ279" s="30"/>
      <c r="QNR279" s="30"/>
      <c r="QNS279" s="30"/>
      <c r="QNT279" s="30"/>
      <c r="QNU279" s="30"/>
      <c r="QNV279" s="30"/>
      <c r="QNW279" s="30"/>
      <c r="QNX279" s="30"/>
      <c r="QNY279" s="30"/>
      <c r="QNZ279" s="30"/>
      <c r="QOA279" s="30"/>
      <c r="QOB279" s="30"/>
      <c r="QOC279" s="30"/>
      <c r="QOD279" s="30"/>
      <c r="QOE279" s="30"/>
      <c r="QOF279" s="30"/>
      <c r="QOG279" s="30"/>
      <c r="QOH279" s="30"/>
      <c r="QOI279" s="30"/>
      <c r="QOJ279" s="30"/>
      <c r="QOK279" s="30"/>
      <c r="QOL279" s="30"/>
      <c r="QOM279" s="30"/>
      <c r="QON279" s="30"/>
      <c r="QOO279" s="30"/>
      <c r="QOP279" s="30"/>
      <c r="QOQ279" s="30"/>
      <c r="QOR279" s="30"/>
      <c r="QOS279" s="30"/>
      <c r="QOT279" s="30"/>
      <c r="QOU279" s="30"/>
      <c r="QOV279" s="30"/>
      <c r="QOW279" s="30"/>
      <c r="QOX279" s="30"/>
      <c r="QOY279" s="30"/>
      <c r="QOZ279" s="30"/>
      <c r="QPA279" s="30"/>
      <c r="QPB279" s="30"/>
      <c r="QPC279" s="30"/>
      <c r="QPD279" s="30"/>
      <c r="QPE279" s="30"/>
      <c r="QPF279" s="30"/>
      <c r="QPG279" s="30"/>
      <c r="QPH279" s="30"/>
      <c r="QPI279" s="30"/>
      <c r="QPJ279" s="30"/>
      <c r="QPK279" s="30"/>
      <c r="QPL279" s="30"/>
      <c r="QPM279" s="30"/>
      <c r="QPN279" s="30"/>
      <c r="QPO279" s="30"/>
      <c r="QPP279" s="30"/>
      <c r="QPQ279" s="30"/>
      <c r="QPR279" s="30"/>
      <c r="QPS279" s="30"/>
      <c r="QPT279" s="30"/>
      <c r="QPU279" s="30"/>
      <c r="QPV279" s="30"/>
      <c r="QPW279" s="30"/>
      <c r="QPX279" s="30"/>
      <c r="QPY279" s="30"/>
      <c r="QPZ279" s="30"/>
      <c r="QQA279" s="30"/>
      <c r="QQB279" s="30"/>
      <c r="QQC279" s="30"/>
      <c r="QQD279" s="30"/>
      <c r="QQE279" s="30"/>
      <c r="QQF279" s="30"/>
      <c r="QQG279" s="30"/>
      <c r="QQH279" s="30"/>
      <c r="QQI279" s="30"/>
      <c r="QQJ279" s="30"/>
      <c r="QQK279" s="30"/>
      <c r="QQL279" s="30"/>
      <c r="QQM279" s="30"/>
      <c r="QQN279" s="30"/>
      <c r="QQO279" s="30"/>
      <c r="QQP279" s="30"/>
      <c r="QQQ279" s="30"/>
      <c r="QQR279" s="30"/>
      <c r="QQS279" s="30"/>
      <c r="QQT279" s="30"/>
      <c r="QQU279" s="30"/>
      <c r="QQV279" s="30"/>
      <c r="QQW279" s="30"/>
      <c r="QQX279" s="30"/>
      <c r="QQY279" s="30"/>
      <c r="QQZ279" s="30"/>
      <c r="QRA279" s="30"/>
      <c r="QRB279" s="30"/>
      <c r="QRC279" s="30"/>
      <c r="QRD279" s="30"/>
      <c r="QRE279" s="30"/>
      <c r="QRF279" s="30"/>
      <c r="QRG279" s="30"/>
      <c r="QRH279" s="30"/>
      <c r="QRI279" s="30"/>
      <c r="QRJ279" s="30"/>
      <c r="QRK279" s="30"/>
      <c r="QRL279" s="30"/>
      <c r="QRM279" s="30"/>
      <c r="QRN279" s="30"/>
      <c r="QRO279" s="30"/>
      <c r="QRP279" s="30"/>
      <c r="QRQ279" s="30"/>
      <c r="QRR279" s="30"/>
      <c r="QRS279" s="30"/>
      <c r="QRT279" s="30"/>
      <c r="QRU279" s="30"/>
      <c r="QRV279" s="30"/>
      <c r="QRW279" s="30"/>
      <c r="QRX279" s="30"/>
      <c r="QRY279" s="30"/>
      <c r="QRZ279" s="30"/>
      <c r="QSA279" s="30"/>
      <c r="QSB279" s="30"/>
      <c r="QSC279" s="30"/>
      <c r="QSD279" s="30"/>
      <c r="QSE279" s="30"/>
      <c r="QSF279" s="30"/>
      <c r="QSG279" s="30"/>
      <c r="QSH279" s="30"/>
      <c r="QSI279" s="30"/>
      <c r="QSJ279" s="30"/>
      <c r="QSK279" s="30"/>
      <c r="QSL279" s="30"/>
      <c r="QSM279" s="30"/>
      <c r="QSN279" s="30"/>
      <c r="QSO279" s="30"/>
      <c r="QSP279" s="30"/>
      <c r="QSQ279" s="30"/>
      <c r="QSR279" s="30"/>
      <c r="QSS279" s="30"/>
      <c r="QST279" s="30"/>
      <c r="QSU279" s="30"/>
      <c r="QSV279" s="30"/>
      <c r="QSW279" s="30"/>
      <c r="QSX279" s="30"/>
      <c r="QSY279" s="30"/>
      <c r="QSZ279" s="30"/>
      <c r="QTA279" s="30"/>
      <c r="QTB279" s="30"/>
      <c r="QTC279" s="30"/>
      <c r="QTD279" s="30"/>
      <c r="QTE279" s="30"/>
      <c r="QTF279" s="30"/>
      <c r="QTG279" s="30"/>
      <c r="QTH279" s="30"/>
      <c r="QTI279" s="30"/>
      <c r="QTJ279" s="30"/>
      <c r="QTK279" s="30"/>
      <c r="QTL279" s="30"/>
      <c r="QTM279" s="30"/>
      <c r="QTN279" s="30"/>
      <c r="QTO279" s="30"/>
      <c r="QTP279" s="30"/>
      <c r="QTQ279" s="30"/>
      <c r="QTR279" s="30"/>
      <c r="QTS279" s="30"/>
      <c r="QTT279" s="30"/>
      <c r="QTU279" s="30"/>
      <c r="QTV279" s="30"/>
      <c r="QTW279" s="30"/>
      <c r="QTX279" s="30"/>
      <c r="QTY279" s="30"/>
      <c r="QTZ279" s="30"/>
      <c r="QUA279" s="30"/>
      <c r="QUB279" s="30"/>
      <c r="QUC279" s="30"/>
      <c r="QUD279" s="30"/>
      <c r="QUE279" s="30"/>
      <c r="QUF279" s="30"/>
      <c r="QUG279" s="30"/>
      <c r="QUH279" s="30"/>
      <c r="QUI279" s="30"/>
      <c r="QUJ279" s="30"/>
      <c r="QUK279" s="30"/>
      <c r="QUL279" s="30"/>
      <c r="QUM279" s="30"/>
      <c r="QUN279" s="30"/>
      <c r="QUO279" s="30"/>
      <c r="QUP279" s="30"/>
      <c r="QUQ279" s="30"/>
      <c r="QUR279" s="30"/>
      <c r="QUS279" s="30"/>
      <c r="QUT279" s="30"/>
      <c r="QUU279" s="30"/>
      <c r="QUV279" s="30"/>
      <c r="QUW279" s="30"/>
      <c r="QUX279" s="30"/>
      <c r="QUY279" s="30"/>
      <c r="QUZ279" s="30"/>
      <c r="QVA279" s="30"/>
      <c r="QVB279" s="30"/>
      <c r="QVC279" s="30"/>
      <c r="QVD279" s="30"/>
      <c r="QVE279" s="30"/>
      <c r="QVF279" s="30"/>
      <c r="QVG279" s="30"/>
      <c r="QVH279" s="30"/>
      <c r="QVI279" s="30"/>
      <c r="QVJ279" s="30"/>
      <c r="QVK279" s="30"/>
      <c r="QVL279" s="30"/>
      <c r="QVM279" s="30"/>
      <c r="QVN279" s="30"/>
      <c r="QVO279" s="30"/>
      <c r="QVP279" s="30"/>
      <c r="QVQ279" s="30"/>
      <c r="QVR279" s="30"/>
      <c r="QVS279" s="30"/>
      <c r="QVT279" s="30"/>
      <c r="QVU279" s="30"/>
      <c r="QVV279" s="30"/>
      <c r="QVW279" s="30"/>
      <c r="QVX279" s="30"/>
      <c r="QVY279" s="30"/>
      <c r="QVZ279" s="30"/>
      <c r="QWA279" s="30"/>
      <c r="QWB279" s="30"/>
      <c r="QWC279" s="30"/>
      <c r="QWD279" s="30"/>
      <c r="QWE279" s="30"/>
      <c r="QWF279" s="30"/>
      <c r="QWG279" s="30"/>
      <c r="QWH279" s="30"/>
      <c r="QWI279" s="30"/>
      <c r="QWJ279" s="30"/>
      <c r="QWK279" s="30"/>
      <c r="QWL279" s="30"/>
      <c r="QWM279" s="30"/>
      <c r="QWN279" s="30"/>
      <c r="QWO279" s="30"/>
      <c r="QWP279" s="30"/>
      <c r="QWQ279" s="30"/>
      <c r="QWR279" s="30"/>
      <c r="QWS279" s="30"/>
      <c r="QWT279" s="30"/>
      <c r="QWU279" s="30"/>
      <c r="QWV279" s="30"/>
      <c r="QWW279" s="30"/>
      <c r="QWX279" s="30"/>
      <c r="QWY279" s="30"/>
      <c r="QWZ279" s="30"/>
      <c r="QXA279" s="30"/>
      <c r="QXB279" s="30"/>
      <c r="QXC279" s="30"/>
      <c r="QXD279" s="30"/>
      <c r="QXE279" s="30"/>
      <c r="QXF279" s="30"/>
      <c r="QXG279" s="30"/>
      <c r="QXH279" s="30"/>
      <c r="QXI279" s="30"/>
      <c r="QXJ279" s="30"/>
      <c r="QXK279" s="30"/>
      <c r="QXL279" s="30"/>
      <c r="QXM279" s="30"/>
      <c r="QXN279" s="30"/>
      <c r="QXO279" s="30"/>
      <c r="QXP279" s="30"/>
      <c r="QXQ279" s="30"/>
      <c r="QXR279" s="30"/>
      <c r="QXS279" s="30"/>
      <c r="QXT279" s="30"/>
      <c r="QXU279" s="30"/>
      <c r="QXV279" s="30"/>
      <c r="QXW279" s="30"/>
      <c r="QXX279" s="30"/>
      <c r="QXY279" s="30"/>
      <c r="QXZ279" s="30"/>
      <c r="QYA279" s="30"/>
      <c r="QYB279" s="30"/>
      <c r="QYC279" s="30"/>
      <c r="QYD279" s="30"/>
      <c r="QYE279" s="30"/>
      <c r="QYF279" s="30"/>
      <c r="QYG279" s="30"/>
      <c r="QYH279" s="30"/>
      <c r="QYI279" s="30"/>
      <c r="QYJ279" s="30"/>
      <c r="QYK279" s="30"/>
      <c r="QYL279" s="30"/>
      <c r="QYM279" s="30"/>
      <c r="QYN279" s="30"/>
      <c r="QYO279" s="30"/>
      <c r="QYP279" s="30"/>
      <c r="QYQ279" s="30"/>
      <c r="QYR279" s="30"/>
      <c r="QYS279" s="30"/>
      <c r="QYT279" s="30"/>
      <c r="QYU279" s="30"/>
      <c r="QYV279" s="30"/>
      <c r="QYW279" s="30"/>
      <c r="QYX279" s="30"/>
      <c r="QYY279" s="30"/>
      <c r="QYZ279" s="30"/>
      <c r="QZA279" s="30"/>
      <c r="QZB279" s="30"/>
      <c r="QZC279" s="30"/>
      <c r="QZD279" s="30"/>
      <c r="QZE279" s="30"/>
      <c r="QZF279" s="30"/>
      <c r="QZG279" s="30"/>
      <c r="QZH279" s="30"/>
      <c r="QZI279" s="30"/>
      <c r="QZJ279" s="30"/>
      <c r="QZK279" s="30"/>
      <c r="QZL279" s="30"/>
      <c r="QZM279" s="30"/>
      <c r="QZN279" s="30"/>
      <c r="QZO279" s="30"/>
      <c r="QZP279" s="30"/>
      <c r="QZQ279" s="30"/>
      <c r="QZR279" s="30"/>
      <c r="QZS279" s="30"/>
      <c r="QZT279" s="30"/>
      <c r="QZU279" s="30"/>
      <c r="QZV279" s="30"/>
      <c r="QZW279" s="30"/>
      <c r="QZX279" s="30"/>
      <c r="QZY279" s="30"/>
      <c r="QZZ279" s="30"/>
      <c r="RAA279" s="30"/>
      <c r="RAB279" s="30"/>
      <c r="RAC279" s="30"/>
      <c r="RAD279" s="30"/>
      <c r="RAE279" s="30"/>
      <c r="RAF279" s="30"/>
      <c r="RAG279" s="30"/>
      <c r="RAH279" s="30"/>
      <c r="RAI279" s="30"/>
      <c r="RAJ279" s="30"/>
      <c r="RAK279" s="30"/>
      <c r="RAL279" s="30"/>
      <c r="RAM279" s="30"/>
      <c r="RAN279" s="30"/>
      <c r="RAO279" s="30"/>
      <c r="RAP279" s="30"/>
      <c r="RAQ279" s="30"/>
      <c r="RAR279" s="30"/>
      <c r="RAS279" s="30"/>
      <c r="RAT279" s="30"/>
      <c r="RAU279" s="30"/>
      <c r="RAV279" s="30"/>
      <c r="RAW279" s="30"/>
      <c r="RAX279" s="30"/>
      <c r="RAY279" s="30"/>
      <c r="RAZ279" s="30"/>
      <c r="RBA279" s="30"/>
      <c r="RBB279" s="30"/>
      <c r="RBC279" s="30"/>
      <c r="RBD279" s="30"/>
      <c r="RBE279" s="30"/>
      <c r="RBF279" s="30"/>
      <c r="RBG279" s="30"/>
      <c r="RBH279" s="30"/>
      <c r="RBI279" s="30"/>
      <c r="RBJ279" s="30"/>
      <c r="RBK279" s="30"/>
      <c r="RBL279" s="30"/>
      <c r="RBM279" s="30"/>
      <c r="RBN279" s="30"/>
      <c r="RBO279" s="30"/>
      <c r="RBP279" s="30"/>
      <c r="RBQ279" s="30"/>
      <c r="RBR279" s="30"/>
      <c r="RBS279" s="30"/>
      <c r="RBT279" s="30"/>
      <c r="RBU279" s="30"/>
      <c r="RBV279" s="30"/>
      <c r="RBW279" s="30"/>
      <c r="RBX279" s="30"/>
      <c r="RBY279" s="30"/>
      <c r="RBZ279" s="30"/>
      <c r="RCA279" s="30"/>
      <c r="RCB279" s="30"/>
      <c r="RCC279" s="30"/>
      <c r="RCD279" s="30"/>
      <c r="RCE279" s="30"/>
      <c r="RCF279" s="30"/>
      <c r="RCG279" s="30"/>
      <c r="RCH279" s="30"/>
      <c r="RCI279" s="30"/>
      <c r="RCJ279" s="30"/>
      <c r="RCK279" s="30"/>
      <c r="RCL279" s="30"/>
      <c r="RCM279" s="30"/>
      <c r="RCN279" s="30"/>
      <c r="RCO279" s="30"/>
      <c r="RCP279" s="30"/>
      <c r="RCQ279" s="30"/>
      <c r="RCR279" s="30"/>
      <c r="RCS279" s="30"/>
      <c r="RCT279" s="30"/>
      <c r="RCU279" s="30"/>
      <c r="RCV279" s="30"/>
      <c r="RCW279" s="30"/>
      <c r="RCX279" s="30"/>
      <c r="RCY279" s="30"/>
      <c r="RCZ279" s="30"/>
      <c r="RDA279" s="30"/>
      <c r="RDB279" s="30"/>
      <c r="RDC279" s="30"/>
      <c r="RDD279" s="30"/>
      <c r="RDE279" s="30"/>
      <c r="RDF279" s="30"/>
      <c r="RDG279" s="30"/>
      <c r="RDH279" s="30"/>
      <c r="RDI279" s="30"/>
      <c r="RDJ279" s="30"/>
      <c r="RDK279" s="30"/>
      <c r="RDL279" s="30"/>
      <c r="RDM279" s="30"/>
      <c r="RDN279" s="30"/>
      <c r="RDO279" s="30"/>
      <c r="RDP279" s="30"/>
      <c r="RDQ279" s="30"/>
      <c r="RDR279" s="30"/>
      <c r="RDS279" s="30"/>
      <c r="RDT279" s="30"/>
      <c r="RDU279" s="30"/>
      <c r="RDV279" s="30"/>
      <c r="RDW279" s="30"/>
      <c r="RDX279" s="30"/>
      <c r="RDY279" s="30"/>
      <c r="RDZ279" s="30"/>
      <c r="REA279" s="30"/>
      <c r="REB279" s="30"/>
      <c r="REC279" s="30"/>
      <c r="RED279" s="30"/>
      <c r="REE279" s="30"/>
      <c r="REF279" s="30"/>
      <c r="REG279" s="30"/>
      <c r="REH279" s="30"/>
      <c r="REI279" s="30"/>
      <c r="REJ279" s="30"/>
      <c r="REK279" s="30"/>
      <c r="REL279" s="30"/>
      <c r="REM279" s="30"/>
      <c r="REN279" s="30"/>
      <c r="REO279" s="30"/>
      <c r="REP279" s="30"/>
      <c r="REQ279" s="30"/>
      <c r="RER279" s="30"/>
      <c r="RES279" s="30"/>
      <c r="RET279" s="30"/>
      <c r="REU279" s="30"/>
      <c r="REV279" s="30"/>
      <c r="REW279" s="30"/>
      <c r="REX279" s="30"/>
      <c r="REY279" s="30"/>
      <c r="REZ279" s="30"/>
      <c r="RFA279" s="30"/>
      <c r="RFB279" s="30"/>
      <c r="RFC279" s="30"/>
      <c r="RFD279" s="30"/>
      <c r="RFE279" s="30"/>
      <c r="RFF279" s="30"/>
      <c r="RFG279" s="30"/>
      <c r="RFH279" s="30"/>
      <c r="RFI279" s="30"/>
      <c r="RFJ279" s="30"/>
      <c r="RFK279" s="30"/>
      <c r="RFL279" s="30"/>
      <c r="RFM279" s="30"/>
      <c r="RFN279" s="30"/>
      <c r="RFO279" s="30"/>
      <c r="RFP279" s="30"/>
      <c r="RFQ279" s="30"/>
      <c r="RFR279" s="30"/>
      <c r="RFS279" s="30"/>
      <c r="RFT279" s="30"/>
      <c r="RFU279" s="30"/>
      <c r="RFV279" s="30"/>
      <c r="RFW279" s="30"/>
      <c r="RFX279" s="30"/>
      <c r="RFY279" s="30"/>
      <c r="RFZ279" s="30"/>
      <c r="RGA279" s="30"/>
      <c r="RGB279" s="30"/>
      <c r="RGC279" s="30"/>
      <c r="RGD279" s="30"/>
      <c r="RGE279" s="30"/>
      <c r="RGF279" s="30"/>
      <c r="RGG279" s="30"/>
      <c r="RGH279" s="30"/>
      <c r="RGI279" s="30"/>
      <c r="RGJ279" s="30"/>
      <c r="RGK279" s="30"/>
      <c r="RGL279" s="30"/>
      <c r="RGM279" s="30"/>
      <c r="RGN279" s="30"/>
      <c r="RGO279" s="30"/>
      <c r="RGP279" s="30"/>
      <c r="RGQ279" s="30"/>
      <c r="RGR279" s="30"/>
      <c r="RGS279" s="30"/>
      <c r="RGT279" s="30"/>
      <c r="RGU279" s="30"/>
      <c r="RGV279" s="30"/>
      <c r="RGW279" s="30"/>
      <c r="RGX279" s="30"/>
      <c r="RGY279" s="30"/>
      <c r="RGZ279" s="30"/>
      <c r="RHA279" s="30"/>
      <c r="RHB279" s="30"/>
      <c r="RHC279" s="30"/>
      <c r="RHD279" s="30"/>
      <c r="RHE279" s="30"/>
      <c r="RHF279" s="30"/>
      <c r="RHG279" s="30"/>
      <c r="RHH279" s="30"/>
      <c r="RHI279" s="30"/>
      <c r="RHJ279" s="30"/>
      <c r="RHK279" s="30"/>
      <c r="RHL279" s="30"/>
      <c r="RHM279" s="30"/>
      <c r="RHN279" s="30"/>
      <c r="RHO279" s="30"/>
      <c r="RHP279" s="30"/>
      <c r="RHQ279" s="30"/>
      <c r="RHR279" s="30"/>
      <c r="RHS279" s="30"/>
      <c r="RHT279" s="30"/>
      <c r="RHU279" s="30"/>
      <c r="RHV279" s="30"/>
      <c r="RHW279" s="30"/>
      <c r="RHX279" s="30"/>
      <c r="RHY279" s="30"/>
      <c r="RHZ279" s="30"/>
      <c r="RIA279" s="30"/>
      <c r="RIB279" s="30"/>
      <c r="RIC279" s="30"/>
      <c r="RID279" s="30"/>
      <c r="RIE279" s="30"/>
      <c r="RIF279" s="30"/>
      <c r="RIG279" s="30"/>
      <c r="RIH279" s="30"/>
      <c r="RII279" s="30"/>
      <c r="RIJ279" s="30"/>
      <c r="RIK279" s="30"/>
      <c r="RIL279" s="30"/>
      <c r="RIM279" s="30"/>
      <c r="RIN279" s="30"/>
      <c r="RIO279" s="30"/>
      <c r="RIP279" s="30"/>
      <c r="RIQ279" s="30"/>
      <c r="RIR279" s="30"/>
      <c r="RIS279" s="30"/>
      <c r="RIT279" s="30"/>
      <c r="RIU279" s="30"/>
      <c r="RIV279" s="30"/>
      <c r="RIW279" s="30"/>
      <c r="RIX279" s="30"/>
      <c r="RIY279" s="30"/>
      <c r="RIZ279" s="30"/>
      <c r="RJA279" s="30"/>
      <c r="RJB279" s="30"/>
      <c r="RJC279" s="30"/>
      <c r="RJD279" s="30"/>
      <c r="RJE279" s="30"/>
      <c r="RJF279" s="30"/>
      <c r="RJG279" s="30"/>
      <c r="RJH279" s="30"/>
      <c r="RJI279" s="30"/>
      <c r="RJJ279" s="30"/>
      <c r="RJK279" s="30"/>
      <c r="RJL279" s="30"/>
      <c r="RJM279" s="30"/>
      <c r="RJN279" s="30"/>
      <c r="RJO279" s="30"/>
      <c r="RJP279" s="30"/>
      <c r="RJQ279" s="30"/>
      <c r="RJR279" s="30"/>
      <c r="RJS279" s="30"/>
      <c r="RJT279" s="30"/>
      <c r="RJU279" s="30"/>
      <c r="RJV279" s="30"/>
      <c r="RJW279" s="30"/>
      <c r="RJX279" s="30"/>
      <c r="RJY279" s="30"/>
      <c r="RJZ279" s="30"/>
      <c r="RKA279" s="30"/>
      <c r="RKB279" s="30"/>
      <c r="RKC279" s="30"/>
      <c r="RKD279" s="30"/>
      <c r="RKE279" s="30"/>
      <c r="RKF279" s="30"/>
      <c r="RKG279" s="30"/>
      <c r="RKH279" s="30"/>
      <c r="RKI279" s="30"/>
      <c r="RKJ279" s="30"/>
      <c r="RKK279" s="30"/>
      <c r="RKL279" s="30"/>
      <c r="RKM279" s="30"/>
      <c r="RKN279" s="30"/>
      <c r="RKO279" s="30"/>
      <c r="RKP279" s="30"/>
      <c r="RKQ279" s="30"/>
      <c r="RKR279" s="30"/>
      <c r="RKS279" s="30"/>
      <c r="RKT279" s="30"/>
      <c r="RKU279" s="30"/>
      <c r="RKV279" s="30"/>
      <c r="RKW279" s="30"/>
      <c r="RKX279" s="30"/>
      <c r="RKY279" s="30"/>
      <c r="RKZ279" s="30"/>
      <c r="RLA279" s="30"/>
      <c r="RLB279" s="30"/>
      <c r="RLC279" s="30"/>
      <c r="RLD279" s="30"/>
      <c r="RLE279" s="30"/>
      <c r="RLF279" s="30"/>
      <c r="RLG279" s="30"/>
      <c r="RLH279" s="30"/>
      <c r="RLI279" s="30"/>
      <c r="RLJ279" s="30"/>
      <c r="RLK279" s="30"/>
      <c r="RLL279" s="30"/>
      <c r="RLM279" s="30"/>
      <c r="RLN279" s="30"/>
      <c r="RLO279" s="30"/>
      <c r="RLP279" s="30"/>
      <c r="RLQ279" s="30"/>
      <c r="RLR279" s="30"/>
      <c r="RLS279" s="30"/>
      <c r="RLT279" s="30"/>
      <c r="RLU279" s="30"/>
      <c r="RLV279" s="30"/>
      <c r="RLW279" s="30"/>
      <c r="RLX279" s="30"/>
      <c r="RLY279" s="30"/>
      <c r="RLZ279" s="30"/>
      <c r="RMA279" s="30"/>
      <c r="RMB279" s="30"/>
      <c r="RMC279" s="30"/>
      <c r="RMD279" s="30"/>
      <c r="RME279" s="30"/>
      <c r="RMF279" s="30"/>
      <c r="RMG279" s="30"/>
      <c r="RMH279" s="30"/>
      <c r="RMI279" s="30"/>
      <c r="RMJ279" s="30"/>
      <c r="RMK279" s="30"/>
      <c r="RML279" s="30"/>
      <c r="RMM279" s="30"/>
      <c r="RMN279" s="30"/>
      <c r="RMO279" s="30"/>
      <c r="RMP279" s="30"/>
      <c r="RMQ279" s="30"/>
      <c r="RMR279" s="30"/>
      <c r="RMS279" s="30"/>
      <c r="RMT279" s="30"/>
      <c r="RMU279" s="30"/>
      <c r="RMV279" s="30"/>
      <c r="RMW279" s="30"/>
      <c r="RMX279" s="30"/>
      <c r="RMY279" s="30"/>
      <c r="RMZ279" s="30"/>
      <c r="RNA279" s="30"/>
      <c r="RNB279" s="30"/>
      <c r="RNC279" s="30"/>
      <c r="RND279" s="30"/>
      <c r="RNE279" s="30"/>
      <c r="RNF279" s="30"/>
      <c r="RNG279" s="30"/>
      <c r="RNH279" s="30"/>
      <c r="RNI279" s="30"/>
      <c r="RNJ279" s="30"/>
      <c r="RNK279" s="30"/>
      <c r="RNL279" s="30"/>
      <c r="RNM279" s="30"/>
      <c r="RNN279" s="30"/>
      <c r="RNO279" s="30"/>
      <c r="RNP279" s="30"/>
      <c r="RNQ279" s="30"/>
      <c r="RNR279" s="30"/>
      <c r="RNS279" s="30"/>
      <c r="RNT279" s="30"/>
      <c r="RNU279" s="30"/>
      <c r="RNV279" s="30"/>
      <c r="RNW279" s="30"/>
      <c r="RNX279" s="30"/>
      <c r="RNY279" s="30"/>
      <c r="RNZ279" s="30"/>
      <c r="ROA279" s="30"/>
      <c r="ROB279" s="30"/>
      <c r="ROC279" s="30"/>
      <c r="ROD279" s="30"/>
      <c r="ROE279" s="30"/>
      <c r="ROF279" s="30"/>
      <c r="ROG279" s="30"/>
      <c r="ROH279" s="30"/>
      <c r="ROI279" s="30"/>
      <c r="ROJ279" s="30"/>
      <c r="ROK279" s="30"/>
      <c r="ROL279" s="30"/>
      <c r="ROM279" s="30"/>
      <c r="RON279" s="30"/>
      <c r="ROO279" s="30"/>
      <c r="ROP279" s="30"/>
      <c r="ROQ279" s="30"/>
      <c r="ROR279" s="30"/>
      <c r="ROS279" s="30"/>
      <c r="ROT279" s="30"/>
      <c r="ROU279" s="30"/>
      <c r="ROV279" s="30"/>
      <c r="ROW279" s="30"/>
      <c r="ROX279" s="30"/>
      <c r="ROY279" s="30"/>
      <c r="ROZ279" s="30"/>
      <c r="RPA279" s="30"/>
      <c r="RPB279" s="30"/>
      <c r="RPC279" s="30"/>
      <c r="RPD279" s="30"/>
      <c r="RPE279" s="30"/>
      <c r="RPF279" s="30"/>
      <c r="RPG279" s="30"/>
      <c r="RPH279" s="30"/>
      <c r="RPI279" s="30"/>
      <c r="RPJ279" s="30"/>
      <c r="RPK279" s="30"/>
      <c r="RPL279" s="30"/>
      <c r="RPM279" s="30"/>
      <c r="RPN279" s="30"/>
      <c r="RPO279" s="30"/>
      <c r="RPP279" s="30"/>
      <c r="RPQ279" s="30"/>
      <c r="RPR279" s="30"/>
      <c r="RPS279" s="30"/>
      <c r="RPT279" s="30"/>
      <c r="RPU279" s="30"/>
      <c r="RPV279" s="30"/>
      <c r="RPW279" s="30"/>
      <c r="RPX279" s="30"/>
      <c r="RPY279" s="30"/>
      <c r="RPZ279" s="30"/>
      <c r="RQA279" s="30"/>
      <c r="RQB279" s="30"/>
      <c r="RQC279" s="30"/>
      <c r="RQD279" s="30"/>
      <c r="RQE279" s="30"/>
      <c r="RQF279" s="30"/>
      <c r="RQG279" s="30"/>
      <c r="RQH279" s="30"/>
      <c r="RQI279" s="30"/>
      <c r="RQJ279" s="30"/>
      <c r="RQK279" s="30"/>
      <c r="RQL279" s="30"/>
      <c r="RQM279" s="30"/>
      <c r="RQN279" s="30"/>
      <c r="RQO279" s="30"/>
      <c r="RQP279" s="30"/>
      <c r="RQQ279" s="30"/>
      <c r="RQR279" s="30"/>
      <c r="RQS279" s="30"/>
      <c r="RQT279" s="30"/>
      <c r="RQU279" s="30"/>
      <c r="RQV279" s="30"/>
      <c r="RQW279" s="30"/>
      <c r="RQX279" s="30"/>
      <c r="RQY279" s="30"/>
      <c r="RQZ279" s="30"/>
      <c r="RRA279" s="30"/>
      <c r="RRB279" s="30"/>
      <c r="RRC279" s="30"/>
      <c r="RRD279" s="30"/>
      <c r="RRE279" s="30"/>
      <c r="RRF279" s="30"/>
      <c r="RRG279" s="30"/>
      <c r="RRH279" s="30"/>
      <c r="RRI279" s="30"/>
      <c r="RRJ279" s="30"/>
      <c r="RRK279" s="30"/>
      <c r="RRL279" s="30"/>
      <c r="RRM279" s="30"/>
      <c r="RRN279" s="30"/>
      <c r="RRO279" s="30"/>
      <c r="RRP279" s="30"/>
      <c r="RRQ279" s="30"/>
      <c r="RRR279" s="30"/>
      <c r="RRS279" s="30"/>
      <c r="RRT279" s="30"/>
      <c r="RRU279" s="30"/>
      <c r="RRV279" s="30"/>
      <c r="RRW279" s="30"/>
      <c r="RRX279" s="30"/>
      <c r="RRY279" s="30"/>
      <c r="RRZ279" s="30"/>
      <c r="RSA279" s="30"/>
      <c r="RSB279" s="30"/>
      <c r="RSC279" s="30"/>
      <c r="RSD279" s="30"/>
      <c r="RSE279" s="30"/>
      <c r="RSF279" s="30"/>
      <c r="RSG279" s="30"/>
      <c r="RSH279" s="30"/>
      <c r="RSI279" s="30"/>
      <c r="RSJ279" s="30"/>
      <c r="RSK279" s="30"/>
      <c r="RSL279" s="30"/>
      <c r="RSM279" s="30"/>
      <c r="RSN279" s="30"/>
      <c r="RSO279" s="30"/>
      <c r="RSP279" s="30"/>
      <c r="RSQ279" s="30"/>
      <c r="RSR279" s="30"/>
      <c r="RSS279" s="30"/>
      <c r="RST279" s="30"/>
      <c r="RSU279" s="30"/>
      <c r="RSV279" s="30"/>
      <c r="RSW279" s="30"/>
      <c r="RSX279" s="30"/>
      <c r="RSY279" s="30"/>
      <c r="RSZ279" s="30"/>
      <c r="RTA279" s="30"/>
      <c r="RTB279" s="30"/>
      <c r="RTC279" s="30"/>
      <c r="RTD279" s="30"/>
      <c r="RTE279" s="30"/>
      <c r="RTF279" s="30"/>
      <c r="RTG279" s="30"/>
      <c r="RTH279" s="30"/>
      <c r="RTI279" s="30"/>
      <c r="RTJ279" s="30"/>
      <c r="RTK279" s="30"/>
      <c r="RTL279" s="30"/>
      <c r="RTM279" s="30"/>
      <c r="RTN279" s="30"/>
      <c r="RTO279" s="30"/>
      <c r="RTP279" s="30"/>
      <c r="RTQ279" s="30"/>
      <c r="RTR279" s="30"/>
      <c r="RTS279" s="30"/>
      <c r="RTT279" s="30"/>
      <c r="RTU279" s="30"/>
      <c r="RTV279" s="30"/>
      <c r="RTW279" s="30"/>
      <c r="RTX279" s="30"/>
      <c r="RTY279" s="30"/>
      <c r="RTZ279" s="30"/>
      <c r="RUA279" s="30"/>
      <c r="RUB279" s="30"/>
      <c r="RUC279" s="30"/>
      <c r="RUD279" s="30"/>
      <c r="RUE279" s="30"/>
      <c r="RUF279" s="30"/>
      <c r="RUG279" s="30"/>
      <c r="RUH279" s="30"/>
      <c r="RUI279" s="30"/>
      <c r="RUJ279" s="30"/>
      <c r="RUK279" s="30"/>
      <c r="RUL279" s="30"/>
      <c r="RUM279" s="30"/>
      <c r="RUN279" s="30"/>
      <c r="RUO279" s="30"/>
      <c r="RUP279" s="30"/>
      <c r="RUQ279" s="30"/>
      <c r="RUR279" s="30"/>
      <c r="RUS279" s="30"/>
      <c r="RUT279" s="30"/>
      <c r="RUU279" s="30"/>
      <c r="RUV279" s="30"/>
      <c r="RUW279" s="30"/>
      <c r="RUX279" s="30"/>
      <c r="RUY279" s="30"/>
      <c r="RUZ279" s="30"/>
      <c r="RVA279" s="30"/>
      <c r="RVB279" s="30"/>
      <c r="RVC279" s="30"/>
      <c r="RVD279" s="30"/>
      <c r="RVE279" s="30"/>
      <c r="RVF279" s="30"/>
      <c r="RVG279" s="30"/>
      <c r="RVH279" s="30"/>
      <c r="RVI279" s="30"/>
      <c r="RVJ279" s="30"/>
      <c r="RVK279" s="30"/>
      <c r="RVL279" s="30"/>
      <c r="RVM279" s="30"/>
      <c r="RVN279" s="30"/>
      <c r="RVO279" s="30"/>
      <c r="RVP279" s="30"/>
      <c r="RVQ279" s="30"/>
      <c r="RVR279" s="30"/>
      <c r="RVS279" s="30"/>
      <c r="RVT279" s="30"/>
      <c r="RVU279" s="30"/>
      <c r="RVV279" s="30"/>
      <c r="RVW279" s="30"/>
      <c r="RVX279" s="30"/>
      <c r="RVY279" s="30"/>
      <c r="RVZ279" s="30"/>
      <c r="RWA279" s="30"/>
      <c r="RWB279" s="30"/>
      <c r="RWC279" s="30"/>
      <c r="RWD279" s="30"/>
      <c r="RWE279" s="30"/>
      <c r="RWF279" s="30"/>
      <c r="RWG279" s="30"/>
      <c r="RWH279" s="30"/>
      <c r="RWI279" s="30"/>
      <c r="RWJ279" s="30"/>
      <c r="RWK279" s="30"/>
      <c r="RWL279" s="30"/>
      <c r="RWM279" s="30"/>
      <c r="RWN279" s="30"/>
      <c r="RWO279" s="30"/>
      <c r="RWP279" s="30"/>
      <c r="RWQ279" s="30"/>
      <c r="RWR279" s="30"/>
      <c r="RWS279" s="30"/>
      <c r="RWT279" s="30"/>
      <c r="RWU279" s="30"/>
      <c r="RWV279" s="30"/>
      <c r="RWW279" s="30"/>
      <c r="RWX279" s="30"/>
      <c r="RWY279" s="30"/>
      <c r="RWZ279" s="30"/>
      <c r="RXA279" s="30"/>
      <c r="RXB279" s="30"/>
      <c r="RXC279" s="30"/>
      <c r="RXD279" s="30"/>
      <c r="RXE279" s="30"/>
      <c r="RXF279" s="30"/>
      <c r="RXG279" s="30"/>
      <c r="RXH279" s="30"/>
      <c r="RXI279" s="30"/>
      <c r="RXJ279" s="30"/>
      <c r="RXK279" s="30"/>
      <c r="RXL279" s="30"/>
      <c r="RXM279" s="30"/>
      <c r="RXN279" s="30"/>
      <c r="RXO279" s="30"/>
      <c r="RXP279" s="30"/>
      <c r="RXQ279" s="30"/>
      <c r="RXR279" s="30"/>
      <c r="RXS279" s="30"/>
      <c r="RXT279" s="30"/>
      <c r="RXU279" s="30"/>
      <c r="RXV279" s="30"/>
      <c r="RXW279" s="30"/>
      <c r="RXX279" s="30"/>
      <c r="RXY279" s="30"/>
      <c r="RXZ279" s="30"/>
      <c r="RYA279" s="30"/>
      <c r="RYB279" s="30"/>
      <c r="RYC279" s="30"/>
      <c r="RYD279" s="30"/>
      <c r="RYE279" s="30"/>
      <c r="RYF279" s="30"/>
      <c r="RYG279" s="30"/>
      <c r="RYH279" s="30"/>
      <c r="RYI279" s="30"/>
      <c r="RYJ279" s="30"/>
      <c r="RYK279" s="30"/>
      <c r="RYL279" s="30"/>
      <c r="RYM279" s="30"/>
      <c r="RYN279" s="30"/>
      <c r="RYO279" s="30"/>
      <c r="RYP279" s="30"/>
      <c r="RYQ279" s="30"/>
      <c r="RYR279" s="30"/>
      <c r="RYS279" s="30"/>
      <c r="RYT279" s="30"/>
      <c r="RYU279" s="30"/>
      <c r="RYV279" s="30"/>
      <c r="RYW279" s="30"/>
      <c r="RYX279" s="30"/>
      <c r="RYY279" s="30"/>
      <c r="RYZ279" s="30"/>
      <c r="RZA279" s="30"/>
      <c r="RZB279" s="30"/>
      <c r="RZC279" s="30"/>
      <c r="RZD279" s="30"/>
      <c r="RZE279" s="30"/>
      <c r="RZF279" s="30"/>
      <c r="RZG279" s="30"/>
      <c r="RZH279" s="30"/>
      <c r="RZI279" s="30"/>
      <c r="RZJ279" s="30"/>
      <c r="RZK279" s="30"/>
      <c r="RZL279" s="30"/>
      <c r="RZM279" s="30"/>
      <c r="RZN279" s="30"/>
      <c r="RZO279" s="30"/>
      <c r="RZP279" s="30"/>
      <c r="RZQ279" s="30"/>
      <c r="RZR279" s="30"/>
      <c r="RZS279" s="30"/>
      <c r="RZT279" s="30"/>
      <c r="RZU279" s="30"/>
      <c r="RZV279" s="30"/>
      <c r="RZW279" s="30"/>
      <c r="RZX279" s="30"/>
      <c r="RZY279" s="30"/>
      <c r="RZZ279" s="30"/>
      <c r="SAA279" s="30"/>
      <c r="SAB279" s="30"/>
      <c r="SAC279" s="30"/>
      <c r="SAD279" s="30"/>
      <c r="SAE279" s="30"/>
      <c r="SAF279" s="30"/>
      <c r="SAG279" s="30"/>
      <c r="SAH279" s="30"/>
      <c r="SAI279" s="30"/>
      <c r="SAJ279" s="30"/>
      <c r="SAK279" s="30"/>
      <c r="SAL279" s="30"/>
      <c r="SAM279" s="30"/>
      <c r="SAN279" s="30"/>
      <c r="SAO279" s="30"/>
      <c r="SAP279" s="30"/>
      <c r="SAQ279" s="30"/>
      <c r="SAR279" s="30"/>
      <c r="SAS279" s="30"/>
      <c r="SAT279" s="30"/>
      <c r="SAU279" s="30"/>
      <c r="SAV279" s="30"/>
      <c r="SAW279" s="30"/>
      <c r="SAX279" s="30"/>
      <c r="SAY279" s="30"/>
      <c r="SAZ279" s="30"/>
      <c r="SBA279" s="30"/>
      <c r="SBB279" s="30"/>
      <c r="SBC279" s="30"/>
      <c r="SBD279" s="30"/>
      <c r="SBE279" s="30"/>
      <c r="SBF279" s="30"/>
      <c r="SBG279" s="30"/>
      <c r="SBH279" s="30"/>
      <c r="SBI279" s="30"/>
      <c r="SBJ279" s="30"/>
      <c r="SBK279" s="30"/>
      <c r="SBL279" s="30"/>
      <c r="SBM279" s="30"/>
      <c r="SBN279" s="30"/>
      <c r="SBO279" s="30"/>
      <c r="SBP279" s="30"/>
      <c r="SBQ279" s="30"/>
      <c r="SBR279" s="30"/>
      <c r="SBS279" s="30"/>
      <c r="SBT279" s="30"/>
      <c r="SBU279" s="30"/>
      <c r="SBV279" s="30"/>
      <c r="SBW279" s="30"/>
      <c r="SBX279" s="30"/>
      <c r="SBY279" s="30"/>
      <c r="SBZ279" s="30"/>
      <c r="SCA279" s="30"/>
      <c r="SCB279" s="30"/>
      <c r="SCC279" s="30"/>
      <c r="SCD279" s="30"/>
      <c r="SCE279" s="30"/>
      <c r="SCF279" s="30"/>
      <c r="SCG279" s="30"/>
      <c r="SCH279" s="30"/>
      <c r="SCI279" s="30"/>
      <c r="SCJ279" s="30"/>
      <c r="SCK279" s="30"/>
      <c r="SCL279" s="30"/>
      <c r="SCM279" s="30"/>
      <c r="SCN279" s="30"/>
      <c r="SCO279" s="30"/>
      <c r="SCP279" s="30"/>
      <c r="SCQ279" s="30"/>
      <c r="SCR279" s="30"/>
      <c r="SCS279" s="30"/>
      <c r="SCT279" s="30"/>
      <c r="SCU279" s="30"/>
      <c r="SCV279" s="30"/>
      <c r="SCW279" s="30"/>
      <c r="SCX279" s="30"/>
      <c r="SCY279" s="30"/>
      <c r="SCZ279" s="30"/>
      <c r="SDA279" s="30"/>
      <c r="SDB279" s="30"/>
      <c r="SDC279" s="30"/>
      <c r="SDD279" s="30"/>
      <c r="SDE279" s="30"/>
      <c r="SDF279" s="30"/>
      <c r="SDG279" s="30"/>
      <c r="SDH279" s="30"/>
      <c r="SDI279" s="30"/>
      <c r="SDJ279" s="30"/>
      <c r="SDK279" s="30"/>
      <c r="SDL279" s="30"/>
      <c r="SDM279" s="30"/>
      <c r="SDN279" s="30"/>
      <c r="SDO279" s="30"/>
      <c r="SDP279" s="30"/>
      <c r="SDQ279" s="30"/>
      <c r="SDR279" s="30"/>
      <c r="SDS279" s="30"/>
      <c r="SDT279" s="30"/>
      <c r="SDU279" s="30"/>
      <c r="SDV279" s="30"/>
      <c r="SDW279" s="30"/>
      <c r="SDX279" s="30"/>
      <c r="SDY279" s="30"/>
      <c r="SDZ279" s="30"/>
      <c r="SEA279" s="30"/>
      <c r="SEB279" s="30"/>
      <c r="SEC279" s="30"/>
      <c r="SED279" s="30"/>
      <c r="SEE279" s="30"/>
      <c r="SEF279" s="30"/>
      <c r="SEG279" s="30"/>
      <c r="SEH279" s="30"/>
      <c r="SEI279" s="30"/>
      <c r="SEJ279" s="30"/>
      <c r="SEK279" s="30"/>
      <c r="SEL279" s="30"/>
      <c r="SEM279" s="30"/>
      <c r="SEN279" s="30"/>
      <c r="SEO279" s="30"/>
      <c r="SEP279" s="30"/>
      <c r="SEQ279" s="30"/>
      <c r="SER279" s="30"/>
      <c r="SES279" s="30"/>
      <c r="SET279" s="30"/>
      <c r="SEU279" s="30"/>
      <c r="SEV279" s="30"/>
      <c r="SEW279" s="30"/>
      <c r="SEX279" s="30"/>
      <c r="SEY279" s="30"/>
      <c r="SEZ279" s="30"/>
      <c r="SFA279" s="30"/>
      <c r="SFB279" s="30"/>
      <c r="SFC279" s="30"/>
      <c r="SFD279" s="30"/>
      <c r="SFE279" s="30"/>
      <c r="SFF279" s="30"/>
      <c r="SFG279" s="30"/>
      <c r="SFH279" s="30"/>
      <c r="SFI279" s="30"/>
      <c r="SFJ279" s="30"/>
      <c r="SFK279" s="30"/>
      <c r="SFL279" s="30"/>
      <c r="SFM279" s="30"/>
      <c r="SFN279" s="30"/>
      <c r="SFO279" s="30"/>
      <c r="SFP279" s="30"/>
      <c r="SFQ279" s="30"/>
      <c r="SFR279" s="30"/>
      <c r="SFS279" s="30"/>
      <c r="SFT279" s="30"/>
      <c r="SFU279" s="30"/>
      <c r="SFV279" s="30"/>
      <c r="SFW279" s="30"/>
      <c r="SFX279" s="30"/>
      <c r="SFY279" s="30"/>
      <c r="SFZ279" s="30"/>
      <c r="SGA279" s="30"/>
      <c r="SGB279" s="30"/>
      <c r="SGC279" s="30"/>
      <c r="SGD279" s="30"/>
      <c r="SGE279" s="30"/>
      <c r="SGF279" s="30"/>
      <c r="SGG279" s="30"/>
      <c r="SGH279" s="30"/>
      <c r="SGI279" s="30"/>
      <c r="SGJ279" s="30"/>
      <c r="SGK279" s="30"/>
      <c r="SGL279" s="30"/>
      <c r="SGM279" s="30"/>
      <c r="SGN279" s="30"/>
      <c r="SGO279" s="30"/>
      <c r="SGP279" s="30"/>
      <c r="SGQ279" s="30"/>
      <c r="SGR279" s="30"/>
      <c r="SGS279" s="30"/>
      <c r="SGT279" s="30"/>
      <c r="SGU279" s="30"/>
      <c r="SGV279" s="30"/>
      <c r="SGW279" s="30"/>
      <c r="SGX279" s="30"/>
      <c r="SGY279" s="30"/>
      <c r="SGZ279" s="30"/>
      <c r="SHA279" s="30"/>
      <c r="SHB279" s="30"/>
      <c r="SHC279" s="30"/>
      <c r="SHD279" s="30"/>
      <c r="SHE279" s="30"/>
      <c r="SHF279" s="30"/>
      <c r="SHG279" s="30"/>
      <c r="SHH279" s="30"/>
      <c r="SHI279" s="30"/>
      <c r="SHJ279" s="30"/>
      <c r="SHK279" s="30"/>
      <c r="SHL279" s="30"/>
      <c r="SHM279" s="30"/>
      <c r="SHN279" s="30"/>
      <c r="SHO279" s="30"/>
      <c r="SHP279" s="30"/>
      <c r="SHQ279" s="30"/>
      <c r="SHR279" s="30"/>
      <c r="SHS279" s="30"/>
      <c r="SHT279" s="30"/>
      <c r="SHU279" s="30"/>
      <c r="SHV279" s="30"/>
      <c r="SHW279" s="30"/>
      <c r="SHX279" s="30"/>
      <c r="SHY279" s="30"/>
      <c r="SHZ279" s="30"/>
      <c r="SIA279" s="30"/>
      <c r="SIB279" s="30"/>
      <c r="SIC279" s="30"/>
      <c r="SID279" s="30"/>
      <c r="SIE279" s="30"/>
      <c r="SIF279" s="30"/>
      <c r="SIG279" s="30"/>
      <c r="SIH279" s="30"/>
      <c r="SII279" s="30"/>
      <c r="SIJ279" s="30"/>
      <c r="SIK279" s="30"/>
      <c r="SIL279" s="30"/>
      <c r="SIM279" s="30"/>
      <c r="SIN279" s="30"/>
      <c r="SIO279" s="30"/>
      <c r="SIP279" s="30"/>
      <c r="SIQ279" s="30"/>
      <c r="SIR279" s="30"/>
      <c r="SIS279" s="30"/>
      <c r="SIT279" s="30"/>
      <c r="SIU279" s="30"/>
      <c r="SIV279" s="30"/>
      <c r="SIW279" s="30"/>
      <c r="SIX279" s="30"/>
      <c r="SIY279" s="30"/>
      <c r="SIZ279" s="30"/>
      <c r="SJA279" s="30"/>
      <c r="SJB279" s="30"/>
      <c r="SJC279" s="30"/>
      <c r="SJD279" s="30"/>
      <c r="SJE279" s="30"/>
      <c r="SJF279" s="30"/>
      <c r="SJG279" s="30"/>
      <c r="SJH279" s="30"/>
      <c r="SJI279" s="30"/>
      <c r="SJJ279" s="30"/>
      <c r="SJK279" s="30"/>
      <c r="SJL279" s="30"/>
      <c r="SJM279" s="30"/>
      <c r="SJN279" s="30"/>
      <c r="SJO279" s="30"/>
      <c r="SJP279" s="30"/>
      <c r="SJQ279" s="30"/>
      <c r="SJR279" s="30"/>
      <c r="SJS279" s="30"/>
      <c r="SJT279" s="30"/>
      <c r="SJU279" s="30"/>
      <c r="SJV279" s="30"/>
      <c r="SJW279" s="30"/>
      <c r="SJX279" s="30"/>
      <c r="SJY279" s="30"/>
      <c r="SJZ279" s="30"/>
      <c r="SKA279" s="30"/>
      <c r="SKB279" s="30"/>
      <c r="SKC279" s="30"/>
      <c r="SKD279" s="30"/>
      <c r="SKE279" s="30"/>
      <c r="SKF279" s="30"/>
      <c r="SKG279" s="30"/>
      <c r="SKH279" s="30"/>
      <c r="SKI279" s="30"/>
      <c r="SKJ279" s="30"/>
      <c r="SKK279" s="30"/>
      <c r="SKL279" s="30"/>
      <c r="SKM279" s="30"/>
      <c r="SKN279" s="30"/>
      <c r="SKO279" s="30"/>
      <c r="SKP279" s="30"/>
      <c r="SKQ279" s="30"/>
      <c r="SKR279" s="30"/>
      <c r="SKS279" s="30"/>
      <c r="SKT279" s="30"/>
      <c r="SKU279" s="30"/>
      <c r="SKV279" s="30"/>
      <c r="SKW279" s="30"/>
      <c r="SKX279" s="30"/>
      <c r="SKY279" s="30"/>
      <c r="SKZ279" s="30"/>
      <c r="SLA279" s="30"/>
      <c r="SLB279" s="30"/>
      <c r="SLC279" s="30"/>
      <c r="SLD279" s="30"/>
      <c r="SLE279" s="30"/>
      <c r="SLF279" s="30"/>
      <c r="SLG279" s="30"/>
      <c r="SLH279" s="30"/>
      <c r="SLI279" s="30"/>
      <c r="SLJ279" s="30"/>
      <c r="SLK279" s="30"/>
      <c r="SLL279" s="30"/>
      <c r="SLM279" s="30"/>
      <c r="SLN279" s="30"/>
      <c r="SLO279" s="30"/>
      <c r="SLP279" s="30"/>
      <c r="SLQ279" s="30"/>
      <c r="SLR279" s="30"/>
      <c r="SLS279" s="30"/>
      <c r="SLT279" s="30"/>
      <c r="SLU279" s="30"/>
      <c r="SLV279" s="30"/>
      <c r="SLW279" s="30"/>
      <c r="SLX279" s="30"/>
      <c r="SLY279" s="30"/>
      <c r="SLZ279" s="30"/>
      <c r="SMA279" s="30"/>
      <c r="SMB279" s="30"/>
      <c r="SMC279" s="30"/>
      <c r="SMD279" s="30"/>
      <c r="SME279" s="30"/>
      <c r="SMF279" s="30"/>
      <c r="SMG279" s="30"/>
      <c r="SMH279" s="30"/>
      <c r="SMI279" s="30"/>
      <c r="SMJ279" s="30"/>
      <c r="SMK279" s="30"/>
      <c r="SML279" s="30"/>
      <c r="SMM279" s="30"/>
      <c r="SMN279" s="30"/>
      <c r="SMO279" s="30"/>
      <c r="SMP279" s="30"/>
      <c r="SMQ279" s="30"/>
      <c r="SMR279" s="30"/>
      <c r="SMS279" s="30"/>
      <c r="SMT279" s="30"/>
      <c r="SMU279" s="30"/>
      <c r="SMV279" s="30"/>
      <c r="SMW279" s="30"/>
      <c r="SMX279" s="30"/>
      <c r="SMY279" s="30"/>
      <c r="SMZ279" s="30"/>
      <c r="SNA279" s="30"/>
      <c r="SNB279" s="30"/>
      <c r="SNC279" s="30"/>
      <c r="SND279" s="30"/>
      <c r="SNE279" s="30"/>
      <c r="SNF279" s="30"/>
      <c r="SNG279" s="30"/>
      <c r="SNH279" s="30"/>
      <c r="SNI279" s="30"/>
      <c r="SNJ279" s="30"/>
      <c r="SNK279" s="30"/>
      <c r="SNL279" s="30"/>
      <c r="SNM279" s="30"/>
      <c r="SNN279" s="30"/>
      <c r="SNO279" s="30"/>
      <c r="SNP279" s="30"/>
      <c r="SNQ279" s="30"/>
      <c r="SNR279" s="30"/>
      <c r="SNS279" s="30"/>
      <c r="SNT279" s="30"/>
      <c r="SNU279" s="30"/>
      <c r="SNV279" s="30"/>
      <c r="SNW279" s="30"/>
      <c r="SNX279" s="30"/>
      <c r="SNY279" s="30"/>
      <c r="SNZ279" s="30"/>
      <c r="SOA279" s="30"/>
      <c r="SOB279" s="30"/>
      <c r="SOC279" s="30"/>
      <c r="SOD279" s="30"/>
      <c r="SOE279" s="30"/>
      <c r="SOF279" s="30"/>
      <c r="SOG279" s="30"/>
      <c r="SOH279" s="30"/>
      <c r="SOI279" s="30"/>
      <c r="SOJ279" s="30"/>
      <c r="SOK279" s="30"/>
      <c r="SOL279" s="30"/>
      <c r="SOM279" s="30"/>
      <c r="SON279" s="30"/>
      <c r="SOO279" s="30"/>
      <c r="SOP279" s="30"/>
      <c r="SOQ279" s="30"/>
      <c r="SOR279" s="30"/>
      <c r="SOS279" s="30"/>
      <c r="SOT279" s="30"/>
      <c r="SOU279" s="30"/>
      <c r="SOV279" s="30"/>
      <c r="SOW279" s="30"/>
      <c r="SOX279" s="30"/>
      <c r="SOY279" s="30"/>
      <c r="SOZ279" s="30"/>
      <c r="SPA279" s="30"/>
      <c r="SPB279" s="30"/>
      <c r="SPC279" s="30"/>
      <c r="SPD279" s="30"/>
      <c r="SPE279" s="30"/>
      <c r="SPF279" s="30"/>
      <c r="SPG279" s="30"/>
      <c r="SPH279" s="30"/>
      <c r="SPI279" s="30"/>
      <c r="SPJ279" s="30"/>
      <c r="SPK279" s="30"/>
      <c r="SPL279" s="30"/>
      <c r="SPM279" s="30"/>
      <c r="SPN279" s="30"/>
      <c r="SPO279" s="30"/>
      <c r="SPP279" s="30"/>
      <c r="SPQ279" s="30"/>
      <c r="SPR279" s="30"/>
      <c r="SPS279" s="30"/>
      <c r="SPT279" s="30"/>
      <c r="SPU279" s="30"/>
      <c r="SPV279" s="30"/>
      <c r="SPW279" s="30"/>
      <c r="SPX279" s="30"/>
      <c r="SPY279" s="30"/>
      <c r="SPZ279" s="30"/>
      <c r="SQA279" s="30"/>
      <c r="SQB279" s="30"/>
      <c r="SQC279" s="30"/>
      <c r="SQD279" s="30"/>
      <c r="SQE279" s="30"/>
      <c r="SQF279" s="30"/>
      <c r="SQG279" s="30"/>
      <c r="SQH279" s="30"/>
      <c r="SQI279" s="30"/>
      <c r="SQJ279" s="30"/>
      <c r="SQK279" s="30"/>
      <c r="SQL279" s="30"/>
      <c r="SQM279" s="30"/>
      <c r="SQN279" s="30"/>
      <c r="SQO279" s="30"/>
      <c r="SQP279" s="30"/>
      <c r="SQQ279" s="30"/>
      <c r="SQR279" s="30"/>
      <c r="SQS279" s="30"/>
      <c r="SQT279" s="30"/>
      <c r="SQU279" s="30"/>
      <c r="SQV279" s="30"/>
      <c r="SQW279" s="30"/>
      <c r="SQX279" s="30"/>
      <c r="SQY279" s="30"/>
      <c r="SQZ279" s="30"/>
      <c r="SRA279" s="30"/>
      <c r="SRB279" s="30"/>
      <c r="SRC279" s="30"/>
      <c r="SRD279" s="30"/>
      <c r="SRE279" s="30"/>
      <c r="SRF279" s="30"/>
      <c r="SRG279" s="30"/>
      <c r="SRH279" s="30"/>
      <c r="SRI279" s="30"/>
      <c r="SRJ279" s="30"/>
      <c r="SRK279" s="30"/>
      <c r="SRL279" s="30"/>
      <c r="SRM279" s="30"/>
      <c r="SRN279" s="30"/>
      <c r="SRO279" s="30"/>
      <c r="SRP279" s="30"/>
      <c r="SRQ279" s="30"/>
      <c r="SRR279" s="30"/>
      <c r="SRS279" s="30"/>
      <c r="SRT279" s="30"/>
      <c r="SRU279" s="30"/>
      <c r="SRV279" s="30"/>
      <c r="SRW279" s="30"/>
      <c r="SRX279" s="30"/>
      <c r="SRY279" s="30"/>
      <c r="SRZ279" s="30"/>
      <c r="SSA279" s="30"/>
      <c r="SSB279" s="30"/>
      <c r="SSC279" s="30"/>
      <c r="SSD279" s="30"/>
      <c r="SSE279" s="30"/>
      <c r="SSF279" s="30"/>
      <c r="SSG279" s="30"/>
      <c r="SSH279" s="30"/>
      <c r="SSI279" s="30"/>
      <c r="SSJ279" s="30"/>
      <c r="SSK279" s="30"/>
      <c r="SSL279" s="30"/>
      <c r="SSM279" s="30"/>
      <c r="SSN279" s="30"/>
      <c r="SSO279" s="30"/>
      <c r="SSP279" s="30"/>
      <c r="SSQ279" s="30"/>
      <c r="SSR279" s="30"/>
      <c r="SSS279" s="30"/>
      <c r="SST279" s="30"/>
      <c r="SSU279" s="30"/>
      <c r="SSV279" s="30"/>
      <c r="SSW279" s="30"/>
      <c r="SSX279" s="30"/>
      <c r="SSY279" s="30"/>
      <c r="SSZ279" s="30"/>
      <c r="STA279" s="30"/>
      <c r="STB279" s="30"/>
      <c r="STC279" s="30"/>
      <c r="STD279" s="30"/>
      <c r="STE279" s="30"/>
      <c r="STF279" s="30"/>
      <c r="STG279" s="30"/>
      <c r="STH279" s="30"/>
      <c r="STI279" s="30"/>
      <c r="STJ279" s="30"/>
      <c r="STK279" s="30"/>
      <c r="STL279" s="30"/>
      <c r="STM279" s="30"/>
      <c r="STN279" s="30"/>
      <c r="STO279" s="30"/>
      <c r="STP279" s="30"/>
      <c r="STQ279" s="30"/>
      <c r="STR279" s="30"/>
      <c r="STS279" s="30"/>
      <c r="STT279" s="30"/>
      <c r="STU279" s="30"/>
      <c r="STV279" s="30"/>
      <c r="STW279" s="30"/>
      <c r="STX279" s="30"/>
      <c r="STY279" s="30"/>
      <c r="STZ279" s="30"/>
      <c r="SUA279" s="30"/>
      <c r="SUB279" s="30"/>
      <c r="SUC279" s="30"/>
      <c r="SUD279" s="30"/>
      <c r="SUE279" s="30"/>
      <c r="SUF279" s="30"/>
      <c r="SUG279" s="30"/>
      <c r="SUH279" s="30"/>
      <c r="SUI279" s="30"/>
      <c r="SUJ279" s="30"/>
      <c r="SUK279" s="30"/>
      <c r="SUL279" s="30"/>
      <c r="SUM279" s="30"/>
      <c r="SUN279" s="30"/>
      <c r="SUO279" s="30"/>
      <c r="SUP279" s="30"/>
      <c r="SUQ279" s="30"/>
      <c r="SUR279" s="30"/>
      <c r="SUS279" s="30"/>
      <c r="SUT279" s="30"/>
      <c r="SUU279" s="30"/>
      <c r="SUV279" s="30"/>
      <c r="SUW279" s="30"/>
      <c r="SUX279" s="30"/>
      <c r="SUY279" s="30"/>
      <c r="SUZ279" s="30"/>
      <c r="SVA279" s="30"/>
      <c r="SVB279" s="30"/>
      <c r="SVC279" s="30"/>
      <c r="SVD279" s="30"/>
      <c r="SVE279" s="30"/>
      <c r="SVF279" s="30"/>
      <c r="SVG279" s="30"/>
      <c r="SVH279" s="30"/>
      <c r="SVI279" s="30"/>
      <c r="SVJ279" s="30"/>
      <c r="SVK279" s="30"/>
      <c r="SVL279" s="30"/>
      <c r="SVM279" s="30"/>
      <c r="SVN279" s="30"/>
      <c r="SVO279" s="30"/>
      <c r="SVP279" s="30"/>
      <c r="SVQ279" s="30"/>
      <c r="SVR279" s="30"/>
      <c r="SVS279" s="30"/>
      <c r="SVT279" s="30"/>
      <c r="SVU279" s="30"/>
      <c r="SVV279" s="30"/>
      <c r="SVW279" s="30"/>
      <c r="SVX279" s="30"/>
      <c r="SVY279" s="30"/>
      <c r="SVZ279" s="30"/>
      <c r="SWA279" s="30"/>
      <c r="SWB279" s="30"/>
      <c r="SWC279" s="30"/>
      <c r="SWD279" s="30"/>
      <c r="SWE279" s="30"/>
      <c r="SWF279" s="30"/>
      <c r="SWG279" s="30"/>
      <c r="SWH279" s="30"/>
      <c r="SWI279" s="30"/>
      <c r="SWJ279" s="30"/>
      <c r="SWK279" s="30"/>
      <c r="SWL279" s="30"/>
      <c r="SWM279" s="30"/>
      <c r="SWN279" s="30"/>
      <c r="SWO279" s="30"/>
      <c r="SWP279" s="30"/>
      <c r="SWQ279" s="30"/>
      <c r="SWR279" s="30"/>
      <c r="SWS279" s="30"/>
      <c r="SWT279" s="30"/>
      <c r="SWU279" s="30"/>
      <c r="SWV279" s="30"/>
      <c r="SWW279" s="30"/>
      <c r="SWX279" s="30"/>
      <c r="SWY279" s="30"/>
      <c r="SWZ279" s="30"/>
      <c r="SXA279" s="30"/>
      <c r="SXB279" s="30"/>
      <c r="SXC279" s="30"/>
      <c r="SXD279" s="30"/>
      <c r="SXE279" s="30"/>
      <c r="SXF279" s="30"/>
      <c r="SXG279" s="30"/>
      <c r="SXH279" s="30"/>
      <c r="SXI279" s="30"/>
      <c r="SXJ279" s="30"/>
      <c r="SXK279" s="30"/>
      <c r="SXL279" s="30"/>
      <c r="SXM279" s="30"/>
      <c r="SXN279" s="30"/>
      <c r="SXO279" s="30"/>
      <c r="SXP279" s="30"/>
      <c r="SXQ279" s="30"/>
      <c r="SXR279" s="30"/>
      <c r="SXS279" s="30"/>
      <c r="SXT279" s="30"/>
      <c r="SXU279" s="30"/>
      <c r="SXV279" s="30"/>
      <c r="SXW279" s="30"/>
      <c r="SXX279" s="30"/>
      <c r="SXY279" s="30"/>
      <c r="SXZ279" s="30"/>
      <c r="SYA279" s="30"/>
      <c r="SYB279" s="30"/>
      <c r="SYC279" s="30"/>
      <c r="SYD279" s="30"/>
      <c r="SYE279" s="30"/>
      <c r="SYF279" s="30"/>
      <c r="SYG279" s="30"/>
      <c r="SYH279" s="30"/>
      <c r="SYI279" s="30"/>
      <c r="SYJ279" s="30"/>
      <c r="SYK279" s="30"/>
      <c r="SYL279" s="30"/>
      <c r="SYM279" s="30"/>
      <c r="SYN279" s="30"/>
      <c r="SYO279" s="30"/>
      <c r="SYP279" s="30"/>
      <c r="SYQ279" s="30"/>
      <c r="SYR279" s="30"/>
      <c r="SYS279" s="30"/>
      <c r="SYT279" s="30"/>
      <c r="SYU279" s="30"/>
      <c r="SYV279" s="30"/>
      <c r="SYW279" s="30"/>
      <c r="SYX279" s="30"/>
      <c r="SYY279" s="30"/>
      <c r="SYZ279" s="30"/>
      <c r="SZA279" s="30"/>
      <c r="SZB279" s="30"/>
      <c r="SZC279" s="30"/>
      <c r="SZD279" s="30"/>
      <c r="SZE279" s="30"/>
      <c r="SZF279" s="30"/>
      <c r="SZG279" s="30"/>
      <c r="SZH279" s="30"/>
      <c r="SZI279" s="30"/>
      <c r="SZJ279" s="30"/>
      <c r="SZK279" s="30"/>
      <c r="SZL279" s="30"/>
      <c r="SZM279" s="30"/>
      <c r="SZN279" s="30"/>
      <c r="SZO279" s="30"/>
      <c r="SZP279" s="30"/>
      <c r="SZQ279" s="30"/>
      <c r="SZR279" s="30"/>
      <c r="SZS279" s="30"/>
      <c r="SZT279" s="30"/>
      <c r="SZU279" s="30"/>
      <c r="SZV279" s="30"/>
      <c r="SZW279" s="30"/>
      <c r="SZX279" s="30"/>
      <c r="SZY279" s="30"/>
      <c r="SZZ279" s="30"/>
      <c r="TAA279" s="30"/>
      <c r="TAB279" s="30"/>
      <c r="TAC279" s="30"/>
      <c r="TAD279" s="30"/>
      <c r="TAE279" s="30"/>
      <c r="TAF279" s="30"/>
      <c r="TAG279" s="30"/>
      <c r="TAH279" s="30"/>
      <c r="TAI279" s="30"/>
      <c r="TAJ279" s="30"/>
      <c r="TAK279" s="30"/>
      <c r="TAL279" s="30"/>
      <c r="TAM279" s="30"/>
      <c r="TAN279" s="30"/>
      <c r="TAO279" s="30"/>
      <c r="TAP279" s="30"/>
      <c r="TAQ279" s="30"/>
      <c r="TAR279" s="30"/>
      <c r="TAS279" s="30"/>
      <c r="TAT279" s="30"/>
      <c r="TAU279" s="30"/>
      <c r="TAV279" s="30"/>
      <c r="TAW279" s="30"/>
      <c r="TAX279" s="30"/>
      <c r="TAY279" s="30"/>
      <c r="TAZ279" s="30"/>
      <c r="TBA279" s="30"/>
      <c r="TBB279" s="30"/>
      <c r="TBC279" s="30"/>
      <c r="TBD279" s="30"/>
      <c r="TBE279" s="30"/>
      <c r="TBF279" s="30"/>
      <c r="TBG279" s="30"/>
      <c r="TBH279" s="30"/>
      <c r="TBI279" s="30"/>
      <c r="TBJ279" s="30"/>
      <c r="TBK279" s="30"/>
      <c r="TBL279" s="30"/>
      <c r="TBM279" s="30"/>
      <c r="TBN279" s="30"/>
      <c r="TBO279" s="30"/>
      <c r="TBP279" s="30"/>
      <c r="TBQ279" s="30"/>
      <c r="TBR279" s="30"/>
      <c r="TBS279" s="30"/>
      <c r="TBT279" s="30"/>
      <c r="TBU279" s="30"/>
      <c r="TBV279" s="30"/>
      <c r="TBW279" s="30"/>
      <c r="TBX279" s="30"/>
      <c r="TBY279" s="30"/>
      <c r="TBZ279" s="30"/>
      <c r="TCA279" s="30"/>
      <c r="TCB279" s="30"/>
      <c r="TCC279" s="30"/>
      <c r="TCD279" s="30"/>
      <c r="TCE279" s="30"/>
      <c r="TCF279" s="30"/>
      <c r="TCG279" s="30"/>
      <c r="TCH279" s="30"/>
      <c r="TCI279" s="30"/>
      <c r="TCJ279" s="30"/>
      <c r="TCK279" s="30"/>
      <c r="TCL279" s="30"/>
      <c r="TCM279" s="30"/>
      <c r="TCN279" s="30"/>
      <c r="TCO279" s="30"/>
      <c r="TCP279" s="30"/>
      <c r="TCQ279" s="30"/>
      <c r="TCR279" s="30"/>
      <c r="TCS279" s="30"/>
      <c r="TCT279" s="30"/>
      <c r="TCU279" s="30"/>
      <c r="TCV279" s="30"/>
      <c r="TCW279" s="30"/>
      <c r="TCX279" s="30"/>
      <c r="TCY279" s="30"/>
      <c r="TCZ279" s="30"/>
      <c r="TDA279" s="30"/>
      <c r="TDB279" s="30"/>
      <c r="TDC279" s="30"/>
      <c r="TDD279" s="30"/>
      <c r="TDE279" s="30"/>
      <c r="TDF279" s="30"/>
      <c r="TDG279" s="30"/>
      <c r="TDH279" s="30"/>
      <c r="TDI279" s="30"/>
      <c r="TDJ279" s="30"/>
      <c r="TDK279" s="30"/>
      <c r="TDL279" s="30"/>
      <c r="TDM279" s="30"/>
      <c r="TDN279" s="30"/>
      <c r="TDO279" s="30"/>
      <c r="TDP279" s="30"/>
      <c r="TDQ279" s="30"/>
      <c r="TDR279" s="30"/>
      <c r="TDS279" s="30"/>
      <c r="TDT279" s="30"/>
      <c r="TDU279" s="30"/>
      <c r="TDV279" s="30"/>
      <c r="TDW279" s="30"/>
      <c r="TDX279" s="30"/>
      <c r="TDY279" s="30"/>
      <c r="TDZ279" s="30"/>
      <c r="TEA279" s="30"/>
      <c r="TEB279" s="30"/>
      <c r="TEC279" s="30"/>
      <c r="TED279" s="30"/>
      <c r="TEE279" s="30"/>
      <c r="TEF279" s="30"/>
      <c r="TEG279" s="30"/>
      <c r="TEH279" s="30"/>
      <c r="TEI279" s="30"/>
      <c r="TEJ279" s="30"/>
      <c r="TEK279" s="30"/>
      <c r="TEL279" s="30"/>
      <c r="TEM279" s="30"/>
      <c r="TEN279" s="30"/>
      <c r="TEO279" s="30"/>
      <c r="TEP279" s="30"/>
      <c r="TEQ279" s="30"/>
      <c r="TER279" s="30"/>
      <c r="TES279" s="30"/>
      <c r="TET279" s="30"/>
      <c r="TEU279" s="30"/>
      <c r="TEV279" s="30"/>
      <c r="TEW279" s="30"/>
      <c r="TEX279" s="30"/>
      <c r="TEY279" s="30"/>
      <c r="TEZ279" s="30"/>
      <c r="TFA279" s="30"/>
      <c r="TFB279" s="30"/>
      <c r="TFC279" s="30"/>
      <c r="TFD279" s="30"/>
      <c r="TFE279" s="30"/>
      <c r="TFF279" s="30"/>
      <c r="TFG279" s="30"/>
      <c r="TFH279" s="30"/>
      <c r="TFI279" s="30"/>
      <c r="TFJ279" s="30"/>
      <c r="TFK279" s="30"/>
      <c r="TFL279" s="30"/>
      <c r="TFM279" s="30"/>
      <c r="TFN279" s="30"/>
      <c r="TFO279" s="30"/>
      <c r="TFP279" s="30"/>
      <c r="TFQ279" s="30"/>
      <c r="TFR279" s="30"/>
      <c r="TFS279" s="30"/>
      <c r="TFT279" s="30"/>
      <c r="TFU279" s="30"/>
      <c r="TFV279" s="30"/>
      <c r="TFW279" s="30"/>
      <c r="TFX279" s="30"/>
      <c r="TFY279" s="30"/>
      <c r="TFZ279" s="30"/>
      <c r="TGA279" s="30"/>
      <c r="TGB279" s="30"/>
      <c r="TGC279" s="30"/>
      <c r="TGD279" s="30"/>
      <c r="TGE279" s="30"/>
      <c r="TGF279" s="30"/>
      <c r="TGG279" s="30"/>
      <c r="TGH279" s="30"/>
      <c r="TGI279" s="30"/>
      <c r="TGJ279" s="30"/>
      <c r="TGK279" s="30"/>
      <c r="TGL279" s="30"/>
      <c r="TGM279" s="30"/>
      <c r="TGN279" s="30"/>
      <c r="TGO279" s="30"/>
      <c r="TGP279" s="30"/>
      <c r="TGQ279" s="30"/>
      <c r="TGR279" s="30"/>
      <c r="TGS279" s="30"/>
      <c r="TGT279" s="30"/>
      <c r="TGU279" s="30"/>
      <c r="TGV279" s="30"/>
      <c r="TGW279" s="30"/>
      <c r="TGX279" s="30"/>
      <c r="TGY279" s="30"/>
      <c r="TGZ279" s="30"/>
      <c r="THA279" s="30"/>
      <c r="THB279" s="30"/>
      <c r="THC279" s="30"/>
      <c r="THD279" s="30"/>
      <c r="THE279" s="30"/>
      <c r="THF279" s="30"/>
      <c r="THG279" s="30"/>
      <c r="THH279" s="30"/>
      <c r="THI279" s="30"/>
      <c r="THJ279" s="30"/>
      <c r="THK279" s="30"/>
      <c r="THL279" s="30"/>
      <c r="THM279" s="30"/>
      <c r="THN279" s="30"/>
      <c r="THO279" s="30"/>
      <c r="THP279" s="30"/>
      <c r="THQ279" s="30"/>
      <c r="THR279" s="30"/>
      <c r="THS279" s="30"/>
      <c r="THT279" s="30"/>
      <c r="THU279" s="30"/>
      <c r="THV279" s="30"/>
      <c r="THW279" s="30"/>
      <c r="THX279" s="30"/>
      <c r="THY279" s="30"/>
      <c r="THZ279" s="30"/>
      <c r="TIA279" s="30"/>
      <c r="TIB279" s="30"/>
      <c r="TIC279" s="30"/>
      <c r="TID279" s="30"/>
      <c r="TIE279" s="30"/>
      <c r="TIF279" s="30"/>
      <c r="TIG279" s="30"/>
      <c r="TIH279" s="30"/>
      <c r="TII279" s="30"/>
      <c r="TIJ279" s="30"/>
      <c r="TIK279" s="30"/>
      <c r="TIL279" s="30"/>
      <c r="TIM279" s="30"/>
      <c r="TIN279" s="30"/>
      <c r="TIO279" s="30"/>
      <c r="TIP279" s="30"/>
      <c r="TIQ279" s="30"/>
      <c r="TIR279" s="30"/>
      <c r="TIS279" s="30"/>
      <c r="TIT279" s="30"/>
      <c r="TIU279" s="30"/>
      <c r="TIV279" s="30"/>
      <c r="TIW279" s="30"/>
      <c r="TIX279" s="30"/>
      <c r="TIY279" s="30"/>
      <c r="TIZ279" s="30"/>
      <c r="TJA279" s="30"/>
      <c r="TJB279" s="30"/>
      <c r="TJC279" s="30"/>
      <c r="TJD279" s="30"/>
      <c r="TJE279" s="30"/>
      <c r="TJF279" s="30"/>
      <c r="TJG279" s="30"/>
      <c r="TJH279" s="30"/>
      <c r="TJI279" s="30"/>
      <c r="TJJ279" s="30"/>
      <c r="TJK279" s="30"/>
      <c r="TJL279" s="30"/>
      <c r="TJM279" s="30"/>
      <c r="TJN279" s="30"/>
      <c r="TJO279" s="30"/>
      <c r="TJP279" s="30"/>
      <c r="TJQ279" s="30"/>
      <c r="TJR279" s="30"/>
      <c r="TJS279" s="30"/>
      <c r="TJT279" s="30"/>
      <c r="TJU279" s="30"/>
      <c r="TJV279" s="30"/>
      <c r="TJW279" s="30"/>
      <c r="TJX279" s="30"/>
      <c r="TJY279" s="30"/>
      <c r="TJZ279" s="30"/>
      <c r="TKA279" s="30"/>
      <c r="TKB279" s="30"/>
      <c r="TKC279" s="30"/>
      <c r="TKD279" s="30"/>
      <c r="TKE279" s="30"/>
      <c r="TKF279" s="30"/>
      <c r="TKG279" s="30"/>
      <c r="TKH279" s="30"/>
      <c r="TKI279" s="30"/>
      <c r="TKJ279" s="30"/>
      <c r="TKK279" s="30"/>
      <c r="TKL279" s="30"/>
      <c r="TKM279" s="30"/>
      <c r="TKN279" s="30"/>
      <c r="TKO279" s="30"/>
      <c r="TKP279" s="30"/>
      <c r="TKQ279" s="30"/>
      <c r="TKR279" s="30"/>
      <c r="TKS279" s="30"/>
      <c r="TKT279" s="30"/>
      <c r="TKU279" s="30"/>
      <c r="TKV279" s="30"/>
      <c r="TKW279" s="30"/>
      <c r="TKX279" s="30"/>
      <c r="TKY279" s="30"/>
      <c r="TKZ279" s="30"/>
      <c r="TLA279" s="30"/>
      <c r="TLB279" s="30"/>
      <c r="TLC279" s="30"/>
      <c r="TLD279" s="30"/>
      <c r="TLE279" s="30"/>
      <c r="TLF279" s="30"/>
      <c r="TLG279" s="30"/>
      <c r="TLH279" s="30"/>
      <c r="TLI279" s="30"/>
      <c r="TLJ279" s="30"/>
      <c r="TLK279" s="30"/>
      <c r="TLL279" s="30"/>
      <c r="TLM279" s="30"/>
      <c r="TLN279" s="30"/>
      <c r="TLO279" s="30"/>
      <c r="TLP279" s="30"/>
      <c r="TLQ279" s="30"/>
      <c r="TLR279" s="30"/>
      <c r="TLS279" s="30"/>
      <c r="TLT279" s="30"/>
      <c r="TLU279" s="30"/>
      <c r="TLV279" s="30"/>
      <c r="TLW279" s="30"/>
      <c r="TLX279" s="30"/>
      <c r="TLY279" s="30"/>
      <c r="TLZ279" s="30"/>
      <c r="TMA279" s="30"/>
      <c r="TMB279" s="30"/>
      <c r="TMC279" s="30"/>
      <c r="TMD279" s="30"/>
      <c r="TME279" s="30"/>
      <c r="TMF279" s="30"/>
      <c r="TMG279" s="30"/>
      <c r="TMH279" s="30"/>
      <c r="TMI279" s="30"/>
      <c r="TMJ279" s="30"/>
      <c r="TMK279" s="30"/>
      <c r="TML279" s="30"/>
      <c r="TMM279" s="30"/>
      <c r="TMN279" s="30"/>
      <c r="TMO279" s="30"/>
      <c r="TMP279" s="30"/>
      <c r="TMQ279" s="30"/>
      <c r="TMR279" s="30"/>
      <c r="TMS279" s="30"/>
      <c r="TMT279" s="30"/>
      <c r="TMU279" s="30"/>
      <c r="TMV279" s="30"/>
      <c r="TMW279" s="30"/>
      <c r="TMX279" s="30"/>
      <c r="TMY279" s="30"/>
      <c r="TMZ279" s="30"/>
      <c r="TNA279" s="30"/>
      <c r="TNB279" s="30"/>
      <c r="TNC279" s="30"/>
      <c r="TND279" s="30"/>
      <c r="TNE279" s="30"/>
      <c r="TNF279" s="30"/>
      <c r="TNG279" s="30"/>
      <c r="TNH279" s="30"/>
      <c r="TNI279" s="30"/>
      <c r="TNJ279" s="30"/>
      <c r="TNK279" s="30"/>
      <c r="TNL279" s="30"/>
      <c r="TNM279" s="30"/>
      <c r="TNN279" s="30"/>
      <c r="TNO279" s="30"/>
      <c r="TNP279" s="30"/>
      <c r="TNQ279" s="30"/>
      <c r="TNR279" s="30"/>
      <c r="TNS279" s="30"/>
      <c r="TNT279" s="30"/>
      <c r="TNU279" s="30"/>
      <c r="TNV279" s="30"/>
      <c r="TNW279" s="30"/>
      <c r="TNX279" s="30"/>
      <c r="TNY279" s="30"/>
      <c r="TNZ279" s="30"/>
      <c r="TOA279" s="30"/>
      <c r="TOB279" s="30"/>
      <c r="TOC279" s="30"/>
      <c r="TOD279" s="30"/>
      <c r="TOE279" s="30"/>
      <c r="TOF279" s="30"/>
      <c r="TOG279" s="30"/>
      <c r="TOH279" s="30"/>
      <c r="TOI279" s="30"/>
      <c r="TOJ279" s="30"/>
      <c r="TOK279" s="30"/>
      <c r="TOL279" s="30"/>
      <c r="TOM279" s="30"/>
      <c r="TON279" s="30"/>
      <c r="TOO279" s="30"/>
      <c r="TOP279" s="30"/>
      <c r="TOQ279" s="30"/>
      <c r="TOR279" s="30"/>
      <c r="TOS279" s="30"/>
      <c r="TOT279" s="30"/>
      <c r="TOU279" s="30"/>
      <c r="TOV279" s="30"/>
      <c r="TOW279" s="30"/>
      <c r="TOX279" s="30"/>
      <c r="TOY279" s="30"/>
      <c r="TOZ279" s="30"/>
      <c r="TPA279" s="30"/>
      <c r="TPB279" s="30"/>
      <c r="TPC279" s="30"/>
      <c r="TPD279" s="30"/>
      <c r="TPE279" s="30"/>
      <c r="TPF279" s="30"/>
      <c r="TPG279" s="30"/>
      <c r="TPH279" s="30"/>
      <c r="TPI279" s="30"/>
      <c r="TPJ279" s="30"/>
      <c r="TPK279" s="30"/>
      <c r="TPL279" s="30"/>
      <c r="TPM279" s="30"/>
      <c r="TPN279" s="30"/>
      <c r="TPO279" s="30"/>
      <c r="TPP279" s="30"/>
      <c r="TPQ279" s="30"/>
      <c r="TPR279" s="30"/>
      <c r="TPS279" s="30"/>
      <c r="TPT279" s="30"/>
      <c r="TPU279" s="30"/>
      <c r="TPV279" s="30"/>
      <c r="TPW279" s="30"/>
      <c r="TPX279" s="30"/>
      <c r="TPY279" s="30"/>
      <c r="TPZ279" s="30"/>
      <c r="TQA279" s="30"/>
      <c r="TQB279" s="30"/>
      <c r="TQC279" s="30"/>
      <c r="TQD279" s="30"/>
      <c r="TQE279" s="30"/>
      <c r="TQF279" s="30"/>
      <c r="TQG279" s="30"/>
      <c r="TQH279" s="30"/>
      <c r="TQI279" s="30"/>
      <c r="TQJ279" s="30"/>
      <c r="TQK279" s="30"/>
      <c r="TQL279" s="30"/>
      <c r="TQM279" s="30"/>
      <c r="TQN279" s="30"/>
      <c r="TQO279" s="30"/>
      <c r="TQP279" s="30"/>
      <c r="TQQ279" s="30"/>
      <c r="TQR279" s="30"/>
      <c r="TQS279" s="30"/>
      <c r="TQT279" s="30"/>
      <c r="TQU279" s="30"/>
      <c r="TQV279" s="30"/>
      <c r="TQW279" s="30"/>
      <c r="TQX279" s="30"/>
      <c r="TQY279" s="30"/>
      <c r="TQZ279" s="30"/>
      <c r="TRA279" s="30"/>
      <c r="TRB279" s="30"/>
      <c r="TRC279" s="30"/>
      <c r="TRD279" s="30"/>
      <c r="TRE279" s="30"/>
      <c r="TRF279" s="30"/>
      <c r="TRG279" s="30"/>
      <c r="TRH279" s="30"/>
      <c r="TRI279" s="30"/>
      <c r="TRJ279" s="30"/>
      <c r="TRK279" s="30"/>
      <c r="TRL279" s="30"/>
      <c r="TRM279" s="30"/>
      <c r="TRN279" s="30"/>
      <c r="TRO279" s="30"/>
      <c r="TRP279" s="30"/>
      <c r="TRQ279" s="30"/>
      <c r="TRR279" s="30"/>
      <c r="TRS279" s="30"/>
      <c r="TRT279" s="30"/>
      <c r="TRU279" s="30"/>
      <c r="TRV279" s="30"/>
      <c r="TRW279" s="30"/>
      <c r="TRX279" s="30"/>
      <c r="TRY279" s="30"/>
      <c r="TRZ279" s="30"/>
      <c r="TSA279" s="30"/>
      <c r="TSB279" s="30"/>
      <c r="TSC279" s="30"/>
      <c r="TSD279" s="30"/>
      <c r="TSE279" s="30"/>
      <c r="TSF279" s="30"/>
      <c r="TSG279" s="30"/>
      <c r="TSH279" s="30"/>
      <c r="TSI279" s="30"/>
      <c r="TSJ279" s="30"/>
      <c r="TSK279" s="30"/>
      <c r="TSL279" s="30"/>
      <c r="TSM279" s="30"/>
      <c r="TSN279" s="30"/>
      <c r="TSO279" s="30"/>
      <c r="TSP279" s="30"/>
      <c r="TSQ279" s="30"/>
      <c r="TSR279" s="30"/>
      <c r="TSS279" s="30"/>
      <c r="TST279" s="30"/>
      <c r="TSU279" s="30"/>
      <c r="TSV279" s="30"/>
      <c r="TSW279" s="30"/>
      <c r="TSX279" s="30"/>
      <c r="TSY279" s="30"/>
      <c r="TSZ279" s="30"/>
      <c r="TTA279" s="30"/>
      <c r="TTB279" s="30"/>
      <c r="TTC279" s="30"/>
      <c r="TTD279" s="30"/>
      <c r="TTE279" s="30"/>
      <c r="TTF279" s="30"/>
      <c r="TTG279" s="30"/>
      <c r="TTH279" s="30"/>
      <c r="TTI279" s="30"/>
      <c r="TTJ279" s="30"/>
      <c r="TTK279" s="30"/>
      <c r="TTL279" s="30"/>
      <c r="TTM279" s="30"/>
      <c r="TTN279" s="30"/>
      <c r="TTO279" s="30"/>
      <c r="TTP279" s="30"/>
      <c r="TTQ279" s="30"/>
      <c r="TTR279" s="30"/>
      <c r="TTS279" s="30"/>
      <c r="TTT279" s="30"/>
      <c r="TTU279" s="30"/>
      <c r="TTV279" s="30"/>
      <c r="TTW279" s="30"/>
      <c r="TTX279" s="30"/>
      <c r="TTY279" s="30"/>
      <c r="TTZ279" s="30"/>
      <c r="TUA279" s="30"/>
      <c r="TUB279" s="30"/>
      <c r="TUC279" s="30"/>
      <c r="TUD279" s="30"/>
      <c r="TUE279" s="30"/>
      <c r="TUF279" s="30"/>
      <c r="TUG279" s="30"/>
      <c r="TUH279" s="30"/>
      <c r="TUI279" s="30"/>
      <c r="TUJ279" s="30"/>
      <c r="TUK279" s="30"/>
      <c r="TUL279" s="30"/>
      <c r="TUM279" s="30"/>
      <c r="TUN279" s="30"/>
      <c r="TUO279" s="30"/>
      <c r="TUP279" s="30"/>
      <c r="TUQ279" s="30"/>
      <c r="TUR279" s="30"/>
      <c r="TUS279" s="30"/>
      <c r="TUT279" s="30"/>
      <c r="TUU279" s="30"/>
      <c r="TUV279" s="30"/>
      <c r="TUW279" s="30"/>
      <c r="TUX279" s="30"/>
      <c r="TUY279" s="30"/>
      <c r="TUZ279" s="30"/>
      <c r="TVA279" s="30"/>
      <c r="TVB279" s="30"/>
      <c r="TVC279" s="30"/>
      <c r="TVD279" s="30"/>
      <c r="TVE279" s="30"/>
      <c r="TVF279" s="30"/>
      <c r="TVG279" s="30"/>
      <c r="TVH279" s="30"/>
      <c r="TVI279" s="30"/>
      <c r="TVJ279" s="30"/>
      <c r="TVK279" s="30"/>
      <c r="TVL279" s="30"/>
      <c r="TVM279" s="30"/>
      <c r="TVN279" s="30"/>
      <c r="TVO279" s="30"/>
      <c r="TVP279" s="30"/>
      <c r="TVQ279" s="30"/>
      <c r="TVR279" s="30"/>
      <c r="TVS279" s="30"/>
      <c r="TVT279" s="30"/>
      <c r="TVU279" s="30"/>
      <c r="TVV279" s="30"/>
      <c r="TVW279" s="30"/>
      <c r="TVX279" s="30"/>
      <c r="TVY279" s="30"/>
      <c r="TVZ279" s="30"/>
      <c r="TWA279" s="30"/>
      <c r="TWB279" s="30"/>
      <c r="TWC279" s="30"/>
      <c r="TWD279" s="30"/>
      <c r="TWE279" s="30"/>
      <c r="TWF279" s="30"/>
      <c r="TWG279" s="30"/>
      <c r="TWH279" s="30"/>
      <c r="TWI279" s="30"/>
      <c r="TWJ279" s="30"/>
      <c r="TWK279" s="30"/>
      <c r="TWL279" s="30"/>
      <c r="TWM279" s="30"/>
      <c r="TWN279" s="30"/>
      <c r="TWO279" s="30"/>
      <c r="TWP279" s="30"/>
      <c r="TWQ279" s="30"/>
      <c r="TWR279" s="30"/>
      <c r="TWS279" s="30"/>
      <c r="TWT279" s="30"/>
      <c r="TWU279" s="30"/>
      <c r="TWV279" s="30"/>
      <c r="TWW279" s="30"/>
      <c r="TWX279" s="30"/>
      <c r="TWY279" s="30"/>
      <c r="TWZ279" s="30"/>
      <c r="TXA279" s="30"/>
      <c r="TXB279" s="30"/>
      <c r="TXC279" s="30"/>
      <c r="TXD279" s="30"/>
      <c r="TXE279" s="30"/>
      <c r="TXF279" s="30"/>
      <c r="TXG279" s="30"/>
      <c r="TXH279" s="30"/>
      <c r="TXI279" s="30"/>
      <c r="TXJ279" s="30"/>
      <c r="TXK279" s="30"/>
      <c r="TXL279" s="30"/>
      <c r="TXM279" s="30"/>
      <c r="TXN279" s="30"/>
      <c r="TXO279" s="30"/>
      <c r="TXP279" s="30"/>
      <c r="TXQ279" s="30"/>
      <c r="TXR279" s="30"/>
      <c r="TXS279" s="30"/>
      <c r="TXT279" s="30"/>
      <c r="TXU279" s="30"/>
      <c r="TXV279" s="30"/>
      <c r="TXW279" s="30"/>
      <c r="TXX279" s="30"/>
      <c r="TXY279" s="30"/>
      <c r="TXZ279" s="30"/>
      <c r="TYA279" s="30"/>
      <c r="TYB279" s="30"/>
      <c r="TYC279" s="30"/>
      <c r="TYD279" s="30"/>
      <c r="TYE279" s="30"/>
      <c r="TYF279" s="30"/>
      <c r="TYG279" s="30"/>
      <c r="TYH279" s="30"/>
      <c r="TYI279" s="30"/>
      <c r="TYJ279" s="30"/>
      <c r="TYK279" s="30"/>
      <c r="TYL279" s="30"/>
      <c r="TYM279" s="30"/>
      <c r="TYN279" s="30"/>
      <c r="TYO279" s="30"/>
      <c r="TYP279" s="30"/>
      <c r="TYQ279" s="30"/>
      <c r="TYR279" s="30"/>
      <c r="TYS279" s="30"/>
      <c r="TYT279" s="30"/>
      <c r="TYU279" s="30"/>
      <c r="TYV279" s="30"/>
      <c r="TYW279" s="30"/>
      <c r="TYX279" s="30"/>
      <c r="TYY279" s="30"/>
      <c r="TYZ279" s="30"/>
      <c r="TZA279" s="30"/>
      <c r="TZB279" s="30"/>
      <c r="TZC279" s="30"/>
      <c r="TZD279" s="30"/>
      <c r="TZE279" s="30"/>
      <c r="TZF279" s="30"/>
      <c r="TZG279" s="30"/>
      <c r="TZH279" s="30"/>
      <c r="TZI279" s="30"/>
      <c r="TZJ279" s="30"/>
      <c r="TZK279" s="30"/>
      <c r="TZL279" s="30"/>
      <c r="TZM279" s="30"/>
      <c r="TZN279" s="30"/>
      <c r="TZO279" s="30"/>
      <c r="TZP279" s="30"/>
      <c r="TZQ279" s="30"/>
      <c r="TZR279" s="30"/>
      <c r="TZS279" s="30"/>
      <c r="TZT279" s="30"/>
      <c r="TZU279" s="30"/>
      <c r="TZV279" s="30"/>
      <c r="TZW279" s="30"/>
      <c r="TZX279" s="30"/>
      <c r="TZY279" s="30"/>
      <c r="TZZ279" s="30"/>
      <c r="UAA279" s="30"/>
      <c r="UAB279" s="30"/>
      <c r="UAC279" s="30"/>
      <c r="UAD279" s="30"/>
      <c r="UAE279" s="30"/>
      <c r="UAF279" s="30"/>
      <c r="UAG279" s="30"/>
      <c r="UAH279" s="30"/>
      <c r="UAI279" s="30"/>
      <c r="UAJ279" s="30"/>
      <c r="UAK279" s="30"/>
      <c r="UAL279" s="30"/>
      <c r="UAM279" s="30"/>
      <c r="UAN279" s="30"/>
      <c r="UAO279" s="30"/>
      <c r="UAP279" s="30"/>
      <c r="UAQ279" s="30"/>
      <c r="UAR279" s="30"/>
      <c r="UAS279" s="30"/>
      <c r="UAT279" s="30"/>
      <c r="UAU279" s="30"/>
      <c r="UAV279" s="30"/>
      <c r="UAW279" s="30"/>
      <c r="UAX279" s="30"/>
      <c r="UAY279" s="30"/>
      <c r="UAZ279" s="30"/>
      <c r="UBA279" s="30"/>
      <c r="UBB279" s="30"/>
      <c r="UBC279" s="30"/>
      <c r="UBD279" s="30"/>
      <c r="UBE279" s="30"/>
      <c r="UBF279" s="30"/>
      <c r="UBG279" s="30"/>
      <c r="UBH279" s="30"/>
      <c r="UBI279" s="30"/>
      <c r="UBJ279" s="30"/>
      <c r="UBK279" s="30"/>
      <c r="UBL279" s="30"/>
      <c r="UBM279" s="30"/>
      <c r="UBN279" s="30"/>
      <c r="UBO279" s="30"/>
      <c r="UBP279" s="30"/>
      <c r="UBQ279" s="30"/>
      <c r="UBR279" s="30"/>
      <c r="UBS279" s="30"/>
      <c r="UBT279" s="30"/>
      <c r="UBU279" s="30"/>
      <c r="UBV279" s="30"/>
      <c r="UBW279" s="30"/>
      <c r="UBX279" s="30"/>
      <c r="UBY279" s="30"/>
      <c r="UBZ279" s="30"/>
      <c r="UCA279" s="30"/>
      <c r="UCB279" s="30"/>
      <c r="UCC279" s="30"/>
      <c r="UCD279" s="30"/>
      <c r="UCE279" s="30"/>
      <c r="UCF279" s="30"/>
      <c r="UCG279" s="30"/>
      <c r="UCH279" s="30"/>
      <c r="UCI279" s="30"/>
      <c r="UCJ279" s="30"/>
      <c r="UCK279" s="30"/>
      <c r="UCL279" s="30"/>
      <c r="UCM279" s="30"/>
      <c r="UCN279" s="30"/>
      <c r="UCO279" s="30"/>
      <c r="UCP279" s="30"/>
      <c r="UCQ279" s="30"/>
      <c r="UCR279" s="30"/>
      <c r="UCS279" s="30"/>
      <c r="UCT279" s="30"/>
      <c r="UCU279" s="30"/>
      <c r="UCV279" s="30"/>
      <c r="UCW279" s="30"/>
      <c r="UCX279" s="30"/>
      <c r="UCY279" s="30"/>
      <c r="UCZ279" s="30"/>
      <c r="UDA279" s="30"/>
      <c r="UDB279" s="30"/>
      <c r="UDC279" s="30"/>
      <c r="UDD279" s="30"/>
      <c r="UDE279" s="30"/>
      <c r="UDF279" s="30"/>
      <c r="UDG279" s="30"/>
      <c r="UDH279" s="30"/>
      <c r="UDI279" s="30"/>
      <c r="UDJ279" s="30"/>
      <c r="UDK279" s="30"/>
      <c r="UDL279" s="30"/>
      <c r="UDM279" s="30"/>
      <c r="UDN279" s="30"/>
      <c r="UDO279" s="30"/>
      <c r="UDP279" s="30"/>
      <c r="UDQ279" s="30"/>
      <c r="UDR279" s="30"/>
      <c r="UDS279" s="30"/>
      <c r="UDT279" s="30"/>
      <c r="UDU279" s="30"/>
      <c r="UDV279" s="30"/>
      <c r="UDW279" s="30"/>
      <c r="UDX279" s="30"/>
      <c r="UDY279" s="30"/>
      <c r="UDZ279" s="30"/>
      <c r="UEA279" s="30"/>
      <c r="UEB279" s="30"/>
      <c r="UEC279" s="30"/>
      <c r="UED279" s="30"/>
      <c r="UEE279" s="30"/>
      <c r="UEF279" s="30"/>
      <c r="UEG279" s="30"/>
      <c r="UEH279" s="30"/>
      <c r="UEI279" s="30"/>
      <c r="UEJ279" s="30"/>
      <c r="UEK279" s="30"/>
      <c r="UEL279" s="30"/>
      <c r="UEM279" s="30"/>
      <c r="UEN279" s="30"/>
      <c r="UEO279" s="30"/>
      <c r="UEP279" s="30"/>
      <c r="UEQ279" s="30"/>
      <c r="UER279" s="30"/>
      <c r="UES279" s="30"/>
      <c r="UET279" s="30"/>
      <c r="UEU279" s="30"/>
      <c r="UEV279" s="30"/>
      <c r="UEW279" s="30"/>
      <c r="UEX279" s="30"/>
      <c r="UEY279" s="30"/>
      <c r="UEZ279" s="30"/>
      <c r="UFA279" s="30"/>
      <c r="UFB279" s="30"/>
      <c r="UFC279" s="30"/>
      <c r="UFD279" s="30"/>
      <c r="UFE279" s="30"/>
      <c r="UFF279" s="30"/>
      <c r="UFG279" s="30"/>
      <c r="UFH279" s="30"/>
      <c r="UFI279" s="30"/>
      <c r="UFJ279" s="30"/>
      <c r="UFK279" s="30"/>
      <c r="UFL279" s="30"/>
      <c r="UFM279" s="30"/>
      <c r="UFN279" s="30"/>
      <c r="UFO279" s="30"/>
      <c r="UFP279" s="30"/>
      <c r="UFQ279" s="30"/>
      <c r="UFR279" s="30"/>
      <c r="UFS279" s="30"/>
      <c r="UFT279" s="30"/>
      <c r="UFU279" s="30"/>
      <c r="UFV279" s="30"/>
      <c r="UFW279" s="30"/>
      <c r="UFX279" s="30"/>
      <c r="UFY279" s="30"/>
      <c r="UFZ279" s="30"/>
      <c r="UGA279" s="30"/>
      <c r="UGB279" s="30"/>
      <c r="UGC279" s="30"/>
      <c r="UGD279" s="30"/>
      <c r="UGE279" s="30"/>
      <c r="UGF279" s="30"/>
      <c r="UGG279" s="30"/>
      <c r="UGH279" s="30"/>
      <c r="UGI279" s="30"/>
      <c r="UGJ279" s="30"/>
      <c r="UGK279" s="30"/>
      <c r="UGL279" s="30"/>
      <c r="UGM279" s="30"/>
      <c r="UGN279" s="30"/>
      <c r="UGO279" s="30"/>
      <c r="UGP279" s="30"/>
      <c r="UGQ279" s="30"/>
      <c r="UGR279" s="30"/>
      <c r="UGS279" s="30"/>
      <c r="UGT279" s="30"/>
      <c r="UGU279" s="30"/>
      <c r="UGV279" s="30"/>
      <c r="UGW279" s="30"/>
      <c r="UGX279" s="30"/>
      <c r="UGY279" s="30"/>
      <c r="UGZ279" s="30"/>
      <c r="UHA279" s="30"/>
      <c r="UHB279" s="30"/>
      <c r="UHC279" s="30"/>
      <c r="UHD279" s="30"/>
      <c r="UHE279" s="30"/>
      <c r="UHF279" s="30"/>
      <c r="UHG279" s="30"/>
      <c r="UHH279" s="30"/>
      <c r="UHI279" s="30"/>
      <c r="UHJ279" s="30"/>
      <c r="UHK279" s="30"/>
      <c r="UHL279" s="30"/>
      <c r="UHM279" s="30"/>
      <c r="UHN279" s="30"/>
      <c r="UHO279" s="30"/>
      <c r="UHP279" s="30"/>
      <c r="UHQ279" s="30"/>
      <c r="UHR279" s="30"/>
      <c r="UHS279" s="30"/>
      <c r="UHT279" s="30"/>
      <c r="UHU279" s="30"/>
      <c r="UHV279" s="30"/>
      <c r="UHW279" s="30"/>
      <c r="UHX279" s="30"/>
      <c r="UHY279" s="30"/>
      <c r="UHZ279" s="30"/>
      <c r="UIA279" s="30"/>
      <c r="UIB279" s="30"/>
      <c r="UIC279" s="30"/>
      <c r="UID279" s="30"/>
      <c r="UIE279" s="30"/>
      <c r="UIF279" s="30"/>
      <c r="UIG279" s="30"/>
      <c r="UIH279" s="30"/>
      <c r="UII279" s="30"/>
      <c r="UIJ279" s="30"/>
      <c r="UIK279" s="30"/>
      <c r="UIL279" s="30"/>
      <c r="UIM279" s="30"/>
      <c r="UIN279" s="30"/>
      <c r="UIO279" s="30"/>
      <c r="UIP279" s="30"/>
      <c r="UIQ279" s="30"/>
      <c r="UIR279" s="30"/>
      <c r="UIS279" s="30"/>
      <c r="UIT279" s="30"/>
      <c r="UIU279" s="30"/>
      <c r="UIV279" s="30"/>
      <c r="UIW279" s="30"/>
      <c r="UIX279" s="30"/>
      <c r="UIY279" s="30"/>
      <c r="UIZ279" s="30"/>
      <c r="UJA279" s="30"/>
      <c r="UJB279" s="30"/>
      <c r="UJC279" s="30"/>
      <c r="UJD279" s="30"/>
      <c r="UJE279" s="30"/>
      <c r="UJF279" s="30"/>
      <c r="UJG279" s="30"/>
      <c r="UJH279" s="30"/>
      <c r="UJI279" s="30"/>
      <c r="UJJ279" s="30"/>
      <c r="UJK279" s="30"/>
      <c r="UJL279" s="30"/>
      <c r="UJM279" s="30"/>
      <c r="UJN279" s="30"/>
      <c r="UJO279" s="30"/>
      <c r="UJP279" s="30"/>
      <c r="UJQ279" s="30"/>
      <c r="UJR279" s="30"/>
      <c r="UJS279" s="30"/>
      <c r="UJT279" s="30"/>
      <c r="UJU279" s="30"/>
      <c r="UJV279" s="30"/>
      <c r="UJW279" s="30"/>
      <c r="UJX279" s="30"/>
      <c r="UJY279" s="30"/>
      <c r="UJZ279" s="30"/>
      <c r="UKA279" s="30"/>
      <c r="UKB279" s="30"/>
      <c r="UKC279" s="30"/>
      <c r="UKD279" s="30"/>
      <c r="UKE279" s="30"/>
      <c r="UKF279" s="30"/>
      <c r="UKG279" s="30"/>
      <c r="UKH279" s="30"/>
      <c r="UKI279" s="30"/>
      <c r="UKJ279" s="30"/>
      <c r="UKK279" s="30"/>
      <c r="UKL279" s="30"/>
      <c r="UKM279" s="30"/>
      <c r="UKN279" s="30"/>
      <c r="UKO279" s="30"/>
      <c r="UKP279" s="30"/>
      <c r="UKQ279" s="30"/>
      <c r="UKR279" s="30"/>
      <c r="UKS279" s="30"/>
      <c r="UKT279" s="30"/>
      <c r="UKU279" s="30"/>
      <c r="UKV279" s="30"/>
      <c r="UKW279" s="30"/>
      <c r="UKX279" s="30"/>
      <c r="UKY279" s="30"/>
      <c r="UKZ279" s="30"/>
      <c r="ULA279" s="30"/>
      <c r="ULB279" s="30"/>
      <c r="ULC279" s="30"/>
      <c r="ULD279" s="30"/>
      <c r="ULE279" s="30"/>
      <c r="ULF279" s="30"/>
      <c r="ULG279" s="30"/>
      <c r="ULH279" s="30"/>
      <c r="ULI279" s="30"/>
      <c r="ULJ279" s="30"/>
      <c r="ULK279" s="30"/>
      <c r="ULL279" s="30"/>
      <c r="ULM279" s="30"/>
      <c r="ULN279" s="30"/>
      <c r="ULO279" s="30"/>
      <c r="ULP279" s="30"/>
      <c r="ULQ279" s="30"/>
      <c r="ULR279" s="30"/>
      <c r="ULS279" s="30"/>
      <c r="ULT279" s="30"/>
      <c r="ULU279" s="30"/>
      <c r="ULV279" s="30"/>
      <c r="ULW279" s="30"/>
      <c r="ULX279" s="30"/>
      <c r="ULY279" s="30"/>
      <c r="ULZ279" s="30"/>
      <c r="UMA279" s="30"/>
      <c r="UMB279" s="30"/>
      <c r="UMC279" s="30"/>
      <c r="UMD279" s="30"/>
      <c r="UME279" s="30"/>
      <c r="UMF279" s="30"/>
      <c r="UMG279" s="30"/>
      <c r="UMH279" s="30"/>
      <c r="UMI279" s="30"/>
      <c r="UMJ279" s="30"/>
      <c r="UMK279" s="30"/>
      <c r="UML279" s="30"/>
      <c r="UMM279" s="30"/>
      <c r="UMN279" s="30"/>
      <c r="UMO279" s="30"/>
      <c r="UMP279" s="30"/>
      <c r="UMQ279" s="30"/>
      <c r="UMR279" s="30"/>
      <c r="UMS279" s="30"/>
      <c r="UMT279" s="30"/>
      <c r="UMU279" s="30"/>
      <c r="UMV279" s="30"/>
      <c r="UMW279" s="30"/>
      <c r="UMX279" s="30"/>
      <c r="UMY279" s="30"/>
      <c r="UMZ279" s="30"/>
      <c r="UNA279" s="30"/>
      <c r="UNB279" s="30"/>
      <c r="UNC279" s="30"/>
      <c r="UND279" s="30"/>
      <c r="UNE279" s="30"/>
      <c r="UNF279" s="30"/>
      <c r="UNG279" s="30"/>
      <c r="UNH279" s="30"/>
      <c r="UNI279" s="30"/>
      <c r="UNJ279" s="30"/>
      <c r="UNK279" s="30"/>
      <c r="UNL279" s="30"/>
      <c r="UNM279" s="30"/>
      <c r="UNN279" s="30"/>
      <c r="UNO279" s="30"/>
      <c r="UNP279" s="30"/>
      <c r="UNQ279" s="30"/>
      <c r="UNR279" s="30"/>
      <c r="UNS279" s="30"/>
      <c r="UNT279" s="30"/>
      <c r="UNU279" s="30"/>
      <c r="UNV279" s="30"/>
      <c r="UNW279" s="30"/>
      <c r="UNX279" s="30"/>
      <c r="UNY279" s="30"/>
      <c r="UNZ279" s="30"/>
      <c r="UOA279" s="30"/>
      <c r="UOB279" s="30"/>
      <c r="UOC279" s="30"/>
      <c r="UOD279" s="30"/>
      <c r="UOE279" s="30"/>
      <c r="UOF279" s="30"/>
      <c r="UOG279" s="30"/>
      <c r="UOH279" s="30"/>
      <c r="UOI279" s="30"/>
      <c r="UOJ279" s="30"/>
      <c r="UOK279" s="30"/>
      <c r="UOL279" s="30"/>
      <c r="UOM279" s="30"/>
      <c r="UON279" s="30"/>
      <c r="UOO279" s="30"/>
      <c r="UOP279" s="30"/>
      <c r="UOQ279" s="30"/>
      <c r="UOR279" s="30"/>
      <c r="UOS279" s="30"/>
      <c r="UOT279" s="30"/>
      <c r="UOU279" s="30"/>
      <c r="UOV279" s="30"/>
      <c r="UOW279" s="30"/>
      <c r="UOX279" s="30"/>
      <c r="UOY279" s="30"/>
      <c r="UOZ279" s="30"/>
      <c r="UPA279" s="30"/>
      <c r="UPB279" s="30"/>
      <c r="UPC279" s="30"/>
      <c r="UPD279" s="30"/>
      <c r="UPE279" s="30"/>
      <c r="UPF279" s="30"/>
      <c r="UPG279" s="30"/>
      <c r="UPH279" s="30"/>
      <c r="UPI279" s="30"/>
      <c r="UPJ279" s="30"/>
      <c r="UPK279" s="30"/>
      <c r="UPL279" s="30"/>
      <c r="UPM279" s="30"/>
      <c r="UPN279" s="30"/>
      <c r="UPO279" s="30"/>
      <c r="UPP279" s="30"/>
      <c r="UPQ279" s="30"/>
      <c r="UPR279" s="30"/>
      <c r="UPS279" s="30"/>
      <c r="UPT279" s="30"/>
      <c r="UPU279" s="30"/>
      <c r="UPV279" s="30"/>
      <c r="UPW279" s="30"/>
      <c r="UPX279" s="30"/>
      <c r="UPY279" s="30"/>
      <c r="UPZ279" s="30"/>
      <c r="UQA279" s="30"/>
      <c r="UQB279" s="30"/>
      <c r="UQC279" s="30"/>
      <c r="UQD279" s="30"/>
      <c r="UQE279" s="30"/>
      <c r="UQF279" s="30"/>
      <c r="UQG279" s="30"/>
      <c r="UQH279" s="30"/>
      <c r="UQI279" s="30"/>
      <c r="UQJ279" s="30"/>
      <c r="UQK279" s="30"/>
      <c r="UQL279" s="30"/>
      <c r="UQM279" s="30"/>
      <c r="UQN279" s="30"/>
      <c r="UQO279" s="30"/>
      <c r="UQP279" s="30"/>
      <c r="UQQ279" s="30"/>
      <c r="UQR279" s="30"/>
      <c r="UQS279" s="30"/>
      <c r="UQT279" s="30"/>
      <c r="UQU279" s="30"/>
      <c r="UQV279" s="30"/>
      <c r="UQW279" s="30"/>
      <c r="UQX279" s="30"/>
      <c r="UQY279" s="30"/>
      <c r="UQZ279" s="30"/>
      <c r="URA279" s="30"/>
      <c r="URB279" s="30"/>
      <c r="URC279" s="30"/>
      <c r="URD279" s="30"/>
      <c r="URE279" s="30"/>
      <c r="URF279" s="30"/>
      <c r="URG279" s="30"/>
      <c r="URH279" s="30"/>
      <c r="URI279" s="30"/>
      <c r="URJ279" s="30"/>
      <c r="URK279" s="30"/>
      <c r="URL279" s="30"/>
      <c r="URM279" s="30"/>
      <c r="URN279" s="30"/>
      <c r="URO279" s="30"/>
      <c r="URP279" s="30"/>
      <c r="URQ279" s="30"/>
      <c r="URR279" s="30"/>
      <c r="URS279" s="30"/>
      <c r="URT279" s="30"/>
      <c r="URU279" s="30"/>
      <c r="URV279" s="30"/>
      <c r="URW279" s="30"/>
      <c r="URX279" s="30"/>
      <c r="URY279" s="30"/>
      <c r="URZ279" s="30"/>
      <c r="USA279" s="30"/>
      <c r="USB279" s="30"/>
      <c r="USC279" s="30"/>
      <c r="USD279" s="30"/>
      <c r="USE279" s="30"/>
      <c r="USF279" s="30"/>
      <c r="USG279" s="30"/>
      <c r="USH279" s="30"/>
      <c r="USI279" s="30"/>
      <c r="USJ279" s="30"/>
      <c r="USK279" s="30"/>
      <c r="USL279" s="30"/>
      <c r="USM279" s="30"/>
      <c r="USN279" s="30"/>
      <c r="USO279" s="30"/>
      <c r="USP279" s="30"/>
      <c r="USQ279" s="30"/>
      <c r="USR279" s="30"/>
      <c r="USS279" s="30"/>
      <c r="UST279" s="30"/>
      <c r="USU279" s="30"/>
      <c r="USV279" s="30"/>
      <c r="USW279" s="30"/>
      <c r="USX279" s="30"/>
      <c r="USY279" s="30"/>
      <c r="USZ279" s="30"/>
      <c r="UTA279" s="30"/>
      <c r="UTB279" s="30"/>
      <c r="UTC279" s="30"/>
      <c r="UTD279" s="30"/>
      <c r="UTE279" s="30"/>
      <c r="UTF279" s="30"/>
      <c r="UTG279" s="30"/>
      <c r="UTH279" s="30"/>
      <c r="UTI279" s="30"/>
      <c r="UTJ279" s="30"/>
      <c r="UTK279" s="30"/>
      <c r="UTL279" s="30"/>
      <c r="UTM279" s="30"/>
      <c r="UTN279" s="30"/>
      <c r="UTO279" s="30"/>
      <c r="UTP279" s="30"/>
      <c r="UTQ279" s="30"/>
      <c r="UTR279" s="30"/>
      <c r="UTS279" s="30"/>
      <c r="UTT279" s="30"/>
      <c r="UTU279" s="30"/>
      <c r="UTV279" s="30"/>
      <c r="UTW279" s="30"/>
      <c r="UTX279" s="30"/>
      <c r="UTY279" s="30"/>
      <c r="UTZ279" s="30"/>
      <c r="UUA279" s="30"/>
      <c r="UUB279" s="30"/>
      <c r="UUC279" s="30"/>
      <c r="UUD279" s="30"/>
      <c r="UUE279" s="30"/>
      <c r="UUF279" s="30"/>
      <c r="UUG279" s="30"/>
      <c r="UUH279" s="30"/>
      <c r="UUI279" s="30"/>
      <c r="UUJ279" s="30"/>
      <c r="UUK279" s="30"/>
      <c r="UUL279" s="30"/>
      <c r="UUM279" s="30"/>
      <c r="UUN279" s="30"/>
      <c r="UUO279" s="30"/>
      <c r="UUP279" s="30"/>
      <c r="UUQ279" s="30"/>
      <c r="UUR279" s="30"/>
      <c r="UUS279" s="30"/>
      <c r="UUT279" s="30"/>
      <c r="UUU279" s="30"/>
      <c r="UUV279" s="30"/>
      <c r="UUW279" s="30"/>
      <c r="UUX279" s="30"/>
      <c r="UUY279" s="30"/>
      <c r="UUZ279" s="30"/>
      <c r="UVA279" s="30"/>
      <c r="UVB279" s="30"/>
      <c r="UVC279" s="30"/>
      <c r="UVD279" s="30"/>
      <c r="UVE279" s="30"/>
      <c r="UVF279" s="30"/>
      <c r="UVG279" s="30"/>
      <c r="UVH279" s="30"/>
      <c r="UVI279" s="30"/>
      <c r="UVJ279" s="30"/>
      <c r="UVK279" s="30"/>
      <c r="UVL279" s="30"/>
      <c r="UVM279" s="30"/>
      <c r="UVN279" s="30"/>
      <c r="UVO279" s="30"/>
      <c r="UVP279" s="30"/>
      <c r="UVQ279" s="30"/>
      <c r="UVR279" s="30"/>
      <c r="UVS279" s="30"/>
      <c r="UVT279" s="30"/>
      <c r="UVU279" s="30"/>
      <c r="UVV279" s="30"/>
      <c r="UVW279" s="30"/>
      <c r="UVX279" s="30"/>
      <c r="UVY279" s="30"/>
      <c r="UVZ279" s="30"/>
      <c r="UWA279" s="30"/>
      <c r="UWB279" s="30"/>
      <c r="UWC279" s="30"/>
      <c r="UWD279" s="30"/>
      <c r="UWE279" s="30"/>
      <c r="UWF279" s="30"/>
      <c r="UWG279" s="30"/>
      <c r="UWH279" s="30"/>
      <c r="UWI279" s="30"/>
      <c r="UWJ279" s="30"/>
      <c r="UWK279" s="30"/>
      <c r="UWL279" s="30"/>
      <c r="UWM279" s="30"/>
      <c r="UWN279" s="30"/>
      <c r="UWO279" s="30"/>
      <c r="UWP279" s="30"/>
      <c r="UWQ279" s="30"/>
      <c r="UWR279" s="30"/>
      <c r="UWS279" s="30"/>
      <c r="UWT279" s="30"/>
      <c r="UWU279" s="30"/>
      <c r="UWV279" s="30"/>
      <c r="UWW279" s="30"/>
      <c r="UWX279" s="30"/>
      <c r="UWY279" s="30"/>
      <c r="UWZ279" s="30"/>
      <c r="UXA279" s="30"/>
      <c r="UXB279" s="30"/>
      <c r="UXC279" s="30"/>
      <c r="UXD279" s="30"/>
      <c r="UXE279" s="30"/>
      <c r="UXF279" s="30"/>
      <c r="UXG279" s="30"/>
      <c r="UXH279" s="30"/>
      <c r="UXI279" s="30"/>
      <c r="UXJ279" s="30"/>
      <c r="UXK279" s="30"/>
      <c r="UXL279" s="30"/>
      <c r="UXM279" s="30"/>
      <c r="UXN279" s="30"/>
      <c r="UXO279" s="30"/>
      <c r="UXP279" s="30"/>
      <c r="UXQ279" s="30"/>
      <c r="UXR279" s="30"/>
      <c r="UXS279" s="30"/>
      <c r="UXT279" s="30"/>
      <c r="UXU279" s="30"/>
      <c r="UXV279" s="30"/>
      <c r="UXW279" s="30"/>
      <c r="UXX279" s="30"/>
      <c r="UXY279" s="30"/>
      <c r="UXZ279" s="30"/>
      <c r="UYA279" s="30"/>
      <c r="UYB279" s="30"/>
      <c r="UYC279" s="30"/>
      <c r="UYD279" s="30"/>
      <c r="UYE279" s="30"/>
      <c r="UYF279" s="30"/>
      <c r="UYG279" s="30"/>
      <c r="UYH279" s="30"/>
      <c r="UYI279" s="30"/>
      <c r="UYJ279" s="30"/>
      <c r="UYK279" s="30"/>
      <c r="UYL279" s="30"/>
      <c r="UYM279" s="30"/>
      <c r="UYN279" s="30"/>
      <c r="UYO279" s="30"/>
      <c r="UYP279" s="30"/>
      <c r="UYQ279" s="30"/>
      <c r="UYR279" s="30"/>
      <c r="UYS279" s="30"/>
      <c r="UYT279" s="30"/>
      <c r="UYU279" s="30"/>
      <c r="UYV279" s="30"/>
      <c r="UYW279" s="30"/>
      <c r="UYX279" s="30"/>
      <c r="UYY279" s="30"/>
      <c r="UYZ279" s="30"/>
      <c r="UZA279" s="30"/>
      <c r="UZB279" s="30"/>
      <c r="UZC279" s="30"/>
      <c r="UZD279" s="30"/>
      <c r="UZE279" s="30"/>
      <c r="UZF279" s="30"/>
      <c r="UZG279" s="30"/>
      <c r="UZH279" s="30"/>
      <c r="UZI279" s="30"/>
      <c r="UZJ279" s="30"/>
      <c r="UZK279" s="30"/>
      <c r="UZL279" s="30"/>
      <c r="UZM279" s="30"/>
      <c r="UZN279" s="30"/>
      <c r="UZO279" s="30"/>
      <c r="UZP279" s="30"/>
      <c r="UZQ279" s="30"/>
      <c r="UZR279" s="30"/>
      <c r="UZS279" s="30"/>
      <c r="UZT279" s="30"/>
      <c r="UZU279" s="30"/>
      <c r="UZV279" s="30"/>
      <c r="UZW279" s="30"/>
      <c r="UZX279" s="30"/>
      <c r="UZY279" s="30"/>
      <c r="UZZ279" s="30"/>
      <c r="VAA279" s="30"/>
      <c r="VAB279" s="30"/>
      <c r="VAC279" s="30"/>
      <c r="VAD279" s="30"/>
      <c r="VAE279" s="30"/>
      <c r="VAF279" s="30"/>
      <c r="VAG279" s="30"/>
      <c r="VAH279" s="30"/>
      <c r="VAI279" s="30"/>
      <c r="VAJ279" s="30"/>
      <c r="VAK279" s="30"/>
      <c r="VAL279" s="30"/>
      <c r="VAM279" s="30"/>
      <c r="VAN279" s="30"/>
      <c r="VAO279" s="30"/>
      <c r="VAP279" s="30"/>
      <c r="VAQ279" s="30"/>
      <c r="VAR279" s="30"/>
      <c r="VAS279" s="30"/>
      <c r="VAT279" s="30"/>
      <c r="VAU279" s="30"/>
      <c r="VAV279" s="30"/>
      <c r="VAW279" s="30"/>
      <c r="VAX279" s="30"/>
      <c r="VAY279" s="30"/>
      <c r="VAZ279" s="30"/>
      <c r="VBA279" s="30"/>
      <c r="VBB279" s="30"/>
      <c r="VBC279" s="30"/>
      <c r="VBD279" s="30"/>
      <c r="VBE279" s="30"/>
      <c r="VBF279" s="30"/>
      <c r="VBG279" s="30"/>
      <c r="VBH279" s="30"/>
      <c r="VBI279" s="30"/>
      <c r="VBJ279" s="30"/>
      <c r="VBK279" s="30"/>
      <c r="VBL279" s="30"/>
      <c r="VBM279" s="30"/>
      <c r="VBN279" s="30"/>
      <c r="VBO279" s="30"/>
      <c r="VBP279" s="30"/>
      <c r="VBQ279" s="30"/>
      <c r="VBR279" s="30"/>
      <c r="VBS279" s="30"/>
      <c r="VBT279" s="30"/>
      <c r="VBU279" s="30"/>
      <c r="VBV279" s="30"/>
      <c r="VBW279" s="30"/>
      <c r="VBX279" s="30"/>
      <c r="VBY279" s="30"/>
      <c r="VBZ279" s="30"/>
      <c r="VCA279" s="30"/>
      <c r="VCB279" s="30"/>
      <c r="VCC279" s="30"/>
      <c r="VCD279" s="30"/>
      <c r="VCE279" s="30"/>
      <c r="VCF279" s="30"/>
      <c r="VCG279" s="30"/>
      <c r="VCH279" s="30"/>
      <c r="VCI279" s="30"/>
      <c r="VCJ279" s="30"/>
      <c r="VCK279" s="30"/>
      <c r="VCL279" s="30"/>
      <c r="VCM279" s="30"/>
      <c r="VCN279" s="30"/>
      <c r="VCO279" s="30"/>
      <c r="VCP279" s="30"/>
      <c r="VCQ279" s="30"/>
      <c r="VCR279" s="30"/>
      <c r="VCS279" s="30"/>
      <c r="VCT279" s="30"/>
      <c r="VCU279" s="30"/>
      <c r="VCV279" s="30"/>
      <c r="VCW279" s="30"/>
      <c r="VCX279" s="30"/>
      <c r="VCY279" s="30"/>
      <c r="VCZ279" s="30"/>
      <c r="VDA279" s="30"/>
      <c r="VDB279" s="30"/>
      <c r="VDC279" s="30"/>
      <c r="VDD279" s="30"/>
      <c r="VDE279" s="30"/>
      <c r="VDF279" s="30"/>
      <c r="VDG279" s="30"/>
      <c r="VDH279" s="30"/>
      <c r="VDI279" s="30"/>
      <c r="VDJ279" s="30"/>
      <c r="VDK279" s="30"/>
      <c r="VDL279" s="30"/>
      <c r="VDM279" s="30"/>
      <c r="VDN279" s="30"/>
      <c r="VDO279" s="30"/>
      <c r="VDP279" s="30"/>
      <c r="VDQ279" s="30"/>
      <c r="VDR279" s="30"/>
      <c r="VDS279" s="30"/>
      <c r="VDT279" s="30"/>
      <c r="VDU279" s="30"/>
      <c r="VDV279" s="30"/>
      <c r="VDW279" s="30"/>
      <c r="VDX279" s="30"/>
      <c r="VDY279" s="30"/>
      <c r="VDZ279" s="30"/>
      <c r="VEA279" s="30"/>
      <c r="VEB279" s="30"/>
      <c r="VEC279" s="30"/>
      <c r="VED279" s="30"/>
      <c r="VEE279" s="30"/>
      <c r="VEF279" s="30"/>
      <c r="VEG279" s="30"/>
      <c r="VEH279" s="30"/>
      <c r="VEI279" s="30"/>
      <c r="VEJ279" s="30"/>
      <c r="VEK279" s="30"/>
      <c r="VEL279" s="30"/>
      <c r="VEM279" s="30"/>
      <c r="VEN279" s="30"/>
      <c r="VEO279" s="30"/>
      <c r="VEP279" s="30"/>
      <c r="VEQ279" s="30"/>
      <c r="VER279" s="30"/>
      <c r="VES279" s="30"/>
      <c r="VET279" s="30"/>
      <c r="VEU279" s="30"/>
      <c r="VEV279" s="30"/>
      <c r="VEW279" s="30"/>
      <c r="VEX279" s="30"/>
      <c r="VEY279" s="30"/>
      <c r="VEZ279" s="30"/>
      <c r="VFA279" s="30"/>
      <c r="VFB279" s="30"/>
      <c r="VFC279" s="30"/>
      <c r="VFD279" s="30"/>
      <c r="VFE279" s="30"/>
      <c r="VFF279" s="30"/>
      <c r="VFG279" s="30"/>
      <c r="VFH279" s="30"/>
      <c r="VFI279" s="30"/>
      <c r="VFJ279" s="30"/>
      <c r="VFK279" s="30"/>
      <c r="VFL279" s="30"/>
      <c r="VFM279" s="30"/>
      <c r="VFN279" s="30"/>
      <c r="VFO279" s="30"/>
      <c r="VFP279" s="30"/>
      <c r="VFQ279" s="30"/>
      <c r="VFR279" s="30"/>
      <c r="VFS279" s="30"/>
      <c r="VFT279" s="30"/>
      <c r="VFU279" s="30"/>
      <c r="VFV279" s="30"/>
      <c r="VFW279" s="30"/>
      <c r="VFX279" s="30"/>
      <c r="VFY279" s="30"/>
      <c r="VFZ279" s="30"/>
      <c r="VGA279" s="30"/>
      <c r="VGB279" s="30"/>
      <c r="VGC279" s="30"/>
      <c r="VGD279" s="30"/>
      <c r="VGE279" s="30"/>
      <c r="VGF279" s="30"/>
      <c r="VGG279" s="30"/>
      <c r="VGH279" s="30"/>
      <c r="VGI279" s="30"/>
      <c r="VGJ279" s="30"/>
      <c r="VGK279" s="30"/>
      <c r="VGL279" s="30"/>
      <c r="VGM279" s="30"/>
      <c r="VGN279" s="30"/>
      <c r="VGO279" s="30"/>
      <c r="VGP279" s="30"/>
      <c r="VGQ279" s="30"/>
      <c r="VGR279" s="30"/>
      <c r="VGS279" s="30"/>
      <c r="VGT279" s="30"/>
      <c r="VGU279" s="30"/>
      <c r="VGV279" s="30"/>
      <c r="VGW279" s="30"/>
      <c r="VGX279" s="30"/>
      <c r="VGY279" s="30"/>
      <c r="VGZ279" s="30"/>
      <c r="VHA279" s="30"/>
      <c r="VHB279" s="30"/>
      <c r="VHC279" s="30"/>
      <c r="VHD279" s="30"/>
      <c r="VHE279" s="30"/>
      <c r="VHF279" s="30"/>
      <c r="VHG279" s="30"/>
      <c r="VHH279" s="30"/>
      <c r="VHI279" s="30"/>
      <c r="VHJ279" s="30"/>
      <c r="VHK279" s="30"/>
      <c r="VHL279" s="30"/>
      <c r="VHM279" s="30"/>
      <c r="VHN279" s="30"/>
      <c r="VHO279" s="30"/>
      <c r="VHP279" s="30"/>
      <c r="VHQ279" s="30"/>
      <c r="VHR279" s="30"/>
      <c r="VHS279" s="30"/>
      <c r="VHT279" s="30"/>
      <c r="VHU279" s="30"/>
      <c r="VHV279" s="30"/>
      <c r="VHW279" s="30"/>
      <c r="VHX279" s="30"/>
      <c r="VHY279" s="30"/>
      <c r="VHZ279" s="30"/>
      <c r="VIA279" s="30"/>
      <c r="VIB279" s="30"/>
      <c r="VIC279" s="30"/>
      <c r="VID279" s="30"/>
      <c r="VIE279" s="30"/>
      <c r="VIF279" s="30"/>
      <c r="VIG279" s="30"/>
      <c r="VIH279" s="30"/>
      <c r="VII279" s="30"/>
      <c r="VIJ279" s="30"/>
      <c r="VIK279" s="30"/>
      <c r="VIL279" s="30"/>
      <c r="VIM279" s="30"/>
      <c r="VIN279" s="30"/>
      <c r="VIO279" s="30"/>
      <c r="VIP279" s="30"/>
      <c r="VIQ279" s="30"/>
      <c r="VIR279" s="30"/>
      <c r="VIS279" s="30"/>
      <c r="VIT279" s="30"/>
      <c r="VIU279" s="30"/>
      <c r="VIV279" s="30"/>
      <c r="VIW279" s="30"/>
      <c r="VIX279" s="30"/>
      <c r="VIY279" s="30"/>
      <c r="VIZ279" s="30"/>
      <c r="VJA279" s="30"/>
      <c r="VJB279" s="30"/>
      <c r="VJC279" s="30"/>
      <c r="VJD279" s="30"/>
      <c r="VJE279" s="30"/>
      <c r="VJF279" s="30"/>
      <c r="VJG279" s="30"/>
      <c r="VJH279" s="30"/>
      <c r="VJI279" s="30"/>
      <c r="VJJ279" s="30"/>
      <c r="VJK279" s="30"/>
      <c r="VJL279" s="30"/>
      <c r="VJM279" s="30"/>
      <c r="VJN279" s="30"/>
      <c r="VJO279" s="30"/>
      <c r="VJP279" s="30"/>
      <c r="VJQ279" s="30"/>
      <c r="VJR279" s="30"/>
      <c r="VJS279" s="30"/>
      <c r="VJT279" s="30"/>
      <c r="VJU279" s="30"/>
      <c r="VJV279" s="30"/>
      <c r="VJW279" s="30"/>
      <c r="VJX279" s="30"/>
      <c r="VJY279" s="30"/>
      <c r="VJZ279" s="30"/>
      <c r="VKA279" s="30"/>
      <c r="VKB279" s="30"/>
      <c r="VKC279" s="30"/>
      <c r="VKD279" s="30"/>
      <c r="VKE279" s="30"/>
      <c r="VKF279" s="30"/>
      <c r="VKG279" s="30"/>
      <c r="VKH279" s="30"/>
      <c r="VKI279" s="30"/>
      <c r="VKJ279" s="30"/>
      <c r="VKK279" s="30"/>
      <c r="VKL279" s="30"/>
      <c r="VKM279" s="30"/>
      <c r="VKN279" s="30"/>
      <c r="VKO279" s="30"/>
      <c r="VKP279" s="30"/>
      <c r="VKQ279" s="30"/>
      <c r="VKR279" s="30"/>
      <c r="VKS279" s="30"/>
      <c r="VKT279" s="30"/>
      <c r="VKU279" s="30"/>
      <c r="VKV279" s="30"/>
      <c r="VKW279" s="30"/>
      <c r="VKX279" s="30"/>
      <c r="VKY279" s="30"/>
      <c r="VKZ279" s="30"/>
      <c r="VLA279" s="30"/>
      <c r="VLB279" s="30"/>
      <c r="VLC279" s="30"/>
      <c r="VLD279" s="30"/>
      <c r="VLE279" s="30"/>
      <c r="VLF279" s="30"/>
      <c r="VLG279" s="30"/>
      <c r="VLH279" s="30"/>
      <c r="VLI279" s="30"/>
      <c r="VLJ279" s="30"/>
      <c r="VLK279" s="30"/>
      <c r="VLL279" s="30"/>
      <c r="VLM279" s="30"/>
      <c r="VLN279" s="30"/>
      <c r="VLO279" s="30"/>
      <c r="VLP279" s="30"/>
      <c r="VLQ279" s="30"/>
      <c r="VLR279" s="30"/>
      <c r="VLS279" s="30"/>
      <c r="VLT279" s="30"/>
      <c r="VLU279" s="30"/>
      <c r="VLV279" s="30"/>
      <c r="VLW279" s="30"/>
      <c r="VLX279" s="30"/>
      <c r="VLY279" s="30"/>
      <c r="VLZ279" s="30"/>
      <c r="VMA279" s="30"/>
      <c r="VMB279" s="30"/>
      <c r="VMC279" s="30"/>
      <c r="VMD279" s="30"/>
      <c r="VME279" s="30"/>
      <c r="VMF279" s="30"/>
      <c r="VMG279" s="30"/>
      <c r="VMH279" s="30"/>
      <c r="VMI279" s="30"/>
      <c r="VMJ279" s="30"/>
      <c r="VMK279" s="30"/>
      <c r="VML279" s="30"/>
      <c r="VMM279" s="30"/>
      <c r="VMN279" s="30"/>
      <c r="VMO279" s="30"/>
      <c r="VMP279" s="30"/>
      <c r="VMQ279" s="30"/>
      <c r="VMR279" s="30"/>
      <c r="VMS279" s="30"/>
      <c r="VMT279" s="30"/>
      <c r="VMU279" s="30"/>
      <c r="VMV279" s="30"/>
      <c r="VMW279" s="30"/>
      <c r="VMX279" s="30"/>
      <c r="VMY279" s="30"/>
      <c r="VMZ279" s="30"/>
      <c r="VNA279" s="30"/>
      <c r="VNB279" s="30"/>
      <c r="VNC279" s="30"/>
      <c r="VND279" s="30"/>
      <c r="VNE279" s="30"/>
      <c r="VNF279" s="30"/>
      <c r="VNG279" s="30"/>
      <c r="VNH279" s="30"/>
      <c r="VNI279" s="30"/>
      <c r="VNJ279" s="30"/>
      <c r="VNK279" s="30"/>
      <c r="VNL279" s="30"/>
      <c r="VNM279" s="30"/>
      <c r="VNN279" s="30"/>
      <c r="VNO279" s="30"/>
      <c r="VNP279" s="30"/>
      <c r="VNQ279" s="30"/>
      <c r="VNR279" s="30"/>
      <c r="VNS279" s="30"/>
      <c r="VNT279" s="30"/>
      <c r="VNU279" s="30"/>
      <c r="VNV279" s="30"/>
      <c r="VNW279" s="30"/>
      <c r="VNX279" s="30"/>
      <c r="VNY279" s="30"/>
      <c r="VNZ279" s="30"/>
      <c r="VOA279" s="30"/>
      <c r="VOB279" s="30"/>
      <c r="VOC279" s="30"/>
      <c r="VOD279" s="30"/>
      <c r="VOE279" s="30"/>
      <c r="VOF279" s="30"/>
      <c r="VOG279" s="30"/>
      <c r="VOH279" s="30"/>
      <c r="VOI279" s="30"/>
      <c r="VOJ279" s="30"/>
      <c r="VOK279" s="30"/>
      <c r="VOL279" s="30"/>
      <c r="VOM279" s="30"/>
      <c r="VON279" s="30"/>
      <c r="VOO279" s="30"/>
      <c r="VOP279" s="30"/>
      <c r="VOQ279" s="30"/>
      <c r="VOR279" s="30"/>
      <c r="VOS279" s="30"/>
      <c r="VOT279" s="30"/>
      <c r="VOU279" s="30"/>
      <c r="VOV279" s="30"/>
      <c r="VOW279" s="30"/>
      <c r="VOX279" s="30"/>
      <c r="VOY279" s="30"/>
      <c r="VOZ279" s="30"/>
      <c r="VPA279" s="30"/>
      <c r="VPB279" s="30"/>
      <c r="VPC279" s="30"/>
      <c r="VPD279" s="30"/>
      <c r="VPE279" s="30"/>
      <c r="VPF279" s="30"/>
      <c r="VPG279" s="30"/>
      <c r="VPH279" s="30"/>
      <c r="VPI279" s="30"/>
      <c r="VPJ279" s="30"/>
      <c r="VPK279" s="30"/>
      <c r="VPL279" s="30"/>
      <c r="VPM279" s="30"/>
      <c r="VPN279" s="30"/>
      <c r="VPO279" s="30"/>
      <c r="VPP279" s="30"/>
      <c r="VPQ279" s="30"/>
      <c r="VPR279" s="30"/>
      <c r="VPS279" s="30"/>
      <c r="VPT279" s="30"/>
      <c r="VPU279" s="30"/>
      <c r="VPV279" s="30"/>
      <c r="VPW279" s="30"/>
      <c r="VPX279" s="30"/>
      <c r="VPY279" s="30"/>
      <c r="VPZ279" s="30"/>
      <c r="VQA279" s="30"/>
      <c r="VQB279" s="30"/>
      <c r="VQC279" s="30"/>
      <c r="VQD279" s="30"/>
      <c r="VQE279" s="30"/>
      <c r="VQF279" s="30"/>
      <c r="VQG279" s="30"/>
      <c r="VQH279" s="30"/>
      <c r="VQI279" s="30"/>
      <c r="VQJ279" s="30"/>
      <c r="VQK279" s="30"/>
      <c r="VQL279" s="30"/>
      <c r="VQM279" s="30"/>
      <c r="VQN279" s="30"/>
      <c r="VQO279" s="30"/>
      <c r="VQP279" s="30"/>
      <c r="VQQ279" s="30"/>
      <c r="VQR279" s="30"/>
      <c r="VQS279" s="30"/>
      <c r="VQT279" s="30"/>
      <c r="VQU279" s="30"/>
      <c r="VQV279" s="30"/>
      <c r="VQW279" s="30"/>
      <c r="VQX279" s="30"/>
      <c r="VQY279" s="30"/>
      <c r="VQZ279" s="30"/>
      <c r="VRA279" s="30"/>
      <c r="VRB279" s="30"/>
      <c r="VRC279" s="30"/>
      <c r="VRD279" s="30"/>
      <c r="VRE279" s="30"/>
      <c r="VRF279" s="30"/>
      <c r="VRG279" s="30"/>
      <c r="VRH279" s="30"/>
      <c r="VRI279" s="30"/>
      <c r="VRJ279" s="30"/>
      <c r="VRK279" s="30"/>
      <c r="VRL279" s="30"/>
      <c r="VRM279" s="30"/>
      <c r="VRN279" s="30"/>
      <c r="VRO279" s="30"/>
      <c r="VRP279" s="30"/>
      <c r="VRQ279" s="30"/>
      <c r="VRR279" s="30"/>
      <c r="VRS279" s="30"/>
      <c r="VRT279" s="30"/>
      <c r="VRU279" s="30"/>
      <c r="VRV279" s="30"/>
      <c r="VRW279" s="30"/>
      <c r="VRX279" s="30"/>
      <c r="VRY279" s="30"/>
      <c r="VRZ279" s="30"/>
      <c r="VSA279" s="30"/>
      <c r="VSB279" s="30"/>
      <c r="VSC279" s="30"/>
      <c r="VSD279" s="30"/>
      <c r="VSE279" s="30"/>
      <c r="VSF279" s="30"/>
      <c r="VSG279" s="30"/>
      <c r="VSH279" s="30"/>
      <c r="VSI279" s="30"/>
      <c r="VSJ279" s="30"/>
      <c r="VSK279" s="30"/>
      <c r="VSL279" s="30"/>
      <c r="VSM279" s="30"/>
      <c r="VSN279" s="30"/>
      <c r="VSO279" s="30"/>
      <c r="VSP279" s="30"/>
      <c r="VSQ279" s="30"/>
      <c r="VSR279" s="30"/>
      <c r="VSS279" s="30"/>
      <c r="VST279" s="30"/>
      <c r="VSU279" s="30"/>
      <c r="VSV279" s="30"/>
      <c r="VSW279" s="30"/>
      <c r="VSX279" s="30"/>
      <c r="VSY279" s="30"/>
      <c r="VSZ279" s="30"/>
      <c r="VTA279" s="30"/>
      <c r="VTB279" s="30"/>
      <c r="VTC279" s="30"/>
      <c r="VTD279" s="30"/>
      <c r="VTE279" s="30"/>
      <c r="VTF279" s="30"/>
      <c r="VTG279" s="30"/>
      <c r="VTH279" s="30"/>
      <c r="VTI279" s="30"/>
      <c r="VTJ279" s="30"/>
      <c r="VTK279" s="30"/>
      <c r="VTL279" s="30"/>
      <c r="VTM279" s="30"/>
      <c r="VTN279" s="30"/>
      <c r="VTO279" s="30"/>
      <c r="VTP279" s="30"/>
      <c r="VTQ279" s="30"/>
      <c r="VTR279" s="30"/>
      <c r="VTS279" s="30"/>
      <c r="VTT279" s="30"/>
      <c r="VTU279" s="30"/>
      <c r="VTV279" s="30"/>
      <c r="VTW279" s="30"/>
      <c r="VTX279" s="30"/>
      <c r="VTY279" s="30"/>
      <c r="VTZ279" s="30"/>
      <c r="VUA279" s="30"/>
      <c r="VUB279" s="30"/>
      <c r="VUC279" s="30"/>
      <c r="VUD279" s="30"/>
      <c r="VUE279" s="30"/>
      <c r="VUF279" s="30"/>
      <c r="VUG279" s="30"/>
      <c r="VUH279" s="30"/>
      <c r="VUI279" s="30"/>
      <c r="VUJ279" s="30"/>
      <c r="VUK279" s="30"/>
      <c r="VUL279" s="30"/>
      <c r="VUM279" s="30"/>
      <c r="VUN279" s="30"/>
      <c r="VUO279" s="30"/>
      <c r="VUP279" s="30"/>
      <c r="VUQ279" s="30"/>
      <c r="VUR279" s="30"/>
      <c r="VUS279" s="30"/>
      <c r="VUT279" s="30"/>
      <c r="VUU279" s="30"/>
      <c r="VUV279" s="30"/>
      <c r="VUW279" s="30"/>
      <c r="VUX279" s="30"/>
      <c r="VUY279" s="30"/>
      <c r="VUZ279" s="30"/>
      <c r="VVA279" s="30"/>
      <c r="VVB279" s="30"/>
      <c r="VVC279" s="30"/>
      <c r="VVD279" s="30"/>
      <c r="VVE279" s="30"/>
      <c r="VVF279" s="30"/>
      <c r="VVG279" s="30"/>
      <c r="VVH279" s="30"/>
      <c r="VVI279" s="30"/>
      <c r="VVJ279" s="30"/>
      <c r="VVK279" s="30"/>
      <c r="VVL279" s="30"/>
      <c r="VVM279" s="30"/>
      <c r="VVN279" s="30"/>
      <c r="VVO279" s="30"/>
      <c r="VVP279" s="30"/>
      <c r="VVQ279" s="30"/>
      <c r="VVR279" s="30"/>
      <c r="VVS279" s="30"/>
      <c r="VVT279" s="30"/>
      <c r="VVU279" s="30"/>
      <c r="VVV279" s="30"/>
      <c r="VVW279" s="30"/>
      <c r="VVX279" s="30"/>
      <c r="VVY279" s="30"/>
      <c r="VVZ279" s="30"/>
      <c r="VWA279" s="30"/>
      <c r="VWB279" s="30"/>
      <c r="VWC279" s="30"/>
      <c r="VWD279" s="30"/>
      <c r="VWE279" s="30"/>
      <c r="VWF279" s="30"/>
      <c r="VWG279" s="30"/>
      <c r="VWH279" s="30"/>
      <c r="VWI279" s="30"/>
      <c r="VWJ279" s="30"/>
      <c r="VWK279" s="30"/>
      <c r="VWL279" s="30"/>
      <c r="VWM279" s="30"/>
      <c r="VWN279" s="30"/>
      <c r="VWO279" s="30"/>
      <c r="VWP279" s="30"/>
      <c r="VWQ279" s="30"/>
      <c r="VWR279" s="30"/>
      <c r="VWS279" s="30"/>
      <c r="VWT279" s="30"/>
      <c r="VWU279" s="30"/>
      <c r="VWV279" s="30"/>
      <c r="VWW279" s="30"/>
      <c r="VWX279" s="30"/>
      <c r="VWY279" s="30"/>
      <c r="VWZ279" s="30"/>
      <c r="VXA279" s="30"/>
      <c r="VXB279" s="30"/>
      <c r="VXC279" s="30"/>
      <c r="VXD279" s="30"/>
      <c r="VXE279" s="30"/>
      <c r="VXF279" s="30"/>
      <c r="VXG279" s="30"/>
      <c r="VXH279" s="30"/>
      <c r="VXI279" s="30"/>
      <c r="VXJ279" s="30"/>
      <c r="VXK279" s="30"/>
      <c r="VXL279" s="30"/>
      <c r="VXM279" s="30"/>
      <c r="VXN279" s="30"/>
      <c r="VXO279" s="30"/>
      <c r="VXP279" s="30"/>
      <c r="VXQ279" s="30"/>
      <c r="VXR279" s="30"/>
      <c r="VXS279" s="30"/>
      <c r="VXT279" s="30"/>
      <c r="VXU279" s="30"/>
      <c r="VXV279" s="30"/>
      <c r="VXW279" s="30"/>
      <c r="VXX279" s="30"/>
      <c r="VXY279" s="30"/>
      <c r="VXZ279" s="30"/>
      <c r="VYA279" s="30"/>
      <c r="VYB279" s="30"/>
      <c r="VYC279" s="30"/>
      <c r="VYD279" s="30"/>
      <c r="VYE279" s="30"/>
      <c r="VYF279" s="30"/>
      <c r="VYG279" s="30"/>
      <c r="VYH279" s="30"/>
      <c r="VYI279" s="30"/>
      <c r="VYJ279" s="30"/>
      <c r="VYK279" s="30"/>
      <c r="VYL279" s="30"/>
      <c r="VYM279" s="30"/>
      <c r="VYN279" s="30"/>
      <c r="VYO279" s="30"/>
      <c r="VYP279" s="30"/>
      <c r="VYQ279" s="30"/>
      <c r="VYR279" s="30"/>
      <c r="VYS279" s="30"/>
      <c r="VYT279" s="30"/>
      <c r="VYU279" s="30"/>
      <c r="VYV279" s="30"/>
      <c r="VYW279" s="30"/>
      <c r="VYX279" s="30"/>
      <c r="VYY279" s="30"/>
      <c r="VYZ279" s="30"/>
      <c r="VZA279" s="30"/>
      <c r="VZB279" s="30"/>
      <c r="VZC279" s="30"/>
      <c r="VZD279" s="30"/>
      <c r="VZE279" s="30"/>
      <c r="VZF279" s="30"/>
      <c r="VZG279" s="30"/>
      <c r="VZH279" s="30"/>
      <c r="VZI279" s="30"/>
      <c r="VZJ279" s="30"/>
      <c r="VZK279" s="30"/>
      <c r="VZL279" s="30"/>
      <c r="VZM279" s="30"/>
      <c r="VZN279" s="30"/>
      <c r="VZO279" s="30"/>
      <c r="VZP279" s="30"/>
      <c r="VZQ279" s="30"/>
      <c r="VZR279" s="30"/>
      <c r="VZS279" s="30"/>
      <c r="VZT279" s="30"/>
      <c r="VZU279" s="30"/>
      <c r="VZV279" s="30"/>
      <c r="VZW279" s="30"/>
      <c r="VZX279" s="30"/>
      <c r="VZY279" s="30"/>
      <c r="VZZ279" s="30"/>
      <c r="WAA279" s="30"/>
      <c r="WAB279" s="30"/>
      <c r="WAC279" s="30"/>
      <c r="WAD279" s="30"/>
      <c r="WAE279" s="30"/>
      <c r="WAF279" s="30"/>
      <c r="WAG279" s="30"/>
      <c r="WAH279" s="30"/>
      <c r="WAI279" s="30"/>
      <c r="WAJ279" s="30"/>
      <c r="WAK279" s="30"/>
      <c r="WAL279" s="30"/>
      <c r="WAM279" s="30"/>
      <c r="WAN279" s="30"/>
      <c r="WAO279" s="30"/>
      <c r="WAP279" s="30"/>
      <c r="WAQ279" s="30"/>
      <c r="WAR279" s="30"/>
      <c r="WAS279" s="30"/>
      <c r="WAT279" s="30"/>
      <c r="WAU279" s="30"/>
      <c r="WAV279" s="30"/>
      <c r="WAW279" s="30"/>
      <c r="WAX279" s="30"/>
      <c r="WAY279" s="30"/>
      <c r="WAZ279" s="30"/>
      <c r="WBA279" s="30"/>
      <c r="WBB279" s="30"/>
      <c r="WBC279" s="30"/>
      <c r="WBD279" s="30"/>
      <c r="WBE279" s="30"/>
      <c r="WBF279" s="30"/>
      <c r="WBG279" s="30"/>
      <c r="WBH279" s="30"/>
      <c r="WBI279" s="30"/>
      <c r="WBJ279" s="30"/>
      <c r="WBK279" s="30"/>
      <c r="WBL279" s="30"/>
      <c r="WBM279" s="30"/>
      <c r="WBN279" s="30"/>
      <c r="WBO279" s="30"/>
      <c r="WBP279" s="30"/>
      <c r="WBQ279" s="30"/>
      <c r="WBR279" s="30"/>
      <c r="WBS279" s="30"/>
      <c r="WBT279" s="30"/>
      <c r="WBU279" s="30"/>
      <c r="WBV279" s="30"/>
      <c r="WBW279" s="30"/>
      <c r="WBX279" s="30"/>
      <c r="WBY279" s="30"/>
      <c r="WBZ279" s="30"/>
      <c r="WCA279" s="30"/>
      <c r="WCB279" s="30"/>
      <c r="WCC279" s="30"/>
      <c r="WCD279" s="30"/>
      <c r="WCE279" s="30"/>
      <c r="WCF279" s="30"/>
      <c r="WCG279" s="30"/>
      <c r="WCH279" s="30"/>
      <c r="WCI279" s="30"/>
      <c r="WCJ279" s="30"/>
      <c r="WCK279" s="30"/>
      <c r="WCL279" s="30"/>
      <c r="WCM279" s="30"/>
      <c r="WCN279" s="30"/>
      <c r="WCO279" s="30"/>
      <c r="WCP279" s="30"/>
      <c r="WCQ279" s="30"/>
      <c r="WCR279" s="30"/>
      <c r="WCS279" s="30"/>
      <c r="WCT279" s="30"/>
      <c r="WCU279" s="30"/>
      <c r="WCV279" s="30"/>
      <c r="WCW279" s="30"/>
      <c r="WCX279" s="30"/>
      <c r="WCY279" s="30"/>
      <c r="WCZ279" s="30"/>
      <c r="WDA279" s="30"/>
      <c r="WDB279" s="30"/>
      <c r="WDC279" s="30"/>
      <c r="WDD279" s="30"/>
      <c r="WDE279" s="30"/>
      <c r="WDF279" s="30"/>
      <c r="WDG279" s="30"/>
      <c r="WDH279" s="30"/>
      <c r="WDI279" s="30"/>
      <c r="WDJ279" s="30"/>
      <c r="WDK279" s="30"/>
      <c r="WDL279" s="30"/>
      <c r="WDM279" s="30"/>
      <c r="WDN279" s="30"/>
      <c r="WDO279" s="30"/>
      <c r="WDP279" s="30"/>
      <c r="WDQ279" s="30"/>
    </row>
    <row r="280" spans="1:15669" s="30" customFormat="1" ht="15" customHeight="1" x14ac:dyDescent="0.25">
      <c r="A280" s="35" t="s">
        <v>52</v>
      </c>
      <c r="B280" s="30" t="s">
        <v>1081</v>
      </c>
      <c r="C280" s="35">
        <v>44698</v>
      </c>
      <c r="D280" s="30" t="s">
        <v>1082</v>
      </c>
      <c r="E280" s="30" t="s">
        <v>1083</v>
      </c>
      <c r="F280" s="30" t="s">
        <v>1084</v>
      </c>
      <c r="G280" s="30">
        <v>2016</v>
      </c>
      <c r="H280" s="30" t="s">
        <v>1085</v>
      </c>
      <c r="I280" s="30" t="s">
        <v>685</v>
      </c>
      <c r="J280" s="30" t="s">
        <v>59</v>
      </c>
      <c r="L280" s="30" t="s">
        <v>267</v>
      </c>
      <c r="M280" s="30" t="s">
        <v>61</v>
      </c>
      <c r="N280" s="30" t="s">
        <v>62</v>
      </c>
      <c r="O280" s="30" t="s">
        <v>246</v>
      </c>
      <c r="P280" s="30" t="s">
        <v>246</v>
      </c>
      <c r="Q280" s="30" t="s">
        <v>1086</v>
      </c>
      <c r="R280" s="30" t="s">
        <v>1087</v>
      </c>
      <c r="S280" s="30" t="s">
        <v>1098</v>
      </c>
      <c r="T280" s="30">
        <v>90</v>
      </c>
      <c r="U280" s="30" t="s">
        <v>95</v>
      </c>
      <c r="V280" s="30" t="s">
        <v>1055</v>
      </c>
      <c r="W280" s="30" t="s">
        <v>186</v>
      </c>
      <c r="X280" s="30" t="s">
        <v>270</v>
      </c>
      <c r="Y280" s="30" t="s">
        <v>1088</v>
      </c>
      <c r="AA280" s="30" t="s">
        <v>111</v>
      </c>
      <c r="AB280" s="48" t="s">
        <v>1096</v>
      </c>
      <c r="AC280" s="48" t="s">
        <v>591</v>
      </c>
      <c r="AD280" s="30" t="s">
        <v>1089</v>
      </c>
      <c r="AE280" s="30" t="s">
        <v>117</v>
      </c>
      <c r="AF280" s="37">
        <v>12</v>
      </c>
      <c r="AG280" s="38">
        <v>2.1804000000000001</v>
      </c>
      <c r="AH280" s="37" t="s">
        <v>143</v>
      </c>
      <c r="AI280" s="39">
        <v>3.09E-2</v>
      </c>
      <c r="AJ280" s="37" t="s">
        <v>106</v>
      </c>
      <c r="AK280" s="37">
        <f t="shared" si="64"/>
        <v>0.10704073990775662</v>
      </c>
      <c r="AL280" s="37" t="s">
        <v>1090</v>
      </c>
      <c r="AM280" s="37">
        <v>12</v>
      </c>
      <c r="AN280" s="39">
        <v>2.3351000000000002</v>
      </c>
      <c r="AO280" s="37" t="s">
        <v>143</v>
      </c>
      <c r="AP280" s="39">
        <v>4.1200000000000001E-2</v>
      </c>
      <c r="AQ280" s="37" t="s">
        <v>106</v>
      </c>
      <c r="AR280" s="37">
        <f t="shared" si="65"/>
        <v>0.14272098654367549</v>
      </c>
      <c r="AS280" s="37" t="s">
        <v>1091</v>
      </c>
      <c r="AT280" s="37" t="s">
        <v>1099</v>
      </c>
      <c r="AU280" s="37" t="s">
        <v>1058</v>
      </c>
      <c r="AV280" s="40" t="s">
        <v>1093</v>
      </c>
      <c r="AX280" s="41">
        <v>12</v>
      </c>
      <c r="AY280" s="42">
        <v>2.1804000000000001</v>
      </c>
      <c r="AZ280" s="43">
        <v>0.10704073990775662</v>
      </c>
      <c r="BA280" s="41">
        <v>12</v>
      </c>
      <c r="BB280" s="44">
        <v>2.3351000000000002</v>
      </c>
      <c r="BC280" s="43">
        <v>0.14272098654367549</v>
      </c>
      <c r="BD280" s="45">
        <f t="shared" si="58"/>
        <v>1.2263303016458182</v>
      </c>
      <c r="BE280" s="46">
        <f t="shared" si="59"/>
        <v>0.96551724137931039</v>
      </c>
      <c r="BF280" s="47">
        <f t="shared" si="60"/>
        <v>1.1840430498649279</v>
      </c>
      <c r="BG280" s="46">
        <f t="shared" si="61"/>
        <v>0.19799762518197339</v>
      </c>
      <c r="BH280" s="46">
        <f t="shared" si="62"/>
        <v>0.1845780477320656</v>
      </c>
      <c r="BI280" s="47">
        <f t="shared" si="63"/>
        <v>0.42962547379323957</v>
      </c>
    </row>
    <row r="281" spans="1:15669" s="30" customFormat="1" ht="15" customHeight="1" x14ac:dyDescent="0.25">
      <c r="A281" s="35" t="s">
        <v>52</v>
      </c>
      <c r="B281" s="30" t="s">
        <v>1081</v>
      </c>
      <c r="C281" s="35">
        <v>44698</v>
      </c>
      <c r="D281" s="30" t="s">
        <v>1082</v>
      </c>
      <c r="E281" s="30" t="s">
        <v>1083</v>
      </c>
      <c r="F281" s="30" t="s">
        <v>1084</v>
      </c>
      <c r="G281" s="30">
        <v>2016</v>
      </c>
      <c r="H281" s="30" t="s">
        <v>1085</v>
      </c>
      <c r="I281" s="30" t="s">
        <v>685</v>
      </c>
      <c r="J281" s="30" t="s">
        <v>59</v>
      </c>
      <c r="L281" s="30" t="s">
        <v>267</v>
      </c>
      <c r="M281" s="30" t="s">
        <v>61</v>
      </c>
      <c r="N281" s="30" t="s">
        <v>62</v>
      </c>
      <c r="O281" s="30" t="s">
        <v>246</v>
      </c>
      <c r="P281" s="30" t="s">
        <v>246</v>
      </c>
      <c r="Q281" s="30" t="s">
        <v>1086</v>
      </c>
      <c r="R281" s="30" t="s">
        <v>1087</v>
      </c>
      <c r="S281" s="30" t="s">
        <v>1098</v>
      </c>
      <c r="T281" s="30">
        <v>90</v>
      </c>
      <c r="U281" s="30" t="s">
        <v>95</v>
      </c>
      <c r="V281" s="30" t="s">
        <v>1055</v>
      </c>
      <c r="W281" s="30" t="s">
        <v>186</v>
      </c>
      <c r="X281" s="30" t="s">
        <v>270</v>
      </c>
      <c r="Y281" s="30" t="s">
        <v>1088</v>
      </c>
      <c r="AA281" s="30" t="s">
        <v>111</v>
      </c>
      <c r="AB281" s="48" t="s">
        <v>113</v>
      </c>
      <c r="AC281" s="48" t="s">
        <v>113</v>
      </c>
      <c r="AD281" s="30" t="s">
        <v>1089</v>
      </c>
      <c r="AE281" s="30" t="s">
        <v>117</v>
      </c>
      <c r="AF281" s="37">
        <v>12</v>
      </c>
      <c r="AG281" s="38">
        <v>28.076899999999998</v>
      </c>
      <c r="AH281" s="37" t="s">
        <v>545</v>
      </c>
      <c r="AI281" s="39">
        <v>2.1795</v>
      </c>
      <c r="AJ281" s="37" t="s">
        <v>106</v>
      </c>
      <c r="AK281" s="37">
        <f t="shared" si="64"/>
        <v>7.5500094701927356</v>
      </c>
      <c r="AL281" s="37" t="s">
        <v>1090</v>
      </c>
      <c r="AM281" s="37">
        <v>12</v>
      </c>
      <c r="AN281" s="39">
        <v>23.205100000000002</v>
      </c>
      <c r="AO281" s="37" t="s">
        <v>545</v>
      </c>
      <c r="AP281" s="39">
        <v>1.4103000000000001</v>
      </c>
      <c r="AQ281" s="37" t="s">
        <v>106</v>
      </c>
      <c r="AR281" s="37">
        <f t="shared" si="65"/>
        <v>4.8854225078287756</v>
      </c>
      <c r="AS281" s="37" t="s">
        <v>1091</v>
      </c>
      <c r="AT281" s="37" t="s">
        <v>1100</v>
      </c>
      <c r="AU281" s="37" t="s">
        <v>1058</v>
      </c>
      <c r="AV281" s="40" t="s">
        <v>1093</v>
      </c>
      <c r="AX281" s="41">
        <v>12</v>
      </c>
      <c r="AY281" s="42">
        <v>28.076899999999998</v>
      </c>
      <c r="AZ281" s="43">
        <v>7.5500094701927356</v>
      </c>
      <c r="BA281" s="41">
        <v>12</v>
      </c>
      <c r="BB281" s="44">
        <v>23.205100000000002</v>
      </c>
      <c r="BC281" s="43">
        <v>4.8854225078287756</v>
      </c>
      <c r="BD281" s="45">
        <f t="shared" si="58"/>
        <v>-0.76614458761553705</v>
      </c>
      <c r="BE281" s="46">
        <f t="shared" si="59"/>
        <v>0.96551724137931039</v>
      </c>
      <c r="BF281" s="47">
        <f t="shared" si="60"/>
        <v>-0.7397258087322427</v>
      </c>
      <c r="BG281" s="46">
        <f t="shared" si="61"/>
        <v>0.17889536519026211</v>
      </c>
      <c r="BH281" s="46">
        <f t="shared" si="62"/>
        <v>0.16677047123563082</v>
      </c>
      <c r="BI281" s="47">
        <f t="shared" si="63"/>
        <v>0.40837540478783835</v>
      </c>
    </row>
    <row r="282" spans="1:15669" s="30" customFormat="1" ht="15" customHeight="1" x14ac:dyDescent="0.25">
      <c r="A282" s="35" t="s">
        <v>52</v>
      </c>
      <c r="B282" s="30" t="s">
        <v>1081</v>
      </c>
      <c r="C282" s="35">
        <v>44698</v>
      </c>
      <c r="D282" s="30" t="s">
        <v>1082</v>
      </c>
      <c r="E282" s="30" t="s">
        <v>1083</v>
      </c>
      <c r="F282" s="30" t="s">
        <v>1084</v>
      </c>
      <c r="G282" s="30">
        <v>2016</v>
      </c>
      <c r="H282" s="30" t="s">
        <v>1085</v>
      </c>
      <c r="I282" s="30" t="s">
        <v>685</v>
      </c>
      <c r="J282" s="30" t="s">
        <v>59</v>
      </c>
      <c r="L282" s="30" t="s">
        <v>267</v>
      </c>
      <c r="M282" s="30" t="s">
        <v>61</v>
      </c>
      <c r="N282" s="30" t="s">
        <v>62</v>
      </c>
      <c r="O282" s="30" t="s">
        <v>246</v>
      </c>
      <c r="P282" s="30" t="s">
        <v>246</v>
      </c>
      <c r="Q282" s="30" t="s">
        <v>1086</v>
      </c>
      <c r="R282" s="30" t="s">
        <v>1087</v>
      </c>
      <c r="S282" s="30" t="s">
        <v>1098</v>
      </c>
      <c r="T282" s="30">
        <v>90</v>
      </c>
      <c r="U282" s="30" t="s">
        <v>95</v>
      </c>
      <c r="V282" s="30" t="s">
        <v>1055</v>
      </c>
      <c r="W282" s="30" t="s">
        <v>186</v>
      </c>
      <c r="X282" s="30" t="s">
        <v>270</v>
      </c>
      <c r="Y282" s="30" t="s">
        <v>1088</v>
      </c>
      <c r="AA282" s="30" t="s">
        <v>111</v>
      </c>
      <c r="AB282" s="48" t="s">
        <v>1094</v>
      </c>
      <c r="AC282" s="48" t="s">
        <v>146</v>
      </c>
      <c r="AD282" s="30" t="s">
        <v>1089</v>
      </c>
      <c r="AE282" s="30" t="s">
        <v>117</v>
      </c>
      <c r="AF282" s="37">
        <v>12</v>
      </c>
      <c r="AG282" s="38">
        <v>0.88</v>
      </c>
      <c r="AH282" s="37" t="s">
        <v>143</v>
      </c>
      <c r="AI282" s="39">
        <v>1.7500000000000002E-2</v>
      </c>
      <c r="AJ282" s="37" t="s">
        <v>106</v>
      </c>
      <c r="AK282" s="37">
        <f t="shared" si="64"/>
        <v>6.0621778264910706E-2</v>
      </c>
      <c r="AL282" s="37" t="s">
        <v>1090</v>
      </c>
      <c r="AM282" s="37">
        <v>12</v>
      </c>
      <c r="AN282" s="39">
        <v>0.86909999999999998</v>
      </c>
      <c r="AO282" s="37" t="s">
        <v>143</v>
      </c>
      <c r="AP282" s="39">
        <v>1.26E-2</v>
      </c>
      <c r="AQ282" s="37" t="s">
        <v>106</v>
      </c>
      <c r="AR282" s="37">
        <f t="shared" si="65"/>
        <v>4.3647680350735706E-2</v>
      </c>
      <c r="AS282" s="37" t="s">
        <v>1091</v>
      </c>
      <c r="AT282" s="37" t="s">
        <v>1100</v>
      </c>
      <c r="AU282" s="37" t="s">
        <v>1058</v>
      </c>
      <c r="AV282" s="40" t="s">
        <v>1093</v>
      </c>
      <c r="AX282" s="41">
        <v>12</v>
      </c>
      <c r="AY282" s="42">
        <v>0.88</v>
      </c>
      <c r="AZ282" s="43">
        <v>6.0621778264910706E-2</v>
      </c>
      <c r="BA282" s="41">
        <v>12</v>
      </c>
      <c r="BB282" s="44">
        <v>0.86909999999999998</v>
      </c>
      <c r="BC282" s="43">
        <v>4.3647680350735706E-2</v>
      </c>
      <c r="BD282" s="45">
        <f t="shared" si="58"/>
        <v>-0.20635724755989496</v>
      </c>
      <c r="BE282" s="46">
        <f t="shared" si="59"/>
        <v>0.96551724137931039</v>
      </c>
      <c r="BF282" s="47">
        <f t="shared" si="60"/>
        <v>-0.19924148040265721</v>
      </c>
      <c r="BG282" s="46">
        <f t="shared" si="61"/>
        <v>0.16755381903376032</v>
      </c>
      <c r="BH282" s="46">
        <f t="shared" si="62"/>
        <v>0.15619761488997397</v>
      </c>
      <c r="BI282" s="47">
        <f t="shared" si="63"/>
        <v>0.39521843946098212</v>
      </c>
    </row>
    <row r="283" spans="1:15669" s="30" customFormat="1" ht="15" customHeight="1" x14ac:dyDescent="0.25">
      <c r="A283" s="35" t="s">
        <v>52</v>
      </c>
      <c r="B283" s="30" t="s">
        <v>1081</v>
      </c>
      <c r="C283" s="35">
        <v>44698</v>
      </c>
      <c r="D283" s="30" t="s">
        <v>1082</v>
      </c>
      <c r="E283" s="30" t="s">
        <v>1083</v>
      </c>
      <c r="F283" s="30" t="s">
        <v>1084</v>
      </c>
      <c r="G283" s="30">
        <v>2016</v>
      </c>
      <c r="H283" s="30" t="s">
        <v>1085</v>
      </c>
      <c r="I283" s="30" t="s">
        <v>685</v>
      </c>
      <c r="J283" s="30" t="s">
        <v>59</v>
      </c>
      <c r="L283" s="30" t="s">
        <v>267</v>
      </c>
      <c r="M283" s="30" t="s">
        <v>61</v>
      </c>
      <c r="N283" s="30" t="s">
        <v>62</v>
      </c>
      <c r="O283" s="30" t="s">
        <v>246</v>
      </c>
      <c r="P283" s="30" t="s">
        <v>246</v>
      </c>
      <c r="Q283" s="30" t="s">
        <v>1086</v>
      </c>
      <c r="R283" s="30" t="s">
        <v>1087</v>
      </c>
      <c r="S283" s="30" t="s">
        <v>1098</v>
      </c>
      <c r="T283" s="30">
        <v>90</v>
      </c>
      <c r="U283" s="30" t="s">
        <v>95</v>
      </c>
      <c r="V283" s="30" t="s">
        <v>1055</v>
      </c>
      <c r="W283" s="30" t="s">
        <v>186</v>
      </c>
      <c r="X283" s="30" t="s">
        <v>270</v>
      </c>
      <c r="Y283" s="30" t="s">
        <v>1088</v>
      </c>
      <c r="AA283" s="30" t="s">
        <v>111</v>
      </c>
      <c r="AB283" s="48" t="s">
        <v>1095</v>
      </c>
      <c r="AC283" s="48" t="s">
        <v>591</v>
      </c>
      <c r="AD283" s="30" t="s">
        <v>1089</v>
      </c>
      <c r="AE283" s="30" t="s">
        <v>117</v>
      </c>
      <c r="AF283" s="37">
        <v>12</v>
      </c>
      <c r="AG283" s="38">
        <v>0.68679999999999997</v>
      </c>
      <c r="AH283" s="37" t="s">
        <v>143</v>
      </c>
      <c r="AI283" s="39">
        <v>1.61E-2</v>
      </c>
      <c r="AJ283" s="37" t="s">
        <v>106</v>
      </c>
      <c r="AK283" s="37">
        <f t="shared" si="64"/>
        <v>5.5772036003717843E-2</v>
      </c>
      <c r="AL283" s="37" t="s">
        <v>1090</v>
      </c>
      <c r="AM283" s="37">
        <v>12</v>
      </c>
      <c r="AN283" s="39">
        <v>0.67200000000000004</v>
      </c>
      <c r="AO283" s="37" t="s">
        <v>143</v>
      </c>
      <c r="AP283" s="39">
        <v>1.0800000000000001E-2</v>
      </c>
      <c r="AQ283" s="37" t="s">
        <v>106</v>
      </c>
      <c r="AR283" s="37">
        <f t="shared" si="65"/>
        <v>3.7412297443487751E-2</v>
      </c>
      <c r="AS283" s="37" t="s">
        <v>1091</v>
      </c>
      <c r="AT283" s="37" t="s">
        <v>1100</v>
      </c>
      <c r="AU283" s="37" t="s">
        <v>1058</v>
      </c>
      <c r="AV283" s="40" t="s">
        <v>1093</v>
      </c>
      <c r="AX283" s="41">
        <v>12</v>
      </c>
      <c r="AY283" s="42">
        <v>0.68679999999999997</v>
      </c>
      <c r="AZ283" s="43">
        <v>5.5772036003717843E-2</v>
      </c>
      <c r="BA283" s="41">
        <v>12</v>
      </c>
      <c r="BB283" s="44">
        <v>0.67200000000000004</v>
      </c>
      <c r="BC283" s="43">
        <v>3.7412297443487751E-2</v>
      </c>
      <c r="BD283" s="45">
        <f t="shared" si="58"/>
        <v>-0.3116583828967478</v>
      </c>
      <c r="BE283" s="46">
        <f t="shared" si="59"/>
        <v>0.96551724137931039</v>
      </c>
      <c r="BF283" s="47">
        <f t="shared" si="60"/>
        <v>-0.30091154210720478</v>
      </c>
      <c r="BG283" s="46">
        <f t="shared" si="61"/>
        <v>0.16869022807562115</v>
      </c>
      <c r="BH283" s="46">
        <f t="shared" si="62"/>
        <v>0.15725700215373009</v>
      </c>
      <c r="BI283" s="47">
        <f t="shared" si="63"/>
        <v>0.3965564299740077</v>
      </c>
    </row>
    <row r="284" spans="1:15669" s="30" customFormat="1" ht="15" customHeight="1" x14ac:dyDescent="0.25">
      <c r="A284" s="35" t="s">
        <v>52</v>
      </c>
      <c r="B284" s="30" t="s">
        <v>1081</v>
      </c>
      <c r="C284" s="35">
        <v>44698</v>
      </c>
      <c r="D284" s="30" t="s">
        <v>1082</v>
      </c>
      <c r="E284" s="30" t="s">
        <v>1083</v>
      </c>
      <c r="F284" s="30" t="s">
        <v>1084</v>
      </c>
      <c r="G284" s="30">
        <v>2016</v>
      </c>
      <c r="H284" s="30" t="s">
        <v>1085</v>
      </c>
      <c r="I284" s="30" t="s">
        <v>685</v>
      </c>
      <c r="J284" s="30" t="s">
        <v>59</v>
      </c>
      <c r="L284" s="30" t="s">
        <v>267</v>
      </c>
      <c r="M284" s="30" t="s">
        <v>61</v>
      </c>
      <c r="N284" s="30" t="s">
        <v>62</v>
      </c>
      <c r="O284" s="30" t="s">
        <v>246</v>
      </c>
      <c r="P284" s="30" t="s">
        <v>246</v>
      </c>
      <c r="Q284" s="30" t="s">
        <v>1086</v>
      </c>
      <c r="R284" s="30" t="s">
        <v>1087</v>
      </c>
      <c r="S284" s="30" t="s">
        <v>1098</v>
      </c>
      <c r="T284" s="30">
        <v>90</v>
      </c>
      <c r="U284" s="30" t="s">
        <v>95</v>
      </c>
      <c r="V284" s="30" t="s">
        <v>1055</v>
      </c>
      <c r="W284" s="30" t="s">
        <v>186</v>
      </c>
      <c r="X284" s="30" t="s">
        <v>270</v>
      </c>
      <c r="Y284" s="30" t="s">
        <v>1088</v>
      </c>
      <c r="AA284" s="30" t="s">
        <v>111</v>
      </c>
      <c r="AB284" s="48" t="s">
        <v>1096</v>
      </c>
      <c r="AC284" s="48" t="s">
        <v>591</v>
      </c>
      <c r="AD284" s="30" t="s">
        <v>1089</v>
      </c>
      <c r="AE284" s="30" t="s">
        <v>117</v>
      </c>
      <c r="AF284" s="37">
        <v>12</v>
      </c>
      <c r="AG284" s="38">
        <v>2.4845000000000002</v>
      </c>
      <c r="AH284" s="37" t="s">
        <v>143</v>
      </c>
      <c r="AI284" s="39">
        <v>6.1899999999999997E-2</v>
      </c>
      <c r="AJ284" s="37" t="s">
        <v>106</v>
      </c>
      <c r="AK284" s="37">
        <f t="shared" si="64"/>
        <v>0.214427889977027</v>
      </c>
      <c r="AL284" s="37" t="s">
        <v>1090</v>
      </c>
      <c r="AM284" s="37">
        <v>12</v>
      </c>
      <c r="AN284" s="39">
        <v>2.4845000000000002</v>
      </c>
      <c r="AO284" s="37" t="s">
        <v>143</v>
      </c>
      <c r="AP284" s="39">
        <v>3.61E-2</v>
      </c>
      <c r="AQ284" s="37" t="s">
        <v>106</v>
      </c>
      <c r="AR284" s="37">
        <f t="shared" si="65"/>
        <v>0.12505406830647292</v>
      </c>
      <c r="AS284" s="37" t="s">
        <v>1091</v>
      </c>
      <c r="AT284" s="37" t="s">
        <v>1100</v>
      </c>
      <c r="AU284" s="37" t="s">
        <v>1058</v>
      </c>
      <c r="AV284" s="40" t="s">
        <v>1093</v>
      </c>
      <c r="AX284" s="41">
        <v>12</v>
      </c>
      <c r="AY284" s="42">
        <v>2.4845000000000002</v>
      </c>
      <c r="AZ284" s="43">
        <v>0.214427889977027</v>
      </c>
      <c r="BA284" s="41">
        <v>12</v>
      </c>
      <c r="BB284" s="44">
        <v>2.4845000000000002</v>
      </c>
      <c r="BC284" s="43">
        <v>0.12505406830647292</v>
      </c>
      <c r="BD284" s="45">
        <f t="shared" si="58"/>
        <v>0</v>
      </c>
      <c r="BE284" s="46">
        <f t="shared" si="59"/>
        <v>0.96551724137931039</v>
      </c>
      <c r="BF284" s="47">
        <f t="shared" si="60"/>
        <v>0</v>
      </c>
      <c r="BG284" s="46">
        <f t="shared" si="61"/>
        <v>0.16666666666666666</v>
      </c>
      <c r="BH284" s="46">
        <f t="shared" si="62"/>
        <v>0.15537059056678559</v>
      </c>
      <c r="BI284" s="47">
        <f t="shared" si="63"/>
        <v>0.39417076320648847</v>
      </c>
    </row>
    <row r="285" spans="1:15669" s="30" customFormat="1" ht="15" customHeight="1" x14ac:dyDescent="0.25">
      <c r="A285" s="30" t="s">
        <v>52</v>
      </c>
      <c r="B285" s="30" t="s">
        <v>941</v>
      </c>
      <c r="C285" s="35">
        <v>44698</v>
      </c>
      <c r="D285" s="30" t="s">
        <v>1101</v>
      </c>
      <c r="E285" s="30" t="s">
        <v>1102</v>
      </c>
      <c r="F285" s="30" t="s">
        <v>1103</v>
      </c>
      <c r="G285" s="30">
        <v>2008</v>
      </c>
      <c r="H285" s="30" t="s">
        <v>1104</v>
      </c>
      <c r="I285" s="30" t="s">
        <v>403</v>
      </c>
      <c r="J285" s="30" t="s">
        <v>59</v>
      </c>
      <c r="L285" s="30" t="s">
        <v>60</v>
      </c>
      <c r="M285" s="30" t="s">
        <v>61</v>
      </c>
      <c r="N285" s="30" t="s">
        <v>62</v>
      </c>
      <c r="O285" s="30" t="s">
        <v>63</v>
      </c>
      <c r="P285" s="30" t="s">
        <v>63</v>
      </c>
      <c r="Q285" s="30" t="s">
        <v>183</v>
      </c>
      <c r="R285" s="30" t="s">
        <v>183</v>
      </c>
      <c r="S285" s="30" t="s">
        <v>1105</v>
      </c>
      <c r="T285" s="30">
        <v>18</v>
      </c>
      <c r="U285" s="30" t="s">
        <v>95</v>
      </c>
      <c r="V285" s="30" t="s">
        <v>1075</v>
      </c>
      <c r="W285" s="30" t="s">
        <v>201</v>
      </c>
      <c r="X285" s="30" t="s">
        <v>69</v>
      </c>
      <c r="Y285" s="30" t="s">
        <v>1106</v>
      </c>
      <c r="AA285" s="30" t="s">
        <v>71</v>
      </c>
      <c r="AB285" s="48" t="s">
        <v>72</v>
      </c>
      <c r="AC285" s="36" t="s">
        <v>73</v>
      </c>
      <c r="AD285" s="30" t="s">
        <v>1107</v>
      </c>
      <c r="AE285" s="30" t="s">
        <v>74</v>
      </c>
      <c r="AF285" s="37">
        <v>9</v>
      </c>
      <c r="AG285" s="38">
        <v>11.8154</v>
      </c>
      <c r="AH285" s="37" t="s">
        <v>1108</v>
      </c>
      <c r="AI285" s="39">
        <v>7.9581999999999997</v>
      </c>
      <c r="AJ285" s="37" t="s">
        <v>39</v>
      </c>
      <c r="AK285" s="39">
        <f>AI285</f>
        <v>7.9581999999999997</v>
      </c>
      <c r="AL285" s="37" t="s">
        <v>1109</v>
      </c>
      <c r="AM285" s="37">
        <v>12</v>
      </c>
      <c r="AN285" s="39">
        <v>8.9655000000000005</v>
      </c>
      <c r="AO285" s="37" t="s">
        <v>1108</v>
      </c>
      <c r="AP285" s="39">
        <v>1.9809000000000001</v>
      </c>
      <c r="AQ285" s="37" t="s">
        <v>39</v>
      </c>
      <c r="AR285" s="39">
        <f>AP285</f>
        <v>1.9809000000000001</v>
      </c>
      <c r="AS285" s="39" t="s">
        <v>1110</v>
      </c>
      <c r="AT285" s="37"/>
      <c r="AU285" s="37" t="s">
        <v>414</v>
      </c>
      <c r="AV285" s="40" t="s">
        <v>1111</v>
      </c>
      <c r="AX285" s="41">
        <v>9</v>
      </c>
      <c r="AY285" s="42">
        <v>11.8154</v>
      </c>
      <c r="AZ285" s="43">
        <v>7.9581999999999997</v>
      </c>
      <c r="BA285" s="41">
        <v>12</v>
      </c>
      <c r="BB285" s="44">
        <v>8.9655000000000005</v>
      </c>
      <c r="BC285" s="43">
        <v>1.9809000000000001</v>
      </c>
      <c r="BD285" s="45">
        <f t="shared" si="58"/>
        <v>-0.52977726279143578</v>
      </c>
      <c r="BE285" s="46">
        <f t="shared" si="59"/>
        <v>0.96</v>
      </c>
      <c r="BF285" s="47">
        <f t="shared" si="60"/>
        <v>-0.50858617227977831</v>
      </c>
      <c r="BG285" s="46">
        <f t="shared" si="61"/>
        <v>0.20112691940089172</v>
      </c>
      <c r="BH285" s="46">
        <f t="shared" si="62"/>
        <v>0.1853585689198618</v>
      </c>
      <c r="BI285" s="47">
        <f t="shared" si="63"/>
        <v>0.43053288947519652</v>
      </c>
    </row>
    <row r="286" spans="1:15669" s="30" customFormat="1" ht="15" customHeight="1" x14ac:dyDescent="0.25">
      <c r="A286" s="35" t="s">
        <v>52</v>
      </c>
      <c r="B286" s="30" t="s">
        <v>1112</v>
      </c>
      <c r="C286" s="35">
        <v>44698</v>
      </c>
      <c r="D286" s="30" t="s">
        <v>1113</v>
      </c>
      <c r="E286" s="30" t="s">
        <v>1114</v>
      </c>
      <c r="F286" s="30" t="s">
        <v>1115</v>
      </c>
      <c r="G286" s="30">
        <v>2015</v>
      </c>
      <c r="H286" s="30" t="s">
        <v>1116</v>
      </c>
      <c r="I286" s="30" t="s">
        <v>123</v>
      </c>
      <c r="J286" s="30" t="s">
        <v>59</v>
      </c>
      <c r="L286" s="30" t="s">
        <v>60</v>
      </c>
      <c r="M286" s="30" t="s">
        <v>61</v>
      </c>
      <c r="N286" s="30" t="s">
        <v>62</v>
      </c>
      <c r="O286" s="30" t="s">
        <v>124</v>
      </c>
      <c r="P286" s="30" t="s">
        <v>125</v>
      </c>
      <c r="Q286" s="30" t="s">
        <v>1117</v>
      </c>
      <c r="R286" s="30" t="s">
        <v>1118</v>
      </c>
      <c r="S286" s="30" t="s">
        <v>1119</v>
      </c>
      <c r="T286" s="30">
        <v>55</v>
      </c>
      <c r="U286" s="30" t="s">
        <v>95</v>
      </c>
      <c r="V286" s="30" t="s">
        <v>1055</v>
      </c>
      <c r="W286" s="30" t="s">
        <v>186</v>
      </c>
      <c r="X286" s="30" t="s">
        <v>270</v>
      </c>
      <c r="Y286" s="30" t="s">
        <v>1120</v>
      </c>
      <c r="AA286" s="30" t="s">
        <v>71</v>
      </c>
      <c r="AB286" s="48" t="s">
        <v>72</v>
      </c>
      <c r="AC286" s="36" t="s">
        <v>73</v>
      </c>
      <c r="AD286" s="30" t="s">
        <v>60</v>
      </c>
      <c r="AE286" s="30" t="s">
        <v>74</v>
      </c>
      <c r="AF286" s="37">
        <v>4</v>
      </c>
      <c r="AG286" s="39">
        <v>6.75</v>
      </c>
      <c r="AH286" s="37" t="s">
        <v>1121</v>
      </c>
      <c r="AI286" s="39">
        <v>3.0773999999999999</v>
      </c>
      <c r="AJ286" s="37" t="s">
        <v>39</v>
      </c>
      <c r="AK286" s="39">
        <f>AI286</f>
        <v>3.0773999999999999</v>
      </c>
      <c r="AL286" s="37" t="s">
        <v>1122</v>
      </c>
      <c r="AM286" s="37">
        <v>4</v>
      </c>
      <c r="AN286" s="38">
        <v>2766</v>
      </c>
      <c r="AO286" s="37" t="s">
        <v>1121</v>
      </c>
      <c r="AP286" s="39">
        <v>1538.9</v>
      </c>
      <c r="AQ286" s="37" t="s">
        <v>39</v>
      </c>
      <c r="AR286" s="39">
        <f>AP286</f>
        <v>1538.9</v>
      </c>
      <c r="AS286" s="39"/>
      <c r="AT286" s="37" t="s">
        <v>1123</v>
      </c>
      <c r="AU286" s="37" t="s">
        <v>1058</v>
      </c>
      <c r="AV286" s="40" t="s">
        <v>1124</v>
      </c>
      <c r="AX286" s="41">
        <v>4</v>
      </c>
      <c r="AY286" s="44">
        <v>6.75</v>
      </c>
      <c r="AZ286" s="43">
        <v>3.0773999999999999</v>
      </c>
      <c r="BA286" s="41">
        <v>4</v>
      </c>
      <c r="BB286" s="42">
        <v>2766</v>
      </c>
      <c r="BC286" s="43">
        <v>1538.9</v>
      </c>
      <c r="BD286" s="45">
        <f t="shared" si="58"/>
        <v>2.5356819609410857</v>
      </c>
      <c r="BE286" s="46">
        <f t="shared" si="59"/>
        <v>0.86956521739130432</v>
      </c>
      <c r="BF286" s="47">
        <f t="shared" si="60"/>
        <v>2.2049408356009441</v>
      </c>
      <c r="BG286" s="46">
        <f t="shared" si="61"/>
        <v>0.90185518794012687</v>
      </c>
      <c r="BH286" s="46">
        <f t="shared" si="62"/>
        <v>0.68193208917968007</v>
      </c>
      <c r="BI286" s="47">
        <f t="shared" si="63"/>
        <v>0.82579179529690172</v>
      </c>
    </row>
    <row r="287" spans="1:15669" s="30" customFormat="1" ht="15" customHeight="1" x14ac:dyDescent="0.25">
      <c r="A287" s="35" t="s">
        <v>52</v>
      </c>
      <c r="B287" s="30" t="s">
        <v>1112</v>
      </c>
      <c r="C287" s="35">
        <v>44698</v>
      </c>
      <c r="D287" s="30" t="s">
        <v>1113</v>
      </c>
      <c r="E287" s="30" t="s">
        <v>1114</v>
      </c>
      <c r="F287" s="30" t="s">
        <v>1115</v>
      </c>
      <c r="G287" s="30">
        <v>2015</v>
      </c>
      <c r="H287" s="30" t="s">
        <v>1116</v>
      </c>
      <c r="I287" s="30" t="s">
        <v>123</v>
      </c>
      <c r="J287" s="30" t="s">
        <v>59</v>
      </c>
      <c r="L287" s="30" t="s">
        <v>60</v>
      </c>
      <c r="M287" s="30" t="s">
        <v>61</v>
      </c>
      <c r="N287" s="30" t="s">
        <v>62</v>
      </c>
      <c r="O287" s="30" t="s">
        <v>124</v>
      </c>
      <c r="P287" s="30" t="s">
        <v>125</v>
      </c>
      <c r="Q287" s="30" t="s">
        <v>1117</v>
      </c>
      <c r="R287" s="30" t="s">
        <v>1118</v>
      </c>
      <c r="S287" s="30" t="s">
        <v>1119</v>
      </c>
      <c r="T287" s="30">
        <v>55</v>
      </c>
      <c r="U287" s="30" t="s">
        <v>95</v>
      </c>
      <c r="V287" s="30" t="s">
        <v>1055</v>
      </c>
      <c r="W287" s="30" t="s">
        <v>186</v>
      </c>
      <c r="X287" s="30" t="s">
        <v>270</v>
      </c>
      <c r="Y287" s="30" t="s">
        <v>1120</v>
      </c>
      <c r="AA287" s="30" t="s">
        <v>111</v>
      </c>
      <c r="AB287" s="48" t="s">
        <v>113</v>
      </c>
      <c r="AC287" s="48" t="s">
        <v>113</v>
      </c>
      <c r="AD287" s="30" t="s">
        <v>60</v>
      </c>
      <c r="AE287" s="30" t="s">
        <v>74</v>
      </c>
      <c r="AF287" s="37">
        <v>4</v>
      </c>
      <c r="AG287" s="39">
        <v>3.1494</v>
      </c>
      <c r="AH287" s="37" t="s">
        <v>545</v>
      </c>
      <c r="AI287" s="39">
        <v>0.45979999999999999</v>
      </c>
      <c r="AJ287" s="37" t="s">
        <v>106</v>
      </c>
      <c r="AK287" s="37">
        <f>AI287*SQRT(AF287)</f>
        <v>0.91959999999999997</v>
      </c>
      <c r="AL287" s="37" t="s">
        <v>1122</v>
      </c>
      <c r="AM287" s="37">
        <v>4</v>
      </c>
      <c r="AN287" s="39">
        <v>3.6551999999999998</v>
      </c>
      <c r="AO287" s="37" t="s">
        <v>545</v>
      </c>
      <c r="AP287" s="39">
        <v>0.67820000000000003</v>
      </c>
      <c r="AQ287" s="37" t="s">
        <v>106</v>
      </c>
      <c r="AR287" s="37">
        <f>AP287*SQRT(AM287)</f>
        <v>1.3564000000000001</v>
      </c>
      <c r="AS287" s="37"/>
      <c r="AT287" s="37" t="s">
        <v>1123</v>
      </c>
      <c r="AU287" s="37" t="s">
        <v>1058</v>
      </c>
      <c r="AV287" s="40" t="s">
        <v>829</v>
      </c>
      <c r="AX287" s="41">
        <v>4</v>
      </c>
      <c r="AY287" s="44">
        <v>3.1494</v>
      </c>
      <c r="AZ287" s="43">
        <v>0.91959999999999997</v>
      </c>
      <c r="BA287" s="41">
        <v>4</v>
      </c>
      <c r="BB287" s="44">
        <v>3.6551999999999998</v>
      </c>
      <c r="BC287" s="43">
        <v>1.3564000000000001</v>
      </c>
      <c r="BD287" s="45">
        <f t="shared" si="58"/>
        <v>0.43649819049124511</v>
      </c>
      <c r="BE287" s="46">
        <f t="shared" si="59"/>
        <v>0.86956521739130432</v>
      </c>
      <c r="BF287" s="47">
        <f t="shared" si="60"/>
        <v>0.37956364390543051</v>
      </c>
      <c r="BG287" s="46">
        <f t="shared" si="61"/>
        <v>0.51190816689388319</v>
      </c>
      <c r="BH287" s="46">
        <f t="shared" si="62"/>
        <v>0.38707611863431624</v>
      </c>
      <c r="BI287" s="47">
        <f t="shared" si="63"/>
        <v>0.6221544170335177</v>
      </c>
    </row>
    <row r="288" spans="1:15669" s="30" customFormat="1" ht="15" customHeight="1" x14ac:dyDescent="0.25">
      <c r="A288" s="35" t="s">
        <v>52</v>
      </c>
      <c r="B288" s="30" t="s">
        <v>1112</v>
      </c>
      <c r="C288" s="35">
        <v>44698</v>
      </c>
      <c r="D288" s="30" t="s">
        <v>1113</v>
      </c>
      <c r="E288" s="30" t="s">
        <v>1114</v>
      </c>
      <c r="F288" s="30" t="s">
        <v>1115</v>
      </c>
      <c r="G288" s="30">
        <v>2015</v>
      </c>
      <c r="H288" s="30" t="s">
        <v>1116</v>
      </c>
      <c r="I288" s="30" t="s">
        <v>123</v>
      </c>
      <c r="J288" s="30" t="s">
        <v>59</v>
      </c>
      <c r="L288" s="30" t="s">
        <v>60</v>
      </c>
      <c r="M288" s="30" t="s">
        <v>61</v>
      </c>
      <c r="N288" s="30" t="s">
        <v>62</v>
      </c>
      <c r="O288" s="30" t="s">
        <v>124</v>
      </c>
      <c r="P288" s="30" t="s">
        <v>125</v>
      </c>
      <c r="Q288" s="30" t="s">
        <v>1125</v>
      </c>
      <c r="R288" s="30" t="s">
        <v>1126</v>
      </c>
      <c r="S288" s="30" t="s">
        <v>1127</v>
      </c>
      <c r="T288" s="30">
        <v>55</v>
      </c>
      <c r="U288" s="30" t="s">
        <v>95</v>
      </c>
      <c r="V288" s="30" t="s">
        <v>1055</v>
      </c>
      <c r="W288" s="30" t="s">
        <v>186</v>
      </c>
      <c r="X288" s="30" t="s">
        <v>270</v>
      </c>
      <c r="Y288" s="30" t="s">
        <v>1120</v>
      </c>
      <c r="AA288" s="30" t="s">
        <v>71</v>
      </c>
      <c r="AB288" s="48" t="s">
        <v>72</v>
      </c>
      <c r="AC288" s="36" t="s">
        <v>73</v>
      </c>
      <c r="AD288" s="30" t="s">
        <v>60</v>
      </c>
      <c r="AE288" s="30" t="s">
        <v>74</v>
      </c>
      <c r="AF288" s="37">
        <v>4</v>
      </c>
      <c r="AG288" s="38">
        <v>3</v>
      </c>
      <c r="AH288" s="37" t="s">
        <v>1121</v>
      </c>
      <c r="AI288" s="39">
        <v>2.4159999999999999</v>
      </c>
      <c r="AJ288" s="37" t="s">
        <v>39</v>
      </c>
      <c r="AK288" s="39">
        <f>AI288</f>
        <v>2.4159999999999999</v>
      </c>
      <c r="AL288" s="37" t="s">
        <v>1122</v>
      </c>
      <c r="AM288" s="37">
        <v>4</v>
      </c>
      <c r="AN288" s="38">
        <v>1502.5</v>
      </c>
      <c r="AO288" s="37" t="s">
        <v>1121</v>
      </c>
      <c r="AP288" s="39">
        <v>1060.665</v>
      </c>
      <c r="AQ288" s="37" t="s">
        <v>39</v>
      </c>
      <c r="AR288" s="39">
        <f>AP288</f>
        <v>1060.665</v>
      </c>
      <c r="AS288" s="39"/>
      <c r="AT288" s="37" t="s">
        <v>1128</v>
      </c>
      <c r="AU288" s="37" t="s">
        <v>1058</v>
      </c>
      <c r="AV288" s="40" t="s">
        <v>1124</v>
      </c>
      <c r="AX288" s="41">
        <v>4</v>
      </c>
      <c r="AY288" s="42">
        <v>3</v>
      </c>
      <c r="AZ288" s="43">
        <v>2.4159999999999999</v>
      </c>
      <c r="BA288" s="41">
        <v>4</v>
      </c>
      <c r="BB288" s="42">
        <v>1502.5</v>
      </c>
      <c r="BC288" s="43">
        <v>1060.665</v>
      </c>
      <c r="BD288" s="45">
        <f t="shared" si="58"/>
        <v>1.9993190455565006</v>
      </c>
      <c r="BE288" s="46">
        <f t="shared" si="59"/>
        <v>0.86956521739130432</v>
      </c>
      <c r="BF288" s="47">
        <f t="shared" si="60"/>
        <v>1.7385383004839134</v>
      </c>
      <c r="BG288" s="46">
        <f t="shared" si="61"/>
        <v>0.74982979037030972</v>
      </c>
      <c r="BH288" s="46">
        <f t="shared" si="62"/>
        <v>0.56697904753898654</v>
      </c>
      <c r="BI288" s="47">
        <f t="shared" si="63"/>
        <v>0.75298011098500239</v>
      </c>
    </row>
    <row r="289" spans="1:61" s="30" customFormat="1" ht="15" customHeight="1" x14ac:dyDescent="0.25">
      <c r="A289" s="35" t="s">
        <v>52</v>
      </c>
      <c r="B289" s="30" t="s">
        <v>1112</v>
      </c>
      <c r="C289" s="35">
        <v>44698</v>
      </c>
      <c r="D289" s="30" t="s">
        <v>1113</v>
      </c>
      <c r="E289" s="30" t="s">
        <v>1114</v>
      </c>
      <c r="F289" s="30" t="s">
        <v>1115</v>
      </c>
      <c r="G289" s="30">
        <v>2015</v>
      </c>
      <c r="H289" s="30" t="s">
        <v>1116</v>
      </c>
      <c r="I289" s="30" t="s">
        <v>123</v>
      </c>
      <c r="J289" s="30" t="s">
        <v>59</v>
      </c>
      <c r="L289" s="30" t="s">
        <v>60</v>
      </c>
      <c r="M289" s="30" t="s">
        <v>61</v>
      </c>
      <c r="N289" s="30" t="s">
        <v>62</v>
      </c>
      <c r="O289" s="30" t="s">
        <v>124</v>
      </c>
      <c r="P289" s="30" t="s">
        <v>125</v>
      </c>
      <c r="Q289" s="30" t="s">
        <v>1125</v>
      </c>
      <c r="R289" s="30" t="s">
        <v>1126</v>
      </c>
      <c r="S289" s="30" t="s">
        <v>1127</v>
      </c>
      <c r="T289" s="30">
        <v>55</v>
      </c>
      <c r="U289" s="30" t="s">
        <v>95</v>
      </c>
      <c r="V289" s="30" t="s">
        <v>1055</v>
      </c>
      <c r="W289" s="30" t="s">
        <v>186</v>
      </c>
      <c r="X289" s="30" t="s">
        <v>270</v>
      </c>
      <c r="Y289" s="30" t="s">
        <v>1120</v>
      </c>
      <c r="AA289" s="30" t="s">
        <v>111</v>
      </c>
      <c r="AB289" s="48" t="s">
        <v>113</v>
      </c>
      <c r="AC289" s="48" t="s">
        <v>113</v>
      </c>
      <c r="AD289" s="30" t="s">
        <v>60</v>
      </c>
      <c r="AE289" s="30" t="s">
        <v>74</v>
      </c>
      <c r="AF289" s="37">
        <v>4</v>
      </c>
      <c r="AG289" s="38">
        <v>1.4713000000000001</v>
      </c>
      <c r="AH289" s="37" t="s">
        <v>545</v>
      </c>
      <c r="AI289" s="39">
        <v>0.26440000000000002</v>
      </c>
      <c r="AJ289" s="37" t="s">
        <v>106</v>
      </c>
      <c r="AK289" s="37">
        <f>AI289*SQRT(AF289)</f>
        <v>0.52880000000000005</v>
      </c>
      <c r="AL289" s="37" t="s">
        <v>1122</v>
      </c>
      <c r="AM289" s="37">
        <v>4</v>
      </c>
      <c r="AN289" s="39">
        <v>2.6781999999999999</v>
      </c>
      <c r="AO289" s="37" t="s">
        <v>545</v>
      </c>
      <c r="AP289" s="39">
        <v>0.71260000000000001</v>
      </c>
      <c r="AQ289" s="37" t="s">
        <v>106</v>
      </c>
      <c r="AR289" s="37">
        <f>AP289*SQRT(AM289)</f>
        <v>1.4252</v>
      </c>
      <c r="AS289" s="37"/>
      <c r="AT289" s="37" t="s">
        <v>1128</v>
      </c>
      <c r="AU289" s="37" t="s">
        <v>1058</v>
      </c>
      <c r="AV289" s="40" t="s">
        <v>829</v>
      </c>
      <c r="AX289" s="41">
        <v>4</v>
      </c>
      <c r="AY289" s="42">
        <v>1.4713000000000001</v>
      </c>
      <c r="AZ289" s="43">
        <v>0.52880000000000005</v>
      </c>
      <c r="BA289" s="41">
        <v>4</v>
      </c>
      <c r="BB289" s="44">
        <v>2.6781999999999999</v>
      </c>
      <c r="BC289" s="43">
        <v>1.4252</v>
      </c>
      <c r="BD289" s="45">
        <f t="shared" si="58"/>
        <v>1.1228010375965558</v>
      </c>
      <c r="BE289" s="46">
        <f t="shared" si="59"/>
        <v>0.86956521739130432</v>
      </c>
      <c r="BF289" s="47">
        <f t="shared" si="60"/>
        <v>0.97634872834483111</v>
      </c>
      <c r="BG289" s="46">
        <f t="shared" si="61"/>
        <v>0.57879263562674388</v>
      </c>
      <c r="BH289" s="46">
        <f t="shared" si="62"/>
        <v>0.43765038610717871</v>
      </c>
      <c r="BI289" s="47">
        <f t="shared" si="63"/>
        <v>0.66155149921013612</v>
      </c>
    </row>
    <row r="290" spans="1:61" s="30" customFormat="1" ht="15" customHeight="1" x14ac:dyDescent="0.25">
      <c r="A290" s="35" t="s">
        <v>52</v>
      </c>
      <c r="B290" s="30" t="s">
        <v>1112</v>
      </c>
      <c r="C290" s="35">
        <v>44698</v>
      </c>
      <c r="D290" s="30" t="s">
        <v>1113</v>
      </c>
      <c r="E290" s="30" t="s">
        <v>1114</v>
      </c>
      <c r="F290" s="30" t="s">
        <v>1115</v>
      </c>
      <c r="G290" s="30">
        <v>2015</v>
      </c>
      <c r="H290" s="30" t="s">
        <v>1116</v>
      </c>
      <c r="I290" s="30" t="s">
        <v>123</v>
      </c>
      <c r="J290" s="30" t="s">
        <v>59</v>
      </c>
      <c r="L290" s="30" t="s">
        <v>60</v>
      </c>
      <c r="M290" s="30" t="s">
        <v>61</v>
      </c>
      <c r="N290" s="30" t="s">
        <v>62</v>
      </c>
      <c r="O290" s="30" t="s">
        <v>124</v>
      </c>
      <c r="P290" s="30" t="s">
        <v>125</v>
      </c>
      <c r="Q290" s="30" t="s">
        <v>1129</v>
      </c>
      <c r="R290" s="30" t="s">
        <v>1130</v>
      </c>
      <c r="S290" s="30" t="s">
        <v>1131</v>
      </c>
      <c r="T290" s="30">
        <v>45</v>
      </c>
      <c r="U290" s="30" t="s">
        <v>95</v>
      </c>
      <c r="V290" s="30" t="s">
        <v>1055</v>
      </c>
      <c r="W290" s="30" t="s">
        <v>186</v>
      </c>
      <c r="X290" s="30" t="s">
        <v>270</v>
      </c>
      <c r="Y290" s="30" t="s">
        <v>1120</v>
      </c>
      <c r="AA290" s="30" t="s">
        <v>71</v>
      </c>
      <c r="AB290" s="48" t="s">
        <v>72</v>
      </c>
      <c r="AC290" s="36" t="s">
        <v>73</v>
      </c>
      <c r="AD290" s="30" t="s">
        <v>60</v>
      </c>
      <c r="AE290" s="30" t="s">
        <v>74</v>
      </c>
      <c r="AF290" s="37">
        <v>4</v>
      </c>
      <c r="AG290" s="38">
        <v>3.5</v>
      </c>
      <c r="AH290" s="37" t="s">
        <v>1121</v>
      </c>
      <c r="AI290" s="39">
        <v>2.3508</v>
      </c>
      <c r="AJ290" s="37" t="s">
        <v>39</v>
      </c>
      <c r="AK290" s="39">
        <f>AI290</f>
        <v>2.3508</v>
      </c>
      <c r="AL290" s="37" t="s">
        <v>1122</v>
      </c>
      <c r="AM290" s="37">
        <v>4</v>
      </c>
      <c r="AN290" s="39">
        <v>3836</v>
      </c>
      <c r="AO290" s="37" t="s">
        <v>1121</v>
      </c>
      <c r="AP290" s="39">
        <v>1535.9860000000001</v>
      </c>
      <c r="AQ290" s="37" t="s">
        <v>39</v>
      </c>
      <c r="AR290" s="39">
        <f>AP290</f>
        <v>1535.9860000000001</v>
      </c>
      <c r="AS290" s="39"/>
      <c r="AT290" s="37" t="s">
        <v>1132</v>
      </c>
      <c r="AU290" s="37" t="s">
        <v>1058</v>
      </c>
      <c r="AV290" s="40" t="s">
        <v>1124</v>
      </c>
      <c r="AX290" s="41">
        <v>4</v>
      </c>
      <c r="AY290" s="42">
        <v>3.5</v>
      </c>
      <c r="AZ290" s="43">
        <v>2.3508</v>
      </c>
      <c r="BA290" s="41">
        <v>4</v>
      </c>
      <c r="BB290" s="44">
        <v>3836</v>
      </c>
      <c r="BC290" s="43">
        <v>1535.9860000000001</v>
      </c>
      <c r="BD290" s="45">
        <f t="shared" si="58"/>
        <v>3.5286565958248532</v>
      </c>
      <c r="BE290" s="46">
        <f t="shared" si="59"/>
        <v>0.86956521739130432</v>
      </c>
      <c r="BF290" s="47">
        <f t="shared" si="60"/>
        <v>3.0683970398476985</v>
      </c>
      <c r="BG290" s="46">
        <f t="shared" si="61"/>
        <v>1.2782135857036401</v>
      </c>
      <c r="BH290" s="46">
        <f t="shared" si="62"/>
        <v>0.96651310828252557</v>
      </c>
      <c r="BI290" s="47">
        <f t="shared" si="63"/>
        <v>0.98311398539667083</v>
      </c>
    </row>
    <row r="291" spans="1:61" s="30" customFormat="1" ht="15" customHeight="1" x14ac:dyDescent="0.25">
      <c r="A291" s="35" t="s">
        <v>52</v>
      </c>
      <c r="B291" s="30" t="s">
        <v>1112</v>
      </c>
      <c r="C291" s="35">
        <v>44698</v>
      </c>
      <c r="D291" s="30" t="s">
        <v>1113</v>
      </c>
      <c r="E291" s="30" t="s">
        <v>1114</v>
      </c>
      <c r="F291" s="30" t="s">
        <v>1115</v>
      </c>
      <c r="G291" s="30">
        <v>2015</v>
      </c>
      <c r="H291" s="30" t="s">
        <v>1116</v>
      </c>
      <c r="I291" s="30" t="s">
        <v>123</v>
      </c>
      <c r="J291" s="30" t="s">
        <v>59</v>
      </c>
      <c r="L291" s="30" t="s">
        <v>60</v>
      </c>
      <c r="M291" s="30" t="s">
        <v>61</v>
      </c>
      <c r="N291" s="30" t="s">
        <v>62</v>
      </c>
      <c r="O291" s="30" t="s">
        <v>124</v>
      </c>
      <c r="P291" s="30" t="s">
        <v>125</v>
      </c>
      <c r="Q291" s="30" t="s">
        <v>1129</v>
      </c>
      <c r="R291" s="30" t="s">
        <v>1130</v>
      </c>
      <c r="S291" s="30" t="s">
        <v>1131</v>
      </c>
      <c r="T291" s="30">
        <v>45</v>
      </c>
      <c r="U291" s="30" t="s">
        <v>95</v>
      </c>
      <c r="V291" s="30" t="s">
        <v>1055</v>
      </c>
      <c r="W291" s="30" t="s">
        <v>186</v>
      </c>
      <c r="X291" s="30" t="s">
        <v>270</v>
      </c>
      <c r="Y291" s="30" t="s">
        <v>1120</v>
      </c>
      <c r="AA291" s="30" t="s">
        <v>111</v>
      </c>
      <c r="AB291" s="48" t="s">
        <v>113</v>
      </c>
      <c r="AC291" s="48" t="s">
        <v>113</v>
      </c>
      <c r="AD291" s="30" t="s">
        <v>60</v>
      </c>
      <c r="AE291" s="30" t="s">
        <v>74</v>
      </c>
      <c r="AF291" s="37">
        <v>4</v>
      </c>
      <c r="AG291" s="38">
        <v>1.9655</v>
      </c>
      <c r="AH291" s="37" t="s">
        <v>545</v>
      </c>
      <c r="AI291" s="39">
        <v>0.37930000000000003</v>
      </c>
      <c r="AJ291" s="37" t="s">
        <v>106</v>
      </c>
      <c r="AK291" s="37">
        <f>AI291*SQRT(AF291)</f>
        <v>0.75860000000000005</v>
      </c>
      <c r="AL291" s="37" t="s">
        <v>1122</v>
      </c>
      <c r="AM291" s="37">
        <v>4</v>
      </c>
      <c r="AN291" s="39">
        <v>4.3333000000000004</v>
      </c>
      <c r="AO291" s="37" t="s">
        <v>545</v>
      </c>
      <c r="AP291" s="39">
        <v>0.51719999999999999</v>
      </c>
      <c r="AQ291" s="37" t="s">
        <v>106</v>
      </c>
      <c r="AR291" s="37">
        <f>AP291*SQRT(AM291)</f>
        <v>1.0344</v>
      </c>
      <c r="AS291" s="37"/>
      <c r="AT291" s="37" t="s">
        <v>1132</v>
      </c>
      <c r="AU291" s="37" t="s">
        <v>1058</v>
      </c>
      <c r="AV291" s="40" t="s">
        <v>829</v>
      </c>
      <c r="AX291" s="41">
        <v>4</v>
      </c>
      <c r="AY291" s="42">
        <v>1.9655</v>
      </c>
      <c r="AZ291" s="43">
        <v>0.75860000000000005</v>
      </c>
      <c r="BA291" s="41">
        <v>4</v>
      </c>
      <c r="BB291" s="44">
        <v>4.3333000000000004</v>
      </c>
      <c r="BC291" s="43">
        <v>1.0344</v>
      </c>
      <c r="BD291" s="45">
        <f t="shared" si="58"/>
        <v>2.610457957131779</v>
      </c>
      <c r="BE291" s="46">
        <f t="shared" si="59"/>
        <v>0.86956521739130432</v>
      </c>
      <c r="BF291" s="47">
        <f t="shared" si="60"/>
        <v>2.2699634409841556</v>
      </c>
      <c r="BG291" s="46">
        <f t="shared" si="61"/>
        <v>0.92590567162203885</v>
      </c>
      <c r="BH291" s="46">
        <f t="shared" si="62"/>
        <v>0.70011771011118251</v>
      </c>
      <c r="BI291" s="47">
        <f t="shared" si="63"/>
        <v>0.83673036882330409</v>
      </c>
    </row>
    <row r="292" spans="1:61" s="30" customFormat="1" ht="15" customHeight="1" x14ac:dyDescent="0.25">
      <c r="A292" s="35" t="s">
        <v>52</v>
      </c>
      <c r="B292" s="30" t="s">
        <v>1112</v>
      </c>
      <c r="C292" s="35">
        <v>44698</v>
      </c>
      <c r="D292" s="30" t="s">
        <v>1113</v>
      </c>
      <c r="E292" s="30" t="s">
        <v>1114</v>
      </c>
      <c r="F292" s="30" t="s">
        <v>1115</v>
      </c>
      <c r="G292" s="30">
        <v>2015</v>
      </c>
      <c r="H292" s="30" t="s">
        <v>1116</v>
      </c>
      <c r="I292" s="30" t="s">
        <v>123</v>
      </c>
      <c r="J292" s="30" t="s">
        <v>59</v>
      </c>
      <c r="L292" s="30" t="s">
        <v>60</v>
      </c>
      <c r="M292" s="30" t="s">
        <v>61</v>
      </c>
      <c r="N292" s="30" t="s">
        <v>62</v>
      </c>
      <c r="O292" s="30" t="s">
        <v>124</v>
      </c>
      <c r="P292" s="30" t="s">
        <v>125</v>
      </c>
      <c r="Q292" s="30" t="s">
        <v>1133</v>
      </c>
      <c r="R292" s="30" t="s">
        <v>1134</v>
      </c>
      <c r="S292" s="30" t="s">
        <v>1135</v>
      </c>
      <c r="T292" s="30">
        <v>70</v>
      </c>
      <c r="U292" s="30" t="s">
        <v>95</v>
      </c>
      <c r="V292" s="30" t="s">
        <v>1055</v>
      </c>
      <c r="W292" s="30" t="s">
        <v>186</v>
      </c>
      <c r="X292" s="30" t="s">
        <v>270</v>
      </c>
      <c r="Y292" s="30" t="s">
        <v>1120</v>
      </c>
      <c r="AA292" s="30" t="s">
        <v>71</v>
      </c>
      <c r="AB292" s="48" t="s">
        <v>72</v>
      </c>
      <c r="AC292" s="36" t="s">
        <v>73</v>
      </c>
      <c r="AD292" s="30" t="s">
        <v>60</v>
      </c>
      <c r="AE292" s="30" t="s">
        <v>74</v>
      </c>
      <c r="AF292" s="37">
        <v>4</v>
      </c>
      <c r="AG292" s="38">
        <v>1.75</v>
      </c>
      <c r="AH292" s="37" t="s">
        <v>1121</v>
      </c>
      <c r="AI292" s="39">
        <v>1.1220000000000001</v>
      </c>
      <c r="AJ292" s="37" t="s">
        <v>39</v>
      </c>
      <c r="AK292" s="39">
        <f>AI292</f>
        <v>1.1220000000000001</v>
      </c>
      <c r="AL292" s="37" t="s">
        <v>1122</v>
      </c>
      <c r="AM292" s="37">
        <v>4</v>
      </c>
      <c r="AN292" s="39">
        <v>1620.8</v>
      </c>
      <c r="AO292" s="37" t="s">
        <v>1121</v>
      </c>
      <c r="AP292" s="39">
        <v>1067.8969999999999</v>
      </c>
      <c r="AQ292" s="37" t="s">
        <v>39</v>
      </c>
      <c r="AR292" s="39">
        <f>AP292</f>
        <v>1067.8969999999999</v>
      </c>
      <c r="AS292" s="39"/>
      <c r="AT292" s="37" t="s">
        <v>1136</v>
      </c>
      <c r="AU292" s="37" t="s">
        <v>1058</v>
      </c>
      <c r="AV292" s="40" t="s">
        <v>1124</v>
      </c>
      <c r="AX292" s="41">
        <v>4</v>
      </c>
      <c r="AY292" s="42">
        <v>1.75</v>
      </c>
      <c r="AZ292" s="43">
        <v>1.1220000000000001</v>
      </c>
      <c r="BA292" s="41">
        <v>4</v>
      </c>
      <c r="BB292" s="44">
        <v>1620.8</v>
      </c>
      <c r="BC292" s="43">
        <v>1067.8969999999999</v>
      </c>
      <c r="BD292" s="45">
        <f t="shared" si="58"/>
        <v>2.1441030402547971</v>
      </c>
      <c r="BE292" s="46">
        <f t="shared" si="59"/>
        <v>0.86956521739130432</v>
      </c>
      <c r="BF292" s="47">
        <f t="shared" si="60"/>
        <v>1.8644374263085193</v>
      </c>
      <c r="BG292" s="46">
        <f t="shared" si="61"/>
        <v>0.78732361545186658</v>
      </c>
      <c r="BH292" s="46">
        <f t="shared" si="62"/>
        <v>0.59532976593713915</v>
      </c>
      <c r="BI292" s="47">
        <f t="shared" si="63"/>
        <v>0.77157615692628756</v>
      </c>
    </row>
    <row r="293" spans="1:61" s="30" customFormat="1" ht="15" customHeight="1" x14ac:dyDescent="0.25">
      <c r="A293" s="35" t="s">
        <v>52</v>
      </c>
      <c r="B293" s="30" t="s">
        <v>1112</v>
      </c>
      <c r="C293" s="35">
        <v>44698</v>
      </c>
      <c r="D293" s="30" t="s">
        <v>1113</v>
      </c>
      <c r="E293" s="30" t="s">
        <v>1114</v>
      </c>
      <c r="F293" s="30" t="s">
        <v>1115</v>
      </c>
      <c r="G293" s="30">
        <v>2015</v>
      </c>
      <c r="H293" s="30" t="s">
        <v>1116</v>
      </c>
      <c r="I293" s="30" t="s">
        <v>123</v>
      </c>
      <c r="J293" s="30" t="s">
        <v>59</v>
      </c>
      <c r="L293" s="30" t="s">
        <v>60</v>
      </c>
      <c r="M293" s="30" t="s">
        <v>61</v>
      </c>
      <c r="N293" s="30" t="s">
        <v>62</v>
      </c>
      <c r="O293" s="30" t="s">
        <v>124</v>
      </c>
      <c r="P293" s="30" t="s">
        <v>125</v>
      </c>
      <c r="Q293" s="30" t="s">
        <v>1133</v>
      </c>
      <c r="R293" s="30" t="s">
        <v>1134</v>
      </c>
      <c r="S293" s="30" t="s">
        <v>1135</v>
      </c>
      <c r="T293" s="30">
        <v>70</v>
      </c>
      <c r="U293" s="30" t="s">
        <v>95</v>
      </c>
      <c r="V293" s="30" t="s">
        <v>1055</v>
      </c>
      <c r="W293" s="30" t="s">
        <v>186</v>
      </c>
      <c r="X293" s="30" t="s">
        <v>270</v>
      </c>
      <c r="Y293" s="30" t="s">
        <v>1120</v>
      </c>
      <c r="AA293" s="30" t="s">
        <v>111</v>
      </c>
      <c r="AB293" s="48" t="s">
        <v>113</v>
      </c>
      <c r="AC293" s="48" t="s">
        <v>113</v>
      </c>
      <c r="AD293" s="30" t="s">
        <v>60</v>
      </c>
      <c r="AE293" s="30" t="s">
        <v>74</v>
      </c>
      <c r="AF293" s="37">
        <v>4</v>
      </c>
      <c r="AG293" s="38">
        <v>1.4368000000000001</v>
      </c>
      <c r="AH293" s="37" t="s">
        <v>545</v>
      </c>
      <c r="AI293" s="39">
        <v>0.32179999999999997</v>
      </c>
      <c r="AJ293" s="37" t="s">
        <v>106</v>
      </c>
      <c r="AK293" s="37">
        <f t="shared" ref="AK293:AK348" si="66">AI293*SQRT(AF293)</f>
        <v>0.64359999999999995</v>
      </c>
      <c r="AL293" s="37" t="s">
        <v>1122</v>
      </c>
      <c r="AM293" s="37">
        <v>4</v>
      </c>
      <c r="AN293" s="39">
        <v>3.1149</v>
      </c>
      <c r="AO293" s="37" t="s">
        <v>545</v>
      </c>
      <c r="AP293" s="39">
        <v>0.56320000000000003</v>
      </c>
      <c r="AQ293" s="37" t="s">
        <v>106</v>
      </c>
      <c r="AR293" s="37">
        <f t="shared" ref="AR293:AR348" si="67">AP293*SQRT(AM293)</f>
        <v>1.1264000000000001</v>
      </c>
      <c r="AS293" s="37"/>
      <c r="AT293" s="37" t="s">
        <v>1136</v>
      </c>
      <c r="AU293" s="37" t="s">
        <v>1058</v>
      </c>
      <c r="AV293" s="40" t="s">
        <v>829</v>
      </c>
      <c r="AX293" s="41">
        <v>4</v>
      </c>
      <c r="AY293" s="42">
        <v>1.4368000000000001</v>
      </c>
      <c r="AZ293" s="43">
        <v>0.64359999999999995</v>
      </c>
      <c r="BA293" s="41">
        <v>4</v>
      </c>
      <c r="BB293" s="44">
        <v>3.1149</v>
      </c>
      <c r="BC293" s="43">
        <v>1.1264000000000001</v>
      </c>
      <c r="BD293" s="45">
        <f t="shared" si="58"/>
        <v>1.829325741413927</v>
      </c>
      <c r="BE293" s="46">
        <f t="shared" si="59"/>
        <v>0.86956521739130432</v>
      </c>
      <c r="BF293" s="47">
        <f t="shared" si="60"/>
        <v>1.5907180360121105</v>
      </c>
      <c r="BG293" s="46">
        <f t="shared" si="61"/>
        <v>0.70915204176247593</v>
      </c>
      <c r="BH293" s="46">
        <f t="shared" si="62"/>
        <v>0.53622082552928241</v>
      </c>
      <c r="BI293" s="47">
        <f t="shared" si="63"/>
        <v>0.73227100552273838</v>
      </c>
    </row>
    <row r="294" spans="1:61" s="30" customFormat="1" ht="15" customHeight="1" x14ac:dyDescent="0.25">
      <c r="A294" s="35" t="s">
        <v>52</v>
      </c>
      <c r="B294" s="30" t="s">
        <v>1081</v>
      </c>
      <c r="C294" s="35">
        <v>44698</v>
      </c>
      <c r="D294" s="30" t="s">
        <v>1137</v>
      </c>
      <c r="E294" s="30" t="s">
        <v>1138</v>
      </c>
      <c r="F294" s="30" t="s">
        <v>1139</v>
      </c>
      <c r="G294" s="30">
        <v>2009</v>
      </c>
      <c r="H294" s="30" t="s">
        <v>1140</v>
      </c>
      <c r="I294" s="30" t="s">
        <v>58</v>
      </c>
      <c r="J294" s="30" t="s">
        <v>59</v>
      </c>
      <c r="L294" s="30" t="s">
        <v>60</v>
      </c>
      <c r="M294" s="30" t="s">
        <v>61</v>
      </c>
      <c r="N294" s="30" t="s">
        <v>62</v>
      </c>
      <c r="O294" s="30" t="s">
        <v>63</v>
      </c>
      <c r="P294" s="30" t="s">
        <v>63</v>
      </c>
      <c r="Q294" s="30" t="s">
        <v>1141</v>
      </c>
      <c r="R294" s="30" t="s">
        <v>183</v>
      </c>
      <c r="S294" s="30" t="s">
        <v>722</v>
      </c>
      <c r="T294" s="30">
        <v>30</v>
      </c>
      <c r="U294" s="30" t="s">
        <v>95</v>
      </c>
      <c r="V294" s="30" t="s">
        <v>1055</v>
      </c>
      <c r="W294" s="30" t="s">
        <v>186</v>
      </c>
      <c r="X294" s="30" t="s">
        <v>740</v>
      </c>
      <c r="Y294" s="30" t="s">
        <v>1142</v>
      </c>
      <c r="AA294" s="30" t="s">
        <v>111</v>
      </c>
      <c r="AB294" s="48" t="s">
        <v>113</v>
      </c>
      <c r="AC294" s="48" t="s">
        <v>113</v>
      </c>
      <c r="AD294" s="30" t="s">
        <v>60</v>
      </c>
      <c r="AE294" s="30" t="s">
        <v>74</v>
      </c>
      <c r="AF294" s="37">
        <v>9</v>
      </c>
      <c r="AG294" s="38">
        <v>2.0222000000000002</v>
      </c>
      <c r="AH294" s="37"/>
      <c r="AI294" s="39">
        <v>0.37780000000000002</v>
      </c>
      <c r="AJ294" s="37" t="s">
        <v>106</v>
      </c>
      <c r="AK294" s="37">
        <f t="shared" si="66"/>
        <v>1.1334</v>
      </c>
      <c r="AL294" s="37" t="s">
        <v>1143</v>
      </c>
      <c r="AM294" s="37">
        <v>9</v>
      </c>
      <c r="AN294" s="39">
        <v>3.0222000000000002</v>
      </c>
      <c r="AO294" s="37"/>
      <c r="AP294" s="39">
        <v>0.5111</v>
      </c>
      <c r="AQ294" s="37" t="s">
        <v>106</v>
      </c>
      <c r="AR294" s="37">
        <f t="shared" si="67"/>
        <v>1.5333000000000001</v>
      </c>
      <c r="AS294" s="37" t="s">
        <v>1144</v>
      </c>
      <c r="AT294" s="37" t="s">
        <v>1145</v>
      </c>
      <c r="AU294" s="37" t="s">
        <v>1058</v>
      </c>
      <c r="AV294" s="40" t="s">
        <v>827</v>
      </c>
      <c r="AX294" s="41">
        <v>9</v>
      </c>
      <c r="AY294" s="42">
        <v>2.0222000000000002</v>
      </c>
      <c r="AZ294" s="43">
        <v>1.1334</v>
      </c>
      <c r="BA294" s="41">
        <v>9</v>
      </c>
      <c r="BB294" s="44">
        <v>3.0222000000000002</v>
      </c>
      <c r="BC294" s="43">
        <v>1.5333000000000001</v>
      </c>
      <c r="BD294" s="45">
        <f t="shared" si="58"/>
        <v>0.74169727713915967</v>
      </c>
      <c r="BE294" s="46">
        <f t="shared" si="59"/>
        <v>0.95238095238095233</v>
      </c>
      <c r="BF294" s="47">
        <f t="shared" si="60"/>
        <v>0.70637835918015202</v>
      </c>
      <c r="BG294" s="46">
        <f t="shared" si="61"/>
        <v>0.23750319030321229</v>
      </c>
      <c r="BH294" s="46">
        <f t="shared" si="62"/>
        <v>0.21542239483284559</v>
      </c>
      <c r="BI294" s="47">
        <f t="shared" si="63"/>
        <v>0.46413618134427487</v>
      </c>
    </row>
    <row r="295" spans="1:61" s="30" customFormat="1" ht="15" customHeight="1" x14ac:dyDescent="0.25">
      <c r="A295" s="35" t="s">
        <v>52</v>
      </c>
      <c r="B295" s="30" t="s">
        <v>1081</v>
      </c>
      <c r="C295" s="35">
        <v>44698</v>
      </c>
      <c r="D295" s="30" t="s">
        <v>1137</v>
      </c>
      <c r="E295" s="30" t="s">
        <v>1138</v>
      </c>
      <c r="F295" s="30" t="s">
        <v>1139</v>
      </c>
      <c r="G295" s="30">
        <v>2009</v>
      </c>
      <c r="H295" s="30" t="s">
        <v>1140</v>
      </c>
      <c r="I295" s="30" t="s">
        <v>58</v>
      </c>
      <c r="J295" s="30" t="s">
        <v>59</v>
      </c>
      <c r="L295" s="30" t="s">
        <v>60</v>
      </c>
      <c r="M295" s="30" t="s">
        <v>61</v>
      </c>
      <c r="N295" s="30" t="s">
        <v>62</v>
      </c>
      <c r="O295" s="30" t="s">
        <v>63</v>
      </c>
      <c r="P295" s="30" t="s">
        <v>63</v>
      </c>
      <c r="Q295" s="30" t="s">
        <v>1141</v>
      </c>
      <c r="R295" s="30" t="s">
        <v>183</v>
      </c>
      <c r="S295" s="30" t="s">
        <v>722</v>
      </c>
      <c r="T295" s="30">
        <v>30</v>
      </c>
      <c r="U295" s="30" t="s">
        <v>95</v>
      </c>
      <c r="V295" s="30" t="s">
        <v>1055</v>
      </c>
      <c r="W295" s="30" t="s">
        <v>186</v>
      </c>
      <c r="X295" s="30" t="s">
        <v>740</v>
      </c>
      <c r="Y295" s="30" t="s">
        <v>1142</v>
      </c>
      <c r="AA295" s="30" t="s">
        <v>192</v>
      </c>
      <c r="AB295" s="48" t="s">
        <v>192</v>
      </c>
      <c r="AC295" s="48" t="s">
        <v>192</v>
      </c>
      <c r="AD295" s="30" t="s">
        <v>60</v>
      </c>
      <c r="AE295" s="30" t="s">
        <v>74</v>
      </c>
      <c r="AF295" s="37">
        <v>9</v>
      </c>
      <c r="AG295" s="38">
        <v>789.4</v>
      </c>
      <c r="AH295" s="37" t="s">
        <v>431</v>
      </c>
      <c r="AI295" s="39">
        <v>379.9</v>
      </c>
      <c r="AJ295" s="37" t="s">
        <v>106</v>
      </c>
      <c r="AK295" s="37">
        <f t="shared" si="66"/>
        <v>1139.6999999999998</v>
      </c>
      <c r="AL295" s="37" t="s">
        <v>1143</v>
      </c>
      <c r="AM295" s="37">
        <v>9</v>
      </c>
      <c r="AN295" s="39">
        <v>1202.2</v>
      </c>
      <c r="AO295" s="37" t="s">
        <v>431</v>
      </c>
      <c r="AP295" s="39">
        <v>293.10000000000002</v>
      </c>
      <c r="AQ295" s="37" t="s">
        <v>106</v>
      </c>
      <c r="AR295" s="37">
        <f t="shared" si="67"/>
        <v>879.30000000000007</v>
      </c>
      <c r="AS295" s="37" t="s">
        <v>1144</v>
      </c>
      <c r="AT295" s="37" t="s">
        <v>1145</v>
      </c>
      <c r="AU295" s="37" t="s">
        <v>1058</v>
      </c>
      <c r="AV295" s="40" t="s">
        <v>349</v>
      </c>
      <c r="AX295" s="41">
        <v>9</v>
      </c>
      <c r="AY295" s="42">
        <v>789.4</v>
      </c>
      <c r="AZ295" s="43">
        <v>1139.6999999999998</v>
      </c>
      <c r="BA295" s="41">
        <v>9</v>
      </c>
      <c r="BB295" s="44">
        <v>1202.2</v>
      </c>
      <c r="BC295" s="43">
        <v>879.30000000000007</v>
      </c>
      <c r="BD295" s="45">
        <f t="shared" si="58"/>
        <v>0.40555610840654677</v>
      </c>
      <c r="BE295" s="46">
        <f t="shared" si="59"/>
        <v>0.95238095238095233</v>
      </c>
      <c r="BF295" s="47">
        <f t="shared" si="60"/>
        <v>0.38624391276813974</v>
      </c>
      <c r="BG295" s="46">
        <f t="shared" si="61"/>
        <v>0.2267909932518295</v>
      </c>
      <c r="BH295" s="46">
        <f t="shared" si="62"/>
        <v>0.20570611632819</v>
      </c>
      <c r="BI295" s="47">
        <f t="shared" si="63"/>
        <v>0.45354836162000411</v>
      </c>
    </row>
    <row r="296" spans="1:61" s="30" customFormat="1" ht="15" customHeight="1" x14ac:dyDescent="0.25">
      <c r="A296" s="35" t="s">
        <v>52</v>
      </c>
      <c r="B296" s="30" t="s">
        <v>1081</v>
      </c>
      <c r="C296" s="35">
        <v>44698</v>
      </c>
      <c r="D296" s="30" t="s">
        <v>1137</v>
      </c>
      <c r="E296" s="30" t="s">
        <v>1138</v>
      </c>
      <c r="F296" s="30" t="s">
        <v>1139</v>
      </c>
      <c r="G296" s="30">
        <v>2009</v>
      </c>
      <c r="H296" s="30" t="s">
        <v>1140</v>
      </c>
      <c r="I296" s="30" t="s">
        <v>58</v>
      </c>
      <c r="J296" s="30" t="s">
        <v>59</v>
      </c>
      <c r="L296" s="30" t="s">
        <v>60</v>
      </c>
      <c r="M296" s="30" t="s">
        <v>61</v>
      </c>
      <c r="N296" s="30" t="s">
        <v>62</v>
      </c>
      <c r="O296" s="30" t="s">
        <v>63</v>
      </c>
      <c r="P296" s="30" t="s">
        <v>63</v>
      </c>
      <c r="Q296" s="30" t="s">
        <v>1141</v>
      </c>
      <c r="R296" s="30" t="s">
        <v>183</v>
      </c>
      <c r="S296" s="30" t="s">
        <v>722</v>
      </c>
      <c r="T296" s="30">
        <v>30</v>
      </c>
      <c r="U296" s="30" t="s">
        <v>95</v>
      </c>
      <c r="V296" s="30" t="s">
        <v>1055</v>
      </c>
      <c r="W296" s="30" t="s">
        <v>186</v>
      </c>
      <c r="X296" s="30" t="s">
        <v>740</v>
      </c>
      <c r="Y296" s="30" t="s">
        <v>1142</v>
      </c>
      <c r="AA296" s="30" t="s">
        <v>111</v>
      </c>
      <c r="AB296" s="48" t="s">
        <v>113</v>
      </c>
      <c r="AC296" s="48" t="s">
        <v>113</v>
      </c>
      <c r="AD296" s="30" t="s">
        <v>60</v>
      </c>
      <c r="AE296" s="30" t="s">
        <v>74</v>
      </c>
      <c r="AF296" s="37">
        <v>9</v>
      </c>
      <c r="AG296" s="38">
        <v>4.9778000000000002</v>
      </c>
      <c r="AH296" s="37"/>
      <c r="AI296" s="39">
        <v>0.9556</v>
      </c>
      <c r="AJ296" s="37" t="s">
        <v>106</v>
      </c>
      <c r="AK296" s="37">
        <f t="shared" si="66"/>
        <v>2.8668</v>
      </c>
      <c r="AL296" s="37" t="s">
        <v>1146</v>
      </c>
      <c r="AM296" s="37">
        <v>9</v>
      </c>
      <c r="AN296" s="39">
        <v>3.0222000000000002</v>
      </c>
      <c r="AO296" s="37"/>
      <c r="AP296" s="39">
        <v>0.5111</v>
      </c>
      <c r="AQ296" s="37" t="s">
        <v>106</v>
      </c>
      <c r="AR296" s="37">
        <f t="shared" si="67"/>
        <v>1.5333000000000001</v>
      </c>
      <c r="AS296" s="37" t="s">
        <v>1144</v>
      </c>
      <c r="AT296" s="37" t="s">
        <v>1145</v>
      </c>
      <c r="AU296" s="37" t="s">
        <v>1058</v>
      </c>
      <c r="AV296" s="40" t="s">
        <v>827</v>
      </c>
      <c r="AX296" s="41">
        <v>9</v>
      </c>
      <c r="AY296" s="42">
        <v>4.9778000000000002</v>
      </c>
      <c r="AZ296" s="43">
        <v>2.8668</v>
      </c>
      <c r="BA296" s="41">
        <v>9</v>
      </c>
      <c r="BB296" s="44">
        <v>3.0222000000000002</v>
      </c>
      <c r="BC296" s="43">
        <v>1.5333000000000001</v>
      </c>
      <c r="BD296" s="45">
        <f t="shared" si="58"/>
        <v>-0.85068104212320816</v>
      </c>
      <c r="BE296" s="46">
        <f t="shared" si="59"/>
        <v>0.95238095238095233</v>
      </c>
      <c r="BF296" s="47">
        <f t="shared" si="60"/>
        <v>-0.81017242106972198</v>
      </c>
      <c r="BG296" s="46">
        <f t="shared" si="61"/>
        <v>0.24232383987299519</v>
      </c>
      <c r="BH296" s="46">
        <f t="shared" si="62"/>
        <v>0.21979486609795482</v>
      </c>
      <c r="BI296" s="47">
        <f t="shared" si="63"/>
        <v>0.46882285150998648</v>
      </c>
    </row>
    <row r="297" spans="1:61" s="30" customFormat="1" ht="15" customHeight="1" x14ac:dyDescent="0.25">
      <c r="A297" s="35" t="s">
        <v>52</v>
      </c>
      <c r="B297" s="30" t="s">
        <v>1081</v>
      </c>
      <c r="C297" s="35">
        <v>44698</v>
      </c>
      <c r="D297" s="30" t="s">
        <v>1137</v>
      </c>
      <c r="E297" s="30" t="s">
        <v>1138</v>
      </c>
      <c r="F297" s="30" t="s">
        <v>1139</v>
      </c>
      <c r="G297" s="30">
        <v>2009</v>
      </c>
      <c r="H297" s="30" t="s">
        <v>1140</v>
      </c>
      <c r="I297" s="30" t="s">
        <v>58</v>
      </c>
      <c r="J297" s="30" t="s">
        <v>59</v>
      </c>
      <c r="L297" s="30" t="s">
        <v>60</v>
      </c>
      <c r="M297" s="30" t="s">
        <v>61</v>
      </c>
      <c r="N297" s="30" t="s">
        <v>62</v>
      </c>
      <c r="O297" s="30" t="s">
        <v>63</v>
      </c>
      <c r="P297" s="30" t="s">
        <v>63</v>
      </c>
      <c r="Q297" s="30" t="s">
        <v>1141</v>
      </c>
      <c r="R297" s="30" t="s">
        <v>183</v>
      </c>
      <c r="S297" s="30" t="s">
        <v>722</v>
      </c>
      <c r="T297" s="30">
        <v>30</v>
      </c>
      <c r="U297" s="30" t="s">
        <v>95</v>
      </c>
      <c r="V297" s="30" t="s">
        <v>1055</v>
      </c>
      <c r="W297" s="30" t="s">
        <v>186</v>
      </c>
      <c r="X297" s="30" t="s">
        <v>740</v>
      </c>
      <c r="Y297" s="30" t="s">
        <v>1142</v>
      </c>
      <c r="AA297" s="30" t="s">
        <v>192</v>
      </c>
      <c r="AB297" s="48" t="s">
        <v>192</v>
      </c>
      <c r="AC297" s="48" t="s">
        <v>192</v>
      </c>
      <c r="AD297" s="30" t="s">
        <v>60</v>
      </c>
      <c r="AE297" s="30" t="s">
        <v>74</v>
      </c>
      <c r="AF297" s="37">
        <v>9</v>
      </c>
      <c r="AG297" s="38">
        <v>3438.7</v>
      </c>
      <c r="AH297" s="37" t="s">
        <v>431</v>
      </c>
      <c r="AI297" s="39">
        <v>1419.3</v>
      </c>
      <c r="AJ297" s="37" t="s">
        <v>106</v>
      </c>
      <c r="AK297" s="37">
        <f t="shared" si="66"/>
        <v>4257.8999999999996</v>
      </c>
      <c r="AL297" s="37" t="s">
        <v>1146</v>
      </c>
      <c r="AM297" s="37">
        <v>9</v>
      </c>
      <c r="AN297" s="39">
        <v>1202.2</v>
      </c>
      <c r="AO297" s="37" t="s">
        <v>431</v>
      </c>
      <c r="AP297" s="39">
        <v>293.10000000000002</v>
      </c>
      <c r="AQ297" s="37" t="s">
        <v>106</v>
      </c>
      <c r="AR297" s="37">
        <f t="shared" si="67"/>
        <v>879.30000000000007</v>
      </c>
      <c r="AS297" s="37" t="s">
        <v>1144</v>
      </c>
      <c r="AT297" s="37" t="s">
        <v>1145</v>
      </c>
      <c r="AU297" s="37" t="s">
        <v>1058</v>
      </c>
      <c r="AV297" s="40" t="s">
        <v>349</v>
      </c>
      <c r="AX297" s="41">
        <v>9</v>
      </c>
      <c r="AY297" s="42">
        <v>3438.7</v>
      </c>
      <c r="AZ297" s="43">
        <v>4257.8999999999996</v>
      </c>
      <c r="BA297" s="41">
        <v>9</v>
      </c>
      <c r="BB297" s="44">
        <v>1202.2</v>
      </c>
      <c r="BC297" s="43">
        <v>879.30000000000007</v>
      </c>
      <c r="BD297" s="45">
        <f t="shared" si="58"/>
        <v>-0.7274780622749023</v>
      </c>
      <c r="BE297" s="46">
        <f t="shared" si="59"/>
        <v>0.95238095238095233</v>
      </c>
      <c r="BF297" s="47">
        <f t="shared" si="60"/>
        <v>-0.69283624978562119</v>
      </c>
      <c r="BG297" s="46">
        <f t="shared" si="61"/>
        <v>0.23692289808586794</v>
      </c>
      <c r="BH297" s="46">
        <f t="shared" si="62"/>
        <v>0.2148960526855945</v>
      </c>
      <c r="BI297" s="47">
        <f t="shared" si="63"/>
        <v>0.46356882195160032</v>
      </c>
    </row>
    <row r="298" spans="1:61" s="30" customFormat="1" ht="15" customHeight="1" x14ac:dyDescent="0.25">
      <c r="A298" s="35" t="s">
        <v>52</v>
      </c>
      <c r="B298" s="30" t="s">
        <v>1081</v>
      </c>
      <c r="C298" s="35">
        <v>44698</v>
      </c>
      <c r="D298" s="30" t="s">
        <v>1137</v>
      </c>
      <c r="E298" s="30" t="s">
        <v>1138</v>
      </c>
      <c r="F298" s="30" t="s">
        <v>1139</v>
      </c>
      <c r="G298" s="30">
        <v>2009</v>
      </c>
      <c r="H298" s="30" t="s">
        <v>1140</v>
      </c>
      <c r="I298" s="30" t="s">
        <v>58</v>
      </c>
      <c r="J298" s="30" t="s">
        <v>59</v>
      </c>
      <c r="L298" s="30" t="s">
        <v>60</v>
      </c>
      <c r="M298" s="30" t="s">
        <v>61</v>
      </c>
      <c r="N298" s="30" t="s">
        <v>62</v>
      </c>
      <c r="O298" s="30" t="s">
        <v>63</v>
      </c>
      <c r="P298" s="30" t="s">
        <v>63</v>
      </c>
      <c r="Q298" s="30" t="s">
        <v>1141</v>
      </c>
      <c r="R298" s="30" t="s">
        <v>183</v>
      </c>
      <c r="S298" s="30" t="s">
        <v>722</v>
      </c>
      <c r="T298" s="30">
        <v>30</v>
      </c>
      <c r="U298" s="30" t="s">
        <v>95</v>
      </c>
      <c r="V298" s="30" t="s">
        <v>1055</v>
      </c>
      <c r="W298" s="30" t="s">
        <v>186</v>
      </c>
      <c r="X298" s="30" t="s">
        <v>740</v>
      </c>
      <c r="Y298" s="30" t="s">
        <v>1142</v>
      </c>
      <c r="AA298" s="30" t="s">
        <v>111</v>
      </c>
      <c r="AB298" s="48" t="s">
        <v>113</v>
      </c>
      <c r="AC298" s="48" t="s">
        <v>113</v>
      </c>
      <c r="AD298" s="30" t="s">
        <v>60</v>
      </c>
      <c r="AE298" s="30" t="s">
        <v>74</v>
      </c>
      <c r="AF298" s="37">
        <v>9</v>
      </c>
      <c r="AG298" s="38">
        <v>9.6219999999999999</v>
      </c>
      <c r="AH298" s="37"/>
      <c r="AI298" s="39">
        <v>0.82220000000000004</v>
      </c>
      <c r="AJ298" s="37" t="s">
        <v>106</v>
      </c>
      <c r="AK298" s="37">
        <f t="shared" si="66"/>
        <v>2.4666000000000001</v>
      </c>
      <c r="AL298" s="37" t="s">
        <v>1147</v>
      </c>
      <c r="AM298" s="37">
        <v>9</v>
      </c>
      <c r="AN298" s="39">
        <v>6.444</v>
      </c>
      <c r="AO298" s="37"/>
      <c r="AP298" s="39">
        <v>1.2</v>
      </c>
      <c r="AQ298" s="37" t="s">
        <v>106</v>
      </c>
      <c r="AR298" s="37">
        <f t="shared" si="67"/>
        <v>3.5999999999999996</v>
      </c>
      <c r="AS298" s="37" t="s">
        <v>1144</v>
      </c>
      <c r="AT298" s="37" t="s">
        <v>1148</v>
      </c>
      <c r="AU298" s="37" t="s">
        <v>1058</v>
      </c>
      <c r="AV298" s="40" t="s">
        <v>827</v>
      </c>
      <c r="AX298" s="41">
        <v>9</v>
      </c>
      <c r="AY298" s="42">
        <v>9.6219999999999999</v>
      </c>
      <c r="AZ298" s="43">
        <v>2.4666000000000001</v>
      </c>
      <c r="BA298" s="41">
        <v>9</v>
      </c>
      <c r="BB298" s="44">
        <v>6.444</v>
      </c>
      <c r="BC298" s="43">
        <v>3.5999999999999996</v>
      </c>
      <c r="BD298" s="45">
        <f t="shared" si="58"/>
        <v>-1.029884416249373</v>
      </c>
      <c r="BE298" s="46">
        <f t="shared" si="59"/>
        <v>0.95238095238095233</v>
      </c>
      <c r="BF298" s="47">
        <f t="shared" si="60"/>
        <v>-0.98084230118987903</v>
      </c>
      <c r="BG298" s="46">
        <f t="shared" si="61"/>
        <v>0.25168505307870309</v>
      </c>
      <c r="BH298" s="46">
        <f t="shared" si="62"/>
        <v>0.22828576242966264</v>
      </c>
      <c r="BI298" s="47">
        <f t="shared" si="63"/>
        <v>0.47779259352742443</v>
      </c>
    </row>
    <row r="299" spans="1:61" s="30" customFormat="1" ht="15" customHeight="1" x14ac:dyDescent="0.25">
      <c r="A299" s="35" t="s">
        <v>52</v>
      </c>
      <c r="B299" s="30" t="s">
        <v>1081</v>
      </c>
      <c r="C299" s="35">
        <v>44698</v>
      </c>
      <c r="D299" s="30" t="s">
        <v>1137</v>
      </c>
      <c r="E299" s="30" t="s">
        <v>1138</v>
      </c>
      <c r="F299" s="30" t="s">
        <v>1139</v>
      </c>
      <c r="G299" s="30">
        <v>2009</v>
      </c>
      <c r="H299" s="30" t="s">
        <v>1140</v>
      </c>
      <c r="I299" s="30" t="s">
        <v>58</v>
      </c>
      <c r="J299" s="30" t="s">
        <v>59</v>
      </c>
      <c r="L299" s="30" t="s">
        <v>60</v>
      </c>
      <c r="M299" s="30" t="s">
        <v>61</v>
      </c>
      <c r="N299" s="30" t="s">
        <v>62</v>
      </c>
      <c r="O299" s="30" t="s">
        <v>63</v>
      </c>
      <c r="P299" s="30" t="s">
        <v>63</v>
      </c>
      <c r="Q299" s="30" t="s">
        <v>1141</v>
      </c>
      <c r="R299" s="30" t="s">
        <v>183</v>
      </c>
      <c r="S299" s="30" t="s">
        <v>722</v>
      </c>
      <c r="T299" s="30">
        <v>30</v>
      </c>
      <c r="U299" s="30" t="s">
        <v>95</v>
      </c>
      <c r="V299" s="30" t="s">
        <v>1055</v>
      </c>
      <c r="W299" s="30" t="s">
        <v>186</v>
      </c>
      <c r="X299" s="30" t="s">
        <v>740</v>
      </c>
      <c r="Y299" s="30" t="s">
        <v>1142</v>
      </c>
      <c r="AA299" s="30" t="s">
        <v>192</v>
      </c>
      <c r="AB299" s="48" t="s">
        <v>192</v>
      </c>
      <c r="AC299" s="48" t="s">
        <v>192</v>
      </c>
      <c r="AD299" s="30" t="s">
        <v>60</v>
      </c>
      <c r="AE299" s="30" t="s">
        <v>74</v>
      </c>
      <c r="AF299" s="37">
        <v>9</v>
      </c>
      <c r="AG299" s="38">
        <v>10412.200000000001</v>
      </c>
      <c r="AH299" s="37" t="s">
        <v>431</v>
      </c>
      <c r="AI299" s="39">
        <v>1998.8</v>
      </c>
      <c r="AJ299" s="37" t="s">
        <v>106</v>
      </c>
      <c r="AK299" s="37">
        <f t="shared" si="66"/>
        <v>5996.4</v>
      </c>
      <c r="AL299" s="37" t="s">
        <v>1147</v>
      </c>
      <c r="AM299" s="37">
        <v>9</v>
      </c>
      <c r="AN299" s="39">
        <v>4080.6</v>
      </c>
      <c r="AO299" s="37" t="s">
        <v>431</v>
      </c>
      <c r="AP299" s="39">
        <v>860.8</v>
      </c>
      <c r="AQ299" s="37" t="s">
        <v>106</v>
      </c>
      <c r="AR299" s="37">
        <f t="shared" si="67"/>
        <v>2582.3999999999996</v>
      </c>
      <c r="AS299" s="37" t="s">
        <v>1144</v>
      </c>
      <c r="AT299" s="37" t="s">
        <v>1148</v>
      </c>
      <c r="AU299" s="37" t="s">
        <v>1058</v>
      </c>
      <c r="AV299" s="40" t="s">
        <v>349</v>
      </c>
      <c r="AX299" s="41">
        <v>9</v>
      </c>
      <c r="AY299" s="42">
        <v>10412.200000000001</v>
      </c>
      <c r="AZ299" s="43">
        <v>5996.4</v>
      </c>
      <c r="BA299" s="41">
        <v>9</v>
      </c>
      <c r="BB299" s="44">
        <v>4080.6</v>
      </c>
      <c r="BC299" s="43">
        <v>2582.3999999999996</v>
      </c>
      <c r="BD299" s="45">
        <f t="shared" si="58"/>
        <v>-1.3714917572174914</v>
      </c>
      <c r="BE299" s="46">
        <f t="shared" si="59"/>
        <v>0.95238095238095233</v>
      </c>
      <c r="BF299" s="47">
        <f t="shared" si="60"/>
        <v>-1.3061826259214202</v>
      </c>
      <c r="BG299" s="46">
        <f t="shared" si="61"/>
        <v>0.27447193444765339</v>
      </c>
      <c r="BH299" s="46">
        <f t="shared" si="62"/>
        <v>0.2489541355534271</v>
      </c>
      <c r="BI299" s="47">
        <f t="shared" si="63"/>
        <v>0.49895303942698566</v>
      </c>
    </row>
    <row r="300" spans="1:61" s="30" customFormat="1" ht="15" customHeight="1" x14ac:dyDescent="0.25">
      <c r="A300" s="35" t="s">
        <v>52</v>
      </c>
      <c r="B300" s="30" t="s">
        <v>1081</v>
      </c>
      <c r="C300" s="35">
        <v>44698</v>
      </c>
      <c r="D300" s="30" t="s">
        <v>1137</v>
      </c>
      <c r="E300" s="30" t="s">
        <v>1138</v>
      </c>
      <c r="F300" s="30" t="s">
        <v>1139</v>
      </c>
      <c r="G300" s="30">
        <v>2009</v>
      </c>
      <c r="H300" s="30" t="s">
        <v>1140</v>
      </c>
      <c r="I300" s="30" t="s">
        <v>58</v>
      </c>
      <c r="J300" s="30" t="s">
        <v>59</v>
      </c>
      <c r="L300" s="30" t="s">
        <v>60</v>
      </c>
      <c r="M300" s="30" t="s">
        <v>61</v>
      </c>
      <c r="N300" s="30" t="s">
        <v>62</v>
      </c>
      <c r="O300" s="30" t="s">
        <v>63</v>
      </c>
      <c r="P300" s="30" t="s">
        <v>63</v>
      </c>
      <c r="Q300" s="30" t="s">
        <v>1141</v>
      </c>
      <c r="R300" s="30" t="s">
        <v>183</v>
      </c>
      <c r="S300" s="30" t="s">
        <v>722</v>
      </c>
      <c r="T300" s="30">
        <v>30</v>
      </c>
      <c r="U300" s="30" t="s">
        <v>95</v>
      </c>
      <c r="V300" s="30" t="s">
        <v>1055</v>
      </c>
      <c r="W300" s="30" t="s">
        <v>186</v>
      </c>
      <c r="X300" s="30" t="s">
        <v>740</v>
      </c>
      <c r="Y300" s="30" t="s">
        <v>1142</v>
      </c>
      <c r="AA300" s="30" t="s">
        <v>111</v>
      </c>
      <c r="AB300" s="48" t="s">
        <v>113</v>
      </c>
      <c r="AC300" s="48" t="s">
        <v>113</v>
      </c>
      <c r="AD300" s="30" t="s">
        <v>60</v>
      </c>
      <c r="AE300" s="30" t="s">
        <v>74</v>
      </c>
      <c r="AF300" s="37">
        <v>9</v>
      </c>
      <c r="AG300" s="38">
        <v>5.0888999999999998</v>
      </c>
      <c r="AH300" s="37"/>
      <c r="AI300" s="39">
        <v>0.71109999999999995</v>
      </c>
      <c r="AJ300" s="37" t="s">
        <v>106</v>
      </c>
      <c r="AK300" s="37">
        <f t="shared" si="66"/>
        <v>2.1332999999999998</v>
      </c>
      <c r="AL300" s="37" t="s">
        <v>1149</v>
      </c>
      <c r="AM300" s="37">
        <v>9</v>
      </c>
      <c r="AN300" s="39">
        <v>6.444</v>
      </c>
      <c r="AO300" s="37"/>
      <c r="AP300" s="39">
        <v>1.2</v>
      </c>
      <c r="AQ300" s="37" t="s">
        <v>106</v>
      </c>
      <c r="AR300" s="37">
        <f t="shared" si="67"/>
        <v>3.5999999999999996</v>
      </c>
      <c r="AS300" s="37" t="s">
        <v>1144</v>
      </c>
      <c r="AT300" s="37" t="s">
        <v>1148</v>
      </c>
      <c r="AU300" s="37" t="s">
        <v>1058</v>
      </c>
      <c r="AV300" s="40" t="s">
        <v>827</v>
      </c>
      <c r="AX300" s="41">
        <v>9</v>
      </c>
      <c r="AY300" s="42">
        <v>5.0888999999999998</v>
      </c>
      <c r="AZ300" s="43">
        <v>2.1332999999999998</v>
      </c>
      <c r="BA300" s="41">
        <v>9</v>
      </c>
      <c r="BB300" s="44">
        <v>6.444</v>
      </c>
      <c r="BC300" s="43">
        <v>3.5999999999999996</v>
      </c>
      <c r="BD300" s="45">
        <f t="shared" si="58"/>
        <v>0.45796391026589328</v>
      </c>
      <c r="BE300" s="46">
        <f t="shared" si="59"/>
        <v>0.95238095238095233</v>
      </c>
      <c r="BF300" s="47">
        <f t="shared" si="60"/>
        <v>0.43615610501513641</v>
      </c>
      <c r="BG300" s="46">
        <f t="shared" si="61"/>
        <v>0.22804808175294519</v>
      </c>
      <c r="BH300" s="46">
        <f t="shared" si="62"/>
        <v>0.20684633265573257</v>
      </c>
      <c r="BI300" s="47">
        <f t="shared" si="63"/>
        <v>0.45480361987975926</v>
      </c>
    </row>
    <row r="301" spans="1:61" s="30" customFormat="1" ht="15" customHeight="1" x14ac:dyDescent="0.25">
      <c r="A301" s="35" t="s">
        <v>52</v>
      </c>
      <c r="B301" s="30" t="s">
        <v>1081</v>
      </c>
      <c r="C301" s="35">
        <v>44698</v>
      </c>
      <c r="D301" s="30" t="s">
        <v>1137</v>
      </c>
      <c r="E301" s="30" t="s">
        <v>1138</v>
      </c>
      <c r="F301" s="30" t="s">
        <v>1139</v>
      </c>
      <c r="G301" s="30">
        <v>2009</v>
      </c>
      <c r="H301" s="30" t="s">
        <v>1140</v>
      </c>
      <c r="I301" s="30" t="s">
        <v>58</v>
      </c>
      <c r="J301" s="30" t="s">
        <v>59</v>
      </c>
      <c r="L301" s="30" t="s">
        <v>60</v>
      </c>
      <c r="M301" s="30" t="s">
        <v>61</v>
      </c>
      <c r="N301" s="30" t="s">
        <v>62</v>
      </c>
      <c r="O301" s="30" t="s">
        <v>63</v>
      </c>
      <c r="P301" s="30" t="s">
        <v>63</v>
      </c>
      <c r="Q301" s="30" t="s">
        <v>1141</v>
      </c>
      <c r="R301" s="30" t="s">
        <v>183</v>
      </c>
      <c r="S301" s="30" t="s">
        <v>722</v>
      </c>
      <c r="T301" s="30">
        <v>30</v>
      </c>
      <c r="U301" s="30" t="s">
        <v>95</v>
      </c>
      <c r="V301" s="30" t="s">
        <v>1055</v>
      </c>
      <c r="W301" s="30" t="s">
        <v>186</v>
      </c>
      <c r="X301" s="30" t="s">
        <v>740</v>
      </c>
      <c r="Y301" s="30" t="s">
        <v>1142</v>
      </c>
      <c r="AA301" s="30" t="s">
        <v>192</v>
      </c>
      <c r="AB301" s="48" t="s">
        <v>192</v>
      </c>
      <c r="AC301" s="48" t="s">
        <v>192</v>
      </c>
      <c r="AD301" s="30" t="s">
        <v>60</v>
      </c>
      <c r="AE301" s="30" t="s">
        <v>74</v>
      </c>
      <c r="AF301" s="37">
        <v>9</v>
      </c>
      <c r="AG301" s="38">
        <v>4076.7</v>
      </c>
      <c r="AH301" s="37" t="s">
        <v>431</v>
      </c>
      <c r="AI301" s="39">
        <v>341.3</v>
      </c>
      <c r="AJ301" s="37" t="s">
        <v>106</v>
      </c>
      <c r="AK301" s="37">
        <f t="shared" si="66"/>
        <v>1023.9000000000001</v>
      </c>
      <c r="AL301" s="37" t="s">
        <v>1149</v>
      </c>
      <c r="AM301" s="37">
        <v>9</v>
      </c>
      <c r="AN301" s="39">
        <v>4080.6</v>
      </c>
      <c r="AO301" s="37" t="s">
        <v>431</v>
      </c>
      <c r="AP301" s="39">
        <v>860.8</v>
      </c>
      <c r="AQ301" s="37" t="s">
        <v>106</v>
      </c>
      <c r="AR301" s="37">
        <f t="shared" si="67"/>
        <v>2582.3999999999996</v>
      </c>
      <c r="AS301" s="37" t="s">
        <v>1144</v>
      </c>
      <c r="AT301" s="37" t="s">
        <v>1148</v>
      </c>
      <c r="AU301" s="37" t="s">
        <v>1058</v>
      </c>
      <c r="AV301" s="40" t="s">
        <v>349</v>
      </c>
      <c r="AX301" s="41">
        <v>9</v>
      </c>
      <c r="AY301" s="42">
        <v>4076.7</v>
      </c>
      <c r="AZ301" s="43">
        <v>1023.9000000000001</v>
      </c>
      <c r="BA301" s="41">
        <v>9</v>
      </c>
      <c r="BB301" s="44">
        <v>4080.6</v>
      </c>
      <c r="BC301" s="43">
        <v>2582.3999999999996</v>
      </c>
      <c r="BD301" s="45">
        <f t="shared" si="58"/>
        <v>1.9854128357360314E-3</v>
      </c>
      <c r="BE301" s="46">
        <f t="shared" si="59"/>
        <v>0.95238095238095233</v>
      </c>
      <c r="BF301" s="47">
        <f t="shared" si="60"/>
        <v>1.8908693673676488E-3</v>
      </c>
      <c r="BG301" s="46">
        <f t="shared" si="61"/>
        <v>0.22222233171844799</v>
      </c>
      <c r="BH301" s="46">
        <f t="shared" si="62"/>
        <v>0.20156220564031563</v>
      </c>
      <c r="BI301" s="47">
        <f t="shared" si="63"/>
        <v>0.44895679707552666</v>
      </c>
    </row>
    <row r="302" spans="1:61" s="30" customFormat="1" ht="15" customHeight="1" x14ac:dyDescent="0.25">
      <c r="A302" s="35" t="s">
        <v>52</v>
      </c>
      <c r="B302" s="30" t="s">
        <v>1081</v>
      </c>
      <c r="C302" s="35">
        <v>44698</v>
      </c>
      <c r="D302" s="30" t="s">
        <v>1137</v>
      </c>
      <c r="E302" s="30" t="s">
        <v>1138</v>
      </c>
      <c r="F302" s="30" t="s">
        <v>1139</v>
      </c>
      <c r="G302" s="30">
        <v>2009</v>
      </c>
      <c r="H302" s="30" t="s">
        <v>1140</v>
      </c>
      <c r="I302" s="30" t="s">
        <v>58</v>
      </c>
      <c r="J302" s="30" t="s">
        <v>59</v>
      </c>
      <c r="L302" s="30" t="s">
        <v>60</v>
      </c>
      <c r="M302" s="30" t="s">
        <v>61</v>
      </c>
      <c r="N302" s="30" t="s">
        <v>62</v>
      </c>
      <c r="O302" s="30" t="s">
        <v>63</v>
      </c>
      <c r="P302" s="30" t="s">
        <v>63</v>
      </c>
      <c r="Q302" s="30" t="s">
        <v>1141</v>
      </c>
      <c r="R302" s="30" t="s">
        <v>183</v>
      </c>
      <c r="S302" s="30" t="s">
        <v>722</v>
      </c>
      <c r="T302" s="30">
        <v>30</v>
      </c>
      <c r="U302" s="30" t="s">
        <v>95</v>
      </c>
      <c r="V302" s="30" t="s">
        <v>1055</v>
      </c>
      <c r="W302" s="30" t="s">
        <v>186</v>
      </c>
      <c r="X302" s="30" t="s">
        <v>740</v>
      </c>
      <c r="Y302" s="30" t="s">
        <v>1142</v>
      </c>
      <c r="AA302" s="30" t="s">
        <v>111</v>
      </c>
      <c r="AB302" s="48" t="s">
        <v>113</v>
      </c>
      <c r="AC302" s="48" t="s">
        <v>113</v>
      </c>
      <c r="AD302" s="30" t="s">
        <v>60</v>
      </c>
      <c r="AE302" s="30" t="s">
        <v>74</v>
      </c>
      <c r="AF302" s="37">
        <v>9</v>
      </c>
      <c r="AG302" s="38">
        <v>9.6219999999999999</v>
      </c>
      <c r="AH302" s="37"/>
      <c r="AI302" s="39">
        <v>0.82220000000000004</v>
      </c>
      <c r="AJ302" s="37" t="s">
        <v>106</v>
      </c>
      <c r="AK302" s="37">
        <f t="shared" si="66"/>
        <v>2.4666000000000001</v>
      </c>
      <c r="AL302" s="37" t="s">
        <v>1147</v>
      </c>
      <c r="AM302" s="37">
        <v>9</v>
      </c>
      <c r="AN302" s="39">
        <v>9.6889000000000003</v>
      </c>
      <c r="AO302" s="37"/>
      <c r="AP302" s="39">
        <v>1.4221999999999999</v>
      </c>
      <c r="AQ302" s="37" t="s">
        <v>106</v>
      </c>
      <c r="AR302" s="37">
        <f t="shared" si="67"/>
        <v>4.2665999999999995</v>
      </c>
      <c r="AS302" s="37" t="s">
        <v>1144</v>
      </c>
      <c r="AT302" s="37" t="s">
        <v>1150</v>
      </c>
      <c r="AU302" s="37" t="s">
        <v>1058</v>
      </c>
      <c r="AV302" s="40" t="s">
        <v>827</v>
      </c>
      <c r="AX302" s="41">
        <v>9</v>
      </c>
      <c r="AY302" s="42">
        <v>9.6219999999999999</v>
      </c>
      <c r="AZ302" s="43">
        <v>2.4666000000000001</v>
      </c>
      <c r="BA302" s="41">
        <v>9</v>
      </c>
      <c r="BB302" s="44">
        <v>9.6889000000000003</v>
      </c>
      <c r="BC302" s="43">
        <v>4.2665999999999995</v>
      </c>
      <c r="BD302" s="45">
        <f t="shared" si="58"/>
        <v>1.919752836224135E-2</v>
      </c>
      <c r="BE302" s="46">
        <f t="shared" si="59"/>
        <v>0.95238095238095233</v>
      </c>
      <c r="BF302" s="47">
        <f t="shared" si="60"/>
        <v>1.8283360344991759E-2</v>
      </c>
      <c r="BG302" s="46">
        <f t="shared" si="61"/>
        <v>0.22223245958597829</v>
      </c>
      <c r="BH302" s="46">
        <f t="shared" si="62"/>
        <v>0.20157139191471951</v>
      </c>
      <c r="BI302" s="47">
        <f t="shared" si="63"/>
        <v>0.44896702764759855</v>
      </c>
    </row>
    <row r="303" spans="1:61" s="30" customFormat="1" ht="15" customHeight="1" x14ac:dyDescent="0.25">
      <c r="A303" s="35" t="s">
        <v>52</v>
      </c>
      <c r="B303" s="30" t="s">
        <v>1081</v>
      </c>
      <c r="C303" s="35">
        <v>44698</v>
      </c>
      <c r="D303" s="30" t="s">
        <v>1137</v>
      </c>
      <c r="E303" s="30" t="s">
        <v>1138</v>
      </c>
      <c r="F303" s="30" t="s">
        <v>1139</v>
      </c>
      <c r="G303" s="30">
        <v>2009</v>
      </c>
      <c r="H303" s="30" t="s">
        <v>1140</v>
      </c>
      <c r="I303" s="30" t="s">
        <v>58</v>
      </c>
      <c r="J303" s="30" t="s">
        <v>59</v>
      </c>
      <c r="L303" s="30" t="s">
        <v>60</v>
      </c>
      <c r="M303" s="30" t="s">
        <v>61</v>
      </c>
      <c r="N303" s="30" t="s">
        <v>62</v>
      </c>
      <c r="O303" s="30" t="s">
        <v>63</v>
      </c>
      <c r="P303" s="30" t="s">
        <v>63</v>
      </c>
      <c r="Q303" s="30" t="s">
        <v>1141</v>
      </c>
      <c r="R303" s="30" t="s">
        <v>183</v>
      </c>
      <c r="S303" s="30" t="s">
        <v>722</v>
      </c>
      <c r="T303" s="30">
        <v>30</v>
      </c>
      <c r="U303" s="30" t="s">
        <v>95</v>
      </c>
      <c r="V303" s="30" t="s">
        <v>1055</v>
      </c>
      <c r="W303" s="30" t="s">
        <v>186</v>
      </c>
      <c r="X303" s="30" t="s">
        <v>740</v>
      </c>
      <c r="Y303" s="30" t="s">
        <v>1142</v>
      </c>
      <c r="AA303" s="30" t="s">
        <v>192</v>
      </c>
      <c r="AB303" s="48" t="s">
        <v>192</v>
      </c>
      <c r="AC303" s="48" t="s">
        <v>192</v>
      </c>
      <c r="AD303" s="30" t="s">
        <v>60</v>
      </c>
      <c r="AE303" s="30" t="s">
        <v>74</v>
      </c>
      <c r="AF303" s="37">
        <v>9</v>
      </c>
      <c r="AG303" s="38">
        <v>10412.200000000001</v>
      </c>
      <c r="AH303" s="37" t="s">
        <v>431</v>
      </c>
      <c r="AI303" s="39">
        <v>1998.8</v>
      </c>
      <c r="AJ303" s="37" t="s">
        <v>106</v>
      </c>
      <c r="AK303" s="37">
        <f t="shared" si="66"/>
        <v>5996.4</v>
      </c>
      <c r="AL303" s="37" t="s">
        <v>1147</v>
      </c>
      <c r="AM303" s="37">
        <v>9</v>
      </c>
      <c r="AN303" s="39">
        <v>9153.9</v>
      </c>
      <c r="AO303" s="37" t="s">
        <v>431</v>
      </c>
      <c r="AP303" s="39">
        <v>2023.4</v>
      </c>
      <c r="AQ303" s="37" t="s">
        <v>106</v>
      </c>
      <c r="AR303" s="37">
        <f t="shared" si="67"/>
        <v>6070.2000000000007</v>
      </c>
      <c r="AS303" s="37" t="s">
        <v>1144</v>
      </c>
      <c r="AT303" s="37" t="s">
        <v>1150</v>
      </c>
      <c r="AU303" s="37" t="s">
        <v>1058</v>
      </c>
      <c r="AV303" s="40" t="s">
        <v>349</v>
      </c>
      <c r="AX303" s="41">
        <v>9</v>
      </c>
      <c r="AY303" s="42">
        <v>10412.200000000001</v>
      </c>
      <c r="AZ303" s="43">
        <v>5996.4</v>
      </c>
      <c r="BA303" s="41">
        <v>9</v>
      </c>
      <c r="BB303" s="44">
        <v>9153.9</v>
      </c>
      <c r="BC303" s="43">
        <v>6070.2000000000007</v>
      </c>
      <c r="BD303" s="45">
        <f t="shared" si="58"/>
        <v>-0.20855526272313005</v>
      </c>
      <c r="BE303" s="46">
        <f t="shared" si="59"/>
        <v>0.95238095238095233</v>
      </c>
      <c r="BF303" s="47">
        <f t="shared" si="60"/>
        <v>-0.19862405973631431</v>
      </c>
      <c r="BG303" s="46">
        <f t="shared" si="61"/>
        <v>0.2234304249335976</v>
      </c>
      <c r="BH303" s="46">
        <f t="shared" si="62"/>
        <v>0.20265798179918149</v>
      </c>
      <c r="BI303" s="47">
        <f t="shared" si="63"/>
        <v>0.45017550110949117</v>
      </c>
    </row>
    <row r="304" spans="1:61" s="30" customFormat="1" ht="15" customHeight="1" x14ac:dyDescent="0.25">
      <c r="A304" s="35" t="s">
        <v>52</v>
      </c>
      <c r="B304" s="30" t="s">
        <v>1081</v>
      </c>
      <c r="C304" s="35">
        <v>44698</v>
      </c>
      <c r="D304" s="30" t="s">
        <v>1137</v>
      </c>
      <c r="E304" s="30" t="s">
        <v>1138</v>
      </c>
      <c r="F304" s="30" t="s">
        <v>1139</v>
      </c>
      <c r="G304" s="30">
        <v>2009</v>
      </c>
      <c r="H304" s="30" t="s">
        <v>1140</v>
      </c>
      <c r="I304" s="30" t="s">
        <v>58</v>
      </c>
      <c r="J304" s="30" t="s">
        <v>59</v>
      </c>
      <c r="L304" s="30" t="s">
        <v>60</v>
      </c>
      <c r="M304" s="30" t="s">
        <v>61</v>
      </c>
      <c r="N304" s="30" t="s">
        <v>62</v>
      </c>
      <c r="O304" s="30" t="s">
        <v>63</v>
      </c>
      <c r="P304" s="30" t="s">
        <v>63</v>
      </c>
      <c r="Q304" s="30" t="s">
        <v>1141</v>
      </c>
      <c r="R304" s="30" t="s">
        <v>183</v>
      </c>
      <c r="S304" s="30" t="s">
        <v>722</v>
      </c>
      <c r="T304" s="30">
        <v>30</v>
      </c>
      <c r="U304" s="30" t="s">
        <v>95</v>
      </c>
      <c r="V304" s="30" t="s">
        <v>1055</v>
      </c>
      <c r="W304" s="30" t="s">
        <v>186</v>
      </c>
      <c r="X304" s="30" t="s">
        <v>740</v>
      </c>
      <c r="Y304" s="30" t="s">
        <v>1142</v>
      </c>
      <c r="AA304" s="30" t="s">
        <v>111</v>
      </c>
      <c r="AB304" s="48" t="s">
        <v>113</v>
      </c>
      <c r="AC304" s="48" t="s">
        <v>113</v>
      </c>
      <c r="AD304" s="30" t="s">
        <v>60</v>
      </c>
      <c r="AE304" s="30" t="s">
        <v>74</v>
      </c>
      <c r="AF304" s="37">
        <v>9</v>
      </c>
      <c r="AG304" s="38">
        <v>5.0888999999999998</v>
      </c>
      <c r="AH304" s="37"/>
      <c r="AI304" s="39">
        <v>0.71109999999999995</v>
      </c>
      <c r="AJ304" s="37" t="s">
        <v>106</v>
      </c>
      <c r="AK304" s="37">
        <f t="shared" si="66"/>
        <v>2.1332999999999998</v>
      </c>
      <c r="AL304" s="37" t="s">
        <v>1149</v>
      </c>
      <c r="AM304" s="37">
        <v>9</v>
      </c>
      <c r="AN304" s="39">
        <v>9.6889000000000003</v>
      </c>
      <c r="AO304" s="37"/>
      <c r="AP304" s="39">
        <v>1.4221999999999999</v>
      </c>
      <c r="AQ304" s="37" t="s">
        <v>106</v>
      </c>
      <c r="AR304" s="37">
        <f t="shared" si="67"/>
        <v>4.2665999999999995</v>
      </c>
      <c r="AS304" s="37" t="s">
        <v>1144</v>
      </c>
      <c r="AT304" s="37" t="s">
        <v>1150</v>
      </c>
      <c r="AU304" s="37" t="s">
        <v>1058</v>
      </c>
      <c r="AV304" s="40" t="s">
        <v>827</v>
      </c>
      <c r="AX304" s="41">
        <v>9</v>
      </c>
      <c r="AY304" s="42">
        <v>5.0888999999999998</v>
      </c>
      <c r="AZ304" s="43">
        <v>2.1332999999999998</v>
      </c>
      <c r="BA304" s="41">
        <v>9</v>
      </c>
      <c r="BB304" s="44">
        <v>9.6889000000000003</v>
      </c>
      <c r="BC304" s="43">
        <v>4.2665999999999995</v>
      </c>
      <c r="BD304" s="45">
        <f t="shared" si="58"/>
        <v>1.3637535495968263</v>
      </c>
      <c r="BE304" s="46">
        <f t="shared" si="59"/>
        <v>0.95238095238095233</v>
      </c>
      <c r="BF304" s="47">
        <f t="shared" si="60"/>
        <v>1.2988129043779297</v>
      </c>
      <c r="BG304" s="46">
        <f t="shared" si="61"/>
        <v>0.27388399288994286</v>
      </c>
      <c r="BH304" s="46">
        <f t="shared" si="62"/>
        <v>0.24842085522897309</v>
      </c>
      <c r="BI304" s="47">
        <f t="shared" si="63"/>
        <v>0.49841835362371345</v>
      </c>
    </row>
    <row r="305" spans="1:15669" s="30" customFormat="1" ht="15" customHeight="1" x14ac:dyDescent="0.25">
      <c r="A305" s="35" t="s">
        <v>52</v>
      </c>
      <c r="B305" s="30" t="s">
        <v>1081</v>
      </c>
      <c r="C305" s="35">
        <v>44698</v>
      </c>
      <c r="D305" s="30" t="s">
        <v>1137</v>
      </c>
      <c r="E305" s="30" t="s">
        <v>1138</v>
      </c>
      <c r="F305" s="30" t="s">
        <v>1139</v>
      </c>
      <c r="G305" s="30">
        <v>2009</v>
      </c>
      <c r="H305" s="30" t="s">
        <v>1140</v>
      </c>
      <c r="I305" s="30" t="s">
        <v>58</v>
      </c>
      <c r="J305" s="30" t="s">
        <v>59</v>
      </c>
      <c r="L305" s="30" t="s">
        <v>60</v>
      </c>
      <c r="M305" s="30" t="s">
        <v>61</v>
      </c>
      <c r="N305" s="30" t="s">
        <v>62</v>
      </c>
      <c r="O305" s="30" t="s">
        <v>63</v>
      </c>
      <c r="P305" s="30" t="s">
        <v>63</v>
      </c>
      <c r="Q305" s="30" t="s">
        <v>1141</v>
      </c>
      <c r="R305" s="30" t="s">
        <v>183</v>
      </c>
      <c r="S305" s="30" t="s">
        <v>722</v>
      </c>
      <c r="T305" s="30">
        <v>30</v>
      </c>
      <c r="U305" s="30" t="s">
        <v>95</v>
      </c>
      <c r="V305" s="30" t="s">
        <v>1055</v>
      </c>
      <c r="W305" s="30" t="s">
        <v>186</v>
      </c>
      <c r="X305" s="30" t="s">
        <v>740</v>
      </c>
      <c r="Y305" s="30" t="s">
        <v>1142</v>
      </c>
      <c r="AA305" s="30" t="s">
        <v>192</v>
      </c>
      <c r="AB305" s="48" t="s">
        <v>192</v>
      </c>
      <c r="AC305" s="48" t="s">
        <v>192</v>
      </c>
      <c r="AD305" s="30" t="s">
        <v>60</v>
      </c>
      <c r="AE305" s="30" t="s">
        <v>74</v>
      </c>
      <c r="AF305" s="37">
        <v>9</v>
      </c>
      <c r="AG305" s="38">
        <v>4076.7</v>
      </c>
      <c r="AH305" s="37" t="s">
        <v>431</v>
      </c>
      <c r="AI305" s="39">
        <v>341.3</v>
      </c>
      <c r="AJ305" s="37" t="s">
        <v>106</v>
      </c>
      <c r="AK305" s="37">
        <f t="shared" si="66"/>
        <v>1023.9000000000001</v>
      </c>
      <c r="AL305" s="37" t="s">
        <v>1149</v>
      </c>
      <c r="AM305" s="37">
        <v>9</v>
      </c>
      <c r="AN305" s="39">
        <v>9153.9</v>
      </c>
      <c r="AO305" s="37" t="s">
        <v>431</v>
      </c>
      <c r="AP305" s="39">
        <v>2023.4</v>
      </c>
      <c r="AQ305" s="37" t="s">
        <v>106</v>
      </c>
      <c r="AR305" s="37">
        <f t="shared" si="67"/>
        <v>6070.2000000000007</v>
      </c>
      <c r="AS305" s="37" t="s">
        <v>1144</v>
      </c>
      <c r="AT305" s="37" t="s">
        <v>1150</v>
      </c>
      <c r="AU305" s="37" t="s">
        <v>1058</v>
      </c>
      <c r="AV305" s="40" t="s">
        <v>349</v>
      </c>
      <c r="AX305" s="41">
        <v>9</v>
      </c>
      <c r="AY305" s="42">
        <v>4076.7</v>
      </c>
      <c r="AZ305" s="43">
        <v>1023.9000000000001</v>
      </c>
      <c r="BA305" s="41">
        <v>9</v>
      </c>
      <c r="BB305" s="44">
        <v>9153.9</v>
      </c>
      <c r="BC305" s="43">
        <v>6070.2000000000007</v>
      </c>
      <c r="BD305" s="45">
        <f t="shared" si="58"/>
        <v>1.1663913941476947</v>
      </c>
      <c r="BE305" s="46">
        <f t="shared" si="59"/>
        <v>0.95238095238095233</v>
      </c>
      <c r="BF305" s="47">
        <f t="shared" si="60"/>
        <v>1.1108489468073282</v>
      </c>
      <c r="BG305" s="46">
        <f t="shared" si="61"/>
        <v>0.26001302456505004</v>
      </c>
      <c r="BH305" s="46">
        <f t="shared" si="62"/>
        <v>0.23583947806353744</v>
      </c>
      <c r="BI305" s="47">
        <f t="shared" si="63"/>
        <v>0.48563306936774542</v>
      </c>
    </row>
    <row r="306" spans="1:15669" s="30" customFormat="1" ht="15" customHeight="1" x14ac:dyDescent="0.25">
      <c r="A306" s="35" t="s">
        <v>52</v>
      </c>
      <c r="B306" s="30" t="s">
        <v>1081</v>
      </c>
      <c r="C306" s="35">
        <v>44698</v>
      </c>
      <c r="D306" s="30" t="s">
        <v>1151</v>
      </c>
      <c r="E306" s="30" t="s">
        <v>1152</v>
      </c>
      <c r="F306" s="30" t="s">
        <v>1153</v>
      </c>
      <c r="G306" s="30">
        <v>2011</v>
      </c>
      <c r="H306" s="30" t="s">
        <v>1154</v>
      </c>
      <c r="I306" s="30" t="s">
        <v>58</v>
      </c>
      <c r="J306" s="30" t="s">
        <v>59</v>
      </c>
      <c r="L306" s="30" t="s">
        <v>60</v>
      </c>
      <c r="M306" s="30" t="s">
        <v>61</v>
      </c>
      <c r="N306" s="30" t="s">
        <v>62</v>
      </c>
      <c r="O306" s="30" t="s">
        <v>63</v>
      </c>
      <c r="P306" s="30" t="s">
        <v>63</v>
      </c>
      <c r="Q306" s="30" t="s">
        <v>183</v>
      </c>
      <c r="R306" s="30" t="s">
        <v>183</v>
      </c>
      <c r="S306" s="30" t="s">
        <v>183</v>
      </c>
      <c r="T306" s="30" t="s">
        <v>183</v>
      </c>
      <c r="U306" s="30" t="s">
        <v>95</v>
      </c>
      <c r="V306" s="30" t="s">
        <v>162</v>
      </c>
      <c r="W306" s="30" t="s">
        <v>162</v>
      </c>
      <c r="X306" s="30" t="s">
        <v>69</v>
      </c>
      <c r="Z306" s="37" t="s">
        <v>1155</v>
      </c>
      <c r="AA306" s="30" t="s">
        <v>71</v>
      </c>
      <c r="AB306" s="48" t="s">
        <v>72</v>
      </c>
      <c r="AC306" s="36" t="s">
        <v>73</v>
      </c>
      <c r="AD306" s="30" t="s">
        <v>1156</v>
      </c>
      <c r="AE306" s="30" t="s">
        <v>74</v>
      </c>
      <c r="AF306" s="37">
        <v>374</v>
      </c>
      <c r="AG306" s="38">
        <v>2.4249999999999998</v>
      </c>
      <c r="AH306" s="37" t="s">
        <v>1157</v>
      </c>
      <c r="AI306" s="39">
        <v>0.85629999999999995</v>
      </c>
      <c r="AJ306" s="37" t="s">
        <v>106</v>
      </c>
      <c r="AK306" s="37">
        <f t="shared" si="66"/>
        <v>16.560053866458283</v>
      </c>
      <c r="AL306" s="37" t="s">
        <v>346</v>
      </c>
      <c r="AM306" s="37">
        <v>374</v>
      </c>
      <c r="AN306" s="39">
        <v>2.8938000000000001</v>
      </c>
      <c r="AO306" s="37" t="s">
        <v>1157</v>
      </c>
      <c r="AP306" s="39">
        <v>0.46250000000000002</v>
      </c>
      <c r="AQ306" s="37" t="s">
        <v>106</v>
      </c>
      <c r="AR306" s="37">
        <f t="shared" si="67"/>
        <v>8.9443243176888441</v>
      </c>
      <c r="AS306" s="37"/>
      <c r="AT306" s="37" t="s">
        <v>1155</v>
      </c>
      <c r="AU306" s="37" t="s">
        <v>138</v>
      </c>
      <c r="AV306" s="40" t="s">
        <v>1158</v>
      </c>
      <c r="AX306" s="61">
        <v>374</v>
      </c>
      <c r="AY306" s="62">
        <v>2.4249999999999998</v>
      </c>
      <c r="AZ306" s="63">
        <v>16.560053866458283</v>
      </c>
      <c r="BA306" s="61">
        <v>374</v>
      </c>
      <c r="BB306" s="64">
        <v>2.8938000000000001</v>
      </c>
      <c r="BC306" s="63">
        <v>8.9443243176888441</v>
      </c>
      <c r="BD306" s="70">
        <f t="shared" si="58"/>
        <v>3.5225409952399658E-2</v>
      </c>
      <c r="BE306" s="46">
        <f t="shared" si="59"/>
        <v>0.99899430103922227</v>
      </c>
      <c r="BF306" s="47">
        <f t="shared" si="60"/>
        <v>3.5189983794217561E-2</v>
      </c>
      <c r="BG306" s="46">
        <f t="shared" si="61"/>
        <v>5.3484230143758787E-3</v>
      </c>
      <c r="BH306" s="46">
        <f t="shared" si="62"/>
        <v>5.3376706169987907E-3</v>
      </c>
      <c r="BI306" s="47">
        <f t="shared" si="63"/>
        <v>7.3059363650382222E-2</v>
      </c>
      <c r="BJ306" s="69"/>
      <c r="BK306" s="69"/>
      <c r="BL306" s="69"/>
      <c r="BM306" s="69"/>
      <c r="BN306" s="69"/>
      <c r="BO306" s="69"/>
      <c r="BP306" s="69"/>
      <c r="BQ306" s="69"/>
      <c r="BR306" s="69"/>
      <c r="BS306" s="69"/>
      <c r="BT306" s="69"/>
      <c r="BU306" s="69"/>
      <c r="BV306" s="69"/>
      <c r="BW306" s="69"/>
      <c r="BX306" s="69"/>
      <c r="BY306" s="69"/>
      <c r="BZ306" s="69"/>
      <c r="CA306" s="69"/>
      <c r="CB306" s="69"/>
      <c r="CC306" s="69"/>
      <c r="CD306" s="69"/>
      <c r="CE306" s="69"/>
      <c r="CF306" s="69"/>
      <c r="CG306" s="69"/>
      <c r="CH306" s="69"/>
      <c r="CI306" s="69"/>
      <c r="CJ306" s="69"/>
      <c r="CK306" s="69"/>
      <c r="CL306" s="69"/>
      <c r="CM306" s="69"/>
      <c r="CN306" s="69"/>
      <c r="CO306" s="69"/>
      <c r="CP306" s="69"/>
      <c r="CQ306" s="69"/>
      <c r="CR306" s="69"/>
      <c r="CS306" s="69"/>
      <c r="CT306" s="69"/>
      <c r="CU306" s="69"/>
      <c r="CV306" s="69"/>
      <c r="CW306" s="69"/>
      <c r="CX306" s="69"/>
      <c r="CY306" s="69"/>
      <c r="CZ306" s="69"/>
      <c r="DA306" s="69"/>
      <c r="DB306" s="69"/>
      <c r="DC306" s="69"/>
      <c r="DD306" s="69"/>
      <c r="DE306" s="69"/>
      <c r="DF306" s="69"/>
      <c r="DG306" s="69"/>
      <c r="DH306" s="69"/>
      <c r="DI306" s="69"/>
      <c r="DJ306" s="69"/>
      <c r="DK306" s="69"/>
      <c r="DL306" s="69"/>
      <c r="DM306" s="69"/>
      <c r="DN306" s="69"/>
      <c r="DO306" s="69"/>
      <c r="DP306" s="69"/>
      <c r="DQ306" s="69"/>
      <c r="DR306" s="69"/>
      <c r="DS306" s="69"/>
      <c r="DT306" s="69"/>
      <c r="DU306" s="69"/>
      <c r="DV306" s="69"/>
      <c r="DW306" s="69"/>
      <c r="DX306" s="69"/>
      <c r="DY306" s="69"/>
      <c r="DZ306" s="69"/>
      <c r="EA306" s="69"/>
      <c r="EB306" s="69"/>
      <c r="EC306" s="69"/>
      <c r="ED306" s="69"/>
      <c r="EE306" s="69"/>
      <c r="EF306" s="69"/>
      <c r="EG306" s="69"/>
      <c r="EH306" s="69"/>
      <c r="EI306" s="69"/>
      <c r="EJ306" s="69"/>
      <c r="EK306" s="69"/>
      <c r="EL306" s="69"/>
      <c r="EM306" s="69"/>
      <c r="EN306" s="69"/>
      <c r="EO306" s="69"/>
      <c r="EP306" s="69"/>
      <c r="EQ306" s="69"/>
      <c r="ER306" s="69"/>
      <c r="ES306" s="69"/>
      <c r="ET306" s="69"/>
      <c r="EU306" s="69"/>
      <c r="EV306" s="69"/>
      <c r="EW306" s="69"/>
      <c r="EX306" s="69"/>
      <c r="EY306" s="69"/>
      <c r="EZ306" s="69"/>
      <c r="FA306" s="69"/>
      <c r="FB306" s="69"/>
      <c r="FC306" s="69"/>
      <c r="FD306" s="69"/>
      <c r="FE306" s="69"/>
      <c r="FF306" s="69"/>
      <c r="FG306" s="69"/>
      <c r="FH306" s="69"/>
      <c r="FI306" s="69"/>
      <c r="FJ306" s="69"/>
      <c r="FK306" s="69"/>
      <c r="FL306" s="69"/>
      <c r="FM306" s="69"/>
      <c r="FN306" s="69"/>
      <c r="FO306" s="69"/>
      <c r="FP306" s="69"/>
      <c r="FQ306" s="69"/>
      <c r="FR306" s="69"/>
      <c r="FS306" s="69"/>
      <c r="FT306" s="69"/>
      <c r="FU306" s="69"/>
      <c r="FV306" s="69"/>
      <c r="FW306" s="69"/>
      <c r="FX306" s="69"/>
      <c r="FY306" s="69"/>
      <c r="FZ306" s="69"/>
      <c r="GA306" s="69"/>
      <c r="GB306" s="69"/>
      <c r="GC306" s="69"/>
      <c r="GD306" s="69"/>
      <c r="GE306" s="69"/>
      <c r="GF306" s="69"/>
      <c r="GG306" s="69"/>
      <c r="GH306" s="69"/>
      <c r="GI306" s="69"/>
      <c r="GJ306" s="69"/>
      <c r="GK306" s="69"/>
      <c r="GL306" s="69"/>
      <c r="GM306" s="69"/>
      <c r="GN306" s="69"/>
      <c r="GO306" s="69"/>
      <c r="GP306" s="69"/>
      <c r="GQ306" s="69"/>
      <c r="GR306" s="69"/>
      <c r="GS306" s="69"/>
      <c r="GT306" s="69"/>
      <c r="GU306" s="69"/>
      <c r="GV306" s="69"/>
      <c r="GW306" s="69"/>
      <c r="GX306" s="69"/>
      <c r="GY306" s="69"/>
      <c r="GZ306" s="69"/>
      <c r="HA306" s="69"/>
      <c r="HB306" s="69"/>
      <c r="HC306" s="69"/>
      <c r="HD306" s="69"/>
      <c r="HE306" s="69"/>
      <c r="HF306" s="69"/>
      <c r="HG306" s="69"/>
      <c r="HH306" s="69"/>
      <c r="HI306" s="69"/>
      <c r="HJ306" s="69"/>
      <c r="HK306" s="69"/>
      <c r="HL306" s="69"/>
      <c r="HM306" s="69"/>
      <c r="HN306" s="69"/>
      <c r="HO306" s="69"/>
      <c r="HP306" s="69"/>
      <c r="HQ306" s="69"/>
      <c r="HR306" s="69"/>
      <c r="HS306" s="69"/>
      <c r="HT306" s="69"/>
      <c r="HU306" s="69"/>
      <c r="HV306" s="69"/>
      <c r="HW306" s="69"/>
      <c r="HX306" s="69"/>
      <c r="HY306" s="69"/>
      <c r="HZ306" s="69"/>
      <c r="IA306" s="69"/>
      <c r="IB306" s="69"/>
      <c r="IC306" s="69"/>
      <c r="ID306" s="69"/>
      <c r="IE306" s="69"/>
      <c r="IF306" s="69"/>
      <c r="IG306" s="69"/>
      <c r="IH306" s="69"/>
      <c r="II306" s="69"/>
      <c r="IJ306" s="69"/>
      <c r="IK306" s="69"/>
      <c r="IL306" s="69"/>
      <c r="IM306" s="69"/>
      <c r="IN306" s="69"/>
      <c r="IO306" s="69"/>
      <c r="IP306" s="69"/>
      <c r="IQ306" s="69"/>
      <c r="IR306" s="69"/>
      <c r="IS306" s="69"/>
      <c r="IT306" s="69"/>
      <c r="IU306" s="69"/>
      <c r="IV306" s="69"/>
      <c r="IW306" s="69"/>
      <c r="IX306" s="69"/>
      <c r="IY306" s="69"/>
      <c r="IZ306" s="69"/>
      <c r="JA306" s="69"/>
      <c r="JB306" s="69"/>
      <c r="JC306" s="69"/>
      <c r="JD306" s="69"/>
      <c r="JE306" s="69"/>
      <c r="JF306" s="69"/>
      <c r="JG306" s="69"/>
      <c r="JH306" s="69"/>
      <c r="JI306" s="69"/>
      <c r="JJ306" s="69"/>
      <c r="JK306" s="69"/>
      <c r="JL306" s="69"/>
      <c r="JM306" s="69"/>
      <c r="JN306" s="69"/>
      <c r="JO306" s="69"/>
      <c r="JP306" s="69"/>
      <c r="JQ306" s="69"/>
      <c r="JR306" s="69"/>
      <c r="JS306" s="69"/>
      <c r="JT306" s="69"/>
      <c r="JU306" s="69"/>
      <c r="JV306" s="69"/>
      <c r="JW306" s="69"/>
      <c r="JX306" s="69"/>
      <c r="JY306" s="69"/>
      <c r="JZ306" s="69"/>
      <c r="KA306" s="69"/>
      <c r="KB306" s="69"/>
      <c r="KC306" s="69"/>
      <c r="KD306" s="69"/>
      <c r="KE306" s="69"/>
      <c r="KF306" s="69"/>
      <c r="KG306" s="69"/>
      <c r="KH306" s="69"/>
      <c r="KI306" s="69"/>
      <c r="KJ306" s="69"/>
      <c r="KK306" s="69"/>
      <c r="KL306" s="69"/>
      <c r="KM306" s="69"/>
      <c r="KN306" s="69"/>
      <c r="KO306" s="69"/>
      <c r="KP306" s="69"/>
      <c r="KQ306" s="69"/>
      <c r="KR306" s="69"/>
      <c r="KS306" s="69"/>
      <c r="KT306" s="69"/>
      <c r="KU306" s="69"/>
      <c r="KV306" s="69"/>
      <c r="KW306" s="69"/>
      <c r="KX306" s="69"/>
      <c r="KY306" s="69"/>
      <c r="KZ306" s="69"/>
      <c r="LA306" s="69"/>
      <c r="LB306" s="69"/>
      <c r="LC306" s="69"/>
      <c r="LD306" s="69"/>
      <c r="LE306" s="69"/>
      <c r="LF306" s="69"/>
      <c r="LG306" s="69"/>
      <c r="LH306" s="69"/>
      <c r="LI306" s="69"/>
      <c r="LJ306" s="69"/>
      <c r="LK306" s="69"/>
      <c r="LL306" s="69"/>
      <c r="LM306" s="69"/>
      <c r="LN306" s="69"/>
      <c r="LO306" s="69"/>
      <c r="LP306" s="69"/>
      <c r="LQ306" s="69"/>
      <c r="LR306" s="69"/>
      <c r="LS306" s="69"/>
      <c r="LT306" s="69"/>
      <c r="LU306" s="69"/>
      <c r="LV306" s="69"/>
      <c r="LW306" s="69"/>
      <c r="LX306" s="69"/>
      <c r="LY306" s="69"/>
      <c r="LZ306" s="69"/>
      <c r="MA306" s="69"/>
      <c r="MB306" s="69"/>
      <c r="MC306" s="69"/>
      <c r="MD306" s="69"/>
      <c r="ME306" s="69"/>
      <c r="MF306" s="69"/>
      <c r="MG306" s="69"/>
      <c r="MH306" s="69"/>
      <c r="MI306" s="69"/>
      <c r="MJ306" s="69"/>
      <c r="MK306" s="69"/>
      <c r="ML306" s="69"/>
      <c r="MM306" s="69"/>
      <c r="MN306" s="69"/>
      <c r="MO306" s="69"/>
      <c r="MP306" s="69"/>
      <c r="MQ306" s="69"/>
      <c r="MR306" s="69"/>
      <c r="MS306" s="69"/>
      <c r="MT306" s="69"/>
      <c r="MU306" s="69"/>
      <c r="MV306" s="69"/>
      <c r="MW306" s="69"/>
      <c r="MX306" s="69"/>
      <c r="MY306" s="69"/>
      <c r="MZ306" s="69"/>
      <c r="NA306" s="69"/>
      <c r="NB306" s="69"/>
      <c r="NC306" s="69"/>
      <c r="ND306" s="69"/>
      <c r="NE306" s="69"/>
      <c r="NF306" s="69"/>
      <c r="NG306" s="69"/>
      <c r="NH306" s="69"/>
      <c r="NI306" s="69"/>
      <c r="NJ306" s="69"/>
      <c r="NK306" s="69"/>
      <c r="NL306" s="69"/>
      <c r="NM306" s="69"/>
      <c r="NN306" s="69"/>
      <c r="NO306" s="69"/>
      <c r="NP306" s="69"/>
      <c r="NQ306" s="69"/>
      <c r="NR306" s="69"/>
      <c r="NS306" s="69"/>
      <c r="NT306" s="69"/>
      <c r="NU306" s="69"/>
      <c r="NV306" s="69"/>
      <c r="NW306" s="69"/>
      <c r="NX306" s="69"/>
      <c r="NY306" s="69"/>
      <c r="NZ306" s="69"/>
      <c r="OA306" s="69"/>
      <c r="OB306" s="69"/>
      <c r="OC306" s="69"/>
      <c r="OD306" s="69"/>
      <c r="OE306" s="69"/>
      <c r="OF306" s="69"/>
      <c r="OG306" s="69"/>
      <c r="OH306" s="69"/>
      <c r="OI306" s="69"/>
      <c r="OJ306" s="69"/>
      <c r="OK306" s="69"/>
      <c r="OL306" s="69"/>
      <c r="OM306" s="69"/>
      <c r="ON306" s="69"/>
      <c r="OO306" s="69"/>
      <c r="OP306" s="69"/>
      <c r="OQ306" s="69"/>
      <c r="OR306" s="69"/>
      <c r="OS306" s="69"/>
      <c r="OT306" s="69"/>
      <c r="OU306" s="69"/>
      <c r="OV306" s="69"/>
      <c r="OW306" s="69"/>
      <c r="OX306" s="69"/>
      <c r="OY306" s="69"/>
      <c r="OZ306" s="69"/>
      <c r="PA306" s="69"/>
      <c r="PB306" s="69"/>
      <c r="PC306" s="69"/>
      <c r="PD306" s="69"/>
      <c r="PE306" s="69"/>
      <c r="PF306" s="69"/>
      <c r="PG306" s="69"/>
      <c r="PH306" s="69"/>
      <c r="PI306" s="69"/>
      <c r="PJ306" s="69"/>
      <c r="PK306" s="69"/>
      <c r="PL306" s="69"/>
      <c r="PM306" s="69"/>
      <c r="PN306" s="69"/>
      <c r="PO306" s="69"/>
      <c r="PP306" s="69"/>
      <c r="PQ306" s="69"/>
      <c r="PR306" s="69"/>
      <c r="PS306" s="69"/>
      <c r="PT306" s="69"/>
      <c r="PU306" s="69"/>
      <c r="PV306" s="69"/>
      <c r="PW306" s="69"/>
      <c r="PX306" s="69"/>
      <c r="PY306" s="69"/>
      <c r="PZ306" s="69"/>
      <c r="QA306" s="69"/>
      <c r="QB306" s="69"/>
      <c r="QC306" s="69"/>
      <c r="QD306" s="69"/>
      <c r="QE306" s="69"/>
      <c r="QF306" s="69"/>
      <c r="QG306" s="69"/>
      <c r="QH306" s="69"/>
      <c r="QI306" s="69"/>
      <c r="QJ306" s="69"/>
      <c r="QK306" s="69"/>
      <c r="QL306" s="69"/>
      <c r="QM306" s="69"/>
      <c r="QN306" s="69"/>
      <c r="QO306" s="69"/>
      <c r="QP306" s="69"/>
      <c r="QQ306" s="69"/>
      <c r="QR306" s="69"/>
      <c r="QS306" s="69"/>
      <c r="QT306" s="69"/>
      <c r="QU306" s="69"/>
      <c r="QV306" s="69"/>
      <c r="QW306" s="69"/>
      <c r="QX306" s="69"/>
      <c r="QY306" s="69"/>
      <c r="QZ306" s="69"/>
      <c r="RA306" s="69"/>
      <c r="RB306" s="69"/>
      <c r="RC306" s="69"/>
      <c r="RD306" s="69"/>
      <c r="RE306" s="69"/>
      <c r="RF306" s="69"/>
      <c r="RG306" s="69"/>
      <c r="RH306" s="69"/>
      <c r="RI306" s="69"/>
      <c r="RJ306" s="69"/>
      <c r="RK306" s="69"/>
      <c r="RL306" s="69"/>
      <c r="RM306" s="69"/>
      <c r="RN306" s="69"/>
      <c r="RO306" s="69"/>
      <c r="RP306" s="69"/>
      <c r="RQ306" s="69"/>
      <c r="RR306" s="69"/>
      <c r="RS306" s="69"/>
      <c r="RT306" s="69"/>
      <c r="RU306" s="69"/>
      <c r="RV306" s="69"/>
      <c r="RW306" s="69"/>
      <c r="RX306" s="69"/>
      <c r="RY306" s="69"/>
      <c r="RZ306" s="69"/>
      <c r="SA306" s="69"/>
      <c r="SB306" s="69"/>
      <c r="SC306" s="69"/>
      <c r="SD306" s="69"/>
      <c r="SE306" s="69"/>
      <c r="SF306" s="69"/>
      <c r="SG306" s="69"/>
      <c r="SH306" s="69"/>
      <c r="SI306" s="69"/>
      <c r="SJ306" s="69"/>
      <c r="SK306" s="69"/>
      <c r="SL306" s="69"/>
      <c r="SM306" s="69"/>
      <c r="SN306" s="69"/>
      <c r="SO306" s="69"/>
      <c r="SP306" s="69"/>
      <c r="SQ306" s="69"/>
      <c r="SR306" s="69"/>
      <c r="SS306" s="69"/>
      <c r="ST306" s="69"/>
      <c r="SU306" s="69"/>
      <c r="SV306" s="69"/>
      <c r="SW306" s="69"/>
      <c r="SX306" s="69"/>
      <c r="SY306" s="69"/>
      <c r="SZ306" s="69"/>
      <c r="TA306" s="69"/>
      <c r="TB306" s="69"/>
      <c r="TC306" s="69"/>
      <c r="TD306" s="69"/>
      <c r="TE306" s="69"/>
      <c r="TF306" s="69"/>
      <c r="TG306" s="69"/>
      <c r="TH306" s="69"/>
      <c r="TI306" s="69"/>
      <c r="TJ306" s="69"/>
      <c r="TK306" s="69"/>
      <c r="TL306" s="69"/>
      <c r="TM306" s="69"/>
      <c r="TN306" s="69"/>
      <c r="TO306" s="69"/>
      <c r="TP306" s="69"/>
      <c r="TQ306" s="69"/>
      <c r="TR306" s="69"/>
      <c r="TS306" s="69"/>
      <c r="TT306" s="69"/>
      <c r="TU306" s="69"/>
      <c r="TV306" s="69"/>
      <c r="TW306" s="69"/>
      <c r="TX306" s="69"/>
      <c r="TY306" s="69"/>
      <c r="TZ306" s="69"/>
      <c r="UA306" s="69"/>
      <c r="UB306" s="69"/>
      <c r="UC306" s="69"/>
      <c r="UD306" s="69"/>
      <c r="UE306" s="69"/>
      <c r="UF306" s="69"/>
      <c r="UG306" s="69"/>
      <c r="UH306" s="69"/>
      <c r="UI306" s="69"/>
      <c r="UJ306" s="69"/>
      <c r="UK306" s="69"/>
      <c r="UL306" s="69"/>
      <c r="UM306" s="69"/>
      <c r="UN306" s="69"/>
      <c r="UO306" s="69"/>
      <c r="UP306" s="69"/>
      <c r="UQ306" s="69"/>
      <c r="UR306" s="69"/>
      <c r="US306" s="69"/>
      <c r="UT306" s="69"/>
      <c r="UU306" s="69"/>
      <c r="UV306" s="69"/>
      <c r="UW306" s="69"/>
      <c r="UX306" s="69"/>
      <c r="UY306" s="69"/>
      <c r="UZ306" s="69"/>
      <c r="VA306" s="69"/>
      <c r="VB306" s="69"/>
      <c r="VC306" s="69"/>
      <c r="VD306" s="69"/>
      <c r="VE306" s="69"/>
      <c r="VF306" s="69"/>
      <c r="VG306" s="69"/>
      <c r="VH306" s="69"/>
      <c r="VI306" s="69"/>
      <c r="VJ306" s="69"/>
      <c r="VK306" s="69"/>
      <c r="VL306" s="69"/>
      <c r="VM306" s="69"/>
      <c r="VN306" s="69"/>
      <c r="VO306" s="69"/>
      <c r="VP306" s="69"/>
      <c r="VQ306" s="69"/>
      <c r="VR306" s="69"/>
      <c r="VS306" s="69"/>
      <c r="VT306" s="69"/>
      <c r="VU306" s="69"/>
      <c r="VV306" s="69"/>
      <c r="VW306" s="69"/>
      <c r="VX306" s="69"/>
      <c r="VY306" s="69"/>
      <c r="VZ306" s="69"/>
      <c r="WA306" s="69"/>
      <c r="WB306" s="69"/>
      <c r="WC306" s="69"/>
      <c r="WD306" s="69"/>
      <c r="WE306" s="69"/>
      <c r="WF306" s="69"/>
      <c r="WG306" s="69"/>
      <c r="WH306" s="69"/>
      <c r="WI306" s="69"/>
      <c r="WJ306" s="69"/>
      <c r="WK306" s="69"/>
      <c r="WL306" s="69"/>
      <c r="WM306" s="69"/>
      <c r="WN306" s="69"/>
      <c r="WO306" s="69"/>
      <c r="WP306" s="69"/>
      <c r="WQ306" s="69"/>
      <c r="WR306" s="69"/>
      <c r="WS306" s="69"/>
      <c r="WT306" s="69"/>
      <c r="WU306" s="69"/>
      <c r="WV306" s="69"/>
      <c r="WW306" s="69"/>
      <c r="WX306" s="69"/>
      <c r="WY306" s="69"/>
      <c r="WZ306" s="69"/>
      <c r="XA306" s="69"/>
      <c r="XB306" s="69"/>
      <c r="XC306" s="69"/>
      <c r="XD306" s="69"/>
      <c r="XE306" s="69"/>
      <c r="XF306" s="69"/>
      <c r="XG306" s="69"/>
      <c r="XH306" s="69"/>
      <c r="XI306" s="69"/>
      <c r="XJ306" s="69"/>
      <c r="XK306" s="69"/>
      <c r="XL306" s="69"/>
      <c r="XM306" s="69"/>
      <c r="XN306" s="69"/>
      <c r="XO306" s="69"/>
      <c r="XP306" s="69"/>
      <c r="XQ306" s="69"/>
      <c r="XR306" s="69"/>
      <c r="XS306" s="69"/>
      <c r="XT306" s="69"/>
      <c r="XU306" s="69"/>
      <c r="XV306" s="69"/>
      <c r="XW306" s="69"/>
      <c r="XX306" s="69"/>
      <c r="XY306" s="69"/>
      <c r="XZ306" s="69"/>
      <c r="YA306" s="69"/>
      <c r="YB306" s="69"/>
      <c r="YC306" s="69"/>
      <c r="YD306" s="69"/>
      <c r="YE306" s="69"/>
      <c r="YF306" s="69"/>
      <c r="YG306" s="69"/>
      <c r="YH306" s="69"/>
      <c r="YI306" s="69"/>
      <c r="YJ306" s="69"/>
      <c r="YK306" s="69"/>
      <c r="YL306" s="69"/>
      <c r="YM306" s="69"/>
      <c r="YN306" s="69"/>
      <c r="YO306" s="69"/>
      <c r="YP306" s="69"/>
      <c r="YQ306" s="69"/>
      <c r="YR306" s="69"/>
      <c r="YS306" s="69"/>
      <c r="YT306" s="69"/>
      <c r="YU306" s="69"/>
      <c r="YV306" s="69"/>
      <c r="YW306" s="69"/>
      <c r="YX306" s="69"/>
      <c r="YY306" s="69"/>
      <c r="YZ306" s="69"/>
      <c r="ZA306" s="69"/>
      <c r="ZB306" s="69"/>
      <c r="ZC306" s="69"/>
      <c r="ZD306" s="69"/>
      <c r="ZE306" s="69"/>
      <c r="ZF306" s="69"/>
      <c r="ZG306" s="69"/>
      <c r="ZH306" s="69"/>
      <c r="ZI306" s="69"/>
      <c r="ZJ306" s="69"/>
      <c r="ZK306" s="69"/>
      <c r="ZL306" s="69"/>
      <c r="ZM306" s="69"/>
      <c r="ZN306" s="69"/>
      <c r="ZO306" s="69"/>
      <c r="ZP306" s="69"/>
      <c r="ZQ306" s="69"/>
      <c r="ZR306" s="69"/>
      <c r="ZS306" s="69"/>
      <c r="ZT306" s="69"/>
      <c r="ZU306" s="69"/>
      <c r="ZV306" s="69"/>
      <c r="ZW306" s="69"/>
      <c r="ZX306" s="69"/>
      <c r="ZY306" s="69"/>
      <c r="ZZ306" s="69"/>
      <c r="AAA306" s="69"/>
      <c r="AAB306" s="69"/>
      <c r="AAC306" s="69"/>
      <c r="AAD306" s="69"/>
      <c r="AAE306" s="69"/>
      <c r="AAF306" s="69"/>
      <c r="AAG306" s="69"/>
      <c r="AAH306" s="69"/>
      <c r="AAI306" s="69"/>
      <c r="AAJ306" s="69"/>
      <c r="AAK306" s="69"/>
      <c r="AAL306" s="69"/>
      <c r="AAM306" s="69"/>
      <c r="AAN306" s="69"/>
      <c r="AAO306" s="69"/>
      <c r="AAP306" s="69"/>
      <c r="AAQ306" s="69"/>
      <c r="AAR306" s="69"/>
      <c r="AAS306" s="69"/>
      <c r="AAT306" s="69"/>
      <c r="AAU306" s="69"/>
      <c r="AAV306" s="69"/>
      <c r="AAW306" s="69"/>
      <c r="AAX306" s="69"/>
      <c r="AAY306" s="69"/>
      <c r="AAZ306" s="69"/>
      <c r="ABA306" s="69"/>
      <c r="ABB306" s="69"/>
      <c r="ABC306" s="69"/>
      <c r="ABD306" s="69"/>
      <c r="ABE306" s="69"/>
      <c r="ABF306" s="69"/>
      <c r="ABG306" s="69"/>
      <c r="ABH306" s="69"/>
      <c r="ABI306" s="69"/>
      <c r="ABJ306" s="69"/>
      <c r="ABK306" s="69"/>
      <c r="ABL306" s="69"/>
      <c r="ABM306" s="69"/>
      <c r="ABN306" s="69"/>
      <c r="ABO306" s="69"/>
      <c r="ABP306" s="69"/>
      <c r="ABQ306" s="69"/>
      <c r="ABR306" s="69"/>
      <c r="ABS306" s="69"/>
      <c r="ABT306" s="69"/>
      <c r="ABU306" s="69"/>
      <c r="ABV306" s="69"/>
      <c r="ABW306" s="69"/>
      <c r="ABX306" s="69"/>
      <c r="ABY306" s="69"/>
      <c r="ABZ306" s="69"/>
      <c r="ACA306" s="69"/>
      <c r="ACB306" s="69"/>
      <c r="ACC306" s="69"/>
      <c r="ACD306" s="69"/>
      <c r="ACE306" s="69"/>
      <c r="ACF306" s="69"/>
      <c r="ACG306" s="69"/>
      <c r="ACH306" s="69"/>
      <c r="ACI306" s="69"/>
      <c r="ACJ306" s="69"/>
      <c r="ACK306" s="69"/>
      <c r="ACL306" s="69"/>
      <c r="ACM306" s="69"/>
      <c r="ACN306" s="69"/>
      <c r="ACO306" s="69"/>
      <c r="ACP306" s="69"/>
      <c r="ACQ306" s="69"/>
      <c r="ACR306" s="69"/>
      <c r="ACS306" s="69"/>
      <c r="ACT306" s="69"/>
      <c r="ACU306" s="69"/>
      <c r="ACV306" s="69"/>
      <c r="ACW306" s="69"/>
      <c r="ACX306" s="69"/>
      <c r="ACY306" s="69"/>
      <c r="ACZ306" s="69"/>
      <c r="ADA306" s="69"/>
      <c r="ADB306" s="69"/>
      <c r="ADC306" s="69"/>
      <c r="ADD306" s="69"/>
      <c r="ADE306" s="69"/>
      <c r="ADF306" s="69"/>
      <c r="ADG306" s="69"/>
      <c r="ADH306" s="69"/>
      <c r="ADI306" s="69"/>
      <c r="ADJ306" s="69"/>
      <c r="ADK306" s="69"/>
      <c r="ADL306" s="69"/>
      <c r="ADM306" s="69"/>
      <c r="ADN306" s="69"/>
      <c r="ADO306" s="69"/>
      <c r="ADP306" s="69"/>
      <c r="ADQ306" s="69"/>
      <c r="ADR306" s="69"/>
      <c r="ADS306" s="69"/>
      <c r="ADT306" s="69"/>
      <c r="ADU306" s="69"/>
      <c r="ADV306" s="69"/>
      <c r="ADW306" s="69"/>
      <c r="ADX306" s="69"/>
      <c r="ADY306" s="69"/>
      <c r="ADZ306" s="69"/>
      <c r="AEA306" s="69"/>
      <c r="AEB306" s="69"/>
      <c r="AEC306" s="69"/>
      <c r="AED306" s="69"/>
      <c r="AEE306" s="69"/>
      <c r="AEF306" s="69"/>
      <c r="AEG306" s="69"/>
      <c r="AEH306" s="69"/>
      <c r="AEI306" s="69"/>
      <c r="AEJ306" s="69"/>
      <c r="AEK306" s="69"/>
      <c r="AEL306" s="69"/>
      <c r="AEM306" s="69"/>
      <c r="AEN306" s="69"/>
      <c r="AEO306" s="69"/>
      <c r="AEP306" s="69"/>
      <c r="AEQ306" s="69"/>
      <c r="AER306" s="69"/>
      <c r="AES306" s="69"/>
      <c r="AET306" s="69"/>
      <c r="AEU306" s="69"/>
      <c r="AEV306" s="69"/>
      <c r="AEW306" s="69"/>
      <c r="AEX306" s="69"/>
      <c r="AEY306" s="69"/>
      <c r="AEZ306" s="69"/>
      <c r="AFA306" s="69"/>
      <c r="AFB306" s="69"/>
      <c r="AFC306" s="69"/>
      <c r="AFD306" s="69"/>
      <c r="AFE306" s="69"/>
      <c r="AFF306" s="69"/>
      <c r="AFG306" s="69"/>
      <c r="AFH306" s="69"/>
      <c r="AFI306" s="69"/>
      <c r="AFJ306" s="69"/>
      <c r="AFK306" s="69"/>
      <c r="AFL306" s="69"/>
      <c r="AFM306" s="69"/>
      <c r="AFN306" s="69"/>
      <c r="AFO306" s="69"/>
      <c r="AFP306" s="69"/>
      <c r="AFQ306" s="69"/>
      <c r="AFR306" s="69"/>
      <c r="AFS306" s="69"/>
      <c r="AFT306" s="69"/>
      <c r="AFU306" s="69"/>
      <c r="AFV306" s="69"/>
      <c r="AFW306" s="69"/>
      <c r="AFX306" s="69"/>
      <c r="AFY306" s="69"/>
      <c r="AFZ306" s="69"/>
      <c r="AGA306" s="69"/>
      <c r="AGB306" s="69"/>
      <c r="AGC306" s="69"/>
      <c r="AGD306" s="69"/>
      <c r="AGE306" s="69"/>
      <c r="AGF306" s="69"/>
      <c r="AGG306" s="69"/>
      <c r="AGH306" s="69"/>
      <c r="AGI306" s="69"/>
      <c r="AGJ306" s="69"/>
      <c r="AGK306" s="69"/>
      <c r="AGL306" s="69"/>
      <c r="AGM306" s="69"/>
      <c r="AGN306" s="69"/>
      <c r="AGO306" s="69"/>
      <c r="AGP306" s="69"/>
      <c r="AGQ306" s="69"/>
      <c r="AGR306" s="69"/>
      <c r="AGS306" s="69"/>
      <c r="AGT306" s="69"/>
      <c r="AGU306" s="69"/>
      <c r="AGV306" s="69"/>
      <c r="AGW306" s="69"/>
      <c r="AGX306" s="69"/>
      <c r="AGY306" s="69"/>
      <c r="AGZ306" s="69"/>
      <c r="AHA306" s="69"/>
      <c r="AHB306" s="69"/>
      <c r="AHC306" s="69"/>
      <c r="AHD306" s="69"/>
      <c r="AHE306" s="69"/>
      <c r="AHF306" s="69"/>
      <c r="AHG306" s="69"/>
      <c r="AHH306" s="69"/>
      <c r="AHI306" s="69"/>
      <c r="AHJ306" s="69"/>
      <c r="AHK306" s="69"/>
      <c r="AHL306" s="69"/>
      <c r="AHM306" s="69"/>
      <c r="AHN306" s="69"/>
      <c r="AHO306" s="69"/>
      <c r="AHP306" s="69"/>
      <c r="AHQ306" s="69"/>
      <c r="AHR306" s="69"/>
      <c r="AHS306" s="69"/>
      <c r="AHT306" s="69"/>
      <c r="AHU306" s="69"/>
      <c r="AHV306" s="69"/>
      <c r="AHW306" s="69"/>
      <c r="AHX306" s="69"/>
      <c r="AHY306" s="69"/>
      <c r="AHZ306" s="69"/>
      <c r="AIA306" s="69"/>
      <c r="AIB306" s="69"/>
      <c r="AIC306" s="69"/>
      <c r="AID306" s="69"/>
      <c r="AIE306" s="69"/>
      <c r="AIF306" s="69"/>
      <c r="AIG306" s="69"/>
      <c r="AIH306" s="69"/>
      <c r="AII306" s="69"/>
      <c r="AIJ306" s="69"/>
      <c r="AIK306" s="69"/>
      <c r="AIL306" s="69"/>
      <c r="AIM306" s="69"/>
      <c r="AIN306" s="69"/>
      <c r="AIO306" s="69"/>
      <c r="AIP306" s="69"/>
      <c r="AIQ306" s="69"/>
      <c r="AIR306" s="69"/>
      <c r="AIS306" s="69"/>
      <c r="AIT306" s="69"/>
      <c r="AIU306" s="69"/>
      <c r="AIV306" s="69"/>
      <c r="AIW306" s="69"/>
      <c r="AIX306" s="69"/>
      <c r="AIY306" s="69"/>
      <c r="AIZ306" s="69"/>
      <c r="AJA306" s="69"/>
      <c r="AJB306" s="69"/>
      <c r="AJC306" s="69"/>
      <c r="AJD306" s="69"/>
      <c r="AJE306" s="69"/>
      <c r="AJF306" s="69"/>
      <c r="AJG306" s="69"/>
      <c r="AJH306" s="69"/>
      <c r="AJI306" s="69"/>
      <c r="AJJ306" s="69"/>
      <c r="AJK306" s="69"/>
      <c r="AJL306" s="69"/>
      <c r="AJM306" s="69"/>
      <c r="AJN306" s="69"/>
      <c r="AJO306" s="69"/>
      <c r="AJP306" s="69"/>
      <c r="AJQ306" s="69"/>
      <c r="AJR306" s="69"/>
      <c r="AJS306" s="69"/>
      <c r="AJT306" s="69"/>
      <c r="AJU306" s="69"/>
      <c r="AJV306" s="69"/>
      <c r="AJW306" s="69"/>
      <c r="AJX306" s="69"/>
      <c r="AJY306" s="69"/>
      <c r="AJZ306" s="69"/>
      <c r="AKA306" s="69"/>
      <c r="AKB306" s="69"/>
      <c r="AKC306" s="69"/>
      <c r="AKD306" s="69"/>
      <c r="AKE306" s="69"/>
      <c r="AKF306" s="69"/>
      <c r="AKG306" s="69"/>
      <c r="AKH306" s="69"/>
      <c r="AKI306" s="69"/>
      <c r="AKJ306" s="69"/>
      <c r="AKK306" s="69"/>
      <c r="AKL306" s="69"/>
      <c r="AKM306" s="69"/>
      <c r="AKN306" s="69"/>
      <c r="AKO306" s="69"/>
      <c r="AKP306" s="69"/>
      <c r="AKQ306" s="69"/>
      <c r="AKR306" s="69"/>
      <c r="AKS306" s="69"/>
      <c r="AKT306" s="69"/>
      <c r="AKU306" s="69"/>
      <c r="AKV306" s="69"/>
      <c r="AKW306" s="69"/>
      <c r="AKX306" s="69"/>
      <c r="AKY306" s="69"/>
      <c r="AKZ306" s="69"/>
      <c r="ALA306" s="69"/>
      <c r="ALB306" s="69"/>
      <c r="ALC306" s="69"/>
      <c r="ALD306" s="69"/>
      <c r="ALE306" s="69"/>
      <c r="ALF306" s="69"/>
      <c r="ALG306" s="69"/>
      <c r="ALH306" s="69"/>
      <c r="ALI306" s="69"/>
      <c r="ALJ306" s="69"/>
      <c r="ALK306" s="69"/>
      <c r="ALL306" s="69"/>
      <c r="ALM306" s="69"/>
      <c r="ALN306" s="69"/>
      <c r="ALO306" s="69"/>
      <c r="ALP306" s="69"/>
      <c r="ALQ306" s="69"/>
      <c r="ALR306" s="69"/>
      <c r="ALS306" s="69"/>
      <c r="ALT306" s="69"/>
      <c r="ALU306" s="69"/>
      <c r="ALV306" s="69"/>
      <c r="ALW306" s="69"/>
      <c r="ALX306" s="69"/>
      <c r="ALY306" s="69"/>
      <c r="ALZ306" s="69"/>
      <c r="AMA306" s="69"/>
      <c r="AMB306" s="69"/>
      <c r="AMC306" s="69"/>
      <c r="AMD306" s="69"/>
      <c r="AME306" s="69"/>
      <c r="AMF306" s="69"/>
      <c r="AMG306" s="69"/>
      <c r="AMH306" s="69"/>
      <c r="AMI306" s="69"/>
      <c r="AMJ306" s="69"/>
      <c r="AMK306" s="69"/>
      <c r="AML306" s="69"/>
      <c r="AMM306" s="69"/>
      <c r="AMN306" s="69"/>
      <c r="AMO306" s="69"/>
      <c r="AMP306" s="69"/>
      <c r="AMQ306" s="69"/>
      <c r="AMR306" s="69"/>
      <c r="AMS306" s="69"/>
      <c r="AMT306" s="69"/>
      <c r="AMU306" s="69"/>
      <c r="AMV306" s="69"/>
      <c r="AMW306" s="69"/>
      <c r="AMX306" s="69"/>
      <c r="AMY306" s="69"/>
      <c r="AMZ306" s="69"/>
      <c r="ANA306" s="69"/>
      <c r="ANB306" s="69"/>
      <c r="ANC306" s="69"/>
      <c r="AND306" s="69"/>
      <c r="ANE306" s="69"/>
      <c r="ANF306" s="69"/>
      <c r="ANG306" s="69"/>
      <c r="ANH306" s="69"/>
      <c r="ANI306" s="69"/>
      <c r="ANJ306" s="69"/>
      <c r="ANK306" s="69"/>
      <c r="ANL306" s="69"/>
      <c r="ANM306" s="69"/>
      <c r="ANN306" s="69"/>
      <c r="ANO306" s="69"/>
      <c r="ANP306" s="69"/>
      <c r="ANQ306" s="69"/>
      <c r="ANR306" s="69"/>
      <c r="ANS306" s="69"/>
      <c r="ANT306" s="69"/>
      <c r="ANU306" s="69"/>
      <c r="ANV306" s="69"/>
      <c r="ANW306" s="69"/>
      <c r="ANX306" s="69"/>
      <c r="ANY306" s="69"/>
      <c r="ANZ306" s="69"/>
      <c r="AOA306" s="69"/>
      <c r="AOB306" s="69"/>
      <c r="AOC306" s="69"/>
      <c r="AOD306" s="69"/>
      <c r="AOE306" s="69"/>
      <c r="AOF306" s="69"/>
      <c r="AOG306" s="69"/>
      <c r="AOH306" s="69"/>
      <c r="AOI306" s="69"/>
      <c r="AOJ306" s="69"/>
      <c r="AOK306" s="69"/>
      <c r="AOL306" s="69"/>
      <c r="AOM306" s="69"/>
      <c r="AON306" s="69"/>
      <c r="AOO306" s="69"/>
      <c r="AOP306" s="69"/>
      <c r="AOQ306" s="69"/>
      <c r="AOR306" s="69"/>
      <c r="AOS306" s="69"/>
      <c r="AOT306" s="69"/>
      <c r="AOU306" s="69"/>
      <c r="AOV306" s="69"/>
      <c r="AOW306" s="69"/>
      <c r="AOX306" s="69"/>
      <c r="AOY306" s="69"/>
      <c r="AOZ306" s="69"/>
      <c r="APA306" s="69"/>
      <c r="APB306" s="69"/>
      <c r="APC306" s="69"/>
      <c r="APD306" s="69"/>
      <c r="APE306" s="69"/>
      <c r="APF306" s="69"/>
      <c r="APG306" s="69"/>
      <c r="APH306" s="69"/>
      <c r="API306" s="69"/>
      <c r="APJ306" s="69"/>
      <c r="APK306" s="69"/>
      <c r="APL306" s="69"/>
      <c r="APM306" s="69"/>
      <c r="APN306" s="69"/>
      <c r="APO306" s="69"/>
      <c r="APP306" s="69"/>
      <c r="APQ306" s="69"/>
      <c r="APR306" s="69"/>
      <c r="APS306" s="69"/>
      <c r="APT306" s="69"/>
      <c r="APU306" s="69"/>
      <c r="APV306" s="69"/>
      <c r="APW306" s="69"/>
      <c r="APX306" s="69"/>
      <c r="APY306" s="69"/>
      <c r="APZ306" s="69"/>
      <c r="AQA306" s="69"/>
      <c r="AQB306" s="69"/>
      <c r="AQC306" s="69"/>
      <c r="AQD306" s="69"/>
      <c r="AQE306" s="69"/>
      <c r="AQF306" s="69"/>
      <c r="AQG306" s="69"/>
      <c r="AQH306" s="69"/>
      <c r="AQI306" s="69"/>
      <c r="AQJ306" s="69"/>
      <c r="AQK306" s="69"/>
      <c r="AQL306" s="69"/>
      <c r="AQM306" s="69"/>
      <c r="AQN306" s="69"/>
      <c r="AQO306" s="69"/>
      <c r="AQP306" s="69"/>
      <c r="AQQ306" s="69"/>
      <c r="AQR306" s="69"/>
      <c r="AQS306" s="69"/>
      <c r="AQT306" s="69"/>
      <c r="AQU306" s="69"/>
      <c r="AQV306" s="69"/>
      <c r="AQW306" s="69"/>
      <c r="AQX306" s="69"/>
      <c r="AQY306" s="69"/>
      <c r="AQZ306" s="69"/>
      <c r="ARA306" s="69"/>
      <c r="ARB306" s="69"/>
      <c r="ARC306" s="69"/>
      <c r="ARD306" s="69"/>
      <c r="ARE306" s="69"/>
      <c r="ARF306" s="69"/>
      <c r="ARG306" s="69"/>
      <c r="ARH306" s="69"/>
      <c r="ARI306" s="69"/>
      <c r="ARJ306" s="69"/>
      <c r="ARK306" s="69"/>
      <c r="ARL306" s="69"/>
      <c r="ARM306" s="69"/>
      <c r="ARN306" s="69"/>
      <c r="ARO306" s="69"/>
      <c r="ARP306" s="69"/>
      <c r="ARQ306" s="69"/>
      <c r="ARR306" s="69"/>
      <c r="ARS306" s="69"/>
      <c r="ART306" s="69"/>
      <c r="ARU306" s="69"/>
      <c r="ARV306" s="69"/>
      <c r="ARW306" s="69"/>
      <c r="ARX306" s="69"/>
      <c r="ARY306" s="69"/>
      <c r="ARZ306" s="69"/>
      <c r="ASA306" s="69"/>
      <c r="ASB306" s="69"/>
      <c r="ASC306" s="69"/>
      <c r="ASD306" s="69"/>
      <c r="ASE306" s="69"/>
      <c r="ASF306" s="69"/>
      <c r="ASG306" s="69"/>
      <c r="ASH306" s="69"/>
      <c r="ASI306" s="69"/>
      <c r="ASJ306" s="69"/>
      <c r="ASK306" s="69"/>
      <c r="ASL306" s="69"/>
      <c r="ASM306" s="69"/>
      <c r="ASN306" s="69"/>
      <c r="ASO306" s="69"/>
      <c r="ASP306" s="69"/>
      <c r="ASQ306" s="69"/>
      <c r="ASR306" s="69"/>
      <c r="ASS306" s="69"/>
      <c r="AST306" s="69"/>
      <c r="ASU306" s="69"/>
      <c r="ASV306" s="69"/>
      <c r="ASW306" s="69"/>
      <c r="ASX306" s="69"/>
      <c r="ASY306" s="69"/>
      <c r="ASZ306" s="69"/>
      <c r="ATA306" s="69"/>
      <c r="ATB306" s="69"/>
      <c r="ATC306" s="69"/>
      <c r="ATD306" s="69"/>
      <c r="ATE306" s="69"/>
      <c r="ATF306" s="69"/>
      <c r="ATG306" s="69"/>
      <c r="ATH306" s="69"/>
      <c r="ATI306" s="69"/>
      <c r="ATJ306" s="69"/>
      <c r="ATK306" s="69"/>
      <c r="ATL306" s="69"/>
      <c r="ATM306" s="69"/>
      <c r="ATN306" s="69"/>
      <c r="ATO306" s="69"/>
      <c r="ATP306" s="69"/>
      <c r="ATQ306" s="69"/>
      <c r="ATR306" s="69"/>
      <c r="ATS306" s="69"/>
      <c r="ATT306" s="69"/>
      <c r="ATU306" s="69"/>
      <c r="ATV306" s="69"/>
      <c r="ATW306" s="69"/>
      <c r="ATX306" s="69"/>
      <c r="ATY306" s="69"/>
      <c r="ATZ306" s="69"/>
      <c r="AUA306" s="69"/>
      <c r="AUB306" s="69"/>
      <c r="AUC306" s="69"/>
      <c r="AUD306" s="69"/>
      <c r="AUE306" s="69"/>
      <c r="AUF306" s="69"/>
      <c r="AUG306" s="69"/>
      <c r="AUH306" s="69"/>
      <c r="AUI306" s="69"/>
      <c r="AUJ306" s="69"/>
      <c r="AUK306" s="69"/>
      <c r="AUL306" s="69"/>
      <c r="AUM306" s="69"/>
      <c r="AUN306" s="69"/>
      <c r="AUO306" s="69"/>
      <c r="AUP306" s="69"/>
      <c r="AUQ306" s="69"/>
      <c r="AUR306" s="69"/>
      <c r="AUS306" s="69"/>
      <c r="AUT306" s="69"/>
      <c r="AUU306" s="69"/>
      <c r="AUV306" s="69"/>
      <c r="AUW306" s="69"/>
      <c r="AUX306" s="69"/>
      <c r="AUY306" s="69"/>
      <c r="AUZ306" s="69"/>
      <c r="AVA306" s="69"/>
      <c r="AVB306" s="69"/>
      <c r="AVC306" s="69"/>
      <c r="AVD306" s="69"/>
      <c r="AVE306" s="69"/>
      <c r="AVF306" s="69"/>
      <c r="AVG306" s="69"/>
      <c r="AVH306" s="69"/>
      <c r="AVI306" s="69"/>
      <c r="AVJ306" s="69"/>
      <c r="AVK306" s="69"/>
      <c r="AVL306" s="69"/>
      <c r="AVM306" s="69"/>
      <c r="AVN306" s="69"/>
      <c r="AVO306" s="69"/>
      <c r="AVP306" s="69"/>
      <c r="AVQ306" s="69"/>
      <c r="AVR306" s="69"/>
      <c r="AVS306" s="69"/>
      <c r="AVT306" s="69"/>
      <c r="AVU306" s="69"/>
      <c r="AVV306" s="69"/>
      <c r="AVW306" s="69"/>
      <c r="AVX306" s="69"/>
      <c r="AVY306" s="69"/>
      <c r="AVZ306" s="69"/>
      <c r="AWA306" s="69"/>
      <c r="AWB306" s="69"/>
      <c r="AWC306" s="69"/>
      <c r="AWD306" s="69"/>
      <c r="AWE306" s="69"/>
      <c r="AWF306" s="69"/>
      <c r="AWG306" s="69"/>
      <c r="AWH306" s="69"/>
      <c r="AWI306" s="69"/>
      <c r="AWJ306" s="69"/>
      <c r="AWK306" s="69"/>
      <c r="AWL306" s="69"/>
      <c r="AWM306" s="69"/>
      <c r="AWN306" s="69"/>
      <c r="AWO306" s="69"/>
      <c r="AWP306" s="69"/>
      <c r="AWQ306" s="69"/>
      <c r="AWR306" s="69"/>
      <c r="AWS306" s="69"/>
      <c r="AWT306" s="69"/>
      <c r="AWU306" s="69"/>
      <c r="AWV306" s="69"/>
      <c r="AWW306" s="69"/>
      <c r="AWX306" s="69"/>
      <c r="AWY306" s="69"/>
      <c r="AWZ306" s="69"/>
      <c r="AXA306" s="69"/>
      <c r="AXB306" s="69"/>
      <c r="AXC306" s="69"/>
      <c r="AXD306" s="69"/>
      <c r="AXE306" s="69"/>
      <c r="AXF306" s="69"/>
      <c r="AXG306" s="69"/>
      <c r="AXH306" s="69"/>
      <c r="AXI306" s="69"/>
      <c r="AXJ306" s="69"/>
      <c r="AXK306" s="69"/>
      <c r="AXL306" s="69"/>
      <c r="AXM306" s="69"/>
      <c r="AXN306" s="69"/>
      <c r="AXO306" s="69"/>
      <c r="AXP306" s="69"/>
      <c r="AXQ306" s="69"/>
      <c r="AXR306" s="69"/>
      <c r="AXS306" s="69"/>
      <c r="AXT306" s="69"/>
      <c r="AXU306" s="69"/>
      <c r="AXV306" s="69"/>
      <c r="AXW306" s="69"/>
      <c r="AXX306" s="69"/>
      <c r="AXY306" s="69"/>
      <c r="AXZ306" s="69"/>
      <c r="AYA306" s="69"/>
      <c r="AYB306" s="69"/>
      <c r="AYC306" s="69"/>
      <c r="AYD306" s="69"/>
      <c r="AYE306" s="69"/>
      <c r="AYF306" s="69"/>
      <c r="AYG306" s="69"/>
      <c r="AYH306" s="69"/>
      <c r="AYI306" s="69"/>
      <c r="AYJ306" s="69"/>
      <c r="AYK306" s="69"/>
      <c r="AYL306" s="69"/>
      <c r="AYM306" s="69"/>
      <c r="AYN306" s="69"/>
      <c r="AYO306" s="69"/>
      <c r="AYP306" s="69"/>
      <c r="AYQ306" s="69"/>
      <c r="AYR306" s="69"/>
      <c r="AYS306" s="69"/>
      <c r="AYT306" s="69"/>
      <c r="AYU306" s="69"/>
      <c r="AYV306" s="69"/>
      <c r="AYW306" s="69"/>
      <c r="AYX306" s="69"/>
      <c r="AYY306" s="69"/>
      <c r="AYZ306" s="69"/>
      <c r="AZA306" s="69"/>
      <c r="AZB306" s="69"/>
      <c r="AZC306" s="69"/>
      <c r="AZD306" s="69"/>
      <c r="AZE306" s="69"/>
      <c r="AZF306" s="69"/>
      <c r="AZG306" s="69"/>
      <c r="AZH306" s="69"/>
      <c r="AZI306" s="69"/>
      <c r="AZJ306" s="69"/>
      <c r="AZK306" s="69"/>
      <c r="AZL306" s="69"/>
      <c r="AZM306" s="69"/>
      <c r="AZN306" s="69"/>
      <c r="AZO306" s="69"/>
      <c r="AZP306" s="69"/>
      <c r="AZQ306" s="69"/>
      <c r="AZR306" s="69"/>
      <c r="AZS306" s="69"/>
      <c r="AZT306" s="69"/>
      <c r="AZU306" s="69"/>
      <c r="AZV306" s="69"/>
      <c r="AZW306" s="69"/>
      <c r="AZX306" s="69"/>
      <c r="AZY306" s="69"/>
      <c r="AZZ306" s="69"/>
      <c r="BAA306" s="69"/>
      <c r="BAB306" s="69"/>
      <c r="BAC306" s="69"/>
      <c r="BAD306" s="69"/>
      <c r="BAE306" s="69"/>
      <c r="BAF306" s="69"/>
      <c r="BAG306" s="69"/>
      <c r="BAH306" s="69"/>
      <c r="BAI306" s="69"/>
      <c r="BAJ306" s="69"/>
      <c r="BAK306" s="69"/>
      <c r="BAL306" s="69"/>
      <c r="BAM306" s="69"/>
      <c r="BAN306" s="69"/>
      <c r="BAO306" s="69"/>
      <c r="BAP306" s="69"/>
      <c r="BAQ306" s="69"/>
      <c r="BAR306" s="69"/>
      <c r="BAS306" s="69"/>
      <c r="BAT306" s="69"/>
      <c r="BAU306" s="69"/>
      <c r="BAV306" s="69"/>
      <c r="BAW306" s="69"/>
      <c r="BAX306" s="69"/>
      <c r="BAY306" s="69"/>
      <c r="BAZ306" s="69"/>
      <c r="BBA306" s="69"/>
      <c r="BBB306" s="69"/>
      <c r="BBC306" s="69"/>
      <c r="BBD306" s="69"/>
      <c r="BBE306" s="69"/>
      <c r="BBF306" s="69"/>
      <c r="BBG306" s="69"/>
      <c r="BBH306" s="69"/>
      <c r="BBI306" s="69"/>
      <c r="BBJ306" s="69"/>
      <c r="BBK306" s="69"/>
      <c r="BBL306" s="69"/>
      <c r="BBM306" s="69"/>
      <c r="BBN306" s="69"/>
      <c r="BBO306" s="69"/>
      <c r="BBP306" s="69"/>
      <c r="BBQ306" s="69"/>
      <c r="BBR306" s="69"/>
      <c r="BBS306" s="69"/>
      <c r="BBT306" s="69"/>
      <c r="BBU306" s="69"/>
      <c r="BBV306" s="69"/>
      <c r="BBW306" s="69"/>
      <c r="BBX306" s="69"/>
      <c r="BBY306" s="69"/>
      <c r="BBZ306" s="69"/>
      <c r="BCA306" s="69"/>
      <c r="BCB306" s="69"/>
      <c r="BCC306" s="69"/>
      <c r="BCD306" s="69"/>
      <c r="BCE306" s="69"/>
      <c r="BCF306" s="69"/>
      <c r="BCG306" s="69"/>
      <c r="BCH306" s="69"/>
      <c r="BCI306" s="69"/>
      <c r="BCJ306" s="69"/>
      <c r="BCK306" s="69"/>
      <c r="BCL306" s="69"/>
      <c r="BCM306" s="69"/>
      <c r="BCN306" s="69"/>
      <c r="BCO306" s="69"/>
      <c r="BCP306" s="69"/>
      <c r="BCQ306" s="69"/>
      <c r="BCR306" s="69"/>
      <c r="BCS306" s="69"/>
      <c r="BCT306" s="69"/>
      <c r="BCU306" s="69"/>
      <c r="BCV306" s="69"/>
      <c r="BCW306" s="69"/>
      <c r="BCX306" s="69"/>
      <c r="BCY306" s="69"/>
      <c r="BCZ306" s="69"/>
      <c r="BDA306" s="69"/>
      <c r="BDB306" s="69"/>
      <c r="BDC306" s="69"/>
      <c r="BDD306" s="69"/>
      <c r="BDE306" s="69"/>
      <c r="BDF306" s="69"/>
      <c r="BDG306" s="69"/>
      <c r="BDH306" s="69"/>
      <c r="BDI306" s="69"/>
      <c r="BDJ306" s="69"/>
      <c r="BDK306" s="69"/>
      <c r="BDL306" s="69"/>
      <c r="BDM306" s="69"/>
      <c r="BDN306" s="69"/>
      <c r="BDO306" s="69"/>
      <c r="BDP306" s="69"/>
      <c r="BDQ306" s="69"/>
      <c r="BDR306" s="69"/>
      <c r="BDS306" s="69"/>
      <c r="BDT306" s="69"/>
      <c r="BDU306" s="69"/>
      <c r="BDV306" s="69"/>
      <c r="BDW306" s="69"/>
      <c r="BDX306" s="69"/>
      <c r="BDY306" s="69"/>
      <c r="BDZ306" s="69"/>
      <c r="BEA306" s="69"/>
      <c r="BEB306" s="69"/>
      <c r="BEC306" s="69"/>
      <c r="BED306" s="69"/>
      <c r="BEE306" s="69"/>
      <c r="BEF306" s="69"/>
      <c r="BEG306" s="69"/>
      <c r="BEH306" s="69"/>
      <c r="BEI306" s="69"/>
      <c r="BEJ306" s="69"/>
      <c r="BEK306" s="69"/>
      <c r="BEL306" s="69"/>
      <c r="BEM306" s="69"/>
      <c r="BEN306" s="69"/>
      <c r="BEO306" s="69"/>
      <c r="BEP306" s="69"/>
      <c r="BEQ306" s="69"/>
      <c r="BER306" s="69"/>
      <c r="BES306" s="69"/>
      <c r="BET306" s="69"/>
      <c r="BEU306" s="69"/>
      <c r="BEV306" s="69"/>
      <c r="BEW306" s="69"/>
      <c r="BEX306" s="69"/>
      <c r="BEY306" s="69"/>
      <c r="BEZ306" s="69"/>
      <c r="BFA306" s="69"/>
      <c r="BFB306" s="69"/>
      <c r="BFC306" s="69"/>
      <c r="BFD306" s="69"/>
      <c r="BFE306" s="69"/>
      <c r="BFF306" s="69"/>
      <c r="BFG306" s="69"/>
      <c r="BFH306" s="69"/>
      <c r="BFI306" s="69"/>
      <c r="BFJ306" s="69"/>
      <c r="BFK306" s="69"/>
      <c r="BFL306" s="69"/>
      <c r="BFM306" s="69"/>
      <c r="BFN306" s="69"/>
      <c r="BFO306" s="69"/>
      <c r="BFP306" s="69"/>
      <c r="BFQ306" s="69"/>
      <c r="BFR306" s="69"/>
      <c r="BFS306" s="69"/>
      <c r="BFT306" s="69"/>
      <c r="BFU306" s="69"/>
      <c r="BFV306" s="69"/>
      <c r="BFW306" s="69"/>
      <c r="BFX306" s="69"/>
      <c r="BFY306" s="69"/>
      <c r="BFZ306" s="69"/>
      <c r="BGA306" s="69"/>
      <c r="BGB306" s="69"/>
      <c r="BGC306" s="69"/>
      <c r="BGD306" s="69"/>
      <c r="BGE306" s="69"/>
      <c r="BGF306" s="69"/>
      <c r="BGG306" s="69"/>
      <c r="BGH306" s="69"/>
      <c r="BGI306" s="69"/>
      <c r="BGJ306" s="69"/>
      <c r="BGK306" s="69"/>
      <c r="BGL306" s="69"/>
      <c r="BGM306" s="69"/>
      <c r="BGN306" s="69"/>
      <c r="BGO306" s="69"/>
      <c r="BGP306" s="69"/>
      <c r="BGQ306" s="69"/>
      <c r="BGR306" s="69"/>
      <c r="BGS306" s="69"/>
      <c r="BGT306" s="69"/>
      <c r="BGU306" s="69"/>
      <c r="BGV306" s="69"/>
      <c r="BGW306" s="69"/>
      <c r="BGX306" s="69"/>
      <c r="BGY306" s="69"/>
      <c r="BGZ306" s="69"/>
      <c r="BHA306" s="69"/>
      <c r="BHB306" s="69"/>
      <c r="BHC306" s="69"/>
      <c r="BHD306" s="69"/>
      <c r="BHE306" s="69"/>
      <c r="BHF306" s="69"/>
      <c r="BHG306" s="69"/>
      <c r="BHH306" s="69"/>
      <c r="BHI306" s="69"/>
      <c r="BHJ306" s="69"/>
      <c r="BHK306" s="69"/>
      <c r="BHL306" s="69"/>
      <c r="BHM306" s="69"/>
      <c r="BHN306" s="69"/>
      <c r="BHO306" s="69"/>
      <c r="BHP306" s="69"/>
      <c r="BHQ306" s="69"/>
      <c r="BHR306" s="69"/>
      <c r="BHS306" s="69"/>
      <c r="BHT306" s="69"/>
      <c r="BHU306" s="69"/>
      <c r="BHV306" s="69"/>
      <c r="BHW306" s="69"/>
      <c r="BHX306" s="69"/>
      <c r="BHY306" s="69"/>
      <c r="BHZ306" s="69"/>
      <c r="BIA306" s="69"/>
      <c r="BIB306" s="69"/>
      <c r="BIC306" s="69"/>
      <c r="BID306" s="69"/>
      <c r="BIE306" s="69"/>
      <c r="BIF306" s="69"/>
      <c r="BIG306" s="69"/>
      <c r="BIH306" s="69"/>
      <c r="BII306" s="69"/>
      <c r="BIJ306" s="69"/>
      <c r="BIK306" s="69"/>
      <c r="BIL306" s="69"/>
      <c r="BIM306" s="69"/>
      <c r="BIN306" s="69"/>
      <c r="BIO306" s="69"/>
      <c r="BIP306" s="69"/>
      <c r="BIQ306" s="69"/>
      <c r="BIR306" s="69"/>
      <c r="BIS306" s="69"/>
      <c r="BIT306" s="69"/>
      <c r="BIU306" s="69"/>
      <c r="BIV306" s="69"/>
      <c r="BIW306" s="69"/>
      <c r="BIX306" s="69"/>
      <c r="BIY306" s="69"/>
      <c r="BIZ306" s="69"/>
      <c r="BJA306" s="69"/>
      <c r="BJB306" s="69"/>
      <c r="BJC306" s="69"/>
      <c r="BJD306" s="69"/>
      <c r="BJE306" s="69"/>
      <c r="BJF306" s="69"/>
      <c r="BJG306" s="69"/>
      <c r="BJH306" s="69"/>
      <c r="BJI306" s="69"/>
      <c r="BJJ306" s="69"/>
      <c r="BJK306" s="69"/>
      <c r="BJL306" s="69"/>
      <c r="BJM306" s="69"/>
      <c r="BJN306" s="69"/>
      <c r="BJO306" s="69"/>
      <c r="BJP306" s="69"/>
      <c r="BJQ306" s="69"/>
      <c r="BJR306" s="69"/>
      <c r="BJS306" s="69"/>
      <c r="BJT306" s="69"/>
      <c r="BJU306" s="69"/>
      <c r="BJV306" s="69"/>
      <c r="BJW306" s="69"/>
      <c r="BJX306" s="69"/>
      <c r="BJY306" s="69"/>
      <c r="BJZ306" s="69"/>
      <c r="BKA306" s="69"/>
      <c r="BKB306" s="69"/>
      <c r="BKC306" s="69"/>
      <c r="BKD306" s="69"/>
      <c r="BKE306" s="69"/>
      <c r="BKF306" s="69"/>
      <c r="BKG306" s="69"/>
      <c r="BKH306" s="69"/>
      <c r="BKI306" s="69"/>
      <c r="BKJ306" s="69"/>
      <c r="BKK306" s="69"/>
      <c r="BKL306" s="69"/>
      <c r="BKM306" s="69"/>
      <c r="BKN306" s="69"/>
      <c r="BKO306" s="69"/>
      <c r="BKP306" s="69"/>
      <c r="BKQ306" s="69"/>
      <c r="BKR306" s="69"/>
      <c r="BKS306" s="69"/>
      <c r="BKT306" s="69"/>
      <c r="BKU306" s="69"/>
      <c r="BKV306" s="69"/>
      <c r="BKW306" s="69"/>
      <c r="BKX306" s="69"/>
      <c r="BKY306" s="69"/>
      <c r="BKZ306" s="69"/>
      <c r="BLA306" s="69"/>
      <c r="BLB306" s="69"/>
      <c r="BLC306" s="69"/>
      <c r="BLD306" s="69"/>
      <c r="BLE306" s="69"/>
      <c r="BLF306" s="69"/>
      <c r="BLG306" s="69"/>
      <c r="BLH306" s="69"/>
      <c r="BLI306" s="69"/>
      <c r="BLJ306" s="69"/>
      <c r="BLK306" s="69"/>
      <c r="BLL306" s="69"/>
      <c r="BLM306" s="69"/>
      <c r="BLN306" s="69"/>
      <c r="BLO306" s="69"/>
      <c r="BLP306" s="69"/>
      <c r="BLQ306" s="69"/>
      <c r="BLR306" s="69"/>
      <c r="BLS306" s="69"/>
      <c r="BLT306" s="69"/>
      <c r="BLU306" s="69"/>
      <c r="BLV306" s="69"/>
      <c r="BLW306" s="69"/>
      <c r="BLX306" s="69"/>
      <c r="BLY306" s="69"/>
      <c r="BLZ306" s="69"/>
      <c r="BMA306" s="69"/>
      <c r="BMB306" s="69"/>
      <c r="BMC306" s="69"/>
      <c r="BMD306" s="69"/>
      <c r="BME306" s="69"/>
      <c r="BMF306" s="69"/>
      <c r="BMG306" s="69"/>
      <c r="BMH306" s="69"/>
      <c r="BMI306" s="69"/>
      <c r="BMJ306" s="69"/>
      <c r="BMK306" s="69"/>
      <c r="BML306" s="69"/>
      <c r="BMM306" s="69"/>
      <c r="BMN306" s="69"/>
      <c r="BMO306" s="69"/>
      <c r="BMP306" s="69"/>
      <c r="BMQ306" s="69"/>
      <c r="BMR306" s="69"/>
      <c r="BMS306" s="69"/>
      <c r="BMT306" s="69"/>
      <c r="BMU306" s="69"/>
      <c r="BMV306" s="69"/>
      <c r="BMW306" s="69"/>
      <c r="BMX306" s="69"/>
      <c r="BMY306" s="69"/>
      <c r="BMZ306" s="69"/>
      <c r="BNA306" s="69"/>
      <c r="BNB306" s="69"/>
      <c r="BNC306" s="69"/>
      <c r="BND306" s="69"/>
      <c r="BNE306" s="69"/>
      <c r="BNF306" s="69"/>
      <c r="BNG306" s="69"/>
      <c r="BNH306" s="69"/>
      <c r="BNI306" s="69"/>
      <c r="BNJ306" s="69"/>
      <c r="BNK306" s="69"/>
      <c r="BNL306" s="69"/>
      <c r="BNM306" s="69"/>
      <c r="BNN306" s="69"/>
      <c r="BNO306" s="69"/>
      <c r="BNP306" s="69"/>
      <c r="BNQ306" s="69"/>
      <c r="BNR306" s="69"/>
      <c r="BNS306" s="69"/>
      <c r="BNT306" s="69"/>
      <c r="BNU306" s="69"/>
      <c r="BNV306" s="69"/>
      <c r="BNW306" s="69"/>
      <c r="BNX306" s="69"/>
      <c r="BNY306" s="69"/>
      <c r="BNZ306" s="69"/>
      <c r="BOA306" s="69"/>
      <c r="BOB306" s="69"/>
      <c r="BOC306" s="69"/>
      <c r="BOD306" s="69"/>
      <c r="BOE306" s="69"/>
      <c r="BOF306" s="69"/>
      <c r="BOG306" s="69"/>
      <c r="BOH306" s="69"/>
      <c r="BOI306" s="69"/>
      <c r="BOJ306" s="69"/>
      <c r="BOK306" s="69"/>
      <c r="BOL306" s="69"/>
      <c r="BOM306" s="69"/>
      <c r="BON306" s="69"/>
      <c r="BOO306" s="69"/>
      <c r="BOP306" s="69"/>
      <c r="BOQ306" s="69"/>
      <c r="BOR306" s="69"/>
      <c r="BOS306" s="69"/>
      <c r="BOT306" s="69"/>
      <c r="BOU306" s="69"/>
      <c r="BOV306" s="69"/>
      <c r="BOW306" s="69"/>
      <c r="BOX306" s="69"/>
      <c r="BOY306" s="69"/>
      <c r="BOZ306" s="69"/>
      <c r="BPA306" s="69"/>
      <c r="BPB306" s="69"/>
      <c r="BPC306" s="69"/>
      <c r="BPD306" s="69"/>
      <c r="BPE306" s="69"/>
      <c r="BPF306" s="69"/>
      <c r="BPG306" s="69"/>
      <c r="BPH306" s="69"/>
      <c r="BPI306" s="69"/>
      <c r="BPJ306" s="69"/>
      <c r="BPK306" s="69"/>
      <c r="BPL306" s="69"/>
      <c r="BPM306" s="69"/>
      <c r="BPN306" s="69"/>
      <c r="BPO306" s="69"/>
      <c r="BPP306" s="69"/>
      <c r="BPQ306" s="69"/>
      <c r="BPR306" s="69"/>
      <c r="BPS306" s="69"/>
      <c r="BPT306" s="69"/>
      <c r="BPU306" s="69"/>
      <c r="BPV306" s="69"/>
      <c r="BPW306" s="69"/>
      <c r="BPX306" s="69"/>
      <c r="BPY306" s="69"/>
      <c r="BPZ306" s="69"/>
      <c r="BQA306" s="69"/>
      <c r="BQB306" s="69"/>
      <c r="BQC306" s="69"/>
      <c r="BQD306" s="69"/>
      <c r="BQE306" s="69"/>
      <c r="BQF306" s="69"/>
      <c r="BQG306" s="69"/>
      <c r="BQH306" s="69"/>
      <c r="BQI306" s="69"/>
      <c r="BQJ306" s="69"/>
      <c r="BQK306" s="69"/>
      <c r="BQL306" s="69"/>
      <c r="BQM306" s="69"/>
      <c r="BQN306" s="69"/>
      <c r="BQO306" s="69"/>
      <c r="BQP306" s="69"/>
      <c r="BQQ306" s="69"/>
      <c r="BQR306" s="69"/>
      <c r="BQS306" s="69"/>
      <c r="BQT306" s="69"/>
      <c r="BQU306" s="69"/>
      <c r="BQV306" s="69"/>
      <c r="BQW306" s="69"/>
      <c r="BQX306" s="69"/>
      <c r="BQY306" s="69"/>
      <c r="BQZ306" s="69"/>
      <c r="BRA306" s="69"/>
      <c r="BRB306" s="69"/>
      <c r="BRC306" s="69"/>
      <c r="BRD306" s="69"/>
      <c r="BRE306" s="69"/>
      <c r="BRF306" s="69"/>
      <c r="BRG306" s="69"/>
      <c r="BRH306" s="69"/>
      <c r="BRI306" s="69"/>
      <c r="BRJ306" s="69"/>
      <c r="BRK306" s="69"/>
      <c r="BRL306" s="69"/>
      <c r="BRM306" s="69"/>
      <c r="BRN306" s="69"/>
      <c r="BRO306" s="69"/>
      <c r="BRP306" s="69"/>
      <c r="BRQ306" s="69"/>
      <c r="BRR306" s="69"/>
      <c r="BRS306" s="69"/>
      <c r="BRT306" s="69"/>
      <c r="BRU306" s="69"/>
      <c r="BRV306" s="69"/>
      <c r="BRW306" s="69"/>
      <c r="BRX306" s="69"/>
      <c r="BRY306" s="69"/>
      <c r="BRZ306" s="69"/>
      <c r="BSA306" s="69"/>
      <c r="BSB306" s="69"/>
      <c r="BSC306" s="69"/>
      <c r="BSD306" s="69"/>
      <c r="BSE306" s="69"/>
      <c r="BSF306" s="69"/>
      <c r="BSG306" s="69"/>
      <c r="BSH306" s="69"/>
      <c r="BSI306" s="69"/>
      <c r="BSJ306" s="69"/>
      <c r="BSK306" s="69"/>
      <c r="BSL306" s="69"/>
      <c r="BSM306" s="69"/>
      <c r="BSN306" s="69"/>
      <c r="BSO306" s="69"/>
      <c r="BSP306" s="69"/>
      <c r="BSQ306" s="69"/>
      <c r="BSR306" s="69"/>
      <c r="BSS306" s="69"/>
      <c r="BST306" s="69"/>
      <c r="BSU306" s="69"/>
      <c r="BSV306" s="69"/>
      <c r="BSW306" s="69"/>
      <c r="BSX306" s="69"/>
      <c r="BSY306" s="69"/>
      <c r="BSZ306" s="69"/>
      <c r="BTA306" s="69"/>
      <c r="BTB306" s="69"/>
      <c r="BTC306" s="69"/>
      <c r="BTD306" s="69"/>
      <c r="BTE306" s="69"/>
      <c r="BTF306" s="69"/>
      <c r="BTG306" s="69"/>
      <c r="BTH306" s="69"/>
      <c r="BTI306" s="69"/>
      <c r="BTJ306" s="69"/>
      <c r="BTK306" s="69"/>
      <c r="BTL306" s="69"/>
      <c r="BTM306" s="69"/>
      <c r="BTN306" s="69"/>
      <c r="BTO306" s="69"/>
      <c r="BTP306" s="69"/>
      <c r="BTQ306" s="69"/>
      <c r="BTR306" s="69"/>
      <c r="BTS306" s="69"/>
      <c r="BTT306" s="69"/>
      <c r="BTU306" s="69"/>
      <c r="BTV306" s="69"/>
      <c r="BTW306" s="69"/>
      <c r="BTX306" s="69"/>
      <c r="BTY306" s="69"/>
      <c r="BTZ306" s="69"/>
      <c r="BUA306" s="69"/>
      <c r="BUB306" s="69"/>
      <c r="BUC306" s="69"/>
      <c r="BUD306" s="69"/>
      <c r="BUE306" s="69"/>
      <c r="BUF306" s="69"/>
      <c r="BUG306" s="69"/>
      <c r="BUH306" s="69"/>
      <c r="BUI306" s="69"/>
      <c r="BUJ306" s="69"/>
      <c r="BUK306" s="69"/>
      <c r="BUL306" s="69"/>
      <c r="BUM306" s="69"/>
      <c r="BUN306" s="69"/>
      <c r="BUO306" s="69"/>
      <c r="BUP306" s="69"/>
      <c r="BUQ306" s="69"/>
      <c r="BUR306" s="69"/>
      <c r="BUS306" s="69"/>
      <c r="BUT306" s="69"/>
      <c r="BUU306" s="69"/>
      <c r="BUV306" s="69"/>
      <c r="BUW306" s="69"/>
      <c r="BUX306" s="69"/>
      <c r="BUY306" s="69"/>
      <c r="BUZ306" s="69"/>
      <c r="BVA306" s="69"/>
      <c r="BVB306" s="69"/>
      <c r="BVC306" s="69"/>
      <c r="BVD306" s="69"/>
      <c r="BVE306" s="69"/>
      <c r="BVF306" s="69"/>
      <c r="BVG306" s="69"/>
      <c r="BVH306" s="69"/>
      <c r="BVI306" s="69"/>
      <c r="BVJ306" s="69"/>
      <c r="BVK306" s="69"/>
      <c r="BVL306" s="69"/>
      <c r="BVM306" s="69"/>
      <c r="BVN306" s="69"/>
      <c r="BVO306" s="69"/>
      <c r="BVP306" s="69"/>
      <c r="BVQ306" s="69"/>
      <c r="BVR306" s="69"/>
      <c r="BVS306" s="69"/>
      <c r="BVT306" s="69"/>
      <c r="BVU306" s="69"/>
      <c r="BVV306" s="69"/>
      <c r="BVW306" s="69"/>
      <c r="BVX306" s="69"/>
      <c r="BVY306" s="69"/>
      <c r="BVZ306" s="69"/>
      <c r="BWA306" s="69"/>
      <c r="BWB306" s="69"/>
      <c r="BWC306" s="69"/>
      <c r="BWD306" s="69"/>
      <c r="BWE306" s="69"/>
      <c r="BWF306" s="69"/>
      <c r="BWG306" s="69"/>
      <c r="BWH306" s="69"/>
      <c r="BWI306" s="69"/>
      <c r="BWJ306" s="69"/>
      <c r="BWK306" s="69"/>
      <c r="BWL306" s="69"/>
      <c r="BWM306" s="69"/>
      <c r="BWN306" s="69"/>
      <c r="BWO306" s="69"/>
      <c r="BWP306" s="69"/>
      <c r="BWQ306" s="69"/>
      <c r="BWR306" s="69"/>
      <c r="BWS306" s="69"/>
      <c r="BWT306" s="69"/>
      <c r="BWU306" s="69"/>
      <c r="BWV306" s="69"/>
      <c r="BWW306" s="69"/>
      <c r="BWX306" s="69"/>
      <c r="BWY306" s="69"/>
      <c r="BWZ306" s="69"/>
      <c r="BXA306" s="69"/>
      <c r="BXB306" s="69"/>
      <c r="BXC306" s="69"/>
      <c r="BXD306" s="69"/>
      <c r="BXE306" s="69"/>
      <c r="BXF306" s="69"/>
      <c r="BXG306" s="69"/>
      <c r="BXH306" s="69"/>
      <c r="BXI306" s="69"/>
      <c r="BXJ306" s="69"/>
      <c r="BXK306" s="69"/>
      <c r="BXL306" s="69"/>
      <c r="BXM306" s="69"/>
      <c r="BXN306" s="69"/>
      <c r="BXO306" s="69"/>
      <c r="BXP306" s="69"/>
      <c r="BXQ306" s="69"/>
      <c r="BXR306" s="69"/>
      <c r="BXS306" s="69"/>
      <c r="BXT306" s="69"/>
      <c r="BXU306" s="69"/>
      <c r="BXV306" s="69"/>
      <c r="BXW306" s="69"/>
      <c r="BXX306" s="69"/>
      <c r="BXY306" s="69"/>
      <c r="BXZ306" s="69"/>
      <c r="BYA306" s="69"/>
      <c r="BYB306" s="69"/>
      <c r="BYC306" s="69"/>
      <c r="BYD306" s="69"/>
      <c r="BYE306" s="69"/>
      <c r="BYF306" s="69"/>
      <c r="BYG306" s="69"/>
      <c r="BYH306" s="69"/>
      <c r="BYI306" s="69"/>
      <c r="BYJ306" s="69"/>
      <c r="BYK306" s="69"/>
      <c r="BYL306" s="69"/>
      <c r="BYM306" s="69"/>
      <c r="BYN306" s="69"/>
      <c r="BYO306" s="69"/>
      <c r="BYP306" s="69"/>
      <c r="BYQ306" s="69"/>
      <c r="BYR306" s="69"/>
      <c r="BYS306" s="69"/>
      <c r="BYT306" s="69"/>
      <c r="BYU306" s="69"/>
      <c r="BYV306" s="69"/>
      <c r="BYW306" s="69"/>
      <c r="BYX306" s="69"/>
      <c r="BYY306" s="69"/>
      <c r="BYZ306" s="69"/>
      <c r="BZA306" s="69"/>
      <c r="BZB306" s="69"/>
      <c r="BZC306" s="69"/>
      <c r="BZD306" s="69"/>
      <c r="BZE306" s="69"/>
      <c r="BZF306" s="69"/>
      <c r="BZG306" s="69"/>
      <c r="BZH306" s="69"/>
      <c r="BZI306" s="69"/>
      <c r="BZJ306" s="69"/>
      <c r="BZK306" s="69"/>
      <c r="BZL306" s="69"/>
      <c r="BZM306" s="69"/>
      <c r="BZN306" s="69"/>
      <c r="BZO306" s="69"/>
      <c r="BZP306" s="69"/>
      <c r="BZQ306" s="69"/>
      <c r="BZR306" s="69"/>
      <c r="BZS306" s="69"/>
      <c r="BZT306" s="69"/>
      <c r="BZU306" s="69"/>
      <c r="BZV306" s="69"/>
      <c r="BZW306" s="69"/>
      <c r="BZX306" s="69"/>
      <c r="BZY306" s="69"/>
      <c r="BZZ306" s="69"/>
      <c r="CAA306" s="69"/>
      <c r="CAB306" s="69"/>
      <c r="CAC306" s="69"/>
      <c r="CAD306" s="69"/>
      <c r="CAE306" s="69"/>
      <c r="CAF306" s="69"/>
      <c r="CAG306" s="69"/>
      <c r="CAH306" s="69"/>
      <c r="CAI306" s="69"/>
      <c r="CAJ306" s="69"/>
      <c r="CAK306" s="69"/>
      <c r="CAL306" s="69"/>
      <c r="CAM306" s="69"/>
      <c r="CAN306" s="69"/>
      <c r="CAO306" s="69"/>
      <c r="CAP306" s="69"/>
      <c r="CAQ306" s="69"/>
      <c r="CAR306" s="69"/>
      <c r="CAS306" s="69"/>
      <c r="CAT306" s="69"/>
      <c r="CAU306" s="69"/>
      <c r="CAV306" s="69"/>
      <c r="CAW306" s="69"/>
      <c r="CAX306" s="69"/>
      <c r="CAY306" s="69"/>
      <c r="CAZ306" s="69"/>
      <c r="CBA306" s="69"/>
      <c r="CBB306" s="69"/>
      <c r="CBC306" s="69"/>
      <c r="CBD306" s="69"/>
      <c r="CBE306" s="69"/>
      <c r="CBF306" s="69"/>
      <c r="CBG306" s="69"/>
      <c r="CBH306" s="69"/>
      <c r="CBI306" s="69"/>
      <c r="CBJ306" s="69"/>
      <c r="CBK306" s="69"/>
      <c r="CBL306" s="69"/>
      <c r="CBM306" s="69"/>
      <c r="CBN306" s="69"/>
      <c r="CBO306" s="69"/>
      <c r="CBP306" s="69"/>
      <c r="CBQ306" s="69"/>
      <c r="CBR306" s="69"/>
      <c r="CBS306" s="69"/>
      <c r="CBT306" s="69"/>
      <c r="CBU306" s="69"/>
      <c r="CBV306" s="69"/>
      <c r="CBW306" s="69"/>
      <c r="CBX306" s="69"/>
      <c r="CBY306" s="69"/>
      <c r="CBZ306" s="69"/>
      <c r="CCA306" s="69"/>
      <c r="CCB306" s="69"/>
      <c r="CCC306" s="69"/>
      <c r="CCD306" s="69"/>
      <c r="CCE306" s="69"/>
      <c r="CCF306" s="69"/>
      <c r="CCG306" s="69"/>
      <c r="CCH306" s="69"/>
      <c r="CCI306" s="69"/>
      <c r="CCJ306" s="69"/>
      <c r="CCK306" s="69"/>
      <c r="CCL306" s="69"/>
      <c r="CCM306" s="69"/>
      <c r="CCN306" s="69"/>
      <c r="CCO306" s="69"/>
      <c r="CCP306" s="69"/>
      <c r="CCQ306" s="69"/>
      <c r="CCR306" s="69"/>
      <c r="CCS306" s="69"/>
      <c r="CCT306" s="69"/>
      <c r="CCU306" s="69"/>
      <c r="CCV306" s="69"/>
      <c r="CCW306" s="69"/>
      <c r="CCX306" s="69"/>
      <c r="CCY306" s="69"/>
      <c r="CCZ306" s="69"/>
      <c r="CDA306" s="69"/>
      <c r="CDB306" s="69"/>
      <c r="CDC306" s="69"/>
      <c r="CDD306" s="69"/>
      <c r="CDE306" s="69"/>
      <c r="CDF306" s="69"/>
      <c r="CDG306" s="69"/>
      <c r="CDH306" s="69"/>
      <c r="CDI306" s="69"/>
      <c r="CDJ306" s="69"/>
      <c r="CDK306" s="69"/>
      <c r="CDL306" s="69"/>
      <c r="CDM306" s="69"/>
      <c r="CDN306" s="69"/>
      <c r="CDO306" s="69"/>
      <c r="CDP306" s="69"/>
      <c r="CDQ306" s="69"/>
      <c r="CDR306" s="69"/>
      <c r="CDS306" s="69"/>
      <c r="CDT306" s="69"/>
      <c r="CDU306" s="69"/>
      <c r="CDV306" s="69"/>
      <c r="CDW306" s="69"/>
      <c r="CDX306" s="69"/>
      <c r="CDY306" s="69"/>
      <c r="CDZ306" s="69"/>
      <c r="CEA306" s="69"/>
      <c r="CEB306" s="69"/>
      <c r="CEC306" s="69"/>
      <c r="CED306" s="69"/>
      <c r="CEE306" s="69"/>
      <c r="CEF306" s="69"/>
      <c r="CEG306" s="69"/>
      <c r="CEH306" s="69"/>
      <c r="CEI306" s="69"/>
      <c r="CEJ306" s="69"/>
      <c r="CEK306" s="69"/>
      <c r="CEL306" s="69"/>
      <c r="CEM306" s="69"/>
      <c r="CEN306" s="69"/>
      <c r="CEO306" s="69"/>
      <c r="CEP306" s="69"/>
      <c r="CEQ306" s="69"/>
      <c r="CER306" s="69"/>
      <c r="CES306" s="69"/>
      <c r="CET306" s="69"/>
      <c r="CEU306" s="69"/>
      <c r="CEV306" s="69"/>
      <c r="CEW306" s="69"/>
      <c r="CEX306" s="69"/>
      <c r="CEY306" s="69"/>
      <c r="CEZ306" s="69"/>
      <c r="CFA306" s="69"/>
      <c r="CFB306" s="69"/>
      <c r="CFC306" s="69"/>
      <c r="CFD306" s="69"/>
      <c r="CFE306" s="69"/>
      <c r="CFF306" s="69"/>
      <c r="CFG306" s="69"/>
      <c r="CFH306" s="69"/>
      <c r="CFI306" s="69"/>
      <c r="CFJ306" s="69"/>
      <c r="CFK306" s="69"/>
      <c r="CFL306" s="69"/>
      <c r="CFM306" s="69"/>
      <c r="CFN306" s="69"/>
      <c r="CFO306" s="69"/>
      <c r="CFP306" s="69"/>
      <c r="CFQ306" s="69"/>
      <c r="CFR306" s="69"/>
      <c r="CFS306" s="69"/>
      <c r="CFT306" s="69"/>
      <c r="CFU306" s="69"/>
      <c r="CFV306" s="69"/>
      <c r="CFW306" s="69"/>
      <c r="CFX306" s="69"/>
      <c r="CFY306" s="69"/>
      <c r="CFZ306" s="69"/>
      <c r="CGA306" s="69"/>
      <c r="CGB306" s="69"/>
      <c r="CGC306" s="69"/>
      <c r="CGD306" s="69"/>
      <c r="CGE306" s="69"/>
      <c r="CGF306" s="69"/>
      <c r="CGG306" s="69"/>
      <c r="CGH306" s="69"/>
      <c r="CGI306" s="69"/>
      <c r="CGJ306" s="69"/>
      <c r="CGK306" s="69"/>
      <c r="CGL306" s="69"/>
      <c r="CGM306" s="69"/>
      <c r="CGN306" s="69"/>
      <c r="CGO306" s="69"/>
      <c r="CGP306" s="69"/>
      <c r="CGQ306" s="69"/>
      <c r="CGR306" s="69"/>
      <c r="CGS306" s="69"/>
      <c r="CGT306" s="69"/>
      <c r="CGU306" s="69"/>
      <c r="CGV306" s="69"/>
      <c r="CGW306" s="69"/>
      <c r="CGX306" s="69"/>
      <c r="CGY306" s="69"/>
      <c r="CGZ306" s="69"/>
      <c r="CHA306" s="69"/>
      <c r="CHB306" s="69"/>
      <c r="CHC306" s="69"/>
      <c r="CHD306" s="69"/>
      <c r="CHE306" s="69"/>
      <c r="CHF306" s="69"/>
      <c r="CHG306" s="69"/>
      <c r="CHH306" s="69"/>
      <c r="CHI306" s="69"/>
      <c r="CHJ306" s="69"/>
      <c r="CHK306" s="69"/>
      <c r="CHL306" s="69"/>
      <c r="CHM306" s="69"/>
      <c r="CHN306" s="69"/>
      <c r="CHO306" s="69"/>
      <c r="CHP306" s="69"/>
      <c r="CHQ306" s="69"/>
      <c r="CHR306" s="69"/>
      <c r="CHS306" s="69"/>
      <c r="CHT306" s="69"/>
      <c r="CHU306" s="69"/>
      <c r="CHV306" s="69"/>
      <c r="CHW306" s="69"/>
      <c r="CHX306" s="69"/>
      <c r="CHY306" s="69"/>
      <c r="CHZ306" s="69"/>
      <c r="CIA306" s="69"/>
      <c r="CIB306" s="69"/>
      <c r="CIC306" s="69"/>
      <c r="CID306" s="69"/>
      <c r="CIE306" s="69"/>
      <c r="CIF306" s="69"/>
      <c r="CIG306" s="69"/>
      <c r="CIH306" s="69"/>
      <c r="CII306" s="69"/>
      <c r="CIJ306" s="69"/>
      <c r="CIK306" s="69"/>
      <c r="CIL306" s="69"/>
      <c r="CIM306" s="69"/>
      <c r="CIN306" s="69"/>
      <c r="CIO306" s="69"/>
      <c r="CIP306" s="69"/>
      <c r="CIQ306" s="69"/>
      <c r="CIR306" s="69"/>
      <c r="CIS306" s="69"/>
      <c r="CIT306" s="69"/>
      <c r="CIU306" s="69"/>
      <c r="CIV306" s="69"/>
      <c r="CIW306" s="69"/>
      <c r="CIX306" s="69"/>
      <c r="CIY306" s="69"/>
      <c r="CIZ306" s="69"/>
      <c r="CJA306" s="69"/>
      <c r="CJB306" s="69"/>
      <c r="CJC306" s="69"/>
      <c r="CJD306" s="69"/>
      <c r="CJE306" s="69"/>
      <c r="CJF306" s="69"/>
      <c r="CJG306" s="69"/>
      <c r="CJH306" s="69"/>
      <c r="CJI306" s="69"/>
      <c r="CJJ306" s="69"/>
      <c r="CJK306" s="69"/>
      <c r="CJL306" s="69"/>
      <c r="CJM306" s="69"/>
      <c r="CJN306" s="69"/>
      <c r="CJO306" s="69"/>
      <c r="CJP306" s="69"/>
      <c r="CJQ306" s="69"/>
      <c r="CJR306" s="69"/>
      <c r="CJS306" s="69"/>
      <c r="CJT306" s="69"/>
      <c r="CJU306" s="69"/>
      <c r="CJV306" s="69"/>
      <c r="CJW306" s="69"/>
      <c r="CJX306" s="69"/>
      <c r="CJY306" s="69"/>
      <c r="CJZ306" s="69"/>
      <c r="CKA306" s="69"/>
      <c r="CKB306" s="69"/>
      <c r="CKC306" s="69"/>
      <c r="CKD306" s="69"/>
      <c r="CKE306" s="69"/>
      <c r="CKF306" s="69"/>
      <c r="CKG306" s="69"/>
      <c r="CKH306" s="69"/>
      <c r="CKI306" s="69"/>
      <c r="CKJ306" s="69"/>
      <c r="CKK306" s="69"/>
      <c r="CKL306" s="69"/>
      <c r="CKM306" s="69"/>
      <c r="CKN306" s="69"/>
      <c r="CKO306" s="69"/>
      <c r="CKP306" s="69"/>
      <c r="CKQ306" s="69"/>
      <c r="CKR306" s="69"/>
      <c r="CKS306" s="69"/>
      <c r="CKT306" s="69"/>
      <c r="CKU306" s="69"/>
      <c r="CKV306" s="69"/>
      <c r="CKW306" s="69"/>
      <c r="CKX306" s="69"/>
      <c r="CKY306" s="69"/>
      <c r="CKZ306" s="69"/>
      <c r="CLA306" s="69"/>
      <c r="CLB306" s="69"/>
      <c r="CLC306" s="69"/>
      <c r="CLD306" s="69"/>
      <c r="CLE306" s="69"/>
      <c r="CLF306" s="69"/>
      <c r="CLG306" s="69"/>
      <c r="CLH306" s="69"/>
      <c r="CLI306" s="69"/>
      <c r="CLJ306" s="69"/>
      <c r="CLK306" s="69"/>
      <c r="CLL306" s="69"/>
      <c r="CLM306" s="69"/>
      <c r="CLN306" s="69"/>
      <c r="CLO306" s="69"/>
      <c r="CLP306" s="69"/>
      <c r="CLQ306" s="69"/>
      <c r="CLR306" s="69"/>
      <c r="CLS306" s="69"/>
      <c r="CLT306" s="69"/>
      <c r="CLU306" s="69"/>
      <c r="CLV306" s="69"/>
      <c r="CLW306" s="69"/>
      <c r="CLX306" s="69"/>
      <c r="CLY306" s="69"/>
      <c r="CLZ306" s="69"/>
      <c r="CMA306" s="69"/>
      <c r="CMB306" s="69"/>
      <c r="CMC306" s="69"/>
      <c r="CMD306" s="69"/>
      <c r="CME306" s="69"/>
      <c r="CMF306" s="69"/>
      <c r="CMG306" s="69"/>
      <c r="CMH306" s="69"/>
      <c r="CMI306" s="69"/>
      <c r="CMJ306" s="69"/>
      <c r="CMK306" s="69"/>
      <c r="CML306" s="69"/>
      <c r="CMM306" s="69"/>
      <c r="CMN306" s="69"/>
      <c r="CMO306" s="69"/>
      <c r="CMP306" s="69"/>
      <c r="CMQ306" s="69"/>
      <c r="CMR306" s="69"/>
      <c r="CMS306" s="69"/>
      <c r="CMT306" s="69"/>
      <c r="CMU306" s="69"/>
      <c r="CMV306" s="69"/>
      <c r="CMW306" s="69"/>
      <c r="CMX306" s="69"/>
      <c r="CMY306" s="69"/>
      <c r="CMZ306" s="69"/>
      <c r="CNA306" s="69"/>
      <c r="CNB306" s="69"/>
      <c r="CNC306" s="69"/>
      <c r="CND306" s="69"/>
      <c r="CNE306" s="69"/>
      <c r="CNF306" s="69"/>
      <c r="CNG306" s="69"/>
      <c r="CNH306" s="69"/>
      <c r="CNI306" s="69"/>
      <c r="CNJ306" s="69"/>
      <c r="CNK306" s="69"/>
      <c r="CNL306" s="69"/>
      <c r="CNM306" s="69"/>
      <c r="CNN306" s="69"/>
      <c r="CNO306" s="69"/>
      <c r="CNP306" s="69"/>
      <c r="CNQ306" s="69"/>
      <c r="CNR306" s="69"/>
      <c r="CNS306" s="69"/>
      <c r="CNT306" s="69"/>
      <c r="CNU306" s="69"/>
      <c r="CNV306" s="69"/>
      <c r="CNW306" s="69"/>
      <c r="CNX306" s="69"/>
      <c r="CNY306" s="69"/>
      <c r="CNZ306" s="69"/>
      <c r="COA306" s="69"/>
      <c r="COB306" s="69"/>
      <c r="COC306" s="69"/>
      <c r="COD306" s="69"/>
      <c r="COE306" s="69"/>
      <c r="COF306" s="69"/>
      <c r="COG306" s="69"/>
      <c r="COH306" s="69"/>
      <c r="COI306" s="69"/>
      <c r="COJ306" s="69"/>
      <c r="COK306" s="69"/>
      <c r="COL306" s="69"/>
      <c r="COM306" s="69"/>
      <c r="CON306" s="69"/>
      <c r="COO306" s="69"/>
      <c r="COP306" s="69"/>
      <c r="COQ306" s="69"/>
      <c r="COR306" s="69"/>
      <c r="COS306" s="69"/>
      <c r="COT306" s="69"/>
      <c r="COU306" s="69"/>
      <c r="COV306" s="69"/>
      <c r="COW306" s="69"/>
      <c r="COX306" s="69"/>
      <c r="COY306" s="69"/>
      <c r="COZ306" s="69"/>
      <c r="CPA306" s="69"/>
      <c r="CPB306" s="69"/>
      <c r="CPC306" s="69"/>
      <c r="CPD306" s="69"/>
      <c r="CPE306" s="69"/>
      <c r="CPF306" s="69"/>
      <c r="CPG306" s="69"/>
      <c r="CPH306" s="69"/>
      <c r="CPI306" s="69"/>
      <c r="CPJ306" s="69"/>
      <c r="CPK306" s="69"/>
      <c r="CPL306" s="69"/>
      <c r="CPM306" s="69"/>
      <c r="CPN306" s="69"/>
      <c r="CPO306" s="69"/>
      <c r="CPP306" s="69"/>
      <c r="CPQ306" s="69"/>
      <c r="CPR306" s="69"/>
      <c r="CPS306" s="69"/>
      <c r="CPT306" s="69"/>
      <c r="CPU306" s="69"/>
      <c r="CPV306" s="69"/>
      <c r="CPW306" s="69"/>
      <c r="CPX306" s="69"/>
      <c r="CPY306" s="69"/>
      <c r="CPZ306" s="69"/>
      <c r="CQA306" s="69"/>
      <c r="CQB306" s="69"/>
      <c r="CQC306" s="69"/>
      <c r="CQD306" s="69"/>
      <c r="CQE306" s="69"/>
      <c r="CQF306" s="69"/>
      <c r="CQG306" s="69"/>
      <c r="CQH306" s="69"/>
      <c r="CQI306" s="69"/>
      <c r="CQJ306" s="69"/>
      <c r="CQK306" s="69"/>
      <c r="CQL306" s="69"/>
      <c r="CQM306" s="69"/>
      <c r="CQN306" s="69"/>
      <c r="CQO306" s="69"/>
      <c r="CQP306" s="69"/>
      <c r="CQQ306" s="69"/>
      <c r="CQR306" s="69"/>
      <c r="CQS306" s="69"/>
      <c r="CQT306" s="69"/>
      <c r="CQU306" s="69"/>
      <c r="CQV306" s="69"/>
      <c r="CQW306" s="69"/>
      <c r="CQX306" s="69"/>
      <c r="CQY306" s="69"/>
      <c r="CQZ306" s="69"/>
      <c r="CRA306" s="69"/>
      <c r="CRB306" s="69"/>
      <c r="CRC306" s="69"/>
      <c r="CRD306" s="69"/>
      <c r="CRE306" s="69"/>
      <c r="CRF306" s="69"/>
      <c r="CRG306" s="69"/>
      <c r="CRH306" s="69"/>
      <c r="CRI306" s="69"/>
      <c r="CRJ306" s="69"/>
      <c r="CRK306" s="69"/>
      <c r="CRL306" s="69"/>
      <c r="CRM306" s="69"/>
      <c r="CRN306" s="69"/>
      <c r="CRO306" s="69"/>
      <c r="CRP306" s="69"/>
      <c r="CRQ306" s="69"/>
      <c r="CRR306" s="69"/>
      <c r="CRS306" s="69"/>
      <c r="CRT306" s="69"/>
      <c r="CRU306" s="69"/>
      <c r="CRV306" s="69"/>
      <c r="CRW306" s="69"/>
      <c r="CRX306" s="69"/>
      <c r="CRY306" s="69"/>
      <c r="CRZ306" s="69"/>
      <c r="CSA306" s="69"/>
      <c r="CSB306" s="69"/>
      <c r="CSC306" s="69"/>
      <c r="CSD306" s="69"/>
      <c r="CSE306" s="69"/>
      <c r="CSF306" s="69"/>
      <c r="CSG306" s="69"/>
      <c r="CSH306" s="69"/>
      <c r="CSI306" s="69"/>
      <c r="CSJ306" s="69"/>
      <c r="CSK306" s="69"/>
      <c r="CSL306" s="69"/>
      <c r="CSM306" s="69"/>
      <c r="CSN306" s="69"/>
      <c r="CSO306" s="69"/>
      <c r="CSP306" s="69"/>
      <c r="CSQ306" s="69"/>
      <c r="CSR306" s="69"/>
      <c r="CSS306" s="69"/>
      <c r="CST306" s="69"/>
      <c r="CSU306" s="69"/>
      <c r="CSV306" s="69"/>
      <c r="CSW306" s="69"/>
      <c r="CSX306" s="69"/>
      <c r="CSY306" s="69"/>
      <c r="CSZ306" s="69"/>
      <c r="CTA306" s="69"/>
      <c r="CTB306" s="69"/>
      <c r="CTC306" s="69"/>
      <c r="CTD306" s="69"/>
      <c r="CTE306" s="69"/>
      <c r="CTF306" s="69"/>
      <c r="CTG306" s="69"/>
      <c r="CTH306" s="69"/>
      <c r="CTI306" s="69"/>
      <c r="CTJ306" s="69"/>
      <c r="CTK306" s="69"/>
      <c r="CTL306" s="69"/>
      <c r="CTM306" s="69"/>
      <c r="CTN306" s="69"/>
      <c r="CTO306" s="69"/>
      <c r="CTP306" s="69"/>
      <c r="CTQ306" s="69"/>
      <c r="CTR306" s="69"/>
      <c r="CTS306" s="69"/>
      <c r="CTT306" s="69"/>
      <c r="CTU306" s="69"/>
      <c r="CTV306" s="69"/>
      <c r="CTW306" s="69"/>
      <c r="CTX306" s="69"/>
      <c r="CTY306" s="69"/>
      <c r="CTZ306" s="69"/>
      <c r="CUA306" s="69"/>
      <c r="CUB306" s="69"/>
      <c r="CUC306" s="69"/>
      <c r="CUD306" s="69"/>
      <c r="CUE306" s="69"/>
      <c r="CUF306" s="69"/>
      <c r="CUG306" s="69"/>
      <c r="CUH306" s="69"/>
      <c r="CUI306" s="69"/>
      <c r="CUJ306" s="69"/>
      <c r="CUK306" s="69"/>
      <c r="CUL306" s="69"/>
      <c r="CUM306" s="69"/>
      <c r="CUN306" s="69"/>
      <c r="CUO306" s="69"/>
      <c r="CUP306" s="69"/>
      <c r="CUQ306" s="69"/>
      <c r="CUR306" s="69"/>
      <c r="CUS306" s="69"/>
      <c r="CUT306" s="69"/>
      <c r="CUU306" s="69"/>
      <c r="CUV306" s="69"/>
      <c r="CUW306" s="69"/>
      <c r="CUX306" s="69"/>
      <c r="CUY306" s="69"/>
      <c r="CUZ306" s="69"/>
      <c r="CVA306" s="69"/>
      <c r="CVB306" s="69"/>
      <c r="CVC306" s="69"/>
      <c r="CVD306" s="69"/>
      <c r="CVE306" s="69"/>
      <c r="CVF306" s="69"/>
      <c r="CVG306" s="69"/>
      <c r="CVH306" s="69"/>
      <c r="CVI306" s="69"/>
      <c r="CVJ306" s="69"/>
      <c r="CVK306" s="69"/>
      <c r="CVL306" s="69"/>
      <c r="CVM306" s="69"/>
      <c r="CVN306" s="69"/>
      <c r="CVO306" s="69"/>
      <c r="CVP306" s="69"/>
      <c r="CVQ306" s="69"/>
      <c r="CVR306" s="69"/>
      <c r="CVS306" s="69"/>
      <c r="CVT306" s="69"/>
      <c r="CVU306" s="69"/>
      <c r="CVV306" s="69"/>
      <c r="CVW306" s="69"/>
      <c r="CVX306" s="69"/>
      <c r="CVY306" s="69"/>
      <c r="CVZ306" s="69"/>
      <c r="CWA306" s="69"/>
      <c r="CWB306" s="69"/>
      <c r="CWC306" s="69"/>
      <c r="CWD306" s="69"/>
      <c r="CWE306" s="69"/>
      <c r="CWF306" s="69"/>
      <c r="CWG306" s="69"/>
      <c r="CWH306" s="69"/>
      <c r="CWI306" s="69"/>
      <c r="CWJ306" s="69"/>
      <c r="CWK306" s="69"/>
      <c r="CWL306" s="69"/>
      <c r="CWM306" s="69"/>
      <c r="CWN306" s="69"/>
      <c r="CWO306" s="69"/>
      <c r="CWP306" s="69"/>
      <c r="CWQ306" s="69"/>
      <c r="CWR306" s="69"/>
      <c r="CWS306" s="69"/>
      <c r="CWT306" s="69"/>
      <c r="CWU306" s="69"/>
      <c r="CWV306" s="69"/>
      <c r="CWW306" s="69"/>
      <c r="CWX306" s="69"/>
      <c r="CWY306" s="69"/>
      <c r="CWZ306" s="69"/>
      <c r="CXA306" s="69"/>
      <c r="CXB306" s="69"/>
      <c r="CXC306" s="69"/>
      <c r="CXD306" s="69"/>
      <c r="CXE306" s="69"/>
      <c r="CXF306" s="69"/>
      <c r="CXG306" s="69"/>
      <c r="CXH306" s="69"/>
      <c r="CXI306" s="69"/>
      <c r="CXJ306" s="69"/>
      <c r="CXK306" s="69"/>
      <c r="CXL306" s="69"/>
      <c r="CXM306" s="69"/>
      <c r="CXN306" s="69"/>
      <c r="CXO306" s="69"/>
      <c r="CXP306" s="69"/>
      <c r="CXQ306" s="69"/>
      <c r="CXR306" s="69"/>
      <c r="CXS306" s="69"/>
      <c r="CXT306" s="69"/>
      <c r="CXU306" s="69"/>
      <c r="CXV306" s="69"/>
      <c r="CXW306" s="69"/>
      <c r="CXX306" s="69"/>
      <c r="CXY306" s="69"/>
      <c r="CXZ306" s="69"/>
      <c r="CYA306" s="69"/>
      <c r="CYB306" s="69"/>
      <c r="CYC306" s="69"/>
      <c r="CYD306" s="69"/>
      <c r="CYE306" s="69"/>
      <c r="CYF306" s="69"/>
      <c r="CYG306" s="69"/>
      <c r="CYH306" s="69"/>
      <c r="CYI306" s="69"/>
      <c r="CYJ306" s="69"/>
      <c r="CYK306" s="69"/>
      <c r="CYL306" s="69"/>
      <c r="CYM306" s="69"/>
      <c r="CYN306" s="69"/>
      <c r="CYO306" s="69"/>
      <c r="CYP306" s="69"/>
      <c r="CYQ306" s="69"/>
      <c r="CYR306" s="69"/>
      <c r="CYS306" s="69"/>
      <c r="CYT306" s="69"/>
      <c r="CYU306" s="69"/>
      <c r="CYV306" s="69"/>
      <c r="CYW306" s="69"/>
      <c r="CYX306" s="69"/>
      <c r="CYY306" s="69"/>
      <c r="CYZ306" s="69"/>
      <c r="CZA306" s="69"/>
      <c r="CZB306" s="69"/>
      <c r="CZC306" s="69"/>
      <c r="CZD306" s="69"/>
      <c r="CZE306" s="69"/>
      <c r="CZF306" s="69"/>
      <c r="CZG306" s="69"/>
      <c r="CZH306" s="69"/>
      <c r="CZI306" s="69"/>
      <c r="CZJ306" s="69"/>
      <c r="CZK306" s="69"/>
      <c r="CZL306" s="69"/>
      <c r="CZM306" s="69"/>
      <c r="CZN306" s="69"/>
      <c r="CZO306" s="69"/>
      <c r="CZP306" s="69"/>
      <c r="CZQ306" s="69"/>
      <c r="CZR306" s="69"/>
      <c r="CZS306" s="69"/>
      <c r="CZT306" s="69"/>
      <c r="CZU306" s="69"/>
      <c r="CZV306" s="69"/>
      <c r="CZW306" s="69"/>
      <c r="CZX306" s="69"/>
      <c r="CZY306" s="69"/>
      <c r="CZZ306" s="69"/>
      <c r="DAA306" s="69"/>
      <c r="DAB306" s="69"/>
      <c r="DAC306" s="69"/>
      <c r="DAD306" s="69"/>
      <c r="DAE306" s="69"/>
      <c r="DAF306" s="69"/>
      <c r="DAG306" s="69"/>
      <c r="DAH306" s="69"/>
      <c r="DAI306" s="69"/>
      <c r="DAJ306" s="69"/>
      <c r="DAK306" s="69"/>
      <c r="DAL306" s="69"/>
      <c r="DAM306" s="69"/>
      <c r="DAN306" s="69"/>
      <c r="DAO306" s="69"/>
      <c r="DAP306" s="69"/>
      <c r="DAQ306" s="69"/>
      <c r="DAR306" s="69"/>
      <c r="DAS306" s="69"/>
      <c r="DAT306" s="69"/>
      <c r="DAU306" s="69"/>
      <c r="DAV306" s="69"/>
      <c r="DAW306" s="69"/>
      <c r="DAX306" s="69"/>
      <c r="DAY306" s="69"/>
      <c r="DAZ306" s="69"/>
      <c r="DBA306" s="69"/>
      <c r="DBB306" s="69"/>
      <c r="DBC306" s="69"/>
      <c r="DBD306" s="69"/>
      <c r="DBE306" s="69"/>
      <c r="DBF306" s="69"/>
      <c r="DBG306" s="69"/>
      <c r="DBH306" s="69"/>
      <c r="DBI306" s="69"/>
      <c r="DBJ306" s="69"/>
      <c r="DBK306" s="69"/>
      <c r="DBL306" s="69"/>
      <c r="DBM306" s="69"/>
      <c r="DBN306" s="69"/>
      <c r="DBO306" s="69"/>
      <c r="DBP306" s="69"/>
      <c r="DBQ306" s="69"/>
      <c r="DBR306" s="69"/>
      <c r="DBS306" s="69"/>
      <c r="DBT306" s="69"/>
      <c r="DBU306" s="69"/>
      <c r="DBV306" s="69"/>
      <c r="DBW306" s="69"/>
      <c r="DBX306" s="69"/>
      <c r="DBY306" s="69"/>
      <c r="DBZ306" s="69"/>
      <c r="DCA306" s="69"/>
      <c r="DCB306" s="69"/>
      <c r="DCC306" s="69"/>
      <c r="DCD306" s="69"/>
      <c r="DCE306" s="69"/>
      <c r="DCF306" s="69"/>
      <c r="DCG306" s="69"/>
      <c r="DCH306" s="69"/>
      <c r="DCI306" s="69"/>
      <c r="DCJ306" s="69"/>
      <c r="DCK306" s="69"/>
      <c r="DCL306" s="69"/>
      <c r="DCM306" s="69"/>
      <c r="DCN306" s="69"/>
      <c r="DCO306" s="69"/>
      <c r="DCP306" s="69"/>
      <c r="DCQ306" s="69"/>
      <c r="DCR306" s="69"/>
      <c r="DCS306" s="69"/>
      <c r="DCT306" s="69"/>
      <c r="DCU306" s="69"/>
      <c r="DCV306" s="69"/>
      <c r="DCW306" s="69"/>
      <c r="DCX306" s="69"/>
      <c r="DCY306" s="69"/>
      <c r="DCZ306" s="69"/>
      <c r="DDA306" s="69"/>
      <c r="DDB306" s="69"/>
      <c r="DDC306" s="69"/>
      <c r="DDD306" s="69"/>
      <c r="DDE306" s="69"/>
      <c r="DDF306" s="69"/>
      <c r="DDG306" s="69"/>
      <c r="DDH306" s="69"/>
      <c r="DDI306" s="69"/>
      <c r="DDJ306" s="69"/>
      <c r="DDK306" s="69"/>
      <c r="DDL306" s="69"/>
      <c r="DDM306" s="69"/>
      <c r="DDN306" s="69"/>
      <c r="DDO306" s="69"/>
      <c r="DDP306" s="69"/>
      <c r="DDQ306" s="69"/>
      <c r="DDR306" s="69"/>
      <c r="DDS306" s="69"/>
      <c r="DDT306" s="69"/>
      <c r="DDU306" s="69"/>
      <c r="DDV306" s="69"/>
      <c r="DDW306" s="69"/>
      <c r="DDX306" s="69"/>
      <c r="DDY306" s="69"/>
      <c r="DDZ306" s="69"/>
      <c r="DEA306" s="69"/>
      <c r="DEB306" s="69"/>
      <c r="DEC306" s="69"/>
      <c r="DED306" s="69"/>
      <c r="DEE306" s="69"/>
      <c r="DEF306" s="69"/>
      <c r="DEG306" s="69"/>
      <c r="DEH306" s="69"/>
      <c r="DEI306" s="69"/>
      <c r="DEJ306" s="69"/>
      <c r="DEK306" s="69"/>
      <c r="DEL306" s="69"/>
      <c r="DEM306" s="69"/>
      <c r="DEN306" s="69"/>
      <c r="DEO306" s="69"/>
      <c r="DEP306" s="69"/>
      <c r="DEQ306" s="69"/>
      <c r="DER306" s="69"/>
      <c r="DES306" s="69"/>
      <c r="DET306" s="69"/>
      <c r="DEU306" s="69"/>
      <c r="DEV306" s="69"/>
      <c r="DEW306" s="69"/>
      <c r="DEX306" s="69"/>
      <c r="DEY306" s="69"/>
      <c r="DEZ306" s="69"/>
      <c r="DFA306" s="69"/>
      <c r="DFB306" s="69"/>
      <c r="DFC306" s="69"/>
      <c r="DFD306" s="69"/>
      <c r="DFE306" s="69"/>
      <c r="DFF306" s="69"/>
      <c r="DFG306" s="69"/>
      <c r="DFH306" s="69"/>
      <c r="DFI306" s="69"/>
      <c r="DFJ306" s="69"/>
      <c r="DFK306" s="69"/>
      <c r="DFL306" s="69"/>
      <c r="DFM306" s="69"/>
      <c r="DFN306" s="69"/>
      <c r="DFO306" s="69"/>
      <c r="DFP306" s="69"/>
      <c r="DFQ306" s="69"/>
      <c r="DFR306" s="69"/>
      <c r="DFS306" s="69"/>
      <c r="DFT306" s="69"/>
      <c r="DFU306" s="69"/>
      <c r="DFV306" s="69"/>
      <c r="DFW306" s="69"/>
      <c r="DFX306" s="69"/>
      <c r="DFY306" s="69"/>
      <c r="DFZ306" s="69"/>
      <c r="DGA306" s="69"/>
      <c r="DGB306" s="69"/>
      <c r="DGC306" s="69"/>
      <c r="DGD306" s="69"/>
      <c r="DGE306" s="69"/>
      <c r="DGF306" s="69"/>
      <c r="DGG306" s="69"/>
      <c r="DGH306" s="69"/>
      <c r="DGI306" s="69"/>
      <c r="DGJ306" s="69"/>
      <c r="DGK306" s="69"/>
      <c r="DGL306" s="69"/>
      <c r="DGM306" s="69"/>
      <c r="DGN306" s="69"/>
      <c r="DGO306" s="69"/>
      <c r="DGP306" s="69"/>
      <c r="DGQ306" s="69"/>
      <c r="DGR306" s="69"/>
      <c r="DGS306" s="69"/>
      <c r="DGT306" s="69"/>
      <c r="DGU306" s="69"/>
      <c r="DGV306" s="69"/>
      <c r="DGW306" s="69"/>
      <c r="DGX306" s="69"/>
      <c r="DGY306" s="69"/>
      <c r="DGZ306" s="69"/>
      <c r="DHA306" s="69"/>
      <c r="DHB306" s="69"/>
      <c r="DHC306" s="69"/>
      <c r="DHD306" s="69"/>
      <c r="DHE306" s="69"/>
      <c r="DHF306" s="69"/>
      <c r="DHG306" s="69"/>
      <c r="DHH306" s="69"/>
      <c r="DHI306" s="69"/>
      <c r="DHJ306" s="69"/>
      <c r="DHK306" s="69"/>
      <c r="DHL306" s="69"/>
      <c r="DHM306" s="69"/>
      <c r="DHN306" s="69"/>
      <c r="DHO306" s="69"/>
      <c r="DHP306" s="69"/>
      <c r="DHQ306" s="69"/>
      <c r="DHR306" s="69"/>
      <c r="DHS306" s="69"/>
      <c r="DHT306" s="69"/>
      <c r="DHU306" s="69"/>
      <c r="DHV306" s="69"/>
      <c r="DHW306" s="69"/>
      <c r="DHX306" s="69"/>
      <c r="DHY306" s="69"/>
      <c r="DHZ306" s="69"/>
      <c r="DIA306" s="69"/>
      <c r="DIB306" s="69"/>
      <c r="DIC306" s="69"/>
      <c r="DID306" s="69"/>
      <c r="DIE306" s="69"/>
      <c r="DIF306" s="69"/>
      <c r="DIG306" s="69"/>
      <c r="DIH306" s="69"/>
      <c r="DII306" s="69"/>
      <c r="DIJ306" s="69"/>
      <c r="DIK306" s="69"/>
      <c r="DIL306" s="69"/>
      <c r="DIM306" s="69"/>
      <c r="DIN306" s="69"/>
      <c r="DIO306" s="69"/>
      <c r="DIP306" s="69"/>
      <c r="DIQ306" s="69"/>
      <c r="DIR306" s="69"/>
      <c r="DIS306" s="69"/>
      <c r="DIT306" s="69"/>
      <c r="DIU306" s="69"/>
      <c r="DIV306" s="69"/>
      <c r="DIW306" s="69"/>
      <c r="DIX306" s="69"/>
      <c r="DIY306" s="69"/>
      <c r="DIZ306" s="69"/>
      <c r="DJA306" s="69"/>
      <c r="DJB306" s="69"/>
      <c r="DJC306" s="69"/>
      <c r="DJD306" s="69"/>
      <c r="DJE306" s="69"/>
      <c r="DJF306" s="69"/>
      <c r="DJG306" s="69"/>
      <c r="DJH306" s="69"/>
      <c r="DJI306" s="69"/>
      <c r="DJJ306" s="69"/>
      <c r="DJK306" s="69"/>
      <c r="DJL306" s="69"/>
      <c r="DJM306" s="69"/>
      <c r="DJN306" s="69"/>
      <c r="DJO306" s="69"/>
      <c r="DJP306" s="69"/>
      <c r="DJQ306" s="69"/>
      <c r="DJR306" s="69"/>
      <c r="DJS306" s="69"/>
      <c r="DJT306" s="69"/>
      <c r="DJU306" s="69"/>
      <c r="DJV306" s="69"/>
      <c r="DJW306" s="69"/>
      <c r="DJX306" s="69"/>
      <c r="DJY306" s="69"/>
      <c r="DJZ306" s="69"/>
      <c r="DKA306" s="69"/>
      <c r="DKB306" s="69"/>
      <c r="DKC306" s="69"/>
      <c r="DKD306" s="69"/>
      <c r="DKE306" s="69"/>
      <c r="DKF306" s="69"/>
      <c r="DKG306" s="69"/>
      <c r="DKH306" s="69"/>
      <c r="DKI306" s="69"/>
      <c r="DKJ306" s="69"/>
      <c r="DKK306" s="69"/>
      <c r="DKL306" s="69"/>
      <c r="DKM306" s="69"/>
      <c r="DKN306" s="69"/>
      <c r="DKO306" s="69"/>
      <c r="DKP306" s="69"/>
      <c r="DKQ306" s="69"/>
      <c r="DKR306" s="69"/>
      <c r="DKS306" s="69"/>
      <c r="DKT306" s="69"/>
      <c r="DKU306" s="69"/>
      <c r="DKV306" s="69"/>
      <c r="DKW306" s="69"/>
      <c r="DKX306" s="69"/>
      <c r="DKY306" s="69"/>
      <c r="DKZ306" s="69"/>
      <c r="DLA306" s="69"/>
      <c r="DLB306" s="69"/>
      <c r="DLC306" s="69"/>
      <c r="DLD306" s="69"/>
      <c r="DLE306" s="69"/>
      <c r="DLF306" s="69"/>
      <c r="DLG306" s="69"/>
      <c r="DLH306" s="69"/>
      <c r="DLI306" s="69"/>
      <c r="DLJ306" s="69"/>
      <c r="DLK306" s="69"/>
      <c r="DLL306" s="69"/>
      <c r="DLM306" s="69"/>
      <c r="DLN306" s="69"/>
      <c r="DLO306" s="69"/>
      <c r="DLP306" s="69"/>
      <c r="DLQ306" s="69"/>
      <c r="DLR306" s="69"/>
      <c r="DLS306" s="69"/>
      <c r="DLT306" s="69"/>
      <c r="DLU306" s="69"/>
      <c r="DLV306" s="69"/>
      <c r="DLW306" s="69"/>
      <c r="DLX306" s="69"/>
      <c r="DLY306" s="69"/>
      <c r="DLZ306" s="69"/>
      <c r="DMA306" s="69"/>
      <c r="DMB306" s="69"/>
      <c r="DMC306" s="69"/>
      <c r="DMD306" s="69"/>
      <c r="DME306" s="69"/>
      <c r="DMF306" s="69"/>
      <c r="DMG306" s="69"/>
      <c r="DMH306" s="69"/>
      <c r="DMI306" s="69"/>
      <c r="DMJ306" s="69"/>
      <c r="DMK306" s="69"/>
      <c r="DML306" s="69"/>
      <c r="DMM306" s="69"/>
      <c r="DMN306" s="69"/>
      <c r="DMO306" s="69"/>
      <c r="DMP306" s="69"/>
      <c r="DMQ306" s="69"/>
      <c r="DMR306" s="69"/>
      <c r="DMS306" s="69"/>
      <c r="DMT306" s="69"/>
      <c r="DMU306" s="69"/>
      <c r="DMV306" s="69"/>
      <c r="DMW306" s="69"/>
      <c r="DMX306" s="69"/>
      <c r="DMY306" s="69"/>
      <c r="DMZ306" s="69"/>
      <c r="DNA306" s="69"/>
      <c r="DNB306" s="69"/>
      <c r="DNC306" s="69"/>
      <c r="DND306" s="69"/>
      <c r="DNE306" s="69"/>
      <c r="DNF306" s="69"/>
      <c r="DNG306" s="69"/>
      <c r="DNH306" s="69"/>
      <c r="DNI306" s="69"/>
      <c r="DNJ306" s="69"/>
      <c r="DNK306" s="69"/>
      <c r="DNL306" s="69"/>
      <c r="DNM306" s="69"/>
      <c r="DNN306" s="69"/>
      <c r="DNO306" s="69"/>
      <c r="DNP306" s="69"/>
      <c r="DNQ306" s="69"/>
      <c r="DNR306" s="69"/>
      <c r="DNS306" s="69"/>
      <c r="DNT306" s="69"/>
      <c r="DNU306" s="69"/>
      <c r="DNV306" s="69"/>
      <c r="DNW306" s="69"/>
      <c r="DNX306" s="69"/>
      <c r="DNY306" s="69"/>
      <c r="DNZ306" s="69"/>
      <c r="DOA306" s="69"/>
      <c r="DOB306" s="69"/>
      <c r="DOC306" s="69"/>
      <c r="DOD306" s="69"/>
      <c r="DOE306" s="69"/>
      <c r="DOF306" s="69"/>
      <c r="DOG306" s="69"/>
      <c r="DOH306" s="69"/>
      <c r="DOI306" s="69"/>
      <c r="DOJ306" s="69"/>
      <c r="DOK306" s="69"/>
      <c r="DOL306" s="69"/>
      <c r="DOM306" s="69"/>
      <c r="DON306" s="69"/>
      <c r="DOO306" s="69"/>
      <c r="DOP306" s="69"/>
      <c r="DOQ306" s="69"/>
      <c r="DOR306" s="69"/>
      <c r="DOS306" s="69"/>
      <c r="DOT306" s="69"/>
      <c r="DOU306" s="69"/>
      <c r="DOV306" s="69"/>
      <c r="DOW306" s="69"/>
      <c r="DOX306" s="69"/>
      <c r="DOY306" s="69"/>
      <c r="DOZ306" s="69"/>
      <c r="DPA306" s="69"/>
      <c r="DPB306" s="69"/>
      <c r="DPC306" s="69"/>
      <c r="DPD306" s="69"/>
      <c r="DPE306" s="69"/>
      <c r="DPF306" s="69"/>
      <c r="DPG306" s="69"/>
      <c r="DPH306" s="69"/>
      <c r="DPI306" s="69"/>
      <c r="DPJ306" s="69"/>
      <c r="DPK306" s="69"/>
      <c r="DPL306" s="69"/>
      <c r="DPM306" s="69"/>
      <c r="DPN306" s="69"/>
      <c r="DPO306" s="69"/>
      <c r="DPP306" s="69"/>
      <c r="DPQ306" s="69"/>
      <c r="DPR306" s="69"/>
      <c r="DPS306" s="69"/>
      <c r="DPT306" s="69"/>
      <c r="DPU306" s="69"/>
      <c r="DPV306" s="69"/>
      <c r="DPW306" s="69"/>
      <c r="DPX306" s="69"/>
      <c r="DPY306" s="69"/>
      <c r="DPZ306" s="69"/>
      <c r="DQA306" s="69"/>
      <c r="DQB306" s="69"/>
      <c r="DQC306" s="69"/>
      <c r="DQD306" s="69"/>
      <c r="DQE306" s="69"/>
      <c r="DQF306" s="69"/>
      <c r="DQG306" s="69"/>
      <c r="DQH306" s="69"/>
      <c r="DQI306" s="69"/>
      <c r="DQJ306" s="69"/>
      <c r="DQK306" s="69"/>
      <c r="DQL306" s="69"/>
      <c r="DQM306" s="69"/>
      <c r="DQN306" s="69"/>
      <c r="DQO306" s="69"/>
      <c r="DQP306" s="69"/>
      <c r="DQQ306" s="69"/>
      <c r="DQR306" s="69"/>
      <c r="DQS306" s="69"/>
      <c r="DQT306" s="69"/>
      <c r="DQU306" s="69"/>
      <c r="DQV306" s="69"/>
      <c r="DQW306" s="69"/>
      <c r="DQX306" s="69"/>
      <c r="DQY306" s="69"/>
      <c r="DQZ306" s="69"/>
      <c r="DRA306" s="69"/>
      <c r="DRB306" s="69"/>
      <c r="DRC306" s="69"/>
      <c r="DRD306" s="69"/>
      <c r="DRE306" s="69"/>
      <c r="DRF306" s="69"/>
      <c r="DRG306" s="69"/>
      <c r="DRH306" s="69"/>
      <c r="DRI306" s="69"/>
      <c r="DRJ306" s="69"/>
      <c r="DRK306" s="69"/>
      <c r="DRL306" s="69"/>
      <c r="DRM306" s="69"/>
      <c r="DRN306" s="69"/>
      <c r="DRO306" s="69"/>
      <c r="DRP306" s="69"/>
      <c r="DRQ306" s="69"/>
      <c r="DRR306" s="69"/>
      <c r="DRS306" s="69"/>
      <c r="DRT306" s="69"/>
      <c r="DRU306" s="69"/>
      <c r="DRV306" s="69"/>
      <c r="DRW306" s="69"/>
      <c r="DRX306" s="69"/>
      <c r="DRY306" s="69"/>
      <c r="DRZ306" s="69"/>
      <c r="DSA306" s="69"/>
      <c r="DSB306" s="69"/>
      <c r="DSC306" s="69"/>
      <c r="DSD306" s="69"/>
      <c r="DSE306" s="69"/>
      <c r="DSF306" s="69"/>
      <c r="DSG306" s="69"/>
      <c r="DSH306" s="69"/>
      <c r="DSI306" s="69"/>
      <c r="DSJ306" s="69"/>
      <c r="DSK306" s="69"/>
      <c r="DSL306" s="69"/>
      <c r="DSM306" s="69"/>
      <c r="DSN306" s="69"/>
      <c r="DSO306" s="69"/>
      <c r="DSP306" s="69"/>
      <c r="DSQ306" s="69"/>
      <c r="DSR306" s="69"/>
      <c r="DSS306" s="69"/>
      <c r="DST306" s="69"/>
      <c r="DSU306" s="69"/>
      <c r="DSV306" s="69"/>
      <c r="DSW306" s="69"/>
      <c r="DSX306" s="69"/>
      <c r="DSY306" s="69"/>
      <c r="DSZ306" s="69"/>
      <c r="DTA306" s="69"/>
      <c r="DTB306" s="69"/>
      <c r="DTC306" s="69"/>
      <c r="DTD306" s="69"/>
      <c r="DTE306" s="69"/>
      <c r="DTF306" s="69"/>
      <c r="DTG306" s="69"/>
      <c r="DTH306" s="69"/>
      <c r="DTI306" s="69"/>
      <c r="DTJ306" s="69"/>
      <c r="DTK306" s="69"/>
      <c r="DTL306" s="69"/>
      <c r="DTM306" s="69"/>
      <c r="DTN306" s="69"/>
      <c r="DTO306" s="69"/>
      <c r="DTP306" s="69"/>
      <c r="DTQ306" s="69"/>
      <c r="DTR306" s="69"/>
      <c r="DTS306" s="69"/>
      <c r="DTT306" s="69"/>
      <c r="DTU306" s="69"/>
      <c r="DTV306" s="69"/>
      <c r="DTW306" s="69"/>
      <c r="DTX306" s="69"/>
      <c r="DTY306" s="69"/>
      <c r="DTZ306" s="69"/>
      <c r="DUA306" s="69"/>
      <c r="DUB306" s="69"/>
      <c r="DUC306" s="69"/>
      <c r="DUD306" s="69"/>
      <c r="DUE306" s="69"/>
      <c r="DUF306" s="69"/>
      <c r="DUG306" s="69"/>
      <c r="DUH306" s="69"/>
      <c r="DUI306" s="69"/>
      <c r="DUJ306" s="69"/>
      <c r="DUK306" s="69"/>
      <c r="DUL306" s="69"/>
      <c r="DUM306" s="69"/>
      <c r="DUN306" s="69"/>
      <c r="DUO306" s="69"/>
      <c r="DUP306" s="69"/>
      <c r="DUQ306" s="69"/>
      <c r="DUR306" s="69"/>
      <c r="DUS306" s="69"/>
      <c r="DUT306" s="69"/>
      <c r="DUU306" s="69"/>
      <c r="DUV306" s="69"/>
      <c r="DUW306" s="69"/>
      <c r="DUX306" s="69"/>
      <c r="DUY306" s="69"/>
      <c r="DUZ306" s="69"/>
      <c r="DVA306" s="69"/>
      <c r="DVB306" s="69"/>
      <c r="DVC306" s="69"/>
      <c r="DVD306" s="69"/>
      <c r="DVE306" s="69"/>
      <c r="DVF306" s="69"/>
      <c r="DVG306" s="69"/>
      <c r="DVH306" s="69"/>
      <c r="DVI306" s="69"/>
      <c r="DVJ306" s="69"/>
      <c r="DVK306" s="69"/>
      <c r="DVL306" s="69"/>
      <c r="DVM306" s="69"/>
      <c r="DVN306" s="69"/>
      <c r="DVO306" s="69"/>
      <c r="DVP306" s="69"/>
      <c r="DVQ306" s="69"/>
      <c r="DVR306" s="69"/>
      <c r="DVS306" s="69"/>
      <c r="DVT306" s="69"/>
      <c r="DVU306" s="69"/>
      <c r="DVV306" s="69"/>
      <c r="DVW306" s="69"/>
      <c r="DVX306" s="69"/>
      <c r="DVY306" s="69"/>
      <c r="DVZ306" s="69"/>
      <c r="DWA306" s="69"/>
      <c r="DWB306" s="69"/>
      <c r="DWC306" s="69"/>
      <c r="DWD306" s="69"/>
      <c r="DWE306" s="69"/>
      <c r="DWF306" s="69"/>
      <c r="DWG306" s="69"/>
      <c r="DWH306" s="69"/>
      <c r="DWI306" s="69"/>
      <c r="DWJ306" s="69"/>
      <c r="DWK306" s="69"/>
      <c r="DWL306" s="69"/>
      <c r="DWM306" s="69"/>
      <c r="DWN306" s="69"/>
      <c r="DWO306" s="69"/>
      <c r="DWP306" s="69"/>
      <c r="DWQ306" s="69"/>
      <c r="DWR306" s="69"/>
      <c r="DWS306" s="69"/>
      <c r="DWT306" s="69"/>
      <c r="DWU306" s="69"/>
      <c r="DWV306" s="69"/>
      <c r="DWW306" s="69"/>
      <c r="DWX306" s="69"/>
      <c r="DWY306" s="69"/>
      <c r="DWZ306" s="69"/>
      <c r="DXA306" s="69"/>
      <c r="DXB306" s="69"/>
      <c r="DXC306" s="69"/>
      <c r="DXD306" s="69"/>
      <c r="DXE306" s="69"/>
      <c r="DXF306" s="69"/>
      <c r="DXG306" s="69"/>
      <c r="DXH306" s="69"/>
      <c r="DXI306" s="69"/>
      <c r="DXJ306" s="69"/>
      <c r="DXK306" s="69"/>
      <c r="DXL306" s="69"/>
      <c r="DXM306" s="69"/>
      <c r="DXN306" s="69"/>
      <c r="DXO306" s="69"/>
      <c r="DXP306" s="69"/>
      <c r="DXQ306" s="69"/>
      <c r="DXR306" s="69"/>
      <c r="DXS306" s="69"/>
      <c r="DXT306" s="69"/>
      <c r="DXU306" s="69"/>
      <c r="DXV306" s="69"/>
      <c r="DXW306" s="69"/>
      <c r="DXX306" s="69"/>
      <c r="DXY306" s="69"/>
      <c r="DXZ306" s="69"/>
      <c r="DYA306" s="69"/>
      <c r="DYB306" s="69"/>
      <c r="DYC306" s="69"/>
      <c r="DYD306" s="69"/>
      <c r="DYE306" s="69"/>
      <c r="DYF306" s="69"/>
      <c r="DYG306" s="69"/>
      <c r="DYH306" s="69"/>
      <c r="DYI306" s="69"/>
      <c r="DYJ306" s="69"/>
      <c r="DYK306" s="69"/>
      <c r="DYL306" s="69"/>
      <c r="DYM306" s="69"/>
      <c r="DYN306" s="69"/>
      <c r="DYO306" s="69"/>
      <c r="DYP306" s="69"/>
      <c r="DYQ306" s="69"/>
      <c r="DYR306" s="69"/>
      <c r="DYS306" s="69"/>
      <c r="DYT306" s="69"/>
      <c r="DYU306" s="69"/>
      <c r="DYV306" s="69"/>
      <c r="DYW306" s="69"/>
      <c r="DYX306" s="69"/>
      <c r="DYY306" s="69"/>
      <c r="DYZ306" s="69"/>
      <c r="DZA306" s="69"/>
      <c r="DZB306" s="69"/>
      <c r="DZC306" s="69"/>
      <c r="DZD306" s="69"/>
      <c r="DZE306" s="69"/>
      <c r="DZF306" s="69"/>
      <c r="DZG306" s="69"/>
      <c r="DZH306" s="69"/>
      <c r="DZI306" s="69"/>
      <c r="DZJ306" s="69"/>
      <c r="DZK306" s="69"/>
      <c r="DZL306" s="69"/>
      <c r="DZM306" s="69"/>
      <c r="DZN306" s="69"/>
      <c r="DZO306" s="69"/>
      <c r="DZP306" s="69"/>
      <c r="DZQ306" s="69"/>
      <c r="DZR306" s="69"/>
      <c r="DZS306" s="69"/>
      <c r="DZT306" s="69"/>
      <c r="DZU306" s="69"/>
      <c r="DZV306" s="69"/>
      <c r="DZW306" s="69"/>
      <c r="DZX306" s="69"/>
      <c r="DZY306" s="69"/>
      <c r="DZZ306" s="69"/>
      <c r="EAA306" s="69"/>
      <c r="EAB306" s="69"/>
      <c r="EAC306" s="69"/>
      <c r="EAD306" s="69"/>
      <c r="EAE306" s="69"/>
      <c r="EAF306" s="69"/>
      <c r="EAG306" s="69"/>
      <c r="EAH306" s="69"/>
      <c r="EAI306" s="69"/>
      <c r="EAJ306" s="69"/>
      <c r="EAK306" s="69"/>
      <c r="EAL306" s="69"/>
      <c r="EAM306" s="69"/>
      <c r="EAN306" s="69"/>
      <c r="EAO306" s="69"/>
      <c r="EAP306" s="69"/>
      <c r="EAQ306" s="69"/>
      <c r="EAR306" s="69"/>
      <c r="EAS306" s="69"/>
      <c r="EAT306" s="69"/>
      <c r="EAU306" s="69"/>
      <c r="EAV306" s="69"/>
      <c r="EAW306" s="69"/>
      <c r="EAX306" s="69"/>
      <c r="EAY306" s="69"/>
      <c r="EAZ306" s="69"/>
      <c r="EBA306" s="69"/>
      <c r="EBB306" s="69"/>
      <c r="EBC306" s="69"/>
      <c r="EBD306" s="69"/>
      <c r="EBE306" s="69"/>
      <c r="EBF306" s="69"/>
      <c r="EBG306" s="69"/>
      <c r="EBH306" s="69"/>
      <c r="EBI306" s="69"/>
      <c r="EBJ306" s="69"/>
      <c r="EBK306" s="69"/>
      <c r="EBL306" s="69"/>
      <c r="EBM306" s="69"/>
      <c r="EBN306" s="69"/>
      <c r="EBO306" s="69"/>
      <c r="EBP306" s="69"/>
      <c r="EBQ306" s="69"/>
      <c r="EBR306" s="69"/>
      <c r="EBS306" s="69"/>
      <c r="EBT306" s="69"/>
      <c r="EBU306" s="69"/>
      <c r="EBV306" s="69"/>
      <c r="EBW306" s="69"/>
      <c r="EBX306" s="69"/>
      <c r="EBY306" s="69"/>
      <c r="EBZ306" s="69"/>
      <c r="ECA306" s="69"/>
      <c r="ECB306" s="69"/>
      <c r="ECC306" s="69"/>
      <c r="ECD306" s="69"/>
      <c r="ECE306" s="69"/>
      <c r="ECF306" s="69"/>
      <c r="ECG306" s="69"/>
      <c r="ECH306" s="69"/>
      <c r="ECI306" s="69"/>
      <c r="ECJ306" s="69"/>
      <c r="ECK306" s="69"/>
      <c r="ECL306" s="69"/>
      <c r="ECM306" s="69"/>
      <c r="ECN306" s="69"/>
      <c r="ECO306" s="69"/>
      <c r="ECP306" s="69"/>
      <c r="ECQ306" s="69"/>
      <c r="ECR306" s="69"/>
      <c r="ECS306" s="69"/>
      <c r="ECT306" s="69"/>
      <c r="ECU306" s="69"/>
      <c r="ECV306" s="69"/>
      <c r="ECW306" s="69"/>
      <c r="ECX306" s="69"/>
      <c r="ECY306" s="69"/>
      <c r="ECZ306" s="69"/>
      <c r="EDA306" s="69"/>
      <c r="EDB306" s="69"/>
      <c r="EDC306" s="69"/>
      <c r="EDD306" s="69"/>
      <c r="EDE306" s="69"/>
      <c r="EDF306" s="69"/>
      <c r="EDG306" s="69"/>
      <c r="EDH306" s="69"/>
      <c r="EDI306" s="69"/>
      <c r="EDJ306" s="69"/>
      <c r="EDK306" s="69"/>
      <c r="EDL306" s="69"/>
      <c r="EDM306" s="69"/>
      <c r="EDN306" s="69"/>
      <c r="EDO306" s="69"/>
      <c r="EDP306" s="69"/>
      <c r="EDQ306" s="69"/>
      <c r="EDR306" s="69"/>
      <c r="EDS306" s="69"/>
      <c r="EDT306" s="69"/>
      <c r="EDU306" s="69"/>
      <c r="EDV306" s="69"/>
      <c r="EDW306" s="69"/>
      <c r="EDX306" s="69"/>
      <c r="EDY306" s="69"/>
      <c r="EDZ306" s="69"/>
      <c r="EEA306" s="69"/>
      <c r="EEB306" s="69"/>
      <c r="EEC306" s="69"/>
      <c r="EED306" s="69"/>
      <c r="EEE306" s="69"/>
      <c r="EEF306" s="69"/>
      <c r="EEG306" s="69"/>
      <c r="EEH306" s="69"/>
      <c r="EEI306" s="69"/>
      <c r="EEJ306" s="69"/>
      <c r="EEK306" s="69"/>
      <c r="EEL306" s="69"/>
      <c r="EEM306" s="69"/>
      <c r="EEN306" s="69"/>
      <c r="EEO306" s="69"/>
      <c r="EEP306" s="69"/>
      <c r="EEQ306" s="69"/>
      <c r="EER306" s="69"/>
      <c r="EES306" s="69"/>
      <c r="EET306" s="69"/>
      <c r="EEU306" s="69"/>
      <c r="EEV306" s="69"/>
      <c r="EEW306" s="69"/>
      <c r="EEX306" s="69"/>
      <c r="EEY306" s="69"/>
      <c r="EEZ306" s="69"/>
      <c r="EFA306" s="69"/>
      <c r="EFB306" s="69"/>
      <c r="EFC306" s="69"/>
      <c r="EFD306" s="69"/>
      <c r="EFE306" s="69"/>
      <c r="EFF306" s="69"/>
      <c r="EFG306" s="69"/>
      <c r="EFH306" s="69"/>
      <c r="EFI306" s="69"/>
      <c r="EFJ306" s="69"/>
      <c r="EFK306" s="69"/>
      <c r="EFL306" s="69"/>
      <c r="EFM306" s="69"/>
      <c r="EFN306" s="69"/>
      <c r="EFO306" s="69"/>
      <c r="EFP306" s="69"/>
      <c r="EFQ306" s="69"/>
      <c r="EFR306" s="69"/>
      <c r="EFS306" s="69"/>
      <c r="EFT306" s="69"/>
      <c r="EFU306" s="69"/>
      <c r="EFV306" s="69"/>
      <c r="EFW306" s="69"/>
      <c r="EFX306" s="69"/>
      <c r="EFY306" s="69"/>
      <c r="EFZ306" s="69"/>
      <c r="EGA306" s="69"/>
      <c r="EGB306" s="69"/>
      <c r="EGC306" s="69"/>
      <c r="EGD306" s="69"/>
      <c r="EGE306" s="69"/>
      <c r="EGF306" s="69"/>
      <c r="EGG306" s="69"/>
      <c r="EGH306" s="69"/>
      <c r="EGI306" s="69"/>
      <c r="EGJ306" s="69"/>
      <c r="EGK306" s="69"/>
      <c r="EGL306" s="69"/>
      <c r="EGM306" s="69"/>
      <c r="EGN306" s="69"/>
      <c r="EGO306" s="69"/>
      <c r="EGP306" s="69"/>
      <c r="EGQ306" s="69"/>
      <c r="EGR306" s="69"/>
      <c r="EGS306" s="69"/>
      <c r="EGT306" s="69"/>
      <c r="EGU306" s="69"/>
      <c r="EGV306" s="69"/>
      <c r="EGW306" s="69"/>
      <c r="EGX306" s="69"/>
      <c r="EGY306" s="69"/>
      <c r="EGZ306" s="69"/>
      <c r="EHA306" s="69"/>
      <c r="EHB306" s="69"/>
      <c r="EHC306" s="69"/>
      <c r="EHD306" s="69"/>
      <c r="EHE306" s="69"/>
      <c r="EHF306" s="69"/>
      <c r="EHG306" s="69"/>
      <c r="EHH306" s="69"/>
      <c r="EHI306" s="69"/>
      <c r="EHJ306" s="69"/>
      <c r="EHK306" s="69"/>
      <c r="EHL306" s="69"/>
      <c r="EHM306" s="69"/>
      <c r="EHN306" s="69"/>
      <c r="EHO306" s="69"/>
      <c r="EHP306" s="69"/>
      <c r="EHQ306" s="69"/>
      <c r="EHR306" s="69"/>
      <c r="EHS306" s="69"/>
      <c r="EHT306" s="69"/>
      <c r="EHU306" s="69"/>
      <c r="EHV306" s="69"/>
      <c r="EHW306" s="69"/>
      <c r="EHX306" s="69"/>
      <c r="EHY306" s="69"/>
      <c r="EHZ306" s="69"/>
      <c r="EIA306" s="69"/>
      <c r="EIB306" s="69"/>
      <c r="EIC306" s="69"/>
      <c r="EID306" s="69"/>
      <c r="EIE306" s="69"/>
      <c r="EIF306" s="69"/>
      <c r="EIG306" s="69"/>
      <c r="EIH306" s="69"/>
      <c r="EII306" s="69"/>
      <c r="EIJ306" s="69"/>
      <c r="EIK306" s="69"/>
      <c r="EIL306" s="69"/>
      <c r="EIM306" s="69"/>
      <c r="EIN306" s="69"/>
      <c r="EIO306" s="69"/>
      <c r="EIP306" s="69"/>
      <c r="EIQ306" s="69"/>
      <c r="EIR306" s="69"/>
      <c r="EIS306" s="69"/>
      <c r="EIT306" s="69"/>
      <c r="EIU306" s="69"/>
      <c r="EIV306" s="69"/>
      <c r="EIW306" s="69"/>
      <c r="EIX306" s="69"/>
      <c r="EIY306" s="69"/>
      <c r="EIZ306" s="69"/>
      <c r="EJA306" s="69"/>
      <c r="EJB306" s="69"/>
      <c r="EJC306" s="69"/>
      <c r="EJD306" s="69"/>
      <c r="EJE306" s="69"/>
      <c r="EJF306" s="69"/>
      <c r="EJG306" s="69"/>
      <c r="EJH306" s="69"/>
      <c r="EJI306" s="69"/>
      <c r="EJJ306" s="69"/>
      <c r="EJK306" s="69"/>
      <c r="EJL306" s="69"/>
      <c r="EJM306" s="69"/>
      <c r="EJN306" s="69"/>
      <c r="EJO306" s="69"/>
      <c r="EJP306" s="69"/>
      <c r="EJQ306" s="69"/>
      <c r="EJR306" s="69"/>
      <c r="EJS306" s="69"/>
      <c r="EJT306" s="69"/>
      <c r="EJU306" s="69"/>
      <c r="EJV306" s="69"/>
      <c r="EJW306" s="69"/>
      <c r="EJX306" s="69"/>
      <c r="EJY306" s="69"/>
      <c r="EJZ306" s="69"/>
      <c r="EKA306" s="69"/>
      <c r="EKB306" s="69"/>
      <c r="EKC306" s="69"/>
      <c r="EKD306" s="69"/>
      <c r="EKE306" s="69"/>
      <c r="EKF306" s="69"/>
      <c r="EKG306" s="69"/>
      <c r="EKH306" s="69"/>
      <c r="EKI306" s="69"/>
      <c r="EKJ306" s="69"/>
      <c r="EKK306" s="69"/>
      <c r="EKL306" s="69"/>
      <c r="EKM306" s="69"/>
      <c r="EKN306" s="69"/>
      <c r="EKO306" s="69"/>
      <c r="EKP306" s="69"/>
      <c r="EKQ306" s="69"/>
      <c r="EKR306" s="69"/>
      <c r="EKS306" s="69"/>
      <c r="EKT306" s="69"/>
      <c r="EKU306" s="69"/>
      <c r="EKV306" s="69"/>
      <c r="EKW306" s="69"/>
      <c r="EKX306" s="69"/>
      <c r="EKY306" s="69"/>
      <c r="EKZ306" s="69"/>
      <c r="ELA306" s="69"/>
      <c r="ELB306" s="69"/>
      <c r="ELC306" s="69"/>
      <c r="ELD306" s="69"/>
      <c r="ELE306" s="69"/>
      <c r="ELF306" s="69"/>
      <c r="ELG306" s="69"/>
      <c r="ELH306" s="69"/>
      <c r="ELI306" s="69"/>
      <c r="ELJ306" s="69"/>
      <c r="ELK306" s="69"/>
      <c r="ELL306" s="69"/>
      <c r="ELM306" s="69"/>
      <c r="ELN306" s="69"/>
      <c r="ELO306" s="69"/>
      <c r="ELP306" s="69"/>
      <c r="ELQ306" s="69"/>
      <c r="ELR306" s="69"/>
      <c r="ELS306" s="69"/>
      <c r="ELT306" s="69"/>
      <c r="ELU306" s="69"/>
      <c r="ELV306" s="69"/>
      <c r="ELW306" s="69"/>
      <c r="ELX306" s="69"/>
      <c r="ELY306" s="69"/>
      <c r="ELZ306" s="69"/>
      <c r="EMA306" s="69"/>
      <c r="EMB306" s="69"/>
      <c r="EMC306" s="69"/>
      <c r="EMD306" s="69"/>
      <c r="EME306" s="69"/>
      <c r="EMF306" s="69"/>
      <c r="EMG306" s="69"/>
      <c r="EMH306" s="69"/>
      <c r="EMI306" s="69"/>
      <c r="EMJ306" s="69"/>
      <c r="EMK306" s="69"/>
      <c r="EML306" s="69"/>
      <c r="EMM306" s="69"/>
      <c r="EMN306" s="69"/>
      <c r="EMO306" s="69"/>
      <c r="EMP306" s="69"/>
      <c r="EMQ306" s="69"/>
      <c r="EMR306" s="69"/>
      <c r="EMS306" s="69"/>
      <c r="EMT306" s="69"/>
      <c r="EMU306" s="69"/>
      <c r="EMV306" s="69"/>
      <c r="EMW306" s="69"/>
      <c r="EMX306" s="69"/>
      <c r="EMY306" s="69"/>
      <c r="EMZ306" s="69"/>
      <c r="ENA306" s="69"/>
      <c r="ENB306" s="69"/>
      <c r="ENC306" s="69"/>
      <c r="END306" s="69"/>
      <c r="ENE306" s="69"/>
      <c r="ENF306" s="69"/>
      <c r="ENG306" s="69"/>
      <c r="ENH306" s="69"/>
      <c r="ENI306" s="69"/>
      <c r="ENJ306" s="69"/>
      <c r="ENK306" s="69"/>
      <c r="ENL306" s="69"/>
      <c r="ENM306" s="69"/>
      <c r="ENN306" s="69"/>
      <c r="ENO306" s="69"/>
      <c r="ENP306" s="69"/>
      <c r="ENQ306" s="69"/>
      <c r="ENR306" s="69"/>
      <c r="ENS306" s="69"/>
      <c r="ENT306" s="69"/>
      <c r="ENU306" s="69"/>
      <c r="ENV306" s="69"/>
      <c r="ENW306" s="69"/>
      <c r="ENX306" s="69"/>
      <c r="ENY306" s="69"/>
      <c r="ENZ306" s="69"/>
      <c r="EOA306" s="69"/>
      <c r="EOB306" s="69"/>
      <c r="EOC306" s="69"/>
      <c r="EOD306" s="69"/>
      <c r="EOE306" s="69"/>
      <c r="EOF306" s="69"/>
      <c r="EOG306" s="69"/>
      <c r="EOH306" s="69"/>
      <c r="EOI306" s="69"/>
      <c r="EOJ306" s="69"/>
      <c r="EOK306" s="69"/>
      <c r="EOL306" s="69"/>
      <c r="EOM306" s="69"/>
      <c r="EON306" s="69"/>
      <c r="EOO306" s="69"/>
      <c r="EOP306" s="69"/>
      <c r="EOQ306" s="69"/>
      <c r="EOR306" s="69"/>
      <c r="EOS306" s="69"/>
      <c r="EOT306" s="69"/>
      <c r="EOU306" s="69"/>
      <c r="EOV306" s="69"/>
      <c r="EOW306" s="69"/>
      <c r="EOX306" s="69"/>
      <c r="EOY306" s="69"/>
      <c r="EOZ306" s="69"/>
      <c r="EPA306" s="69"/>
      <c r="EPB306" s="69"/>
      <c r="EPC306" s="69"/>
      <c r="EPD306" s="69"/>
      <c r="EPE306" s="69"/>
      <c r="EPF306" s="69"/>
      <c r="EPG306" s="69"/>
      <c r="EPH306" s="69"/>
      <c r="EPI306" s="69"/>
      <c r="EPJ306" s="69"/>
      <c r="EPK306" s="69"/>
      <c r="EPL306" s="69"/>
      <c r="EPM306" s="69"/>
      <c r="EPN306" s="69"/>
      <c r="EPO306" s="69"/>
      <c r="EPP306" s="69"/>
      <c r="EPQ306" s="69"/>
      <c r="EPR306" s="69"/>
      <c r="EPS306" s="69"/>
      <c r="EPT306" s="69"/>
      <c r="EPU306" s="69"/>
      <c r="EPV306" s="69"/>
      <c r="EPW306" s="69"/>
      <c r="EPX306" s="69"/>
      <c r="EPY306" s="69"/>
      <c r="EPZ306" s="69"/>
      <c r="EQA306" s="69"/>
      <c r="EQB306" s="69"/>
      <c r="EQC306" s="69"/>
      <c r="EQD306" s="69"/>
      <c r="EQE306" s="69"/>
      <c r="EQF306" s="69"/>
      <c r="EQG306" s="69"/>
      <c r="EQH306" s="69"/>
      <c r="EQI306" s="69"/>
      <c r="EQJ306" s="69"/>
      <c r="EQK306" s="69"/>
      <c r="EQL306" s="69"/>
      <c r="EQM306" s="69"/>
      <c r="EQN306" s="69"/>
      <c r="EQO306" s="69"/>
      <c r="EQP306" s="69"/>
      <c r="EQQ306" s="69"/>
      <c r="EQR306" s="69"/>
      <c r="EQS306" s="69"/>
      <c r="EQT306" s="69"/>
      <c r="EQU306" s="69"/>
      <c r="EQV306" s="69"/>
      <c r="EQW306" s="69"/>
      <c r="EQX306" s="69"/>
      <c r="EQY306" s="69"/>
      <c r="EQZ306" s="69"/>
      <c r="ERA306" s="69"/>
      <c r="ERB306" s="69"/>
      <c r="ERC306" s="69"/>
      <c r="ERD306" s="69"/>
      <c r="ERE306" s="69"/>
      <c r="ERF306" s="69"/>
      <c r="ERG306" s="69"/>
      <c r="ERH306" s="69"/>
      <c r="ERI306" s="69"/>
      <c r="ERJ306" s="69"/>
      <c r="ERK306" s="69"/>
      <c r="ERL306" s="69"/>
      <c r="ERM306" s="69"/>
      <c r="ERN306" s="69"/>
      <c r="ERO306" s="69"/>
      <c r="ERP306" s="69"/>
      <c r="ERQ306" s="69"/>
      <c r="ERR306" s="69"/>
      <c r="ERS306" s="69"/>
      <c r="ERT306" s="69"/>
      <c r="ERU306" s="69"/>
      <c r="ERV306" s="69"/>
      <c r="ERW306" s="69"/>
      <c r="ERX306" s="69"/>
      <c r="ERY306" s="69"/>
      <c r="ERZ306" s="69"/>
      <c r="ESA306" s="69"/>
      <c r="ESB306" s="69"/>
      <c r="ESC306" s="69"/>
      <c r="ESD306" s="69"/>
      <c r="ESE306" s="69"/>
      <c r="ESF306" s="69"/>
      <c r="ESG306" s="69"/>
      <c r="ESH306" s="69"/>
      <c r="ESI306" s="69"/>
      <c r="ESJ306" s="69"/>
      <c r="ESK306" s="69"/>
      <c r="ESL306" s="69"/>
      <c r="ESM306" s="69"/>
      <c r="ESN306" s="69"/>
      <c r="ESO306" s="69"/>
      <c r="ESP306" s="69"/>
      <c r="ESQ306" s="69"/>
      <c r="ESR306" s="69"/>
      <c r="ESS306" s="69"/>
      <c r="EST306" s="69"/>
      <c r="ESU306" s="69"/>
      <c r="ESV306" s="69"/>
      <c r="ESW306" s="69"/>
      <c r="ESX306" s="69"/>
      <c r="ESY306" s="69"/>
      <c r="ESZ306" s="69"/>
      <c r="ETA306" s="69"/>
      <c r="ETB306" s="69"/>
      <c r="ETC306" s="69"/>
      <c r="ETD306" s="69"/>
      <c r="ETE306" s="69"/>
      <c r="ETF306" s="69"/>
      <c r="ETG306" s="69"/>
      <c r="ETH306" s="69"/>
      <c r="ETI306" s="69"/>
      <c r="ETJ306" s="69"/>
      <c r="ETK306" s="69"/>
      <c r="ETL306" s="69"/>
      <c r="ETM306" s="69"/>
      <c r="ETN306" s="69"/>
      <c r="ETO306" s="69"/>
      <c r="ETP306" s="69"/>
      <c r="ETQ306" s="69"/>
      <c r="ETR306" s="69"/>
      <c r="ETS306" s="69"/>
      <c r="ETT306" s="69"/>
      <c r="ETU306" s="69"/>
      <c r="ETV306" s="69"/>
      <c r="ETW306" s="69"/>
      <c r="ETX306" s="69"/>
      <c r="ETY306" s="69"/>
      <c r="ETZ306" s="69"/>
      <c r="EUA306" s="69"/>
      <c r="EUB306" s="69"/>
      <c r="EUC306" s="69"/>
      <c r="EUD306" s="69"/>
      <c r="EUE306" s="69"/>
      <c r="EUF306" s="69"/>
      <c r="EUG306" s="69"/>
      <c r="EUH306" s="69"/>
      <c r="EUI306" s="69"/>
      <c r="EUJ306" s="69"/>
      <c r="EUK306" s="69"/>
      <c r="EUL306" s="69"/>
      <c r="EUM306" s="69"/>
      <c r="EUN306" s="69"/>
      <c r="EUO306" s="69"/>
      <c r="EUP306" s="69"/>
      <c r="EUQ306" s="69"/>
      <c r="EUR306" s="69"/>
      <c r="EUS306" s="69"/>
      <c r="EUT306" s="69"/>
      <c r="EUU306" s="69"/>
      <c r="EUV306" s="69"/>
      <c r="EUW306" s="69"/>
      <c r="EUX306" s="69"/>
      <c r="EUY306" s="69"/>
      <c r="EUZ306" s="69"/>
      <c r="EVA306" s="69"/>
      <c r="EVB306" s="69"/>
      <c r="EVC306" s="69"/>
      <c r="EVD306" s="69"/>
      <c r="EVE306" s="69"/>
      <c r="EVF306" s="69"/>
      <c r="EVG306" s="69"/>
      <c r="EVH306" s="69"/>
      <c r="EVI306" s="69"/>
      <c r="EVJ306" s="69"/>
      <c r="EVK306" s="69"/>
      <c r="EVL306" s="69"/>
      <c r="EVM306" s="69"/>
      <c r="EVN306" s="69"/>
      <c r="EVO306" s="69"/>
      <c r="EVP306" s="69"/>
      <c r="EVQ306" s="69"/>
      <c r="EVR306" s="69"/>
      <c r="EVS306" s="69"/>
      <c r="EVT306" s="69"/>
      <c r="EVU306" s="69"/>
      <c r="EVV306" s="69"/>
      <c r="EVW306" s="69"/>
      <c r="EVX306" s="69"/>
      <c r="EVY306" s="69"/>
      <c r="EVZ306" s="69"/>
      <c r="EWA306" s="69"/>
      <c r="EWB306" s="69"/>
      <c r="EWC306" s="69"/>
      <c r="EWD306" s="69"/>
      <c r="EWE306" s="69"/>
      <c r="EWF306" s="69"/>
      <c r="EWG306" s="69"/>
      <c r="EWH306" s="69"/>
      <c r="EWI306" s="69"/>
      <c r="EWJ306" s="69"/>
      <c r="EWK306" s="69"/>
      <c r="EWL306" s="69"/>
      <c r="EWM306" s="69"/>
      <c r="EWN306" s="69"/>
      <c r="EWO306" s="69"/>
      <c r="EWP306" s="69"/>
      <c r="EWQ306" s="69"/>
      <c r="EWR306" s="69"/>
      <c r="EWS306" s="69"/>
      <c r="EWT306" s="69"/>
      <c r="EWU306" s="69"/>
      <c r="EWV306" s="69"/>
      <c r="EWW306" s="69"/>
      <c r="EWX306" s="69"/>
      <c r="EWY306" s="69"/>
      <c r="EWZ306" s="69"/>
      <c r="EXA306" s="69"/>
      <c r="EXB306" s="69"/>
      <c r="EXC306" s="69"/>
      <c r="EXD306" s="69"/>
      <c r="EXE306" s="69"/>
      <c r="EXF306" s="69"/>
      <c r="EXG306" s="69"/>
      <c r="EXH306" s="69"/>
      <c r="EXI306" s="69"/>
      <c r="EXJ306" s="69"/>
      <c r="EXK306" s="69"/>
      <c r="EXL306" s="69"/>
      <c r="EXM306" s="69"/>
      <c r="EXN306" s="69"/>
      <c r="EXO306" s="69"/>
      <c r="EXP306" s="69"/>
      <c r="EXQ306" s="69"/>
      <c r="EXR306" s="69"/>
      <c r="EXS306" s="69"/>
      <c r="EXT306" s="69"/>
      <c r="EXU306" s="69"/>
      <c r="EXV306" s="69"/>
      <c r="EXW306" s="69"/>
      <c r="EXX306" s="69"/>
      <c r="EXY306" s="69"/>
      <c r="EXZ306" s="69"/>
      <c r="EYA306" s="69"/>
      <c r="EYB306" s="69"/>
      <c r="EYC306" s="69"/>
      <c r="EYD306" s="69"/>
      <c r="EYE306" s="69"/>
      <c r="EYF306" s="69"/>
      <c r="EYG306" s="69"/>
      <c r="EYH306" s="69"/>
      <c r="EYI306" s="69"/>
      <c r="EYJ306" s="69"/>
      <c r="EYK306" s="69"/>
      <c r="EYL306" s="69"/>
      <c r="EYM306" s="69"/>
      <c r="EYN306" s="69"/>
      <c r="EYO306" s="69"/>
      <c r="EYP306" s="69"/>
      <c r="EYQ306" s="69"/>
      <c r="EYR306" s="69"/>
      <c r="EYS306" s="69"/>
      <c r="EYT306" s="69"/>
      <c r="EYU306" s="69"/>
      <c r="EYV306" s="69"/>
      <c r="EYW306" s="69"/>
      <c r="EYX306" s="69"/>
      <c r="EYY306" s="69"/>
      <c r="EYZ306" s="69"/>
      <c r="EZA306" s="69"/>
      <c r="EZB306" s="69"/>
      <c r="EZC306" s="69"/>
      <c r="EZD306" s="69"/>
      <c r="EZE306" s="69"/>
      <c r="EZF306" s="69"/>
      <c r="EZG306" s="69"/>
      <c r="EZH306" s="69"/>
      <c r="EZI306" s="69"/>
      <c r="EZJ306" s="69"/>
      <c r="EZK306" s="69"/>
      <c r="EZL306" s="69"/>
      <c r="EZM306" s="69"/>
      <c r="EZN306" s="69"/>
      <c r="EZO306" s="69"/>
      <c r="EZP306" s="69"/>
      <c r="EZQ306" s="69"/>
      <c r="EZR306" s="69"/>
      <c r="EZS306" s="69"/>
      <c r="EZT306" s="69"/>
      <c r="EZU306" s="69"/>
      <c r="EZV306" s="69"/>
      <c r="EZW306" s="69"/>
      <c r="EZX306" s="69"/>
      <c r="EZY306" s="69"/>
      <c r="EZZ306" s="69"/>
      <c r="FAA306" s="69"/>
      <c r="FAB306" s="69"/>
      <c r="FAC306" s="69"/>
      <c r="FAD306" s="69"/>
      <c r="FAE306" s="69"/>
      <c r="FAF306" s="69"/>
      <c r="FAG306" s="69"/>
      <c r="FAH306" s="69"/>
      <c r="FAI306" s="69"/>
      <c r="FAJ306" s="69"/>
      <c r="FAK306" s="69"/>
      <c r="FAL306" s="69"/>
      <c r="FAM306" s="69"/>
      <c r="FAN306" s="69"/>
      <c r="FAO306" s="69"/>
      <c r="FAP306" s="69"/>
      <c r="FAQ306" s="69"/>
      <c r="FAR306" s="69"/>
      <c r="FAS306" s="69"/>
      <c r="FAT306" s="69"/>
      <c r="FAU306" s="69"/>
      <c r="FAV306" s="69"/>
      <c r="FAW306" s="69"/>
      <c r="FAX306" s="69"/>
      <c r="FAY306" s="69"/>
      <c r="FAZ306" s="69"/>
      <c r="FBA306" s="69"/>
      <c r="FBB306" s="69"/>
      <c r="FBC306" s="69"/>
      <c r="FBD306" s="69"/>
      <c r="FBE306" s="69"/>
      <c r="FBF306" s="69"/>
      <c r="FBG306" s="69"/>
      <c r="FBH306" s="69"/>
      <c r="FBI306" s="69"/>
      <c r="FBJ306" s="69"/>
      <c r="FBK306" s="69"/>
      <c r="FBL306" s="69"/>
      <c r="FBM306" s="69"/>
      <c r="FBN306" s="69"/>
      <c r="FBO306" s="69"/>
      <c r="FBP306" s="69"/>
      <c r="FBQ306" s="69"/>
      <c r="FBR306" s="69"/>
      <c r="FBS306" s="69"/>
      <c r="FBT306" s="69"/>
      <c r="FBU306" s="69"/>
      <c r="FBV306" s="69"/>
      <c r="FBW306" s="69"/>
      <c r="FBX306" s="69"/>
      <c r="FBY306" s="69"/>
      <c r="FBZ306" s="69"/>
      <c r="FCA306" s="69"/>
      <c r="FCB306" s="69"/>
      <c r="FCC306" s="69"/>
      <c r="FCD306" s="69"/>
      <c r="FCE306" s="69"/>
      <c r="FCF306" s="69"/>
      <c r="FCG306" s="69"/>
      <c r="FCH306" s="69"/>
      <c r="FCI306" s="69"/>
      <c r="FCJ306" s="69"/>
      <c r="FCK306" s="69"/>
      <c r="FCL306" s="69"/>
      <c r="FCM306" s="69"/>
      <c r="FCN306" s="69"/>
      <c r="FCO306" s="69"/>
      <c r="FCP306" s="69"/>
      <c r="FCQ306" s="69"/>
      <c r="FCR306" s="69"/>
      <c r="FCS306" s="69"/>
      <c r="FCT306" s="69"/>
      <c r="FCU306" s="69"/>
      <c r="FCV306" s="69"/>
      <c r="FCW306" s="69"/>
      <c r="FCX306" s="69"/>
      <c r="FCY306" s="69"/>
      <c r="FCZ306" s="69"/>
      <c r="FDA306" s="69"/>
      <c r="FDB306" s="69"/>
      <c r="FDC306" s="69"/>
      <c r="FDD306" s="69"/>
      <c r="FDE306" s="69"/>
      <c r="FDF306" s="69"/>
      <c r="FDG306" s="69"/>
      <c r="FDH306" s="69"/>
      <c r="FDI306" s="69"/>
      <c r="FDJ306" s="69"/>
      <c r="FDK306" s="69"/>
      <c r="FDL306" s="69"/>
      <c r="FDM306" s="69"/>
      <c r="FDN306" s="69"/>
      <c r="FDO306" s="69"/>
      <c r="FDP306" s="69"/>
      <c r="FDQ306" s="69"/>
      <c r="FDR306" s="69"/>
      <c r="FDS306" s="69"/>
      <c r="FDT306" s="69"/>
      <c r="FDU306" s="69"/>
      <c r="FDV306" s="69"/>
      <c r="FDW306" s="69"/>
      <c r="FDX306" s="69"/>
      <c r="FDY306" s="69"/>
      <c r="FDZ306" s="69"/>
      <c r="FEA306" s="69"/>
      <c r="FEB306" s="69"/>
      <c r="FEC306" s="69"/>
      <c r="FED306" s="69"/>
      <c r="FEE306" s="69"/>
      <c r="FEF306" s="69"/>
      <c r="FEG306" s="69"/>
      <c r="FEH306" s="69"/>
      <c r="FEI306" s="69"/>
      <c r="FEJ306" s="69"/>
      <c r="FEK306" s="69"/>
      <c r="FEL306" s="69"/>
      <c r="FEM306" s="69"/>
      <c r="FEN306" s="69"/>
      <c r="FEO306" s="69"/>
      <c r="FEP306" s="69"/>
      <c r="FEQ306" s="69"/>
      <c r="FER306" s="69"/>
      <c r="FES306" s="69"/>
      <c r="FET306" s="69"/>
      <c r="FEU306" s="69"/>
      <c r="FEV306" s="69"/>
      <c r="FEW306" s="69"/>
      <c r="FEX306" s="69"/>
      <c r="FEY306" s="69"/>
      <c r="FEZ306" s="69"/>
      <c r="FFA306" s="69"/>
      <c r="FFB306" s="69"/>
      <c r="FFC306" s="69"/>
      <c r="FFD306" s="69"/>
      <c r="FFE306" s="69"/>
      <c r="FFF306" s="69"/>
      <c r="FFG306" s="69"/>
      <c r="FFH306" s="69"/>
      <c r="FFI306" s="69"/>
      <c r="FFJ306" s="69"/>
      <c r="FFK306" s="69"/>
      <c r="FFL306" s="69"/>
      <c r="FFM306" s="69"/>
      <c r="FFN306" s="69"/>
      <c r="FFO306" s="69"/>
      <c r="FFP306" s="69"/>
      <c r="FFQ306" s="69"/>
      <c r="FFR306" s="69"/>
      <c r="FFS306" s="69"/>
      <c r="FFT306" s="69"/>
      <c r="FFU306" s="69"/>
      <c r="FFV306" s="69"/>
      <c r="FFW306" s="69"/>
      <c r="FFX306" s="69"/>
      <c r="FFY306" s="69"/>
      <c r="FFZ306" s="69"/>
      <c r="FGA306" s="69"/>
      <c r="FGB306" s="69"/>
      <c r="FGC306" s="69"/>
      <c r="FGD306" s="69"/>
      <c r="FGE306" s="69"/>
      <c r="FGF306" s="69"/>
      <c r="FGG306" s="69"/>
      <c r="FGH306" s="69"/>
      <c r="FGI306" s="69"/>
      <c r="FGJ306" s="69"/>
      <c r="FGK306" s="69"/>
      <c r="FGL306" s="69"/>
      <c r="FGM306" s="69"/>
      <c r="FGN306" s="69"/>
      <c r="FGO306" s="69"/>
      <c r="FGP306" s="69"/>
      <c r="FGQ306" s="69"/>
      <c r="FGR306" s="69"/>
      <c r="FGS306" s="69"/>
      <c r="FGT306" s="69"/>
      <c r="FGU306" s="69"/>
      <c r="FGV306" s="69"/>
      <c r="FGW306" s="69"/>
      <c r="FGX306" s="69"/>
      <c r="FGY306" s="69"/>
      <c r="FGZ306" s="69"/>
      <c r="FHA306" s="69"/>
      <c r="FHB306" s="69"/>
      <c r="FHC306" s="69"/>
      <c r="FHD306" s="69"/>
      <c r="FHE306" s="69"/>
      <c r="FHF306" s="69"/>
      <c r="FHG306" s="69"/>
      <c r="FHH306" s="69"/>
      <c r="FHI306" s="69"/>
      <c r="FHJ306" s="69"/>
      <c r="FHK306" s="69"/>
      <c r="FHL306" s="69"/>
      <c r="FHM306" s="69"/>
      <c r="FHN306" s="69"/>
      <c r="FHO306" s="69"/>
      <c r="FHP306" s="69"/>
      <c r="FHQ306" s="69"/>
      <c r="FHR306" s="69"/>
      <c r="FHS306" s="69"/>
      <c r="FHT306" s="69"/>
      <c r="FHU306" s="69"/>
      <c r="FHV306" s="69"/>
      <c r="FHW306" s="69"/>
      <c r="FHX306" s="69"/>
      <c r="FHY306" s="69"/>
      <c r="FHZ306" s="69"/>
      <c r="FIA306" s="69"/>
      <c r="FIB306" s="69"/>
      <c r="FIC306" s="69"/>
      <c r="FID306" s="69"/>
      <c r="FIE306" s="69"/>
      <c r="FIF306" s="69"/>
      <c r="FIG306" s="69"/>
      <c r="FIH306" s="69"/>
      <c r="FII306" s="69"/>
      <c r="FIJ306" s="69"/>
      <c r="FIK306" s="69"/>
      <c r="FIL306" s="69"/>
      <c r="FIM306" s="69"/>
      <c r="FIN306" s="69"/>
      <c r="FIO306" s="69"/>
      <c r="FIP306" s="69"/>
      <c r="FIQ306" s="69"/>
      <c r="FIR306" s="69"/>
      <c r="FIS306" s="69"/>
      <c r="FIT306" s="69"/>
      <c r="FIU306" s="69"/>
      <c r="FIV306" s="69"/>
      <c r="FIW306" s="69"/>
      <c r="FIX306" s="69"/>
      <c r="FIY306" s="69"/>
      <c r="FIZ306" s="69"/>
      <c r="FJA306" s="69"/>
      <c r="FJB306" s="69"/>
      <c r="FJC306" s="69"/>
      <c r="FJD306" s="69"/>
      <c r="FJE306" s="69"/>
      <c r="FJF306" s="69"/>
      <c r="FJG306" s="69"/>
      <c r="FJH306" s="69"/>
      <c r="FJI306" s="69"/>
      <c r="FJJ306" s="69"/>
      <c r="FJK306" s="69"/>
      <c r="FJL306" s="69"/>
      <c r="FJM306" s="69"/>
      <c r="FJN306" s="69"/>
      <c r="FJO306" s="69"/>
      <c r="FJP306" s="69"/>
      <c r="FJQ306" s="69"/>
      <c r="FJR306" s="69"/>
      <c r="FJS306" s="69"/>
      <c r="FJT306" s="69"/>
      <c r="FJU306" s="69"/>
      <c r="FJV306" s="69"/>
      <c r="FJW306" s="69"/>
      <c r="FJX306" s="69"/>
      <c r="FJY306" s="69"/>
      <c r="FJZ306" s="69"/>
      <c r="FKA306" s="69"/>
      <c r="FKB306" s="69"/>
      <c r="FKC306" s="69"/>
      <c r="FKD306" s="69"/>
      <c r="FKE306" s="69"/>
      <c r="FKF306" s="69"/>
      <c r="FKG306" s="69"/>
      <c r="FKH306" s="69"/>
      <c r="FKI306" s="69"/>
      <c r="FKJ306" s="69"/>
      <c r="FKK306" s="69"/>
      <c r="FKL306" s="69"/>
      <c r="FKM306" s="69"/>
      <c r="FKN306" s="69"/>
      <c r="FKO306" s="69"/>
      <c r="FKP306" s="69"/>
      <c r="FKQ306" s="69"/>
      <c r="FKR306" s="69"/>
      <c r="FKS306" s="69"/>
      <c r="FKT306" s="69"/>
      <c r="FKU306" s="69"/>
      <c r="FKV306" s="69"/>
      <c r="FKW306" s="69"/>
      <c r="FKX306" s="69"/>
      <c r="FKY306" s="69"/>
      <c r="FKZ306" s="69"/>
      <c r="FLA306" s="69"/>
      <c r="FLB306" s="69"/>
      <c r="FLC306" s="69"/>
      <c r="FLD306" s="69"/>
      <c r="FLE306" s="69"/>
      <c r="FLF306" s="69"/>
      <c r="FLG306" s="69"/>
      <c r="FLH306" s="69"/>
      <c r="FLI306" s="69"/>
      <c r="FLJ306" s="69"/>
      <c r="FLK306" s="69"/>
      <c r="FLL306" s="69"/>
      <c r="FLM306" s="69"/>
      <c r="FLN306" s="69"/>
      <c r="FLO306" s="69"/>
      <c r="FLP306" s="69"/>
      <c r="FLQ306" s="69"/>
      <c r="FLR306" s="69"/>
      <c r="FLS306" s="69"/>
      <c r="FLT306" s="69"/>
      <c r="FLU306" s="69"/>
      <c r="FLV306" s="69"/>
      <c r="FLW306" s="69"/>
      <c r="FLX306" s="69"/>
      <c r="FLY306" s="69"/>
      <c r="FLZ306" s="69"/>
      <c r="FMA306" s="69"/>
      <c r="FMB306" s="69"/>
      <c r="FMC306" s="69"/>
      <c r="FMD306" s="69"/>
      <c r="FME306" s="69"/>
      <c r="FMF306" s="69"/>
      <c r="FMG306" s="69"/>
      <c r="FMH306" s="69"/>
      <c r="FMI306" s="69"/>
      <c r="FMJ306" s="69"/>
      <c r="FMK306" s="69"/>
      <c r="FML306" s="69"/>
      <c r="FMM306" s="69"/>
      <c r="FMN306" s="69"/>
      <c r="FMO306" s="69"/>
      <c r="FMP306" s="69"/>
      <c r="FMQ306" s="69"/>
      <c r="FMR306" s="69"/>
      <c r="FMS306" s="69"/>
      <c r="FMT306" s="69"/>
      <c r="FMU306" s="69"/>
      <c r="FMV306" s="69"/>
      <c r="FMW306" s="69"/>
      <c r="FMX306" s="69"/>
      <c r="FMY306" s="69"/>
      <c r="FMZ306" s="69"/>
      <c r="FNA306" s="69"/>
      <c r="FNB306" s="69"/>
      <c r="FNC306" s="69"/>
      <c r="FND306" s="69"/>
      <c r="FNE306" s="69"/>
      <c r="FNF306" s="69"/>
      <c r="FNG306" s="69"/>
      <c r="FNH306" s="69"/>
      <c r="FNI306" s="69"/>
      <c r="FNJ306" s="69"/>
      <c r="FNK306" s="69"/>
      <c r="FNL306" s="69"/>
      <c r="FNM306" s="69"/>
      <c r="FNN306" s="69"/>
      <c r="FNO306" s="69"/>
      <c r="FNP306" s="69"/>
      <c r="FNQ306" s="69"/>
      <c r="FNR306" s="69"/>
      <c r="FNS306" s="69"/>
      <c r="FNT306" s="69"/>
      <c r="FNU306" s="69"/>
      <c r="FNV306" s="69"/>
      <c r="FNW306" s="69"/>
      <c r="FNX306" s="69"/>
      <c r="FNY306" s="69"/>
      <c r="FNZ306" s="69"/>
      <c r="FOA306" s="69"/>
      <c r="FOB306" s="69"/>
      <c r="FOC306" s="69"/>
      <c r="FOD306" s="69"/>
      <c r="FOE306" s="69"/>
      <c r="FOF306" s="69"/>
      <c r="FOG306" s="69"/>
      <c r="FOH306" s="69"/>
      <c r="FOI306" s="69"/>
      <c r="FOJ306" s="69"/>
      <c r="FOK306" s="69"/>
      <c r="FOL306" s="69"/>
      <c r="FOM306" s="69"/>
      <c r="FON306" s="69"/>
      <c r="FOO306" s="69"/>
      <c r="FOP306" s="69"/>
      <c r="FOQ306" s="69"/>
      <c r="FOR306" s="69"/>
      <c r="FOS306" s="69"/>
      <c r="FOT306" s="69"/>
      <c r="FOU306" s="69"/>
      <c r="FOV306" s="69"/>
      <c r="FOW306" s="69"/>
      <c r="FOX306" s="69"/>
      <c r="FOY306" s="69"/>
      <c r="FOZ306" s="69"/>
      <c r="FPA306" s="69"/>
      <c r="FPB306" s="69"/>
      <c r="FPC306" s="69"/>
      <c r="FPD306" s="69"/>
      <c r="FPE306" s="69"/>
      <c r="FPF306" s="69"/>
      <c r="FPG306" s="69"/>
      <c r="FPH306" s="69"/>
      <c r="FPI306" s="69"/>
      <c r="FPJ306" s="69"/>
      <c r="FPK306" s="69"/>
      <c r="FPL306" s="69"/>
      <c r="FPM306" s="69"/>
      <c r="FPN306" s="69"/>
      <c r="FPO306" s="69"/>
      <c r="FPP306" s="69"/>
      <c r="FPQ306" s="69"/>
      <c r="FPR306" s="69"/>
      <c r="FPS306" s="69"/>
      <c r="FPT306" s="69"/>
      <c r="FPU306" s="69"/>
      <c r="FPV306" s="69"/>
      <c r="FPW306" s="69"/>
      <c r="FPX306" s="69"/>
      <c r="FPY306" s="69"/>
      <c r="FPZ306" s="69"/>
      <c r="FQA306" s="69"/>
      <c r="FQB306" s="69"/>
      <c r="FQC306" s="69"/>
      <c r="FQD306" s="69"/>
      <c r="FQE306" s="69"/>
      <c r="FQF306" s="69"/>
      <c r="FQG306" s="69"/>
      <c r="FQH306" s="69"/>
      <c r="FQI306" s="69"/>
      <c r="FQJ306" s="69"/>
      <c r="FQK306" s="69"/>
      <c r="FQL306" s="69"/>
      <c r="FQM306" s="69"/>
      <c r="FQN306" s="69"/>
      <c r="FQO306" s="69"/>
      <c r="FQP306" s="69"/>
      <c r="FQQ306" s="69"/>
      <c r="FQR306" s="69"/>
      <c r="FQS306" s="69"/>
      <c r="FQT306" s="69"/>
      <c r="FQU306" s="69"/>
      <c r="FQV306" s="69"/>
      <c r="FQW306" s="69"/>
      <c r="FQX306" s="69"/>
      <c r="FQY306" s="69"/>
      <c r="FQZ306" s="69"/>
      <c r="FRA306" s="69"/>
      <c r="FRB306" s="69"/>
      <c r="FRC306" s="69"/>
      <c r="FRD306" s="69"/>
      <c r="FRE306" s="69"/>
      <c r="FRF306" s="69"/>
      <c r="FRG306" s="69"/>
      <c r="FRH306" s="69"/>
      <c r="FRI306" s="69"/>
      <c r="FRJ306" s="69"/>
      <c r="FRK306" s="69"/>
      <c r="FRL306" s="69"/>
      <c r="FRM306" s="69"/>
      <c r="FRN306" s="69"/>
      <c r="FRO306" s="69"/>
      <c r="FRP306" s="69"/>
      <c r="FRQ306" s="69"/>
      <c r="FRR306" s="69"/>
      <c r="FRS306" s="69"/>
      <c r="FRT306" s="69"/>
      <c r="FRU306" s="69"/>
      <c r="FRV306" s="69"/>
      <c r="FRW306" s="69"/>
      <c r="FRX306" s="69"/>
      <c r="FRY306" s="69"/>
      <c r="FRZ306" s="69"/>
      <c r="FSA306" s="69"/>
      <c r="FSB306" s="69"/>
      <c r="FSC306" s="69"/>
      <c r="FSD306" s="69"/>
      <c r="FSE306" s="69"/>
      <c r="FSF306" s="69"/>
      <c r="FSG306" s="69"/>
      <c r="FSH306" s="69"/>
      <c r="FSI306" s="69"/>
      <c r="FSJ306" s="69"/>
      <c r="FSK306" s="69"/>
      <c r="FSL306" s="69"/>
      <c r="FSM306" s="69"/>
      <c r="FSN306" s="69"/>
      <c r="FSO306" s="69"/>
      <c r="FSP306" s="69"/>
      <c r="FSQ306" s="69"/>
      <c r="FSR306" s="69"/>
      <c r="FSS306" s="69"/>
      <c r="FST306" s="69"/>
      <c r="FSU306" s="69"/>
      <c r="FSV306" s="69"/>
      <c r="FSW306" s="69"/>
      <c r="FSX306" s="69"/>
      <c r="FSY306" s="69"/>
      <c r="FSZ306" s="69"/>
      <c r="FTA306" s="69"/>
      <c r="FTB306" s="69"/>
      <c r="FTC306" s="69"/>
      <c r="FTD306" s="69"/>
      <c r="FTE306" s="69"/>
      <c r="FTF306" s="69"/>
      <c r="FTG306" s="69"/>
      <c r="FTH306" s="69"/>
      <c r="FTI306" s="69"/>
      <c r="FTJ306" s="69"/>
      <c r="FTK306" s="69"/>
      <c r="FTL306" s="69"/>
      <c r="FTM306" s="69"/>
      <c r="FTN306" s="69"/>
      <c r="FTO306" s="69"/>
      <c r="FTP306" s="69"/>
      <c r="FTQ306" s="69"/>
      <c r="FTR306" s="69"/>
      <c r="FTS306" s="69"/>
      <c r="FTT306" s="69"/>
      <c r="FTU306" s="69"/>
      <c r="FTV306" s="69"/>
      <c r="FTW306" s="69"/>
      <c r="FTX306" s="69"/>
      <c r="FTY306" s="69"/>
      <c r="FTZ306" s="69"/>
      <c r="FUA306" s="69"/>
      <c r="FUB306" s="69"/>
      <c r="FUC306" s="69"/>
      <c r="FUD306" s="69"/>
      <c r="FUE306" s="69"/>
      <c r="FUF306" s="69"/>
      <c r="FUG306" s="69"/>
      <c r="FUH306" s="69"/>
      <c r="FUI306" s="69"/>
      <c r="FUJ306" s="69"/>
      <c r="FUK306" s="69"/>
      <c r="FUL306" s="69"/>
      <c r="FUM306" s="69"/>
      <c r="FUN306" s="69"/>
      <c r="FUO306" s="69"/>
      <c r="FUP306" s="69"/>
      <c r="FUQ306" s="69"/>
      <c r="FUR306" s="69"/>
      <c r="FUS306" s="69"/>
      <c r="FUT306" s="69"/>
      <c r="FUU306" s="69"/>
      <c r="FUV306" s="69"/>
      <c r="FUW306" s="69"/>
      <c r="FUX306" s="69"/>
      <c r="FUY306" s="69"/>
      <c r="FUZ306" s="69"/>
      <c r="FVA306" s="69"/>
      <c r="FVB306" s="69"/>
      <c r="FVC306" s="69"/>
      <c r="FVD306" s="69"/>
      <c r="FVE306" s="69"/>
      <c r="FVF306" s="69"/>
      <c r="FVG306" s="69"/>
      <c r="FVH306" s="69"/>
      <c r="FVI306" s="69"/>
      <c r="FVJ306" s="69"/>
      <c r="FVK306" s="69"/>
      <c r="FVL306" s="69"/>
      <c r="FVM306" s="69"/>
      <c r="FVN306" s="69"/>
      <c r="FVO306" s="69"/>
      <c r="FVP306" s="69"/>
      <c r="FVQ306" s="69"/>
      <c r="FVR306" s="69"/>
      <c r="FVS306" s="69"/>
      <c r="FVT306" s="69"/>
      <c r="FVU306" s="69"/>
      <c r="FVV306" s="69"/>
      <c r="FVW306" s="69"/>
      <c r="FVX306" s="69"/>
      <c r="FVY306" s="69"/>
      <c r="FVZ306" s="69"/>
      <c r="FWA306" s="69"/>
      <c r="FWB306" s="69"/>
      <c r="FWC306" s="69"/>
      <c r="FWD306" s="69"/>
      <c r="FWE306" s="69"/>
      <c r="FWF306" s="69"/>
      <c r="FWG306" s="69"/>
      <c r="FWH306" s="69"/>
      <c r="FWI306" s="69"/>
      <c r="FWJ306" s="69"/>
      <c r="FWK306" s="69"/>
      <c r="FWL306" s="69"/>
      <c r="FWM306" s="69"/>
      <c r="FWN306" s="69"/>
      <c r="FWO306" s="69"/>
      <c r="FWP306" s="69"/>
      <c r="FWQ306" s="69"/>
      <c r="FWR306" s="69"/>
      <c r="FWS306" s="69"/>
      <c r="FWT306" s="69"/>
      <c r="FWU306" s="69"/>
      <c r="FWV306" s="69"/>
      <c r="FWW306" s="69"/>
      <c r="FWX306" s="69"/>
      <c r="FWY306" s="69"/>
      <c r="FWZ306" s="69"/>
      <c r="FXA306" s="69"/>
      <c r="FXB306" s="69"/>
      <c r="FXC306" s="69"/>
      <c r="FXD306" s="69"/>
      <c r="FXE306" s="69"/>
      <c r="FXF306" s="69"/>
      <c r="FXG306" s="69"/>
      <c r="FXH306" s="69"/>
      <c r="FXI306" s="69"/>
      <c r="FXJ306" s="69"/>
      <c r="FXK306" s="69"/>
      <c r="FXL306" s="69"/>
      <c r="FXM306" s="69"/>
      <c r="FXN306" s="69"/>
      <c r="FXO306" s="69"/>
      <c r="FXP306" s="69"/>
      <c r="FXQ306" s="69"/>
      <c r="FXR306" s="69"/>
      <c r="FXS306" s="69"/>
      <c r="FXT306" s="69"/>
      <c r="FXU306" s="69"/>
      <c r="FXV306" s="69"/>
      <c r="FXW306" s="69"/>
      <c r="FXX306" s="69"/>
      <c r="FXY306" s="69"/>
      <c r="FXZ306" s="69"/>
      <c r="FYA306" s="69"/>
      <c r="FYB306" s="69"/>
      <c r="FYC306" s="69"/>
      <c r="FYD306" s="69"/>
      <c r="FYE306" s="69"/>
      <c r="FYF306" s="69"/>
      <c r="FYG306" s="69"/>
      <c r="FYH306" s="69"/>
      <c r="FYI306" s="69"/>
      <c r="FYJ306" s="69"/>
      <c r="FYK306" s="69"/>
      <c r="FYL306" s="69"/>
      <c r="FYM306" s="69"/>
      <c r="FYN306" s="69"/>
      <c r="FYO306" s="69"/>
      <c r="FYP306" s="69"/>
      <c r="FYQ306" s="69"/>
      <c r="FYR306" s="69"/>
      <c r="FYS306" s="69"/>
      <c r="FYT306" s="69"/>
      <c r="FYU306" s="69"/>
      <c r="FYV306" s="69"/>
      <c r="FYW306" s="69"/>
      <c r="FYX306" s="69"/>
      <c r="FYY306" s="69"/>
      <c r="FYZ306" s="69"/>
      <c r="FZA306" s="69"/>
      <c r="FZB306" s="69"/>
      <c r="FZC306" s="69"/>
      <c r="FZD306" s="69"/>
      <c r="FZE306" s="69"/>
      <c r="FZF306" s="69"/>
      <c r="FZG306" s="69"/>
      <c r="FZH306" s="69"/>
      <c r="FZI306" s="69"/>
      <c r="FZJ306" s="69"/>
      <c r="FZK306" s="69"/>
      <c r="FZL306" s="69"/>
      <c r="FZM306" s="69"/>
      <c r="FZN306" s="69"/>
      <c r="FZO306" s="69"/>
      <c r="FZP306" s="69"/>
      <c r="FZQ306" s="69"/>
      <c r="FZR306" s="69"/>
      <c r="FZS306" s="69"/>
      <c r="FZT306" s="69"/>
      <c r="FZU306" s="69"/>
      <c r="FZV306" s="69"/>
      <c r="FZW306" s="69"/>
      <c r="FZX306" s="69"/>
      <c r="FZY306" s="69"/>
      <c r="FZZ306" s="69"/>
      <c r="GAA306" s="69"/>
      <c r="GAB306" s="69"/>
      <c r="GAC306" s="69"/>
      <c r="GAD306" s="69"/>
      <c r="GAE306" s="69"/>
      <c r="GAF306" s="69"/>
      <c r="GAG306" s="69"/>
      <c r="GAH306" s="69"/>
      <c r="GAI306" s="69"/>
      <c r="GAJ306" s="69"/>
      <c r="GAK306" s="69"/>
      <c r="GAL306" s="69"/>
      <c r="GAM306" s="69"/>
      <c r="GAN306" s="69"/>
      <c r="GAO306" s="69"/>
      <c r="GAP306" s="69"/>
      <c r="GAQ306" s="69"/>
      <c r="GAR306" s="69"/>
      <c r="GAS306" s="69"/>
      <c r="GAT306" s="69"/>
      <c r="GAU306" s="69"/>
      <c r="GAV306" s="69"/>
      <c r="GAW306" s="69"/>
      <c r="GAX306" s="69"/>
      <c r="GAY306" s="69"/>
      <c r="GAZ306" s="69"/>
      <c r="GBA306" s="69"/>
      <c r="GBB306" s="69"/>
      <c r="GBC306" s="69"/>
      <c r="GBD306" s="69"/>
      <c r="GBE306" s="69"/>
      <c r="GBF306" s="69"/>
      <c r="GBG306" s="69"/>
      <c r="GBH306" s="69"/>
      <c r="GBI306" s="69"/>
      <c r="GBJ306" s="69"/>
      <c r="GBK306" s="69"/>
      <c r="GBL306" s="69"/>
      <c r="GBM306" s="69"/>
      <c r="GBN306" s="69"/>
      <c r="GBO306" s="69"/>
      <c r="GBP306" s="69"/>
      <c r="GBQ306" s="69"/>
      <c r="GBR306" s="69"/>
      <c r="GBS306" s="69"/>
      <c r="GBT306" s="69"/>
      <c r="GBU306" s="69"/>
      <c r="GBV306" s="69"/>
      <c r="GBW306" s="69"/>
      <c r="GBX306" s="69"/>
      <c r="GBY306" s="69"/>
      <c r="GBZ306" s="69"/>
      <c r="GCA306" s="69"/>
      <c r="GCB306" s="69"/>
      <c r="GCC306" s="69"/>
      <c r="GCD306" s="69"/>
      <c r="GCE306" s="69"/>
      <c r="GCF306" s="69"/>
      <c r="GCG306" s="69"/>
      <c r="GCH306" s="69"/>
      <c r="GCI306" s="69"/>
      <c r="GCJ306" s="69"/>
      <c r="GCK306" s="69"/>
      <c r="GCL306" s="69"/>
      <c r="GCM306" s="69"/>
      <c r="GCN306" s="69"/>
      <c r="GCO306" s="69"/>
      <c r="GCP306" s="69"/>
      <c r="GCQ306" s="69"/>
      <c r="GCR306" s="69"/>
      <c r="GCS306" s="69"/>
      <c r="GCT306" s="69"/>
      <c r="GCU306" s="69"/>
      <c r="GCV306" s="69"/>
      <c r="GCW306" s="69"/>
      <c r="GCX306" s="69"/>
      <c r="GCY306" s="69"/>
      <c r="GCZ306" s="69"/>
      <c r="GDA306" s="69"/>
      <c r="GDB306" s="69"/>
      <c r="GDC306" s="69"/>
      <c r="GDD306" s="69"/>
      <c r="GDE306" s="69"/>
      <c r="GDF306" s="69"/>
      <c r="GDG306" s="69"/>
      <c r="GDH306" s="69"/>
      <c r="GDI306" s="69"/>
      <c r="GDJ306" s="69"/>
      <c r="GDK306" s="69"/>
      <c r="GDL306" s="69"/>
      <c r="GDM306" s="69"/>
      <c r="GDN306" s="69"/>
      <c r="GDO306" s="69"/>
      <c r="GDP306" s="69"/>
      <c r="GDQ306" s="69"/>
      <c r="GDR306" s="69"/>
      <c r="GDS306" s="69"/>
      <c r="GDT306" s="69"/>
      <c r="GDU306" s="69"/>
      <c r="GDV306" s="69"/>
      <c r="GDW306" s="69"/>
      <c r="GDX306" s="69"/>
      <c r="GDY306" s="69"/>
      <c r="GDZ306" s="69"/>
      <c r="GEA306" s="69"/>
      <c r="GEB306" s="69"/>
      <c r="GEC306" s="69"/>
      <c r="GED306" s="69"/>
      <c r="GEE306" s="69"/>
      <c r="GEF306" s="69"/>
      <c r="GEG306" s="69"/>
      <c r="GEH306" s="69"/>
      <c r="GEI306" s="69"/>
      <c r="GEJ306" s="69"/>
      <c r="GEK306" s="69"/>
      <c r="GEL306" s="69"/>
      <c r="GEM306" s="69"/>
      <c r="GEN306" s="69"/>
      <c r="GEO306" s="69"/>
      <c r="GEP306" s="69"/>
      <c r="GEQ306" s="69"/>
      <c r="GER306" s="69"/>
      <c r="GES306" s="69"/>
      <c r="GET306" s="69"/>
      <c r="GEU306" s="69"/>
      <c r="GEV306" s="69"/>
      <c r="GEW306" s="69"/>
      <c r="GEX306" s="69"/>
      <c r="GEY306" s="69"/>
      <c r="GEZ306" s="69"/>
      <c r="GFA306" s="69"/>
      <c r="GFB306" s="69"/>
      <c r="GFC306" s="69"/>
      <c r="GFD306" s="69"/>
      <c r="GFE306" s="69"/>
      <c r="GFF306" s="69"/>
      <c r="GFG306" s="69"/>
      <c r="GFH306" s="69"/>
      <c r="GFI306" s="69"/>
      <c r="GFJ306" s="69"/>
      <c r="GFK306" s="69"/>
      <c r="GFL306" s="69"/>
      <c r="GFM306" s="69"/>
      <c r="GFN306" s="69"/>
      <c r="GFO306" s="69"/>
      <c r="GFP306" s="69"/>
      <c r="GFQ306" s="69"/>
      <c r="GFR306" s="69"/>
      <c r="GFS306" s="69"/>
      <c r="GFT306" s="69"/>
      <c r="GFU306" s="69"/>
      <c r="GFV306" s="69"/>
      <c r="GFW306" s="69"/>
      <c r="GFX306" s="69"/>
      <c r="GFY306" s="69"/>
      <c r="GFZ306" s="69"/>
      <c r="GGA306" s="69"/>
      <c r="GGB306" s="69"/>
      <c r="GGC306" s="69"/>
      <c r="GGD306" s="69"/>
      <c r="GGE306" s="69"/>
      <c r="GGF306" s="69"/>
      <c r="GGG306" s="69"/>
      <c r="GGH306" s="69"/>
      <c r="GGI306" s="69"/>
      <c r="GGJ306" s="69"/>
      <c r="GGK306" s="69"/>
      <c r="GGL306" s="69"/>
      <c r="GGM306" s="69"/>
      <c r="GGN306" s="69"/>
      <c r="GGO306" s="69"/>
      <c r="GGP306" s="69"/>
      <c r="GGQ306" s="69"/>
      <c r="GGR306" s="69"/>
      <c r="GGS306" s="69"/>
      <c r="GGT306" s="69"/>
      <c r="GGU306" s="69"/>
      <c r="GGV306" s="69"/>
      <c r="GGW306" s="69"/>
      <c r="GGX306" s="69"/>
      <c r="GGY306" s="69"/>
      <c r="GGZ306" s="69"/>
      <c r="GHA306" s="69"/>
      <c r="GHB306" s="69"/>
      <c r="GHC306" s="69"/>
      <c r="GHD306" s="69"/>
      <c r="GHE306" s="69"/>
      <c r="GHF306" s="69"/>
      <c r="GHG306" s="69"/>
      <c r="GHH306" s="69"/>
      <c r="GHI306" s="69"/>
      <c r="GHJ306" s="69"/>
      <c r="GHK306" s="69"/>
      <c r="GHL306" s="69"/>
      <c r="GHM306" s="69"/>
      <c r="GHN306" s="69"/>
      <c r="GHO306" s="69"/>
      <c r="GHP306" s="69"/>
      <c r="GHQ306" s="69"/>
      <c r="GHR306" s="69"/>
      <c r="GHS306" s="69"/>
      <c r="GHT306" s="69"/>
      <c r="GHU306" s="69"/>
      <c r="GHV306" s="69"/>
      <c r="GHW306" s="69"/>
      <c r="GHX306" s="69"/>
      <c r="GHY306" s="69"/>
      <c r="GHZ306" s="69"/>
      <c r="GIA306" s="69"/>
      <c r="GIB306" s="69"/>
      <c r="GIC306" s="69"/>
      <c r="GID306" s="69"/>
      <c r="GIE306" s="69"/>
      <c r="GIF306" s="69"/>
      <c r="GIG306" s="69"/>
      <c r="GIH306" s="69"/>
      <c r="GII306" s="69"/>
      <c r="GIJ306" s="69"/>
      <c r="GIK306" s="69"/>
      <c r="GIL306" s="69"/>
      <c r="GIM306" s="69"/>
      <c r="GIN306" s="69"/>
      <c r="GIO306" s="69"/>
      <c r="GIP306" s="69"/>
      <c r="GIQ306" s="69"/>
      <c r="GIR306" s="69"/>
      <c r="GIS306" s="69"/>
      <c r="GIT306" s="69"/>
      <c r="GIU306" s="69"/>
      <c r="GIV306" s="69"/>
      <c r="GIW306" s="69"/>
      <c r="GIX306" s="69"/>
      <c r="GIY306" s="69"/>
      <c r="GIZ306" s="69"/>
      <c r="GJA306" s="69"/>
      <c r="GJB306" s="69"/>
      <c r="GJC306" s="69"/>
      <c r="GJD306" s="69"/>
      <c r="GJE306" s="69"/>
      <c r="GJF306" s="69"/>
      <c r="GJG306" s="69"/>
      <c r="GJH306" s="69"/>
      <c r="GJI306" s="69"/>
      <c r="GJJ306" s="69"/>
      <c r="GJK306" s="69"/>
      <c r="GJL306" s="69"/>
      <c r="GJM306" s="69"/>
      <c r="GJN306" s="69"/>
      <c r="GJO306" s="69"/>
      <c r="GJP306" s="69"/>
      <c r="GJQ306" s="69"/>
      <c r="GJR306" s="69"/>
      <c r="GJS306" s="69"/>
      <c r="GJT306" s="69"/>
      <c r="GJU306" s="69"/>
      <c r="GJV306" s="69"/>
      <c r="GJW306" s="69"/>
      <c r="GJX306" s="69"/>
      <c r="GJY306" s="69"/>
      <c r="GJZ306" s="69"/>
      <c r="GKA306" s="69"/>
      <c r="GKB306" s="69"/>
      <c r="GKC306" s="69"/>
      <c r="GKD306" s="69"/>
      <c r="GKE306" s="69"/>
      <c r="GKF306" s="69"/>
      <c r="GKG306" s="69"/>
      <c r="GKH306" s="69"/>
      <c r="GKI306" s="69"/>
      <c r="GKJ306" s="69"/>
      <c r="GKK306" s="69"/>
      <c r="GKL306" s="69"/>
      <c r="GKM306" s="69"/>
      <c r="GKN306" s="69"/>
      <c r="GKO306" s="69"/>
      <c r="GKP306" s="69"/>
      <c r="GKQ306" s="69"/>
      <c r="GKR306" s="69"/>
      <c r="GKS306" s="69"/>
      <c r="GKT306" s="69"/>
      <c r="GKU306" s="69"/>
      <c r="GKV306" s="69"/>
      <c r="GKW306" s="69"/>
      <c r="GKX306" s="69"/>
      <c r="GKY306" s="69"/>
      <c r="GKZ306" s="69"/>
      <c r="GLA306" s="69"/>
      <c r="GLB306" s="69"/>
      <c r="GLC306" s="69"/>
      <c r="GLD306" s="69"/>
      <c r="GLE306" s="69"/>
      <c r="GLF306" s="69"/>
      <c r="GLG306" s="69"/>
      <c r="GLH306" s="69"/>
      <c r="GLI306" s="69"/>
      <c r="GLJ306" s="69"/>
      <c r="GLK306" s="69"/>
      <c r="GLL306" s="69"/>
      <c r="GLM306" s="69"/>
      <c r="GLN306" s="69"/>
      <c r="GLO306" s="69"/>
      <c r="GLP306" s="69"/>
      <c r="GLQ306" s="69"/>
      <c r="GLR306" s="69"/>
      <c r="GLS306" s="69"/>
      <c r="GLT306" s="69"/>
      <c r="GLU306" s="69"/>
      <c r="GLV306" s="69"/>
      <c r="GLW306" s="69"/>
      <c r="GLX306" s="69"/>
      <c r="GLY306" s="69"/>
      <c r="GLZ306" s="69"/>
      <c r="GMA306" s="69"/>
      <c r="GMB306" s="69"/>
      <c r="GMC306" s="69"/>
      <c r="GMD306" s="69"/>
      <c r="GME306" s="69"/>
      <c r="GMF306" s="69"/>
      <c r="GMG306" s="69"/>
      <c r="GMH306" s="69"/>
      <c r="GMI306" s="69"/>
      <c r="GMJ306" s="69"/>
      <c r="GMK306" s="69"/>
      <c r="GML306" s="69"/>
      <c r="GMM306" s="69"/>
      <c r="GMN306" s="69"/>
      <c r="GMO306" s="69"/>
      <c r="GMP306" s="69"/>
      <c r="GMQ306" s="69"/>
      <c r="GMR306" s="69"/>
      <c r="GMS306" s="69"/>
      <c r="GMT306" s="69"/>
      <c r="GMU306" s="69"/>
      <c r="GMV306" s="69"/>
      <c r="GMW306" s="69"/>
      <c r="GMX306" s="69"/>
      <c r="GMY306" s="69"/>
      <c r="GMZ306" s="69"/>
      <c r="GNA306" s="69"/>
      <c r="GNB306" s="69"/>
      <c r="GNC306" s="69"/>
      <c r="GND306" s="69"/>
      <c r="GNE306" s="69"/>
      <c r="GNF306" s="69"/>
      <c r="GNG306" s="69"/>
      <c r="GNH306" s="69"/>
      <c r="GNI306" s="69"/>
      <c r="GNJ306" s="69"/>
      <c r="GNK306" s="69"/>
      <c r="GNL306" s="69"/>
      <c r="GNM306" s="69"/>
      <c r="GNN306" s="69"/>
      <c r="GNO306" s="69"/>
      <c r="GNP306" s="69"/>
      <c r="GNQ306" s="69"/>
      <c r="GNR306" s="69"/>
      <c r="GNS306" s="69"/>
      <c r="GNT306" s="69"/>
      <c r="GNU306" s="69"/>
      <c r="GNV306" s="69"/>
      <c r="GNW306" s="69"/>
      <c r="GNX306" s="69"/>
      <c r="GNY306" s="69"/>
      <c r="GNZ306" s="69"/>
      <c r="GOA306" s="69"/>
      <c r="GOB306" s="69"/>
      <c r="GOC306" s="69"/>
      <c r="GOD306" s="69"/>
      <c r="GOE306" s="69"/>
      <c r="GOF306" s="69"/>
      <c r="GOG306" s="69"/>
      <c r="GOH306" s="69"/>
      <c r="GOI306" s="69"/>
      <c r="GOJ306" s="69"/>
      <c r="GOK306" s="69"/>
      <c r="GOL306" s="69"/>
      <c r="GOM306" s="69"/>
      <c r="GON306" s="69"/>
      <c r="GOO306" s="69"/>
      <c r="GOP306" s="69"/>
      <c r="GOQ306" s="69"/>
      <c r="GOR306" s="69"/>
      <c r="GOS306" s="69"/>
      <c r="GOT306" s="69"/>
      <c r="GOU306" s="69"/>
      <c r="GOV306" s="69"/>
      <c r="GOW306" s="69"/>
      <c r="GOX306" s="69"/>
      <c r="GOY306" s="69"/>
      <c r="GOZ306" s="69"/>
      <c r="GPA306" s="69"/>
      <c r="GPB306" s="69"/>
      <c r="GPC306" s="69"/>
      <c r="GPD306" s="69"/>
      <c r="GPE306" s="69"/>
      <c r="GPF306" s="69"/>
      <c r="GPG306" s="69"/>
      <c r="GPH306" s="69"/>
      <c r="GPI306" s="69"/>
      <c r="GPJ306" s="69"/>
      <c r="GPK306" s="69"/>
      <c r="GPL306" s="69"/>
      <c r="GPM306" s="69"/>
      <c r="GPN306" s="69"/>
      <c r="GPO306" s="69"/>
      <c r="GPP306" s="69"/>
      <c r="GPQ306" s="69"/>
      <c r="GPR306" s="69"/>
      <c r="GPS306" s="69"/>
      <c r="GPT306" s="69"/>
      <c r="GPU306" s="69"/>
      <c r="GPV306" s="69"/>
      <c r="GPW306" s="69"/>
      <c r="GPX306" s="69"/>
      <c r="GPY306" s="69"/>
      <c r="GPZ306" s="69"/>
      <c r="GQA306" s="69"/>
      <c r="GQB306" s="69"/>
      <c r="GQC306" s="69"/>
      <c r="GQD306" s="69"/>
      <c r="GQE306" s="69"/>
      <c r="GQF306" s="69"/>
      <c r="GQG306" s="69"/>
      <c r="GQH306" s="69"/>
      <c r="GQI306" s="69"/>
      <c r="GQJ306" s="69"/>
      <c r="GQK306" s="69"/>
      <c r="GQL306" s="69"/>
      <c r="GQM306" s="69"/>
      <c r="GQN306" s="69"/>
      <c r="GQO306" s="69"/>
      <c r="GQP306" s="69"/>
      <c r="GQQ306" s="69"/>
      <c r="GQR306" s="69"/>
      <c r="GQS306" s="69"/>
      <c r="GQT306" s="69"/>
      <c r="GQU306" s="69"/>
      <c r="GQV306" s="69"/>
      <c r="GQW306" s="69"/>
      <c r="GQX306" s="69"/>
      <c r="GQY306" s="69"/>
      <c r="GQZ306" s="69"/>
      <c r="GRA306" s="69"/>
      <c r="GRB306" s="69"/>
      <c r="GRC306" s="69"/>
      <c r="GRD306" s="69"/>
      <c r="GRE306" s="69"/>
      <c r="GRF306" s="69"/>
      <c r="GRG306" s="69"/>
      <c r="GRH306" s="69"/>
      <c r="GRI306" s="69"/>
      <c r="GRJ306" s="69"/>
      <c r="GRK306" s="69"/>
      <c r="GRL306" s="69"/>
      <c r="GRM306" s="69"/>
      <c r="GRN306" s="69"/>
      <c r="GRO306" s="69"/>
      <c r="GRP306" s="69"/>
      <c r="GRQ306" s="69"/>
      <c r="GRR306" s="69"/>
      <c r="GRS306" s="69"/>
      <c r="GRT306" s="69"/>
      <c r="GRU306" s="69"/>
      <c r="GRV306" s="69"/>
      <c r="GRW306" s="69"/>
      <c r="GRX306" s="69"/>
      <c r="GRY306" s="69"/>
      <c r="GRZ306" s="69"/>
      <c r="GSA306" s="69"/>
      <c r="GSB306" s="69"/>
      <c r="GSC306" s="69"/>
      <c r="GSD306" s="69"/>
      <c r="GSE306" s="69"/>
      <c r="GSF306" s="69"/>
      <c r="GSG306" s="69"/>
      <c r="GSH306" s="69"/>
      <c r="GSI306" s="69"/>
      <c r="GSJ306" s="69"/>
      <c r="GSK306" s="69"/>
      <c r="GSL306" s="69"/>
      <c r="GSM306" s="69"/>
      <c r="GSN306" s="69"/>
      <c r="GSO306" s="69"/>
      <c r="GSP306" s="69"/>
      <c r="GSQ306" s="69"/>
      <c r="GSR306" s="69"/>
      <c r="GSS306" s="69"/>
      <c r="GST306" s="69"/>
      <c r="GSU306" s="69"/>
      <c r="GSV306" s="69"/>
      <c r="GSW306" s="69"/>
      <c r="GSX306" s="69"/>
      <c r="GSY306" s="69"/>
      <c r="GSZ306" s="69"/>
      <c r="GTA306" s="69"/>
      <c r="GTB306" s="69"/>
      <c r="GTC306" s="69"/>
      <c r="GTD306" s="69"/>
      <c r="GTE306" s="69"/>
      <c r="GTF306" s="69"/>
      <c r="GTG306" s="69"/>
      <c r="GTH306" s="69"/>
      <c r="GTI306" s="69"/>
      <c r="GTJ306" s="69"/>
      <c r="GTK306" s="69"/>
      <c r="GTL306" s="69"/>
      <c r="GTM306" s="69"/>
      <c r="GTN306" s="69"/>
      <c r="GTO306" s="69"/>
      <c r="GTP306" s="69"/>
      <c r="GTQ306" s="69"/>
      <c r="GTR306" s="69"/>
      <c r="GTS306" s="69"/>
      <c r="GTT306" s="69"/>
      <c r="GTU306" s="69"/>
      <c r="GTV306" s="69"/>
      <c r="GTW306" s="69"/>
      <c r="GTX306" s="69"/>
      <c r="GTY306" s="69"/>
      <c r="GTZ306" s="69"/>
      <c r="GUA306" s="69"/>
      <c r="GUB306" s="69"/>
      <c r="GUC306" s="69"/>
      <c r="GUD306" s="69"/>
      <c r="GUE306" s="69"/>
      <c r="GUF306" s="69"/>
      <c r="GUG306" s="69"/>
      <c r="GUH306" s="69"/>
      <c r="GUI306" s="69"/>
      <c r="GUJ306" s="69"/>
      <c r="GUK306" s="69"/>
      <c r="GUL306" s="69"/>
      <c r="GUM306" s="69"/>
      <c r="GUN306" s="69"/>
      <c r="GUO306" s="69"/>
      <c r="GUP306" s="69"/>
      <c r="GUQ306" s="69"/>
      <c r="GUR306" s="69"/>
      <c r="GUS306" s="69"/>
      <c r="GUT306" s="69"/>
      <c r="GUU306" s="69"/>
      <c r="GUV306" s="69"/>
      <c r="GUW306" s="69"/>
      <c r="GUX306" s="69"/>
      <c r="GUY306" s="69"/>
      <c r="GUZ306" s="69"/>
      <c r="GVA306" s="69"/>
      <c r="GVB306" s="69"/>
      <c r="GVC306" s="69"/>
      <c r="GVD306" s="69"/>
      <c r="GVE306" s="69"/>
      <c r="GVF306" s="69"/>
      <c r="GVG306" s="69"/>
      <c r="GVH306" s="69"/>
      <c r="GVI306" s="69"/>
      <c r="GVJ306" s="69"/>
      <c r="GVK306" s="69"/>
      <c r="GVL306" s="69"/>
      <c r="GVM306" s="69"/>
      <c r="GVN306" s="69"/>
      <c r="GVO306" s="69"/>
      <c r="GVP306" s="69"/>
      <c r="GVQ306" s="69"/>
      <c r="GVR306" s="69"/>
      <c r="GVS306" s="69"/>
      <c r="GVT306" s="69"/>
      <c r="GVU306" s="69"/>
      <c r="GVV306" s="69"/>
      <c r="GVW306" s="69"/>
      <c r="GVX306" s="69"/>
      <c r="GVY306" s="69"/>
      <c r="GVZ306" s="69"/>
      <c r="GWA306" s="69"/>
      <c r="GWB306" s="69"/>
      <c r="GWC306" s="69"/>
      <c r="GWD306" s="69"/>
      <c r="GWE306" s="69"/>
      <c r="GWF306" s="69"/>
      <c r="GWG306" s="69"/>
      <c r="GWH306" s="69"/>
      <c r="GWI306" s="69"/>
      <c r="GWJ306" s="69"/>
      <c r="GWK306" s="69"/>
      <c r="GWL306" s="69"/>
      <c r="GWM306" s="69"/>
      <c r="GWN306" s="69"/>
      <c r="GWO306" s="69"/>
      <c r="GWP306" s="69"/>
      <c r="GWQ306" s="69"/>
      <c r="GWR306" s="69"/>
      <c r="GWS306" s="69"/>
      <c r="GWT306" s="69"/>
      <c r="GWU306" s="69"/>
      <c r="GWV306" s="69"/>
      <c r="GWW306" s="69"/>
      <c r="GWX306" s="69"/>
      <c r="GWY306" s="69"/>
      <c r="GWZ306" s="69"/>
      <c r="GXA306" s="69"/>
      <c r="GXB306" s="69"/>
      <c r="GXC306" s="69"/>
      <c r="GXD306" s="69"/>
      <c r="GXE306" s="69"/>
      <c r="GXF306" s="69"/>
      <c r="GXG306" s="69"/>
      <c r="GXH306" s="69"/>
      <c r="GXI306" s="69"/>
      <c r="GXJ306" s="69"/>
      <c r="GXK306" s="69"/>
      <c r="GXL306" s="69"/>
      <c r="GXM306" s="69"/>
      <c r="GXN306" s="69"/>
      <c r="GXO306" s="69"/>
      <c r="GXP306" s="69"/>
      <c r="GXQ306" s="69"/>
      <c r="GXR306" s="69"/>
      <c r="GXS306" s="69"/>
      <c r="GXT306" s="69"/>
      <c r="GXU306" s="69"/>
      <c r="GXV306" s="69"/>
      <c r="GXW306" s="69"/>
      <c r="GXX306" s="69"/>
      <c r="GXY306" s="69"/>
      <c r="GXZ306" s="69"/>
      <c r="GYA306" s="69"/>
      <c r="GYB306" s="69"/>
      <c r="GYC306" s="69"/>
      <c r="GYD306" s="69"/>
      <c r="GYE306" s="69"/>
      <c r="GYF306" s="69"/>
      <c r="GYG306" s="69"/>
      <c r="GYH306" s="69"/>
      <c r="GYI306" s="69"/>
      <c r="GYJ306" s="69"/>
      <c r="GYK306" s="69"/>
      <c r="GYL306" s="69"/>
      <c r="GYM306" s="69"/>
      <c r="GYN306" s="69"/>
      <c r="GYO306" s="69"/>
      <c r="GYP306" s="69"/>
      <c r="GYQ306" s="69"/>
      <c r="GYR306" s="69"/>
      <c r="GYS306" s="69"/>
      <c r="GYT306" s="69"/>
      <c r="GYU306" s="69"/>
      <c r="GYV306" s="69"/>
      <c r="GYW306" s="69"/>
      <c r="GYX306" s="69"/>
      <c r="GYY306" s="69"/>
      <c r="GYZ306" s="69"/>
      <c r="GZA306" s="69"/>
      <c r="GZB306" s="69"/>
      <c r="GZC306" s="69"/>
      <c r="GZD306" s="69"/>
      <c r="GZE306" s="69"/>
      <c r="GZF306" s="69"/>
      <c r="GZG306" s="69"/>
      <c r="GZH306" s="69"/>
      <c r="GZI306" s="69"/>
      <c r="GZJ306" s="69"/>
      <c r="GZK306" s="69"/>
      <c r="GZL306" s="69"/>
      <c r="GZM306" s="69"/>
      <c r="GZN306" s="69"/>
      <c r="GZO306" s="69"/>
      <c r="GZP306" s="69"/>
      <c r="GZQ306" s="69"/>
      <c r="GZR306" s="69"/>
      <c r="GZS306" s="69"/>
      <c r="GZT306" s="69"/>
      <c r="GZU306" s="69"/>
      <c r="GZV306" s="69"/>
      <c r="GZW306" s="69"/>
      <c r="GZX306" s="69"/>
      <c r="GZY306" s="69"/>
      <c r="GZZ306" s="69"/>
      <c r="HAA306" s="69"/>
      <c r="HAB306" s="69"/>
      <c r="HAC306" s="69"/>
      <c r="HAD306" s="69"/>
      <c r="HAE306" s="69"/>
      <c r="HAF306" s="69"/>
      <c r="HAG306" s="69"/>
      <c r="HAH306" s="69"/>
      <c r="HAI306" s="69"/>
      <c r="HAJ306" s="69"/>
      <c r="HAK306" s="69"/>
      <c r="HAL306" s="69"/>
      <c r="HAM306" s="69"/>
      <c r="HAN306" s="69"/>
      <c r="HAO306" s="69"/>
      <c r="HAP306" s="69"/>
      <c r="HAQ306" s="69"/>
      <c r="HAR306" s="69"/>
      <c r="HAS306" s="69"/>
      <c r="HAT306" s="69"/>
      <c r="HAU306" s="69"/>
      <c r="HAV306" s="69"/>
      <c r="HAW306" s="69"/>
      <c r="HAX306" s="69"/>
      <c r="HAY306" s="69"/>
      <c r="HAZ306" s="69"/>
      <c r="HBA306" s="69"/>
      <c r="HBB306" s="69"/>
      <c r="HBC306" s="69"/>
      <c r="HBD306" s="69"/>
      <c r="HBE306" s="69"/>
      <c r="HBF306" s="69"/>
      <c r="HBG306" s="69"/>
      <c r="HBH306" s="69"/>
      <c r="HBI306" s="69"/>
      <c r="HBJ306" s="69"/>
      <c r="HBK306" s="69"/>
      <c r="HBL306" s="69"/>
      <c r="HBM306" s="69"/>
      <c r="HBN306" s="69"/>
      <c r="HBO306" s="69"/>
      <c r="HBP306" s="69"/>
      <c r="HBQ306" s="69"/>
      <c r="HBR306" s="69"/>
      <c r="HBS306" s="69"/>
      <c r="HBT306" s="69"/>
      <c r="HBU306" s="69"/>
      <c r="HBV306" s="69"/>
      <c r="HBW306" s="69"/>
      <c r="HBX306" s="69"/>
      <c r="HBY306" s="69"/>
      <c r="HBZ306" s="69"/>
      <c r="HCA306" s="69"/>
      <c r="HCB306" s="69"/>
      <c r="HCC306" s="69"/>
      <c r="HCD306" s="69"/>
      <c r="HCE306" s="69"/>
      <c r="HCF306" s="69"/>
      <c r="HCG306" s="69"/>
      <c r="HCH306" s="69"/>
      <c r="HCI306" s="69"/>
      <c r="HCJ306" s="69"/>
      <c r="HCK306" s="69"/>
      <c r="HCL306" s="69"/>
      <c r="HCM306" s="69"/>
      <c r="HCN306" s="69"/>
      <c r="HCO306" s="69"/>
      <c r="HCP306" s="69"/>
      <c r="HCQ306" s="69"/>
      <c r="HCR306" s="69"/>
      <c r="HCS306" s="69"/>
      <c r="HCT306" s="69"/>
      <c r="HCU306" s="69"/>
      <c r="HCV306" s="69"/>
      <c r="HCW306" s="69"/>
      <c r="HCX306" s="69"/>
      <c r="HCY306" s="69"/>
      <c r="HCZ306" s="69"/>
      <c r="HDA306" s="69"/>
      <c r="HDB306" s="69"/>
      <c r="HDC306" s="69"/>
      <c r="HDD306" s="69"/>
      <c r="HDE306" s="69"/>
      <c r="HDF306" s="69"/>
      <c r="HDG306" s="69"/>
      <c r="HDH306" s="69"/>
      <c r="HDI306" s="69"/>
      <c r="HDJ306" s="69"/>
      <c r="HDK306" s="69"/>
      <c r="HDL306" s="69"/>
      <c r="HDM306" s="69"/>
      <c r="HDN306" s="69"/>
      <c r="HDO306" s="69"/>
      <c r="HDP306" s="69"/>
      <c r="HDQ306" s="69"/>
      <c r="HDR306" s="69"/>
      <c r="HDS306" s="69"/>
      <c r="HDT306" s="69"/>
      <c r="HDU306" s="69"/>
      <c r="HDV306" s="69"/>
      <c r="HDW306" s="69"/>
      <c r="HDX306" s="69"/>
      <c r="HDY306" s="69"/>
      <c r="HDZ306" s="69"/>
      <c r="HEA306" s="69"/>
      <c r="HEB306" s="69"/>
      <c r="HEC306" s="69"/>
      <c r="HED306" s="69"/>
      <c r="HEE306" s="69"/>
      <c r="HEF306" s="69"/>
      <c r="HEG306" s="69"/>
      <c r="HEH306" s="69"/>
      <c r="HEI306" s="69"/>
      <c r="HEJ306" s="69"/>
      <c r="HEK306" s="69"/>
      <c r="HEL306" s="69"/>
      <c r="HEM306" s="69"/>
      <c r="HEN306" s="69"/>
      <c r="HEO306" s="69"/>
      <c r="HEP306" s="69"/>
      <c r="HEQ306" s="69"/>
      <c r="HER306" s="69"/>
      <c r="HES306" s="69"/>
      <c r="HET306" s="69"/>
      <c r="HEU306" s="69"/>
      <c r="HEV306" s="69"/>
      <c r="HEW306" s="69"/>
      <c r="HEX306" s="69"/>
      <c r="HEY306" s="69"/>
      <c r="HEZ306" s="69"/>
      <c r="HFA306" s="69"/>
      <c r="HFB306" s="69"/>
      <c r="HFC306" s="69"/>
      <c r="HFD306" s="69"/>
      <c r="HFE306" s="69"/>
      <c r="HFF306" s="69"/>
      <c r="HFG306" s="69"/>
      <c r="HFH306" s="69"/>
      <c r="HFI306" s="69"/>
      <c r="HFJ306" s="69"/>
      <c r="HFK306" s="69"/>
      <c r="HFL306" s="69"/>
      <c r="HFM306" s="69"/>
      <c r="HFN306" s="69"/>
      <c r="HFO306" s="69"/>
      <c r="HFP306" s="69"/>
      <c r="HFQ306" s="69"/>
      <c r="HFR306" s="69"/>
      <c r="HFS306" s="69"/>
      <c r="HFT306" s="69"/>
      <c r="HFU306" s="69"/>
      <c r="HFV306" s="69"/>
      <c r="HFW306" s="69"/>
      <c r="HFX306" s="69"/>
      <c r="HFY306" s="69"/>
      <c r="HFZ306" s="69"/>
      <c r="HGA306" s="69"/>
      <c r="HGB306" s="69"/>
      <c r="HGC306" s="69"/>
      <c r="HGD306" s="69"/>
      <c r="HGE306" s="69"/>
      <c r="HGF306" s="69"/>
      <c r="HGG306" s="69"/>
      <c r="HGH306" s="69"/>
      <c r="HGI306" s="69"/>
      <c r="HGJ306" s="69"/>
      <c r="HGK306" s="69"/>
      <c r="HGL306" s="69"/>
      <c r="HGM306" s="69"/>
      <c r="HGN306" s="69"/>
      <c r="HGO306" s="69"/>
      <c r="HGP306" s="69"/>
      <c r="HGQ306" s="69"/>
      <c r="HGR306" s="69"/>
      <c r="HGS306" s="69"/>
      <c r="HGT306" s="69"/>
      <c r="HGU306" s="69"/>
      <c r="HGV306" s="69"/>
      <c r="HGW306" s="69"/>
      <c r="HGX306" s="69"/>
      <c r="HGY306" s="69"/>
      <c r="HGZ306" s="69"/>
      <c r="HHA306" s="69"/>
      <c r="HHB306" s="69"/>
      <c r="HHC306" s="69"/>
      <c r="HHD306" s="69"/>
      <c r="HHE306" s="69"/>
      <c r="HHF306" s="69"/>
      <c r="HHG306" s="69"/>
      <c r="HHH306" s="69"/>
      <c r="HHI306" s="69"/>
      <c r="HHJ306" s="69"/>
      <c r="HHK306" s="69"/>
      <c r="HHL306" s="69"/>
      <c r="HHM306" s="69"/>
      <c r="HHN306" s="69"/>
      <c r="HHO306" s="69"/>
      <c r="HHP306" s="69"/>
      <c r="HHQ306" s="69"/>
      <c r="HHR306" s="69"/>
      <c r="HHS306" s="69"/>
      <c r="HHT306" s="69"/>
      <c r="HHU306" s="69"/>
      <c r="HHV306" s="69"/>
      <c r="HHW306" s="69"/>
      <c r="HHX306" s="69"/>
      <c r="HHY306" s="69"/>
      <c r="HHZ306" s="69"/>
      <c r="HIA306" s="69"/>
      <c r="HIB306" s="69"/>
      <c r="HIC306" s="69"/>
      <c r="HID306" s="69"/>
      <c r="HIE306" s="69"/>
      <c r="HIF306" s="69"/>
      <c r="HIG306" s="69"/>
      <c r="HIH306" s="69"/>
      <c r="HII306" s="69"/>
      <c r="HIJ306" s="69"/>
      <c r="HIK306" s="69"/>
      <c r="HIL306" s="69"/>
      <c r="HIM306" s="69"/>
      <c r="HIN306" s="69"/>
      <c r="HIO306" s="69"/>
      <c r="HIP306" s="69"/>
      <c r="HIQ306" s="69"/>
      <c r="HIR306" s="69"/>
      <c r="HIS306" s="69"/>
      <c r="HIT306" s="69"/>
      <c r="HIU306" s="69"/>
      <c r="HIV306" s="69"/>
      <c r="HIW306" s="69"/>
      <c r="HIX306" s="69"/>
      <c r="HIY306" s="69"/>
      <c r="HIZ306" s="69"/>
      <c r="HJA306" s="69"/>
      <c r="HJB306" s="69"/>
      <c r="HJC306" s="69"/>
      <c r="HJD306" s="69"/>
      <c r="HJE306" s="69"/>
      <c r="HJF306" s="69"/>
      <c r="HJG306" s="69"/>
      <c r="HJH306" s="69"/>
      <c r="HJI306" s="69"/>
      <c r="HJJ306" s="69"/>
      <c r="HJK306" s="69"/>
      <c r="HJL306" s="69"/>
      <c r="HJM306" s="69"/>
      <c r="HJN306" s="69"/>
      <c r="HJO306" s="69"/>
      <c r="HJP306" s="69"/>
      <c r="HJQ306" s="69"/>
      <c r="HJR306" s="69"/>
      <c r="HJS306" s="69"/>
      <c r="HJT306" s="69"/>
      <c r="HJU306" s="69"/>
      <c r="HJV306" s="69"/>
      <c r="HJW306" s="69"/>
      <c r="HJX306" s="69"/>
      <c r="HJY306" s="69"/>
      <c r="HJZ306" s="69"/>
      <c r="HKA306" s="69"/>
      <c r="HKB306" s="69"/>
      <c r="HKC306" s="69"/>
      <c r="HKD306" s="69"/>
      <c r="HKE306" s="69"/>
      <c r="HKF306" s="69"/>
      <c r="HKG306" s="69"/>
      <c r="HKH306" s="69"/>
      <c r="HKI306" s="69"/>
      <c r="HKJ306" s="69"/>
      <c r="HKK306" s="69"/>
      <c r="HKL306" s="69"/>
      <c r="HKM306" s="69"/>
      <c r="HKN306" s="69"/>
      <c r="HKO306" s="69"/>
      <c r="HKP306" s="69"/>
      <c r="HKQ306" s="69"/>
      <c r="HKR306" s="69"/>
      <c r="HKS306" s="69"/>
      <c r="HKT306" s="69"/>
      <c r="HKU306" s="69"/>
      <c r="HKV306" s="69"/>
      <c r="HKW306" s="69"/>
      <c r="HKX306" s="69"/>
      <c r="HKY306" s="69"/>
      <c r="HKZ306" s="69"/>
      <c r="HLA306" s="69"/>
      <c r="HLB306" s="69"/>
      <c r="HLC306" s="69"/>
      <c r="HLD306" s="69"/>
      <c r="HLE306" s="69"/>
      <c r="HLF306" s="69"/>
      <c r="HLG306" s="69"/>
      <c r="HLH306" s="69"/>
      <c r="HLI306" s="69"/>
      <c r="HLJ306" s="69"/>
      <c r="HLK306" s="69"/>
      <c r="HLL306" s="69"/>
      <c r="HLM306" s="69"/>
      <c r="HLN306" s="69"/>
      <c r="HLO306" s="69"/>
      <c r="HLP306" s="69"/>
      <c r="HLQ306" s="69"/>
      <c r="HLR306" s="69"/>
      <c r="HLS306" s="69"/>
      <c r="HLT306" s="69"/>
      <c r="HLU306" s="69"/>
      <c r="HLV306" s="69"/>
      <c r="HLW306" s="69"/>
      <c r="HLX306" s="69"/>
      <c r="HLY306" s="69"/>
      <c r="HLZ306" s="69"/>
      <c r="HMA306" s="69"/>
      <c r="HMB306" s="69"/>
      <c r="HMC306" s="69"/>
      <c r="HMD306" s="69"/>
      <c r="HME306" s="69"/>
      <c r="HMF306" s="69"/>
      <c r="HMG306" s="69"/>
      <c r="HMH306" s="69"/>
      <c r="HMI306" s="69"/>
      <c r="HMJ306" s="69"/>
      <c r="HMK306" s="69"/>
      <c r="HML306" s="69"/>
      <c r="HMM306" s="69"/>
      <c r="HMN306" s="69"/>
      <c r="HMO306" s="69"/>
      <c r="HMP306" s="69"/>
      <c r="HMQ306" s="69"/>
      <c r="HMR306" s="69"/>
      <c r="HMS306" s="69"/>
      <c r="HMT306" s="69"/>
      <c r="HMU306" s="69"/>
      <c r="HMV306" s="69"/>
      <c r="HMW306" s="69"/>
      <c r="HMX306" s="69"/>
      <c r="HMY306" s="69"/>
      <c r="HMZ306" s="69"/>
      <c r="HNA306" s="69"/>
      <c r="HNB306" s="69"/>
      <c r="HNC306" s="69"/>
      <c r="HND306" s="69"/>
      <c r="HNE306" s="69"/>
      <c r="HNF306" s="69"/>
      <c r="HNG306" s="69"/>
      <c r="HNH306" s="69"/>
      <c r="HNI306" s="69"/>
      <c r="HNJ306" s="69"/>
      <c r="HNK306" s="69"/>
      <c r="HNL306" s="69"/>
      <c r="HNM306" s="69"/>
      <c r="HNN306" s="69"/>
      <c r="HNO306" s="69"/>
      <c r="HNP306" s="69"/>
      <c r="HNQ306" s="69"/>
      <c r="HNR306" s="69"/>
      <c r="HNS306" s="69"/>
      <c r="HNT306" s="69"/>
      <c r="HNU306" s="69"/>
      <c r="HNV306" s="69"/>
      <c r="HNW306" s="69"/>
      <c r="HNX306" s="69"/>
      <c r="HNY306" s="69"/>
      <c r="HNZ306" s="69"/>
      <c r="HOA306" s="69"/>
      <c r="HOB306" s="69"/>
      <c r="HOC306" s="69"/>
      <c r="HOD306" s="69"/>
      <c r="HOE306" s="69"/>
      <c r="HOF306" s="69"/>
      <c r="HOG306" s="69"/>
      <c r="HOH306" s="69"/>
      <c r="HOI306" s="69"/>
      <c r="HOJ306" s="69"/>
      <c r="HOK306" s="69"/>
      <c r="HOL306" s="69"/>
      <c r="HOM306" s="69"/>
      <c r="HON306" s="69"/>
      <c r="HOO306" s="69"/>
      <c r="HOP306" s="69"/>
      <c r="HOQ306" s="69"/>
      <c r="HOR306" s="69"/>
      <c r="HOS306" s="69"/>
      <c r="HOT306" s="69"/>
      <c r="HOU306" s="69"/>
      <c r="HOV306" s="69"/>
      <c r="HOW306" s="69"/>
      <c r="HOX306" s="69"/>
      <c r="HOY306" s="69"/>
      <c r="HOZ306" s="69"/>
      <c r="HPA306" s="69"/>
      <c r="HPB306" s="69"/>
      <c r="HPC306" s="69"/>
      <c r="HPD306" s="69"/>
      <c r="HPE306" s="69"/>
      <c r="HPF306" s="69"/>
      <c r="HPG306" s="69"/>
      <c r="HPH306" s="69"/>
      <c r="HPI306" s="69"/>
      <c r="HPJ306" s="69"/>
      <c r="HPK306" s="69"/>
      <c r="HPL306" s="69"/>
      <c r="HPM306" s="69"/>
      <c r="HPN306" s="69"/>
      <c r="HPO306" s="69"/>
      <c r="HPP306" s="69"/>
      <c r="HPQ306" s="69"/>
      <c r="HPR306" s="69"/>
      <c r="HPS306" s="69"/>
      <c r="HPT306" s="69"/>
      <c r="HPU306" s="69"/>
      <c r="HPV306" s="69"/>
      <c r="HPW306" s="69"/>
      <c r="HPX306" s="69"/>
      <c r="HPY306" s="69"/>
      <c r="HPZ306" s="69"/>
      <c r="HQA306" s="69"/>
      <c r="HQB306" s="69"/>
      <c r="HQC306" s="69"/>
      <c r="HQD306" s="69"/>
      <c r="HQE306" s="69"/>
      <c r="HQF306" s="69"/>
      <c r="HQG306" s="69"/>
      <c r="HQH306" s="69"/>
      <c r="HQI306" s="69"/>
      <c r="HQJ306" s="69"/>
      <c r="HQK306" s="69"/>
      <c r="HQL306" s="69"/>
      <c r="HQM306" s="69"/>
      <c r="HQN306" s="69"/>
      <c r="HQO306" s="69"/>
      <c r="HQP306" s="69"/>
      <c r="HQQ306" s="69"/>
      <c r="HQR306" s="69"/>
      <c r="HQS306" s="69"/>
      <c r="HQT306" s="69"/>
      <c r="HQU306" s="69"/>
      <c r="HQV306" s="69"/>
      <c r="HQW306" s="69"/>
      <c r="HQX306" s="69"/>
      <c r="HQY306" s="69"/>
      <c r="HQZ306" s="69"/>
      <c r="HRA306" s="69"/>
      <c r="HRB306" s="69"/>
      <c r="HRC306" s="69"/>
      <c r="HRD306" s="69"/>
      <c r="HRE306" s="69"/>
      <c r="HRF306" s="69"/>
      <c r="HRG306" s="69"/>
      <c r="HRH306" s="69"/>
      <c r="HRI306" s="69"/>
      <c r="HRJ306" s="69"/>
      <c r="HRK306" s="69"/>
      <c r="HRL306" s="69"/>
      <c r="HRM306" s="69"/>
      <c r="HRN306" s="69"/>
      <c r="HRO306" s="69"/>
      <c r="HRP306" s="69"/>
      <c r="HRQ306" s="69"/>
      <c r="HRR306" s="69"/>
      <c r="HRS306" s="69"/>
      <c r="HRT306" s="69"/>
      <c r="HRU306" s="69"/>
      <c r="HRV306" s="69"/>
      <c r="HRW306" s="69"/>
      <c r="HRX306" s="69"/>
      <c r="HRY306" s="69"/>
      <c r="HRZ306" s="69"/>
      <c r="HSA306" s="69"/>
      <c r="HSB306" s="69"/>
      <c r="HSC306" s="69"/>
      <c r="HSD306" s="69"/>
      <c r="HSE306" s="69"/>
      <c r="HSF306" s="69"/>
      <c r="HSG306" s="69"/>
      <c r="HSH306" s="69"/>
      <c r="HSI306" s="69"/>
      <c r="HSJ306" s="69"/>
      <c r="HSK306" s="69"/>
      <c r="HSL306" s="69"/>
      <c r="HSM306" s="69"/>
      <c r="HSN306" s="69"/>
      <c r="HSO306" s="69"/>
      <c r="HSP306" s="69"/>
      <c r="HSQ306" s="69"/>
      <c r="HSR306" s="69"/>
      <c r="HSS306" s="69"/>
      <c r="HST306" s="69"/>
      <c r="HSU306" s="69"/>
      <c r="HSV306" s="69"/>
      <c r="HSW306" s="69"/>
      <c r="HSX306" s="69"/>
      <c r="HSY306" s="69"/>
      <c r="HSZ306" s="69"/>
      <c r="HTA306" s="69"/>
      <c r="HTB306" s="69"/>
      <c r="HTC306" s="69"/>
      <c r="HTD306" s="69"/>
      <c r="HTE306" s="69"/>
      <c r="HTF306" s="69"/>
      <c r="HTG306" s="69"/>
      <c r="HTH306" s="69"/>
      <c r="HTI306" s="69"/>
      <c r="HTJ306" s="69"/>
      <c r="HTK306" s="69"/>
      <c r="HTL306" s="69"/>
      <c r="HTM306" s="69"/>
      <c r="HTN306" s="69"/>
      <c r="HTO306" s="69"/>
      <c r="HTP306" s="69"/>
      <c r="HTQ306" s="69"/>
      <c r="HTR306" s="69"/>
      <c r="HTS306" s="69"/>
      <c r="HTT306" s="69"/>
      <c r="HTU306" s="69"/>
      <c r="HTV306" s="69"/>
      <c r="HTW306" s="69"/>
      <c r="HTX306" s="69"/>
      <c r="HTY306" s="69"/>
      <c r="HTZ306" s="69"/>
      <c r="HUA306" s="69"/>
      <c r="HUB306" s="69"/>
      <c r="HUC306" s="69"/>
      <c r="HUD306" s="69"/>
      <c r="HUE306" s="69"/>
      <c r="HUF306" s="69"/>
      <c r="HUG306" s="69"/>
      <c r="HUH306" s="69"/>
      <c r="HUI306" s="69"/>
      <c r="HUJ306" s="69"/>
      <c r="HUK306" s="69"/>
      <c r="HUL306" s="69"/>
      <c r="HUM306" s="69"/>
      <c r="HUN306" s="69"/>
      <c r="HUO306" s="69"/>
      <c r="HUP306" s="69"/>
      <c r="HUQ306" s="69"/>
      <c r="HUR306" s="69"/>
      <c r="HUS306" s="69"/>
      <c r="HUT306" s="69"/>
      <c r="HUU306" s="69"/>
      <c r="HUV306" s="69"/>
      <c r="HUW306" s="69"/>
      <c r="HUX306" s="69"/>
      <c r="HUY306" s="69"/>
      <c r="HUZ306" s="69"/>
      <c r="HVA306" s="69"/>
      <c r="HVB306" s="69"/>
      <c r="HVC306" s="69"/>
      <c r="HVD306" s="69"/>
      <c r="HVE306" s="69"/>
      <c r="HVF306" s="69"/>
      <c r="HVG306" s="69"/>
      <c r="HVH306" s="69"/>
      <c r="HVI306" s="69"/>
      <c r="HVJ306" s="69"/>
      <c r="HVK306" s="69"/>
      <c r="HVL306" s="69"/>
      <c r="HVM306" s="69"/>
      <c r="HVN306" s="69"/>
      <c r="HVO306" s="69"/>
      <c r="HVP306" s="69"/>
      <c r="HVQ306" s="69"/>
      <c r="HVR306" s="69"/>
      <c r="HVS306" s="69"/>
      <c r="HVT306" s="69"/>
      <c r="HVU306" s="69"/>
      <c r="HVV306" s="69"/>
      <c r="HVW306" s="69"/>
      <c r="HVX306" s="69"/>
      <c r="HVY306" s="69"/>
      <c r="HVZ306" s="69"/>
      <c r="HWA306" s="69"/>
      <c r="HWB306" s="69"/>
      <c r="HWC306" s="69"/>
      <c r="HWD306" s="69"/>
      <c r="HWE306" s="69"/>
      <c r="HWF306" s="69"/>
      <c r="HWG306" s="69"/>
      <c r="HWH306" s="69"/>
      <c r="HWI306" s="69"/>
      <c r="HWJ306" s="69"/>
      <c r="HWK306" s="69"/>
      <c r="HWL306" s="69"/>
      <c r="HWM306" s="69"/>
      <c r="HWN306" s="69"/>
      <c r="HWO306" s="69"/>
      <c r="HWP306" s="69"/>
      <c r="HWQ306" s="69"/>
      <c r="HWR306" s="69"/>
      <c r="HWS306" s="69"/>
      <c r="HWT306" s="69"/>
      <c r="HWU306" s="69"/>
      <c r="HWV306" s="69"/>
      <c r="HWW306" s="69"/>
      <c r="HWX306" s="69"/>
      <c r="HWY306" s="69"/>
      <c r="HWZ306" s="69"/>
      <c r="HXA306" s="69"/>
      <c r="HXB306" s="69"/>
      <c r="HXC306" s="69"/>
      <c r="HXD306" s="69"/>
      <c r="HXE306" s="69"/>
      <c r="HXF306" s="69"/>
      <c r="HXG306" s="69"/>
      <c r="HXH306" s="69"/>
      <c r="HXI306" s="69"/>
      <c r="HXJ306" s="69"/>
      <c r="HXK306" s="69"/>
      <c r="HXL306" s="69"/>
      <c r="HXM306" s="69"/>
      <c r="HXN306" s="69"/>
      <c r="HXO306" s="69"/>
      <c r="HXP306" s="69"/>
      <c r="HXQ306" s="69"/>
      <c r="HXR306" s="69"/>
      <c r="HXS306" s="69"/>
      <c r="HXT306" s="69"/>
      <c r="HXU306" s="69"/>
      <c r="HXV306" s="69"/>
      <c r="HXW306" s="69"/>
      <c r="HXX306" s="69"/>
      <c r="HXY306" s="69"/>
      <c r="HXZ306" s="69"/>
      <c r="HYA306" s="69"/>
      <c r="HYB306" s="69"/>
      <c r="HYC306" s="69"/>
      <c r="HYD306" s="69"/>
      <c r="HYE306" s="69"/>
      <c r="HYF306" s="69"/>
      <c r="HYG306" s="69"/>
      <c r="HYH306" s="69"/>
      <c r="HYI306" s="69"/>
      <c r="HYJ306" s="69"/>
      <c r="HYK306" s="69"/>
      <c r="HYL306" s="69"/>
      <c r="HYM306" s="69"/>
      <c r="HYN306" s="69"/>
      <c r="HYO306" s="69"/>
      <c r="HYP306" s="69"/>
      <c r="HYQ306" s="69"/>
      <c r="HYR306" s="69"/>
      <c r="HYS306" s="69"/>
      <c r="HYT306" s="69"/>
      <c r="HYU306" s="69"/>
      <c r="HYV306" s="69"/>
      <c r="HYW306" s="69"/>
      <c r="HYX306" s="69"/>
      <c r="HYY306" s="69"/>
      <c r="HYZ306" s="69"/>
      <c r="HZA306" s="69"/>
      <c r="HZB306" s="69"/>
      <c r="HZC306" s="69"/>
      <c r="HZD306" s="69"/>
      <c r="HZE306" s="69"/>
      <c r="HZF306" s="69"/>
      <c r="HZG306" s="69"/>
      <c r="HZH306" s="69"/>
      <c r="HZI306" s="69"/>
      <c r="HZJ306" s="69"/>
      <c r="HZK306" s="69"/>
      <c r="HZL306" s="69"/>
      <c r="HZM306" s="69"/>
      <c r="HZN306" s="69"/>
      <c r="HZO306" s="69"/>
      <c r="HZP306" s="69"/>
      <c r="HZQ306" s="69"/>
      <c r="HZR306" s="69"/>
      <c r="HZS306" s="69"/>
      <c r="HZT306" s="69"/>
      <c r="HZU306" s="69"/>
      <c r="HZV306" s="69"/>
      <c r="HZW306" s="69"/>
      <c r="HZX306" s="69"/>
      <c r="HZY306" s="69"/>
      <c r="HZZ306" s="69"/>
      <c r="IAA306" s="69"/>
      <c r="IAB306" s="69"/>
      <c r="IAC306" s="69"/>
      <c r="IAD306" s="69"/>
      <c r="IAE306" s="69"/>
      <c r="IAF306" s="69"/>
      <c r="IAG306" s="69"/>
      <c r="IAH306" s="69"/>
      <c r="IAI306" s="69"/>
      <c r="IAJ306" s="69"/>
      <c r="IAK306" s="69"/>
      <c r="IAL306" s="69"/>
      <c r="IAM306" s="69"/>
      <c r="IAN306" s="69"/>
      <c r="IAO306" s="69"/>
      <c r="IAP306" s="69"/>
      <c r="IAQ306" s="69"/>
      <c r="IAR306" s="69"/>
      <c r="IAS306" s="69"/>
      <c r="IAT306" s="69"/>
      <c r="IAU306" s="69"/>
      <c r="IAV306" s="69"/>
      <c r="IAW306" s="69"/>
      <c r="IAX306" s="69"/>
      <c r="IAY306" s="69"/>
      <c r="IAZ306" s="69"/>
      <c r="IBA306" s="69"/>
      <c r="IBB306" s="69"/>
      <c r="IBC306" s="69"/>
      <c r="IBD306" s="69"/>
      <c r="IBE306" s="69"/>
      <c r="IBF306" s="69"/>
      <c r="IBG306" s="69"/>
      <c r="IBH306" s="69"/>
      <c r="IBI306" s="69"/>
      <c r="IBJ306" s="69"/>
      <c r="IBK306" s="69"/>
      <c r="IBL306" s="69"/>
      <c r="IBM306" s="69"/>
      <c r="IBN306" s="69"/>
      <c r="IBO306" s="69"/>
      <c r="IBP306" s="69"/>
      <c r="IBQ306" s="69"/>
      <c r="IBR306" s="69"/>
      <c r="IBS306" s="69"/>
      <c r="IBT306" s="69"/>
      <c r="IBU306" s="69"/>
      <c r="IBV306" s="69"/>
      <c r="IBW306" s="69"/>
      <c r="IBX306" s="69"/>
      <c r="IBY306" s="69"/>
      <c r="IBZ306" s="69"/>
      <c r="ICA306" s="69"/>
      <c r="ICB306" s="69"/>
      <c r="ICC306" s="69"/>
      <c r="ICD306" s="69"/>
      <c r="ICE306" s="69"/>
      <c r="ICF306" s="69"/>
      <c r="ICG306" s="69"/>
      <c r="ICH306" s="69"/>
      <c r="ICI306" s="69"/>
      <c r="ICJ306" s="69"/>
      <c r="ICK306" s="69"/>
      <c r="ICL306" s="69"/>
      <c r="ICM306" s="69"/>
      <c r="ICN306" s="69"/>
      <c r="ICO306" s="69"/>
      <c r="ICP306" s="69"/>
      <c r="ICQ306" s="69"/>
      <c r="ICR306" s="69"/>
      <c r="ICS306" s="69"/>
      <c r="ICT306" s="69"/>
      <c r="ICU306" s="69"/>
      <c r="ICV306" s="69"/>
      <c r="ICW306" s="69"/>
      <c r="ICX306" s="69"/>
      <c r="ICY306" s="69"/>
      <c r="ICZ306" s="69"/>
      <c r="IDA306" s="69"/>
      <c r="IDB306" s="69"/>
      <c r="IDC306" s="69"/>
      <c r="IDD306" s="69"/>
      <c r="IDE306" s="69"/>
      <c r="IDF306" s="69"/>
      <c r="IDG306" s="69"/>
      <c r="IDH306" s="69"/>
      <c r="IDI306" s="69"/>
      <c r="IDJ306" s="69"/>
      <c r="IDK306" s="69"/>
      <c r="IDL306" s="69"/>
      <c r="IDM306" s="69"/>
      <c r="IDN306" s="69"/>
      <c r="IDO306" s="69"/>
      <c r="IDP306" s="69"/>
      <c r="IDQ306" s="69"/>
      <c r="IDR306" s="69"/>
      <c r="IDS306" s="69"/>
      <c r="IDT306" s="69"/>
      <c r="IDU306" s="69"/>
      <c r="IDV306" s="69"/>
      <c r="IDW306" s="69"/>
      <c r="IDX306" s="69"/>
      <c r="IDY306" s="69"/>
      <c r="IDZ306" s="69"/>
      <c r="IEA306" s="69"/>
      <c r="IEB306" s="69"/>
      <c r="IEC306" s="69"/>
      <c r="IED306" s="69"/>
      <c r="IEE306" s="69"/>
      <c r="IEF306" s="69"/>
      <c r="IEG306" s="69"/>
      <c r="IEH306" s="69"/>
      <c r="IEI306" s="69"/>
      <c r="IEJ306" s="69"/>
      <c r="IEK306" s="69"/>
      <c r="IEL306" s="69"/>
      <c r="IEM306" s="69"/>
      <c r="IEN306" s="69"/>
      <c r="IEO306" s="69"/>
      <c r="IEP306" s="69"/>
      <c r="IEQ306" s="69"/>
      <c r="IER306" s="69"/>
      <c r="IES306" s="69"/>
      <c r="IET306" s="69"/>
      <c r="IEU306" s="69"/>
      <c r="IEV306" s="69"/>
      <c r="IEW306" s="69"/>
      <c r="IEX306" s="69"/>
      <c r="IEY306" s="69"/>
      <c r="IEZ306" s="69"/>
      <c r="IFA306" s="69"/>
      <c r="IFB306" s="69"/>
      <c r="IFC306" s="69"/>
      <c r="IFD306" s="69"/>
      <c r="IFE306" s="69"/>
      <c r="IFF306" s="69"/>
      <c r="IFG306" s="69"/>
      <c r="IFH306" s="69"/>
      <c r="IFI306" s="69"/>
      <c r="IFJ306" s="69"/>
      <c r="IFK306" s="69"/>
      <c r="IFL306" s="69"/>
      <c r="IFM306" s="69"/>
      <c r="IFN306" s="69"/>
      <c r="IFO306" s="69"/>
      <c r="IFP306" s="69"/>
      <c r="IFQ306" s="69"/>
      <c r="IFR306" s="69"/>
      <c r="IFS306" s="69"/>
      <c r="IFT306" s="69"/>
      <c r="IFU306" s="69"/>
      <c r="IFV306" s="69"/>
      <c r="IFW306" s="69"/>
      <c r="IFX306" s="69"/>
      <c r="IFY306" s="69"/>
      <c r="IFZ306" s="69"/>
      <c r="IGA306" s="69"/>
      <c r="IGB306" s="69"/>
      <c r="IGC306" s="69"/>
      <c r="IGD306" s="69"/>
      <c r="IGE306" s="69"/>
      <c r="IGF306" s="69"/>
      <c r="IGG306" s="69"/>
      <c r="IGH306" s="69"/>
      <c r="IGI306" s="69"/>
      <c r="IGJ306" s="69"/>
      <c r="IGK306" s="69"/>
      <c r="IGL306" s="69"/>
      <c r="IGM306" s="69"/>
      <c r="IGN306" s="69"/>
      <c r="IGO306" s="69"/>
      <c r="IGP306" s="69"/>
      <c r="IGQ306" s="69"/>
      <c r="IGR306" s="69"/>
      <c r="IGS306" s="69"/>
      <c r="IGT306" s="69"/>
      <c r="IGU306" s="69"/>
      <c r="IGV306" s="69"/>
      <c r="IGW306" s="69"/>
      <c r="IGX306" s="69"/>
      <c r="IGY306" s="69"/>
      <c r="IGZ306" s="69"/>
      <c r="IHA306" s="69"/>
      <c r="IHB306" s="69"/>
      <c r="IHC306" s="69"/>
      <c r="IHD306" s="69"/>
      <c r="IHE306" s="69"/>
      <c r="IHF306" s="69"/>
      <c r="IHG306" s="69"/>
      <c r="IHH306" s="69"/>
      <c r="IHI306" s="69"/>
      <c r="IHJ306" s="69"/>
      <c r="IHK306" s="69"/>
      <c r="IHL306" s="69"/>
      <c r="IHM306" s="69"/>
      <c r="IHN306" s="69"/>
      <c r="IHO306" s="69"/>
      <c r="IHP306" s="69"/>
      <c r="IHQ306" s="69"/>
      <c r="IHR306" s="69"/>
      <c r="IHS306" s="69"/>
      <c r="IHT306" s="69"/>
      <c r="IHU306" s="69"/>
      <c r="IHV306" s="69"/>
      <c r="IHW306" s="69"/>
      <c r="IHX306" s="69"/>
      <c r="IHY306" s="69"/>
      <c r="IHZ306" s="69"/>
      <c r="IIA306" s="69"/>
      <c r="IIB306" s="69"/>
      <c r="IIC306" s="69"/>
      <c r="IID306" s="69"/>
      <c r="IIE306" s="69"/>
      <c r="IIF306" s="69"/>
      <c r="IIG306" s="69"/>
      <c r="IIH306" s="69"/>
      <c r="III306" s="69"/>
      <c r="IIJ306" s="69"/>
      <c r="IIK306" s="69"/>
      <c r="IIL306" s="69"/>
      <c r="IIM306" s="69"/>
      <c r="IIN306" s="69"/>
      <c r="IIO306" s="69"/>
      <c r="IIP306" s="69"/>
      <c r="IIQ306" s="69"/>
      <c r="IIR306" s="69"/>
      <c r="IIS306" s="69"/>
      <c r="IIT306" s="69"/>
      <c r="IIU306" s="69"/>
      <c r="IIV306" s="69"/>
      <c r="IIW306" s="69"/>
      <c r="IIX306" s="69"/>
      <c r="IIY306" s="69"/>
      <c r="IIZ306" s="69"/>
      <c r="IJA306" s="69"/>
      <c r="IJB306" s="69"/>
      <c r="IJC306" s="69"/>
      <c r="IJD306" s="69"/>
      <c r="IJE306" s="69"/>
      <c r="IJF306" s="69"/>
      <c r="IJG306" s="69"/>
      <c r="IJH306" s="69"/>
      <c r="IJI306" s="69"/>
      <c r="IJJ306" s="69"/>
      <c r="IJK306" s="69"/>
      <c r="IJL306" s="69"/>
      <c r="IJM306" s="69"/>
      <c r="IJN306" s="69"/>
      <c r="IJO306" s="69"/>
      <c r="IJP306" s="69"/>
      <c r="IJQ306" s="69"/>
      <c r="IJR306" s="69"/>
      <c r="IJS306" s="69"/>
      <c r="IJT306" s="69"/>
      <c r="IJU306" s="69"/>
      <c r="IJV306" s="69"/>
      <c r="IJW306" s="69"/>
      <c r="IJX306" s="69"/>
      <c r="IJY306" s="69"/>
      <c r="IJZ306" s="69"/>
      <c r="IKA306" s="69"/>
      <c r="IKB306" s="69"/>
      <c r="IKC306" s="69"/>
      <c r="IKD306" s="69"/>
      <c r="IKE306" s="69"/>
      <c r="IKF306" s="69"/>
      <c r="IKG306" s="69"/>
      <c r="IKH306" s="69"/>
      <c r="IKI306" s="69"/>
      <c r="IKJ306" s="69"/>
      <c r="IKK306" s="69"/>
      <c r="IKL306" s="69"/>
      <c r="IKM306" s="69"/>
      <c r="IKN306" s="69"/>
      <c r="IKO306" s="69"/>
      <c r="IKP306" s="69"/>
      <c r="IKQ306" s="69"/>
      <c r="IKR306" s="69"/>
      <c r="IKS306" s="69"/>
      <c r="IKT306" s="69"/>
      <c r="IKU306" s="69"/>
      <c r="IKV306" s="69"/>
      <c r="IKW306" s="69"/>
      <c r="IKX306" s="69"/>
      <c r="IKY306" s="69"/>
      <c r="IKZ306" s="69"/>
      <c r="ILA306" s="69"/>
      <c r="ILB306" s="69"/>
      <c r="ILC306" s="69"/>
      <c r="ILD306" s="69"/>
      <c r="ILE306" s="69"/>
      <c r="ILF306" s="69"/>
      <c r="ILG306" s="69"/>
      <c r="ILH306" s="69"/>
      <c r="ILI306" s="69"/>
      <c r="ILJ306" s="69"/>
      <c r="ILK306" s="69"/>
      <c r="ILL306" s="69"/>
      <c r="ILM306" s="69"/>
      <c r="ILN306" s="69"/>
      <c r="ILO306" s="69"/>
      <c r="ILP306" s="69"/>
      <c r="ILQ306" s="69"/>
      <c r="ILR306" s="69"/>
      <c r="ILS306" s="69"/>
      <c r="ILT306" s="69"/>
      <c r="ILU306" s="69"/>
      <c r="ILV306" s="69"/>
      <c r="ILW306" s="69"/>
      <c r="ILX306" s="69"/>
      <c r="ILY306" s="69"/>
      <c r="ILZ306" s="69"/>
      <c r="IMA306" s="69"/>
      <c r="IMB306" s="69"/>
      <c r="IMC306" s="69"/>
      <c r="IMD306" s="69"/>
      <c r="IME306" s="69"/>
      <c r="IMF306" s="69"/>
      <c r="IMG306" s="69"/>
      <c r="IMH306" s="69"/>
      <c r="IMI306" s="69"/>
      <c r="IMJ306" s="69"/>
      <c r="IMK306" s="69"/>
      <c r="IML306" s="69"/>
      <c r="IMM306" s="69"/>
      <c r="IMN306" s="69"/>
      <c r="IMO306" s="69"/>
      <c r="IMP306" s="69"/>
      <c r="IMQ306" s="69"/>
      <c r="IMR306" s="69"/>
      <c r="IMS306" s="69"/>
      <c r="IMT306" s="69"/>
      <c r="IMU306" s="69"/>
      <c r="IMV306" s="69"/>
      <c r="IMW306" s="69"/>
      <c r="IMX306" s="69"/>
      <c r="IMY306" s="69"/>
      <c r="IMZ306" s="69"/>
      <c r="INA306" s="69"/>
      <c r="INB306" s="69"/>
      <c r="INC306" s="69"/>
      <c r="IND306" s="69"/>
      <c r="INE306" s="69"/>
      <c r="INF306" s="69"/>
      <c r="ING306" s="69"/>
      <c r="INH306" s="69"/>
      <c r="INI306" s="69"/>
      <c r="INJ306" s="69"/>
      <c r="INK306" s="69"/>
      <c r="INL306" s="69"/>
      <c r="INM306" s="69"/>
      <c r="INN306" s="69"/>
      <c r="INO306" s="69"/>
      <c r="INP306" s="69"/>
      <c r="INQ306" s="69"/>
      <c r="INR306" s="69"/>
      <c r="INS306" s="69"/>
      <c r="INT306" s="69"/>
      <c r="INU306" s="69"/>
      <c r="INV306" s="69"/>
      <c r="INW306" s="69"/>
      <c r="INX306" s="69"/>
      <c r="INY306" s="69"/>
      <c r="INZ306" s="69"/>
      <c r="IOA306" s="69"/>
      <c r="IOB306" s="69"/>
      <c r="IOC306" s="69"/>
      <c r="IOD306" s="69"/>
      <c r="IOE306" s="69"/>
      <c r="IOF306" s="69"/>
      <c r="IOG306" s="69"/>
      <c r="IOH306" s="69"/>
      <c r="IOI306" s="69"/>
      <c r="IOJ306" s="69"/>
      <c r="IOK306" s="69"/>
      <c r="IOL306" s="69"/>
      <c r="IOM306" s="69"/>
      <c r="ION306" s="69"/>
      <c r="IOO306" s="69"/>
      <c r="IOP306" s="69"/>
      <c r="IOQ306" s="69"/>
      <c r="IOR306" s="69"/>
      <c r="IOS306" s="69"/>
      <c r="IOT306" s="69"/>
      <c r="IOU306" s="69"/>
      <c r="IOV306" s="69"/>
      <c r="IOW306" s="69"/>
      <c r="IOX306" s="69"/>
      <c r="IOY306" s="69"/>
      <c r="IOZ306" s="69"/>
      <c r="IPA306" s="69"/>
      <c r="IPB306" s="69"/>
      <c r="IPC306" s="69"/>
      <c r="IPD306" s="69"/>
      <c r="IPE306" s="69"/>
      <c r="IPF306" s="69"/>
      <c r="IPG306" s="69"/>
      <c r="IPH306" s="69"/>
      <c r="IPI306" s="69"/>
      <c r="IPJ306" s="69"/>
      <c r="IPK306" s="69"/>
      <c r="IPL306" s="69"/>
      <c r="IPM306" s="69"/>
      <c r="IPN306" s="69"/>
      <c r="IPO306" s="69"/>
      <c r="IPP306" s="69"/>
      <c r="IPQ306" s="69"/>
      <c r="IPR306" s="69"/>
      <c r="IPS306" s="69"/>
      <c r="IPT306" s="69"/>
      <c r="IPU306" s="69"/>
      <c r="IPV306" s="69"/>
      <c r="IPW306" s="69"/>
      <c r="IPX306" s="69"/>
      <c r="IPY306" s="69"/>
      <c r="IPZ306" s="69"/>
      <c r="IQA306" s="69"/>
      <c r="IQB306" s="69"/>
      <c r="IQC306" s="69"/>
      <c r="IQD306" s="69"/>
      <c r="IQE306" s="69"/>
      <c r="IQF306" s="69"/>
      <c r="IQG306" s="69"/>
      <c r="IQH306" s="69"/>
      <c r="IQI306" s="69"/>
      <c r="IQJ306" s="69"/>
      <c r="IQK306" s="69"/>
      <c r="IQL306" s="69"/>
      <c r="IQM306" s="69"/>
      <c r="IQN306" s="69"/>
      <c r="IQO306" s="69"/>
      <c r="IQP306" s="69"/>
      <c r="IQQ306" s="69"/>
      <c r="IQR306" s="69"/>
      <c r="IQS306" s="69"/>
      <c r="IQT306" s="69"/>
      <c r="IQU306" s="69"/>
      <c r="IQV306" s="69"/>
      <c r="IQW306" s="69"/>
      <c r="IQX306" s="69"/>
      <c r="IQY306" s="69"/>
      <c r="IQZ306" s="69"/>
      <c r="IRA306" s="69"/>
      <c r="IRB306" s="69"/>
      <c r="IRC306" s="69"/>
      <c r="IRD306" s="69"/>
      <c r="IRE306" s="69"/>
      <c r="IRF306" s="69"/>
      <c r="IRG306" s="69"/>
      <c r="IRH306" s="69"/>
      <c r="IRI306" s="69"/>
      <c r="IRJ306" s="69"/>
      <c r="IRK306" s="69"/>
      <c r="IRL306" s="69"/>
      <c r="IRM306" s="69"/>
      <c r="IRN306" s="69"/>
      <c r="IRO306" s="69"/>
      <c r="IRP306" s="69"/>
      <c r="IRQ306" s="69"/>
      <c r="IRR306" s="69"/>
      <c r="IRS306" s="69"/>
      <c r="IRT306" s="69"/>
      <c r="IRU306" s="69"/>
      <c r="IRV306" s="69"/>
      <c r="IRW306" s="69"/>
      <c r="IRX306" s="69"/>
      <c r="IRY306" s="69"/>
      <c r="IRZ306" s="69"/>
      <c r="ISA306" s="69"/>
      <c r="ISB306" s="69"/>
      <c r="ISC306" s="69"/>
      <c r="ISD306" s="69"/>
      <c r="ISE306" s="69"/>
      <c r="ISF306" s="69"/>
      <c r="ISG306" s="69"/>
      <c r="ISH306" s="69"/>
      <c r="ISI306" s="69"/>
      <c r="ISJ306" s="69"/>
      <c r="ISK306" s="69"/>
      <c r="ISL306" s="69"/>
      <c r="ISM306" s="69"/>
      <c r="ISN306" s="69"/>
      <c r="ISO306" s="69"/>
      <c r="ISP306" s="69"/>
      <c r="ISQ306" s="69"/>
      <c r="ISR306" s="69"/>
      <c r="ISS306" s="69"/>
      <c r="IST306" s="69"/>
      <c r="ISU306" s="69"/>
      <c r="ISV306" s="69"/>
      <c r="ISW306" s="69"/>
      <c r="ISX306" s="69"/>
      <c r="ISY306" s="69"/>
      <c r="ISZ306" s="69"/>
      <c r="ITA306" s="69"/>
      <c r="ITB306" s="69"/>
      <c r="ITC306" s="69"/>
      <c r="ITD306" s="69"/>
      <c r="ITE306" s="69"/>
      <c r="ITF306" s="69"/>
      <c r="ITG306" s="69"/>
      <c r="ITH306" s="69"/>
      <c r="ITI306" s="69"/>
      <c r="ITJ306" s="69"/>
      <c r="ITK306" s="69"/>
      <c r="ITL306" s="69"/>
      <c r="ITM306" s="69"/>
      <c r="ITN306" s="69"/>
      <c r="ITO306" s="69"/>
      <c r="ITP306" s="69"/>
      <c r="ITQ306" s="69"/>
      <c r="ITR306" s="69"/>
      <c r="ITS306" s="69"/>
      <c r="ITT306" s="69"/>
      <c r="ITU306" s="69"/>
      <c r="ITV306" s="69"/>
      <c r="ITW306" s="69"/>
      <c r="ITX306" s="69"/>
      <c r="ITY306" s="69"/>
      <c r="ITZ306" s="69"/>
      <c r="IUA306" s="69"/>
      <c r="IUB306" s="69"/>
      <c r="IUC306" s="69"/>
      <c r="IUD306" s="69"/>
      <c r="IUE306" s="69"/>
      <c r="IUF306" s="69"/>
      <c r="IUG306" s="69"/>
      <c r="IUH306" s="69"/>
      <c r="IUI306" s="69"/>
      <c r="IUJ306" s="69"/>
      <c r="IUK306" s="69"/>
      <c r="IUL306" s="69"/>
      <c r="IUM306" s="69"/>
      <c r="IUN306" s="69"/>
      <c r="IUO306" s="69"/>
      <c r="IUP306" s="69"/>
      <c r="IUQ306" s="69"/>
      <c r="IUR306" s="69"/>
      <c r="IUS306" s="69"/>
      <c r="IUT306" s="69"/>
      <c r="IUU306" s="69"/>
      <c r="IUV306" s="69"/>
      <c r="IUW306" s="69"/>
      <c r="IUX306" s="69"/>
      <c r="IUY306" s="69"/>
      <c r="IUZ306" s="69"/>
      <c r="IVA306" s="69"/>
      <c r="IVB306" s="69"/>
      <c r="IVC306" s="69"/>
      <c r="IVD306" s="69"/>
      <c r="IVE306" s="69"/>
      <c r="IVF306" s="69"/>
      <c r="IVG306" s="69"/>
      <c r="IVH306" s="69"/>
      <c r="IVI306" s="69"/>
      <c r="IVJ306" s="69"/>
      <c r="IVK306" s="69"/>
      <c r="IVL306" s="69"/>
      <c r="IVM306" s="69"/>
      <c r="IVN306" s="69"/>
      <c r="IVO306" s="69"/>
      <c r="IVP306" s="69"/>
      <c r="IVQ306" s="69"/>
      <c r="IVR306" s="69"/>
      <c r="IVS306" s="69"/>
      <c r="IVT306" s="69"/>
      <c r="IVU306" s="69"/>
      <c r="IVV306" s="69"/>
      <c r="IVW306" s="69"/>
      <c r="IVX306" s="69"/>
      <c r="IVY306" s="69"/>
      <c r="IVZ306" s="69"/>
      <c r="IWA306" s="69"/>
      <c r="IWB306" s="69"/>
      <c r="IWC306" s="69"/>
      <c r="IWD306" s="69"/>
      <c r="IWE306" s="69"/>
      <c r="IWF306" s="69"/>
      <c r="IWG306" s="69"/>
      <c r="IWH306" s="69"/>
      <c r="IWI306" s="69"/>
      <c r="IWJ306" s="69"/>
      <c r="IWK306" s="69"/>
      <c r="IWL306" s="69"/>
      <c r="IWM306" s="69"/>
      <c r="IWN306" s="69"/>
      <c r="IWO306" s="69"/>
      <c r="IWP306" s="69"/>
      <c r="IWQ306" s="69"/>
      <c r="IWR306" s="69"/>
      <c r="IWS306" s="69"/>
      <c r="IWT306" s="69"/>
      <c r="IWU306" s="69"/>
      <c r="IWV306" s="69"/>
      <c r="IWW306" s="69"/>
      <c r="IWX306" s="69"/>
      <c r="IWY306" s="69"/>
      <c r="IWZ306" s="69"/>
      <c r="IXA306" s="69"/>
      <c r="IXB306" s="69"/>
      <c r="IXC306" s="69"/>
      <c r="IXD306" s="69"/>
      <c r="IXE306" s="69"/>
      <c r="IXF306" s="69"/>
      <c r="IXG306" s="69"/>
      <c r="IXH306" s="69"/>
      <c r="IXI306" s="69"/>
      <c r="IXJ306" s="69"/>
      <c r="IXK306" s="69"/>
      <c r="IXL306" s="69"/>
      <c r="IXM306" s="69"/>
      <c r="IXN306" s="69"/>
      <c r="IXO306" s="69"/>
      <c r="IXP306" s="69"/>
      <c r="IXQ306" s="69"/>
      <c r="IXR306" s="69"/>
      <c r="IXS306" s="69"/>
      <c r="IXT306" s="69"/>
      <c r="IXU306" s="69"/>
      <c r="IXV306" s="69"/>
      <c r="IXW306" s="69"/>
      <c r="IXX306" s="69"/>
      <c r="IXY306" s="69"/>
      <c r="IXZ306" s="69"/>
      <c r="IYA306" s="69"/>
      <c r="IYB306" s="69"/>
      <c r="IYC306" s="69"/>
      <c r="IYD306" s="69"/>
      <c r="IYE306" s="69"/>
      <c r="IYF306" s="69"/>
      <c r="IYG306" s="69"/>
      <c r="IYH306" s="69"/>
      <c r="IYI306" s="69"/>
      <c r="IYJ306" s="69"/>
      <c r="IYK306" s="69"/>
      <c r="IYL306" s="69"/>
      <c r="IYM306" s="69"/>
      <c r="IYN306" s="69"/>
      <c r="IYO306" s="69"/>
      <c r="IYP306" s="69"/>
      <c r="IYQ306" s="69"/>
      <c r="IYR306" s="69"/>
      <c r="IYS306" s="69"/>
      <c r="IYT306" s="69"/>
      <c r="IYU306" s="69"/>
      <c r="IYV306" s="69"/>
      <c r="IYW306" s="69"/>
      <c r="IYX306" s="69"/>
      <c r="IYY306" s="69"/>
      <c r="IYZ306" s="69"/>
      <c r="IZA306" s="69"/>
      <c r="IZB306" s="69"/>
      <c r="IZC306" s="69"/>
      <c r="IZD306" s="69"/>
      <c r="IZE306" s="69"/>
      <c r="IZF306" s="69"/>
      <c r="IZG306" s="69"/>
      <c r="IZH306" s="69"/>
      <c r="IZI306" s="69"/>
      <c r="IZJ306" s="69"/>
      <c r="IZK306" s="69"/>
      <c r="IZL306" s="69"/>
      <c r="IZM306" s="69"/>
      <c r="IZN306" s="69"/>
      <c r="IZO306" s="69"/>
      <c r="IZP306" s="69"/>
      <c r="IZQ306" s="69"/>
      <c r="IZR306" s="69"/>
      <c r="IZS306" s="69"/>
      <c r="IZT306" s="69"/>
      <c r="IZU306" s="69"/>
      <c r="IZV306" s="69"/>
      <c r="IZW306" s="69"/>
      <c r="IZX306" s="69"/>
      <c r="IZY306" s="69"/>
      <c r="IZZ306" s="69"/>
      <c r="JAA306" s="69"/>
      <c r="JAB306" s="69"/>
      <c r="JAC306" s="69"/>
      <c r="JAD306" s="69"/>
      <c r="JAE306" s="69"/>
      <c r="JAF306" s="69"/>
      <c r="JAG306" s="69"/>
      <c r="JAH306" s="69"/>
      <c r="JAI306" s="69"/>
      <c r="JAJ306" s="69"/>
      <c r="JAK306" s="69"/>
      <c r="JAL306" s="69"/>
      <c r="JAM306" s="69"/>
      <c r="JAN306" s="69"/>
      <c r="JAO306" s="69"/>
      <c r="JAP306" s="69"/>
      <c r="JAQ306" s="69"/>
      <c r="JAR306" s="69"/>
      <c r="JAS306" s="69"/>
      <c r="JAT306" s="69"/>
      <c r="JAU306" s="69"/>
      <c r="JAV306" s="69"/>
      <c r="JAW306" s="69"/>
      <c r="JAX306" s="69"/>
      <c r="JAY306" s="69"/>
      <c r="JAZ306" s="69"/>
      <c r="JBA306" s="69"/>
      <c r="JBB306" s="69"/>
      <c r="JBC306" s="69"/>
      <c r="JBD306" s="69"/>
      <c r="JBE306" s="69"/>
      <c r="JBF306" s="69"/>
      <c r="JBG306" s="69"/>
      <c r="JBH306" s="69"/>
      <c r="JBI306" s="69"/>
      <c r="JBJ306" s="69"/>
      <c r="JBK306" s="69"/>
      <c r="JBL306" s="69"/>
      <c r="JBM306" s="69"/>
      <c r="JBN306" s="69"/>
      <c r="JBO306" s="69"/>
      <c r="JBP306" s="69"/>
      <c r="JBQ306" s="69"/>
      <c r="JBR306" s="69"/>
      <c r="JBS306" s="69"/>
      <c r="JBT306" s="69"/>
      <c r="JBU306" s="69"/>
      <c r="JBV306" s="69"/>
      <c r="JBW306" s="69"/>
      <c r="JBX306" s="69"/>
      <c r="JBY306" s="69"/>
      <c r="JBZ306" s="69"/>
      <c r="JCA306" s="69"/>
      <c r="JCB306" s="69"/>
      <c r="JCC306" s="69"/>
      <c r="JCD306" s="69"/>
      <c r="JCE306" s="69"/>
      <c r="JCF306" s="69"/>
      <c r="JCG306" s="69"/>
      <c r="JCH306" s="69"/>
      <c r="JCI306" s="69"/>
      <c r="JCJ306" s="69"/>
      <c r="JCK306" s="69"/>
      <c r="JCL306" s="69"/>
      <c r="JCM306" s="69"/>
      <c r="JCN306" s="69"/>
      <c r="JCO306" s="69"/>
      <c r="JCP306" s="69"/>
      <c r="JCQ306" s="69"/>
      <c r="JCR306" s="69"/>
      <c r="JCS306" s="69"/>
      <c r="JCT306" s="69"/>
      <c r="JCU306" s="69"/>
      <c r="JCV306" s="69"/>
      <c r="JCW306" s="69"/>
      <c r="JCX306" s="69"/>
      <c r="JCY306" s="69"/>
      <c r="JCZ306" s="69"/>
      <c r="JDA306" s="69"/>
      <c r="JDB306" s="69"/>
      <c r="JDC306" s="69"/>
      <c r="JDD306" s="69"/>
      <c r="JDE306" s="69"/>
      <c r="JDF306" s="69"/>
      <c r="JDG306" s="69"/>
      <c r="JDH306" s="69"/>
      <c r="JDI306" s="69"/>
      <c r="JDJ306" s="69"/>
      <c r="JDK306" s="69"/>
      <c r="JDL306" s="69"/>
      <c r="JDM306" s="69"/>
      <c r="JDN306" s="69"/>
      <c r="JDO306" s="69"/>
      <c r="JDP306" s="69"/>
      <c r="JDQ306" s="69"/>
      <c r="JDR306" s="69"/>
      <c r="JDS306" s="69"/>
      <c r="JDT306" s="69"/>
      <c r="JDU306" s="69"/>
      <c r="JDV306" s="69"/>
      <c r="JDW306" s="69"/>
      <c r="JDX306" s="69"/>
      <c r="JDY306" s="69"/>
      <c r="JDZ306" s="69"/>
      <c r="JEA306" s="69"/>
      <c r="JEB306" s="69"/>
      <c r="JEC306" s="69"/>
      <c r="JED306" s="69"/>
      <c r="JEE306" s="69"/>
      <c r="JEF306" s="69"/>
      <c r="JEG306" s="69"/>
      <c r="JEH306" s="69"/>
      <c r="JEI306" s="69"/>
      <c r="JEJ306" s="69"/>
      <c r="JEK306" s="69"/>
      <c r="JEL306" s="69"/>
      <c r="JEM306" s="69"/>
      <c r="JEN306" s="69"/>
      <c r="JEO306" s="69"/>
      <c r="JEP306" s="69"/>
      <c r="JEQ306" s="69"/>
      <c r="JER306" s="69"/>
      <c r="JES306" s="69"/>
      <c r="JET306" s="69"/>
      <c r="JEU306" s="69"/>
      <c r="JEV306" s="69"/>
      <c r="JEW306" s="69"/>
      <c r="JEX306" s="69"/>
      <c r="JEY306" s="69"/>
      <c r="JEZ306" s="69"/>
      <c r="JFA306" s="69"/>
      <c r="JFB306" s="69"/>
      <c r="JFC306" s="69"/>
      <c r="JFD306" s="69"/>
      <c r="JFE306" s="69"/>
      <c r="JFF306" s="69"/>
      <c r="JFG306" s="69"/>
      <c r="JFH306" s="69"/>
      <c r="JFI306" s="69"/>
      <c r="JFJ306" s="69"/>
      <c r="JFK306" s="69"/>
      <c r="JFL306" s="69"/>
      <c r="JFM306" s="69"/>
      <c r="JFN306" s="69"/>
      <c r="JFO306" s="69"/>
      <c r="JFP306" s="69"/>
      <c r="JFQ306" s="69"/>
      <c r="JFR306" s="69"/>
      <c r="JFS306" s="69"/>
      <c r="JFT306" s="69"/>
      <c r="JFU306" s="69"/>
      <c r="JFV306" s="69"/>
      <c r="JFW306" s="69"/>
      <c r="JFX306" s="69"/>
      <c r="JFY306" s="69"/>
      <c r="JFZ306" s="69"/>
      <c r="JGA306" s="69"/>
      <c r="JGB306" s="69"/>
      <c r="JGC306" s="69"/>
      <c r="JGD306" s="69"/>
      <c r="JGE306" s="69"/>
      <c r="JGF306" s="69"/>
      <c r="JGG306" s="69"/>
      <c r="JGH306" s="69"/>
      <c r="JGI306" s="69"/>
      <c r="JGJ306" s="69"/>
      <c r="JGK306" s="69"/>
      <c r="JGL306" s="69"/>
      <c r="JGM306" s="69"/>
      <c r="JGN306" s="69"/>
      <c r="JGO306" s="69"/>
      <c r="JGP306" s="69"/>
      <c r="JGQ306" s="69"/>
      <c r="JGR306" s="69"/>
      <c r="JGS306" s="69"/>
      <c r="JGT306" s="69"/>
      <c r="JGU306" s="69"/>
      <c r="JGV306" s="69"/>
      <c r="JGW306" s="69"/>
      <c r="JGX306" s="69"/>
      <c r="JGY306" s="69"/>
      <c r="JGZ306" s="69"/>
      <c r="JHA306" s="69"/>
      <c r="JHB306" s="69"/>
      <c r="JHC306" s="69"/>
      <c r="JHD306" s="69"/>
      <c r="JHE306" s="69"/>
      <c r="JHF306" s="69"/>
      <c r="JHG306" s="69"/>
      <c r="JHH306" s="69"/>
      <c r="JHI306" s="69"/>
      <c r="JHJ306" s="69"/>
      <c r="JHK306" s="69"/>
      <c r="JHL306" s="69"/>
      <c r="JHM306" s="69"/>
      <c r="JHN306" s="69"/>
      <c r="JHO306" s="69"/>
      <c r="JHP306" s="69"/>
      <c r="JHQ306" s="69"/>
      <c r="JHR306" s="69"/>
      <c r="JHS306" s="69"/>
      <c r="JHT306" s="69"/>
      <c r="JHU306" s="69"/>
      <c r="JHV306" s="69"/>
      <c r="JHW306" s="69"/>
      <c r="JHX306" s="69"/>
      <c r="JHY306" s="69"/>
      <c r="JHZ306" s="69"/>
      <c r="JIA306" s="69"/>
      <c r="JIB306" s="69"/>
      <c r="JIC306" s="69"/>
      <c r="JID306" s="69"/>
      <c r="JIE306" s="69"/>
      <c r="JIF306" s="69"/>
      <c r="JIG306" s="69"/>
      <c r="JIH306" s="69"/>
      <c r="JII306" s="69"/>
      <c r="JIJ306" s="69"/>
      <c r="JIK306" s="69"/>
      <c r="JIL306" s="69"/>
      <c r="JIM306" s="69"/>
      <c r="JIN306" s="69"/>
      <c r="JIO306" s="69"/>
      <c r="JIP306" s="69"/>
      <c r="JIQ306" s="69"/>
      <c r="JIR306" s="69"/>
      <c r="JIS306" s="69"/>
      <c r="JIT306" s="69"/>
      <c r="JIU306" s="69"/>
      <c r="JIV306" s="69"/>
      <c r="JIW306" s="69"/>
      <c r="JIX306" s="69"/>
      <c r="JIY306" s="69"/>
      <c r="JIZ306" s="69"/>
      <c r="JJA306" s="69"/>
      <c r="JJB306" s="69"/>
      <c r="JJC306" s="69"/>
      <c r="JJD306" s="69"/>
      <c r="JJE306" s="69"/>
      <c r="JJF306" s="69"/>
      <c r="JJG306" s="69"/>
      <c r="JJH306" s="69"/>
      <c r="JJI306" s="69"/>
      <c r="JJJ306" s="69"/>
      <c r="JJK306" s="69"/>
      <c r="JJL306" s="69"/>
      <c r="JJM306" s="69"/>
      <c r="JJN306" s="69"/>
      <c r="JJO306" s="69"/>
      <c r="JJP306" s="69"/>
      <c r="JJQ306" s="69"/>
      <c r="JJR306" s="69"/>
      <c r="JJS306" s="69"/>
      <c r="JJT306" s="69"/>
      <c r="JJU306" s="69"/>
      <c r="JJV306" s="69"/>
      <c r="JJW306" s="69"/>
      <c r="JJX306" s="69"/>
      <c r="JJY306" s="69"/>
      <c r="JJZ306" s="69"/>
      <c r="JKA306" s="69"/>
      <c r="JKB306" s="69"/>
      <c r="JKC306" s="69"/>
      <c r="JKD306" s="69"/>
      <c r="JKE306" s="69"/>
      <c r="JKF306" s="69"/>
      <c r="JKG306" s="69"/>
      <c r="JKH306" s="69"/>
      <c r="JKI306" s="69"/>
      <c r="JKJ306" s="69"/>
      <c r="JKK306" s="69"/>
      <c r="JKL306" s="69"/>
      <c r="JKM306" s="69"/>
      <c r="JKN306" s="69"/>
      <c r="JKO306" s="69"/>
      <c r="JKP306" s="69"/>
      <c r="JKQ306" s="69"/>
      <c r="JKR306" s="69"/>
      <c r="JKS306" s="69"/>
      <c r="JKT306" s="69"/>
      <c r="JKU306" s="69"/>
      <c r="JKV306" s="69"/>
      <c r="JKW306" s="69"/>
      <c r="JKX306" s="69"/>
      <c r="JKY306" s="69"/>
      <c r="JKZ306" s="69"/>
      <c r="JLA306" s="69"/>
      <c r="JLB306" s="69"/>
      <c r="JLC306" s="69"/>
      <c r="JLD306" s="69"/>
      <c r="JLE306" s="69"/>
      <c r="JLF306" s="69"/>
      <c r="JLG306" s="69"/>
      <c r="JLH306" s="69"/>
      <c r="JLI306" s="69"/>
      <c r="JLJ306" s="69"/>
      <c r="JLK306" s="69"/>
      <c r="JLL306" s="69"/>
      <c r="JLM306" s="69"/>
      <c r="JLN306" s="69"/>
      <c r="JLO306" s="69"/>
      <c r="JLP306" s="69"/>
      <c r="JLQ306" s="69"/>
      <c r="JLR306" s="69"/>
      <c r="JLS306" s="69"/>
      <c r="JLT306" s="69"/>
      <c r="JLU306" s="69"/>
      <c r="JLV306" s="69"/>
      <c r="JLW306" s="69"/>
      <c r="JLX306" s="69"/>
      <c r="JLY306" s="69"/>
      <c r="JLZ306" s="69"/>
      <c r="JMA306" s="69"/>
      <c r="JMB306" s="69"/>
      <c r="JMC306" s="69"/>
      <c r="JMD306" s="69"/>
      <c r="JME306" s="69"/>
      <c r="JMF306" s="69"/>
      <c r="JMG306" s="69"/>
      <c r="JMH306" s="69"/>
      <c r="JMI306" s="69"/>
      <c r="JMJ306" s="69"/>
      <c r="JMK306" s="69"/>
      <c r="JML306" s="69"/>
      <c r="JMM306" s="69"/>
      <c r="JMN306" s="69"/>
      <c r="JMO306" s="69"/>
      <c r="JMP306" s="69"/>
      <c r="JMQ306" s="69"/>
      <c r="JMR306" s="69"/>
      <c r="JMS306" s="69"/>
      <c r="JMT306" s="69"/>
      <c r="JMU306" s="69"/>
      <c r="JMV306" s="69"/>
      <c r="JMW306" s="69"/>
      <c r="JMX306" s="69"/>
      <c r="JMY306" s="69"/>
      <c r="JMZ306" s="69"/>
      <c r="JNA306" s="69"/>
      <c r="JNB306" s="69"/>
      <c r="JNC306" s="69"/>
      <c r="JND306" s="69"/>
      <c r="JNE306" s="69"/>
      <c r="JNF306" s="69"/>
      <c r="JNG306" s="69"/>
      <c r="JNH306" s="69"/>
      <c r="JNI306" s="69"/>
      <c r="JNJ306" s="69"/>
      <c r="JNK306" s="69"/>
      <c r="JNL306" s="69"/>
      <c r="JNM306" s="69"/>
      <c r="JNN306" s="69"/>
      <c r="JNO306" s="69"/>
      <c r="JNP306" s="69"/>
      <c r="JNQ306" s="69"/>
      <c r="JNR306" s="69"/>
      <c r="JNS306" s="69"/>
      <c r="JNT306" s="69"/>
      <c r="JNU306" s="69"/>
      <c r="JNV306" s="69"/>
      <c r="JNW306" s="69"/>
      <c r="JNX306" s="69"/>
      <c r="JNY306" s="69"/>
      <c r="JNZ306" s="69"/>
      <c r="JOA306" s="69"/>
      <c r="JOB306" s="69"/>
      <c r="JOC306" s="69"/>
      <c r="JOD306" s="69"/>
      <c r="JOE306" s="69"/>
      <c r="JOF306" s="69"/>
      <c r="JOG306" s="69"/>
      <c r="JOH306" s="69"/>
      <c r="JOI306" s="69"/>
      <c r="JOJ306" s="69"/>
      <c r="JOK306" s="69"/>
      <c r="JOL306" s="69"/>
      <c r="JOM306" s="69"/>
      <c r="JON306" s="69"/>
      <c r="JOO306" s="69"/>
      <c r="JOP306" s="69"/>
      <c r="JOQ306" s="69"/>
      <c r="JOR306" s="69"/>
      <c r="JOS306" s="69"/>
      <c r="JOT306" s="69"/>
      <c r="JOU306" s="69"/>
      <c r="JOV306" s="69"/>
      <c r="JOW306" s="69"/>
      <c r="JOX306" s="69"/>
      <c r="JOY306" s="69"/>
      <c r="JOZ306" s="69"/>
      <c r="JPA306" s="69"/>
      <c r="JPB306" s="69"/>
      <c r="JPC306" s="69"/>
      <c r="JPD306" s="69"/>
      <c r="JPE306" s="69"/>
      <c r="JPF306" s="69"/>
      <c r="JPG306" s="69"/>
      <c r="JPH306" s="69"/>
      <c r="JPI306" s="69"/>
      <c r="JPJ306" s="69"/>
      <c r="JPK306" s="69"/>
      <c r="JPL306" s="69"/>
      <c r="JPM306" s="69"/>
      <c r="JPN306" s="69"/>
      <c r="JPO306" s="69"/>
      <c r="JPP306" s="69"/>
      <c r="JPQ306" s="69"/>
      <c r="JPR306" s="69"/>
      <c r="JPS306" s="69"/>
      <c r="JPT306" s="69"/>
      <c r="JPU306" s="69"/>
      <c r="JPV306" s="69"/>
      <c r="JPW306" s="69"/>
      <c r="JPX306" s="69"/>
      <c r="JPY306" s="69"/>
      <c r="JPZ306" s="69"/>
      <c r="JQA306" s="69"/>
      <c r="JQB306" s="69"/>
      <c r="JQC306" s="69"/>
      <c r="JQD306" s="69"/>
      <c r="JQE306" s="69"/>
      <c r="JQF306" s="69"/>
      <c r="JQG306" s="69"/>
      <c r="JQH306" s="69"/>
      <c r="JQI306" s="69"/>
      <c r="JQJ306" s="69"/>
      <c r="JQK306" s="69"/>
      <c r="JQL306" s="69"/>
      <c r="JQM306" s="69"/>
      <c r="JQN306" s="69"/>
      <c r="JQO306" s="69"/>
      <c r="JQP306" s="69"/>
      <c r="JQQ306" s="69"/>
      <c r="JQR306" s="69"/>
      <c r="JQS306" s="69"/>
      <c r="JQT306" s="69"/>
      <c r="JQU306" s="69"/>
      <c r="JQV306" s="69"/>
      <c r="JQW306" s="69"/>
      <c r="JQX306" s="69"/>
      <c r="JQY306" s="69"/>
      <c r="JQZ306" s="69"/>
      <c r="JRA306" s="69"/>
      <c r="JRB306" s="69"/>
      <c r="JRC306" s="69"/>
      <c r="JRD306" s="69"/>
      <c r="JRE306" s="69"/>
      <c r="JRF306" s="69"/>
      <c r="JRG306" s="69"/>
      <c r="JRH306" s="69"/>
      <c r="JRI306" s="69"/>
      <c r="JRJ306" s="69"/>
      <c r="JRK306" s="69"/>
      <c r="JRL306" s="69"/>
      <c r="JRM306" s="69"/>
      <c r="JRN306" s="69"/>
      <c r="JRO306" s="69"/>
      <c r="JRP306" s="69"/>
      <c r="JRQ306" s="69"/>
      <c r="JRR306" s="69"/>
      <c r="JRS306" s="69"/>
      <c r="JRT306" s="69"/>
      <c r="JRU306" s="69"/>
      <c r="JRV306" s="69"/>
      <c r="JRW306" s="69"/>
      <c r="JRX306" s="69"/>
      <c r="JRY306" s="69"/>
      <c r="JRZ306" s="69"/>
      <c r="JSA306" s="69"/>
      <c r="JSB306" s="69"/>
      <c r="JSC306" s="69"/>
      <c r="JSD306" s="69"/>
      <c r="JSE306" s="69"/>
      <c r="JSF306" s="69"/>
      <c r="JSG306" s="69"/>
      <c r="JSH306" s="69"/>
      <c r="JSI306" s="69"/>
      <c r="JSJ306" s="69"/>
      <c r="JSK306" s="69"/>
      <c r="JSL306" s="69"/>
      <c r="JSM306" s="69"/>
      <c r="JSN306" s="69"/>
      <c r="JSO306" s="69"/>
      <c r="JSP306" s="69"/>
      <c r="JSQ306" s="69"/>
      <c r="JSR306" s="69"/>
      <c r="JSS306" s="69"/>
      <c r="JST306" s="69"/>
      <c r="JSU306" s="69"/>
      <c r="JSV306" s="69"/>
      <c r="JSW306" s="69"/>
      <c r="JSX306" s="69"/>
      <c r="JSY306" s="69"/>
      <c r="JSZ306" s="69"/>
      <c r="JTA306" s="69"/>
      <c r="JTB306" s="69"/>
      <c r="JTC306" s="69"/>
      <c r="JTD306" s="69"/>
      <c r="JTE306" s="69"/>
      <c r="JTF306" s="69"/>
      <c r="JTG306" s="69"/>
      <c r="JTH306" s="69"/>
      <c r="JTI306" s="69"/>
      <c r="JTJ306" s="69"/>
      <c r="JTK306" s="69"/>
      <c r="JTL306" s="69"/>
      <c r="JTM306" s="69"/>
      <c r="JTN306" s="69"/>
      <c r="JTO306" s="69"/>
      <c r="JTP306" s="69"/>
      <c r="JTQ306" s="69"/>
      <c r="JTR306" s="69"/>
      <c r="JTS306" s="69"/>
      <c r="JTT306" s="69"/>
      <c r="JTU306" s="69"/>
      <c r="JTV306" s="69"/>
      <c r="JTW306" s="69"/>
      <c r="JTX306" s="69"/>
      <c r="JTY306" s="69"/>
      <c r="JTZ306" s="69"/>
      <c r="JUA306" s="69"/>
      <c r="JUB306" s="69"/>
      <c r="JUC306" s="69"/>
      <c r="JUD306" s="69"/>
      <c r="JUE306" s="69"/>
      <c r="JUF306" s="69"/>
      <c r="JUG306" s="69"/>
      <c r="JUH306" s="69"/>
      <c r="JUI306" s="69"/>
      <c r="JUJ306" s="69"/>
      <c r="JUK306" s="69"/>
      <c r="JUL306" s="69"/>
      <c r="JUM306" s="69"/>
      <c r="JUN306" s="69"/>
      <c r="JUO306" s="69"/>
      <c r="JUP306" s="69"/>
      <c r="JUQ306" s="69"/>
      <c r="JUR306" s="69"/>
      <c r="JUS306" s="69"/>
      <c r="JUT306" s="69"/>
      <c r="JUU306" s="69"/>
      <c r="JUV306" s="69"/>
      <c r="JUW306" s="69"/>
      <c r="JUX306" s="69"/>
      <c r="JUY306" s="69"/>
      <c r="JUZ306" s="69"/>
      <c r="JVA306" s="69"/>
      <c r="JVB306" s="69"/>
      <c r="JVC306" s="69"/>
      <c r="JVD306" s="69"/>
      <c r="JVE306" s="69"/>
      <c r="JVF306" s="69"/>
      <c r="JVG306" s="69"/>
      <c r="JVH306" s="69"/>
      <c r="JVI306" s="69"/>
      <c r="JVJ306" s="69"/>
      <c r="JVK306" s="69"/>
      <c r="JVL306" s="69"/>
      <c r="JVM306" s="69"/>
      <c r="JVN306" s="69"/>
      <c r="JVO306" s="69"/>
      <c r="JVP306" s="69"/>
      <c r="JVQ306" s="69"/>
      <c r="JVR306" s="69"/>
      <c r="JVS306" s="69"/>
      <c r="JVT306" s="69"/>
      <c r="JVU306" s="69"/>
      <c r="JVV306" s="69"/>
      <c r="JVW306" s="69"/>
      <c r="JVX306" s="69"/>
      <c r="JVY306" s="69"/>
      <c r="JVZ306" s="69"/>
      <c r="JWA306" s="69"/>
      <c r="JWB306" s="69"/>
      <c r="JWC306" s="69"/>
      <c r="JWD306" s="69"/>
      <c r="JWE306" s="69"/>
      <c r="JWF306" s="69"/>
      <c r="JWG306" s="69"/>
      <c r="JWH306" s="69"/>
      <c r="JWI306" s="69"/>
      <c r="JWJ306" s="69"/>
      <c r="JWK306" s="69"/>
      <c r="JWL306" s="69"/>
      <c r="JWM306" s="69"/>
      <c r="JWN306" s="69"/>
      <c r="JWO306" s="69"/>
      <c r="JWP306" s="69"/>
      <c r="JWQ306" s="69"/>
      <c r="JWR306" s="69"/>
      <c r="JWS306" s="69"/>
      <c r="JWT306" s="69"/>
      <c r="JWU306" s="69"/>
      <c r="JWV306" s="69"/>
      <c r="JWW306" s="69"/>
      <c r="JWX306" s="69"/>
      <c r="JWY306" s="69"/>
      <c r="JWZ306" s="69"/>
      <c r="JXA306" s="69"/>
      <c r="JXB306" s="69"/>
      <c r="JXC306" s="69"/>
      <c r="JXD306" s="69"/>
      <c r="JXE306" s="69"/>
      <c r="JXF306" s="69"/>
      <c r="JXG306" s="69"/>
      <c r="JXH306" s="69"/>
      <c r="JXI306" s="69"/>
      <c r="JXJ306" s="69"/>
      <c r="JXK306" s="69"/>
      <c r="JXL306" s="69"/>
      <c r="JXM306" s="69"/>
      <c r="JXN306" s="69"/>
      <c r="JXO306" s="69"/>
      <c r="JXP306" s="69"/>
      <c r="JXQ306" s="69"/>
      <c r="JXR306" s="69"/>
      <c r="JXS306" s="69"/>
      <c r="JXT306" s="69"/>
      <c r="JXU306" s="69"/>
      <c r="JXV306" s="69"/>
      <c r="JXW306" s="69"/>
      <c r="JXX306" s="69"/>
      <c r="JXY306" s="69"/>
      <c r="JXZ306" s="69"/>
      <c r="JYA306" s="69"/>
      <c r="JYB306" s="69"/>
      <c r="JYC306" s="69"/>
      <c r="JYD306" s="69"/>
      <c r="JYE306" s="69"/>
      <c r="JYF306" s="69"/>
      <c r="JYG306" s="69"/>
      <c r="JYH306" s="69"/>
      <c r="JYI306" s="69"/>
      <c r="JYJ306" s="69"/>
      <c r="JYK306" s="69"/>
      <c r="JYL306" s="69"/>
      <c r="JYM306" s="69"/>
      <c r="JYN306" s="69"/>
      <c r="JYO306" s="69"/>
      <c r="JYP306" s="69"/>
      <c r="JYQ306" s="69"/>
      <c r="JYR306" s="69"/>
      <c r="JYS306" s="69"/>
      <c r="JYT306" s="69"/>
      <c r="JYU306" s="69"/>
      <c r="JYV306" s="69"/>
      <c r="JYW306" s="69"/>
      <c r="JYX306" s="69"/>
      <c r="JYY306" s="69"/>
      <c r="JYZ306" s="69"/>
      <c r="JZA306" s="69"/>
      <c r="JZB306" s="69"/>
      <c r="JZC306" s="69"/>
      <c r="JZD306" s="69"/>
      <c r="JZE306" s="69"/>
      <c r="JZF306" s="69"/>
      <c r="JZG306" s="69"/>
      <c r="JZH306" s="69"/>
      <c r="JZI306" s="69"/>
      <c r="JZJ306" s="69"/>
      <c r="JZK306" s="69"/>
      <c r="JZL306" s="69"/>
      <c r="JZM306" s="69"/>
      <c r="JZN306" s="69"/>
      <c r="JZO306" s="69"/>
      <c r="JZP306" s="69"/>
      <c r="JZQ306" s="69"/>
      <c r="JZR306" s="69"/>
      <c r="JZS306" s="69"/>
      <c r="JZT306" s="69"/>
      <c r="JZU306" s="69"/>
      <c r="JZV306" s="69"/>
      <c r="JZW306" s="69"/>
      <c r="JZX306" s="69"/>
      <c r="JZY306" s="69"/>
      <c r="JZZ306" s="69"/>
      <c r="KAA306" s="69"/>
      <c r="KAB306" s="69"/>
      <c r="KAC306" s="69"/>
      <c r="KAD306" s="69"/>
      <c r="KAE306" s="69"/>
      <c r="KAF306" s="69"/>
      <c r="KAG306" s="69"/>
      <c r="KAH306" s="69"/>
      <c r="KAI306" s="69"/>
      <c r="KAJ306" s="69"/>
      <c r="KAK306" s="69"/>
      <c r="KAL306" s="69"/>
      <c r="KAM306" s="69"/>
      <c r="KAN306" s="69"/>
      <c r="KAO306" s="69"/>
      <c r="KAP306" s="69"/>
      <c r="KAQ306" s="69"/>
      <c r="KAR306" s="69"/>
      <c r="KAS306" s="69"/>
      <c r="KAT306" s="69"/>
      <c r="KAU306" s="69"/>
      <c r="KAV306" s="69"/>
      <c r="KAW306" s="69"/>
      <c r="KAX306" s="69"/>
      <c r="KAY306" s="69"/>
      <c r="KAZ306" s="69"/>
      <c r="KBA306" s="69"/>
      <c r="KBB306" s="69"/>
      <c r="KBC306" s="69"/>
      <c r="KBD306" s="69"/>
      <c r="KBE306" s="69"/>
      <c r="KBF306" s="69"/>
      <c r="KBG306" s="69"/>
      <c r="KBH306" s="69"/>
      <c r="KBI306" s="69"/>
      <c r="KBJ306" s="69"/>
      <c r="KBK306" s="69"/>
      <c r="KBL306" s="69"/>
      <c r="KBM306" s="69"/>
      <c r="KBN306" s="69"/>
      <c r="KBO306" s="69"/>
      <c r="KBP306" s="69"/>
      <c r="KBQ306" s="69"/>
      <c r="KBR306" s="69"/>
      <c r="KBS306" s="69"/>
      <c r="KBT306" s="69"/>
      <c r="KBU306" s="69"/>
      <c r="KBV306" s="69"/>
      <c r="KBW306" s="69"/>
      <c r="KBX306" s="69"/>
      <c r="KBY306" s="69"/>
      <c r="KBZ306" s="69"/>
      <c r="KCA306" s="69"/>
      <c r="KCB306" s="69"/>
      <c r="KCC306" s="69"/>
      <c r="KCD306" s="69"/>
      <c r="KCE306" s="69"/>
      <c r="KCF306" s="69"/>
      <c r="KCG306" s="69"/>
      <c r="KCH306" s="69"/>
      <c r="KCI306" s="69"/>
      <c r="KCJ306" s="69"/>
      <c r="KCK306" s="69"/>
      <c r="KCL306" s="69"/>
      <c r="KCM306" s="69"/>
      <c r="KCN306" s="69"/>
      <c r="KCO306" s="69"/>
      <c r="KCP306" s="69"/>
      <c r="KCQ306" s="69"/>
      <c r="KCR306" s="69"/>
      <c r="KCS306" s="69"/>
      <c r="KCT306" s="69"/>
      <c r="KCU306" s="69"/>
      <c r="KCV306" s="69"/>
      <c r="KCW306" s="69"/>
      <c r="KCX306" s="69"/>
      <c r="KCY306" s="69"/>
      <c r="KCZ306" s="69"/>
      <c r="KDA306" s="69"/>
      <c r="KDB306" s="69"/>
      <c r="KDC306" s="69"/>
      <c r="KDD306" s="69"/>
      <c r="KDE306" s="69"/>
      <c r="KDF306" s="69"/>
      <c r="KDG306" s="69"/>
      <c r="KDH306" s="69"/>
      <c r="KDI306" s="69"/>
      <c r="KDJ306" s="69"/>
      <c r="KDK306" s="69"/>
      <c r="KDL306" s="69"/>
      <c r="KDM306" s="69"/>
      <c r="KDN306" s="69"/>
      <c r="KDO306" s="69"/>
      <c r="KDP306" s="69"/>
      <c r="KDQ306" s="69"/>
      <c r="KDR306" s="69"/>
      <c r="KDS306" s="69"/>
      <c r="KDT306" s="69"/>
      <c r="KDU306" s="69"/>
      <c r="KDV306" s="69"/>
      <c r="KDW306" s="69"/>
      <c r="KDX306" s="69"/>
      <c r="KDY306" s="69"/>
      <c r="KDZ306" s="69"/>
      <c r="KEA306" s="69"/>
      <c r="KEB306" s="69"/>
      <c r="KEC306" s="69"/>
      <c r="KED306" s="69"/>
      <c r="KEE306" s="69"/>
      <c r="KEF306" s="69"/>
      <c r="KEG306" s="69"/>
      <c r="KEH306" s="69"/>
      <c r="KEI306" s="69"/>
      <c r="KEJ306" s="69"/>
      <c r="KEK306" s="69"/>
      <c r="KEL306" s="69"/>
      <c r="KEM306" s="69"/>
      <c r="KEN306" s="69"/>
      <c r="KEO306" s="69"/>
      <c r="KEP306" s="69"/>
      <c r="KEQ306" s="69"/>
      <c r="KER306" s="69"/>
      <c r="KES306" s="69"/>
      <c r="KET306" s="69"/>
      <c r="KEU306" s="69"/>
      <c r="KEV306" s="69"/>
      <c r="KEW306" s="69"/>
      <c r="KEX306" s="69"/>
      <c r="KEY306" s="69"/>
      <c r="KEZ306" s="69"/>
      <c r="KFA306" s="69"/>
      <c r="KFB306" s="69"/>
      <c r="KFC306" s="69"/>
      <c r="KFD306" s="69"/>
      <c r="KFE306" s="69"/>
      <c r="KFF306" s="69"/>
      <c r="KFG306" s="69"/>
      <c r="KFH306" s="69"/>
      <c r="KFI306" s="69"/>
      <c r="KFJ306" s="69"/>
      <c r="KFK306" s="69"/>
      <c r="KFL306" s="69"/>
      <c r="KFM306" s="69"/>
      <c r="KFN306" s="69"/>
      <c r="KFO306" s="69"/>
      <c r="KFP306" s="69"/>
      <c r="KFQ306" s="69"/>
      <c r="KFR306" s="69"/>
      <c r="KFS306" s="69"/>
      <c r="KFT306" s="69"/>
      <c r="KFU306" s="69"/>
      <c r="KFV306" s="69"/>
      <c r="KFW306" s="69"/>
      <c r="KFX306" s="69"/>
      <c r="KFY306" s="69"/>
      <c r="KFZ306" s="69"/>
      <c r="KGA306" s="69"/>
      <c r="KGB306" s="69"/>
      <c r="KGC306" s="69"/>
      <c r="KGD306" s="69"/>
      <c r="KGE306" s="69"/>
      <c r="KGF306" s="69"/>
      <c r="KGG306" s="69"/>
      <c r="KGH306" s="69"/>
      <c r="KGI306" s="69"/>
      <c r="KGJ306" s="69"/>
      <c r="KGK306" s="69"/>
      <c r="KGL306" s="69"/>
      <c r="KGM306" s="69"/>
      <c r="KGN306" s="69"/>
      <c r="KGO306" s="69"/>
      <c r="KGP306" s="69"/>
      <c r="KGQ306" s="69"/>
      <c r="KGR306" s="69"/>
      <c r="KGS306" s="69"/>
      <c r="KGT306" s="69"/>
      <c r="KGU306" s="69"/>
      <c r="KGV306" s="69"/>
      <c r="KGW306" s="69"/>
      <c r="KGX306" s="69"/>
      <c r="KGY306" s="69"/>
      <c r="KGZ306" s="69"/>
      <c r="KHA306" s="69"/>
      <c r="KHB306" s="69"/>
      <c r="KHC306" s="69"/>
      <c r="KHD306" s="69"/>
      <c r="KHE306" s="69"/>
      <c r="KHF306" s="69"/>
      <c r="KHG306" s="69"/>
      <c r="KHH306" s="69"/>
      <c r="KHI306" s="69"/>
      <c r="KHJ306" s="69"/>
      <c r="KHK306" s="69"/>
      <c r="KHL306" s="69"/>
      <c r="KHM306" s="69"/>
      <c r="KHN306" s="69"/>
      <c r="KHO306" s="69"/>
      <c r="KHP306" s="69"/>
      <c r="KHQ306" s="69"/>
      <c r="KHR306" s="69"/>
      <c r="KHS306" s="69"/>
      <c r="KHT306" s="69"/>
      <c r="KHU306" s="69"/>
      <c r="KHV306" s="69"/>
      <c r="KHW306" s="69"/>
      <c r="KHX306" s="69"/>
      <c r="KHY306" s="69"/>
      <c r="KHZ306" s="69"/>
      <c r="KIA306" s="69"/>
      <c r="KIB306" s="69"/>
      <c r="KIC306" s="69"/>
      <c r="KID306" s="69"/>
      <c r="KIE306" s="69"/>
      <c r="KIF306" s="69"/>
      <c r="KIG306" s="69"/>
      <c r="KIH306" s="69"/>
      <c r="KII306" s="69"/>
      <c r="KIJ306" s="69"/>
      <c r="KIK306" s="69"/>
      <c r="KIL306" s="69"/>
      <c r="KIM306" s="69"/>
      <c r="KIN306" s="69"/>
      <c r="KIO306" s="69"/>
      <c r="KIP306" s="69"/>
      <c r="KIQ306" s="69"/>
      <c r="KIR306" s="69"/>
      <c r="KIS306" s="69"/>
      <c r="KIT306" s="69"/>
      <c r="KIU306" s="69"/>
      <c r="KIV306" s="69"/>
      <c r="KIW306" s="69"/>
      <c r="KIX306" s="69"/>
      <c r="KIY306" s="69"/>
      <c r="KIZ306" s="69"/>
      <c r="KJA306" s="69"/>
      <c r="KJB306" s="69"/>
      <c r="KJC306" s="69"/>
      <c r="KJD306" s="69"/>
      <c r="KJE306" s="69"/>
      <c r="KJF306" s="69"/>
      <c r="KJG306" s="69"/>
      <c r="KJH306" s="69"/>
      <c r="KJI306" s="69"/>
      <c r="KJJ306" s="69"/>
      <c r="KJK306" s="69"/>
      <c r="KJL306" s="69"/>
      <c r="KJM306" s="69"/>
      <c r="KJN306" s="69"/>
      <c r="KJO306" s="69"/>
      <c r="KJP306" s="69"/>
      <c r="KJQ306" s="69"/>
      <c r="KJR306" s="69"/>
      <c r="KJS306" s="69"/>
      <c r="KJT306" s="69"/>
      <c r="KJU306" s="69"/>
      <c r="KJV306" s="69"/>
      <c r="KJW306" s="69"/>
      <c r="KJX306" s="69"/>
      <c r="KJY306" s="69"/>
      <c r="KJZ306" s="69"/>
      <c r="KKA306" s="69"/>
      <c r="KKB306" s="69"/>
      <c r="KKC306" s="69"/>
      <c r="KKD306" s="69"/>
      <c r="KKE306" s="69"/>
      <c r="KKF306" s="69"/>
      <c r="KKG306" s="69"/>
      <c r="KKH306" s="69"/>
      <c r="KKI306" s="69"/>
      <c r="KKJ306" s="69"/>
      <c r="KKK306" s="69"/>
      <c r="KKL306" s="69"/>
      <c r="KKM306" s="69"/>
      <c r="KKN306" s="69"/>
      <c r="KKO306" s="69"/>
      <c r="KKP306" s="69"/>
      <c r="KKQ306" s="69"/>
      <c r="KKR306" s="69"/>
      <c r="KKS306" s="69"/>
      <c r="KKT306" s="69"/>
      <c r="KKU306" s="69"/>
      <c r="KKV306" s="69"/>
      <c r="KKW306" s="69"/>
      <c r="KKX306" s="69"/>
      <c r="KKY306" s="69"/>
      <c r="KKZ306" s="69"/>
      <c r="KLA306" s="69"/>
      <c r="KLB306" s="69"/>
      <c r="KLC306" s="69"/>
      <c r="KLD306" s="69"/>
      <c r="KLE306" s="69"/>
      <c r="KLF306" s="69"/>
      <c r="KLG306" s="69"/>
      <c r="KLH306" s="69"/>
      <c r="KLI306" s="69"/>
      <c r="KLJ306" s="69"/>
      <c r="KLK306" s="69"/>
      <c r="KLL306" s="69"/>
      <c r="KLM306" s="69"/>
      <c r="KLN306" s="69"/>
      <c r="KLO306" s="69"/>
      <c r="KLP306" s="69"/>
      <c r="KLQ306" s="69"/>
      <c r="KLR306" s="69"/>
      <c r="KLS306" s="69"/>
      <c r="KLT306" s="69"/>
      <c r="KLU306" s="69"/>
      <c r="KLV306" s="69"/>
      <c r="KLW306" s="69"/>
      <c r="KLX306" s="69"/>
      <c r="KLY306" s="69"/>
      <c r="KLZ306" s="69"/>
      <c r="KMA306" s="69"/>
      <c r="KMB306" s="69"/>
      <c r="KMC306" s="69"/>
      <c r="KMD306" s="69"/>
      <c r="KME306" s="69"/>
      <c r="KMF306" s="69"/>
      <c r="KMG306" s="69"/>
      <c r="KMH306" s="69"/>
      <c r="KMI306" s="69"/>
      <c r="KMJ306" s="69"/>
      <c r="KMK306" s="69"/>
      <c r="KML306" s="69"/>
      <c r="KMM306" s="69"/>
      <c r="KMN306" s="69"/>
      <c r="KMO306" s="69"/>
      <c r="KMP306" s="69"/>
      <c r="KMQ306" s="69"/>
      <c r="KMR306" s="69"/>
      <c r="KMS306" s="69"/>
      <c r="KMT306" s="69"/>
      <c r="KMU306" s="69"/>
      <c r="KMV306" s="69"/>
      <c r="KMW306" s="69"/>
      <c r="KMX306" s="69"/>
      <c r="KMY306" s="69"/>
      <c r="KMZ306" s="69"/>
      <c r="KNA306" s="69"/>
      <c r="KNB306" s="69"/>
      <c r="KNC306" s="69"/>
      <c r="KND306" s="69"/>
      <c r="KNE306" s="69"/>
      <c r="KNF306" s="69"/>
      <c r="KNG306" s="69"/>
      <c r="KNH306" s="69"/>
      <c r="KNI306" s="69"/>
      <c r="KNJ306" s="69"/>
      <c r="KNK306" s="69"/>
      <c r="KNL306" s="69"/>
      <c r="KNM306" s="69"/>
      <c r="KNN306" s="69"/>
      <c r="KNO306" s="69"/>
      <c r="KNP306" s="69"/>
      <c r="KNQ306" s="69"/>
      <c r="KNR306" s="69"/>
      <c r="KNS306" s="69"/>
      <c r="KNT306" s="69"/>
      <c r="KNU306" s="69"/>
      <c r="KNV306" s="69"/>
      <c r="KNW306" s="69"/>
      <c r="KNX306" s="69"/>
      <c r="KNY306" s="69"/>
      <c r="KNZ306" s="69"/>
      <c r="KOA306" s="69"/>
      <c r="KOB306" s="69"/>
      <c r="KOC306" s="69"/>
      <c r="KOD306" s="69"/>
      <c r="KOE306" s="69"/>
      <c r="KOF306" s="69"/>
      <c r="KOG306" s="69"/>
      <c r="KOH306" s="69"/>
      <c r="KOI306" s="69"/>
      <c r="KOJ306" s="69"/>
      <c r="KOK306" s="69"/>
      <c r="KOL306" s="69"/>
      <c r="KOM306" s="69"/>
      <c r="KON306" s="69"/>
      <c r="KOO306" s="69"/>
      <c r="KOP306" s="69"/>
      <c r="KOQ306" s="69"/>
      <c r="KOR306" s="69"/>
      <c r="KOS306" s="69"/>
      <c r="KOT306" s="69"/>
      <c r="KOU306" s="69"/>
      <c r="KOV306" s="69"/>
      <c r="KOW306" s="69"/>
      <c r="KOX306" s="69"/>
      <c r="KOY306" s="69"/>
      <c r="KOZ306" s="69"/>
      <c r="KPA306" s="69"/>
      <c r="KPB306" s="69"/>
      <c r="KPC306" s="69"/>
      <c r="KPD306" s="69"/>
      <c r="KPE306" s="69"/>
      <c r="KPF306" s="69"/>
      <c r="KPG306" s="69"/>
      <c r="KPH306" s="69"/>
      <c r="KPI306" s="69"/>
      <c r="KPJ306" s="69"/>
      <c r="KPK306" s="69"/>
      <c r="KPL306" s="69"/>
      <c r="KPM306" s="69"/>
      <c r="KPN306" s="69"/>
      <c r="KPO306" s="69"/>
      <c r="KPP306" s="69"/>
      <c r="KPQ306" s="69"/>
      <c r="KPR306" s="69"/>
      <c r="KPS306" s="69"/>
      <c r="KPT306" s="69"/>
      <c r="KPU306" s="69"/>
      <c r="KPV306" s="69"/>
      <c r="KPW306" s="69"/>
      <c r="KPX306" s="69"/>
      <c r="KPY306" s="69"/>
      <c r="KPZ306" s="69"/>
      <c r="KQA306" s="69"/>
      <c r="KQB306" s="69"/>
      <c r="KQC306" s="69"/>
      <c r="KQD306" s="69"/>
      <c r="KQE306" s="69"/>
      <c r="KQF306" s="69"/>
      <c r="KQG306" s="69"/>
      <c r="KQH306" s="69"/>
      <c r="KQI306" s="69"/>
      <c r="KQJ306" s="69"/>
      <c r="KQK306" s="69"/>
      <c r="KQL306" s="69"/>
      <c r="KQM306" s="69"/>
      <c r="KQN306" s="69"/>
      <c r="KQO306" s="69"/>
      <c r="KQP306" s="69"/>
      <c r="KQQ306" s="69"/>
      <c r="KQR306" s="69"/>
      <c r="KQS306" s="69"/>
      <c r="KQT306" s="69"/>
      <c r="KQU306" s="69"/>
      <c r="KQV306" s="69"/>
      <c r="KQW306" s="69"/>
      <c r="KQX306" s="69"/>
      <c r="KQY306" s="69"/>
      <c r="KQZ306" s="69"/>
      <c r="KRA306" s="69"/>
      <c r="KRB306" s="69"/>
      <c r="KRC306" s="69"/>
      <c r="KRD306" s="69"/>
      <c r="KRE306" s="69"/>
      <c r="KRF306" s="69"/>
      <c r="KRG306" s="69"/>
      <c r="KRH306" s="69"/>
      <c r="KRI306" s="69"/>
      <c r="KRJ306" s="69"/>
      <c r="KRK306" s="69"/>
      <c r="KRL306" s="69"/>
      <c r="KRM306" s="69"/>
      <c r="KRN306" s="69"/>
      <c r="KRO306" s="69"/>
      <c r="KRP306" s="69"/>
      <c r="KRQ306" s="69"/>
      <c r="KRR306" s="69"/>
      <c r="KRS306" s="69"/>
      <c r="KRT306" s="69"/>
      <c r="KRU306" s="69"/>
      <c r="KRV306" s="69"/>
      <c r="KRW306" s="69"/>
      <c r="KRX306" s="69"/>
      <c r="KRY306" s="69"/>
      <c r="KRZ306" s="69"/>
      <c r="KSA306" s="69"/>
      <c r="KSB306" s="69"/>
      <c r="KSC306" s="69"/>
      <c r="KSD306" s="69"/>
      <c r="KSE306" s="69"/>
      <c r="KSF306" s="69"/>
      <c r="KSG306" s="69"/>
      <c r="KSH306" s="69"/>
      <c r="KSI306" s="69"/>
      <c r="KSJ306" s="69"/>
      <c r="KSK306" s="69"/>
      <c r="KSL306" s="69"/>
      <c r="KSM306" s="69"/>
      <c r="KSN306" s="69"/>
      <c r="KSO306" s="69"/>
      <c r="KSP306" s="69"/>
      <c r="KSQ306" s="69"/>
      <c r="KSR306" s="69"/>
      <c r="KSS306" s="69"/>
      <c r="KST306" s="69"/>
      <c r="KSU306" s="69"/>
      <c r="KSV306" s="69"/>
      <c r="KSW306" s="69"/>
      <c r="KSX306" s="69"/>
      <c r="KSY306" s="69"/>
      <c r="KSZ306" s="69"/>
      <c r="KTA306" s="69"/>
      <c r="KTB306" s="69"/>
      <c r="KTC306" s="69"/>
      <c r="KTD306" s="69"/>
      <c r="KTE306" s="69"/>
      <c r="KTF306" s="69"/>
      <c r="KTG306" s="69"/>
      <c r="KTH306" s="69"/>
      <c r="KTI306" s="69"/>
      <c r="KTJ306" s="69"/>
      <c r="KTK306" s="69"/>
      <c r="KTL306" s="69"/>
      <c r="KTM306" s="69"/>
      <c r="KTN306" s="69"/>
      <c r="KTO306" s="69"/>
      <c r="KTP306" s="69"/>
      <c r="KTQ306" s="69"/>
      <c r="KTR306" s="69"/>
      <c r="KTS306" s="69"/>
      <c r="KTT306" s="69"/>
      <c r="KTU306" s="69"/>
      <c r="KTV306" s="69"/>
      <c r="KTW306" s="69"/>
      <c r="KTX306" s="69"/>
      <c r="KTY306" s="69"/>
      <c r="KTZ306" s="69"/>
      <c r="KUA306" s="69"/>
      <c r="KUB306" s="69"/>
      <c r="KUC306" s="69"/>
      <c r="KUD306" s="69"/>
      <c r="KUE306" s="69"/>
      <c r="KUF306" s="69"/>
      <c r="KUG306" s="69"/>
      <c r="KUH306" s="69"/>
      <c r="KUI306" s="69"/>
      <c r="KUJ306" s="69"/>
      <c r="KUK306" s="69"/>
      <c r="KUL306" s="69"/>
      <c r="KUM306" s="69"/>
      <c r="KUN306" s="69"/>
      <c r="KUO306" s="69"/>
      <c r="KUP306" s="69"/>
      <c r="KUQ306" s="69"/>
      <c r="KUR306" s="69"/>
      <c r="KUS306" s="69"/>
      <c r="KUT306" s="69"/>
      <c r="KUU306" s="69"/>
      <c r="KUV306" s="69"/>
      <c r="KUW306" s="69"/>
      <c r="KUX306" s="69"/>
      <c r="KUY306" s="69"/>
      <c r="KUZ306" s="69"/>
      <c r="KVA306" s="69"/>
      <c r="KVB306" s="69"/>
      <c r="KVC306" s="69"/>
      <c r="KVD306" s="69"/>
      <c r="KVE306" s="69"/>
      <c r="KVF306" s="69"/>
      <c r="KVG306" s="69"/>
      <c r="KVH306" s="69"/>
      <c r="KVI306" s="69"/>
      <c r="KVJ306" s="69"/>
      <c r="KVK306" s="69"/>
      <c r="KVL306" s="69"/>
      <c r="KVM306" s="69"/>
      <c r="KVN306" s="69"/>
      <c r="KVO306" s="69"/>
      <c r="KVP306" s="69"/>
      <c r="KVQ306" s="69"/>
      <c r="KVR306" s="69"/>
      <c r="KVS306" s="69"/>
      <c r="KVT306" s="69"/>
      <c r="KVU306" s="69"/>
      <c r="KVV306" s="69"/>
      <c r="KVW306" s="69"/>
      <c r="KVX306" s="69"/>
      <c r="KVY306" s="69"/>
      <c r="KVZ306" s="69"/>
      <c r="KWA306" s="69"/>
      <c r="KWB306" s="69"/>
      <c r="KWC306" s="69"/>
      <c r="KWD306" s="69"/>
      <c r="KWE306" s="69"/>
      <c r="KWF306" s="69"/>
      <c r="KWG306" s="69"/>
      <c r="KWH306" s="69"/>
      <c r="KWI306" s="69"/>
      <c r="KWJ306" s="69"/>
      <c r="KWK306" s="69"/>
      <c r="KWL306" s="69"/>
      <c r="KWM306" s="69"/>
      <c r="KWN306" s="69"/>
      <c r="KWO306" s="69"/>
      <c r="KWP306" s="69"/>
      <c r="KWQ306" s="69"/>
      <c r="KWR306" s="69"/>
      <c r="KWS306" s="69"/>
      <c r="KWT306" s="69"/>
      <c r="KWU306" s="69"/>
      <c r="KWV306" s="69"/>
      <c r="KWW306" s="69"/>
      <c r="KWX306" s="69"/>
      <c r="KWY306" s="69"/>
      <c r="KWZ306" s="69"/>
      <c r="KXA306" s="69"/>
      <c r="KXB306" s="69"/>
      <c r="KXC306" s="69"/>
      <c r="KXD306" s="69"/>
      <c r="KXE306" s="69"/>
      <c r="KXF306" s="69"/>
      <c r="KXG306" s="69"/>
      <c r="KXH306" s="69"/>
      <c r="KXI306" s="69"/>
      <c r="KXJ306" s="69"/>
      <c r="KXK306" s="69"/>
      <c r="KXL306" s="69"/>
      <c r="KXM306" s="69"/>
      <c r="KXN306" s="69"/>
      <c r="KXO306" s="69"/>
      <c r="KXP306" s="69"/>
      <c r="KXQ306" s="69"/>
      <c r="KXR306" s="69"/>
      <c r="KXS306" s="69"/>
      <c r="KXT306" s="69"/>
      <c r="KXU306" s="69"/>
      <c r="KXV306" s="69"/>
      <c r="KXW306" s="69"/>
      <c r="KXX306" s="69"/>
      <c r="KXY306" s="69"/>
      <c r="KXZ306" s="69"/>
      <c r="KYA306" s="69"/>
      <c r="KYB306" s="69"/>
      <c r="KYC306" s="69"/>
      <c r="KYD306" s="69"/>
      <c r="KYE306" s="69"/>
      <c r="KYF306" s="69"/>
      <c r="KYG306" s="69"/>
      <c r="KYH306" s="69"/>
      <c r="KYI306" s="69"/>
      <c r="KYJ306" s="69"/>
      <c r="KYK306" s="69"/>
      <c r="KYL306" s="69"/>
      <c r="KYM306" s="69"/>
      <c r="KYN306" s="69"/>
      <c r="KYO306" s="69"/>
      <c r="KYP306" s="69"/>
      <c r="KYQ306" s="69"/>
      <c r="KYR306" s="69"/>
      <c r="KYS306" s="69"/>
      <c r="KYT306" s="69"/>
      <c r="KYU306" s="69"/>
      <c r="KYV306" s="69"/>
      <c r="KYW306" s="69"/>
      <c r="KYX306" s="69"/>
      <c r="KYY306" s="69"/>
      <c r="KYZ306" s="69"/>
      <c r="KZA306" s="69"/>
      <c r="KZB306" s="69"/>
      <c r="KZC306" s="69"/>
      <c r="KZD306" s="69"/>
      <c r="KZE306" s="69"/>
      <c r="KZF306" s="69"/>
      <c r="KZG306" s="69"/>
      <c r="KZH306" s="69"/>
      <c r="KZI306" s="69"/>
      <c r="KZJ306" s="69"/>
      <c r="KZK306" s="69"/>
      <c r="KZL306" s="69"/>
      <c r="KZM306" s="69"/>
      <c r="KZN306" s="69"/>
      <c r="KZO306" s="69"/>
      <c r="KZP306" s="69"/>
      <c r="KZQ306" s="69"/>
      <c r="KZR306" s="69"/>
      <c r="KZS306" s="69"/>
      <c r="KZT306" s="69"/>
      <c r="KZU306" s="69"/>
      <c r="KZV306" s="69"/>
      <c r="KZW306" s="69"/>
      <c r="KZX306" s="69"/>
      <c r="KZY306" s="69"/>
      <c r="KZZ306" s="69"/>
      <c r="LAA306" s="69"/>
      <c r="LAB306" s="69"/>
      <c r="LAC306" s="69"/>
      <c r="LAD306" s="69"/>
      <c r="LAE306" s="69"/>
      <c r="LAF306" s="69"/>
      <c r="LAG306" s="69"/>
      <c r="LAH306" s="69"/>
      <c r="LAI306" s="69"/>
      <c r="LAJ306" s="69"/>
      <c r="LAK306" s="69"/>
      <c r="LAL306" s="69"/>
      <c r="LAM306" s="69"/>
      <c r="LAN306" s="69"/>
      <c r="LAO306" s="69"/>
      <c r="LAP306" s="69"/>
      <c r="LAQ306" s="69"/>
      <c r="LAR306" s="69"/>
      <c r="LAS306" s="69"/>
      <c r="LAT306" s="69"/>
      <c r="LAU306" s="69"/>
      <c r="LAV306" s="69"/>
      <c r="LAW306" s="69"/>
      <c r="LAX306" s="69"/>
      <c r="LAY306" s="69"/>
      <c r="LAZ306" s="69"/>
      <c r="LBA306" s="69"/>
      <c r="LBB306" s="69"/>
      <c r="LBC306" s="69"/>
      <c r="LBD306" s="69"/>
      <c r="LBE306" s="69"/>
      <c r="LBF306" s="69"/>
      <c r="LBG306" s="69"/>
      <c r="LBH306" s="69"/>
      <c r="LBI306" s="69"/>
      <c r="LBJ306" s="69"/>
      <c r="LBK306" s="69"/>
      <c r="LBL306" s="69"/>
      <c r="LBM306" s="69"/>
      <c r="LBN306" s="69"/>
      <c r="LBO306" s="69"/>
      <c r="LBP306" s="69"/>
      <c r="LBQ306" s="69"/>
      <c r="LBR306" s="69"/>
      <c r="LBS306" s="69"/>
      <c r="LBT306" s="69"/>
      <c r="LBU306" s="69"/>
      <c r="LBV306" s="69"/>
      <c r="LBW306" s="69"/>
      <c r="LBX306" s="69"/>
      <c r="LBY306" s="69"/>
      <c r="LBZ306" s="69"/>
      <c r="LCA306" s="69"/>
      <c r="LCB306" s="69"/>
      <c r="LCC306" s="69"/>
      <c r="LCD306" s="69"/>
      <c r="LCE306" s="69"/>
      <c r="LCF306" s="69"/>
      <c r="LCG306" s="69"/>
      <c r="LCH306" s="69"/>
      <c r="LCI306" s="69"/>
      <c r="LCJ306" s="69"/>
      <c r="LCK306" s="69"/>
      <c r="LCL306" s="69"/>
      <c r="LCM306" s="69"/>
      <c r="LCN306" s="69"/>
      <c r="LCO306" s="69"/>
      <c r="LCP306" s="69"/>
      <c r="LCQ306" s="69"/>
      <c r="LCR306" s="69"/>
      <c r="LCS306" s="69"/>
      <c r="LCT306" s="69"/>
      <c r="LCU306" s="69"/>
      <c r="LCV306" s="69"/>
      <c r="LCW306" s="69"/>
      <c r="LCX306" s="69"/>
      <c r="LCY306" s="69"/>
      <c r="LCZ306" s="69"/>
      <c r="LDA306" s="69"/>
      <c r="LDB306" s="69"/>
      <c r="LDC306" s="69"/>
      <c r="LDD306" s="69"/>
      <c r="LDE306" s="69"/>
      <c r="LDF306" s="69"/>
      <c r="LDG306" s="69"/>
      <c r="LDH306" s="69"/>
      <c r="LDI306" s="69"/>
      <c r="LDJ306" s="69"/>
      <c r="LDK306" s="69"/>
      <c r="LDL306" s="69"/>
      <c r="LDM306" s="69"/>
      <c r="LDN306" s="69"/>
      <c r="LDO306" s="69"/>
      <c r="LDP306" s="69"/>
      <c r="LDQ306" s="69"/>
      <c r="LDR306" s="69"/>
      <c r="LDS306" s="69"/>
      <c r="LDT306" s="69"/>
      <c r="LDU306" s="69"/>
      <c r="LDV306" s="69"/>
      <c r="LDW306" s="69"/>
      <c r="LDX306" s="69"/>
      <c r="LDY306" s="69"/>
      <c r="LDZ306" s="69"/>
      <c r="LEA306" s="69"/>
      <c r="LEB306" s="69"/>
      <c r="LEC306" s="69"/>
      <c r="LED306" s="69"/>
      <c r="LEE306" s="69"/>
      <c r="LEF306" s="69"/>
      <c r="LEG306" s="69"/>
      <c r="LEH306" s="69"/>
      <c r="LEI306" s="69"/>
      <c r="LEJ306" s="69"/>
      <c r="LEK306" s="69"/>
      <c r="LEL306" s="69"/>
      <c r="LEM306" s="69"/>
      <c r="LEN306" s="69"/>
      <c r="LEO306" s="69"/>
      <c r="LEP306" s="69"/>
      <c r="LEQ306" s="69"/>
      <c r="LER306" s="69"/>
      <c r="LES306" s="69"/>
      <c r="LET306" s="69"/>
      <c r="LEU306" s="69"/>
      <c r="LEV306" s="69"/>
      <c r="LEW306" s="69"/>
      <c r="LEX306" s="69"/>
      <c r="LEY306" s="69"/>
      <c r="LEZ306" s="69"/>
      <c r="LFA306" s="69"/>
      <c r="LFB306" s="69"/>
      <c r="LFC306" s="69"/>
      <c r="LFD306" s="69"/>
      <c r="LFE306" s="69"/>
      <c r="LFF306" s="69"/>
      <c r="LFG306" s="69"/>
      <c r="LFH306" s="69"/>
      <c r="LFI306" s="69"/>
      <c r="LFJ306" s="69"/>
      <c r="LFK306" s="69"/>
      <c r="LFL306" s="69"/>
      <c r="LFM306" s="69"/>
      <c r="LFN306" s="69"/>
      <c r="LFO306" s="69"/>
      <c r="LFP306" s="69"/>
      <c r="LFQ306" s="69"/>
      <c r="LFR306" s="69"/>
      <c r="LFS306" s="69"/>
      <c r="LFT306" s="69"/>
      <c r="LFU306" s="69"/>
      <c r="LFV306" s="69"/>
      <c r="LFW306" s="69"/>
      <c r="LFX306" s="69"/>
      <c r="LFY306" s="69"/>
      <c r="LFZ306" s="69"/>
      <c r="LGA306" s="69"/>
      <c r="LGB306" s="69"/>
      <c r="LGC306" s="69"/>
      <c r="LGD306" s="69"/>
      <c r="LGE306" s="69"/>
      <c r="LGF306" s="69"/>
      <c r="LGG306" s="69"/>
      <c r="LGH306" s="69"/>
      <c r="LGI306" s="69"/>
      <c r="LGJ306" s="69"/>
      <c r="LGK306" s="69"/>
      <c r="LGL306" s="69"/>
      <c r="LGM306" s="69"/>
      <c r="LGN306" s="69"/>
      <c r="LGO306" s="69"/>
      <c r="LGP306" s="69"/>
      <c r="LGQ306" s="69"/>
      <c r="LGR306" s="69"/>
      <c r="LGS306" s="69"/>
      <c r="LGT306" s="69"/>
      <c r="LGU306" s="69"/>
      <c r="LGV306" s="69"/>
      <c r="LGW306" s="69"/>
      <c r="LGX306" s="69"/>
      <c r="LGY306" s="69"/>
      <c r="LGZ306" s="69"/>
      <c r="LHA306" s="69"/>
      <c r="LHB306" s="69"/>
      <c r="LHC306" s="69"/>
      <c r="LHD306" s="69"/>
      <c r="LHE306" s="69"/>
      <c r="LHF306" s="69"/>
      <c r="LHG306" s="69"/>
      <c r="LHH306" s="69"/>
      <c r="LHI306" s="69"/>
      <c r="LHJ306" s="69"/>
      <c r="LHK306" s="69"/>
      <c r="LHL306" s="69"/>
      <c r="LHM306" s="69"/>
      <c r="LHN306" s="69"/>
      <c r="LHO306" s="69"/>
      <c r="LHP306" s="69"/>
      <c r="LHQ306" s="69"/>
      <c r="LHR306" s="69"/>
      <c r="LHS306" s="69"/>
      <c r="LHT306" s="69"/>
      <c r="LHU306" s="69"/>
      <c r="LHV306" s="69"/>
      <c r="LHW306" s="69"/>
      <c r="LHX306" s="69"/>
      <c r="LHY306" s="69"/>
      <c r="LHZ306" s="69"/>
      <c r="LIA306" s="69"/>
      <c r="LIB306" s="69"/>
      <c r="LIC306" s="69"/>
      <c r="LID306" s="69"/>
      <c r="LIE306" s="69"/>
      <c r="LIF306" s="69"/>
      <c r="LIG306" s="69"/>
      <c r="LIH306" s="69"/>
      <c r="LII306" s="69"/>
      <c r="LIJ306" s="69"/>
      <c r="LIK306" s="69"/>
      <c r="LIL306" s="69"/>
      <c r="LIM306" s="69"/>
      <c r="LIN306" s="69"/>
      <c r="LIO306" s="69"/>
      <c r="LIP306" s="69"/>
      <c r="LIQ306" s="69"/>
      <c r="LIR306" s="69"/>
      <c r="LIS306" s="69"/>
      <c r="LIT306" s="69"/>
      <c r="LIU306" s="69"/>
      <c r="LIV306" s="69"/>
      <c r="LIW306" s="69"/>
      <c r="LIX306" s="69"/>
      <c r="LIY306" s="69"/>
      <c r="LIZ306" s="69"/>
      <c r="LJA306" s="69"/>
      <c r="LJB306" s="69"/>
      <c r="LJC306" s="69"/>
      <c r="LJD306" s="69"/>
      <c r="LJE306" s="69"/>
      <c r="LJF306" s="69"/>
      <c r="LJG306" s="69"/>
      <c r="LJH306" s="69"/>
      <c r="LJI306" s="69"/>
      <c r="LJJ306" s="69"/>
      <c r="LJK306" s="69"/>
      <c r="LJL306" s="69"/>
      <c r="LJM306" s="69"/>
      <c r="LJN306" s="69"/>
      <c r="LJO306" s="69"/>
      <c r="LJP306" s="69"/>
      <c r="LJQ306" s="69"/>
      <c r="LJR306" s="69"/>
      <c r="LJS306" s="69"/>
      <c r="LJT306" s="69"/>
      <c r="LJU306" s="69"/>
      <c r="LJV306" s="69"/>
      <c r="LJW306" s="69"/>
      <c r="LJX306" s="69"/>
      <c r="LJY306" s="69"/>
      <c r="LJZ306" s="69"/>
      <c r="LKA306" s="69"/>
      <c r="LKB306" s="69"/>
      <c r="LKC306" s="69"/>
      <c r="LKD306" s="69"/>
      <c r="LKE306" s="69"/>
      <c r="LKF306" s="69"/>
      <c r="LKG306" s="69"/>
      <c r="LKH306" s="69"/>
      <c r="LKI306" s="69"/>
      <c r="LKJ306" s="69"/>
      <c r="LKK306" s="69"/>
      <c r="LKL306" s="69"/>
      <c r="LKM306" s="69"/>
      <c r="LKN306" s="69"/>
      <c r="LKO306" s="69"/>
      <c r="LKP306" s="69"/>
      <c r="LKQ306" s="69"/>
      <c r="LKR306" s="69"/>
      <c r="LKS306" s="69"/>
      <c r="LKT306" s="69"/>
      <c r="LKU306" s="69"/>
      <c r="LKV306" s="69"/>
      <c r="LKW306" s="69"/>
      <c r="LKX306" s="69"/>
      <c r="LKY306" s="69"/>
      <c r="LKZ306" s="69"/>
      <c r="LLA306" s="69"/>
      <c r="LLB306" s="69"/>
      <c r="LLC306" s="69"/>
      <c r="LLD306" s="69"/>
      <c r="LLE306" s="69"/>
      <c r="LLF306" s="69"/>
      <c r="LLG306" s="69"/>
      <c r="LLH306" s="69"/>
      <c r="LLI306" s="69"/>
      <c r="LLJ306" s="69"/>
      <c r="LLK306" s="69"/>
      <c r="LLL306" s="69"/>
      <c r="LLM306" s="69"/>
      <c r="LLN306" s="69"/>
      <c r="LLO306" s="69"/>
      <c r="LLP306" s="69"/>
      <c r="LLQ306" s="69"/>
      <c r="LLR306" s="69"/>
      <c r="LLS306" s="69"/>
      <c r="LLT306" s="69"/>
      <c r="LLU306" s="69"/>
      <c r="LLV306" s="69"/>
      <c r="LLW306" s="69"/>
      <c r="LLX306" s="69"/>
      <c r="LLY306" s="69"/>
      <c r="LLZ306" s="69"/>
      <c r="LMA306" s="69"/>
      <c r="LMB306" s="69"/>
      <c r="LMC306" s="69"/>
      <c r="LMD306" s="69"/>
      <c r="LME306" s="69"/>
      <c r="LMF306" s="69"/>
      <c r="LMG306" s="69"/>
      <c r="LMH306" s="69"/>
      <c r="LMI306" s="69"/>
      <c r="LMJ306" s="69"/>
      <c r="LMK306" s="69"/>
      <c r="LML306" s="69"/>
      <c r="LMM306" s="69"/>
      <c r="LMN306" s="69"/>
      <c r="LMO306" s="69"/>
      <c r="LMP306" s="69"/>
      <c r="LMQ306" s="69"/>
      <c r="LMR306" s="69"/>
      <c r="LMS306" s="69"/>
      <c r="LMT306" s="69"/>
      <c r="LMU306" s="69"/>
      <c r="LMV306" s="69"/>
      <c r="LMW306" s="69"/>
      <c r="LMX306" s="69"/>
      <c r="LMY306" s="69"/>
      <c r="LMZ306" s="69"/>
      <c r="LNA306" s="69"/>
      <c r="LNB306" s="69"/>
      <c r="LNC306" s="69"/>
      <c r="LND306" s="69"/>
      <c r="LNE306" s="69"/>
      <c r="LNF306" s="69"/>
      <c r="LNG306" s="69"/>
      <c r="LNH306" s="69"/>
      <c r="LNI306" s="69"/>
      <c r="LNJ306" s="69"/>
      <c r="LNK306" s="69"/>
      <c r="LNL306" s="69"/>
      <c r="LNM306" s="69"/>
      <c r="LNN306" s="69"/>
      <c r="LNO306" s="69"/>
      <c r="LNP306" s="69"/>
      <c r="LNQ306" s="69"/>
      <c r="LNR306" s="69"/>
      <c r="LNS306" s="69"/>
      <c r="LNT306" s="69"/>
      <c r="LNU306" s="69"/>
      <c r="LNV306" s="69"/>
      <c r="LNW306" s="69"/>
      <c r="LNX306" s="69"/>
      <c r="LNY306" s="69"/>
      <c r="LNZ306" s="69"/>
      <c r="LOA306" s="69"/>
      <c r="LOB306" s="69"/>
      <c r="LOC306" s="69"/>
      <c r="LOD306" s="69"/>
      <c r="LOE306" s="69"/>
      <c r="LOF306" s="69"/>
      <c r="LOG306" s="69"/>
      <c r="LOH306" s="69"/>
      <c r="LOI306" s="69"/>
      <c r="LOJ306" s="69"/>
      <c r="LOK306" s="69"/>
      <c r="LOL306" s="69"/>
      <c r="LOM306" s="69"/>
      <c r="LON306" s="69"/>
      <c r="LOO306" s="69"/>
      <c r="LOP306" s="69"/>
      <c r="LOQ306" s="69"/>
      <c r="LOR306" s="69"/>
      <c r="LOS306" s="69"/>
      <c r="LOT306" s="69"/>
      <c r="LOU306" s="69"/>
      <c r="LOV306" s="69"/>
      <c r="LOW306" s="69"/>
      <c r="LOX306" s="69"/>
      <c r="LOY306" s="69"/>
      <c r="LOZ306" s="69"/>
      <c r="LPA306" s="69"/>
      <c r="LPB306" s="69"/>
      <c r="LPC306" s="69"/>
      <c r="LPD306" s="69"/>
      <c r="LPE306" s="69"/>
      <c r="LPF306" s="69"/>
      <c r="LPG306" s="69"/>
      <c r="LPH306" s="69"/>
      <c r="LPI306" s="69"/>
      <c r="LPJ306" s="69"/>
      <c r="LPK306" s="69"/>
      <c r="LPL306" s="69"/>
      <c r="LPM306" s="69"/>
      <c r="LPN306" s="69"/>
      <c r="LPO306" s="69"/>
      <c r="LPP306" s="69"/>
      <c r="LPQ306" s="69"/>
      <c r="LPR306" s="69"/>
      <c r="LPS306" s="69"/>
      <c r="LPT306" s="69"/>
      <c r="LPU306" s="69"/>
      <c r="LPV306" s="69"/>
      <c r="LPW306" s="69"/>
      <c r="LPX306" s="69"/>
      <c r="LPY306" s="69"/>
      <c r="LPZ306" s="69"/>
      <c r="LQA306" s="69"/>
      <c r="LQB306" s="69"/>
      <c r="LQC306" s="69"/>
      <c r="LQD306" s="69"/>
      <c r="LQE306" s="69"/>
      <c r="LQF306" s="69"/>
      <c r="LQG306" s="69"/>
      <c r="LQH306" s="69"/>
      <c r="LQI306" s="69"/>
      <c r="LQJ306" s="69"/>
      <c r="LQK306" s="69"/>
      <c r="LQL306" s="69"/>
      <c r="LQM306" s="69"/>
      <c r="LQN306" s="69"/>
      <c r="LQO306" s="69"/>
      <c r="LQP306" s="69"/>
      <c r="LQQ306" s="69"/>
      <c r="LQR306" s="69"/>
      <c r="LQS306" s="69"/>
      <c r="LQT306" s="69"/>
      <c r="LQU306" s="69"/>
      <c r="LQV306" s="69"/>
      <c r="LQW306" s="69"/>
      <c r="LQX306" s="69"/>
      <c r="LQY306" s="69"/>
      <c r="LQZ306" s="69"/>
      <c r="LRA306" s="69"/>
      <c r="LRB306" s="69"/>
      <c r="LRC306" s="69"/>
      <c r="LRD306" s="69"/>
      <c r="LRE306" s="69"/>
      <c r="LRF306" s="69"/>
      <c r="LRG306" s="69"/>
      <c r="LRH306" s="69"/>
      <c r="LRI306" s="69"/>
      <c r="LRJ306" s="69"/>
      <c r="LRK306" s="69"/>
      <c r="LRL306" s="69"/>
      <c r="LRM306" s="69"/>
      <c r="LRN306" s="69"/>
      <c r="LRO306" s="69"/>
      <c r="LRP306" s="69"/>
      <c r="LRQ306" s="69"/>
      <c r="LRR306" s="69"/>
      <c r="LRS306" s="69"/>
      <c r="LRT306" s="69"/>
      <c r="LRU306" s="69"/>
      <c r="LRV306" s="69"/>
      <c r="LRW306" s="69"/>
      <c r="LRX306" s="69"/>
      <c r="LRY306" s="69"/>
      <c r="LRZ306" s="69"/>
      <c r="LSA306" s="69"/>
      <c r="LSB306" s="69"/>
      <c r="LSC306" s="69"/>
      <c r="LSD306" s="69"/>
      <c r="LSE306" s="69"/>
      <c r="LSF306" s="69"/>
      <c r="LSG306" s="69"/>
      <c r="LSH306" s="69"/>
      <c r="LSI306" s="69"/>
      <c r="LSJ306" s="69"/>
      <c r="LSK306" s="69"/>
      <c r="LSL306" s="69"/>
      <c r="LSM306" s="69"/>
      <c r="LSN306" s="69"/>
      <c r="LSO306" s="69"/>
      <c r="LSP306" s="69"/>
      <c r="LSQ306" s="69"/>
      <c r="LSR306" s="69"/>
      <c r="LSS306" s="69"/>
      <c r="LST306" s="69"/>
      <c r="LSU306" s="69"/>
      <c r="LSV306" s="69"/>
      <c r="LSW306" s="69"/>
      <c r="LSX306" s="69"/>
      <c r="LSY306" s="69"/>
      <c r="LSZ306" s="69"/>
      <c r="LTA306" s="69"/>
      <c r="LTB306" s="69"/>
      <c r="LTC306" s="69"/>
      <c r="LTD306" s="69"/>
      <c r="LTE306" s="69"/>
      <c r="LTF306" s="69"/>
      <c r="LTG306" s="69"/>
      <c r="LTH306" s="69"/>
      <c r="LTI306" s="69"/>
      <c r="LTJ306" s="69"/>
      <c r="LTK306" s="69"/>
      <c r="LTL306" s="69"/>
      <c r="LTM306" s="69"/>
      <c r="LTN306" s="69"/>
      <c r="LTO306" s="69"/>
      <c r="LTP306" s="69"/>
      <c r="LTQ306" s="69"/>
      <c r="LTR306" s="69"/>
      <c r="LTS306" s="69"/>
      <c r="LTT306" s="69"/>
      <c r="LTU306" s="69"/>
      <c r="LTV306" s="69"/>
      <c r="LTW306" s="69"/>
      <c r="LTX306" s="69"/>
      <c r="LTY306" s="69"/>
      <c r="LTZ306" s="69"/>
      <c r="LUA306" s="69"/>
      <c r="LUB306" s="69"/>
      <c r="LUC306" s="69"/>
      <c r="LUD306" s="69"/>
      <c r="LUE306" s="69"/>
      <c r="LUF306" s="69"/>
      <c r="LUG306" s="69"/>
      <c r="LUH306" s="69"/>
      <c r="LUI306" s="69"/>
      <c r="LUJ306" s="69"/>
      <c r="LUK306" s="69"/>
      <c r="LUL306" s="69"/>
      <c r="LUM306" s="69"/>
      <c r="LUN306" s="69"/>
      <c r="LUO306" s="69"/>
      <c r="LUP306" s="69"/>
      <c r="LUQ306" s="69"/>
      <c r="LUR306" s="69"/>
      <c r="LUS306" s="69"/>
      <c r="LUT306" s="69"/>
      <c r="LUU306" s="69"/>
      <c r="LUV306" s="69"/>
      <c r="LUW306" s="69"/>
      <c r="LUX306" s="69"/>
      <c r="LUY306" s="69"/>
      <c r="LUZ306" s="69"/>
      <c r="LVA306" s="69"/>
      <c r="LVB306" s="69"/>
      <c r="LVC306" s="69"/>
      <c r="LVD306" s="69"/>
      <c r="LVE306" s="69"/>
      <c r="LVF306" s="69"/>
      <c r="LVG306" s="69"/>
      <c r="LVH306" s="69"/>
      <c r="LVI306" s="69"/>
      <c r="LVJ306" s="69"/>
      <c r="LVK306" s="69"/>
      <c r="LVL306" s="69"/>
      <c r="LVM306" s="69"/>
      <c r="LVN306" s="69"/>
      <c r="LVO306" s="69"/>
      <c r="LVP306" s="69"/>
      <c r="LVQ306" s="69"/>
      <c r="LVR306" s="69"/>
      <c r="LVS306" s="69"/>
      <c r="LVT306" s="69"/>
      <c r="LVU306" s="69"/>
      <c r="LVV306" s="69"/>
      <c r="LVW306" s="69"/>
      <c r="LVX306" s="69"/>
      <c r="LVY306" s="69"/>
      <c r="LVZ306" s="69"/>
      <c r="LWA306" s="69"/>
      <c r="LWB306" s="69"/>
      <c r="LWC306" s="69"/>
      <c r="LWD306" s="69"/>
      <c r="LWE306" s="69"/>
      <c r="LWF306" s="69"/>
      <c r="LWG306" s="69"/>
      <c r="LWH306" s="69"/>
      <c r="LWI306" s="69"/>
      <c r="LWJ306" s="69"/>
      <c r="LWK306" s="69"/>
      <c r="LWL306" s="69"/>
      <c r="LWM306" s="69"/>
      <c r="LWN306" s="69"/>
      <c r="LWO306" s="69"/>
      <c r="LWP306" s="69"/>
      <c r="LWQ306" s="69"/>
      <c r="LWR306" s="69"/>
      <c r="LWS306" s="69"/>
      <c r="LWT306" s="69"/>
      <c r="LWU306" s="69"/>
      <c r="LWV306" s="69"/>
      <c r="LWW306" s="69"/>
      <c r="LWX306" s="69"/>
      <c r="LWY306" s="69"/>
      <c r="LWZ306" s="69"/>
      <c r="LXA306" s="69"/>
      <c r="LXB306" s="69"/>
      <c r="LXC306" s="69"/>
      <c r="LXD306" s="69"/>
      <c r="LXE306" s="69"/>
      <c r="LXF306" s="69"/>
      <c r="LXG306" s="69"/>
      <c r="LXH306" s="69"/>
      <c r="LXI306" s="69"/>
      <c r="LXJ306" s="69"/>
      <c r="LXK306" s="69"/>
      <c r="LXL306" s="69"/>
      <c r="LXM306" s="69"/>
      <c r="LXN306" s="69"/>
      <c r="LXO306" s="69"/>
      <c r="LXP306" s="69"/>
      <c r="LXQ306" s="69"/>
      <c r="LXR306" s="69"/>
      <c r="LXS306" s="69"/>
      <c r="LXT306" s="69"/>
      <c r="LXU306" s="69"/>
      <c r="LXV306" s="69"/>
      <c r="LXW306" s="69"/>
      <c r="LXX306" s="69"/>
      <c r="LXY306" s="69"/>
      <c r="LXZ306" s="69"/>
      <c r="LYA306" s="69"/>
      <c r="LYB306" s="69"/>
      <c r="LYC306" s="69"/>
      <c r="LYD306" s="69"/>
      <c r="LYE306" s="69"/>
      <c r="LYF306" s="69"/>
      <c r="LYG306" s="69"/>
      <c r="LYH306" s="69"/>
      <c r="LYI306" s="69"/>
      <c r="LYJ306" s="69"/>
      <c r="LYK306" s="69"/>
      <c r="LYL306" s="69"/>
      <c r="LYM306" s="69"/>
      <c r="LYN306" s="69"/>
      <c r="LYO306" s="69"/>
      <c r="LYP306" s="69"/>
      <c r="LYQ306" s="69"/>
      <c r="LYR306" s="69"/>
      <c r="LYS306" s="69"/>
      <c r="LYT306" s="69"/>
      <c r="LYU306" s="69"/>
      <c r="LYV306" s="69"/>
      <c r="LYW306" s="69"/>
      <c r="LYX306" s="69"/>
      <c r="LYY306" s="69"/>
      <c r="LYZ306" s="69"/>
      <c r="LZA306" s="69"/>
      <c r="LZB306" s="69"/>
      <c r="LZC306" s="69"/>
      <c r="LZD306" s="69"/>
      <c r="LZE306" s="69"/>
      <c r="LZF306" s="69"/>
      <c r="LZG306" s="69"/>
      <c r="LZH306" s="69"/>
      <c r="LZI306" s="69"/>
      <c r="LZJ306" s="69"/>
      <c r="LZK306" s="69"/>
      <c r="LZL306" s="69"/>
      <c r="LZM306" s="69"/>
      <c r="LZN306" s="69"/>
      <c r="LZO306" s="69"/>
      <c r="LZP306" s="69"/>
      <c r="LZQ306" s="69"/>
      <c r="LZR306" s="69"/>
      <c r="LZS306" s="69"/>
      <c r="LZT306" s="69"/>
      <c r="LZU306" s="69"/>
      <c r="LZV306" s="69"/>
      <c r="LZW306" s="69"/>
      <c r="LZX306" s="69"/>
      <c r="LZY306" s="69"/>
      <c r="LZZ306" s="69"/>
      <c r="MAA306" s="69"/>
      <c r="MAB306" s="69"/>
      <c r="MAC306" s="69"/>
      <c r="MAD306" s="69"/>
      <c r="MAE306" s="69"/>
      <c r="MAF306" s="69"/>
      <c r="MAG306" s="69"/>
      <c r="MAH306" s="69"/>
      <c r="MAI306" s="69"/>
      <c r="MAJ306" s="69"/>
      <c r="MAK306" s="69"/>
      <c r="MAL306" s="69"/>
      <c r="MAM306" s="69"/>
      <c r="MAN306" s="69"/>
      <c r="MAO306" s="69"/>
      <c r="MAP306" s="69"/>
      <c r="MAQ306" s="69"/>
      <c r="MAR306" s="69"/>
      <c r="MAS306" s="69"/>
      <c r="MAT306" s="69"/>
      <c r="MAU306" s="69"/>
      <c r="MAV306" s="69"/>
      <c r="MAW306" s="69"/>
      <c r="MAX306" s="69"/>
      <c r="MAY306" s="69"/>
      <c r="MAZ306" s="69"/>
      <c r="MBA306" s="69"/>
      <c r="MBB306" s="69"/>
      <c r="MBC306" s="69"/>
      <c r="MBD306" s="69"/>
      <c r="MBE306" s="69"/>
      <c r="MBF306" s="69"/>
      <c r="MBG306" s="69"/>
      <c r="MBH306" s="69"/>
      <c r="MBI306" s="69"/>
      <c r="MBJ306" s="69"/>
      <c r="MBK306" s="69"/>
      <c r="MBL306" s="69"/>
      <c r="MBM306" s="69"/>
      <c r="MBN306" s="69"/>
      <c r="MBO306" s="69"/>
      <c r="MBP306" s="69"/>
      <c r="MBQ306" s="69"/>
      <c r="MBR306" s="69"/>
      <c r="MBS306" s="69"/>
      <c r="MBT306" s="69"/>
      <c r="MBU306" s="69"/>
      <c r="MBV306" s="69"/>
      <c r="MBW306" s="69"/>
      <c r="MBX306" s="69"/>
      <c r="MBY306" s="69"/>
      <c r="MBZ306" s="69"/>
      <c r="MCA306" s="69"/>
      <c r="MCB306" s="69"/>
      <c r="MCC306" s="69"/>
      <c r="MCD306" s="69"/>
      <c r="MCE306" s="69"/>
      <c r="MCF306" s="69"/>
      <c r="MCG306" s="69"/>
      <c r="MCH306" s="69"/>
      <c r="MCI306" s="69"/>
      <c r="MCJ306" s="69"/>
      <c r="MCK306" s="69"/>
      <c r="MCL306" s="69"/>
      <c r="MCM306" s="69"/>
      <c r="MCN306" s="69"/>
      <c r="MCO306" s="69"/>
      <c r="MCP306" s="69"/>
      <c r="MCQ306" s="69"/>
      <c r="MCR306" s="69"/>
      <c r="MCS306" s="69"/>
      <c r="MCT306" s="69"/>
      <c r="MCU306" s="69"/>
      <c r="MCV306" s="69"/>
      <c r="MCW306" s="69"/>
      <c r="MCX306" s="69"/>
      <c r="MCY306" s="69"/>
      <c r="MCZ306" s="69"/>
      <c r="MDA306" s="69"/>
      <c r="MDB306" s="69"/>
      <c r="MDC306" s="69"/>
      <c r="MDD306" s="69"/>
      <c r="MDE306" s="69"/>
      <c r="MDF306" s="69"/>
      <c r="MDG306" s="69"/>
      <c r="MDH306" s="69"/>
      <c r="MDI306" s="69"/>
      <c r="MDJ306" s="69"/>
      <c r="MDK306" s="69"/>
      <c r="MDL306" s="69"/>
      <c r="MDM306" s="69"/>
      <c r="MDN306" s="69"/>
      <c r="MDO306" s="69"/>
      <c r="MDP306" s="69"/>
      <c r="MDQ306" s="69"/>
      <c r="MDR306" s="69"/>
      <c r="MDS306" s="69"/>
      <c r="MDT306" s="69"/>
      <c r="MDU306" s="69"/>
      <c r="MDV306" s="69"/>
      <c r="MDW306" s="69"/>
      <c r="MDX306" s="69"/>
      <c r="MDY306" s="69"/>
      <c r="MDZ306" s="69"/>
      <c r="MEA306" s="69"/>
      <c r="MEB306" s="69"/>
      <c r="MEC306" s="69"/>
      <c r="MED306" s="69"/>
      <c r="MEE306" s="69"/>
      <c r="MEF306" s="69"/>
      <c r="MEG306" s="69"/>
      <c r="MEH306" s="69"/>
      <c r="MEI306" s="69"/>
      <c r="MEJ306" s="69"/>
      <c r="MEK306" s="69"/>
      <c r="MEL306" s="69"/>
      <c r="MEM306" s="69"/>
      <c r="MEN306" s="69"/>
      <c r="MEO306" s="69"/>
      <c r="MEP306" s="69"/>
      <c r="MEQ306" s="69"/>
      <c r="MER306" s="69"/>
      <c r="MES306" s="69"/>
      <c r="MET306" s="69"/>
      <c r="MEU306" s="69"/>
      <c r="MEV306" s="69"/>
      <c r="MEW306" s="69"/>
      <c r="MEX306" s="69"/>
      <c r="MEY306" s="69"/>
      <c r="MEZ306" s="69"/>
      <c r="MFA306" s="69"/>
      <c r="MFB306" s="69"/>
      <c r="MFC306" s="69"/>
      <c r="MFD306" s="69"/>
      <c r="MFE306" s="69"/>
      <c r="MFF306" s="69"/>
      <c r="MFG306" s="69"/>
      <c r="MFH306" s="69"/>
      <c r="MFI306" s="69"/>
      <c r="MFJ306" s="69"/>
      <c r="MFK306" s="69"/>
      <c r="MFL306" s="69"/>
      <c r="MFM306" s="69"/>
      <c r="MFN306" s="69"/>
      <c r="MFO306" s="69"/>
      <c r="MFP306" s="69"/>
      <c r="MFQ306" s="69"/>
      <c r="MFR306" s="69"/>
      <c r="MFS306" s="69"/>
      <c r="MFT306" s="69"/>
      <c r="MFU306" s="69"/>
      <c r="MFV306" s="69"/>
      <c r="MFW306" s="69"/>
      <c r="MFX306" s="69"/>
      <c r="MFY306" s="69"/>
      <c r="MFZ306" s="69"/>
      <c r="MGA306" s="69"/>
      <c r="MGB306" s="69"/>
      <c r="MGC306" s="69"/>
      <c r="MGD306" s="69"/>
      <c r="MGE306" s="69"/>
      <c r="MGF306" s="69"/>
      <c r="MGG306" s="69"/>
      <c r="MGH306" s="69"/>
      <c r="MGI306" s="69"/>
      <c r="MGJ306" s="69"/>
      <c r="MGK306" s="69"/>
      <c r="MGL306" s="69"/>
      <c r="MGM306" s="69"/>
      <c r="MGN306" s="69"/>
      <c r="MGO306" s="69"/>
      <c r="MGP306" s="69"/>
      <c r="MGQ306" s="69"/>
      <c r="MGR306" s="69"/>
      <c r="MGS306" s="69"/>
      <c r="MGT306" s="69"/>
      <c r="MGU306" s="69"/>
      <c r="MGV306" s="69"/>
      <c r="MGW306" s="69"/>
      <c r="MGX306" s="69"/>
      <c r="MGY306" s="69"/>
      <c r="MGZ306" s="69"/>
      <c r="MHA306" s="69"/>
      <c r="MHB306" s="69"/>
      <c r="MHC306" s="69"/>
      <c r="MHD306" s="69"/>
      <c r="MHE306" s="69"/>
      <c r="MHF306" s="69"/>
      <c r="MHG306" s="69"/>
      <c r="MHH306" s="69"/>
      <c r="MHI306" s="69"/>
      <c r="MHJ306" s="69"/>
      <c r="MHK306" s="69"/>
      <c r="MHL306" s="69"/>
      <c r="MHM306" s="69"/>
      <c r="MHN306" s="69"/>
      <c r="MHO306" s="69"/>
      <c r="MHP306" s="69"/>
      <c r="MHQ306" s="69"/>
      <c r="MHR306" s="69"/>
      <c r="MHS306" s="69"/>
      <c r="MHT306" s="69"/>
      <c r="MHU306" s="69"/>
      <c r="MHV306" s="69"/>
      <c r="MHW306" s="69"/>
      <c r="MHX306" s="69"/>
      <c r="MHY306" s="69"/>
      <c r="MHZ306" s="69"/>
      <c r="MIA306" s="69"/>
      <c r="MIB306" s="69"/>
      <c r="MIC306" s="69"/>
      <c r="MID306" s="69"/>
      <c r="MIE306" s="69"/>
      <c r="MIF306" s="69"/>
      <c r="MIG306" s="69"/>
      <c r="MIH306" s="69"/>
      <c r="MII306" s="69"/>
      <c r="MIJ306" s="69"/>
      <c r="MIK306" s="69"/>
      <c r="MIL306" s="69"/>
      <c r="MIM306" s="69"/>
      <c r="MIN306" s="69"/>
      <c r="MIO306" s="69"/>
      <c r="MIP306" s="69"/>
      <c r="MIQ306" s="69"/>
      <c r="MIR306" s="69"/>
      <c r="MIS306" s="69"/>
      <c r="MIT306" s="69"/>
      <c r="MIU306" s="69"/>
      <c r="MIV306" s="69"/>
      <c r="MIW306" s="69"/>
      <c r="MIX306" s="69"/>
      <c r="MIY306" s="69"/>
      <c r="MIZ306" s="69"/>
      <c r="MJA306" s="69"/>
      <c r="MJB306" s="69"/>
      <c r="MJC306" s="69"/>
      <c r="MJD306" s="69"/>
      <c r="MJE306" s="69"/>
      <c r="MJF306" s="69"/>
      <c r="MJG306" s="69"/>
      <c r="MJH306" s="69"/>
      <c r="MJI306" s="69"/>
      <c r="MJJ306" s="69"/>
      <c r="MJK306" s="69"/>
      <c r="MJL306" s="69"/>
      <c r="MJM306" s="69"/>
      <c r="MJN306" s="69"/>
      <c r="MJO306" s="69"/>
      <c r="MJP306" s="69"/>
      <c r="MJQ306" s="69"/>
      <c r="MJR306" s="69"/>
      <c r="MJS306" s="69"/>
      <c r="MJT306" s="69"/>
      <c r="MJU306" s="69"/>
      <c r="MJV306" s="69"/>
      <c r="MJW306" s="69"/>
      <c r="MJX306" s="69"/>
      <c r="MJY306" s="69"/>
      <c r="MJZ306" s="69"/>
      <c r="MKA306" s="69"/>
      <c r="MKB306" s="69"/>
      <c r="MKC306" s="69"/>
      <c r="MKD306" s="69"/>
      <c r="MKE306" s="69"/>
      <c r="MKF306" s="69"/>
      <c r="MKG306" s="69"/>
      <c r="MKH306" s="69"/>
      <c r="MKI306" s="69"/>
      <c r="MKJ306" s="69"/>
      <c r="MKK306" s="69"/>
      <c r="MKL306" s="69"/>
      <c r="MKM306" s="69"/>
      <c r="MKN306" s="69"/>
      <c r="MKO306" s="69"/>
      <c r="MKP306" s="69"/>
      <c r="MKQ306" s="69"/>
      <c r="MKR306" s="69"/>
      <c r="MKS306" s="69"/>
      <c r="MKT306" s="69"/>
      <c r="MKU306" s="69"/>
      <c r="MKV306" s="69"/>
      <c r="MKW306" s="69"/>
      <c r="MKX306" s="69"/>
      <c r="MKY306" s="69"/>
      <c r="MKZ306" s="69"/>
      <c r="MLA306" s="69"/>
      <c r="MLB306" s="69"/>
      <c r="MLC306" s="69"/>
      <c r="MLD306" s="69"/>
      <c r="MLE306" s="69"/>
      <c r="MLF306" s="69"/>
      <c r="MLG306" s="69"/>
      <c r="MLH306" s="69"/>
      <c r="MLI306" s="69"/>
      <c r="MLJ306" s="69"/>
      <c r="MLK306" s="69"/>
      <c r="MLL306" s="69"/>
      <c r="MLM306" s="69"/>
      <c r="MLN306" s="69"/>
      <c r="MLO306" s="69"/>
      <c r="MLP306" s="69"/>
      <c r="MLQ306" s="69"/>
      <c r="MLR306" s="69"/>
      <c r="MLS306" s="69"/>
      <c r="MLT306" s="69"/>
      <c r="MLU306" s="69"/>
      <c r="MLV306" s="69"/>
      <c r="MLW306" s="69"/>
      <c r="MLX306" s="69"/>
      <c r="MLY306" s="69"/>
      <c r="MLZ306" s="69"/>
      <c r="MMA306" s="69"/>
      <c r="MMB306" s="69"/>
      <c r="MMC306" s="69"/>
      <c r="MMD306" s="69"/>
      <c r="MME306" s="69"/>
      <c r="MMF306" s="69"/>
      <c r="MMG306" s="69"/>
      <c r="MMH306" s="69"/>
      <c r="MMI306" s="69"/>
      <c r="MMJ306" s="69"/>
      <c r="MMK306" s="69"/>
      <c r="MML306" s="69"/>
      <c r="MMM306" s="69"/>
      <c r="MMN306" s="69"/>
      <c r="MMO306" s="69"/>
      <c r="MMP306" s="69"/>
      <c r="MMQ306" s="69"/>
      <c r="MMR306" s="69"/>
      <c r="MMS306" s="69"/>
      <c r="MMT306" s="69"/>
      <c r="MMU306" s="69"/>
      <c r="MMV306" s="69"/>
      <c r="MMW306" s="69"/>
      <c r="MMX306" s="69"/>
      <c r="MMY306" s="69"/>
      <c r="MMZ306" s="69"/>
      <c r="MNA306" s="69"/>
      <c r="MNB306" s="69"/>
      <c r="MNC306" s="69"/>
      <c r="MND306" s="69"/>
      <c r="MNE306" s="69"/>
      <c r="MNF306" s="69"/>
      <c r="MNG306" s="69"/>
      <c r="MNH306" s="69"/>
      <c r="MNI306" s="69"/>
      <c r="MNJ306" s="69"/>
      <c r="MNK306" s="69"/>
      <c r="MNL306" s="69"/>
      <c r="MNM306" s="69"/>
      <c r="MNN306" s="69"/>
      <c r="MNO306" s="69"/>
      <c r="MNP306" s="69"/>
      <c r="MNQ306" s="69"/>
      <c r="MNR306" s="69"/>
      <c r="MNS306" s="69"/>
      <c r="MNT306" s="69"/>
      <c r="MNU306" s="69"/>
      <c r="MNV306" s="69"/>
      <c r="MNW306" s="69"/>
      <c r="MNX306" s="69"/>
      <c r="MNY306" s="69"/>
      <c r="MNZ306" s="69"/>
      <c r="MOA306" s="69"/>
      <c r="MOB306" s="69"/>
      <c r="MOC306" s="69"/>
      <c r="MOD306" s="69"/>
      <c r="MOE306" s="69"/>
      <c r="MOF306" s="69"/>
      <c r="MOG306" s="69"/>
      <c r="MOH306" s="69"/>
      <c r="MOI306" s="69"/>
      <c r="MOJ306" s="69"/>
      <c r="MOK306" s="69"/>
      <c r="MOL306" s="69"/>
      <c r="MOM306" s="69"/>
      <c r="MON306" s="69"/>
      <c r="MOO306" s="69"/>
      <c r="MOP306" s="69"/>
      <c r="MOQ306" s="69"/>
      <c r="MOR306" s="69"/>
      <c r="MOS306" s="69"/>
      <c r="MOT306" s="69"/>
      <c r="MOU306" s="69"/>
      <c r="MOV306" s="69"/>
      <c r="MOW306" s="69"/>
      <c r="MOX306" s="69"/>
      <c r="MOY306" s="69"/>
      <c r="MOZ306" s="69"/>
      <c r="MPA306" s="69"/>
      <c r="MPB306" s="69"/>
      <c r="MPC306" s="69"/>
      <c r="MPD306" s="69"/>
      <c r="MPE306" s="69"/>
      <c r="MPF306" s="69"/>
      <c r="MPG306" s="69"/>
      <c r="MPH306" s="69"/>
      <c r="MPI306" s="69"/>
      <c r="MPJ306" s="69"/>
      <c r="MPK306" s="69"/>
      <c r="MPL306" s="69"/>
      <c r="MPM306" s="69"/>
      <c r="MPN306" s="69"/>
      <c r="MPO306" s="69"/>
      <c r="MPP306" s="69"/>
      <c r="MPQ306" s="69"/>
      <c r="MPR306" s="69"/>
      <c r="MPS306" s="69"/>
      <c r="MPT306" s="69"/>
      <c r="MPU306" s="69"/>
      <c r="MPV306" s="69"/>
      <c r="MPW306" s="69"/>
      <c r="MPX306" s="69"/>
      <c r="MPY306" s="69"/>
      <c r="MPZ306" s="69"/>
      <c r="MQA306" s="69"/>
      <c r="MQB306" s="69"/>
      <c r="MQC306" s="69"/>
      <c r="MQD306" s="69"/>
      <c r="MQE306" s="69"/>
      <c r="MQF306" s="69"/>
      <c r="MQG306" s="69"/>
      <c r="MQH306" s="69"/>
      <c r="MQI306" s="69"/>
      <c r="MQJ306" s="69"/>
      <c r="MQK306" s="69"/>
      <c r="MQL306" s="69"/>
      <c r="MQM306" s="69"/>
      <c r="MQN306" s="69"/>
      <c r="MQO306" s="69"/>
      <c r="MQP306" s="69"/>
      <c r="MQQ306" s="69"/>
      <c r="MQR306" s="69"/>
      <c r="MQS306" s="69"/>
      <c r="MQT306" s="69"/>
      <c r="MQU306" s="69"/>
      <c r="MQV306" s="69"/>
      <c r="MQW306" s="69"/>
      <c r="MQX306" s="69"/>
      <c r="MQY306" s="69"/>
      <c r="MQZ306" s="69"/>
      <c r="MRA306" s="69"/>
      <c r="MRB306" s="69"/>
      <c r="MRC306" s="69"/>
      <c r="MRD306" s="69"/>
      <c r="MRE306" s="69"/>
      <c r="MRF306" s="69"/>
      <c r="MRG306" s="69"/>
      <c r="MRH306" s="69"/>
      <c r="MRI306" s="69"/>
      <c r="MRJ306" s="69"/>
      <c r="MRK306" s="69"/>
      <c r="MRL306" s="69"/>
      <c r="MRM306" s="69"/>
      <c r="MRN306" s="69"/>
      <c r="MRO306" s="69"/>
      <c r="MRP306" s="69"/>
      <c r="MRQ306" s="69"/>
      <c r="MRR306" s="69"/>
      <c r="MRS306" s="69"/>
      <c r="MRT306" s="69"/>
      <c r="MRU306" s="69"/>
      <c r="MRV306" s="69"/>
      <c r="MRW306" s="69"/>
      <c r="MRX306" s="69"/>
      <c r="MRY306" s="69"/>
      <c r="MRZ306" s="69"/>
      <c r="MSA306" s="69"/>
      <c r="MSB306" s="69"/>
      <c r="MSC306" s="69"/>
      <c r="MSD306" s="69"/>
      <c r="MSE306" s="69"/>
      <c r="MSF306" s="69"/>
      <c r="MSG306" s="69"/>
      <c r="MSH306" s="69"/>
      <c r="MSI306" s="69"/>
      <c r="MSJ306" s="69"/>
      <c r="MSK306" s="69"/>
      <c r="MSL306" s="69"/>
      <c r="MSM306" s="69"/>
      <c r="MSN306" s="69"/>
      <c r="MSO306" s="69"/>
      <c r="MSP306" s="69"/>
      <c r="MSQ306" s="69"/>
      <c r="MSR306" s="69"/>
      <c r="MSS306" s="69"/>
      <c r="MST306" s="69"/>
      <c r="MSU306" s="69"/>
      <c r="MSV306" s="69"/>
      <c r="MSW306" s="69"/>
      <c r="MSX306" s="69"/>
      <c r="MSY306" s="69"/>
      <c r="MSZ306" s="69"/>
      <c r="MTA306" s="69"/>
      <c r="MTB306" s="69"/>
      <c r="MTC306" s="69"/>
      <c r="MTD306" s="69"/>
      <c r="MTE306" s="69"/>
      <c r="MTF306" s="69"/>
      <c r="MTG306" s="69"/>
      <c r="MTH306" s="69"/>
      <c r="MTI306" s="69"/>
      <c r="MTJ306" s="69"/>
      <c r="MTK306" s="69"/>
      <c r="MTL306" s="69"/>
      <c r="MTM306" s="69"/>
      <c r="MTN306" s="69"/>
      <c r="MTO306" s="69"/>
      <c r="MTP306" s="69"/>
      <c r="MTQ306" s="69"/>
      <c r="MTR306" s="69"/>
      <c r="MTS306" s="69"/>
      <c r="MTT306" s="69"/>
      <c r="MTU306" s="69"/>
      <c r="MTV306" s="69"/>
      <c r="MTW306" s="69"/>
      <c r="MTX306" s="69"/>
      <c r="MTY306" s="69"/>
      <c r="MTZ306" s="69"/>
      <c r="MUA306" s="69"/>
      <c r="MUB306" s="69"/>
      <c r="MUC306" s="69"/>
      <c r="MUD306" s="69"/>
      <c r="MUE306" s="69"/>
      <c r="MUF306" s="69"/>
      <c r="MUG306" s="69"/>
      <c r="MUH306" s="69"/>
      <c r="MUI306" s="69"/>
      <c r="MUJ306" s="69"/>
      <c r="MUK306" s="69"/>
      <c r="MUL306" s="69"/>
      <c r="MUM306" s="69"/>
      <c r="MUN306" s="69"/>
      <c r="MUO306" s="69"/>
      <c r="MUP306" s="69"/>
      <c r="MUQ306" s="69"/>
      <c r="MUR306" s="69"/>
      <c r="MUS306" s="69"/>
      <c r="MUT306" s="69"/>
      <c r="MUU306" s="69"/>
      <c r="MUV306" s="69"/>
      <c r="MUW306" s="69"/>
      <c r="MUX306" s="69"/>
      <c r="MUY306" s="69"/>
      <c r="MUZ306" s="69"/>
      <c r="MVA306" s="69"/>
      <c r="MVB306" s="69"/>
      <c r="MVC306" s="69"/>
      <c r="MVD306" s="69"/>
      <c r="MVE306" s="69"/>
      <c r="MVF306" s="69"/>
      <c r="MVG306" s="69"/>
      <c r="MVH306" s="69"/>
      <c r="MVI306" s="69"/>
      <c r="MVJ306" s="69"/>
      <c r="MVK306" s="69"/>
      <c r="MVL306" s="69"/>
      <c r="MVM306" s="69"/>
      <c r="MVN306" s="69"/>
      <c r="MVO306" s="69"/>
      <c r="MVP306" s="69"/>
      <c r="MVQ306" s="69"/>
      <c r="MVR306" s="69"/>
      <c r="MVS306" s="69"/>
      <c r="MVT306" s="69"/>
      <c r="MVU306" s="69"/>
      <c r="MVV306" s="69"/>
      <c r="MVW306" s="69"/>
      <c r="MVX306" s="69"/>
      <c r="MVY306" s="69"/>
      <c r="MVZ306" s="69"/>
      <c r="MWA306" s="69"/>
      <c r="MWB306" s="69"/>
      <c r="MWC306" s="69"/>
      <c r="MWD306" s="69"/>
      <c r="MWE306" s="69"/>
      <c r="MWF306" s="69"/>
      <c r="MWG306" s="69"/>
      <c r="MWH306" s="69"/>
      <c r="MWI306" s="69"/>
      <c r="MWJ306" s="69"/>
      <c r="MWK306" s="69"/>
      <c r="MWL306" s="69"/>
      <c r="MWM306" s="69"/>
      <c r="MWN306" s="69"/>
      <c r="MWO306" s="69"/>
      <c r="MWP306" s="69"/>
      <c r="MWQ306" s="69"/>
      <c r="MWR306" s="69"/>
      <c r="MWS306" s="69"/>
      <c r="MWT306" s="69"/>
      <c r="MWU306" s="69"/>
      <c r="MWV306" s="69"/>
      <c r="MWW306" s="69"/>
      <c r="MWX306" s="69"/>
      <c r="MWY306" s="69"/>
      <c r="MWZ306" s="69"/>
      <c r="MXA306" s="69"/>
      <c r="MXB306" s="69"/>
      <c r="MXC306" s="69"/>
      <c r="MXD306" s="69"/>
      <c r="MXE306" s="69"/>
      <c r="MXF306" s="69"/>
      <c r="MXG306" s="69"/>
      <c r="MXH306" s="69"/>
      <c r="MXI306" s="69"/>
      <c r="MXJ306" s="69"/>
      <c r="MXK306" s="69"/>
      <c r="MXL306" s="69"/>
      <c r="MXM306" s="69"/>
      <c r="MXN306" s="69"/>
      <c r="MXO306" s="69"/>
      <c r="MXP306" s="69"/>
      <c r="MXQ306" s="69"/>
      <c r="MXR306" s="69"/>
      <c r="MXS306" s="69"/>
      <c r="MXT306" s="69"/>
      <c r="MXU306" s="69"/>
      <c r="MXV306" s="69"/>
      <c r="MXW306" s="69"/>
      <c r="MXX306" s="69"/>
      <c r="MXY306" s="69"/>
      <c r="MXZ306" s="69"/>
      <c r="MYA306" s="69"/>
      <c r="MYB306" s="69"/>
      <c r="MYC306" s="69"/>
      <c r="MYD306" s="69"/>
      <c r="MYE306" s="69"/>
      <c r="MYF306" s="69"/>
      <c r="MYG306" s="69"/>
      <c r="MYH306" s="69"/>
      <c r="MYI306" s="69"/>
      <c r="MYJ306" s="69"/>
      <c r="MYK306" s="69"/>
      <c r="MYL306" s="69"/>
      <c r="MYM306" s="69"/>
      <c r="MYN306" s="69"/>
      <c r="MYO306" s="69"/>
      <c r="MYP306" s="69"/>
      <c r="MYQ306" s="69"/>
      <c r="MYR306" s="69"/>
      <c r="MYS306" s="69"/>
      <c r="MYT306" s="69"/>
      <c r="MYU306" s="69"/>
      <c r="MYV306" s="69"/>
      <c r="MYW306" s="69"/>
      <c r="MYX306" s="69"/>
      <c r="MYY306" s="69"/>
      <c r="MYZ306" s="69"/>
      <c r="MZA306" s="69"/>
      <c r="MZB306" s="69"/>
      <c r="MZC306" s="69"/>
      <c r="MZD306" s="69"/>
      <c r="MZE306" s="69"/>
      <c r="MZF306" s="69"/>
      <c r="MZG306" s="69"/>
      <c r="MZH306" s="69"/>
      <c r="MZI306" s="69"/>
      <c r="MZJ306" s="69"/>
      <c r="MZK306" s="69"/>
      <c r="MZL306" s="69"/>
      <c r="MZM306" s="69"/>
      <c r="MZN306" s="69"/>
      <c r="MZO306" s="69"/>
      <c r="MZP306" s="69"/>
      <c r="MZQ306" s="69"/>
      <c r="MZR306" s="69"/>
      <c r="MZS306" s="69"/>
      <c r="MZT306" s="69"/>
      <c r="MZU306" s="69"/>
      <c r="MZV306" s="69"/>
      <c r="MZW306" s="69"/>
      <c r="MZX306" s="69"/>
      <c r="MZY306" s="69"/>
      <c r="MZZ306" s="69"/>
      <c r="NAA306" s="69"/>
      <c r="NAB306" s="69"/>
      <c r="NAC306" s="69"/>
      <c r="NAD306" s="69"/>
      <c r="NAE306" s="69"/>
      <c r="NAF306" s="69"/>
      <c r="NAG306" s="69"/>
      <c r="NAH306" s="69"/>
      <c r="NAI306" s="69"/>
      <c r="NAJ306" s="69"/>
      <c r="NAK306" s="69"/>
      <c r="NAL306" s="69"/>
      <c r="NAM306" s="69"/>
      <c r="NAN306" s="69"/>
      <c r="NAO306" s="69"/>
      <c r="NAP306" s="69"/>
      <c r="NAQ306" s="69"/>
      <c r="NAR306" s="69"/>
      <c r="NAS306" s="69"/>
      <c r="NAT306" s="69"/>
      <c r="NAU306" s="69"/>
      <c r="NAV306" s="69"/>
      <c r="NAW306" s="69"/>
      <c r="NAX306" s="69"/>
      <c r="NAY306" s="69"/>
      <c r="NAZ306" s="69"/>
      <c r="NBA306" s="69"/>
      <c r="NBB306" s="69"/>
      <c r="NBC306" s="69"/>
      <c r="NBD306" s="69"/>
      <c r="NBE306" s="69"/>
      <c r="NBF306" s="69"/>
      <c r="NBG306" s="69"/>
      <c r="NBH306" s="69"/>
      <c r="NBI306" s="69"/>
      <c r="NBJ306" s="69"/>
      <c r="NBK306" s="69"/>
      <c r="NBL306" s="69"/>
      <c r="NBM306" s="69"/>
      <c r="NBN306" s="69"/>
      <c r="NBO306" s="69"/>
      <c r="NBP306" s="69"/>
      <c r="NBQ306" s="69"/>
      <c r="NBR306" s="69"/>
      <c r="NBS306" s="69"/>
      <c r="NBT306" s="69"/>
      <c r="NBU306" s="69"/>
      <c r="NBV306" s="69"/>
      <c r="NBW306" s="69"/>
      <c r="NBX306" s="69"/>
      <c r="NBY306" s="69"/>
      <c r="NBZ306" s="69"/>
      <c r="NCA306" s="69"/>
      <c r="NCB306" s="69"/>
      <c r="NCC306" s="69"/>
      <c r="NCD306" s="69"/>
      <c r="NCE306" s="69"/>
      <c r="NCF306" s="69"/>
      <c r="NCG306" s="69"/>
      <c r="NCH306" s="69"/>
      <c r="NCI306" s="69"/>
      <c r="NCJ306" s="69"/>
      <c r="NCK306" s="69"/>
      <c r="NCL306" s="69"/>
      <c r="NCM306" s="69"/>
      <c r="NCN306" s="69"/>
      <c r="NCO306" s="69"/>
      <c r="NCP306" s="69"/>
      <c r="NCQ306" s="69"/>
      <c r="NCR306" s="69"/>
      <c r="NCS306" s="69"/>
      <c r="NCT306" s="69"/>
      <c r="NCU306" s="69"/>
      <c r="NCV306" s="69"/>
      <c r="NCW306" s="69"/>
      <c r="NCX306" s="69"/>
      <c r="NCY306" s="69"/>
      <c r="NCZ306" s="69"/>
      <c r="NDA306" s="69"/>
      <c r="NDB306" s="69"/>
      <c r="NDC306" s="69"/>
      <c r="NDD306" s="69"/>
      <c r="NDE306" s="69"/>
      <c r="NDF306" s="69"/>
      <c r="NDG306" s="69"/>
      <c r="NDH306" s="69"/>
      <c r="NDI306" s="69"/>
      <c r="NDJ306" s="69"/>
      <c r="NDK306" s="69"/>
      <c r="NDL306" s="69"/>
      <c r="NDM306" s="69"/>
      <c r="NDN306" s="69"/>
      <c r="NDO306" s="69"/>
      <c r="NDP306" s="69"/>
      <c r="NDQ306" s="69"/>
      <c r="NDR306" s="69"/>
      <c r="NDS306" s="69"/>
      <c r="NDT306" s="69"/>
      <c r="NDU306" s="69"/>
      <c r="NDV306" s="69"/>
      <c r="NDW306" s="69"/>
      <c r="NDX306" s="69"/>
      <c r="NDY306" s="69"/>
      <c r="NDZ306" s="69"/>
      <c r="NEA306" s="69"/>
      <c r="NEB306" s="69"/>
      <c r="NEC306" s="69"/>
      <c r="NED306" s="69"/>
      <c r="NEE306" s="69"/>
      <c r="NEF306" s="69"/>
      <c r="NEG306" s="69"/>
      <c r="NEH306" s="69"/>
      <c r="NEI306" s="69"/>
      <c r="NEJ306" s="69"/>
      <c r="NEK306" s="69"/>
      <c r="NEL306" s="69"/>
      <c r="NEM306" s="69"/>
      <c r="NEN306" s="69"/>
      <c r="NEO306" s="69"/>
      <c r="NEP306" s="69"/>
      <c r="NEQ306" s="69"/>
      <c r="NER306" s="69"/>
      <c r="NES306" s="69"/>
      <c r="NET306" s="69"/>
      <c r="NEU306" s="69"/>
      <c r="NEV306" s="69"/>
      <c r="NEW306" s="69"/>
      <c r="NEX306" s="69"/>
      <c r="NEY306" s="69"/>
      <c r="NEZ306" s="69"/>
      <c r="NFA306" s="69"/>
      <c r="NFB306" s="69"/>
      <c r="NFC306" s="69"/>
      <c r="NFD306" s="69"/>
      <c r="NFE306" s="69"/>
      <c r="NFF306" s="69"/>
      <c r="NFG306" s="69"/>
      <c r="NFH306" s="69"/>
      <c r="NFI306" s="69"/>
      <c r="NFJ306" s="69"/>
      <c r="NFK306" s="69"/>
      <c r="NFL306" s="69"/>
      <c r="NFM306" s="69"/>
      <c r="NFN306" s="69"/>
      <c r="NFO306" s="69"/>
      <c r="NFP306" s="69"/>
      <c r="NFQ306" s="69"/>
      <c r="NFR306" s="69"/>
      <c r="NFS306" s="69"/>
      <c r="NFT306" s="69"/>
      <c r="NFU306" s="69"/>
      <c r="NFV306" s="69"/>
      <c r="NFW306" s="69"/>
      <c r="NFX306" s="69"/>
      <c r="NFY306" s="69"/>
      <c r="NFZ306" s="69"/>
      <c r="NGA306" s="69"/>
      <c r="NGB306" s="69"/>
      <c r="NGC306" s="69"/>
      <c r="NGD306" s="69"/>
      <c r="NGE306" s="69"/>
      <c r="NGF306" s="69"/>
      <c r="NGG306" s="69"/>
      <c r="NGH306" s="69"/>
      <c r="NGI306" s="69"/>
      <c r="NGJ306" s="69"/>
      <c r="NGK306" s="69"/>
      <c r="NGL306" s="69"/>
      <c r="NGM306" s="69"/>
      <c r="NGN306" s="69"/>
      <c r="NGO306" s="69"/>
      <c r="NGP306" s="69"/>
      <c r="NGQ306" s="69"/>
      <c r="NGR306" s="69"/>
      <c r="NGS306" s="69"/>
      <c r="NGT306" s="69"/>
      <c r="NGU306" s="69"/>
      <c r="NGV306" s="69"/>
      <c r="NGW306" s="69"/>
      <c r="NGX306" s="69"/>
      <c r="NGY306" s="69"/>
      <c r="NGZ306" s="69"/>
      <c r="NHA306" s="69"/>
      <c r="NHB306" s="69"/>
      <c r="NHC306" s="69"/>
      <c r="NHD306" s="69"/>
      <c r="NHE306" s="69"/>
      <c r="NHF306" s="69"/>
      <c r="NHG306" s="69"/>
      <c r="NHH306" s="69"/>
      <c r="NHI306" s="69"/>
      <c r="NHJ306" s="69"/>
      <c r="NHK306" s="69"/>
      <c r="NHL306" s="69"/>
      <c r="NHM306" s="69"/>
      <c r="NHN306" s="69"/>
      <c r="NHO306" s="69"/>
      <c r="NHP306" s="69"/>
      <c r="NHQ306" s="69"/>
      <c r="NHR306" s="69"/>
      <c r="NHS306" s="69"/>
      <c r="NHT306" s="69"/>
      <c r="NHU306" s="69"/>
      <c r="NHV306" s="69"/>
      <c r="NHW306" s="69"/>
      <c r="NHX306" s="69"/>
      <c r="NHY306" s="69"/>
      <c r="NHZ306" s="69"/>
      <c r="NIA306" s="69"/>
      <c r="NIB306" s="69"/>
      <c r="NIC306" s="69"/>
      <c r="NID306" s="69"/>
      <c r="NIE306" s="69"/>
      <c r="NIF306" s="69"/>
      <c r="NIG306" s="69"/>
      <c r="NIH306" s="69"/>
      <c r="NII306" s="69"/>
      <c r="NIJ306" s="69"/>
      <c r="NIK306" s="69"/>
      <c r="NIL306" s="69"/>
      <c r="NIM306" s="69"/>
      <c r="NIN306" s="69"/>
      <c r="NIO306" s="69"/>
      <c r="NIP306" s="69"/>
      <c r="NIQ306" s="69"/>
      <c r="NIR306" s="69"/>
      <c r="NIS306" s="69"/>
      <c r="NIT306" s="69"/>
      <c r="NIU306" s="69"/>
      <c r="NIV306" s="69"/>
      <c r="NIW306" s="69"/>
      <c r="NIX306" s="69"/>
      <c r="NIY306" s="69"/>
      <c r="NIZ306" s="69"/>
      <c r="NJA306" s="69"/>
      <c r="NJB306" s="69"/>
      <c r="NJC306" s="69"/>
      <c r="NJD306" s="69"/>
      <c r="NJE306" s="69"/>
      <c r="NJF306" s="69"/>
      <c r="NJG306" s="69"/>
      <c r="NJH306" s="69"/>
      <c r="NJI306" s="69"/>
      <c r="NJJ306" s="69"/>
      <c r="NJK306" s="69"/>
      <c r="NJL306" s="69"/>
      <c r="NJM306" s="69"/>
      <c r="NJN306" s="69"/>
      <c r="NJO306" s="69"/>
      <c r="NJP306" s="69"/>
      <c r="NJQ306" s="69"/>
      <c r="NJR306" s="69"/>
      <c r="NJS306" s="69"/>
      <c r="NJT306" s="69"/>
      <c r="NJU306" s="69"/>
      <c r="NJV306" s="69"/>
      <c r="NJW306" s="69"/>
      <c r="NJX306" s="69"/>
      <c r="NJY306" s="69"/>
      <c r="NJZ306" s="69"/>
      <c r="NKA306" s="69"/>
      <c r="NKB306" s="69"/>
      <c r="NKC306" s="69"/>
      <c r="NKD306" s="69"/>
      <c r="NKE306" s="69"/>
      <c r="NKF306" s="69"/>
      <c r="NKG306" s="69"/>
      <c r="NKH306" s="69"/>
      <c r="NKI306" s="69"/>
      <c r="NKJ306" s="69"/>
      <c r="NKK306" s="69"/>
      <c r="NKL306" s="69"/>
      <c r="NKM306" s="69"/>
      <c r="NKN306" s="69"/>
      <c r="NKO306" s="69"/>
      <c r="NKP306" s="69"/>
      <c r="NKQ306" s="69"/>
      <c r="NKR306" s="69"/>
      <c r="NKS306" s="69"/>
      <c r="NKT306" s="69"/>
      <c r="NKU306" s="69"/>
      <c r="NKV306" s="69"/>
      <c r="NKW306" s="69"/>
      <c r="NKX306" s="69"/>
      <c r="NKY306" s="69"/>
      <c r="NKZ306" s="69"/>
      <c r="NLA306" s="69"/>
      <c r="NLB306" s="69"/>
      <c r="NLC306" s="69"/>
      <c r="NLD306" s="69"/>
      <c r="NLE306" s="69"/>
      <c r="NLF306" s="69"/>
      <c r="NLG306" s="69"/>
      <c r="NLH306" s="69"/>
      <c r="NLI306" s="69"/>
      <c r="NLJ306" s="69"/>
      <c r="NLK306" s="69"/>
      <c r="NLL306" s="69"/>
      <c r="NLM306" s="69"/>
      <c r="NLN306" s="69"/>
      <c r="NLO306" s="69"/>
      <c r="NLP306" s="69"/>
      <c r="NLQ306" s="69"/>
      <c r="NLR306" s="69"/>
      <c r="NLS306" s="69"/>
      <c r="NLT306" s="69"/>
      <c r="NLU306" s="69"/>
      <c r="NLV306" s="69"/>
      <c r="NLW306" s="69"/>
      <c r="NLX306" s="69"/>
      <c r="NLY306" s="69"/>
      <c r="NLZ306" s="69"/>
      <c r="NMA306" s="69"/>
      <c r="NMB306" s="69"/>
      <c r="NMC306" s="69"/>
      <c r="NMD306" s="69"/>
      <c r="NME306" s="69"/>
      <c r="NMF306" s="69"/>
      <c r="NMG306" s="69"/>
      <c r="NMH306" s="69"/>
      <c r="NMI306" s="69"/>
      <c r="NMJ306" s="69"/>
      <c r="NMK306" s="69"/>
      <c r="NML306" s="69"/>
      <c r="NMM306" s="69"/>
      <c r="NMN306" s="69"/>
      <c r="NMO306" s="69"/>
      <c r="NMP306" s="69"/>
      <c r="NMQ306" s="69"/>
      <c r="NMR306" s="69"/>
      <c r="NMS306" s="69"/>
      <c r="NMT306" s="69"/>
      <c r="NMU306" s="69"/>
      <c r="NMV306" s="69"/>
      <c r="NMW306" s="69"/>
      <c r="NMX306" s="69"/>
      <c r="NMY306" s="69"/>
      <c r="NMZ306" s="69"/>
      <c r="NNA306" s="69"/>
      <c r="NNB306" s="69"/>
      <c r="NNC306" s="69"/>
      <c r="NND306" s="69"/>
      <c r="NNE306" s="69"/>
      <c r="NNF306" s="69"/>
      <c r="NNG306" s="69"/>
      <c r="NNH306" s="69"/>
      <c r="NNI306" s="69"/>
      <c r="NNJ306" s="69"/>
      <c r="NNK306" s="69"/>
      <c r="NNL306" s="69"/>
      <c r="NNM306" s="69"/>
      <c r="NNN306" s="69"/>
      <c r="NNO306" s="69"/>
      <c r="NNP306" s="69"/>
      <c r="NNQ306" s="69"/>
      <c r="NNR306" s="69"/>
      <c r="NNS306" s="69"/>
      <c r="NNT306" s="69"/>
      <c r="NNU306" s="69"/>
      <c r="NNV306" s="69"/>
      <c r="NNW306" s="69"/>
      <c r="NNX306" s="69"/>
      <c r="NNY306" s="69"/>
      <c r="NNZ306" s="69"/>
      <c r="NOA306" s="69"/>
      <c r="NOB306" s="69"/>
      <c r="NOC306" s="69"/>
      <c r="NOD306" s="69"/>
      <c r="NOE306" s="69"/>
      <c r="NOF306" s="69"/>
      <c r="NOG306" s="69"/>
      <c r="NOH306" s="69"/>
      <c r="NOI306" s="69"/>
      <c r="NOJ306" s="69"/>
      <c r="NOK306" s="69"/>
      <c r="NOL306" s="69"/>
      <c r="NOM306" s="69"/>
      <c r="NON306" s="69"/>
      <c r="NOO306" s="69"/>
      <c r="NOP306" s="69"/>
      <c r="NOQ306" s="69"/>
      <c r="NOR306" s="69"/>
      <c r="NOS306" s="69"/>
      <c r="NOT306" s="69"/>
      <c r="NOU306" s="69"/>
      <c r="NOV306" s="69"/>
      <c r="NOW306" s="69"/>
      <c r="NOX306" s="69"/>
      <c r="NOY306" s="69"/>
      <c r="NOZ306" s="69"/>
      <c r="NPA306" s="69"/>
      <c r="NPB306" s="69"/>
      <c r="NPC306" s="69"/>
      <c r="NPD306" s="69"/>
      <c r="NPE306" s="69"/>
      <c r="NPF306" s="69"/>
      <c r="NPG306" s="69"/>
      <c r="NPH306" s="69"/>
      <c r="NPI306" s="69"/>
      <c r="NPJ306" s="69"/>
      <c r="NPK306" s="69"/>
      <c r="NPL306" s="69"/>
      <c r="NPM306" s="69"/>
      <c r="NPN306" s="69"/>
      <c r="NPO306" s="69"/>
      <c r="NPP306" s="69"/>
      <c r="NPQ306" s="69"/>
      <c r="NPR306" s="69"/>
      <c r="NPS306" s="69"/>
      <c r="NPT306" s="69"/>
      <c r="NPU306" s="69"/>
      <c r="NPV306" s="69"/>
      <c r="NPW306" s="69"/>
      <c r="NPX306" s="69"/>
      <c r="NPY306" s="69"/>
      <c r="NPZ306" s="69"/>
      <c r="NQA306" s="69"/>
      <c r="NQB306" s="69"/>
      <c r="NQC306" s="69"/>
      <c r="NQD306" s="69"/>
      <c r="NQE306" s="69"/>
      <c r="NQF306" s="69"/>
      <c r="NQG306" s="69"/>
      <c r="NQH306" s="69"/>
      <c r="NQI306" s="69"/>
      <c r="NQJ306" s="69"/>
      <c r="NQK306" s="69"/>
      <c r="NQL306" s="69"/>
      <c r="NQM306" s="69"/>
      <c r="NQN306" s="69"/>
      <c r="NQO306" s="69"/>
      <c r="NQP306" s="69"/>
      <c r="NQQ306" s="69"/>
      <c r="NQR306" s="69"/>
      <c r="NQS306" s="69"/>
      <c r="NQT306" s="69"/>
      <c r="NQU306" s="69"/>
      <c r="NQV306" s="69"/>
      <c r="NQW306" s="69"/>
      <c r="NQX306" s="69"/>
      <c r="NQY306" s="69"/>
      <c r="NQZ306" s="69"/>
      <c r="NRA306" s="69"/>
      <c r="NRB306" s="69"/>
      <c r="NRC306" s="69"/>
      <c r="NRD306" s="69"/>
      <c r="NRE306" s="69"/>
      <c r="NRF306" s="69"/>
      <c r="NRG306" s="69"/>
      <c r="NRH306" s="69"/>
      <c r="NRI306" s="69"/>
      <c r="NRJ306" s="69"/>
      <c r="NRK306" s="69"/>
      <c r="NRL306" s="69"/>
      <c r="NRM306" s="69"/>
      <c r="NRN306" s="69"/>
      <c r="NRO306" s="69"/>
      <c r="NRP306" s="69"/>
      <c r="NRQ306" s="69"/>
      <c r="NRR306" s="69"/>
      <c r="NRS306" s="69"/>
      <c r="NRT306" s="69"/>
      <c r="NRU306" s="69"/>
      <c r="NRV306" s="69"/>
      <c r="NRW306" s="69"/>
      <c r="NRX306" s="69"/>
      <c r="NRY306" s="69"/>
      <c r="NRZ306" s="69"/>
      <c r="NSA306" s="69"/>
      <c r="NSB306" s="69"/>
      <c r="NSC306" s="69"/>
      <c r="NSD306" s="69"/>
      <c r="NSE306" s="69"/>
      <c r="NSF306" s="69"/>
      <c r="NSG306" s="69"/>
      <c r="NSH306" s="69"/>
      <c r="NSI306" s="69"/>
      <c r="NSJ306" s="69"/>
      <c r="NSK306" s="69"/>
      <c r="NSL306" s="69"/>
      <c r="NSM306" s="69"/>
      <c r="NSN306" s="69"/>
      <c r="NSO306" s="69"/>
      <c r="NSP306" s="69"/>
      <c r="NSQ306" s="69"/>
      <c r="NSR306" s="69"/>
      <c r="NSS306" s="69"/>
      <c r="NST306" s="69"/>
      <c r="NSU306" s="69"/>
      <c r="NSV306" s="69"/>
      <c r="NSW306" s="69"/>
      <c r="NSX306" s="69"/>
      <c r="NSY306" s="69"/>
      <c r="NSZ306" s="69"/>
      <c r="NTA306" s="69"/>
      <c r="NTB306" s="69"/>
      <c r="NTC306" s="69"/>
      <c r="NTD306" s="69"/>
      <c r="NTE306" s="69"/>
      <c r="NTF306" s="69"/>
      <c r="NTG306" s="69"/>
      <c r="NTH306" s="69"/>
      <c r="NTI306" s="69"/>
      <c r="NTJ306" s="69"/>
      <c r="NTK306" s="69"/>
      <c r="NTL306" s="69"/>
      <c r="NTM306" s="69"/>
      <c r="NTN306" s="69"/>
      <c r="NTO306" s="69"/>
      <c r="NTP306" s="69"/>
      <c r="NTQ306" s="69"/>
      <c r="NTR306" s="69"/>
      <c r="NTS306" s="69"/>
      <c r="NTT306" s="69"/>
      <c r="NTU306" s="69"/>
      <c r="NTV306" s="69"/>
      <c r="NTW306" s="69"/>
      <c r="NTX306" s="69"/>
      <c r="NTY306" s="69"/>
      <c r="NTZ306" s="69"/>
      <c r="NUA306" s="69"/>
      <c r="NUB306" s="69"/>
      <c r="NUC306" s="69"/>
      <c r="NUD306" s="69"/>
      <c r="NUE306" s="69"/>
      <c r="NUF306" s="69"/>
      <c r="NUG306" s="69"/>
      <c r="NUH306" s="69"/>
      <c r="NUI306" s="69"/>
      <c r="NUJ306" s="69"/>
      <c r="NUK306" s="69"/>
      <c r="NUL306" s="69"/>
      <c r="NUM306" s="69"/>
      <c r="NUN306" s="69"/>
      <c r="NUO306" s="69"/>
      <c r="NUP306" s="69"/>
      <c r="NUQ306" s="69"/>
      <c r="NUR306" s="69"/>
      <c r="NUS306" s="69"/>
      <c r="NUT306" s="69"/>
      <c r="NUU306" s="69"/>
      <c r="NUV306" s="69"/>
      <c r="NUW306" s="69"/>
      <c r="NUX306" s="69"/>
      <c r="NUY306" s="69"/>
      <c r="NUZ306" s="69"/>
      <c r="NVA306" s="69"/>
      <c r="NVB306" s="69"/>
      <c r="NVC306" s="69"/>
      <c r="NVD306" s="69"/>
      <c r="NVE306" s="69"/>
      <c r="NVF306" s="69"/>
      <c r="NVG306" s="69"/>
      <c r="NVH306" s="69"/>
      <c r="NVI306" s="69"/>
      <c r="NVJ306" s="69"/>
      <c r="NVK306" s="69"/>
      <c r="NVL306" s="69"/>
      <c r="NVM306" s="69"/>
      <c r="NVN306" s="69"/>
      <c r="NVO306" s="69"/>
      <c r="NVP306" s="69"/>
      <c r="NVQ306" s="69"/>
      <c r="NVR306" s="69"/>
      <c r="NVS306" s="69"/>
      <c r="NVT306" s="69"/>
      <c r="NVU306" s="69"/>
      <c r="NVV306" s="69"/>
      <c r="NVW306" s="69"/>
      <c r="NVX306" s="69"/>
      <c r="NVY306" s="69"/>
      <c r="NVZ306" s="69"/>
      <c r="NWA306" s="69"/>
      <c r="NWB306" s="69"/>
      <c r="NWC306" s="69"/>
      <c r="NWD306" s="69"/>
      <c r="NWE306" s="69"/>
      <c r="NWF306" s="69"/>
      <c r="NWG306" s="69"/>
      <c r="NWH306" s="69"/>
      <c r="NWI306" s="69"/>
      <c r="NWJ306" s="69"/>
      <c r="NWK306" s="69"/>
      <c r="NWL306" s="69"/>
      <c r="NWM306" s="69"/>
      <c r="NWN306" s="69"/>
      <c r="NWO306" s="69"/>
      <c r="NWP306" s="69"/>
      <c r="NWQ306" s="69"/>
      <c r="NWR306" s="69"/>
      <c r="NWS306" s="69"/>
      <c r="NWT306" s="69"/>
      <c r="NWU306" s="69"/>
      <c r="NWV306" s="69"/>
      <c r="NWW306" s="69"/>
      <c r="NWX306" s="69"/>
      <c r="NWY306" s="69"/>
      <c r="NWZ306" s="69"/>
      <c r="NXA306" s="69"/>
      <c r="NXB306" s="69"/>
      <c r="NXC306" s="69"/>
      <c r="NXD306" s="69"/>
      <c r="NXE306" s="69"/>
      <c r="NXF306" s="69"/>
      <c r="NXG306" s="69"/>
      <c r="NXH306" s="69"/>
      <c r="NXI306" s="69"/>
      <c r="NXJ306" s="69"/>
      <c r="NXK306" s="69"/>
      <c r="NXL306" s="69"/>
      <c r="NXM306" s="69"/>
      <c r="NXN306" s="69"/>
      <c r="NXO306" s="69"/>
      <c r="NXP306" s="69"/>
      <c r="NXQ306" s="69"/>
      <c r="NXR306" s="69"/>
      <c r="NXS306" s="69"/>
      <c r="NXT306" s="69"/>
      <c r="NXU306" s="69"/>
      <c r="NXV306" s="69"/>
      <c r="NXW306" s="69"/>
      <c r="NXX306" s="69"/>
      <c r="NXY306" s="69"/>
      <c r="NXZ306" s="69"/>
      <c r="NYA306" s="69"/>
      <c r="NYB306" s="69"/>
      <c r="NYC306" s="69"/>
      <c r="NYD306" s="69"/>
      <c r="NYE306" s="69"/>
      <c r="NYF306" s="69"/>
      <c r="NYG306" s="69"/>
      <c r="NYH306" s="69"/>
      <c r="NYI306" s="69"/>
      <c r="NYJ306" s="69"/>
      <c r="NYK306" s="69"/>
      <c r="NYL306" s="69"/>
      <c r="NYM306" s="69"/>
      <c r="NYN306" s="69"/>
      <c r="NYO306" s="69"/>
      <c r="NYP306" s="69"/>
      <c r="NYQ306" s="69"/>
      <c r="NYR306" s="69"/>
      <c r="NYS306" s="69"/>
      <c r="NYT306" s="69"/>
      <c r="NYU306" s="69"/>
      <c r="NYV306" s="69"/>
      <c r="NYW306" s="69"/>
      <c r="NYX306" s="69"/>
      <c r="NYY306" s="69"/>
      <c r="NYZ306" s="69"/>
      <c r="NZA306" s="69"/>
      <c r="NZB306" s="69"/>
      <c r="NZC306" s="69"/>
      <c r="NZD306" s="69"/>
      <c r="NZE306" s="69"/>
      <c r="NZF306" s="69"/>
      <c r="NZG306" s="69"/>
      <c r="NZH306" s="69"/>
      <c r="NZI306" s="69"/>
      <c r="NZJ306" s="69"/>
      <c r="NZK306" s="69"/>
      <c r="NZL306" s="69"/>
      <c r="NZM306" s="69"/>
      <c r="NZN306" s="69"/>
      <c r="NZO306" s="69"/>
      <c r="NZP306" s="69"/>
      <c r="NZQ306" s="69"/>
      <c r="NZR306" s="69"/>
      <c r="NZS306" s="69"/>
      <c r="NZT306" s="69"/>
      <c r="NZU306" s="69"/>
      <c r="NZV306" s="69"/>
      <c r="NZW306" s="69"/>
      <c r="NZX306" s="69"/>
      <c r="NZY306" s="69"/>
      <c r="NZZ306" s="69"/>
      <c r="OAA306" s="69"/>
      <c r="OAB306" s="69"/>
      <c r="OAC306" s="69"/>
      <c r="OAD306" s="69"/>
      <c r="OAE306" s="69"/>
      <c r="OAF306" s="69"/>
      <c r="OAG306" s="69"/>
      <c r="OAH306" s="69"/>
      <c r="OAI306" s="69"/>
      <c r="OAJ306" s="69"/>
      <c r="OAK306" s="69"/>
      <c r="OAL306" s="69"/>
      <c r="OAM306" s="69"/>
      <c r="OAN306" s="69"/>
      <c r="OAO306" s="69"/>
      <c r="OAP306" s="69"/>
      <c r="OAQ306" s="69"/>
      <c r="OAR306" s="69"/>
      <c r="OAS306" s="69"/>
      <c r="OAT306" s="69"/>
      <c r="OAU306" s="69"/>
      <c r="OAV306" s="69"/>
      <c r="OAW306" s="69"/>
      <c r="OAX306" s="69"/>
      <c r="OAY306" s="69"/>
      <c r="OAZ306" s="69"/>
      <c r="OBA306" s="69"/>
      <c r="OBB306" s="69"/>
      <c r="OBC306" s="69"/>
      <c r="OBD306" s="69"/>
      <c r="OBE306" s="69"/>
      <c r="OBF306" s="69"/>
      <c r="OBG306" s="69"/>
      <c r="OBH306" s="69"/>
      <c r="OBI306" s="69"/>
      <c r="OBJ306" s="69"/>
      <c r="OBK306" s="69"/>
      <c r="OBL306" s="69"/>
      <c r="OBM306" s="69"/>
      <c r="OBN306" s="69"/>
      <c r="OBO306" s="69"/>
      <c r="OBP306" s="69"/>
      <c r="OBQ306" s="69"/>
      <c r="OBR306" s="69"/>
      <c r="OBS306" s="69"/>
      <c r="OBT306" s="69"/>
      <c r="OBU306" s="69"/>
      <c r="OBV306" s="69"/>
      <c r="OBW306" s="69"/>
      <c r="OBX306" s="69"/>
      <c r="OBY306" s="69"/>
      <c r="OBZ306" s="69"/>
      <c r="OCA306" s="69"/>
      <c r="OCB306" s="69"/>
      <c r="OCC306" s="69"/>
      <c r="OCD306" s="69"/>
      <c r="OCE306" s="69"/>
      <c r="OCF306" s="69"/>
      <c r="OCG306" s="69"/>
      <c r="OCH306" s="69"/>
      <c r="OCI306" s="69"/>
      <c r="OCJ306" s="69"/>
      <c r="OCK306" s="69"/>
      <c r="OCL306" s="69"/>
      <c r="OCM306" s="69"/>
      <c r="OCN306" s="69"/>
      <c r="OCO306" s="69"/>
      <c r="OCP306" s="69"/>
      <c r="OCQ306" s="69"/>
      <c r="OCR306" s="69"/>
      <c r="OCS306" s="69"/>
      <c r="OCT306" s="69"/>
      <c r="OCU306" s="69"/>
      <c r="OCV306" s="69"/>
      <c r="OCW306" s="69"/>
      <c r="OCX306" s="69"/>
      <c r="OCY306" s="69"/>
      <c r="OCZ306" s="69"/>
      <c r="ODA306" s="69"/>
      <c r="ODB306" s="69"/>
      <c r="ODC306" s="69"/>
      <c r="ODD306" s="69"/>
      <c r="ODE306" s="69"/>
      <c r="ODF306" s="69"/>
      <c r="ODG306" s="69"/>
      <c r="ODH306" s="69"/>
      <c r="ODI306" s="69"/>
      <c r="ODJ306" s="69"/>
      <c r="ODK306" s="69"/>
      <c r="ODL306" s="69"/>
      <c r="ODM306" s="69"/>
      <c r="ODN306" s="69"/>
      <c r="ODO306" s="69"/>
      <c r="ODP306" s="69"/>
      <c r="ODQ306" s="69"/>
      <c r="ODR306" s="69"/>
      <c r="ODS306" s="69"/>
      <c r="ODT306" s="69"/>
      <c r="ODU306" s="69"/>
      <c r="ODV306" s="69"/>
      <c r="ODW306" s="69"/>
      <c r="ODX306" s="69"/>
      <c r="ODY306" s="69"/>
      <c r="ODZ306" s="69"/>
      <c r="OEA306" s="69"/>
      <c r="OEB306" s="69"/>
      <c r="OEC306" s="69"/>
      <c r="OED306" s="69"/>
      <c r="OEE306" s="69"/>
      <c r="OEF306" s="69"/>
      <c r="OEG306" s="69"/>
      <c r="OEH306" s="69"/>
      <c r="OEI306" s="69"/>
      <c r="OEJ306" s="69"/>
      <c r="OEK306" s="69"/>
      <c r="OEL306" s="69"/>
      <c r="OEM306" s="69"/>
      <c r="OEN306" s="69"/>
      <c r="OEO306" s="69"/>
      <c r="OEP306" s="69"/>
      <c r="OEQ306" s="69"/>
      <c r="OER306" s="69"/>
      <c r="OES306" s="69"/>
      <c r="OET306" s="69"/>
      <c r="OEU306" s="69"/>
      <c r="OEV306" s="69"/>
      <c r="OEW306" s="69"/>
      <c r="OEX306" s="69"/>
      <c r="OEY306" s="69"/>
      <c r="OEZ306" s="69"/>
      <c r="OFA306" s="69"/>
      <c r="OFB306" s="69"/>
      <c r="OFC306" s="69"/>
      <c r="OFD306" s="69"/>
      <c r="OFE306" s="69"/>
      <c r="OFF306" s="69"/>
      <c r="OFG306" s="69"/>
      <c r="OFH306" s="69"/>
      <c r="OFI306" s="69"/>
      <c r="OFJ306" s="69"/>
      <c r="OFK306" s="69"/>
      <c r="OFL306" s="69"/>
      <c r="OFM306" s="69"/>
      <c r="OFN306" s="69"/>
      <c r="OFO306" s="69"/>
      <c r="OFP306" s="69"/>
      <c r="OFQ306" s="69"/>
      <c r="OFR306" s="69"/>
      <c r="OFS306" s="69"/>
      <c r="OFT306" s="69"/>
      <c r="OFU306" s="69"/>
      <c r="OFV306" s="69"/>
      <c r="OFW306" s="69"/>
      <c r="OFX306" s="69"/>
      <c r="OFY306" s="69"/>
      <c r="OFZ306" s="69"/>
      <c r="OGA306" s="69"/>
      <c r="OGB306" s="69"/>
      <c r="OGC306" s="69"/>
      <c r="OGD306" s="69"/>
      <c r="OGE306" s="69"/>
      <c r="OGF306" s="69"/>
      <c r="OGG306" s="69"/>
      <c r="OGH306" s="69"/>
      <c r="OGI306" s="69"/>
      <c r="OGJ306" s="69"/>
      <c r="OGK306" s="69"/>
      <c r="OGL306" s="69"/>
      <c r="OGM306" s="69"/>
      <c r="OGN306" s="69"/>
      <c r="OGO306" s="69"/>
      <c r="OGP306" s="69"/>
      <c r="OGQ306" s="69"/>
      <c r="OGR306" s="69"/>
      <c r="OGS306" s="69"/>
      <c r="OGT306" s="69"/>
      <c r="OGU306" s="69"/>
      <c r="OGV306" s="69"/>
      <c r="OGW306" s="69"/>
      <c r="OGX306" s="69"/>
      <c r="OGY306" s="69"/>
      <c r="OGZ306" s="69"/>
      <c r="OHA306" s="69"/>
      <c r="OHB306" s="69"/>
      <c r="OHC306" s="69"/>
      <c r="OHD306" s="69"/>
      <c r="OHE306" s="69"/>
      <c r="OHF306" s="69"/>
      <c r="OHG306" s="69"/>
      <c r="OHH306" s="69"/>
      <c r="OHI306" s="69"/>
      <c r="OHJ306" s="69"/>
      <c r="OHK306" s="69"/>
      <c r="OHL306" s="69"/>
      <c r="OHM306" s="69"/>
      <c r="OHN306" s="69"/>
      <c r="OHO306" s="69"/>
      <c r="OHP306" s="69"/>
      <c r="OHQ306" s="69"/>
      <c r="OHR306" s="69"/>
      <c r="OHS306" s="69"/>
      <c r="OHT306" s="69"/>
      <c r="OHU306" s="69"/>
      <c r="OHV306" s="69"/>
      <c r="OHW306" s="69"/>
      <c r="OHX306" s="69"/>
      <c r="OHY306" s="69"/>
      <c r="OHZ306" s="69"/>
      <c r="OIA306" s="69"/>
      <c r="OIB306" s="69"/>
      <c r="OIC306" s="69"/>
      <c r="OID306" s="69"/>
      <c r="OIE306" s="69"/>
      <c r="OIF306" s="69"/>
      <c r="OIG306" s="69"/>
      <c r="OIH306" s="69"/>
      <c r="OII306" s="69"/>
      <c r="OIJ306" s="69"/>
      <c r="OIK306" s="69"/>
      <c r="OIL306" s="69"/>
      <c r="OIM306" s="69"/>
      <c r="OIN306" s="69"/>
      <c r="OIO306" s="69"/>
      <c r="OIP306" s="69"/>
      <c r="OIQ306" s="69"/>
      <c r="OIR306" s="69"/>
      <c r="OIS306" s="69"/>
      <c r="OIT306" s="69"/>
      <c r="OIU306" s="69"/>
      <c r="OIV306" s="69"/>
      <c r="OIW306" s="69"/>
      <c r="OIX306" s="69"/>
      <c r="OIY306" s="69"/>
      <c r="OIZ306" s="69"/>
      <c r="OJA306" s="69"/>
      <c r="OJB306" s="69"/>
      <c r="OJC306" s="69"/>
      <c r="OJD306" s="69"/>
      <c r="OJE306" s="69"/>
      <c r="OJF306" s="69"/>
      <c r="OJG306" s="69"/>
      <c r="OJH306" s="69"/>
      <c r="OJI306" s="69"/>
      <c r="OJJ306" s="69"/>
      <c r="OJK306" s="69"/>
      <c r="OJL306" s="69"/>
      <c r="OJM306" s="69"/>
      <c r="OJN306" s="69"/>
      <c r="OJO306" s="69"/>
      <c r="OJP306" s="69"/>
      <c r="OJQ306" s="69"/>
      <c r="OJR306" s="69"/>
      <c r="OJS306" s="69"/>
      <c r="OJT306" s="69"/>
      <c r="OJU306" s="69"/>
      <c r="OJV306" s="69"/>
      <c r="OJW306" s="69"/>
      <c r="OJX306" s="69"/>
      <c r="OJY306" s="69"/>
      <c r="OJZ306" s="69"/>
      <c r="OKA306" s="69"/>
      <c r="OKB306" s="69"/>
      <c r="OKC306" s="69"/>
      <c r="OKD306" s="69"/>
      <c r="OKE306" s="69"/>
      <c r="OKF306" s="69"/>
      <c r="OKG306" s="69"/>
      <c r="OKH306" s="69"/>
      <c r="OKI306" s="69"/>
      <c r="OKJ306" s="69"/>
      <c r="OKK306" s="69"/>
      <c r="OKL306" s="69"/>
      <c r="OKM306" s="69"/>
      <c r="OKN306" s="69"/>
      <c r="OKO306" s="69"/>
      <c r="OKP306" s="69"/>
      <c r="OKQ306" s="69"/>
      <c r="OKR306" s="69"/>
      <c r="OKS306" s="69"/>
      <c r="OKT306" s="69"/>
      <c r="OKU306" s="69"/>
      <c r="OKV306" s="69"/>
      <c r="OKW306" s="69"/>
      <c r="OKX306" s="69"/>
      <c r="OKY306" s="69"/>
      <c r="OKZ306" s="69"/>
      <c r="OLA306" s="69"/>
      <c r="OLB306" s="69"/>
      <c r="OLC306" s="69"/>
      <c r="OLD306" s="69"/>
      <c r="OLE306" s="69"/>
      <c r="OLF306" s="69"/>
      <c r="OLG306" s="69"/>
      <c r="OLH306" s="69"/>
      <c r="OLI306" s="69"/>
      <c r="OLJ306" s="69"/>
      <c r="OLK306" s="69"/>
      <c r="OLL306" s="69"/>
      <c r="OLM306" s="69"/>
      <c r="OLN306" s="69"/>
      <c r="OLO306" s="69"/>
      <c r="OLP306" s="69"/>
      <c r="OLQ306" s="69"/>
      <c r="OLR306" s="69"/>
      <c r="OLS306" s="69"/>
      <c r="OLT306" s="69"/>
      <c r="OLU306" s="69"/>
      <c r="OLV306" s="69"/>
      <c r="OLW306" s="69"/>
      <c r="OLX306" s="69"/>
      <c r="OLY306" s="69"/>
      <c r="OLZ306" s="69"/>
      <c r="OMA306" s="69"/>
      <c r="OMB306" s="69"/>
      <c r="OMC306" s="69"/>
      <c r="OMD306" s="69"/>
      <c r="OME306" s="69"/>
      <c r="OMF306" s="69"/>
      <c r="OMG306" s="69"/>
      <c r="OMH306" s="69"/>
      <c r="OMI306" s="69"/>
      <c r="OMJ306" s="69"/>
      <c r="OMK306" s="69"/>
      <c r="OML306" s="69"/>
      <c r="OMM306" s="69"/>
      <c r="OMN306" s="69"/>
      <c r="OMO306" s="69"/>
      <c r="OMP306" s="69"/>
      <c r="OMQ306" s="69"/>
      <c r="OMR306" s="69"/>
      <c r="OMS306" s="69"/>
      <c r="OMT306" s="69"/>
      <c r="OMU306" s="69"/>
      <c r="OMV306" s="69"/>
      <c r="OMW306" s="69"/>
      <c r="OMX306" s="69"/>
      <c r="OMY306" s="69"/>
      <c r="OMZ306" s="69"/>
      <c r="ONA306" s="69"/>
      <c r="ONB306" s="69"/>
      <c r="ONC306" s="69"/>
      <c r="OND306" s="69"/>
      <c r="ONE306" s="69"/>
      <c r="ONF306" s="69"/>
      <c r="ONG306" s="69"/>
      <c r="ONH306" s="69"/>
      <c r="ONI306" s="69"/>
      <c r="ONJ306" s="69"/>
      <c r="ONK306" s="69"/>
      <c r="ONL306" s="69"/>
      <c r="ONM306" s="69"/>
      <c r="ONN306" s="69"/>
      <c r="ONO306" s="69"/>
      <c r="ONP306" s="69"/>
      <c r="ONQ306" s="69"/>
      <c r="ONR306" s="69"/>
      <c r="ONS306" s="69"/>
      <c r="ONT306" s="69"/>
      <c r="ONU306" s="69"/>
      <c r="ONV306" s="69"/>
      <c r="ONW306" s="69"/>
      <c r="ONX306" s="69"/>
      <c r="ONY306" s="69"/>
      <c r="ONZ306" s="69"/>
      <c r="OOA306" s="69"/>
      <c r="OOB306" s="69"/>
      <c r="OOC306" s="69"/>
      <c r="OOD306" s="69"/>
      <c r="OOE306" s="69"/>
      <c r="OOF306" s="69"/>
      <c r="OOG306" s="69"/>
      <c r="OOH306" s="69"/>
      <c r="OOI306" s="69"/>
      <c r="OOJ306" s="69"/>
      <c r="OOK306" s="69"/>
      <c r="OOL306" s="69"/>
      <c r="OOM306" s="69"/>
      <c r="OON306" s="69"/>
      <c r="OOO306" s="69"/>
      <c r="OOP306" s="69"/>
      <c r="OOQ306" s="69"/>
      <c r="OOR306" s="69"/>
      <c r="OOS306" s="69"/>
      <c r="OOT306" s="69"/>
      <c r="OOU306" s="69"/>
      <c r="OOV306" s="69"/>
      <c r="OOW306" s="69"/>
      <c r="OOX306" s="69"/>
      <c r="OOY306" s="69"/>
      <c r="OOZ306" s="69"/>
      <c r="OPA306" s="69"/>
      <c r="OPB306" s="69"/>
      <c r="OPC306" s="69"/>
      <c r="OPD306" s="69"/>
      <c r="OPE306" s="69"/>
      <c r="OPF306" s="69"/>
      <c r="OPG306" s="69"/>
      <c r="OPH306" s="69"/>
      <c r="OPI306" s="69"/>
      <c r="OPJ306" s="69"/>
      <c r="OPK306" s="69"/>
      <c r="OPL306" s="69"/>
      <c r="OPM306" s="69"/>
      <c r="OPN306" s="69"/>
      <c r="OPO306" s="69"/>
      <c r="OPP306" s="69"/>
      <c r="OPQ306" s="69"/>
      <c r="OPR306" s="69"/>
      <c r="OPS306" s="69"/>
      <c r="OPT306" s="69"/>
      <c r="OPU306" s="69"/>
      <c r="OPV306" s="69"/>
      <c r="OPW306" s="69"/>
      <c r="OPX306" s="69"/>
      <c r="OPY306" s="69"/>
      <c r="OPZ306" s="69"/>
      <c r="OQA306" s="69"/>
      <c r="OQB306" s="69"/>
      <c r="OQC306" s="69"/>
      <c r="OQD306" s="69"/>
      <c r="OQE306" s="69"/>
      <c r="OQF306" s="69"/>
      <c r="OQG306" s="69"/>
      <c r="OQH306" s="69"/>
      <c r="OQI306" s="69"/>
      <c r="OQJ306" s="69"/>
      <c r="OQK306" s="69"/>
      <c r="OQL306" s="69"/>
      <c r="OQM306" s="69"/>
      <c r="OQN306" s="69"/>
      <c r="OQO306" s="69"/>
      <c r="OQP306" s="69"/>
      <c r="OQQ306" s="69"/>
      <c r="OQR306" s="69"/>
      <c r="OQS306" s="69"/>
      <c r="OQT306" s="69"/>
      <c r="OQU306" s="69"/>
      <c r="OQV306" s="69"/>
      <c r="OQW306" s="69"/>
      <c r="OQX306" s="69"/>
      <c r="OQY306" s="69"/>
      <c r="OQZ306" s="69"/>
      <c r="ORA306" s="69"/>
      <c r="ORB306" s="69"/>
      <c r="ORC306" s="69"/>
      <c r="ORD306" s="69"/>
      <c r="ORE306" s="69"/>
      <c r="ORF306" s="69"/>
      <c r="ORG306" s="69"/>
      <c r="ORH306" s="69"/>
      <c r="ORI306" s="69"/>
      <c r="ORJ306" s="69"/>
      <c r="ORK306" s="69"/>
      <c r="ORL306" s="69"/>
      <c r="ORM306" s="69"/>
      <c r="ORN306" s="69"/>
      <c r="ORO306" s="69"/>
      <c r="ORP306" s="69"/>
      <c r="ORQ306" s="69"/>
      <c r="ORR306" s="69"/>
      <c r="ORS306" s="69"/>
      <c r="ORT306" s="69"/>
      <c r="ORU306" s="69"/>
      <c r="ORV306" s="69"/>
      <c r="ORW306" s="69"/>
      <c r="ORX306" s="69"/>
      <c r="ORY306" s="69"/>
      <c r="ORZ306" s="69"/>
      <c r="OSA306" s="69"/>
      <c r="OSB306" s="69"/>
      <c r="OSC306" s="69"/>
      <c r="OSD306" s="69"/>
      <c r="OSE306" s="69"/>
      <c r="OSF306" s="69"/>
      <c r="OSG306" s="69"/>
      <c r="OSH306" s="69"/>
      <c r="OSI306" s="69"/>
      <c r="OSJ306" s="69"/>
      <c r="OSK306" s="69"/>
      <c r="OSL306" s="69"/>
      <c r="OSM306" s="69"/>
      <c r="OSN306" s="69"/>
      <c r="OSO306" s="69"/>
      <c r="OSP306" s="69"/>
      <c r="OSQ306" s="69"/>
      <c r="OSR306" s="69"/>
      <c r="OSS306" s="69"/>
      <c r="OST306" s="69"/>
      <c r="OSU306" s="69"/>
      <c r="OSV306" s="69"/>
      <c r="OSW306" s="69"/>
      <c r="OSX306" s="69"/>
      <c r="OSY306" s="69"/>
      <c r="OSZ306" s="69"/>
      <c r="OTA306" s="69"/>
      <c r="OTB306" s="69"/>
      <c r="OTC306" s="69"/>
      <c r="OTD306" s="69"/>
      <c r="OTE306" s="69"/>
      <c r="OTF306" s="69"/>
      <c r="OTG306" s="69"/>
      <c r="OTH306" s="69"/>
      <c r="OTI306" s="69"/>
      <c r="OTJ306" s="69"/>
      <c r="OTK306" s="69"/>
      <c r="OTL306" s="69"/>
      <c r="OTM306" s="69"/>
      <c r="OTN306" s="69"/>
      <c r="OTO306" s="69"/>
      <c r="OTP306" s="69"/>
      <c r="OTQ306" s="69"/>
      <c r="OTR306" s="69"/>
      <c r="OTS306" s="69"/>
      <c r="OTT306" s="69"/>
      <c r="OTU306" s="69"/>
      <c r="OTV306" s="69"/>
      <c r="OTW306" s="69"/>
      <c r="OTX306" s="69"/>
      <c r="OTY306" s="69"/>
      <c r="OTZ306" s="69"/>
      <c r="OUA306" s="69"/>
      <c r="OUB306" s="69"/>
      <c r="OUC306" s="69"/>
      <c r="OUD306" s="69"/>
      <c r="OUE306" s="69"/>
      <c r="OUF306" s="69"/>
      <c r="OUG306" s="69"/>
      <c r="OUH306" s="69"/>
      <c r="OUI306" s="69"/>
      <c r="OUJ306" s="69"/>
      <c r="OUK306" s="69"/>
      <c r="OUL306" s="69"/>
      <c r="OUM306" s="69"/>
      <c r="OUN306" s="69"/>
      <c r="OUO306" s="69"/>
      <c r="OUP306" s="69"/>
      <c r="OUQ306" s="69"/>
      <c r="OUR306" s="69"/>
      <c r="OUS306" s="69"/>
      <c r="OUT306" s="69"/>
      <c r="OUU306" s="69"/>
      <c r="OUV306" s="69"/>
      <c r="OUW306" s="69"/>
      <c r="OUX306" s="69"/>
      <c r="OUY306" s="69"/>
      <c r="OUZ306" s="69"/>
      <c r="OVA306" s="69"/>
      <c r="OVB306" s="69"/>
      <c r="OVC306" s="69"/>
      <c r="OVD306" s="69"/>
      <c r="OVE306" s="69"/>
      <c r="OVF306" s="69"/>
      <c r="OVG306" s="69"/>
      <c r="OVH306" s="69"/>
      <c r="OVI306" s="69"/>
      <c r="OVJ306" s="69"/>
      <c r="OVK306" s="69"/>
      <c r="OVL306" s="69"/>
      <c r="OVM306" s="69"/>
      <c r="OVN306" s="69"/>
      <c r="OVO306" s="69"/>
      <c r="OVP306" s="69"/>
      <c r="OVQ306" s="69"/>
      <c r="OVR306" s="69"/>
      <c r="OVS306" s="69"/>
      <c r="OVT306" s="69"/>
      <c r="OVU306" s="69"/>
      <c r="OVV306" s="69"/>
      <c r="OVW306" s="69"/>
      <c r="OVX306" s="69"/>
      <c r="OVY306" s="69"/>
      <c r="OVZ306" s="69"/>
      <c r="OWA306" s="69"/>
      <c r="OWB306" s="69"/>
      <c r="OWC306" s="69"/>
      <c r="OWD306" s="69"/>
      <c r="OWE306" s="69"/>
      <c r="OWF306" s="69"/>
      <c r="OWG306" s="69"/>
      <c r="OWH306" s="69"/>
      <c r="OWI306" s="69"/>
      <c r="OWJ306" s="69"/>
      <c r="OWK306" s="69"/>
      <c r="OWL306" s="69"/>
      <c r="OWM306" s="69"/>
      <c r="OWN306" s="69"/>
      <c r="OWO306" s="69"/>
      <c r="OWP306" s="69"/>
      <c r="OWQ306" s="69"/>
      <c r="OWR306" s="69"/>
      <c r="OWS306" s="69"/>
      <c r="OWT306" s="69"/>
      <c r="OWU306" s="69"/>
      <c r="OWV306" s="69"/>
      <c r="OWW306" s="69"/>
      <c r="OWX306" s="69"/>
      <c r="OWY306" s="69"/>
      <c r="OWZ306" s="69"/>
      <c r="OXA306" s="69"/>
      <c r="OXB306" s="69"/>
      <c r="OXC306" s="69"/>
      <c r="OXD306" s="69"/>
      <c r="OXE306" s="69"/>
      <c r="OXF306" s="69"/>
      <c r="OXG306" s="69"/>
      <c r="OXH306" s="69"/>
      <c r="OXI306" s="69"/>
      <c r="OXJ306" s="69"/>
      <c r="OXK306" s="69"/>
      <c r="OXL306" s="69"/>
      <c r="OXM306" s="69"/>
      <c r="OXN306" s="69"/>
      <c r="OXO306" s="69"/>
      <c r="OXP306" s="69"/>
      <c r="OXQ306" s="69"/>
      <c r="OXR306" s="69"/>
      <c r="OXS306" s="69"/>
      <c r="OXT306" s="69"/>
      <c r="OXU306" s="69"/>
      <c r="OXV306" s="69"/>
      <c r="OXW306" s="69"/>
      <c r="OXX306" s="69"/>
      <c r="OXY306" s="69"/>
      <c r="OXZ306" s="69"/>
      <c r="OYA306" s="69"/>
      <c r="OYB306" s="69"/>
      <c r="OYC306" s="69"/>
      <c r="OYD306" s="69"/>
      <c r="OYE306" s="69"/>
      <c r="OYF306" s="69"/>
      <c r="OYG306" s="69"/>
      <c r="OYH306" s="69"/>
      <c r="OYI306" s="69"/>
      <c r="OYJ306" s="69"/>
      <c r="OYK306" s="69"/>
      <c r="OYL306" s="69"/>
      <c r="OYM306" s="69"/>
      <c r="OYN306" s="69"/>
      <c r="OYO306" s="69"/>
      <c r="OYP306" s="69"/>
      <c r="OYQ306" s="69"/>
      <c r="OYR306" s="69"/>
      <c r="OYS306" s="69"/>
      <c r="OYT306" s="69"/>
      <c r="OYU306" s="69"/>
      <c r="OYV306" s="69"/>
      <c r="OYW306" s="69"/>
      <c r="OYX306" s="69"/>
      <c r="OYY306" s="69"/>
      <c r="OYZ306" s="69"/>
      <c r="OZA306" s="69"/>
      <c r="OZB306" s="69"/>
      <c r="OZC306" s="69"/>
      <c r="OZD306" s="69"/>
      <c r="OZE306" s="69"/>
      <c r="OZF306" s="69"/>
      <c r="OZG306" s="69"/>
      <c r="OZH306" s="69"/>
      <c r="OZI306" s="69"/>
      <c r="OZJ306" s="69"/>
      <c r="OZK306" s="69"/>
      <c r="OZL306" s="69"/>
      <c r="OZM306" s="69"/>
      <c r="OZN306" s="69"/>
      <c r="OZO306" s="69"/>
      <c r="OZP306" s="69"/>
      <c r="OZQ306" s="69"/>
      <c r="OZR306" s="69"/>
      <c r="OZS306" s="69"/>
      <c r="OZT306" s="69"/>
      <c r="OZU306" s="69"/>
      <c r="OZV306" s="69"/>
      <c r="OZW306" s="69"/>
      <c r="OZX306" s="69"/>
      <c r="OZY306" s="69"/>
      <c r="OZZ306" s="69"/>
      <c r="PAA306" s="69"/>
      <c r="PAB306" s="69"/>
      <c r="PAC306" s="69"/>
      <c r="PAD306" s="69"/>
      <c r="PAE306" s="69"/>
      <c r="PAF306" s="69"/>
      <c r="PAG306" s="69"/>
      <c r="PAH306" s="69"/>
      <c r="PAI306" s="69"/>
      <c r="PAJ306" s="69"/>
      <c r="PAK306" s="69"/>
      <c r="PAL306" s="69"/>
      <c r="PAM306" s="69"/>
      <c r="PAN306" s="69"/>
      <c r="PAO306" s="69"/>
      <c r="PAP306" s="69"/>
      <c r="PAQ306" s="69"/>
      <c r="PAR306" s="69"/>
      <c r="PAS306" s="69"/>
      <c r="PAT306" s="69"/>
      <c r="PAU306" s="69"/>
      <c r="PAV306" s="69"/>
      <c r="PAW306" s="69"/>
      <c r="PAX306" s="69"/>
      <c r="PAY306" s="69"/>
      <c r="PAZ306" s="69"/>
      <c r="PBA306" s="69"/>
      <c r="PBB306" s="69"/>
      <c r="PBC306" s="69"/>
      <c r="PBD306" s="69"/>
      <c r="PBE306" s="69"/>
      <c r="PBF306" s="69"/>
      <c r="PBG306" s="69"/>
      <c r="PBH306" s="69"/>
      <c r="PBI306" s="69"/>
      <c r="PBJ306" s="69"/>
      <c r="PBK306" s="69"/>
      <c r="PBL306" s="69"/>
      <c r="PBM306" s="69"/>
      <c r="PBN306" s="69"/>
      <c r="PBO306" s="69"/>
      <c r="PBP306" s="69"/>
      <c r="PBQ306" s="69"/>
      <c r="PBR306" s="69"/>
      <c r="PBS306" s="69"/>
      <c r="PBT306" s="69"/>
      <c r="PBU306" s="69"/>
      <c r="PBV306" s="69"/>
      <c r="PBW306" s="69"/>
      <c r="PBX306" s="69"/>
      <c r="PBY306" s="69"/>
      <c r="PBZ306" s="69"/>
      <c r="PCA306" s="69"/>
      <c r="PCB306" s="69"/>
      <c r="PCC306" s="69"/>
      <c r="PCD306" s="69"/>
      <c r="PCE306" s="69"/>
      <c r="PCF306" s="69"/>
      <c r="PCG306" s="69"/>
      <c r="PCH306" s="69"/>
      <c r="PCI306" s="69"/>
      <c r="PCJ306" s="69"/>
      <c r="PCK306" s="69"/>
      <c r="PCL306" s="69"/>
      <c r="PCM306" s="69"/>
      <c r="PCN306" s="69"/>
      <c r="PCO306" s="69"/>
      <c r="PCP306" s="69"/>
      <c r="PCQ306" s="69"/>
      <c r="PCR306" s="69"/>
      <c r="PCS306" s="69"/>
      <c r="PCT306" s="69"/>
      <c r="PCU306" s="69"/>
      <c r="PCV306" s="69"/>
      <c r="PCW306" s="69"/>
      <c r="PCX306" s="69"/>
      <c r="PCY306" s="69"/>
      <c r="PCZ306" s="69"/>
      <c r="PDA306" s="69"/>
      <c r="PDB306" s="69"/>
      <c r="PDC306" s="69"/>
      <c r="PDD306" s="69"/>
      <c r="PDE306" s="69"/>
      <c r="PDF306" s="69"/>
      <c r="PDG306" s="69"/>
      <c r="PDH306" s="69"/>
      <c r="PDI306" s="69"/>
      <c r="PDJ306" s="69"/>
      <c r="PDK306" s="69"/>
      <c r="PDL306" s="69"/>
      <c r="PDM306" s="69"/>
      <c r="PDN306" s="69"/>
      <c r="PDO306" s="69"/>
      <c r="PDP306" s="69"/>
      <c r="PDQ306" s="69"/>
      <c r="PDR306" s="69"/>
      <c r="PDS306" s="69"/>
      <c r="PDT306" s="69"/>
      <c r="PDU306" s="69"/>
      <c r="PDV306" s="69"/>
      <c r="PDW306" s="69"/>
      <c r="PDX306" s="69"/>
      <c r="PDY306" s="69"/>
      <c r="PDZ306" s="69"/>
      <c r="PEA306" s="69"/>
      <c r="PEB306" s="69"/>
      <c r="PEC306" s="69"/>
      <c r="PED306" s="69"/>
      <c r="PEE306" s="69"/>
      <c r="PEF306" s="69"/>
      <c r="PEG306" s="69"/>
      <c r="PEH306" s="69"/>
      <c r="PEI306" s="69"/>
      <c r="PEJ306" s="69"/>
      <c r="PEK306" s="69"/>
      <c r="PEL306" s="69"/>
      <c r="PEM306" s="69"/>
      <c r="PEN306" s="69"/>
      <c r="PEO306" s="69"/>
      <c r="PEP306" s="69"/>
      <c r="PEQ306" s="69"/>
      <c r="PER306" s="69"/>
      <c r="PES306" s="69"/>
      <c r="PET306" s="69"/>
      <c r="PEU306" s="69"/>
      <c r="PEV306" s="69"/>
      <c r="PEW306" s="69"/>
      <c r="PEX306" s="69"/>
      <c r="PEY306" s="69"/>
      <c r="PEZ306" s="69"/>
      <c r="PFA306" s="69"/>
      <c r="PFB306" s="69"/>
      <c r="PFC306" s="69"/>
      <c r="PFD306" s="69"/>
      <c r="PFE306" s="69"/>
      <c r="PFF306" s="69"/>
      <c r="PFG306" s="69"/>
      <c r="PFH306" s="69"/>
      <c r="PFI306" s="69"/>
      <c r="PFJ306" s="69"/>
      <c r="PFK306" s="69"/>
      <c r="PFL306" s="69"/>
      <c r="PFM306" s="69"/>
      <c r="PFN306" s="69"/>
      <c r="PFO306" s="69"/>
      <c r="PFP306" s="69"/>
      <c r="PFQ306" s="69"/>
      <c r="PFR306" s="69"/>
      <c r="PFS306" s="69"/>
      <c r="PFT306" s="69"/>
      <c r="PFU306" s="69"/>
      <c r="PFV306" s="69"/>
      <c r="PFW306" s="69"/>
      <c r="PFX306" s="69"/>
      <c r="PFY306" s="69"/>
      <c r="PFZ306" s="69"/>
      <c r="PGA306" s="69"/>
      <c r="PGB306" s="69"/>
      <c r="PGC306" s="69"/>
      <c r="PGD306" s="69"/>
      <c r="PGE306" s="69"/>
      <c r="PGF306" s="69"/>
      <c r="PGG306" s="69"/>
      <c r="PGH306" s="69"/>
      <c r="PGI306" s="69"/>
      <c r="PGJ306" s="69"/>
      <c r="PGK306" s="69"/>
      <c r="PGL306" s="69"/>
      <c r="PGM306" s="69"/>
      <c r="PGN306" s="69"/>
      <c r="PGO306" s="69"/>
      <c r="PGP306" s="69"/>
      <c r="PGQ306" s="69"/>
      <c r="PGR306" s="69"/>
      <c r="PGS306" s="69"/>
      <c r="PGT306" s="69"/>
      <c r="PGU306" s="69"/>
      <c r="PGV306" s="69"/>
      <c r="PGW306" s="69"/>
      <c r="PGX306" s="69"/>
      <c r="PGY306" s="69"/>
      <c r="PGZ306" s="69"/>
      <c r="PHA306" s="69"/>
      <c r="PHB306" s="69"/>
      <c r="PHC306" s="69"/>
      <c r="PHD306" s="69"/>
      <c r="PHE306" s="69"/>
      <c r="PHF306" s="69"/>
      <c r="PHG306" s="69"/>
      <c r="PHH306" s="69"/>
      <c r="PHI306" s="69"/>
      <c r="PHJ306" s="69"/>
      <c r="PHK306" s="69"/>
      <c r="PHL306" s="69"/>
      <c r="PHM306" s="69"/>
      <c r="PHN306" s="69"/>
      <c r="PHO306" s="69"/>
      <c r="PHP306" s="69"/>
      <c r="PHQ306" s="69"/>
      <c r="PHR306" s="69"/>
      <c r="PHS306" s="69"/>
      <c r="PHT306" s="69"/>
      <c r="PHU306" s="69"/>
      <c r="PHV306" s="69"/>
      <c r="PHW306" s="69"/>
      <c r="PHX306" s="69"/>
      <c r="PHY306" s="69"/>
      <c r="PHZ306" s="69"/>
      <c r="PIA306" s="69"/>
      <c r="PIB306" s="69"/>
      <c r="PIC306" s="69"/>
      <c r="PID306" s="69"/>
      <c r="PIE306" s="69"/>
      <c r="PIF306" s="69"/>
      <c r="PIG306" s="69"/>
      <c r="PIH306" s="69"/>
      <c r="PII306" s="69"/>
      <c r="PIJ306" s="69"/>
      <c r="PIK306" s="69"/>
      <c r="PIL306" s="69"/>
      <c r="PIM306" s="69"/>
      <c r="PIN306" s="69"/>
      <c r="PIO306" s="69"/>
      <c r="PIP306" s="69"/>
      <c r="PIQ306" s="69"/>
      <c r="PIR306" s="69"/>
      <c r="PIS306" s="69"/>
      <c r="PIT306" s="69"/>
      <c r="PIU306" s="69"/>
      <c r="PIV306" s="69"/>
      <c r="PIW306" s="69"/>
      <c r="PIX306" s="69"/>
      <c r="PIY306" s="69"/>
      <c r="PIZ306" s="69"/>
      <c r="PJA306" s="69"/>
      <c r="PJB306" s="69"/>
      <c r="PJC306" s="69"/>
      <c r="PJD306" s="69"/>
      <c r="PJE306" s="69"/>
      <c r="PJF306" s="69"/>
      <c r="PJG306" s="69"/>
      <c r="PJH306" s="69"/>
      <c r="PJI306" s="69"/>
      <c r="PJJ306" s="69"/>
      <c r="PJK306" s="69"/>
      <c r="PJL306" s="69"/>
      <c r="PJM306" s="69"/>
      <c r="PJN306" s="69"/>
      <c r="PJO306" s="69"/>
      <c r="PJP306" s="69"/>
      <c r="PJQ306" s="69"/>
      <c r="PJR306" s="69"/>
      <c r="PJS306" s="69"/>
      <c r="PJT306" s="69"/>
      <c r="PJU306" s="69"/>
      <c r="PJV306" s="69"/>
      <c r="PJW306" s="69"/>
      <c r="PJX306" s="69"/>
      <c r="PJY306" s="69"/>
      <c r="PJZ306" s="69"/>
      <c r="PKA306" s="69"/>
      <c r="PKB306" s="69"/>
      <c r="PKC306" s="69"/>
      <c r="PKD306" s="69"/>
      <c r="PKE306" s="69"/>
      <c r="PKF306" s="69"/>
      <c r="PKG306" s="69"/>
      <c r="PKH306" s="69"/>
      <c r="PKI306" s="69"/>
      <c r="PKJ306" s="69"/>
      <c r="PKK306" s="69"/>
      <c r="PKL306" s="69"/>
      <c r="PKM306" s="69"/>
      <c r="PKN306" s="69"/>
      <c r="PKO306" s="69"/>
      <c r="PKP306" s="69"/>
      <c r="PKQ306" s="69"/>
      <c r="PKR306" s="69"/>
      <c r="PKS306" s="69"/>
      <c r="PKT306" s="69"/>
      <c r="PKU306" s="69"/>
      <c r="PKV306" s="69"/>
      <c r="PKW306" s="69"/>
      <c r="PKX306" s="69"/>
      <c r="PKY306" s="69"/>
      <c r="PKZ306" s="69"/>
      <c r="PLA306" s="69"/>
      <c r="PLB306" s="69"/>
      <c r="PLC306" s="69"/>
      <c r="PLD306" s="69"/>
      <c r="PLE306" s="69"/>
      <c r="PLF306" s="69"/>
      <c r="PLG306" s="69"/>
      <c r="PLH306" s="69"/>
      <c r="PLI306" s="69"/>
      <c r="PLJ306" s="69"/>
      <c r="PLK306" s="69"/>
      <c r="PLL306" s="69"/>
      <c r="PLM306" s="69"/>
      <c r="PLN306" s="69"/>
      <c r="PLO306" s="69"/>
      <c r="PLP306" s="69"/>
      <c r="PLQ306" s="69"/>
      <c r="PLR306" s="69"/>
      <c r="PLS306" s="69"/>
      <c r="PLT306" s="69"/>
      <c r="PLU306" s="69"/>
      <c r="PLV306" s="69"/>
      <c r="PLW306" s="69"/>
      <c r="PLX306" s="69"/>
      <c r="PLY306" s="69"/>
      <c r="PLZ306" s="69"/>
      <c r="PMA306" s="69"/>
      <c r="PMB306" s="69"/>
      <c r="PMC306" s="69"/>
      <c r="PMD306" s="69"/>
      <c r="PME306" s="69"/>
      <c r="PMF306" s="69"/>
      <c r="PMG306" s="69"/>
      <c r="PMH306" s="69"/>
      <c r="PMI306" s="69"/>
      <c r="PMJ306" s="69"/>
      <c r="PMK306" s="69"/>
      <c r="PML306" s="69"/>
      <c r="PMM306" s="69"/>
      <c r="PMN306" s="69"/>
      <c r="PMO306" s="69"/>
      <c r="PMP306" s="69"/>
      <c r="PMQ306" s="69"/>
      <c r="PMR306" s="69"/>
      <c r="PMS306" s="69"/>
      <c r="PMT306" s="69"/>
      <c r="PMU306" s="69"/>
      <c r="PMV306" s="69"/>
      <c r="PMW306" s="69"/>
      <c r="PMX306" s="69"/>
      <c r="PMY306" s="69"/>
      <c r="PMZ306" s="69"/>
      <c r="PNA306" s="69"/>
      <c r="PNB306" s="69"/>
      <c r="PNC306" s="69"/>
      <c r="PND306" s="69"/>
      <c r="PNE306" s="69"/>
      <c r="PNF306" s="69"/>
      <c r="PNG306" s="69"/>
      <c r="PNH306" s="69"/>
      <c r="PNI306" s="69"/>
      <c r="PNJ306" s="69"/>
      <c r="PNK306" s="69"/>
      <c r="PNL306" s="69"/>
      <c r="PNM306" s="69"/>
      <c r="PNN306" s="69"/>
      <c r="PNO306" s="69"/>
      <c r="PNP306" s="69"/>
      <c r="PNQ306" s="69"/>
      <c r="PNR306" s="69"/>
      <c r="PNS306" s="69"/>
      <c r="PNT306" s="69"/>
      <c r="PNU306" s="69"/>
      <c r="PNV306" s="69"/>
      <c r="PNW306" s="69"/>
      <c r="PNX306" s="69"/>
      <c r="PNY306" s="69"/>
      <c r="PNZ306" s="69"/>
      <c r="POA306" s="69"/>
      <c r="POB306" s="69"/>
      <c r="POC306" s="69"/>
      <c r="POD306" s="69"/>
      <c r="POE306" s="69"/>
      <c r="POF306" s="69"/>
      <c r="POG306" s="69"/>
      <c r="POH306" s="69"/>
      <c r="POI306" s="69"/>
      <c r="POJ306" s="69"/>
      <c r="POK306" s="69"/>
      <c r="POL306" s="69"/>
      <c r="POM306" s="69"/>
      <c r="PON306" s="69"/>
      <c r="POO306" s="69"/>
      <c r="POP306" s="69"/>
      <c r="POQ306" s="69"/>
      <c r="POR306" s="69"/>
      <c r="POS306" s="69"/>
      <c r="POT306" s="69"/>
      <c r="POU306" s="69"/>
      <c r="POV306" s="69"/>
      <c r="POW306" s="69"/>
      <c r="POX306" s="69"/>
      <c r="POY306" s="69"/>
      <c r="POZ306" s="69"/>
      <c r="PPA306" s="69"/>
      <c r="PPB306" s="69"/>
      <c r="PPC306" s="69"/>
      <c r="PPD306" s="69"/>
      <c r="PPE306" s="69"/>
      <c r="PPF306" s="69"/>
      <c r="PPG306" s="69"/>
      <c r="PPH306" s="69"/>
      <c r="PPI306" s="69"/>
      <c r="PPJ306" s="69"/>
      <c r="PPK306" s="69"/>
      <c r="PPL306" s="69"/>
      <c r="PPM306" s="69"/>
      <c r="PPN306" s="69"/>
      <c r="PPO306" s="69"/>
      <c r="PPP306" s="69"/>
      <c r="PPQ306" s="69"/>
      <c r="PPR306" s="69"/>
      <c r="PPS306" s="69"/>
      <c r="PPT306" s="69"/>
      <c r="PPU306" s="69"/>
      <c r="PPV306" s="69"/>
      <c r="PPW306" s="69"/>
      <c r="PPX306" s="69"/>
      <c r="PPY306" s="69"/>
      <c r="PPZ306" s="69"/>
      <c r="PQA306" s="69"/>
      <c r="PQB306" s="69"/>
      <c r="PQC306" s="69"/>
      <c r="PQD306" s="69"/>
      <c r="PQE306" s="69"/>
      <c r="PQF306" s="69"/>
      <c r="PQG306" s="69"/>
      <c r="PQH306" s="69"/>
      <c r="PQI306" s="69"/>
      <c r="PQJ306" s="69"/>
      <c r="PQK306" s="69"/>
      <c r="PQL306" s="69"/>
      <c r="PQM306" s="69"/>
      <c r="PQN306" s="69"/>
      <c r="PQO306" s="69"/>
      <c r="PQP306" s="69"/>
      <c r="PQQ306" s="69"/>
      <c r="PQR306" s="69"/>
      <c r="PQS306" s="69"/>
      <c r="PQT306" s="69"/>
      <c r="PQU306" s="69"/>
      <c r="PQV306" s="69"/>
      <c r="PQW306" s="69"/>
      <c r="PQX306" s="69"/>
      <c r="PQY306" s="69"/>
      <c r="PQZ306" s="69"/>
      <c r="PRA306" s="69"/>
      <c r="PRB306" s="69"/>
      <c r="PRC306" s="69"/>
      <c r="PRD306" s="69"/>
      <c r="PRE306" s="69"/>
      <c r="PRF306" s="69"/>
      <c r="PRG306" s="69"/>
      <c r="PRH306" s="69"/>
      <c r="PRI306" s="69"/>
      <c r="PRJ306" s="69"/>
      <c r="PRK306" s="69"/>
      <c r="PRL306" s="69"/>
      <c r="PRM306" s="69"/>
      <c r="PRN306" s="69"/>
      <c r="PRO306" s="69"/>
      <c r="PRP306" s="69"/>
      <c r="PRQ306" s="69"/>
      <c r="PRR306" s="69"/>
      <c r="PRS306" s="69"/>
      <c r="PRT306" s="69"/>
      <c r="PRU306" s="69"/>
      <c r="PRV306" s="69"/>
      <c r="PRW306" s="69"/>
      <c r="PRX306" s="69"/>
      <c r="PRY306" s="69"/>
      <c r="PRZ306" s="69"/>
      <c r="PSA306" s="69"/>
      <c r="PSB306" s="69"/>
      <c r="PSC306" s="69"/>
      <c r="PSD306" s="69"/>
      <c r="PSE306" s="69"/>
      <c r="PSF306" s="69"/>
      <c r="PSG306" s="69"/>
      <c r="PSH306" s="69"/>
      <c r="PSI306" s="69"/>
      <c r="PSJ306" s="69"/>
      <c r="PSK306" s="69"/>
      <c r="PSL306" s="69"/>
      <c r="PSM306" s="69"/>
      <c r="PSN306" s="69"/>
      <c r="PSO306" s="69"/>
      <c r="PSP306" s="69"/>
      <c r="PSQ306" s="69"/>
      <c r="PSR306" s="69"/>
      <c r="PSS306" s="69"/>
      <c r="PST306" s="69"/>
      <c r="PSU306" s="69"/>
      <c r="PSV306" s="69"/>
      <c r="PSW306" s="69"/>
      <c r="PSX306" s="69"/>
      <c r="PSY306" s="69"/>
      <c r="PSZ306" s="69"/>
      <c r="PTA306" s="69"/>
      <c r="PTB306" s="69"/>
      <c r="PTC306" s="69"/>
      <c r="PTD306" s="69"/>
      <c r="PTE306" s="69"/>
      <c r="PTF306" s="69"/>
      <c r="PTG306" s="69"/>
      <c r="PTH306" s="69"/>
      <c r="PTI306" s="69"/>
      <c r="PTJ306" s="69"/>
      <c r="PTK306" s="69"/>
      <c r="PTL306" s="69"/>
      <c r="PTM306" s="69"/>
      <c r="PTN306" s="69"/>
      <c r="PTO306" s="69"/>
      <c r="PTP306" s="69"/>
      <c r="PTQ306" s="69"/>
      <c r="PTR306" s="69"/>
      <c r="PTS306" s="69"/>
      <c r="PTT306" s="69"/>
      <c r="PTU306" s="69"/>
      <c r="PTV306" s="69"/>
      <c r="PTW306" s="69"/>
      <c r="PTX306" s="69"/>
      <c r="PTY306" s="69"/>
      <c r="PTZ306" s="69"/>
      <c r="PUA306" s="69"/>
      <c r="PUB306" s="69"/>
      <c r="PUC306" s="69"/>
      <c r="PUD306" s="69"/>
      <c r="PUE306" s="69"/>
      <c r="PUF306" s="69"/>
      <c r="PUG306" s="69"/>
      <c r="PUH306" s="69"/>
      <c r="PUI306" s="69"/>
      <c r="PUJ306" s="69"/>
      <c r="PUK306" s="69"/>
      <c r="PUL306" s="69"/>
      <c r="PUM306" s="69"/>
      <c r="PUN306" s="69"/>
      <c r="PUO306" s="69"/>
      <c r="PUP306" s="69"/>
      <c r="PUQ306" s="69"/>
      <c r="PUR306" s="69"/>
      <c r="PUS306" s="69"/>
      <c r="PUT306" s="69"/>
      <c r="PUU306" s="69"/>
      <c r="PUV306" s="69"/>
      <c r="PUW306" s="69"/>
      <c r="PUX306" s="69"/>
      <c r="PUY306" s="69"/>
      <c r="PUZ306" s="69"/>
      <c r="PVA306" s="69"/>
      <c r="PVB306" s="69"/>
      <c r="PVC306" s="69"/>
      <c r="PVD306" s="69"/>
      <c r="PVE306" s="69"/>
      <c r="PVF306" s="69"/>
      <c r="PVG306" s="69"/>
      <c r="PVH306" s="69"/>
      <c r="PVI306" s="69"/>
      <c r="PVJ306" s="69"/>
      <c r="PVK306" s="69"/>
      <c r="PVL306" s="69"/>
      <c r="PVM306" s="69"/>
      <c r="PVN306" s="69"/>
      <c r="PVO306" s="69"/>
      <c r="PVP306" s="69"/>
      <c r="PVQ306" s="69"/>
      <c r="PVR306" s="69"/>
      <c r="PVS306" s="69"/>
      <c r="PVT306" s="69"/>
      <c r="PVU306" s="69"/>
      <c r="PVV306" s="69"/>
      <c r="PVW306" s="69"/>
      <c r="PVX306" s="69"/>
      <c r="PVY306" s="69"/>
      <c r="PVZ306" s="69"/>
      <c r="PWA306" s="69"/>
      <c r="PWB306" s="69"/>
      <c r="PWC306" s="69"/>
      <c r="PWD306" s="69"/>
      <c r="PWE306" s="69"/>
      <c r="PWF306" s="69"/>
      <c r="PWG306" s="69"/>
      <c r="PWH306" s="69"/>
      <c r="PWI306" s="69"/>
      <c r="PWJ306" s="69"/>
      <c r="PWK306" s="69"/>
      <c r="PWL306" s="69"/>
      <c r="PWM306" s="69"/>
      <c r="PWN306" s="69"/>
      <c r="PWO306" s="69"/>
      <c r="PWP306" s="69"/>
      <c r="PWQ306" s="69"/>
      <c r="PWR306" s="69"/>
      <c r="PWS306" s="69"/>
      <c r="PWT306" s="69"/>
      <c r="PWU306" s="69"/>
      <c r="PWV306" s="69"/>
      <c r="PWW306" s="69"/>
      <c r="PWX306" s="69"/>
      <c r="PWY306" s="69"/>
      <c r="PWZ306" s="69"/>
      <c r="PXA306" s="69"/>
      <c r="PXB306" s="69"/>
      <c r="PXC306" s="69"/>
      <c r="PXD306" s="69"/>
      <c r="PXE306" s="69"/>
      <c r="PXF306" s="69"/>
      <c r="PXG306" s="69"/>
      <c r="PXH306" s="69"/>
      <c r="PXI306" s="69"/>
      <c r="PXJ306" s="69"/>
      <c r="PXK306" s="69"/>
      <c r="PXL306" s="69"/>
      <c r="PXM306" s="69"/>
      <c r="PXN306" s="69"/>
      <c r="PXO306" s="69"/>
      <c r="PXP306" s="69"/>
      <c r="PXQ306" s="69"/>
      <c r="PXR306" s="69"/>
      <c r="PXS306" s="69"/>
      <c r="PXT306" s="69"/>
      <c r="PXU306" s="69"/>
      <c r="PXV306" s="69"/>
      <c r="PXW306" s="69"/>
      <c r="PXX306" s="69"/>
      <c r="PXY306" s="69"/>
      <c r="PXZ306" s="69"/>
      <c r="PYA306" s="69"/>
      <c r="PYB306" s="69"/>
      <c r="PYC306" s="69"/>
      <c r="PYD306" s="69"/>
      <c r="PYE306" s="69"/>
      <c r="PYF306" s="69"/>
      <c r="PYG306" s="69"/>
      <c r="PYH306" s="69"/>
      <c r="PYI306" s="69"/>
      <c r="PYJ306" s="69"/>
      <c r="PYK306" s="69"/>
      <c r="PYL306" s="69"/>
      <c r="PYM306" s="69"/>
      <c r="PYN306" s="69"/>
      <c r="PYO306" s="69"/>
      <c r="PYP306" s="69"/>
      <c r="PYQ306" s="69"/>
      <c r="PYR306" s="69"/>
      <c r="PYS306" s="69"/>
      <c r="PYT306" s="69"/>
      <c r="PYU306" s="69"/>
      <c r="PYV306" s="69"/>
      <c r="PYW306" s="69"/>
      <c r="PYX306" s="69"/>
      <c r="PYY306" s="69"/>
      <c r="PYZ306" s="69"/>
      <c r="PZA306" s="69"/>
      <c r="PZB306" s="69"/>
      <c r="PZC306" s="69"/>
      <c r="PZD306" s="69"/>
      <c r="PZE306" s="69"/>
      <c r="PZF306" s="69"/>
      <c r="PZG306" s="69"/>
      <c r="PZH306" s="69"/>
      <c r="PZI306" s="69"/>
      <c r="PZJ306" s="69"/>
      <c r="PZK306" s="69"/>
      <c r="PZL306" s="69"/>
      <c r="PZM306" s="69"/>
      <c r="PZN306" s="69"/>
      <c r="PZO306" s="69"/>
      <c r="PZP306" s="69"/>
      <c r="PZQ306" s="69"/>
      <c r="PZR306" s="69"/>
      <c r="PZS306" s="69"/>
      <c r="PZT306" s="69"/>
      <c r="PZU306" s="69"/>
      <c r="PZV306" s="69"/>
      <c r="PZW306" s="69"/>
      <c r="PZX306" s="69"/>
      <c r="PZY306" s="69"/>
      <c r="PZZ306" s="69"/>
      <c r="QAA306" s="69"/>
      <c r="QAB306" s="69"/>
      <c r="QAC306" s="69"/>
      <c r="QAD306" s="69"/>
      <c r="QAE306" s="69"/>
      <c r="QAF306" s="69"/>
      <c r="QAG306" s="69"/>
      <c r="QAH306" s="69"/>
      <c r="QAI306" s="69"/>
      <c r="QAJ306" s="69"/>
      <c r="QAK306" s="69"/>
      <c r="QAL306" s="69"/>
      <c r="QAM306" s="69"/>
      <c r="QAN306" s="69"/>
      <c r="QAO306" s="69"/>
      <c r="QAP306" s="69"/>
      <c r="QAQ306" s="69"/>
      <c r="QAR306" s="69"/>
      <c r="QAS306" s="69"/>
      <c r="QAT306" s="69"/>
      <c r="QAU306" s="69"/>
      <c r="QAV306" s="69"/>
      <c r="QAW306" s="69"/>
      <c r="QAX306" s="69"/>
      <c r="QAY306" s="69"/>
      <c r="QAZ306" s="69"/>
      <c r="QBA306" s="69"/>
      <c r="QBB306" s="69"/>
      <c r="QBC306" s="69"/>
      <c r="QBD306" s="69"/>
      <c r="QBE306" s="69"/>
      <c r="QBF306" s="69"/>
      <c r="QBG306" s="69"/>
      <c r="QBH306" s="69"/>
      <c r="QBI306" s="69"/>
      <c r="QBJ306" s="69"/>
      <c r="QBK306" s="69"/>
      <c r="QBL306" s="69"/>
      <c r="QBM306" s="69"/>
      <c r="QBN306" s="69"/>
      <c r="QBO306" s="69"/>
      <c r="QBP306" s="69"/>
      <c r="QBQ306" s="69"/>
      <c r="QBR306" s="69"/>
      <c r="QBS306" s="69"/>
      <c r="QBT306" s="69"/>
      <c r="QBU306" s="69"/>
      <c r="QBV306" s="69"/>
      <c r="QBW306" s="69"/>
      <c r="QBX306" s="69"/>
      <c r="QBY306" s="69"/>
      <c r="QBZ306" s="69"/>
      <c r="QCA306" s="69"/>
      <c r="QCB306" s="69"/>
      <c r="QCC306" s="69"/>
      <c r="QCD306" s="69"/>
      <c r="QCE306" s="69"/>
      <c r="QCF306" s="69"/>
      <c r="QCG306" s="69"/>
      <c r="QCH306" s="69"/>
      <c r="QCI306" s="69"/>
      <c r="QCJ306" s="69"/>
      <c r="QCK306" s="69"/>
      <c r="QCL306" s="69"/>
      <c r="QCM306" s="69"/>
      <c r="QCN306" s="69"/>
      <c r="QCO306" s="69"/>
      <c r="QCP306" s="69"/>
      <c r="QCQ306" s="69"/>
      <c r="QCR306" s="69"/>
      <c r="QCS306" s="69"/>
      <c r="QCT306" s="69"/>
      <c r="QCU306" s="69"/>
      <c r="QCV306" s="69"/>
      <c r="QCW306" s="69"/>
      <c r="QCX306" s="69"/>
      <c r="QCY306" s="69"/>
      <c r="QCZ306" s="69"/>
      <c r="QDA306" s="69"/>
      <c r="QDB306" s="69"/>
      <c r="QDC306" s="69"/>
      <c r="QDD306" s="69"/>
      <c r="QDE306" s="69"/>
      <c r="QDF306" s="69"/>
      <c r="QDG306" s="69"/>
      <c r="QDH306" s="69"/>
      <c r="QDI306" s="69"/>
      <c r="QDJ306" s="69"/>
      <c r="QDK306" s="69"/>
      <c r="QDL306" s="69"/>
      <c r="QDM306" s="69"/>
      <c r="QDN306" s="69"/>
      <c r="QDO306" s="69"/>
      <c r="QDP306" s="69"/>
      <c r="QDQ306" s="69"/>
      <c r="QDR306" s="69"/>
      <c r="QDS306" s="69"/>
      <c r="QDT306" s="69"/>
      <c r="QDU306" s="69"/>
      <c r="QDV306" s="69"/>
      <c r="QDW306" s="69"/>
      <c r="QDX306" s="69"/>
      <c r="QDY306" s="69"/>
      <c r="QDZ306" s="69"/>
      <c r="QEA306" s="69"/>
      <c r="QEB306" s="69"/>
      <c r="QEC306" s="69"/>
      <c r="QED306" s="69"/>
      <c r="QEE306" s="69"/>
      <c r="QEF306" s="69"/>
      <c r="QEG306" s="69"/>
      <c r="QEH306" s="69"/>
      <c r="QEI306" s="69"/>
      <c r="QEJ306" s="69"/>
      <c r="QEK306" s="69"/>
      <c r="QEL306" s="69"/>
      <c r="QEM306" s="69"/>
      <c r="QEN306" s="69"/>
      <c r="QEO306" s="69"/>
      <c r="QEP306" s="69"/>
      <c r="QEQ306" s="69"/>
      <c r="QER306" s="69"/>
      <c r="QES306" s="69"/>
      <c r="QET306" s="69"/>
      <c r="QEU306" s="69"/>
      <c r="QEV306" s="69"/>
      <c r="QEW306" s="69"/>
      <c r="QEX306" s="69"/>
      <c r="QEY306" s="69"/>
      <c r="QEZ306" s="69"/>
      <c r="QFA306" s="69"/>
      <c r="QFB306" s="69"/>
      <c r="QFC306" s="69"/>
      <c r="QFD306" s="69"/>
      <c r="QFE306" s="69"/>
      <c r="QFF306" s="69"/>
      <c r="QFG306" s="69"/>
      <c r="QFH306" s="69"/>
      <c r="QFI306" s="69"/>
      <c r="QFJ306" s="69"/>
      <c r="QFK306" s="69"/>
      <c r="QFL306" s="69"/>
      <c r="QFM306" s="69"/>
      <c r="QFN306" s="69"/>
      <c r="QFO306" s="69"/>
      <c r="QFP306" s="69"/>
      <c r="QFQ306" s="69"/>
      <c r="QFR306" s="69"/>
      <c r="QFS306" s="69"/>
      <c r="QFT306" s="69"/>
      <c r="QFU306" s="69"/>
      <c r="QFV306" s="69"/>
      <c r="QFW306" s="69"/>
      <c r="QFX306" s="69"/>
      <c r="QFY306" s="69"/>
      <c r="QFZ306" s="69"/>
      <c r="QGA306" s="69"/>
      <c r="QGB306" s="69"/>
      <c r="QGC306" s="69"/>
      <c r="QGD306" s="69"/>
      <c r="QGE306" s="69"/>
      <c r="QGF306" s="69"/>
      <c r="QGG306" s="69"/>
      <c r="QGH306" s="69"/>
      <c r="QGI306" s="69"/>
      <c r="QGJ306" s="69"/>
      <c r="QGK306" s="69"/>
      <c r="QGL306" s="69"/>
      <c r="QGM306" s="69"/>
      <c r="QGN306" s="69"/>
      <c r="QGO306" s="69"/>
      <c r="QGP306" s="69"/>
      <c r="QGQ306" s="69"/>
      <c r="QGR306" s="69"/>
      <c r="QGS306" s="69"/>
      <c r="QGT306" s="69"/>
      <c r="QGU306" s="69"/>
      <c r="QGV306" s="69"/>
      <c r="QGW306" s="69"/>
      <c r="QGX306" s="69"/>
      <c r="QGY306" s="69"/>
      <c r="QGZ306" s="69"/>
      <c r="QHA306" s="69"/>
      <c r="QHB306" s="69"/>
      <c r="QHC306" s="69"/>
      <c r="QHD306" s="69"/>
      <c r="QHE306" s="69"/>
      <c r="QHF306" s="69"/>
      <c r="QHG306" s="69"/>
      <c r="QHH306" s="69"/>
      <c r="QHI306" s="69"/>
      <c r="QHJ306" s="69"/>
      <c r="QHK306" s="69"/>
      <c r="QHL306" s="69"/>
      <c r="QHM306" s="69"/>
      <c r="QHN306" s="69"/>
      <c r="QHO306" s="69"/>
      <c r="QHP306" s="69"/>
      <c r="QHQ306" s="69"/>
      <c r="QHR306" s="69"/>
      <c r="QHS306" s="69"/>
      <c r="QHT306" s="69"/>
      <c r="QHU306" s="69"/>
      <c r="QHV306" s="69"/>
      <c r="QHW306" s="69"/>
      <c r="QHX306" s="69"/>
      <c r="QHY306" s="69"/>
      <c r="QHZ306" s="69"/>
      <c r="QIA306" s="69"/>
      <c r="QIB306" s="69"/>
      <c r="QIC306" s="69"/>
      <c r="QID306" s="69"/>
      <c r="QIE306" s="69"/>
      <c r="QIF306" s="69"/>
      <c r="QIG306" s="69"/>
      <c r="QIH306" s="69"/>
      <c r="QII306" s="69"/>
      <c r="QIJ306" s="69"/>
      <c r="QIK306" s="69"/>
      <c r="QIL306" s="69"/>
      <c r="QIM306" s="69"/>
      <c r="QIN306" s="69"/>
      <c r="QIO306" s="69"/>
      <c r="QIP306" s="69"/>
      <c r="QIQ306" s="69"/>
      <c r="QIR306" s="69"/>
      <c r="QIS306" s="69"/>
      <c r="QIT306" s="69"/>
      <c r="QIU306" s="69"/>
      <c r="QIV306" s="69"/>
      <c r="QIW306" s="69"/>
      <c r="QIX306" s="69"/>
      <c r="QIY306" s="69"/>
      <c r="QIZ306" s="69"/>
      <c r="QJA306" s="69"/>
      <c r="QJB306" s="69"/>
      <c r="QJC306" s="69"/>
      <c r="QJD306" s="69"/>
      <c r="QJE306" s="69"/>
      <c r="QJF306" s="69"/>
      <c r="QJG306" s="69"/>
      <c r="QJH306" s="69"/>
      <c r="QJI306" s="69"/>
      <c r="QJJ306" s="69"/>
      <c r="QJK306" s="69"/>
      <c r="QJL306" s="69"/>
      <c r="QJM306" s="69"/>
      <c r="QJN306" s="69"/>
      <c r="QJO306" s="69"/>
      <c r="QJP306" s="69"/>
      <c r="QJQ306" s="69"/>
      <c r="QJR306" s="69"/>
      <c r="QJS306" s="69"/>
      <c r="QJT306" s="69"/>
      <c r="QJU306" s="69"/>
      <c r="QJV306" s="69"/>
      <c r="QJW306" s="69"/>
      <c r="QJX306" s="69"/>
      <c r="QJY306" s="69"/>
      <c r="QJZ306" s="69"/>
      <c r="QKA306" s="69"/>
      <c r="QKB306" s="69"/>
      <c r="QKC306" s="69"/>
      <c r="QKD306" s="69"/>
      <c r="QKE306" s="69"/>
      <c r="QKF306" s="69"/>
      <c r="QKG306" s="69"/>
      <c r="QKH306" s="69"/>
      <c r="QKI306" s="69"/>
      <c r="QKJ306" s="69"/>
      <c r="QKK306" s="69"/>
      <c r="QKL306" s="69"/>
      <c r="QKM306" s="69"/>
      <c r="QKN306" s="69"/>
      <c r="QKO306" s="69"/>
      <c r="QKP306" s="69"/>
      <c r="QKQ306" s="69"/>
      <c r="QKR306" s="69"/>
      <c r="QKS306" s="69"/>
      <c r="QKT306" s="69"/>
      <c r="QKU306" s="69"/>
      <c r="QKV306" s="69"/>
      <c r="QKW306" s="69"/>
      <c r="QKX306" s="69"/>
      <c r="QKY306" s="69"/>
      <c r="QKZ306" s="69"/>
      <c r="QLA306" s="69"/>
      <c r="QLB306" s="69"/>
      <c r="QLC306" s="69"/>
      <c r="QLD306" s="69"/>
      <c r="QLE306" s="69"/>
      <c r="QLF306" s="69"/>
      <c r="QLG306" s="69"/>
      <c r="QLH306" s="69"/>
      <c r="QLI306" s="69"/>
      <c r="QLJ306" s="69"/>
      <c r="QLK306" s="69"/>
      <c r="QLL306" s="69"/>
      <c r="QLM306" s="69"/>
      <c r="QLN306" s="69"/>
      <c r="QLO306" s="69"/>
      <c r="QLP306" s="69"/>
      <c r="QLQ306" s="69"/>
      <c r="QLR306" s="69"/>
      <c r="QLS306" s="69"/>
      <c r="QLT306" s="69"/>
      <c r="QLU306" s="69"/>
      <c r="QLV306" s="69"/>
      <c r="QLW306" s="69"/>
      <c r="QLX306" s="69"/>
      <c r="QLY306" s="69"/>
      <c r="QLZ306" s="69"/>
      <c r="QMA306" s="69"/>
      <c r="QMB306" s="69"/>
      <c r="QMC306" s="69"/>
      <c r="QMD306" s="69"/>
      <c r="QME306" s="69"/>
      <c r="QMF306" s="69"/>
      <c r="QMG306" s="69"/>
      <c r="QMH306" s="69"/>
      <c r="QMI306" s="69"/>
      <c r="QMJ306" s="69"/>
      <c r="QMK306" s="69"/>
      <c r="QML306" s="69"/>
      <c r="QMM306" s="69"/>
      <c r="QMN306" s="69"/>
      <c r="QMO306" s="69"/>
      <c r="QMP306" s="69"/>
      <c r="QMQ306" s="69"/>
      <c r="QMR306" s="69"/>
      <c r="QMS306" s="69"/>
      <c r="QMT306" s="69"/>
      <c r="QMU306" s="69"/>
      <c r="QMV306" s="69"/>
      <c r="QMW306" s="69"/>
      <c r="QMX306" s="69"/>
      <c r="QMY306" s="69"/>
      <c r="QMZ306" s="69"/>
      <c r="QNA306" s="69"/>
      <c r="QNB306" s="69"/>
      <c r="QNC306" s="69"/>
      <c r="QND306" s="69"/>
      <c r="QNE306" s="69"/>
      <c r="QNF306" s="69"/>
      <c r="QNG306" s="69"/>
      <c r="QNH306" s="69"/>
      <c r="QNI306" s="69"/>
      <c r="QNJ306" s="69"/>
      <c r="QNK306" s="69"/>
      <c r="QNL306" s="69"/>
      <c r="QNM306" s="69"/>
      <c r="QNN306" s="69"/>
      <c r="QNO306" s="69"/>
      <c r="QNP306" s="69"/>
      <c r="QNQ306" s="69"/>
      <c r="QNR306" s="69"/>
      <c r="QNS306" s="69"/>
      <c r="QNT306" s="69"/>
      <c r="QNU306" s="69"/>
      <c r="QNV306" s="69"/>
      <c r="QNW306" s="69"/>
      <c r="QNX306" s="69"/>
      <c r="QNY306" s="69"/>
      <c r="QNZ306" s="69"/>
      <c r="QOA306" s="69"/>
      <c r="QOB306" s="69"/>
      <c r="QOC306" s="69"/>
      <c r="QOD306" s="69"/>
      <c r="QOE306" s="69"/>
      <c r="QOF306" s="69"/>
      <c r="QOG306" s="69"/>
      <c r="QOH306" s="69"/>
      <c r="QOI306" s="69"/>
      <c r="QOJ306" s="69"/>
      <c r="QOK306" s="69"/>
      <c r="QOL306" s="69"/>
      <c r="QOM306" s="69"/>
      <c r="QON306" s="69"/>
      <c r="QOO306" s="69"/>
      <c r="QOP306" s="69"/>
      <c r="QOQ306" s="69"/>
      <c r="QOR306" s="69"/>
      <c r="QOS306" s="69"/>
      <c r="QOT306" s="69"/>
      <c r="QOU306" s="69"/>
      <c r="QOV306" s="69"/>
      <c r="QOW306" s="69"/>
      <c r="QOX306" s="69"/>
      <c r="QOY306" s="69"/>
      <c r="QOZ306" s="69"/>
      <c r="QPA306" s="69"/>
      <c r="QPB306" s="69"/>
      <c r="QPC306" s="69"/>
      <c r="QPD306" s="69"/>
      <c r="QPE306" s="69"/>
      <c r="QPF306" s="69"/>
      <c r="QPG306" s="69"/>
      <c r="QPH306" s="69"/>
      <c r="QPI306" s="69"/>
      <c r="QPJ306" s="69"/>
      <c r="QPK306" s="69"/>
      <c r="QPL306" s="69"/>
      <c r="QPM306" s="69"/>
      <c r="QPN306" s="69"/>
      <c r="QPO306" s="69"/>
      <c r="QPP306" s="69"/>
      <c r="QPQ306" s="69"/>
      <c r="QPR306" s="69"/>
      <c r="QPS306" s="69"/>
      <c r="QPT306" s="69"/>
      <c r="QPU306" s="69"/>
      <c r="QPV306" s="69"/>
      <c r="QPW306" s="69"/>
      <c r="QPX306" s="69"/>
      <c r="QPY306" s="69"/>
      <c r="QPZ306" s="69"/>
      <c r="QQA306" s="69"/>
      <c r="QQB306" s="69"/>
      <c r="QQC306" s="69"/>
      <c r="QQD306" s="69"/>
      <c r="QQE306" s="69"/>
      <c r="QQF306" s="69"/>
      <c r="QQG306" s="69"/>
      <c r="QQH306" s="69"/>
      <c r="QQI306" s="69"/>
      <c r="QQJ306" s="69"/>
      <c r="QQK306" s="69"/>
      <c r="QQL306" s="69"/>
      <c r="QQM306" s="69"/>
      <c r="QQN306" s="69"/>
      <c r="QQO306" s="69"/>
      <c r="QQP306" s="69"/>
      <c r="QQQ306" s="69"/>
      <c r="QQR306" s="69"/>
      <c r="QQS306" s="69"/>
      <c r="QQT306" s="69"/>
      <c r="QQU306" s="69"/>
      <c r="QQV306" s="69"/>
      <c r="QQW306" s="69"/>
      <c r="QQX306" s="69"/>
      <c r="QQY306" s="69"/>
      <c r="QQZ306" s="69"/>
      <c r="QRA306" s="69"/>
      <c r="QRB306" s="69"/>
      <c r="QRC306" s="69"/>
      <c r="QRD306" s="69"/>
      <c r="QRE306" s="69"/>
      <c r="QRF306" s="69"/>
      <c r="QRG306" s="69"/>
      <c r="QRH306" s="69"/>
      <c r="QRI306" s="69"/>
      <c r="QRJ306" s="69"/>
      <c r="QRK306" s="69"/>
      <c r="QRL306" s="69"/>
      <c r="QRM306" s="69"/>
      <c r="QRN306" s="69"/>
      <c r="QRO306" s="69"/>
      <c r="QRP306" s="69"/>
      <c r="QRQ306" s="69"/>
      <c r="QRR306" s="69"/>
      <c r="QRS306" s="69"/>
      <c r="QRT306" s="69"/>
      <c r="QRU306" s="69"/>
      <c r="QRV306" s="69"/>
      <c r="QRW306" s="69"/>
      <c r="QRX306" s="69"/>
      <c r="QRY306" s="69"/>
      <c r="QRZ306" s="69"/>
      <c r="QSA306" s="69"/>
      <c r="QSB306" s="69"/>
      <c r="QSC306" s="69"/>
      <c r="QSD306" s="69"/>
      <c r="QSE306" s="69"/>
      <c r="QSF306" s="69"/>
      <c r="QSG306" s="69"/>
      <c r="QSH306" s="69"/>
      <c r="QSI306" s="69"/>
      <c r="QSJ306" s="69"/>
      <c r="QSK306" s="69"/>
      <c r="QSL306" s="69"/>
      <c r="QSM306" s="69"/>
      <c r="QSN306" s="69"/>
      <c r="QSO306" s="69"/>
      <c r="QSP306" s="69"/>
      <c r="QSQ306" s="69"/>
      <c r="QSR306" s="69"/>
      <c r="QSS306" s="69"/>
      <c r="QST306" s="69"/>
      <c r="QSU306" s="69"/>
      <c r="QSV306" s="69"/>
      <c r="QSW306" s="69"/>
      <c r="QSX306" s="69"/>
      <c r="QSY306" s="69"/>
      <c r="QSZ306" s="69"/>
      <c r="QTA306" s="69"/>
      <c r="QTB306" s="69"/>
      <c r="QTC306" s="69"/>
      <c r="QTD306" s="69"/>
      <c r="QTE306" s="69"/>
      <c r="QTF306" s="69"/>
      <c r="QTG306" s="69"/>
      <c r="QTH306" s="69"/>
      <c r="QTI306" s="69"/>
      <c r="QTJ306" s="69"/>
      <c r="QTK306" s="69"/>
      <c r="QTL306" s="69"/>
      <c r="QTM306" s="69"/>
      <c r="QTN306" s="69"/>
      <c r="QTO306" s="69"/>
      <c r="QTP306" s="69"/>
      <c r="QTQ306" s="69"/>
      <c r="QTR306" s="69"/>
      <c r="QTS306" s="69"/>
      <c r="QTT306" s="69"/>
      <c r="QTU306" s="69"/>
      <c r="QTV306" s="69"/>
      <c r="QTW306" s="69"/>
      <c r="QTX306" s="69"/>
      <c r="QTY306" s="69"/>
      <c r="QTZ306" s="69"/>
      <c r="QUA306" s="69"/>
      <c r="QUB306" s="69"/>
      <c r="QUC306" s="69"/>
      <c r="QUD306" s="69"/>
      <c r="QUE306" s="69"/>
      <c r="QUF306" s="69"/>
      <c r="QUG306" s="69"/>
      <c r="QUH306" s="69"/>
      <c r="QUI306" s="69"/>
      <c r="QUJ306" s="69"/>
      <c r="QUK306" s="69"/>
      <c r="QUL306" s="69"/>
      <c r="QUM306" s="69"/>
      <c r="QUN306" s="69"/>
      <c r="QUO306" s="69"/>
      <c r="QUP306" s="69"/>
      <c r="QUQ306" s="69"/>
      <c r="QUR306" s="69"/>
      <c r="QUS306" s="69"/>
      <c r="QUT306" s="69"/>
      <c r="QUU306" s="69"/>
      <c r="QUV306" s="69"/>
      <c r="QUW306" s="69"/>
      <c r="QUX306" s="69"/>
      <c r="QUY306" s="69"/>
      <c r="QUZ306" s="69"/>
      <c r="QVA306" s="69"/>
      <c r="QVB306" s="69"/>
      <c r="QVC306" s="69"/>
      <c r="QVD306" s="69"/>
      <c r="QVE306" s="69"/>
      <c r="QVF306" s="69"/>
      <c r="QVG306" s="69"/>
      <c r="QVH306" s="69"/>
      <c r="QVI306" s="69"/>
      <c r="QVJ306" s="69"/>
      <c r="QVK306" s="69"/>
      <c r="QVL306" s="69"/>
      <c r="QVM306" s="69"/>
      <c r="QVN306" s="69"/>
      <c r="QVO306" s="69"/>
      <c r="QVP306" s="69"/>
      <c r="QVQ306" s="69"/>
      <c r="QVR306" s="69"/>
      <c r="QVS306" s="69"/>
      <c r="QVT306" s="69"/>
      <c r="QVU306" s="69"/>
      <c r="QVV306" s="69"/>
      <c r="QVW306" s="69"/>
      <c r="QVX306" s="69"/>
      <c r="QVY306" s="69"/>
      <c r="QVZ306" s="69"/>
      <c r="QWA306" s="69"/>
      <c r="QWB306" s="69"/>
      <c r="QWC306" s="69"/>
      <c r="QWD306" s="69"/>
      <c r="QWE306" s="69"/>
      <c r="QWF306" s="69"/>
      <c r="QWG306" s="69"/>
      <c r="QWH306" s="69"/>
      <c r="QWI306" s="69"/>
      <c r="QWJ306" s="69"/>
      <c r="QWK306" s="69"/>
      <c r="QWL306" s="69"/>
      <c r="QWM306" s="69"/>
      <c r="QWN306" s="69"/>
      <c r="QWO306" s="69"/>
      <c r="QWP306" s="69"/>
      <c r="QWQ306" s="69"/>
      <c r="QWR306" s="69"/>
      <c r="QWS306" s="69"/>
      <c r="QWT306" s="69"/>
      <c r="QWU306" s="69"/>
      <c r="QWV306" s="69"/>
      <c r="QWW306" s="69"/>
      <c r="QWX306" s="69"/>
      <c r="QWY306" s="69"/>
      <c r="QWZ306" s="69"/>
      <c r="QXA306" s="69"/>
      <c r="QXB306" s="69"/>
      <c r="QXC306" s="69"/>
      <c r="QXD306" s="69"/>
      <c r="QXE306" s="69"/>
      <c r="QXF306" s="69"/>
      <c r="QXG306" s="69"/>
      <c r="QXH306" s="69"/>
      <c r="QXI306" s="69"/>
      <c r="QXJ306" s="69"/>
      <c r="QXK306" s="69"/>
      <c r="QXL306" s="69"/>
      <c r="QXM306" s="69"/>
      <c r="QXN306" s="69"/>
      <c r="QXO306" s="69"/>
      <c r="QXP306" s="69"/>
      <c r="QXQ306" s="69"/>
      <c r="QXR306" s="69"/>
      <c r="QXS306" s="69"/>
      <c r="QXT306" s="69"/>
      <c r="QXU306" s="69"/>
      <c r="QXV306" s="69"/>
      <c r="QXW306" s="69"/>
      <c r="QXX306" s="69"/>
      <c r="QXY306" s="69"/>
      <c r="QXZ306" s="69"/>
      <c r="QYA306" s="69"/>
      <c r="QYB306" s="69"/>
      <c r="QYC306" s="69"/>
      <c r="QYD306" s="69"/>
      <c r="QYE306" s="69"/>
      <c r="QYF306" s="69"/>
      <c r="QYG306" s="69"/>
      <c r="QYH306" s="69"/>
      <c r="QYI306" s="69"/>
      <c r="QYJ306" s="69"/>
      <c r="QYK306" s="69"/>
      <c r="QYL306" s="69"/>
      <c r="QYM306" s="69"/>
      <c r="QYN306" s="69"/>
      <c r="QYO306" s="69"/>
      <c r="QYP306" s="69"/>
      <c r="QYQ306" s="69"/>
      <c r="QYR306" s="69"/>
      <c r="QYS306" s="69"/>
      <c r="QYT306" s="69"/>
      <c r="QYU306" s="69"/>
      <c r="QYV306" s="69"/>
      <c r="QYW306" s="69"/>
      <c r="QYX306" s="69"/>
      <c r="QYY306" s="69"/>
      <c r="QYZ306" s="69"/>
      <c r="QZA306" s="69"/>
      <c r="QZB306" s="69"/>
      <c r="QZC306" s="69"/>
      <c r="QZD306" s="69"/>
      <c r="QZE306" s="69"/>
      <c r="QZF306" s="69"/>
      <c r="QZG306" s="69"/>
      <c r="QZH306" s="69"/>
      <c r="QZI306" s="69"/>
      <c r="QZJ306" s="69"/>
      <c r="QZK306" s="69"/>
      <c r="QZL306" s="69"/>
      <c r="QZM306" s="69"/>
      <c r="QZN306" s="69"/>
      <c r="QZO306" s="69"/>
      <c r="QZP306" s="69"/>
      <c r="QZQ306" s="69"/>
      <c r="QZR306" s="69"/>
      <c r="QZS306" s="69"/>
      <c r="QZT306" s="69"/>
      <c r="QZU306" s="69"/>
      <c r="QZV306" s="69"/>
      <c r="QZW306" s="69"/>
      <c r="QZX306" s="69"/>
      <c r="QZY306" s="69"/>
      <c r="QZZ306" s="69"/>
      <c r="RAA306" s="69"/>
      <c r="RAB306" s="69"/>
      <c r="RAC306" s="69"/>
      <c r="RAD306" s="69"/>
      <c r="RAE306" s="69"/>
      <c r="RAF306" s="69"/>
      <c r="RAG306" s="69"/>
      <c r="RAH306" s="69"/>
      <c r="RAI306" s="69"/>
      <c r="RAJ306" s="69"/>
      <c r="RAK306" s="69"/>
      <c r="RAL306" s="69"/>
      <c r="RAM306" s="69"/>
      <c r="RAN306" s="69"/>
      <c r="RAO306" s="69"/>
      <c r="RAP306" s="69"/>
      <c r="RAQ306" s="69"/>
      <c r="RAR306" s="69"/>
      <c r="RAS306" s="69"/>
      <c r="RAT306" s="69"/>
      <c r="RAU306" s="69"/>
      <c r="RAV306" s="69"/>
      <c r="RAW306" s="69"/>
      <c r="RAX306" s="69"/>
      <c r="RAY306" s="69"/>
      <c r="RAZ306" s="69"/>
      <c r="RBA306" s="69"/>
      <c r="RBB306" s="69"/>
      <c r="RBC306" s="69"/>
      <c r="RBD306" s="69"/>
      <c r="RBE306" s="69"/>
      <c r="RBF306" s="69"/>
      <c r="RBG306" s="69"/>
      <c r="RBH306" s="69"/>
      <c r="RBI306" s="69"/>
      <c r="RBJ306" s="69"/>
      <c r="RBK306" s="69"/>
      <c r="RBL306" s="69"/>
      <c r="RBM306" s="69"/>
      <c r="RBN306" s="69"/>
      <c r="RBO306" s="69"/>
      <c r="RBP306" s="69"/>
      <c r="RBQ306" s="69"/>
      <c r="RBR306" s="69"/>
      <c r="RBS306" s="69"/>
      <c r="RBT306" s="69"/>
      <c r="RBU306" s="69"/>
      <c r="RBV306" s="69"/>
      <c r="RBW306" s="69"/>
      <c r="RBX306" s="69"/>
      <c r="RBY306" s="69"/>
      <c r="RBZ306" s="69"/>
      <c r="RCA306" s="69"/>
      <c r="RCB306" s="69"/>
      <c r="RCC306" s="69"/>
      <c r="RCD306" s="69"/>
      <c r="RCE306" s="69"/>
      <c r="RCF306" s="69"/>
      <c r="RCG306" s="69"/>
      <c r="RCH306" s="69"/>
      <c r="RCI306" s="69"/>
      <c r="RCJ306" s="69"/>
      <c r="RCK306" s="69"/>
      <c r="RCL306" s="69"/>
      <c r="RCM306" s="69"/>
      <c r="RCN306" s="69"/>
      <c r="RCO306" s="69"/>
      <c r="RCP306" s="69"/>
      <c r="RCQ306" s="69"/>
      <c r="RCR306" s="69"/>
      <c r="RCS306" s="69"/>
      <c r="RCT306" s="69"/>
      <c r="RCU306" s="69"/>
      <c r="RCV306" s="69"/>
      <c r="RCW306" s="69"/>
      <c r="RCX306" s="69"/>
      <c r="RCY306" s="69"/>
      <c r="RCZ306" s="69"/>
      <c r="RDA306" s="69"/>
      <c r="RDB306" s="69"/>
      <c r="RDC306" s="69"/>
      <c r="RDD306" s="69"/>
      <c r="RDE306" s="69"/>
      <c r="RDF306" s="69"/>
      <c r="RDG306" s="69"/>
      <c r="RDH306" s="69"/>
      <c r="RDI306" s="69"/>
      <c r="RDJ306" s="69"/>
      <c r="RDK306" s="69"/>
      <c r="RDL306" s="69"/>
      <c r="RDM306" s="69"/>
      <c r="RDN306" s="69"/>
      <c r="RDO306" s="69"/>
      <c r="RDP306" s="69"/>
      <c r="RDQ306" s="69"/>
      <c r="RDR306" s="69"/>
      <c r="RDS306" s="69"/>
      <c r="RDT306" s="69"/>
      <c r="RDU306" s="69"/>
      <c r="RDV306" s="69"/>
      <c r="RDW306" s="69"/>
      <c r="RDX306" s="69"/>
      <c r="RDY306" s="69"/>
      <c r="RDZ306" s="69"/>
      <c r="REA306" s="69"/>
      <c r="REB306" s="69"/>
      <c r="REC306" s="69"/>
      <c r="RED306" s="69"/>
      <c r="REE306" s="69"/>
      <c r="REF306" s="69"/>
      <c r="REG306" s="69"/>
      <c r="REH306" s="69"/>
      <c r="REI306" s="69"/>
      <c r="REJ306" s="69"/>
      <c r="REK306" s="69"/>
      <c r="REL306" s="69"/>
      <c r="REM306" s="69"/>
      <c r="REN306" s="69"/>
      <c r="REO306" s="69"/>
      <c r="REP306" s="69"/>
      <c r="REQ306" s="69"/>
      <c r="RER306" s="69"/>
      <c r="RES306" s="69"/>
      <c r="RET306" s="69"/>
      <c r="REU306" s="69"/>
      <c r="REV306" s="69"/>
      <c r="REW306" s="69"/>
      <c r="REX306" s="69"/>
      <c r="REY306" s="69"/>
      <c r="REZ306" s="69"/>
      <c r="RFA306" s="69"/>
      <c r="RFB306" s="69"/>
      <c r="RFC306" s="69"/>
      <c r="RFD306" s="69"/>
      <c r="RFE306" s="69"/>
      <c r="RFF306" s="69"/>
      <c r="RFG306" s="69"/>
      <c r="RFH306" s="69"/>
      <c r="RFI306" s="69"/>
      <c r="RFJ306" s="69"/>
      <c r="RFK306" s="69"/>
      <c r="RFL306" s="69"/>
      <c r="RFM306" s="69"/>
      <c r="RFN306" s="69"/>
      <c r="RFO306" s="69"/>
      <c r="RFP306" s="69"/>
      <c r="RFQ306" s="69"/>
      <c r="RFR306" s="69"/>
      <c r="RFS306" s="69"/>
      <c r="RFT306" s="69"/>
      <c r="RFU306" s="69"/>
      <c r="RFV306" s="69"/>
      <c r="RFW306" s="69"/>
      <c r="RFX306" s="69"/>
      <c r="RFY306" s="69"/>
      <c r="RFZ306" s="69"/>
      <c r="RGA306" s="69"/>
      <c r="RGB306" s="69"/>
      <c r="RGC306" s="69"/>
      <c r="RGD306" s="69"/>
      <c r="RGE306" s="69"/>
      <c r="RGF306" s="69"/>
      <c r="RGG306" s="69"/>
      <c r="RGH306" s="69"/>
      <c r="RGI306" s="69"/>
      <c r="RGJ306" s="69"/>
      <c r="RGK306" s="69"/>
      <c r="RGL306" s="69"/>
      <c r="RGM306" s="69"/>
      <c r="RGN306" s="69"/>
      <c r="RGO306" s="69"/>
      <c r="RGP306" s="69"/>
      <c r="RGQ306" s="69"/>
      <c r="RGR306" s="69"/>
      <c r="RGS306" s="69"/>
      <c r="RGT306" s="69"/>
      <c r="RGU306" s="69"/>
      <c r="RGV306" s="69"/>
      <c r="RGW306" s="69"/>
      <c r="RGX306" s="69"/>
      <c r="RGY306" s="69"/>
      <c r="RGZ306" s="69"/>
      <c r="RHA306" s="69"/>
      <c r="RHB306" s="69"/>
      <c r="RHC306" s="69"/>
      <c r="RHD306" s="69"/>
      <c r="RHE306" s="69"/>
      <c r="RHF306" s="69"/>
      <c r="RHG306" s="69"/>
      <c r="RHH306" s="69"/>
      <c r="RHI306" s="69"/>
      <c r="RHJ306" s="69"/>
      <c r="RHK306" s="69"/>
      <c r="RHL306" s="69"/>
      <c r="RHM306" s="69"/>
      <c r="RHN306" s="69"/>
      <c r="RHO306" s="69"/>
      <c r="RHP306" s="69"/>
      <c r="RHQ306" s="69"/>
      <c r="RHR306" s="69"/>
      <c r="RHS306" s="69"/>
      <c r="RHT306" s="69"/>
      <c r="RHU306" s="69"/>
      <c r="RHV306" s="69"/>
      <c r="RHW306" s="69"/>
      <c r="RHX306" s="69"/>
      <c r="RHY306" s="69"/>
      <c r="RHZ306" s="69"/>
      <c r="RIA306" s="69"/>
      <c r="RIB306" s="69"/>
      <c r="RIC306" s="69"/>
      <c r="RID306" s="69"/>
      <c r="RIE306" s="69"/>
      <c r="RIF306" s="69"/>
      <c r="RIG306" s="69"/>
      <c r="RIH306" s="69"/>
      <c r="RII306" s="69"/>
      <c r="RIJ306" s="69"/>
      <c r="RIK306" s="69"/>
      <c r="RIL306" s="69"/>
      <c r="RIM306" s="69"/>
      <c r="RIN306" s="69"/>
      <c r="RIO306" s="69"/>
      <c r="RIP306" s="69"/>
      <c r="RIQ306" s="69"/>
      <c r="RIR306" s="69"/>
      <c r="RIS306" s="69"/>
      <c r="RIT306" s="69"/>
      <c r="RIU306" s="69"/>
      <c r="RIV306" s="69"/>
      <c r="RIW306" s="69"/>
      <c r="RIX306" s="69"/>
      <c r="RIY306" s="69"/>
      <c r="RIZ306" s="69"/>
      <c r="RJA306" s="69"/>
      <c r="RJB306" s="69"/>
      <c r="RJC306" s="69"/>
      <c r="RJD306" s="69"/>
      <c r="RJE306" s="69"/>
      <c r="RJF306" s="69"/>
      <c r="RJG306" s="69"/>
      <c r="RJH306" s="69"/>
      <c r="RJI306" s="69"/>
      <c r="RJJ306" s="69"/>
      <c r="RJK306" s="69"/>
      <c r="RJL306" s="69"/>
      <c r="RJM306" s="69"/>
      <c r="RJN306" s="69"/>
      <c r="RJO306" s="69"/>
      <c r="RJP306" s="69"/>
      <c r="RJQ306" s="69"/>
      <c r="RJR306" s="69"/>
      <c r="RJS306" s="69"/>
      <c r="RJT306" s="69"/>
      <c r="RJU306" s="69"/>
      <c r="RJV306" s="69"/>
      <c r="RJW306" s="69"/>
      <c r="RJX306" s="69"/>
      <c r="RJY306" s="69"/>
      <c r="RJZ306" s="69"/>
      <c r="RKA306" s="69"/>
      <c r="RKB306" s="69"/>
      <c r="RKC306" s="69"/>
      <c r="RKD306" s="69"/>
      <c r="RKE306" s="69"/>
      <c r="RKF306" s="69"/>
      <c r="RKG306" s="69"/>
      <c r="RKH306" s="69"/>
      <c r="RKI306" s="69"/>
      <c r="RKJ306" s="69"/>
      <c r="RKK306" s="69"/>
      <c r="RKL306" s="69"/>
      <c r="RKM306" s="69"/>
      <c r="RKN306" s="69"/>
      <c r="RKO306" s="69"/>
      <c r="RKP306" s="69"/>
      <c r="RKQ306" s="69"/>
      <c r="RKR306" s="69"/>
      <c r="RKS306" s="69"/>
      <c r="RKT306" s="69"/>
      <c r="RKU306" s="69"/>
      <c r="RKV306" s="69"/>
      <c r="RKW306" s="69"/>
      <c r="RKX306" s="69"/>
      <c r="RKY306" s="69"/>
      <c r="RKZ306" s="69"/>
      <c r="RLA306" s="69"/>
      <c r="RLB306" s="69"/>
      <c r="RLC306" s="69"/>
      <c r="RLD306" s="69"/>
      <c r="RLE306" s="69"/>
      <c r="RLF306" s="69"/>
      <c r="RLG306" s="69"/>
      <c r="RLH306" s="69"/>
      <c r="RLI306" s="69"/>
      <c r="RLJ306" s="69"/>
      <c r="RLK306" s="69"/>
      <c r="RLL306" s="69"/>
      <c r="RLM306" s="69"/>
      <c r="RLN306" s="69"/>
      <c r="RLO306" s="69"/>
      <c r="RLP306" s="69"/>
      <c r="RLQ306" s="69"/>
      <c r="RLR306" s="69"/>
      <c r="RLS306" s="69"/>
      <c r="RLT306" s="69"/>
      <c r="RLU306" s="69"/>
      <c r="RLV306" s="69"/>
      <c r="RLW306" s="69"/>
      <c r="RLX306" s="69"/>
      <c r="RLY306" s="69"/>
      <c r="RLZ306" s="69"/>
      <c r="RMA306" s="69"/>
      <c r="RMB306" s="69"/>
      <c r="RMC306" s="69"/>
      <c r="RMD306" s="69"/>
      <c r="RME306" s="69"/>
      <c r="RMF306" s="69"/>
      <c r="RMG306" s="69"/>
      <c r="RMH306" s="69"/>
      <c r="RMI306" s="69"/>
      <c r="RMJ306" s="69"/>
      <c r="RMK306" s="69"/>
      <c r="RML306" s="69"/>
      <c r="RMM306" s="69"/>
      <c r="RMN306" s="69"/>
      <c r="RMO306" s="69"/>
      <c r="RMP306" s="69"/>
      <c r="RMQ306" s="69"/>
      <c r="RMR306" s="69"/>
      <c r="RMS306" s="69"/>
      <c r="RMT306" s="69"/>
      <c r="RMU306" s="69"/>
      <c r="RMV306" s="69"/>
      <c r="RMW306" s="69"/>
      <c r="RMX306" s="69"/>
      <c r="RMY306" s="69"/>
      <c r="RMZ306" s="69"/>
      <c r="RNA306" s="69"/>
      <c r="RNB306" s="69"/>
      <c r="RNC306" s="69"/>
      <c r="RND306" s="69"/>
      <c r="RNE306" s="69"/>
      <c r="RNF306" s="69"/>
      <c r="RNG306" s="69"/>
      <c r="RNH306" s="69"/>
      <c r="RNI306" s="69"/>
      <c r="RNJ306" s="69"/>
      <c r="RNK306" s="69"/>
      <c r="RNL306" s="69"/>
      <c r="RNM306" s="69"/>
      <c r="RNN306" s="69"/>
      <c r="RNO306" s="69"/>
      <c r="RNP306" s="69"/>
      <c r="RNQ306" s="69"/>
      <c r="RNR306" s="69"/>
      <c r="RNS306" s="69"/>
      <c r="RNT306" s="69"/>
      <c r="RNU306" s="69"/>
      <c r="RNV306" s="69"/>
      <c r="RNW306" s="69"/>
      <c r="RNX306" s="69"/>
      <c r="RNY306" s="69"/>
      <c r="RNZ306" s="69"/>
      <c r="ROA306" s="69"/>
      <c r="ROB306" s="69"/>
      <c r="ROC306" s="69"/>
      <c r="ROD306" s="69"/>
      <c r="ROE306" s="69"/>
      <c r="ROF306" s="69"/>
      <c r="ROG306" s="69"/>
      <c r="ROH306" s="69"/>
      <c r="ROI306" s="69"/>
      <c r="ROJ306" s="69"/>
      <c r="ROK306" s="69"/>
      <c r="ROL306" s="69"/>
      <c r="ROM306" s="69"/>
      <c r="RON306" s="69"/>
      <c r="ROO306" s="69"/>
      <c r="ROP306" s="69"/>
      <c r="ROQ306" s="69"/>
      <c r="ROR306" s="69"/>
      <c r="ROS306" s="69"/>
      <c r="ROT306" s="69"/>
      <c r="ROU306" s="69"/>
      <c r="ROV306" s="69"/>
      <c r="ROW306" s="69"/>
      <c r="ROX306" s="69"/>
      <c r="ROY306" s="69"/>
      <c r="ROZ306" s="69"/>
      <c r="RPA306" s="69"/>
      <c r="RPB306" s="69"/>
      <c r="RPC306" s="69"/>
      <c r="RPD306" s="69"/>
      <c r="RPE306" s="69"/>
      <c r="RPF306" s="69"/>
      <c r="RPG306" s="69"/>
      <c r="RPH306" s="69"/>
      <c r="RPI306" s="69"/>
      <c r="RPJ306" s="69"/>
      <c r="RPK306" s="69"/>
      <c r="RPL306" s="69"/>
      <c r="RPM306" s="69"/>
      <c r="RPN306" s="69"/>
      <c r="RPO306" s="69"/>
      <c r="RPP306" s="69"/>
      <c r="RPQ306" s="69"/>
      <c r="RPR306" s="69"/>
      <c r="RPS306" s="69"/>
      <c r="RPT306" s="69"/>
      <c r="RPU306" s="69"/>
      <c r="RPV306" s="69"/>
      <c r="RPW306" s="69"/>
      <c r="RPX306" s="69"/>
      <c r="RPY306" s="69"/>
      <c r="RPZ306" s="69"/>
      <c r="RQA306" s="69"/>
      <c r="RQB306" s="69"/>
      <c r="RQC306" s="69"/>
      <c r="RQD306" s="69"/>
      <c r="RQE306" s="69"/>
      <c r="RQF306" s="69"/>
      <c r="RQG306" s="69"/>
      <c r="RQH306" s="69"/>
      <c r="RQI306" s="69"/>
      <c r="RQJ306" s="69"/>
      <c r="RQK306" s="69"/>
      <c r="RQL306" s="69"/>
      <c r="RQM306" s="69"/>
      <c r="RQN306" s="69"/>
      <c r="RQO306" s="69"/>
      <c r="RQP306" s="69"/>
      <c r="RQQ306" s="69"/>
      <c r="RQR306" s="69"/>
      <c r="RQS306" s="69"/>
      <c r="RQT306" s="69"/>
      <c r="RQU306" s="69"/>
      <c r="RQV306" s="69"/>
      <c r="RQW306" s="69"/>
      <c r="RQX306" s="69"/>
      <c r="RQY306" s="69"/>
      <c r="RQZ306" s="69"/>
      <c r="RRA306" s="69"/>
      <c r="RRB306" s="69"/>
      <c r="RRC306" s="69"/>
      <c r="RRD306" s="69"/>
      <c r="RRE306" s="69"/>
      <c r="RRF306" s="69"/>
      <c r="RRG306" s="69"/>
      <c r="RRH306" s="69"/>
      <c r="RRI306" s="69"/>
      <c r="RRJ306" s="69"/>
      <c r="RRK306" s="69"/>
      <c r="RRL306" s="69"/>
      <c r="RRM306" s="69"/>
      <c r="RRN306" s="69"/>
      <c r="RRO306" s="69"/>
      <c r="RRP306" s="69"/>
      <c r="RRQ306" s="69"/>
      <c r="RRR306" s="69"/>
      <c r="RRS306" s="69"/>
      <c r="RRT306" s="69"/>
      <c r="RRU306" s="69"/>
      <c r="RRV306" s="69"/>
      <c r="RRW306" s="69"/>
      <c r="RRX306" s="69"/>
      <c r="RRY306" s="69"/>
      <c r="RRZ306" s="69"/>
      <c r="RSA306" s="69"/>
      <c r="RSB306" s="69"/>
      <c r="RSC306" s="69"/>
      <c r="RSD306" s="69"/>
      <c r="RSE306" s="69"/>
      <c r="RSF306" s="69"/>
      <c r="RSG306" s="69"/>
      <c r="RSH306" s="69"/>
      <c r="RSI306" s="69"/>
      <c r="RSJ306" s="69"/>
      <c r="RSK306" s="69"/>
      <c r="RSL306" s="69"/>
      <c r="RSM306" s="69"/>
      <c r="RSN306" s="69"/>
      <c r="RSO306" s="69"/>
      <c r="RSP306" s="69"/>
      <c r="RSQ306" s="69"/>
      <c r="RSR306" s="69"/>
      <c r="RSS306" s="69"/>
      <c r="RST306" s="69"/>
      <c r="RSU306" s="69"/>
      <c r="RSV306" s="69"/>
      <c r="RSW306" s="69"/>
      <c r="RSX306" s="69"/>
      <c r="RSY306" s="69"/>
      <c r="RSZ306" s="69"/>
      <c r="RTA306" s="69"/>
      <c r="RTB306" s="69"/>
      <c r="RTC306" s="69"/>
      <c r="RTD306" s="69"/>
      <c r="RTE306" s="69"/>
      <c r="RTF306" s="69"/>
      <c r="RTG306" s="69"/>
      <c r="RTH306" s="69"/>
      <c r="RTI306" s="69"/>
      <c r="RTJ306" s="69"/>
      <c r="RTK306" s="69"/>
      <c r="RTL306" s="69"/>
      <c r="RTM306" s="69"/>
      <c r="RTN306" s="69"/>
      <c r="RTO306" s="69"/>
      <c r="RTP306" s="69"/>
      <c r="RTQ306" s="69"/>
      <c r="RTR306" s="69"/>
      <c r="RTS306" s="69"/>
      <c r="RTT306" s="69"/>
      <c r="RTU306" s="69"/>
      <c r="RTV306" s="69"/>
      <c r="RTW306" s="69"/>
      <c r="RTX306" s="69"/>
      <c r="RTY306" s="69"/>
      <c r="RTZ306" s="69"/>
      <c r="RUA306" s="69"/>
      <c r="RUB306" s="69"/>
      <c r="RUC306" s="69"/>
      <c r="RUD306" s="69"/>
      <c r="RUE306" s="69"/>
      <c r="RUF306" s="69"/>
      <c r="RUG306" s="69"/>
      <c r="RUH306" s="69"/>
      <c r="RUI306" s="69"/>
      <c r="RUJ306" s="69"/>
      <c r="RUK306" s="69"/>
      <c r="RUL306" s="69"/>
      <c r="RUM306" s="69"/>
      <c r="RUN306" s="69"/>
      <c r="RUO306" s="69"/>
      <c r="RUP306" s="69"/>
      <c r="RUQ306" s="69"/>
      <c r="RUR306" s="69"/>
      <c r="RUS306" s="69"/>
      <c r="RUT306" s="69"/>
      <c r="RUU306" s="69"/>
      <c r="RUV306" s="69"/>
      <c r="RUW306" s="69"/>
      <c r="RUX306" s="69"/>
      <c r="RUY306" s="69"/>
      <c r="RUZ306" s="69"/>
      <c r="RVA306" s="69"/>
      <c r="RVB306" s="69"/>
      <c r="RVC306" s="69"/>
      <c r="RVD306" s="69"/>
      <c r="RVE306" s="69"/>
      <c r="RVF306" s="69"/>
      <c r="RVG306" s="69"/>
      <c r="RVH306" s="69"/>
      <c r="RVI306" s="69"/>
      <c r="RVJ306" s="69"/>
      <c r="RVK306" s="69"/>
      <c r="RVL306" s="69"/>
      <c r="RVM306" s="69"/>
      <c r="RVN306" s="69"/>
      <c r="RVO306" s="69"/>
      <c r="RVP306" s="69"/>
      <c r="RVQ306" s="69"/>
      <c r="RVR306" s="69"/>
      <c r="RVS306" s="69"/>
      <c r="RVT306" s="69"/>
      <c r="RVU306" s="69"/>
      <c r="RVV306" s="69"/>
      <c r="RVW306" s="69"/>
      <c r="RVX306" s="69"/>
      <c r="RVY306" s="69"/>
      <c r="RVZ306" s="69"/>
      <c r="RWA306" s="69"/>
      <c r="RWB306" s="69"/>
      <c r="RWC306" s="69"/>
      <c r="RWD306" s="69"/>
      <c r="RWE306" s="69"/>
      <c r="RWF306" s="69"/>
      <c r="RWG306" s="69"/>
      <c r="RWH306" s="69"/>
      <c r="RWI306" s="69"/>
      <c r="RWJ306" s="69"/>
      <c r="RWK306" s="69"/>
      <c r="RWL306" s="69"/>
      <c r="RWM306" s="69"/>
      <c r="RWN306" s="69"/>
      <c r="RWO306" s="69"/>
      <c r="RWP306" s="69"/>
      <c r="RWQ306" s="69"/>
      <c r="RWR306" s="69"/>
      <c r="RWS306" s="69"/>
      <c r="RWT306" s="69"/>
      <c r="RWU306" s="69"/>
      <c r="RWV306" s="69"/>
      <c r="RWW306" s="69"/>
      <c r="RWX306" s="69"/>
      <c r="RWY306" s="69"/>
      <c r="RWZ306" s="69"/>
      <c r="RXA306" s="69"/>
      <c r="RXB306" s="69"/>
      <c r="RXC306" s="69"/>
      <c r="RXD306" s="69"/>
      <c r="RXE306" s="69"/>
      <c r="RXF306" s="69"/>
      <c r="RXG306" s="69"/>
      <c r="RXH306" s="69"/>
      <c r="RXI306" s="69"/>
      <c r="RXJ306" s="69"/>
      <c r="RXK306" s="69"/>
      <c r="RXL306" s="69"/>
      <c r="RXM306" s="69"/>
      <c r="RXN306" s="69"/>
      <c r="RXO306" s="69"/>
      <c r="RXP306" s="69"/>
      <c r="RXQ306" s="69"/>
      <c r="RXR306" s="69"/>
      <c r="RXS306" s="69"/>
      <c r="RXT306" s="69"/>
      <c r="RXU306" s="69"/>
      <c r="RXV306" s="69"/>
      <c r="RXW306" s="69"/>
      <c r="RXX306" s="69"/>
      <c r="RXY306" s="69"/>
      <c r="RXZ306" s="69"/>
      <c r="RYA306" s="69"/>
      <c r="RYB306" s="69"/>
      <c r="RYC306" s="69"/>
      <c r="RYD306" s="69"/>
      <c r="RYE306" s="69"/>
      <c r="RYF306" s="69"/>
      <c r="RYG306" s="69"/>
      <c r="RYH306" s="69"/>
      <c r="RYI306" s="69"/>
      <c r="RYJ306" s="69"/>
      <c r="RYK306" s="69"/>
      <c r="RYL306" s="69"/>
      <c r="RYM306" s="69"/>
      <c r="RYN306" s="69"/>
      <c r="RYO306" s="69"/>
      <c r="RYP306" s="69"/>
      <c r="RYQ306" s="69"/>
      <c r="RYR306" s="69"/>
      <c r="RYS306" s="69"/>
      <c r="RYT306" s="69"/>
      <c r="RYU306" s="69"/>
      <c r="RYV306" s="69"/>
      <c r="RYW306" s="69"/>
      <c r="RYX306" s="69"/>
      <c r="RYY306" s="69"/>
      <c r="RYZ306" s="69"/>
      <c r="RZA306" s="69"/>
      <c r="RZB306" s="69"/>
      <c r="RZC306" s="69"/>
      <c r="RZD306" s="69"/>
      <c r="RZE306" s="69"/>
      <c r="RZF306" s="69"/>
      <c r="RZG306" s="69"/>
      <c r="RZH306" s="69"/>
      <c r="RZI306" s="69"/>
      <c r="RZJ306" s="69"/>
      <c r="RZK306" s="69"/>
      <c r="RZL306" s="69"/>
      <c r="RZM306" s="69"/>
      <c r="RZN306" s="69"/>
      <c r="RZO306" s="69"/>
      <c r="RZP306" s="69"/>
      <c r="RZQ306" s="69"/>
      <c r="RZR306" s="69"/>
      <c r="RZS306" s="69"/>
      <c r="RZT306" s="69"/>
      <c r="RZU306" s="69"/>
      <c r="RZV306" s="69"/>
      <c r="RZW306" s="69"/>
      <c r="RZX306" s="69"/>
      <c r="RZY306" s="69"/>
      <c r="RZZ306" s="69"/>
      <c r="SAA306" s="69"/>
      <c r="SAB306" s="69"/>
      <c r="SAC306" s="69"/>
      <c r="SAD306" s="69"/>
      <c r="SAE306" s="69"/>
      <c r="SAF306" s="69"/>
      <c r="SAG306" s="69"/>
      <c r="SAH306" s="69"/>
      <c r="SAI306" s="69"/>
      <c r="SAJ306" s="69"/>
      <c r="SAK306" s="69"/>
      <c r="SAL306" s="69"/>
      <c r="SAM306" s="69"/>
      <c r="SAN306" s="69"/>
      <c r="SAO306" s="69"/>
      <c r="SAP306" s="69"/>
      <c r="SAQ306" s="69"/>
      <c r="SAR306" s="69"/>
      <c r="SAS306" s="69"/>
      <c r="SAT306" s="69"/>
      <c r="SAU306" s="69"/>
      <c r="SAV306" s="69"/>
      <c r="SAW306" s="69"/>
      <c r="SAX306" s="69"/>
      <c r="SAY306" s="69"/>
      <c r="SAZ306" s="69"/>
      <c r="SBA306" s="69"/>
      <c r="SBB306" s="69"/>
      <c r="SBC306" s="69"/>
      <c r="SBD306" s="69"/>
      <c r="SBE306" s="69"/>
      <c r="SBF306" s="69"/>
      <c r="SBG306" s="69"/>
      <c r="SBH306" s="69"/>
      <c r="SBI306" s="69"/>
      <c r="SBJ306" s="69"/>
      <c r="SBK306" s="69"/>
      <c r="SBL306" s="69"/>
      <c r="SBM306" s="69"/>
      <c r="SBN306" s="69"/>
      <c r="SBO306" s="69"/>
      <c r="SBP306" s="69"/>
      <c r="SBQ306" s="69"/>
      <c r="SBR306" s="69"/>
      <c r="SBS306" s="69"/>
      <c r="SBT306" s="69"/>
      <c r="SBU306" s="69"/>
      <c r="SBV306" s="69"/>
      <c r="SBW306" s="69"/>
      <c r="SBX306" s="69"/>
      <c r="SBY306" s="69"/>
      <c r="SBZ306" s="69"/>
      <c r="SCA306" s="69"/>
      <c r="SCB306" s="69"/>
      <c r="SCC306" s="69"/>
      <c r="SCD306" s="69"/>
      <c r="SCE306" s="69"/>
      <c r="SCF306" s="69"/>
      <c r="SCG306" s="69"/>
      <c r="SCH306" s="69"/>
      <c r="SCI306" s="69"/>
      <c r="SCJ306" s="69"/>
      <c r="SCK306" s="69"/>
      <c r="SCL306" s="69"/>
      <c r="SCM306" s="69"/>
      <c r="SCN306" s="69"/>
      <c r="SCO306" s="69"/>
      <c r="SCP306" s="69"/>
      <c r="SCQ306" s="69"/>
      <c r="SCR306" s="69"/>
      <c r="SCS306" s="69"/>
      <c r="SCT306" s="69"/>
      <c r="SCU306" s="69"/>
      <c r="SCV306" s="69"/>
      <c r="SCW306" s="69"/>
      <c r="SCX306" s="69"/>
      <c r="SCY306" s="69"/>
      <c r="SCZ306" s="69"/>
      <c r="SDA306" s="69"/>
      <c r="SDB306" s="69"/>
      <c r="SDC306" s="69"/>
      <c r="SDD306" s="69"/>
      <c r="SDE306" s="69"/>
      <c r="SDF306" s="69"/>
      <c r="SDG306" s="69"/>
      <c r="SDH306" s="69"/>
      <c r="SDI306" s="69"/>
      <c r="SDJ306" s="69"/>
      <c r="SDK306" s="69"/>
      <c r="SDL306" s="69"/>
      <c r="SDM306" s="69"/>
      <c r="SDN306" s="69"/>
      <c r="SDO306" s="69"/>
      <c r="SDP306" s="69"/>
      <c r="SDQ306" s="69"/>
      <c r="SDR306" s="69"/>
      <c r="SDS306" s="69"/>
      <c r="SDT306" s="69"/>
      <c r="SDU306" s="69"/>
      <c r="SDV306" s="69"/>
      <c r="SDW306" s="69"/>
      <c r="SDX306" s="69"/>
      <c r="SDY306" s="69"/>
      <c r="SDZ306" s="69"/>
      <c r="SEA306" s="69"/>
      <c r="SEB306" s="69"/>
      <c r="SEC306" s="69"/>
      <c r="SED306" s="69"/>
      <c r="SEE306" s="69"/>
      <c r="SEF306" s="69"/>
      <c r="SEG306" s="69"/>
      <c r="SEH306" s="69"/>
      <c r="SEI306" s="69"/>
      <c r="SEJ306" s="69"/>
      <c r="SEK306" s="69"/>
      <c r="SEL306" s="69"/>
      <c r="SEM306" s="69"/>
      <c r="SEN306" s="69"/>
      <c r="SEO306" s="69"/>
      <c r="SEP306" s="69"/>
      <c r="SEQ306" s="69"/>
      <c r="SER306" s="69"/>
      <c r="SES306" s="69"/>
      <c r="SET306" s="69"/>
      <c r="SEU306" s="69"/>
      <c r="SEV306" s="69"/>
      <c r="SEW306" s="69"/>
      <c r="SEX306" s="69"/>
      <c r="SEY306" s="69"/>
      <c r="SEZ306" s="69"/>
      <c r="SFA306" s="69"/>
      <c r="SFB306" s="69"/>
      <c r="SFC306" s="69"/>
      <c r="SFD306" s="69"/>
      <c r="SFE306" s="69"/>
      <c r="SFF306" s="69"/>
      <c r="SFG306" s="69"/>
      <c r="SFH306" s="69"/>
      <c r="SFI306" s="69"/>
      <c r="SFJ306" s="69"/>
      <c r="SFK306" s="69"/>
      <c r="SFL306" s="69"/>
      <c r="SFM306" s="69"/>
      <c r="SFN306" s="69"/>
      <c r="SFO306" s="69"/>
      <c r="SFP306" s="69"/>
      <c r="SFQ306" s="69"/>
      <c r="SFR306" s="69"/>
      <c r="SFS306" s="69"/>
      <c r="SFT306" s="69"/>
      <c r="SFU306" s="69"/>
      <c r="SFV306" s="69"/>
      <c r="SFW306" s="69"/>
      <c r="SFX306" s="69"/>
      <c r="SFY306" s="69"/>
      <c r="SFZ306" s="69"/>
      <c r="SGA306" s="69"/>
      <c r="SGB306" s="69"/>
      <c r="SGC306" s="69"/>
      <c r="SGD306" s="69"/>
      <c r="SGE306" s="69"/>
      <c r="SGF306" s="69"/>
      <c r="SGG306" s="69"/>
      <c r="SGH306" s="69"/>
      <c r="SGI306" s="69"/>
      <c r="SGJ306" s="69"/>
      <c r="SGK306" s="69"/>
      <c r="SGL306" s="69"/>
      <c r="SGM306" s="69"/>
      <c r="SGN306" s="69"/>
      <c r="SGO306" s="69"/>
      <c r="SGP306" s="69"/>
      <c r="SGQ306" s="69"/>
      <c r="SGR306" s="69"/>
      <c r="SGS306" s="69"/>
      <c r="SGT306" s="69"/>
      <c r="SGU306" s="69"/>
      <c r="SGV306" s="69"/>
      <c r="SGW306" s="69"/>
      <c r="SGX306" s="69"/>
      <c r="SGY306" s="69"/>
      <c r="SGZ306" s="69"/>
      <c r="SHA306" s="69"/>
      <c r="SHB306" s="69"/>
      <c r="SHC306" s="69"/>
      <c r="SHD306" s="69"/>
      <c r="SHE306" s="69"/>
      <c r="SHF306" s="69"/>
      <c r="SHG306" s="69"/>
      <c r="SHH306" s="69"/>
      <c r="SHI306" s="69"/>
      <c r="SHJ306" s="69"/>
      <c r="SHK306" s="69"/>
      <c r="SHL306" s="69"/>
      <c r="SHM306" s="69"/>
      <c r="SHN306" s="69"/>
      <c r="SHO306" s="69"/>
      <c r="SHP306" s="69"/>
      <c r="SHQ306" s="69"/>
      <c r="SHR306" s="69"/>
      <c r="SHS306" s="69"/>
      <c r="SHT306" s="69"/>
      <c r="SHU306" s="69"/>
      <c r="SHV306" s="69"/>
      <c r="SHW306" s="69"/>
      <c r="SHX306" s="69"/>
      <c r="SHY306" s="69"/>
      <c r="SHZ306" s="69"/>
      <c r="SIA306" s="69"/>
      <c r="SIB306" s="69"/>
      <c r="SIC306" s="69"/>
      <c r="SID306" s="69"/>
      <c r="SIE306" s="69"/>
      <c r="SIF306" s="69"/>
      <c r="SIG306" s="69"/>
      <c r="SIH306" s="69"/>
      <c r="SII306" s="69"/>
      <c r="SIJ306" s="69"/>
      <c r="SIK306" s="69"/>
      <c r="SIL306" s="69"/>
      <c r="SIM306" s="69"/>
      <c r="SIN306" s="69"/>
      <c r="SIO306" s="69"/>
      <c r="SIP306" s="69"/>
      <c r="SIQ306" s="69"/>
      <c r="SIR306" s="69"/>
      <c r="SIS306" s="69"/>
      <c r="SIT306" s="69"/>
      <c r="SIU306" s="69"/>
      <c r="SIV306" s="69"/>
      <c r="SIW306" s="69"/>
      <c r="SIX306" s="69"/>
      <c r="SIY306" s="69"/>
      <c r="SIZ306" s="69"/>
      <c r="SJA306" s="69"/>
      <c r="SJB306" s="69"/>
      <c r="SJC306" s="69"/>
      <c r="SJD306" s="69"/>
      <c r="SJE306" s="69"/>
      <c r="SJF306" s="69"/>
      <c r="SJG306" s="69"/>
      <c r="SJH306" s="69"/>
      <c r="SJI306" s="69"/>
      <c r="SJJ306" s="69"/>
      <c r="SJK306" s="69"/>
      <c r="SJL306" s="69"/>
      <c r="SJM306" s="69"/>
      <c r="SJN306" s="69"/>
      <c r="SJO306" s="69"/>
      <c r="SJP306" s="69"/>
      <c r="SJQ306" s="69"/>
      <c r="SJR306" s="69"/>
      <c r="SJS306" s="69"/>
      <c r="SJT306" s="69"/>
      <c r="SJU306" s="69"/>
      <c r="SJV306" s="69"/>
      <c r="SJW306" s="69"/>
      <c r="SJX306" s="69"/>
      <c r="SJY306" s="69"/>
      <c r="SJZ306" s="69"/>
      <c r="SKA306" s="69"/>
      <c r="SKB306" s="69"/>
      <c r="SKC306" s="69"/>
      <c r="SKD306" s="69"/>
      <c r="SKE306" s="69"/>
      <c r="SKF306" s="69"/>
      <c r="SKG306" s="69"/>
      <c r="SKH306" s="69"/>
      <c r="SKI306" s="69"/>
      <c r="SKJ306" s="69"/>
      <c r="SKK306" s="69"/>
      <c r="SKL306" s="69"/>
      <c r="SKM306" s="69"/>
      <c r="SKN306" s="69"/>
      <c r="SKO306" s="69"/>
      <c r="SKP306" s="69"/>
      <c r="SKQ306" s="69"/>
      <c r="SKR306" s="69"/>
      <c r="SKS306" s="69"/>
      <c r="SKT306" s="69"/>
      <c r="SKU306" s="69"/>
      <c r="SKV306" s="69"/>
      <c r="SKW306" s="69"/>
      <c r="SKX306" s="69"/>
      <c r="SKY306" s="69"/>
      <c r="SKZ306" s="69"/>
      <c r="SLA306" s="69"/>
      <c r="SLB306" s="69"/>
      <c r="SLC306" s="69"/>
      <c r="SLD306" s="69"/>
      <c r="SLE306" s="69"/>
      <c r="SLF306" s="69"/>
      <c r="SLG306" s="69"/>
      <c r="SLH306" s="69"/>
      <c r="SLI306" s="69"/>
      <c r="SLJ306" s="69"/>
      <c r="SLK306" s="69"/>
      <c r="SLL306" s="69"/>
      <c r="SLM306" s="69"/>
      <c r="SLN306" s="69"/>
      <c r="SLO306" s="69"/>
      <c r="SLP306" s="69"/>
      <c r="SLQ306" s="69"/>
      <c r="SLR306" s="69"/>
      <c r="SLS306" s="69"/>
      <c r="SLT306" s="69"/>
      <c r="SLU306" s="69"/>
      <c r="SLV306" s="69"/>
      <c r="SLW306" s="69"/>
      <c r="SLX306" s="69"/>
      <c r="SLY306" s="69"/>
      <c r="SLZ306" s="69"/>
      <c r="SMA306" s="69"/>
      <c r="SMB306" s="69"/>
      <c r="SMC306" s="69"/>
      <c r="SMD306" s="69"/>
      <c r="SME306" s="69"/>
      <c r="SMF306" s="69"/>
      <c r="SMG306" s="69"/>
      <c r="SMH306" s="69"/>
      <c r="SMI306" s="69"/>
      <c r="SMJ306" s="69"/>
      <c r="SMK306" s="69"/>
      <c r="SML306" s="69"/>
      <c r="SMM306" s="69"/>
      <c r="SMN306" s="69"/>
      <c r="SMO306" s="69"/>
      <c r="SMP306" s="69"/>
      <c r="SMQ306" s="69"/>
      <c r="SMR306" s="69"/>
      <c r="SMS306" s="69"/>
      <c r="SMT306" s="69"/>
      <c r="SMU306" s="69"/>
      <c r="SMV306" s="69"/>
      <c r="SMW306" s="69"/>
      <c r="SMX306" s="69"/>
      <c r="SMY306" s="69"/>
      <c r="SMZ306" s="69"/>
      <c r="SNA306" s="69"/>
      <c r="SNB306" s="69"/>
      <c r="SNC306" s="69"/>
      <c r="SND306" s="69"/>
      <c r="SNE306" s="69"/>
      <c r="SNF306" s="69"/>
      <c r="SNG306" s="69"/>
      <c r="SNH306" s="69"/>
      <c r="SNI306" s="69"/>
      <c r="SNJ306" s="69"/>
      <c r="SNK306" s="69"/>
      <c r="SNL306" s="69"/>
      <c r="SNM306" s="69"/>
      <c r="SNN306" s="69"/>
      <c r="SNO306" s="69"/>
      <c r="SNP306" s="69"/>
      <c r="SNQ306" s="69"/>
      <c r="SNR306" s="69"/>
      <c r="SNS306" s="69"/>
      <c r="SNT306" s="69"/>
      <c r="SNU306" s="69"/>
      <c r="SNV306" s="69"/>
      <c r="SNW306" s="69"/>
      <c r="SNX306" s="69"/>
      <c r="SNY306" s="69"/>
      <c r="SNZ306" s="69"/>
      <c r="SOA306" s="69"/>
      <c r="SOB306" s="69"/>
      <c r="SOC306" s="69"/>
      <c r="SOD306" s="69"/>
      <c r="SOE306" s="69"/>
      <c r="SOF306" s="69"/>
      <c r="SOG306" s="69"/>
      <c r="SOH306" s="69"/>
      <c r="SOI306" s="69"/>
      <c r="SOJ306" s="69"/>
      <c r="SOK306" s="69"/>
      <c r="SOL306" s="69"/>
      <c r="SOM306" s="69"/>
      <c r="SON306" s="69"/>
      <c r="SOO306" s="69"/>
      <c r="SOP306" s="69"/>
      <c r="SOQ306" s="69"/>
      <c r="SOR306" s="69"/>
      <c r="SOS306" s="69"/>
      <c r="SOT306" s="69"/>
      <c r="SOU306" s="69"/>
      <c r="SOV306" s="69"/>
      <c r="SOW306" s="69"/>
      <c r="SOX306" s="69"/>
      <c r="SOY306" s="69"/>
      <c r="SOZ306" s="69"/>
      <c r="SPA306" s="69"/>
      <c r="SPB306" s="69"/>
      <c r="SPC306" s="69"/>
      <c r="SPD306" s="69"/>
      <c r="SPE306" s="69"/>
      <c r="SPF306" s="69"/>
      <c r="SPG306" s="69"/>
      <c r="SPH306" s="69"/>
      <c r="SPI306" s="69"/>
      <c r="SPJ306" s="69"/>
      <c r="SPK306" s="69"/>
      <c r="SPL306" s="69"/>
      <c r="SPM306" s="69"/>
      <c r="SPN306" s="69"/>
      <c r="SPO306" s="69"/>
      <c r="SPP306" s="69"/>
      <c r="SPQ306" s="69"/>
      <c r="SPR306" s="69"/>
      <c r="SPS306" s="69"/>
      <c r="SPT306" s="69"/>
      <c r="SPU306" s="69"/>
      <c r="SPV306" s="69"/>
      <c r="SPW306" s="69"/>
      <c r="SPX306" s="69"/>
      <c r="SPY306" s="69"/>
      <c r="SPZ306" s="69"/>
      <c r="SQA306" s="69"/>
      <c r="SQB306" s="69"/>
      <c r="SQC306" s="69"/>
      <c r="SQD306" s="69"/>
      <c r="SQE306" s="69"/>
      <c r="SQF306" s="69"/>
      <c r="SQG306" s="69"/>
      <c r="SQH306" s="69"/>
      <c r="SQI306" s="69"/>
      <c r="SQJ306" s="69"/>
      <c r="SQK306" s="69"/>
      <c r="SQL306" s="69"/>
      <c r="SQM306" s="69"/>
      <c r="SQN306" s="69"/>
      <c r="SQO306" s="69"/>
      <c r="SQP306" s="69"/>
      <c r="SQQ306" s="69"/>
      <c r="SQR306" s="69"/>
      <c r="SQS306" s="69"/>
      <c r="SQT306" s="69"/>
      <c r="SQU306" s="69"/>
      <c r="SQV306" s="69"/>
      <c r="SQW306" s="69"/>
      <c r="SQX306" s="69"/>
      <c r="SQY306" s="69"/>
      <c r="SQZ306" s="69"/>
      <c r="SRA306" s="69"/>
      <c r="SRB306" s="69"/>
      <c r="SRC306" s="69"/>
      <c r="SRD306" s="69"/>
      <c r="SRE306" s="69"/>
      <c r="SRF306" s="69"/>
      <c r="SRG306" s="69"/>
      <c r="SRH306" s="69"/>
      <c r="SRI306" s="69"/>
      <c r="SRJ306" s="69"/>
      <c r="SRK306" s="69"/>
      <c r="SRL306" s="69"/>
      <c r="SRM306" s="69"/>
      <c r="SRN306" s="69"/>
      <c r="SRO306" s="69"/>
      <c r="SRP306" s="69"/>
      <c r="SRQ306" s="69"/>
      <c r="SRR306" s="69"/>
      <c r="SRS306" s="69"/>
      <c r="SRT306" s="69"/>
      <c r="SRU306" s="69"/>
      <c r="SRV306" s="69"/>
      <c r="SRW306" s="69"/>
      <c r="SRX306" s="69"/>
      <c r="SRY306" s="69"/>
      <c r="SRZ306" s="69"/>
      <c r="SSA306" s="69"/>
      <c r="SSB306" s="69"/>
      <c r="SSC306" s="69"/>
      <c r="SSD306" s="69"/>
      <c r="SSE306" s="69"/>
      <c r="SSF306" s="69"/>
      <c r="SSG306" s="69"/>
      <c r="SSH306" s="69"/>
      <c r="SSI306" s="69"/>
      <c r="SSJ306" s="69"/>
      <c r="SSK306" s="69"/>
      <c r="SSL306" s="69"/>
      <c r="SSM306" s="69"/>
      <c r="SSN306" s="69"/>
      <c r="SSO306" s="69"/>
      <c r="SSP306" s="69"/>
      <c r="SSQ306" s="69"/>
      <c r="SSR306" s="69"/>
      <c r="SSS306" s="69"/>
      <c r="SST306" s="69"/>
      <c r="SSU306" s="69"/>
      <c r="SSV306" s="69"/>
      <c r="SSW306" s="69"/>
      <c r="SSX306" s="69"/>
      <c r="SSY306" s="69"/>
      <c r="SSZ306" s="69"/>
      <c r="STA306" s="69"/>
      <c r="STB306" s="69"/>
      <c r="STC306" s="69"/>
      <c r="STD306" s="69"/>
      <c r="STE306" s="69"/>
      <c r="STF306" s="69"/>
      <c r="STG306" s="69"/>
      <c r="STH306" s="69"/>
      <c r="STI306" s="69"/>
      <c r="STJ306" s="69"/>
      <c r="STK306" s="69"/>
      <c r="STL306" s="69"/>
      <c r="STM306" s="69"/>
      <c r="STN306" s="69"/>
      <c r="STO306" s="69"/>
      <c r="STP306" s="69"/>
      <c r="STQ306" s="69"/>
      <c r="STR306" s="69"/>
      <c r="STS306" s="69"/>
      <c r="STT306" s="69"/>
      <c r="STU306" s="69"/>
      <c r="STV306" s="69"/>
      <c r="STW306" s="69"/>
      <c r="STX306" s="69"/>
      <c r="STY306" s="69"/>
      <c r="STZ306" s="69"/>
      <c r="SUA306" s="69"/>
      <c r="SUB306" s="69"/>
      <c r="SUC306" s="69"/>
      <c r="SUD306" s="69"/>
      <c r="SUE306" s="69"/>
      <c r="SUF306" s="69"/>
      <c r="SUG306" s="69"/>
      <c r="SUH306" s="69"/>
      <c r="SUI306" s="69"/>
      <c r="SUJ306" s="69"/>
      <c r="SUK306" s="69"/>
      <c r="SUL306" s="69"/>
      <c r="SUM306" s="69"/>
      <c r="SUN306" s="69"/>
      <c r="SUO306" s="69"/>
      <c r="SUP306" s="69"/>
      <c r="SUQ306" s="69"/>
      <c r="SUR306" s="69"/>
      <c r="SUS306" s="69"/>
      <c r="SUT306" s="69"/>
      <c r="SUU306" s="69"/>
      <c r="SUV306" s="69"/>
      <c r="SUW306" s="69"/>
      <c r="SUX306" s="69"/>
      <c r="SUY306" s="69"/>
      <c r="SUZ306" s="69"/>
      <c r="SVA306" s="69"/>
      <c r="SVB306" s="69"/>
      <c r="SVC306" s="69"/>
      <c r="SVD306" s="69"/>
      <c r="SVE306" s="69"/>
      <c r="SVF306" s="69"/>
      <c r="SVG306" s="69"/>
      <c r="SVH306" s="69"/>
      <c r="SVI306" s="69"/>
      <c r="SVJ306" s="69"/>
      <c r="SVK306" s="69"/>
      <c r="SVL306" s="69"/>
      <c r="SVM306" s="69"/>
      <c r="SVN306" s="69"/>
      <c r="SVO306" s="69"/>
      <c r="SVP306" s="69"/>
      <c r="SVQ306" s="69"/>
      <c r="SVR306" s="69"/>
      <c r="SVS306" s="69"/>
      <c r="SVT306" s="69"/>
      <c r="SVU306" s="69"/>
      <c r="SVV306" s="69"/>
      <c r="SVW306" s="69"/>
      <c r="SVX306" s="69"/>
      <c r="SVY306" s="69"/>
      <c r="SVZ306" s="69"/>
      <c r="SWA306" s="69"/>
      <c r="SWB306" s="69"/>
      <c r="SWC306" s="69"/>
      <c r="SWD306" s="69"/>
      <c r="SWE306" s="69"/>
      <c r="SWF306" s="69"/>
      <c r="SWG306" s="69"/>
      <c r="SWH306" s="69"/>
      <c r="SWI306" s="69"/>
      <c r="SWJ306" s="69"/>
      <c r="SWK306" s="69"/>
      <c r="SWL306" s="69"/>
      <c r="SWM306" s="69"/>
      <c r="SWN306" s="69"/>
      <c r="SWO306" s="69"/>
      <c r="SWP306" s="69"/>
      <c r="SWQ306" s="69"/>
      <c r="SWR306" s="69"/>
      <c r="SWS306" s="69"/>
      <c r="SWT306" s="69"/>
      <c r="SWU306" s="69"/>
      <c r="SWV306" s="69"/>
      <c r="SWW306" s="69"/>
      <c r="SWX306" s="69"/>
      <c r="SWY306" s="69"/>
      <c r="SWZ306" s="69"/>
      <c r="SXA306" s="69"/>
      <c r="SXB306" s="69"/>
      <c r="SXC306" s="69"/>
      <c r="SXD306" s="69"/>
      <c r="SXE306" s="69"/>
      <c r="SXF306" s="69"/>
      <c r="SXG306" s="69"/>
      <c r="SXH306" s="69"/>
      <c r="SXI306" s="69"/>
      <c r="SXJ306" s="69"/>
      <c r="SXK306" s="69"/>
      <c r="SXL306" s="69"/>
      <c r="SXM306" s="69"/>
      <c r="SXN306" s="69"/>
      <c r="SXO306" s="69"/>
      <c r="SXP306" s="69"/>
      <c r="SXQ306" s="69"/>
      <c r="SXR306" s="69"/>
      <c r="SXS306" s="69"/>
      <c r="SXT306" s="69"/>
      <c r="SXU306" s="69"/>
      <c r="SXV306" s="69"/>
      <c r="SXW306" s="69"/>
      <c r="SXX306" s="69"/>
      <c r="SXY306" s="69"/>
      <c r="SXZ306" s="69"/>
      <c r="SYA306" s="69"/>
      <c r="SYB306" s="69"/>
      <c r="SYC306" s="69"/>
      <c r="SYD306" s="69"/>
      <c r="SYE306" s="69"/>
      <c r="SYF306" s="69"/>
      <c r="SYG306" s="69"/>
      <c r="SYH306" s="69"/>
      <c r="SYI306" s="69"/>
      <c r="SYJ306" s="69"/>
      <c r="SYK306" s="69"/>
      <c r="SYL306" s="69"/>
      <c r="SYM306" s="69"/>
      <c r="SYN306" s="69"/>
      <c r="SYO306" s="69"/>
      <c r="SYP306" s="69"/>
      <c r="SYQ306" s="69"/>
      <c r="SYR306" s="69"/>
      <c r="SYS306" s="69"/>
      <c r="SYT306" s="69"/>
      <c r="SYU306" s="69"/>
      <c r="SYV306" s="69"/>
      <c r="SYW306" s="69"/>
      <c r="SYX306" s="69"/>
      <c r="SYY306" s="69"/>
      <c r="SYZ306" s="69"/>
      <c r="SZA306" s="69"/>
      <c r="SZB306" s="69"/>
      <c r="SZC306" s="69"/>
      <c r="SZD306" s="69"/>
      <c r="SZE306" s="69"/>
      <c r="SZF306" s="69"/>
      <c r="SZG306" s="69"/>
      <c r="SZH306" s="69"/>
      <c r="SZI306" s="69"/>
      <c r="SZJ306" s="69"/>
      <c r="SZK306" s="69"/>
      <c r="SZL306" s="69"/>
      <c r="SZM306" s="69"/>
      <c r="SZN306" s="69"/>
      <c r="SZO306" s="69"/>
      <c r="SZP306" s="69"/>
      <c r="SZQ306" s="69"/>
      <c r="SZR306" s="69"/>
      <c r="SZS306" s="69"/>
      <c r="SZT306" s="69"/>
      <c r="SZU306" s="69"/>
      <c r="SZV306" s="69"/>
      <c r="SZW306" s="69"/>
      <c r="SZX306" s="69"/>
      <c r="SZY306" s="69"/>
      <c r="SZZ306" s="69"/>
      <c r="TAA306" s="69"/>
      <c r="TAB306" s="69"/>
      <c r="TAC306" s="69"/>
      <c r="TAD306" s="69"/>
      <c r="TAE306" s="69"/>
      <c r="TAF306" s="69"/>
      <c r="TAG306" s="69"/>
      <c r="TAH306" s="69"/>
      <c r="TAI306" s="69"/>
      <c r="TAJ306" s="69"/>
      <c r="TAK306" s="69"/>
      <c r="TAL306" s="69"/>
      <c r="TAM306" s="69"/>
      <c r="TAN306" s="69"/>
      <c r="TAO306" s="69"/>
      <c r="TAP306" s="69"/>
      <c r="TAQ306" s="69"/>
      <c r="TAR306" s="69"/>
      <c r="TAS306" s="69"/>
      <c r="TAT306" s="69"/>
      <c r="TAU306" s="69"/>
      <c r="TAV306" s="69"/>
      <c r="TAW306" s="69"/>
      <c r="TAX306" s="69"/>
      <c r="TAY306" s="69"/>
      <c r="TAZ306" s="69"/>
      <c r="TBA306" s="69"/>
      <c r="TBB306" s="69"/>
      <c r="TBC306" s="69"/>
      <c r="TBD306" s="69"/>
      <c r="TBE306" s="69"/>
      <c r="TBF306" s="69"/>
      <c r="TBG306" s="69"/>
      <c r="TBH306" s="69"/>
      <c r="TBI306" s="69"/>
      <c r="TBJ306" s="69"/>
      <c r="TBK306" s="69"/>
      <c r="TBL306" s="69"/>
      <c r="TBM306" s="69"/>
      <c r="TBN306" s="69"/>
      <c r="TBO306" s="69"/>
      <c r="TBP306" s="69"/>
      <c r="TBQ306" s="69"/>
      <c r="TBR306" s="69"/>
      <c r="TBS306" s="69"/>
      <c r="TBT306" s="69"/>
      <c r="TBU306" s="69"/>
      <c r="TBV306" s="69"/>
      <c r="TBW306" s="69"/>
      <c r="TBX306" s="69"/>
      <c r="TBY306" s="69"/>
      <c r="TBZ306" s="69"/>
      <c r="TCA306" s="69"/>
      <c r="TCB306" s="69"/>
      <c r="TCC306" s="69"/>
      <c r="TCD306" s="69"/>
      <c r="TCE306" s="69"/>
      <c r="TCF306" s="69"/>
      <c r="TCG306" s="69"/>
      <c r="TCH306" s="69"/>
      <c r="TCI306" s="69"/>
      <c r="TCJ306" s="69"/>
      <c r="TCK306" s="69"/>
      <c r="TCL306" s="69"/>
      <c r="TCM306" s="69"/>
      <c r="TCN306" s="69"/>
      <c r="TCO306" s="69"/>
      <c r="TCP306" s="69"/>
      <c r="TCQ306" s="69"/>
      <c r="TCR306" s="69"/>
      <c r="TCS306" s="69"/>
      <c r="TCT306" s="69"/>
      <c r="TCU306" s="69"/>
      <c r="TCV306" s="69"/>
      <c r="TCW306" s="69"/>
      <c r="TCX306" s="69"/>
      <c r="TCY306" s="69"/>
      <c r="TCZ306" s="69"/>
      <c r="TDA306" s="69"/>
      <c r="TDB306" s="69"/>
      <c r="TDC306" s="69"/>
      <c r="TDD306" s="69"/>
      <c r="TDE306" s="69"/>
      <c r="TDF306" s="69"/>
      <c r="TDG306" s="69"/>
      <c r="TDH306" s="69"/>
      <c r="TDI306" s="69"/>
      <c r="TDJ306" s="69"/>
      <c r="TDK306" s="69"/>
      <c r="TDL306" s="69"/>
      <c r="TDM306" s="69"/>
      <c r="TDN306" s="69"/>
      <c r="TDO306" s="69"/>
      <c r="TDP306" s="69"/>
      <c r="TDQ306" s="69"/>
      <c r="TDR306" s="69"/>
      <c r="TDS306" s="69"/>
      <c r="TDT306" s="69"/>
      <c r="TDU306" s="69"/>
      <c r="TDV306" s="69"/>
      <c r="TDW306" s="69"/>
      <c r="TDX306" s="69"/>
      <c r="TDY306" s="69"/>
      <c r="TDZ306" s="69"/>
      <c r="TEA306" s="69"/>
      <c r="TEB306" s="69"/>
      <c r="TEC306" s="69"/>
      <c r="TED306" s="69"/>
      <c r="TEE306" s="69"/>
      <c r="TEF306" s="69"/>
      <c r="TEG306" s="69"/>
      <c r="TEH306" s="69"/>
      <c r="TEI306" s="69"/>
      <c r="TEJ306" s="69"/>
      <c r="TEK306" s="69"/>
      <c r="TEL306" s="69"/>
      <c r="TEM306" s="69"/>
      <c r="TEN306" s="69"/>
      <c r="TEO306" s="69"/>
      <c r="TEP306" s="69"/>
      <c r="TEQ306" s="69"/>
      <c r="TER306" s="69"/>
      <c r="TES306" s="69"/>
      <c r="TET306" s="69"/>
      <c r="TEU306" s="69"/>
      <c r="TEV306" s="69"/>
      <c r="TEW306" s="69"/>
      <c r="TEX306" s="69"/>
      <c r="TEY306" s="69"/>
      <c r="TEZ306" s="69"/>
      <c r="TFA306" s="69"/>
      <c r="TFB306" s="69"/>
      <c r="TFC306" s="69"/>
      <c r="TFD306" s="69"/>
      <c r="TFE306" s="69"/>
      <c r="TFF306" s="69"/>
      <c r="TFG306" s="69"/>
      <c r="TFH306" s="69"/>
      <c r="TFI306" s="69"/>
      <c r="TFJ306" s="69"/>
      <c r="TFK306" s="69"/>
      <c r="TFL306" s="69"/>
      <c r="TFM306" s="69"/>
      <c r="TFN306" s="69"/>
      <c r="TFO306" s="69"/>
      <c r="TFP306" s="69"/>
      <c r="TFQ306" s="69"/>
      <c r="TFR306" s="69"/>
      <c r="TFS306" s="69"/>
      <c r="TFT306" s="69"/>
      <c r="TFU306" s="69"/>
      <c r="TFV306" s="69"/>
      <c r="TFW306" s="69"/>
      <c r="TFX306" s="69"/>
      <c r="TFY306" s="69"/>
      <c r="TFZ306" s="69"/>
      <c r="TGA306" s="69"/>
      <c r="TGB306" s="69"/>
      <c r="TGC306" s="69"/>
      <c r="TGD306" s="69"/>
      <c r="TGE306" s="69"/>
      <c r="TGF306" s="69"/>
      <c r="TGG306" s="69"/>
      <c r="TGH306" s="69"/>
      <c r="TGI306" s="69"/>
      <c r="TGJ306" s="69"/>
      <c r="TGK306" s="69"/>
      <c r="TGL306" s="69"/>
      <c r="TGM306" s="69"/>
      <c r="TGN306" s="69"/>
      <c r="TGO306" s="69"/>
      <c r="TGP306" s="69"/>
      <c r="TGQ306" s="69"/>
      <c r="TGR306" s="69"/>
      <c r="TGS306" s="69"/>
      <c r="TGT306" s="69"/>
      <c r="TGU306" s="69"/>
      <c r="TGV306" s="69"/>
      <c r="TGW306" s="69"/>
      <c r="TGX306" s="69"/>
      <c r="TGY306" s="69"/>
      <c r="TGZ306" s="69"/>
      <c r="THA306" s="69"/>
      <c r="THB306" s="69"/>
      <c r="THC306" s="69"/>
      <c r="THD306" s="69"/>
      <c r="THE306" s="69"/>
      <c r="THF306" s="69"/>
      <c r="THG306" s="69"/>
      <c r="THH306" s="69"/>
      <c r="THI306" s="69"/>
      <c r="THJ306" s="69"/>
      <c r="THK306" s="69"/>
      <c r="THL306" s="69"/>
      <c r="THM306" s="69"/>
      <c r="THN306" s="69"/>
      <c r="THO306" s="69"/>
      <c r="THP306" s="69"/>
      <c r="THQ306" s="69"/>
      <c r="THR306" s="69"/>
      <c r="THS306" s="69"/>
      <c r="THT306" s="69"/>
      <c r="THU306" s="69"/>
      <c r="THV306" s="69"/>
      <c r="THW306" s="69"/>
      <c r="THX306" s="69"/>
      <c r="THY306" s="69"/>
      <c r="THZ306" s="69"/>
      <c r="TIA306" s="69"/>
      <c r="TIB306" s="69"/>
      <c r="TIC306" s="69"/>
      <c r="TID306" s="69"/>
      <c r="TIE306" s="69"/>
      <c r="TIF306" s="69"/>
      <c r="TIG306" s="69"/>
      <c r="TIH306" s="69"/>
      <c r="TII306" s="69"/>
      <c r="TIJ306" s="69"/>
      <c r="TIK306" s="69"/>
      <c r="TIL306" s="69"/>
      <c r="TIM306" s="69"/>
      <c r="TIN306" s="69"/>
      <c r="TIO306" s="69"/>
      <c r="TIP306" s="69"/>
      <c r="TIQ306" s="69"/>
      <c r="TIR306" s="69"/>
      <c r="TIS306" s="69"/>
      <c r="TIT306" s="69"/>
      <c r="TIU306" s="69"/>
      <c r="TIV306" s="69"/>
      <c r="TIW306" s="69"/>
      <c r="TIX306" s="69"/>
      <c r="TIY306" s="69"/>
      <c r="TIZ306" s="69"/>
      <c r="TJA306" s="69"/>
      <c r="TJB306" s="69"/>
      <c r="TJC306" s="69"/>
      <c r="TJD306" s="69"/>
      <c r="TJE306" s="69"/>
      <c r="TJF306" s="69"/>
      <c r="TJG306" s="69"/>
      <c r="TJH306" s="69"/>
      <c r="TJI306" s="69"/>
      <c r="TJJ306" s="69"/>
      <c r="TJK306" s="69"/>
      <c r="TJL306" s="69"/>
      <c r="TJM306" s="69"/>
      <c r="TJN306" s="69"/>
      <c r="TJO306" s="69"/>
      <c r="TJP306" s="69"/>
      <c r="TJQ306" s="69"/>
      <c r="TJR306" s="69"/>
      <c r="TJS306" s="69"/>
      <c r="TJT306" s="69"/>
      <c r="TJU306" s="69"/>
      <c r="TJV306" s="69"/>
      <c r="TJW306" s="69"/>
      <c r="TJX306" s="69"/>
      <c r="TJY306" s="69"/>
      <c r="TJZ306" s="69"/>
      <c r="TKA306" s="69"/>
      <c r="TKB306" s="69"/>
      <c r="TKC306" s="69"/>
      <c r="TKD306" s="69"/>
      <c r="TKE306" s="69"/>
      <c r="TKF306" s="69"/>
      <c r="TKG306" s="69"/>
      <c r="TKH306" s="69"/>
      <c r="TKI306" s="69"/>
      <c r="TKJ306" s="69"/>
      <c r="TKK306" s="69"/>
      <c r="TKL306" s="69"/>
      <c r="TKM306" s="69"/>
      <c r="TKN306" s="69"/>
      <c r="TKO306" s="69"/>
      <c r="TKP306" s="69"/>
      <c r="TKQ306" s="69"/>
      <c r="TKR306" s="69"/>
      <c r="TKS306" s="69"/>
      <c r="TKT306" s="69"/>
      <c r="TKU306" s="69"/>
      <c r="TKV306" s="69"/>
      <c r="TKW306" s="69"/>
      <c r="TKX306" s="69"/>
      <c r="TKY306" s="69"/>
      <c r="TKZ306" s="69"/>
      <c r="TLA306" s="69"/>
      <c r="TLB306" s="69"/>
      <c r="TLC306" s="69"/>
      <c r="TLD306" s="69"/>
      <c r="TLE306" s="69"/>
      <c r="TLF306" s="69"/>
      <c r="TLG306" s="69"/>
      <c r="TLH306" s="69"/>
      <c r="TLI306" s="69"/>
      <c r="TLJ306" s="69"/>
      <c r="TLK306" s="69"/>
      <c r="TLL306" s="69"/>
      <c r="TLM306" s="69"/>
      <c r="TLN306" s="69"/>
      <c r="TLO306" s="69"/>
      <c r="TLP306" s="69"/>
      <c r="TLQ306" s="69"/>
      <c r="TLR306" s="69"/>
      <c r="TLS306" s="69"/>
      <c r="TLT306" s="69"/>
      <c r="TLU306" s="69"/>
      <c r="TLV306" s="69"/>
      <c r="TLW306" s="69"/>
      <c r="TLX306" s="69"/>
      <c r="TLY306" s="69"/>
      <c r="TLZ306" s="69"/>
      <c r="TMA306" s="69"/>
      <c r="TMB306" s="69"/>
      <c r="TMC306" s="69"/>
      <c r="TMD306" s="69"/>
      <c r="TME306" s="69"/>
      <c r="TMF306" s="69"/>
      <c r="TMG306" s="69"/>
      <c r="TMH306" s="69"/>
      <c r="TMI306" s="69"/>
      <c r="TMJ306" s="69"/>
      <c r="TMK306" s="69"/>
      <c r="TML306" s="69"/>
      <c r="TMM306" s="69"/>
      <c r="TMN306" s="69"/>
      <c r="TMO306" s="69"/>
      <c r="TMP306" s="69"/>
      <c r="TMQ306" s="69"/>
      <c r="TMR306" s="69"/>
      <c r="TMS306" s="69"/>
      <c r="TMT306" s="69"/>
      <c r="TMU306" s="69"/>
      <c r="TMV306" s="69"/>
      <c r="TMW306" s="69"/>
      <c r="TMX306" s="69"/>
      <c r="TMY306" s="69"/>
      <c r="TMZ306" s="69"/>
      <c r="TNA306" s="69"/>
      <c r="TNB306" s="69"/>
      <c r="TNC306" s="69"/>
      <c r="TND306" s="69"/>
      <c r="TNE306" s="69"/>
      <c r="TNF306" s="69"/>
      <c r="TNG306" s="69"/>
      <c r="TNH306" s="69"/>
      <c r="TNI306" s="69"/>
      <c r="TNJ306" s="69"/>
      <c r="TNK306" s="69"/>
      <c r="TNL306" s="69"/>
      <c r="TNM306" s="69"/>
      <c r="TNN306" s="69"/>
      <c r="TNO306" s="69"/>
      <c r="TNP306" s="69"/>
      <c r="TNQ306" s="69"/>
      <c r="TNR306" s="69"/>
      <c r="TNS306" s="69"/>
      <c r="TNT306" s="69"/>
      <c r="TNU306" s="69"/>
      <c r="TNV306" s="69"/>
      <c r="TNW306" s="69"/>
      <c r="TNX306" s="69"/>
      <c r="TNY306" s="69"/>
      <c r="TNZ306" s="69"/>
      <c r="TOA306" s="69"/>
      <c r="TOB306" s="69"/>
      <c r="TOC306" s="69"/>
      <c r="TOD306" s="69"/>
      <c r="TOE306" s="69"/>
      <c r="TOF306" s="69"/>
      <c r="TOG306" s="69"/>
      <c r="TOH306" s="69"/>
      <c r="TOI306" s="69"/>
      <c r="TOJ306" s="69"/>
      <c r="TOK306" s="69"/>
      <c r="TOL306" s="69"/>
      <c r="TOM306" s="69"/>
      <c r="TON306" s="69"/>
      <c r="TOO306" s="69"/>
      <c r="TOP306" s="69"/>
      <c r="TOQ306" s="69"/>
      <c r="TOR306" s="69"/>
      <c r="TOS306" s="69"/>
      <c r="TOT306" s="69"/>
      <c r="TOU306" s="69"/>
      <c r="TOV306" s="69"/>
      <c r="TOW306" s="69"/>
      <c r="TOX306" s="69"/>
      <c r="TOY306" s="69"/>
      <c r="TOZ306" s="69"/>
      <c r="TPA306" s="69"/>
      <c r="TPB306" s="69"/>
      <c r="TPC306" s="69"/>
      <c r="TPD306" s="69"/>
      <c r="TPE306" s="69"/>
      <c r="TPF306" s="69"/>
      <c r="TPG306" s="69"/>
      <c r="TPH306" s="69"/>
      <c r="TPI306" s="69"/>
      <c r="TPJ306" s="69"/>
      <c r="TPK306" s="69"/>
      <c r="TPL306" s="69"/>
      <c r="TPM306" s="69"/>
      <c r="TPN306" s="69"/>
      <c r="TPO306" s="69"/>
      <c r="TPP306" s="69"/>
      <c r="TPQ306" s="69"/>
      <c r="TPR306" s="69"/>
      <c r="TPS306" s="69"/>
      <c r="TPT306" s="69"/>
      <c r="TPU306" s="69"/>
      <c r="TPV306" s="69"/>
      <c r="TPW306" s="69"/>
      <c r="TPX306" s="69"/>
      <c r="TPY306" s="69"/>
      <c r="TPZ306" s="69"/>
      <c r="TQA306" s="69"/>
      <c r="TQB306" s="69"/>
      <c r="TQC306" s="69"/>
      <c r="TQD306" s="69"/>
      <c r="TQE306" s="69"/>
      <c r="TQF306" s="69"/>
      <c r="TQG306" s="69"/>
      <c r="TQH306" s="69"/>
      <c r="TQI306" s="69"/>
      <c r="TQJ306" s="69"/>
      <c r="TQK306" s="69"/>
      <c r="TQL306" s="69"/>
      <c r="TQM306" s="69"/>
      <c r="TQN306" s="69"/>
      <c r="TQO306" s="69"/>
      <c r="TQP306" s="69"/>
      <c r="TQQ306" s="69"/>
      <c r="TQR306" s="69"/>
      <c r="TQS306" s="69"/>
      <c r="TQT306" s="69"/>
      <c r="TQU306" s="69"/>
      <c r="TQV306" s="69"/>
      <c r="TQW306" s="69"/>
      <c r="TQX306" s="69"/>
      <c r="TQY306" s="69"/>
      <c r="TQZ306" s="69"/>
      <c r="TRA306" s="69"/>
      <c r="TRB306" s="69"/>
      <c r="TRC306" s="69"/>
      <c r="TRD306" s="69"/>
      <c r="TRE306" s="69"/>
      <c r="TRF306" s="69"/>
      <c r="TRG306" s="69"/>
      <c r="TRH306" s="69"/>
      <c r="TRI306" s="69"/>
      <c r="TRJ306" s="69"/>
      <c r="TRK306" s="69"/>
      <c r="TRL306" s="69"/>
      <c r="TRM306" s="69"/>
      <c r="TRN306" s="69"/>
      <c r="TRO306" s="69"/>
      <c r="TRP306" s="69"/>
      <c r="TRQ306" s="69"/>
      <c r="TRR306" s="69"/>
      <c r="TRS306" s="69"/>
      <c r="TRT306" s="69"/>
      <c r="TRU306" s="69"/>
      <c r="TRV306" s="69"/>
      <c r="TRW306" s="69"/>
      <c r="TRX306" s="69"/>
      <c r="TRY306" s="69"/>
      <c r="TRZ306" s="69"/>
      <c r="TSA306" s="69"/>
      <c r="TSB306" s="69"/>
      <c r="TSC306" s="69"/>
      <c r="TSD306" s="69"/>
      <c r="TSE306" s="69"/>
      <c r="TSF306" s="69"/>
      <c r="TSG306" s="69"/>
      <c r="TSH306" s="69"/>
      <c r="TSI306" s="69"/>
      <c r="TSJ306" s="69"/>
      <c r="TSK306" s="69"/>
      <c r="TSL306" s="69"/>
      <c r="TSM306" s="69"/>
      <c r="TSN306" s="69"/>
      <c r="TSO306" s="69"/>
      <c r="TSP306" s="69"/>
      <c r="TSQ306" s="69"/>
      <c r="TSR306" s="69"/>
      <c r="TSS306" s="69"/>
      <c r="TST306" s="69"/>
      <c r="TSU306" s="69"/>
      <c r="TSV306" s="69"/>
      <c r="TSW306" s="69"/>
      <c r="TSX306" s="69"/>
      <c r="TSY306" s="69"/>
      <c r="TSZ306" s="69"/>
      <c r="TTA306" s="69"/>
      <c r="TTB306" s="69"/>
      <c r="TTC306" s="69"/>
      <c r="TTD306" s="69"/>
      <c r="TTE306" s="69"/>
      <c r="TTF306" s="69"/>
      <c r="TTG306" s="69"/>
      <c r="TTH306" s="69"/>
      <c r="TTI306" s="69"/>
      <c r="TTJ306" s="69"/>
      <c r="TTK306" s="69"/>
      <c r="TTL306" s="69"/>
      <c r="TTM306" s="69"/>
      <c r="TTN306" s="69"/>
      <c r="TTO306" s="69"/>
      <c r="TTP306" s="69"/>
      <c r="TTQ306" s="69"/>
      <c r="TTR306" s="69"/>
      <c r="TTS306" s="69"/>
      <c r="TTT306" s="69"/>
      <c r="TTU306" s="69"/>
      <c r="TTV306" s="69"/>
      <c r="TTW306" s="69"/>
      <c r="TTX306" s="69"/>
      <c r="TTY306" s="69"/>
      <c r="TTZ306" s="69"/>
      <c r="TUA306" s="69"/>
      <c r="TUB306" s="69"/>
      <c r="TUC306" s="69"/>
      <c r="TUD306" s="69"/>
      <c r="TUE306" s="69"/>
      <c r="TUF306" s="69"/>
      <c r="TUG306" s="69"/>
      <c r="TUH306" s="69"/>
      <c r="TUI306" s="69"/>
      <c r="TUJ306" s="69"/>
      <c r="TUK306" s="69"/>
      <c r="TUL306" s="69"/>
      <c r="TUM306" s="69"/>
      <c r="TUN306" s="69"/>
      <c r="TUO306" s="69"/>
      <c r="TUP306" s="69"/>
      <c r="TUQ306" s="69"/>
      <c r="TUR306" s="69"/>
      <c r="TUS306" s="69"/>
      <c r="TUT306" s="69"/>
      <c r="TUU306" s="69"/>
      <c r="TUV306" s="69"/>
      <c r="TUW306" s="69"/>
      <c r="TUX306" s="69"/>
      <c r="TUY306" s="69"/>
      <c r="TUZ306" s="69"/>
      <c r="TVA306" s="69"/>
      <c r="TVB306" s="69"/>
      <c r="TVC306" s="69"/>
      <c r="TVD306" s="69"/>
      <c r="TVE306" s="69"/>
      <c r="TVF306" s="69"/>
      <c r="TVG306" s="69"/>
      <c r="TVH306" s="69"/>
      <c r="TVI306" s="69"/>
      <c r="TVJ306" s="69"/>
      <c r="TVK306" s="69"/>
      <c r="TVL306" s="69"/>
      <c r="TVM306" s="69"/>
      <c r="TVN306" s="69"/>
      <c r="TVO306" s="69"/>
      <c r="TVP306" s="69"/>
      <c r="TVQ306" s="69"/>
      <c r="TVR306" s="69"/>
      <c r="TVS306" s="69"/>
      <c r="TVT306" s="69"/>
      <c r="TVU306" s="69"/>
      <c r="TVV306" s="69"/>
      <c r="TVW306" s="69"/>
      <c r="TVX306" s="69"/>
      <c r="TVY306" s="69"/>
      <c r="TVZ306" s="69"/>
      <c r="TWA306" s="69"/>
      <c r="TWB306" s="69"/>
      <c r="TWC306" s="69"/>
      <c r="TWD306" s="69"/>
      <c r="TWE306" s="69"/>
      <c r="TWF306" s="69"/>
      <c r="TWG306" s="69"/>
      <c r="TWH306" s="69"/>
      <c r="TWI306" s="69"/>
      <c r="TWJ306" s="69"/>
      <c r="TWK306" s="69"/>
      <c r="TWL306" s="69"/>
      <c r="TWM306" s="69"/>
      <c r="TWN306" s="69"/>
      <c r="TWO306" s="69"/>
      <c r="TWP306" s="69"/>
      <c r="TWQ306" s="69"/>
      <c r="TWR306" s="69"/>
      <c r="TWS306" s="69"/>
      <c r="TWT306" s="69"/>
      <c r="TWU306" s="69"/>
      <c r="TWV306" s="69"/>
      <c r="TWW306" s="69"/>
      <c r="TWX306" s="69"/>
      <c r="TWY306" s="69"/>
      <c r="TWZ306" s="69"/>
      <c r="TXA306" s="69"/>
      <c r="TXB306" s="69"/>
      <c r="TXC306" s="69"/>
      <c r="TXD306" s="69"/>
      <c r="TXE306" s="69"/>
      <c r="TXF306" s="69"/>
      <c r="TXG306" s="69"/>
      <c r="TXH306" s="69"/>
      <c r="TXI306" s="69"/>
      <c r="TXJ306" s="69"/>
      <c r="TXK306" s="69"/>
      <c r="TXL306" s="69"/>
      <c r="TXM306" s="69"/>
      <c r="TXN306" s="69"/>
      <c r="TXO306" s="69"/>
      <c r="TXP306" s="69"/>
      <c r="TXQ306" s="69"/>
      <c r="TXR306" s="69"/>
      <c r="TXS306" s="69"/>
      <c r="TXT306" s="69"/>
      <c r="TXU306" s="69"/>
      <c r="TXV306" s="69"/>
      <c r="TXW306" s="69"/>
      <c r="TXX306" s="69"/>
      <c r="TXY306" s="69"/>
      <c r="TXZ306" s="69"/>
      <c r="TYA306" s="69"/>
      <c r="TYB306" s="69"/>
      <c r="TYC306" s="69"/>
      <c r="TYD306" s="69"/>
      <c r="TYE306" s="69"/>
      <c r="TYF306" s="69"/>
      <c r="TYG306" s="69"/>
      <c r="TYH306" s="69"/>
      <c r="TYI306" s="69"/>
      <c r="TYJ306" s="69"/>
      <c r="TYK306" s="69"/>
      <c r="TYL306" s="69"/>
      <c r="TYM306" s="69"/>
      <c r="TYN306" s="69"/>
      <c r="TYO306" s="69"/>
      <c r="TYP306" s="69"/>
      <c r="TYQ306" s="69"/>
      <c r="TYR306" s="69"/>
      <c r="TYS306" s="69"/>
      <c r="TYT306" s="69"/>
      <c r="TYU306" s="69"/>
      <c r="TYV306" s="69"/>
      <c r="TYW306" s="69"/>
      <c r="TYX306" s="69"/>
      <c r="TYY306" s="69"/>
      <c r="TYZ306" s="69"/>
      <c r="TZA306" s="69"/>
      <c r="TZB306" s="69"/>
      <c r="TZC306" s="69"/>
      <c r="TZD306" s="69"/>
      <c r="TZE306" s="69"/>
      <c r="TZF306" s="69"/>
      <c r="TZG306" s="69"/>
      <c r="TZH306" s="69"/>
      <c r="TZI306" s="69"/>
      <c r="TZJ306" s="69"/>
      <c r="TZK306" s="69"/>
      <c r="TZL306" s="69"/>
      <c r="TZM306" s="69"/>
      <c r="TZN306" s="69"/>
      <c r="TZO306" s="69"/>
      <c r="TZP306" s="69"/>
      <c r="TZQ306" s="69"/>
      <c r="TZR306" s="69"/>
      <c r="TZS306" s="69"/>
      <c r="TZT306" s="69"/>
      <c r="TZU306" s="69"/>
      <c r="TZV306" s="69"/>
      <c r="TZW306" s="69"/>
      <c r="TZX306" s="69"/>
      <c r="TZY306" s="69"/>
      <c r="TZZ306" s="69"/>
      <c r="UAA306" s="69"/>
      <c r="UAB306" s="69"/>
      <c r="UAC306" s="69"/>
      <c r="UAD306" s="69"/>
      <c r="UAE306" s="69"/>
      <c r="UAF306" s="69"/>
      <c r="UAG306" s="69"/>
      <c r="UAH306" s="69"/>
      <c r="UAI306" s="69"/>
      <c r="UAJ306" s="69"/>
      <c r="UAK306" s="69"/>
      <c r="UAL306" s="69"/>
      <c r="UAM306" s="69"/>
      <c r="UAN306" s="69"/>
      <c r="UAO306" s="69"/>
      <c r="UAP306" s="69"/>
      <c r="UAQ306" s="69"/>
      <c r="UAR306" s="69"/>
      <c r="UAS306" s="69"/>
      <c r="UAT306" s="69"/>
      <c r="UAU306" s="69"/>
      <c r="UAV306" s="69"/>
      <c r="UAW306" s="69"/>
      <c r="UAX306" s="69"/>
      <c r="UAY306" s="69"/>
      <c r="UAZ306" s="69"/>
      <c r="UBA306" s="69"/>
      <c r="UBB306" s="69"/>
      <c r="UBC306" s="69"/>
      <c r="UBD306" s="69"/>
      <c r="UBE306" s="69"/>
      <c r="UBF306" s="69"/>
      <c r="UBG306" s="69"/>
      <c r="UBH306" s="69"/>
      <c r="UBI306" s="69"/>
      <c r="UBJ306" s="69"/>
      <c r="UBK306" s="69"/>
      <c r="UBL306" s="69"/>
      <c r="UBM306" s="69"/>
      <c r="UBN306" s="69"/>
      <c r="UBO306" s="69"/>
      <c r="UBP306" s="69"/>
      <c r="UBQ306" s="69"/>
      <c r="UBR306" s="69"/>
      <c r="UBS306" s="69"/>
      <c r="UBT306" s="69"/>
      <c r="UBU306" s="69"/>
      <c r="UBV306" s="69"/>
      <c r="UBW306" s="69"/>
      <c r="UBX306" s="69"/>
      <c r="UBY306" s="69"/>
      <c r="UBZ306" s="69"/>
      <c r="UCA306" s="69"/>
      <c r="UCB306" s="69"/>
      <c r="UCC306" s="69"/>
      <c r="UCD306" s="69"/>
      <c r="UCE306" s="69"/>
      <c r="UCF306" s="69"/>
      <c r="UCG306" s="69"/>
      <c r="UCH306" s="69"/>
      <c r="UCI306" s="69"/>
      <c r="UCJ306" s="69"/>
      <c r="UCK306" s="69"/>
      <c r="UCL306" s="69"/>
      <c r="UCM306" s="69"/>
      <c r="UCN306" s="69"/>
      <c r="UCO306" s="69"/>
      <c r="UCP306" s="69"/>
      <c r="UCQ306" s="69"/>
      <c r="UCR306" s="69"/>
      <c r="UCS306" s="69"/>
      <c r="UCT306" s="69"/>
      <c r="UCU306" s="69"/>
      <c r="UCV306" s="69"/>
      <c r="UCW306" s="69"/>
      <c r="UCX306" s="69"/>
      <c r="UCY306" s="69"/>
      <c r="UCZ306" s="69"/>
      <c r="UDA306" s="69"/>
      <c r="UDB306" s="69"/>
      <c r="UDC306" s="69"/>
      <c r="UDD306" s="69"/>
      <c r="UDE306" s="69"/>
      <c r="UDF306" s="69"/>
      <c r="UDG306" s="69"/>
      <c r="UDH306" s="69"/>
      <c r="UDI306" s="69"/>
      <c r="UDJ306" s="69"/>
      <c r="UDK306" s="69"/>
      <c r="UDL306" s="69"/>
      <c r="UDM306" s="69"/>
      <c r="UDN306" s="69"/>
      <c r="UDO306" s="69"/>
      <c r="UDP306" s="69"/>
      <c r="UDQ306" s="69"/>
      <c r="UDR306" s="69"/>
      <c r="UDS306" s="69"/>
      <c r="UDT306" s="69"/>
      <c r="UDU306" s="69"/>
      <c r="UDV306" s="69"/>
      <c r="UDW306" s="69"/>
      <c r="UDX306" s="69"/>
      <c r="UDY306" s="69"/>
      <c r="UDZ306" s="69"/>
      <c r="UEA306" s="69"/>
      <c r="UEB306" s="69"/>
      <c r="UEC306" s="69"/>
      <c r="UED306" s="69"/>
      <c r="UEE306" s="69"/>
      <c r="UEF306" s="69"/>
      <c r="UEG306" s="69"/>
      <c r="UEH306" s="69"/>
      <c r="UEI306" s="69"/>
      <c r="UEJ306" s="69"/>
      <c r="UEK306" s="69"/>
      <c r="UEL306" s="69"/>
      <c r="UEM306" s="69"/>
      <c r="UEN306" s="69"/>
      <c r="UEO306" s="69"/>
      <c r="UEP306" s="69"/>
      <c r="UEQ306" s="69"/>
      <c r="UER306" s="69"/>
      <c r="UES306" s="69"/>
      <c r="UET306" s="69"/>
      <c r="UEU306" s="69"/>
      <c r="UEV306" s="69"/>
      <c r="UEW306" s="69"/>
      <c r="UEX306" s="69"/>
      <c r="UEY306" s="69"/>
      <c r="UEZ306" s="69"/>
      <c r="UFA306" s="69"/>
      <c r="UFB306" s="69"/>
      <c r="UFC306" s="69"/>
      <c r="UFD306" s="69"/>
      <c r="UFE306" s="69"/>
      <c r="UFF306" s="69"/>
      <c r="UFG306" s="69"/>
      <c r="UFH306" s="69"/>
      <c r="UFI306" s="69"/>
      <c r="UFJ306" s="69"/>
      <c r="UFK306" s="69"/>
      <c r="UFL306" s="69"/>
      <c r="UFM306" s="69"/>
      <c r="UFN306" s="69"/>
      <c r="UFO306" s="69"/>
      <c r="UFP306" s="69"/>
      <c r="UFQ306" s="69"/>
      <c r="UFR306" s="69"/>
      <c r="UFS306" s="69"/>
      <c r="UFT306" s="69"/>
      <c r="UFU306" s="69"/>
      <c r="UFV306" s="69"/>
      <c r="UFW306" s="69"/>
      <c r="UFX306" s="69"/>
      <c r="UFY306" s="69"/>
      <c r="UFZ306" s="69"/>
      <c r="UGA306" s="69"/>
      <c r="UGB306" s="69"/>
      <c r="UGC306" s="69"/>
      <c r="UGD306" s="69"/>
      <c r="UGE306" s="69"/>
      <c r="UGF306" s="69"/>
      <c r="UGG306" s="69"/>
      <c r="UGH306" s="69"/>
      <c r="UGI306" s="69"/>
      <c r="UGJ306" s="69"/>
      <c r="UGK306" s="69"/>
      <c r="UGL306" s="69"/>
      <c r="UGM306" s="69"/>
      <c r="UGN306" s="69"/>
      <c r="UGO306" s="69"/>
      <c r="UGP306" s="69"/>
      <c r="UGQ306" s="69"/>
      <c r="UGR306" s="69"/>
      <c r="UGS306" s="69"/>
      <c r="UGT306" s="69"/>
      <c r="UGU306" s="69"/>
      <c r="UGV306" s="69"/>
      <c r="UGW306" s="69"/>
      <c r="UGX306" s="69"/>
      <c r="UGY306" s="69"/>
      <c r="UGZ306" s="69"/>
      <c r="UHA306" s="69"/>
      <c r="UHB306" s="69"/>
      <c r="UHC306" s="69"/>
      <c r="UHD306" s="69"/>
      <c r="UHE306" s="69"/>
      <c r="UHF306" s="69"/>
      <c r="UHG306" s="69"/>
      <c r="UHH306" s="69"/>
      <c r="UHI306" s="69"/>
      <c r="UHJ306" s="69"/>
      <c r="UHK306" s="69"/>
      <c r="UHL306" s="69"/>
      <c r="UHM306" s="69"/>
      <c r="UHN306" s="69"/>
      <c r="UHO306" s="69"/>
      <c r="UHP306" s="69"/>
      <c r="UHQ306" s="69"/>
      <c r="UHR306" s="69"/>
      <c r="UHS306" s="69"/>
      <c r="UHT306" s="69"/>
      <c r="UHU306" s="69"/>
      <c r="UHV306" s="69"/>
      <c r="UHW306" s="69"/>
      <c r="UHX306" s="69"/>
      <c r="UHY306" s="69"/>
      <c r="UHZ306" s="69"/>
      <c r="UIA306" s="69"/>
      <c r="UIB306" s="69"/>
      <c r="UIC306" s="69"/>
      <c r="UID306" s="69"/>
      <c r="UIE306" s="69"/>
      <c r="UIF306" s="69"/>
      <c r="UIG306" s="69"/>
      <c r="UIH306" s="69"/>
      <c r="UII306" s="69"/>
      <c r="UIJ306" s="69"/>
      <c r="UIK306" s="69"/>
      <c r="UIL306" s="69"/>
      <c r="UIM306" s="69"/>
      <c r="UIN306" s="69"/>
      <c r="UIO306" s="69"/>
      <c r="UIP306" s="69"/>
      <c r="UIQ306" s="69"/>
      <c r="UIR306" s="69"/>
      <c r="UIS306" s="69"/>
      <c r="UIT306" s="69"/>
      <c r="UIU306" s="69"/>
      <c r="UIV306" s="69"/>
      <c r="UIW306" s="69"/>
      <c r="UIX306" s="69"/>
      <c r="UIY306" s="69"/>
      <c r="UIZ306" s="69"/>
      <c r="UJA306" s="69"/>
      <c r="UJB306" s="69"/>
      <c r="UJC306" s="69"/>
      <c r="UJD306" s="69"/>
      <c r="UJE306" s="69"/>
      <c r="UJF306" s="69"/>
      <c r="UJG306" s="69"/>
      <c r="UJH306" s="69"/>
      <c r="UJI306" s="69"/>
      <c r="UJJ306" s="69"/>
      <c r="UJK306" s="69"/>
      <c r="UJL306" s="69"/>
      <c r="UJM306" s="69"/>
      <c r="UJN306" s="69"/>
      <c r="UJO306" s="69"/>
      <c r="UJP306" s="69"/>
      <c r="UJQ306" s="69"/>
      <c r="UJR306" s="69"/>
      <c r="UJS306" s="69"/>
      <c r="UJT306" s="69"/>
      <c r="UJU306" s="69"/>
      <c r="UJV306" s="69"/>
      <c r="UJW306" s="69"/>
      <c r="UJX306" s="69"/>
      <c r="UJY306" s="69"/>
      <c r="UJZ306" s="69"/>
      <c r="UKA306" s="69"/>
      <c r="UKB306" s="69"/>
      <c r="UKC306" s="69"/>
      <c r="UKD306" s="69"/>
      <c r="UKE306" s="69"/>
      <c r="UKF306" s="69"/>
      <c r="UKG306" s="69"/>
      <c r="UKH306" s="69"/>
      <c r="UKI306" s="69"/>
      <c r="UKJ306" s="69"/>
      <c r="UKK306" s="69"/>
      <c r="UKL306" s="69"/>
      <c r="UKM306" s="69"/>
      <c r="UKN306" s="69"/>
      <c r="UKO306" s="69"/>
      <c r="UKP306" s="69"/>
      <c r="UKQ306" s="69"/>
      <c r="UKR306" s="69"/>
      <c r="UKS306" s="69"/>
      <c r="UKT306" s="69"/>
      <c r="UKU306" s="69"/>
      <c r="UKV306" s="69"/>
      <c r="UKW306" s="69"/>
      <c r="UKX306" s="69"/>
      <c r="UKY306" s="69"/>
      <c r="UKZ306" s="69"/>
      <c r="ULA306" s="69"/>
      <c r="ULB306" s="69"/>
      <c r="ULC306" s="69"/>
      <c r="ULD306" s="69"/>
      <c r="ULE306" s="69"/>
      <c r="ULF306" s="69"/>
      <c r="ULG306" s="69"/>
      <c r="ULH306" s="69"/>
      <c r="ULI306" s="69"/>
      <c r="ULJ306" s="69"/>
      <c r="ULK306" s="69"/>
      <c r="ULL306" s="69"/>
      <c r="ULM306" s="69"/>
      <c r="ULN306" s="69"/>
      <c r="ULO306" s="69"/>
      <c r="ULP306" s="69"/>
      <c r="ULQ306" s="69"/>
      <c r="ULR306" s="69"/>
      <c r="ULS306" s="69"/>
      <c r="ULT306" s="69"/>
      <c r="ULU306" s="69"/>
      <c r="ULV306" s="69"/>
      <c r="ULW306" s="69"/>
      <c r="ULX306" s="69"/>
      <c r="ULY306" s="69"/>
      <c r="ULZ306" s="69"/>
      <c r="UMA306" s="69"/>
      <c r="UMB306" s="69"/>
      <c r="UMC306" s="69"/>
      <c r="UMD306" s="69"/>
      <c r="UME306" s="69"/>
      <c r="UMF306" s="69"/>
      <c r="UMG306" s="69"/>
      <c r="UMH306" s="69"/>
      <c r="UMI306" s="69"/>
      <c r="UMJ306" s="69"/>
      <c r="UMK306" s="69"/>
      <c r="UML306" s="69"/>
      <c r="UMM306" s="69"/>
      <c r="UMN306" s="69"/>
      <c r="UMO306" s="69"/>
      <c r="UMP306" s="69"/>
      <c r="UMQ306" s="69"/>
      <c r="UMR306" s="69"/>
      <c r="UMS306" s="69"/>
      <c r="UMT306" s="69"/>
      <c r="UMU306" s="69"/>
      <c r="UMV306" s="69"/>
      <c r="UMW306" s="69"/>
      <c r="UMX306" s="69"/>
      <c r="UMY306" s="69"/>
      <c r="UMZ306" s="69"/>
      <c r="UNA306" s="69"/>
      <c r="UNB306" s="69"/>
      <c r="UNC306" s="69"/>
      <c r="UND306" s="69"/>
      <c r="UNE306" s="69"/>
      <c r="UNF306" s="69"/>
      <c r="UNG306" s="69"/>
      <c r="UNH306" s="69"/>
      <c r="UNI306" s="69"/>
      <c r="UNJ306" s="69"/>
      <c r="UNK306" s="69"/>
      <c r="UNL306" s="69"/>
      <c r="UNM306" s="69"/>
      <c r="UNN306" s="69"/>
      <c r="UNO306" s="69"/>
      <c r="UNP306" s="69"/>
      <c r="UNQ306" s="69"/>
      <c r="UNR306" s="69"/>
      <c r="UNS306" s="69"/>
      <c r="UNT306" s="69"/>
      <c r="UNU306" s="69"/>
      <c r="UNV306" s="69"/>
      <c r="UNW306" s="69"/>
      <c r="UNX306" s="69"/>
      <c r="UNY306" s="69"/>
      <c r="UNZ306" s="69"/>
      <c r="UOA306" s="69"/>
      <c r="UOB306" s="69"/>
      <c r="UOC306" s="69"/>
      <c r="UOD306" s="69"/>
      <c r="UOE306" s="69"/>
      <c r="UOF306" s="69"/>
      <c r="UOG306" s="69"/>
      <c r="UOH306" s="69"/>
      <c r="UOI306" s="69"/>
      <c r="UOJ306" s="69"/>
      <c r="UOK306" s="69"/>
      <c r="UOL306" s="69"/>
      <c r="UOM306" s="69"/>
      <c r="UON306" s="69"/>
      <c r="UOO306" s="69"/>
      <c r="UOP306" s="69"/>
      <c r="UOQ306" s="69"/>
      <c r="UOR306" s="69"/>
      <c r="UOS306" s="69"/>
      <c r="UOT306" s="69"/>
      <c r="UOU306" s="69"/>
      <c r="UOV306" s="69"/>
      <c r="UOW306" s="69"/>
      <c r="UOX306" s="69"/>
      <c r="UOY306" s="69"/>
      <c r="UOZ306" s="69"/>
      <c r="UPA306" s="69"/>
      <c r="UPB306" s="69"/>
      <c r="UPC306" s="69"/>
      <c r="UPD306" s="69"/>
      <c r="UPE306" s="69"/>
      <c r="UPF306" s="69"/>
      <c r="UPG306" s="69"/>
      <c r="UPH306" s="69"/>
      <c r="UPI306" s="69"/>
      <c r="UPJ306" s="69"/>
      <c r="UPK306" s="69"/>
      <c r="UPL306" s="69"/>
      <c r="UPM306" s="69"/>
      <c r="UPN306" s="69"/>
      <c r="UPO306" s="69"/>
      <c r="UPP306" s="69"/>
      <c r="UPQ306" s="69"/>
      <c r="UPR306" s="69"/>
      <c r="UPS306" s="69"/>
      <c r="UPT306" s="69"/>
      <c r="UPU306" s="69"/>
      <c r="UPV306" s="69"/>
      <c r="UPW306" s="69"/>
      <c r="UPX306" s="69"/>
      <c r="UPY306" s="69"/>
      <c r="UPZ306" s="69"/>
      <c r="UQA306" s="69"/>
      <c r="UQB306" s="69"/>
      <c r="UQC306" s="69"/>
      <c r="UQD306" s="69"/>
      <c r="UQE306" s="69"/>
      <c r="UQF306" s="69"/>
      <c r="UQG306" s="69"/>
      <c r="UQH306" s="69"/>
      <c r="UQI306" s="69"/>
      <c r="UQJ306" s="69"/>
      <c r="UQK306" s="69"/>
      <c r="UQL306" s="69"/>
      <c r="UQM306" s="69"/>
      <c r="UQN306" s="69"/>
      <c r="UQO306" s="69"/>
      <c r="UQP306" s="69"/>
      <c r="UQQ306" s="69"/>
      <c r="UQR306" s="69"/>
      <c r="UQS306" s="69"/>
      <c r="UQT306" s="69"/>
      <c r="UQU306" s="69"/>
      <c r="UQV306" s="69"/>
      <c r="UQW306" s="69"/>
      <c r="UQX306" s="69"/>
      <c r="UQY306" s="69"/>
      <c r="UQZ306" s="69"/>
      <c r="URA306" s="69"/>
      <c r="URB306" s="69"/>
      <c r="URC306" s="69"/>
      <c r="URD306" s="69"/>
      <c r="URE306" s="69"/>
      <c r="URF306" s="69"/>
      <c r="URG306" s="69"/>
      <c r="URH306" s="69"/>
      <c r="URI306" s="69"/>
      <c r="URJ306" s="69"/>
      <c r="URK306" s="69"/>
      <c r="URL306" s="69"/>
      <c r="URM306" s="69"/>
      <c r="URN306" s="69"/>
      <c r="URO306" s="69"/>
      <c r="URP306" s="69"/>
      <c r="URQ306" s="69"/>
      <c r="URR306" s="69"/>
      <c r="URS306" s="69"/>
      <c r="URT306" s="69"/>
      <c r="URU306" s="69"/>
      <c r="URV306" s="69"/>
      <c r="URW306" s="69"/>
      <c r="URX306" s="69"/>
      <c r="URY306" s="69"/>
      <c r="URZ306" s="69"/>
      <c r="USA306" s="69"/>
      <c r="USB306" s="69"/>
      <c r="USC306" s="69"/>
      <c r="USD306" s="69"/>
      <c r="USE306" s="69"/>
      <c r="USF306" s="69"/>
      <c r="USG306" s="69"/>
      <c r="USH306" s="69"/>
      <c r="USI306" s="69"/>
      <c r="USJ306" s="69"/>
      <c r="USK306" s="69"/>
      <c r="USL306" s="69"/>
      <c r="USM306" s="69"/>
      <c r="USN306" s="69"/>
      <c r="USO306" s="69"/>
      <c r="USP306" s="69"/>
      <c r="USQ306" s="69"/>
      <c r="USR306" s="69"/>
      <c r="USS306" s="69"/>
      <c r="UST306" s="69"/>
      <c r="USU306" s="69"/>
      <c r="USV306" s="69"/>
      <c r="USW306" s="69"/>
      <c r="USX306" s="69"/>
      <c r="USY306" s="69"/>
      <c r="USZ306" s="69"/>
      <c r="UTA306" s="69"/>
      <c r="UTB306" s="69"/>
      <c r="UTC306" s="69"/>
      <c r="UTD306" s="69"/>
      <c r="UTE306" s="69"/>
      <c r="UTF306" s="69"/>
      <c r="UTG306" s="69"/>
      <c r="UTH306" s="69"/>
      <c r="UTI306" s="69"/>
      <c r="UTJ306" s="69"/>
      <c r="UTK306" s="69"/>
      <c r="UTL306" s="69"/>
      <c r="UTM306" s="69"/>
      <c r="UTN306" s="69"/>
      <c r="UTO306" s="69"/>
      <c r="UTP306" s="69"/>
      <c r="UTQ306" s="69"/>
      <c r="UTR306" s="69"/>
      <c r="UTS306" s="69"/>
      <c r="UTT306" s="69"/>
      <c r="UTU306" s="69"/>
      <c r="UTV306" s="69"/>
      <c r="UTW306" s="69"/>
      <c r="UTX306" s="69"/>
      <c r="UTY306" s="69"/>
      <c r="UTZ306" s="69"/>
      <c r="UUA306" s="69"/>
      <c r="UUB306" s="69"/>
      <c r="UUC306" s="69"/>
      <c r="UUD306" s="69"/>
      <c r="UUE306" s="69"/>
      <c r="UUF306" s="69"/>
      <c r="UUG306" s="69"/>
      <c r="UUH306" s="69"/>
      <c r="UUI306" s="69"/>
      <c r="UUJ306" s="69"/>
      <c r="UUK306" s="69"/>
      <c r="UUL306" s="69"/>
      <c r="UUM306" s="69"/>
      <c r="UUN306" s="69"/>
      <c r="UUO306" s="69"/>
      <c r="UUP306" s="69"/>
      <c r="UUQ306" s="69"/>
      <c r="UUR306" s="69"/>
      <c r="UUS306" s="69"/>
      <c r="UUT306" s="69"/>
      <c r="UUU306" s="69"/>
      <c r="UUV306" s="69"/>
      <c r="UUW306" s="69"/>
      <c r="UUX306" s="69"/>
      <c r="UUY306" s="69"/>
      <c r="UUZ306" s="69"/>
      <c r="UVA306" s="69"/>
      <c r="UVB306" s="69"/>
      <c r="UVC306" s="69"/>
      <c r="UVD306" s="69"/>
      <c r="UVE306" s="69"/>
      <c r="UVF306" s="69"/>
      <c r="UVG306" s="69"/>
      <c r="UVH306" s="69"/>
      <c r="UVI306" s="69"/>
      <c r="UVJ306" s="69"/>
      <c r="UVK306" s="69"/>
      <c r="UVL306" s="69"/>
      <c r="UVM306" s="69"/>
      <c r="UVN306" s="69"/>
      <c r="UVO306" s="69"/>
      <c r="UVP306" s="69"/>
      <c r="UVQ306" s="69"/>
      <c r="UVR306" s="69"/>
      <c r="UVS306" s="69"/>
      <c r="UVT306" s="69"/>
      <c r="UVU306" s="69"/>
      <c r="UVV306" s="69"/>
      <c r="UVW306" s="69"/>
      <c r="UVX306" s="69"/>
      <c r="UVY306" s="69"/>
      <c r="UVZ306" s="69"/>
      <c r="UWA306" s="69"/>
      <c r="UWB306" s="69"/>
      <c r="UWC306" s="69"/>
      <c r="UWD306" s="69"/>
      <c r="UWE306" s="69"/>
      <c r="UWF306" s="69"/>
      <c r="UWG306" s="69"/>
      <c r="UWH306" s="69"/>
      <c r="UWI306" s="69"/>
      <c r="UWJ306" s="69"/>
      <c r="UWK306" s="69"/>
      <c r="UWL306" s="69"/>
      <c r="UWM306" s="69"/>
      <c r="UWN306" s="69"/>
      <c r="UWO306" s="69"/>
      <c r="UWP306" s="69"/>
      <c r="UWQ306" s="69"/>
      <c r="UWR306" s="69"/>
      <c r="UWS306" s="69"/>
      <c r="UWT306" s="69"/>
      <c r="UWU306" s="69"/>
      <c r="UWV306" s="69"/>
      <c r="UWW306" s="69"/>
      <c r="UWX306" s="69"/>
      <c r="UWY306" s="69"/>
      <c r="UWZ306" s="69"/>
      <c r="UXA306" s="69"/>
      <c r="UXB306" s="69"/>
      <c r="UXC306" s="69"/>
      <c r="UXD306" s="69"/>
      <c r="UXE306" s="69"/>
      <c r="UXF306" s="69"/>
      <c r="UXG306" s="69"/>
      <c r="UXH306" s="69"/>
      <c r="UXI306" s="69"/>
      <c r="UXJ306" s="69"/>
      <c r="UXK306" s="69"/>
      <c r="UXL306" s="69"/>
      <c r="UXM306" s="69"/>
      <c r="UXN306" s="69"/>
      <c r="UXO306" s="69"/>
      <c r="UXP306" s="69"/>
      <c r="UXQ306" s="69"/>
      <c r="UXR306" s="69"/>
      <c r="UXS306" s="69"/>
      <c r="UXT306" s="69"/>
      <c r="UXU306" s="69"/>
      <c r="UXV306" s="69"/>
      <c r="UXW306" s="69"/>
      <c r="UXX306" s="69"/>
      <c r="UXY306" s="69"/>
      <c r="UXZ306" s="69"/>
      <c r="UYA306" s="69"/>
      <c r="UYB306" s="69"/>
      <c r="UYC306" s="69"/>
      <c r="UYD306" s="69"/>
      <c r="UYE306" s="69"/>
      <c r="UYF306" s="69"/>
      <c r="UYG306" s="69"/>
      <c r="UYH306" s="69"/>
      <c r="UYI306" s="69"/>
      <c r="UYJ306" s="69"/>
      <c r="UYK306" s="69"/>
      <c r="UYL306" s="69"/>
      <c r="UYM306" s="69"/>
      <c r="UYN306" s="69"/>
      <c r="UYO306" s="69"/>
      <c r="UYP306" s="69"/>
      <c r="UYQ306" s="69"/>
      <c r="UYR306" s="69"/>
      <c r="UYS306" s="69"/>
      <c r="UYT306" s="69"/>
      <c r="UYU306" s="69"/>
      <c r="UYV306" s="69"/>
      <c r="UYW306" s="69"/>
      <c r="UYX306" s="69"/>
      <c r="UYY306" s="69"/>
      <c r="UYZ306" s="69"/>
      <c r="UZA306" s="69"/>
      <c r="UZB306" s="69"/>
      <c r="UZC306" s="69"/>
      <c r="UZD306" s="69"/>
      <c r="UZE306" s="69"/>
      <c r="UZF306" s="69"/>
      <c r="UZG306" s="69"/>
      <c r="UZH306" s="69"/>
      <c r="UZI306" s="69"/>
      <c r="UZJ306" s="69"/>
      <c r="UZK306" s="69"/>
      <c r="UZL306" s="69"/>
      <c r="UZM306" s="69"/>
      <c r="UZN306" s="69"/>
      <c r="UZO306" s="69"/>
      <c r="UZP306" s="69"/>
      <c r="UZQ306" s="69"/>
      <c r="UZR306" s="69"/>
      <c r="UZS306" s="69"/>
      <c r="UZT306" s="69"/>
      <c r="UZU306" s="69"/>
      <c r="UZV306" s="69"/>
      <c r="UZW306" s="69"/>
      <c r="UZX306" s="69"/>
      <c r="UZY306" s="69"/>
      <c r="UZZ306" s="69"/>
      <c r="VAA306" s="69"/>
      <c r="VAB306" s="69"/>
      <c r="VAC306" s="69"/>
      <c r="VAD306" s="69"/>
      <c r="VAE306" s="69"/>
      <c r="VAF306" s="69"/>
      <c r="VAG306" s="69"/>
      <c r="VAH306" s="69"/>
      <c r="VAI306" s="69"/>
      <c r="VAJ306" s="69"/>
      <c r="VAK306" s="69"/>
      <c r="VAL306" s="69"/>
      <c r="VAM306" s="69"/>
      <c r="VAN306" s="69"/>
      <c r="VAO306" s="69"/>
      <c r="VAP306" s="69"/>
      <c r="VAQ306" s="69"/>
      <c r="VAR306" s="69"/>
      <c r="VAS306" s="69"/>
      <c r="VAT306" s="69"/>
      <c r="VAU306" s="69"/>
      <c r="VAV306" s="69"/>
      <c r="VAW306" s="69"/>
      <c r="VAX306" s="69"/>
      <c r="VAY306" s="69"/>
      <c r="VAZ306" s="69"/>
      <c r="VBA306" s="69"/>
      <c r="VBB306" s="69"/>
      <c r="VBC306" s="69"/>
      <c r="VBD306" s="69"/>
      <c r="VBE306" s="69"/>
      <c r="VBF306" s="69"/>
      <c r="VBG306" s="69"/>
      <c r="VBH306" s="69"/>
      <c r="VBI306" s="69"/>
      <c r="VBJ306" s="69"/>
      <c r="VBK306" s="69"/>
      <c r="VBL306" s="69"/>
      <c r="VBM306" s="69"/>
      <c r="VBN306" s="69"/>
      <c r="VBO306" s="69"/>
      <c r="VBP306" s="69"/>
      <c r="VBQ306" s="69"/>
      <c r="VBR306" s="69"/>
      <c r="VBS306" s="69"/>
      <c r="VBT306" s="69"/>
      <c r="VBU306" s="69"/>
      <c r="VBV306" s="69"/>
      <c r="VBW306" s="69"/>
      <c r="VBX306" s="69"/>
      <c r="VBY306" s="69"/>
      <c r="VBZ306" s="69"/>
      <c r="VCA306" s="69"/>
      <c r="VCB306" s="69"/>
      <c r="VCC306" s="69"/>
      <c r="VCD306" s="69"/>
      <c r="VCE306" s="69"/>
      <c r="VCF306" s="69"/>
      <c r="VCG306" s="69"/>
      <c r="VCH306" s="69"/>
      <c r="VCI306" s="69"/>
      <c r="VCJ306" s="69"/>
      <c r="VCK306" s="69"/>
      <c r="VCL306" s="69"/>
      <c r="VCM306" s="69"/>
      <c r="VCN306" s="69"/>
      <c r="VCO306" s="69"/>
      <c r="VCP306" s="69"/>
      <c r="VCQ306" s="69"/>
      <c r="VCR306" s="69"/>
      <c r="VCS306" s="69"/>
      <c r="VCT306" s="69"/>
      <c r="VCU306" s="69"/>
      <c r="VCV306" s="69"/>
      <c r="VCW306" s="69"/>
      <c r="VCX306" s="69"/>
      <c r="VCY306" s="69"/>
      <c r="VCZ306" s="69"/>
      <c r="VDA306" s="69"/>
      <c r="VDB306" s="69"/>
      <c r="VDC306" s="69"/>
      <c r="VDD306" s="69"/>
      <c r="VDE306" s="69"/>
      <c r="VDF306" s="69"/>
      <c r="VDG306" s="69"/>
      <c r="VDH306" s="69"/>
      <c r="VDI306" s="69"/>
      <c r="VDJ306" s="69"/>
      <c r="VDK306" s="69"/>
      <c r="VDL306" s="69"/>
      <c r="VDM306" s="69"/>
      <c r="VDN306" s="69"/>
      <c r="VDO306" s="69"/>
      <c r="VDP306" s="69"/>
      <c r="VDQ306" s="69"/>
      <c r="VDR306" s="69"/>
      <c r="VDS306" s="69"/>
      <c r="VDT306" s="69"/>
      <c r="VDU306" s="69"/>
      <c r="VDV306" s="69"/>
      <c r="VDW306" s="69"/>
      <c r="VDX306" s="69"/>
      <c r="VDY306" s="69"/>
      <c r="VDZ306" s="69"/>
      <c r="VEA306" s="69"/>
      <c r="VEB306" s="69"/>
      <c r="VEC306" s="69"/>
      <c r="VED306" s="69"/>
      <c r="VEE306" s="69"/>
      <c r="VEF306" s="69"/>
      <c r="VEG306" s="69"/>
      <c r="VEH306" s="69"/>
      <c r="VEI306" s="69"/>
      <c r="VEJ306" s="69"/>
      <c r="VEK306" s="69"/>
      <c r="VEL306" s="69"/>
      <c r="VEM306" s="69"/>
      <c r="VEN306" s="69"/>
      <c r="VEO306" s="69"/>
      <c r="VEP306" s="69"/>
      <c r="VEQ306" s="69"/>
      <c r="VER306" s="69"/>
      <c r="VES306" s="69"/>
      <c r="VET306" s="69"/>
      <c r="VEU306" s="69"/>
      <c r="VEV306" s="69"/>
      <c r="VEW306" s="69"/>
      <c r="VEX306" s="69"/>
      <c r="VEY306" s="69"/>
      <c r="VEZ306" s="69"/>
      <c r="VFA306" s="69"/>
      <c r="VFB306" s="69"/>
      <c r="VFC306" s="69"/>
      <c r="VFD306" s="69"/>
      <c r="VFE306" s="69"/>
      <c r="VFF306" s="69"/>
      <c r="VFG306" s="69"/>
      <c r="VFH306" s="69"/>
      <c r="VFI306" s="69"/>
      <c r="VFJ306" s="69"/>
      <c r="VFK306" s="69"/>
      <c r="VFL306" s="69"/>
      <c r="VFM306" s="69"/>
      <c r="VFN306" s="69"/>
      <c r="VFO306" s="69"/>
      <c r="VFP306" s="69"/>
      <c r="VFQ306" s="69"/>
      <c r="VFR306" s="69"/>
      <c r="VFS306" s="69"/>
      <c r="VFT306" s="69"/>
      <c r="VFU306" s="69"/>
      <c r="VFV306" s="69"/>
      <c r="VFW306" s="69"/>
      <c r="VFX306" s="69"/>
      <c r="VFY306" s="69"/>
      <c r="VFZ306" s="69"/>
      <c r="VGA306" s="69"/>
      <c r="VGB306" s="69"/>
      <c r="VGC306" s="69"/>
      <c r="VGD306" s="69"/>
      <c r="VGE306" s="69"/>
      <c r="VGF306" s="69"/>
      <c r="VGG306" s="69"/>
      <c r="VGH306" s="69"/>
      <c r="VGI306" s="69"/>
      <c r="VGJ306" s="69"/>
      <c r="VGK306" s="69"/>
      <c r="VGL306" s="69"/>
      <c r="VGM306" s="69"/>
      <c r="VGN306" s="69"/>
      <c r="VGO306" s="69"/>
      <c r="VGP306" s="69"/>
      <c r="VGQ306" s="69"/>
      <c r="VGR306" s="69"/>
      <c r="VGS306" s="69"/>
      <c r="VGT306" s="69"/>
      <c r="VGU306" s="69"/>
      <c r="VGV306" s="69"/>
      <c r="VGW306" s="69"/>
      <c r="VGX306" s="69"/>
      <c r="VGY306" s="69"/>
      <c r="VGZ306" s="69"/>
      <c r="VHA306" s="69"/>
      <c r="VHB306" s="69"/>
      <c r="VHC306" s="69"/>
      <c r="VHD306" s="69"/>
      <c r="VHE306" s="69"/>
      <c r="VHF306" s="69"/>
      <c r="VHG306" s="69"/>
      <c r="VHH306" s="69"/>
      <c r="VHI306" s="69"/>
      <c r="VHJ306" s="69"/>
      <c r="VHK306" s="69"/>
      <c r="VHL306" s="69"/>
      <c r="VHM306" s="69"/>
      <c r="VHN306" s="69"/>
      <c r="VHO306" s="69"/>
      <c r="VHP306" s="69"/>
      <c r="VHQ306" s="69"/>
      <c r="VHR306" s="69"/>
      <c r="VHS306" s="69"/>
      <c r="VHT306" s="69"/>
      <c r="VHU306" s="69"/>
      <c r="VHV306" s="69"/>
      <c r="VHW306" s="69"/>
      <c r="VHX306" s="69"/>
      <c r="VHY306" s="69"/>
      <c r="VHZ306" s="69"/>
      <c r="VIA306" s="69"/>
      <c r="VIB306" s="69"/>
      <c r="VIC306" s="69"/>
      <c r="VID306" s="69"/>
      <c r="VIE306" s="69"/>
      <c r="VIF306" s="69"/>
      <c r="VIG306" s="69"/>
      <c r="VIH306" s="69"/>
      <c r="VII306" s="69"/>
      <c r="VIJ306" s="69"/>
      <c r="VIK306" s="69"/>
      <c r="VIL306" s="69"/>
      <c r="VIM306" s="69"/>
      <c r="VIN306" s="69"/>
      <c r="VIO306" s="69"/>
      <c r="VIP306" s="69"/>
      <c r="VIQ306" s="69"/>
      <c r="VIR306" s="69"/>
      <c r="VIS306" s="69"/>
      <c r="VIT306" s="69"/>
      <c r="VIU306" s="69"/>
      <c r="VIV306" s="69"/>
      <c r="VIW306" s="69"/>
      <c r="VIX306" s="69"/>
      <c r="VIY306" s="69"/>
      <c r="VIZ306" s="69"/>
      <c r="VJA306" s="69"/>
      <c r="VJB306" s="69"/>
      <c r="VJC306" s="69"/>
      <c r="VJD306" s="69"/>
      <c r="VJE306" s="69"/>
      <c r="VJF306" s="69"/>
      <c r="VJG306" s="69"/>
      <c r="VJH306" s="69"/>
      <c r="VJI306" s="69"/>
      <c r="VJJ306" s="69"/>
      <c r="VJK306" s="69"/>
      <c r="VJL306" s="69"/>
      <c r="VJM306" s="69"/>
      <c r="VJN306" s="69"/>
      <c r="VJO306" s="69"/>
      <c r="VJP306" s="69"/>
      <c r="VJQ306" s="69"/>
      <c r="VJR306" s="69"/>
      <c r="VJS306" s="69"/>
      <c r="VJT306" s="69"/>
      <c r="VJU306" s="69"/>
      <c r="VJV306" s="69"/>
      <c r="VJW306" s="69"/>
      <c r="VJX306" s="69"/>
      <c r="VJY306" s="69"/>
      <c r="VJZ306" s="69"/>
      <c r="VKA306" s="69"/>
      <c r="VKB306" s="69"/>
      <c r="VKC306" s="69"/>
      <c r="VKD306" s="69"/>
      <c r="VKE306" s="69"/>
      <c r="VKF306" s="69"/>
      <c r="VKG306" s="69"/>
      <c r="VKH306" s="69"/>
      <c r="VKI306" s="69"/>
      <c r="VKJ306" s="69"/>
      <c r="VKK306" s="69"/>
      <c r="VKL306" s="69"/>
      <c r="VKM306" s="69"/>
      <c r="VKN306" s="69"/>
      <c r="VKO306" s="69"/>
      <c r="VKP306" s="69"/>
      <c r="VKQ306" s="69"/>
      <c r="VKR306" s="69"/>
      <c r="VKS306" s="69"/>
      <c r="VKT306" s="69"/>
      <c r="VKU306" s="69"/>
      <c r="VKV306" s="69"/>
      <c r="VKW306" s="69"/>
      <c r="VKX306" s="69"/>
      <c r="VKY306" s="69"/>
      <c r="VKZ306" s="69"/>
      <c r="VLA306" s="69"/>
      <c r="VLB306" s="69"/>
      <c r="VLC306" s="69"/>
      <c r="VLD306" s="69"/>
      <c r="VLE306" s="69"/>
      <c r="VLF306" s="69"/>
      <c r="VLG306" s="69"/>
      <c r="VLH306" s="69"/>
      <c r="VLI306" s="69"/>
      <c r="VLJ306" s="69"/>
      <c r="VLK306" s="69"/>
      <c r="VLL306" s="69"/>
      <c r="VLM306" s="69"/>
      <c r="VLN306" s="69"/>
      <c r="VLO306" s="69"/>
      <c r="VLP306" s="69"/>
      <c r="VLQ306" s="69"/>
      <c r="VLR306" s="69"/>
      <c r="VLS306" s="69"/>
      <c r="VLT306" s="69"/>
      <c r="VLU306" s="69"/>
      <c r="VLV306" s="69"/>
      <c r="VLW306" s="69"/>
      <c r="VLX306" s="69"/>
      <c r="VLY306" s="69"/>
      <c r="VLZ306" s="69"/>
      <c r="VMA306" s="69"/>
      <c r="VMB306" s="69"/>
      <c r="VMC306" s="69"/>
      <c r="VMD306" s="69"/>
      <c r="VME306" s="69"/>
      <c r="VMF306" s="69"/>
      <c r="VMG306" s="69"/>
      <c r="VMH306" s="69"/>
      <c r="VMI306" s="69"/>
      <c r="VMJ306" s="69"/>
      <c r="VMK306" s="69"/>
      <c r="VML306" s="69"/>
      <c r="VMM306" s="69"/>
      <c r="VMN306" s="69"/>
      <c r="VMO306" s="69"/>
      <c r="VMP306" s="69"/>
      <c r="VMQ306" s="69"/>
      <c r="VMR306" s="69"/>
      <c r="VMS306" s="69"/>
      <c r="VMT306" s="69"/>
      <c r="VMU306" s="69"/>
      <c r="VMV306" s="69"/>
      <c r="VMW306" s="69"/>
      <c r="VMX306" s="69"/>
      <c r="VMY306" s="69"/>
      <c r="VMZ306" s="69"/>
      <c r="VNA306" s="69"/>
      <c r="VNB306" s="69"/>
      <c r="VNC306" s="69"/>
      <c r="VND306" s="69"/>
      <c r="VNE306" s="69"/>
      <c r="VNF306" s="69"/>
      <c r="VNG306" s="69"/>
      <c r="VNH306" s="69"/>
      <c r="VNI306" s="69"/>
      <c r="VNJ306" s="69"/>
      <c r="VNK306" s="69"/>
      <c r="VNL306" s="69"/>
      <c r="VNM306" s="69"/>
      <c r="VNN306" s="69"/>
      <c r="VNO306" s="69"/>
      <c r="VNP306" s="69"/>
      <c r="VNQ306" s="69"/>
      <c r="VNR306" s="69"/>
      <c r="VNS306" s="69"/>
      <c r="VNT306" s="69"/>
      <c r="VNU306" s="69"/>
      <c r="VNV306" s="69"/>
      <c r="VNW306" s="69"/>
      <c r="VNX306" s="69"/>
      <c r="VNY306" s="69"/>
      <c r="VNZ306" s="69"/>
      <c r="VOA306" s="69"/>
      <c r="VOB306" s="69"/>
      <c r="VOC306" s="69"/>
      <c r="VOD306" s="69"/>
      <c r="VOE306" s="69"/>
      <c r="VOF306" s="69"/>
      <c r="VOG306" s="69"/>
      <c r="VOH306" s="69"/>
      <c r="VOI306" s="69"/>
      <c r="VOJ306" s="69"/>
      <c r="VOK306" s="69"/>
      <c r="VOL306" s="69"/>
      <c r="VOM306" s="69"/>
      <c r="VON306" s="69"/>
      <c r="VOO306" s="69"/>
      <c r="VOP306" s="69"/>
      <c r="VOQ306" s="69"/>
      <c r="VOR306" s="69"/>
      <c r="VOS306" s="69"/>
      <c r="VOT306" s="69"/>
      <c r="VOU306" s="69"/>
      <c r="VOV306" s="69"/>
      <c r="VOW306" s="69"/>
      <c r="VOX306" s="69"/>
      <c r="VOY306" s="69"/>
      <c r="VOZ306" s="69"/>
      <c r="VPA306" s="69"/>
      <c r="VPB306" s="69"/>
      <c r="VPC306" s="69"/>
      <c r="VPD306" s="69"/>
      <c r="VPE306" s="69"/>
      <c r="VPF306" s="69"/>
      <c r="VPG306" s="69"/>
      <c r="VPH306" s="69"/>
      <c r="VPI306" s="69"/>
      <c r="VPJ306" s="69"/>
      <c r="VPK306" s="69"/>
      <c r="VPL306" s="69"/>
      <c r="VPM306" s="69"/>
      <c r="VPN306" s="69"/>
      <c r="VPO306" s="69"/>
      <c r="VPP306" s="69"/>
      <c r="VPQ306" s="69"/>
      <c r="VPR306" s="69"/>
      <c r="VPS306" s="69"/>
      <c r="VPT306" s="69"/>
      <c r="VPU306" s="69"/>
      <c r="VPV306" s="69"/>
      <c r="VPW306" s="69"/>
      <c r="VPX306" s="69"/>
      <c r="VPY306" s="69"/>
      <c r="VPZ306" s="69"/>
      <c r="VQA306" s="69"/>
      <c r="VQB306" s="69"/>
      <c r="VQC306" s="69"/>
      <c r="VQD306" s="69"/>
      <c r="VQE306" s="69"/>
      <c r="VQF306" s="69"/>
      <c r="VQG306" s="69"/>
      <c r="VQH306" s="69"/>
      <c r="VQI306" s="69"/>
      <c r="VQJ306" s="69"/>
      <c r="VQK306" s="69"/>
      <c r="VQL306" s="69"/>
      <c r="VQM306" s="69"/>
      <c r="VQN306" s="69"/>
      <c r="VQO306" s="69"/>
      <c r="VQP306" s="69"/>
      <c r="VQQ306" s="69"/>
      <c r="VQR306" s="69"/>
      <c r="VQS306" s="69"/>
      <c r="VQT306" s="69"/>
      <c r="VQU306" s="69"/>
      <c r="VQV306" s="69"/>
      <c r="VQW306" s="69"/>
      <c r="VQX306" s="69"/>
      <c r="VQY306" s="69"/>
      <c r="VQZ306" s="69"/>
      <c r="VRA306" s="69"/>
      <c r="VRB306" s="69"/>
      <c r="VRC306" s="69"/>
      <c r="VRD306" s="69"/>
      <c r="VRE306" s="69"/>
      <c r="VRF306" s="69"/>
      <c r="VRG306" s="69"/>
      <c r="VRH306" s="69"/>
      <c r="VRI306" s="69"/>
      <c r="VRJ306" s="69"/>
      <c r="VRK306" s="69"/>
      <c r="VRL306" s="69"/>
      <c r="VRM306" s="69"/>
      <c r="VRN306" s="69"/>
      <c r="VRO306" s="69"/>
      <c r="VRP306" s="69"/>
      <c r="VRQ306" s="69"/>
      <c r="VRR306" s="69"/>
      <c r="VRS306" s="69"/>
      <c r="VRT306" s="69"/>
      <c r="VRU306" s="69"/>
      <c r="VRV306" s="69"/>
      <c r="VRW306" s="69"/>
      <c r="VRX306" s="69"/>
      <c r="VRY306" s="69"/>
      <c r="VRZ306" s="69"/>
      <c r="VSA306" s="69"/>
      <c r="VSB306" s="69"/>
      <c r="VSC306" s="69"/>
      <c r="VSD306" s="69"/>
      <c r="VSE306" s="69"/>
      <c r="VSF306" s="69"/>
      <c r="VSG306" s="69"/>
      <c r="VSH306" s="69"/>
      <c r="VSI306" s="69"/>
      <c r="VSJ306" s="69"/>
      <c r="VSK306" s="69"/>
      <c r="VSL306" s="69"/>
      <c r="VSM306" s="69"/>
      <c r="VSN306" s="69"/>
      <c r="VSO306" s="69"/>
      <c r="VSP306" s="69"/>
      <c r="VSQ306" s="69"/>
      <c r="VSR306" s="69"/>
      <c r="VSS306" s="69"/>
      <c r="VST306" s="69"/>
      <c r="VSU306" s="69"/>
      <c r="VSV306" s="69"/>
      <c r="VSW306" s="69"/>
      <c r="VSX306" s="69"/>
      <c r="VSY306" s="69"/>
      <c r="VSZ306" s="69"/>
      <c r="VTA306" s="69"/>
      <c r="VTB306" s="69"/>
      <c r="VTC306" s="69"/>
      <c r="VTD306" s="69"/>
      <c r="VTE306" s="69"/>
      <c r="VTF306" s="69"/>
      <c r="VTG306" s="69"/>
      <c r="VTH306" s="69"/>
      <c r="VTI306" s="69"/>
      <c r="VTJ306" s="69"/>
      <c r="VTK306" s="69"/>
      <c r="VTL306" s="69"/>
      <c r="VTM306" s="69"/>
      <c r="VTN306" s="69"/>
      <c r="VTO306" s="69"/>
      <c r="VTP306" s="69"/>
      <c r="VTQ306" s="69"/>
      <c r="VTR306" s="69"/>
      <c r="VTS306" s="69"/>
      <c r="VTT306" s="69"/>
      <c r="VTU306" s="69"/>
      <c r="VTV306" s="69"/>
      <c r="VTW306" s="69"/>
      <c r="VTX306" s="69"/>
      <c r="VTY306" s="69"/>
      <c r="VTZ306" s="69"/>
      <c r="VUA306" s="69"/>
      <c r="VUB306" s="69"/>
      <c r="VUC306" s="69"/>
      <c r="VUD306" s="69"/>
      <c r="VUE306" s="69"/>
      <c r="VUF306" s="69"/>
      <c r="VUG306" s="69"/>
      <c r="VUH306" s="69"/>
      <c r="VUI306" s="69"/>
      <c r="VUJ306" s="69"/>
      <c r="VUK306" s="69"/>
      <c r="VUL306" s="69"/>
      <c r="VUM306" s="69"/>
      <c r="VUN306" s="69"/>
      <c r="VUO306" s="69"/>
      <c r="VUP306" s="69"/>
      <c r="VUQ306" s="69"/>
      <c r="VUR306" s="69"/>
      <c r="VUS306" s="69"/>
      <c r="VUT306" s="69"/>
      <c r="VUU306" s="69"/>
      <c r="VUV306" s="69"/>
      <c r="VUW306" s="69"/>
      <c r="VUX306" s="69"/>
      <c r="VUY306" s="69"/>
      <c r="VUZ306" s="69"/>
      <c r="VVA306" s="69"/>
      <c r="VVB306" s="69"/>
      <c r="VVC306" s="69"/>
      <c r="VVD306" s="69"/>
      <c r="VVE306" s="69"/>
      <c r="VVF306" s="69"/>
      <c r="VVG306" s="69"/>
      <c r="VVH306" s="69"/>
      <c r="VVI306" s="69"/>
      <c r="VVJ306" s="69"/>
      <c r="VVK306" s="69"/>
      <c r="VVL306" s="69"/>
      <c r="VVM306" s="69"/>
      <c r="VVN306" s="69"/>
      <c r="VVO306" s="69"/>
      <c r="VVP306" s="69"/>
      <c r="VVQ306" s="69"/>
      <c r="VVR306" s="69"/>
      <c r="VVS306" s="69"/>
      <c r="VVT306" s="69"/>
      <c r="VVU306" s="69"/>
      <c r="VVV306" s="69"/>
      <c r="VVW306" s="69"/>
      <c r="VVX306" s="69"/>
      <c r="VVY306" s="69"/>
      <c r="VVZ306" s="69"/>
      <c r="VWA306" s="69"/>
      <c r="VWB306" s="69"/>
      <c r="VWC306" s="69"/>
      <c r="VWD306" s="69"/>
      <c r="VWE306" s="69"/>
      <c r="VWF306" s="69"/>
      <c r="VWG306" s="69"/>
      <c r="VWH306" s="69"/>
      <c r="VWI306" s="69"/>
      <c r="VWJ306" s="69"/>
      <c r="VWK306" s="69"/>
      <c r="VWL306" s="69"/>
      <c r="VWM306" s="69"/>
      <c r="VWN306" s="69"/>
      <c r="VWO306" s="69"/>
      <c r="VWP306" s="69"/>
      <c r="VWQ306" s="69"/>
      <c r="VWR306" s="69"/>
      <c r="VWS306" s="69"/>
      <c r="VWT306" s="69"/>
      <c r="VWU306" s="69"/>
      <c r="VWV306" s="69"/>
      <c r="VWW306" s="69"/>
      <c r="VWX306" s="69"/>
      <c r="VWY306" s="69"/>
      <c r="VWZ306" s="69"/>
      <c r="VXA306" s="69"/>
      <c r="VXB306" s="69"/>
      <c r="VXC306" s="69"/>
      <c r="VXD306" s="69"/>
      <c r="VXE306" s="69"/>
      <c r="VXF306" s="69"/>
      <c r="VXG306" s="69"/>
      <c r="VXH306" s="69"/>
      <c r="VXI306" s="69"/>
      <c r="VXJ306" s="69"/>
      <c r="VXK306" s="69"/>
      <c r="VXL306" s="69"/>
      <c r="VXM306" s="69"/>
      <c r="VXN306" s="69"/>
      <c r="VXO306" s="69"/>
      <c r="VXP306" s="69"/>
      <c r="VXQ306" s="69"/>
      <c r="VXR306" s="69"/>
      <c r="VXS306" s="69"/>
      <c r="VXT306" s="69"/>
      <c r="VXU306" s="69"/>
      <c r="VXV306" s="69"/>
      <c r="VXW306" s="69"/>
      <c r="VXX306" s="69"/>
      <c r="VXY306" s="69"/>
      <c r="VXZ306" s="69"/>
      <c r="VYA306" s="69"/>
      <c r="VYB306" s="69"/>
      <c r="VYC306" s="69"/>
      <c r="VYD306" s="69"/>
      <c r="VYE306" s="69"/>
      <c r="VYF306" s="69"/>
      <c r="VYG306" s="69"/>
      <c r="VYH306" s="69"/>
      <c r="VYI306" s="69"/>
      <c r="VYJ306" s="69"/>
      <c r="VYK306" s="69"/>
      <c r="VYL306" s="69"/>
      <c r="VYM306" s="69"/>
      <c r="VYN306" s="69"/>
      <c r="VYO306" s="69"/>
      <c r="VYP306" s="69"/>
      <c r="VYQ306" s="69"/>
      <c r="VYR306" s="69"/>
      <c r="VYS306" s="69"/>
      <c r="VYT306" s="69"/>
      <c r="VYU306" s="69"/>
      <c r="VYV306" s="69"/>
      <c r="VYW306" s="69"/>
      <c r="VYX306" s="69"/>
      <c r="VYY306" s="69"/>
      <c r="VYZ306" s="69"/>
      <c r="VZA306" s="69"/>
      <c r="VZB306" s="69"/>
      <c r="VZC306" s="69"/>
      <c r="VZD306" s="69"/>
      <c r="VZE306" s="69"/>
      <c r="VZF306" s="69"/>
      <c r="VZG306" s="69"/>
      <c r="VZH306" s="69"/>
      <c r="VZI306" s="69"/>
      <c r="VZJ306" s="69"/>
      <c r="VZK306" s="69"/>
      <c r="VZL306" s="69"/>
      <c r="VZM306" s="69"/>
      <c r="VZN306" s="69"/>
      <c r="VZO306" s="69"/>
      <c r="VZP306" s="69"/>
      <c r="VZQ306" s="69"/>
      <c r="VZR306" s="69"/>
      <c r="VZS306" s="69"/>
      <c r="VZT306" s="69"/>
      <c r="VZU306" s="69"/>
      <c r="VZV306" s="69"/>
      <c r="VZW306" s="69"/>
      <c r="VZX306" s="69"/>
      <c r="VZY306" s="69"/>
      <c r="VZZ306" s="69"/>
      <c r="WAA306" s="69"/>
      <c r="WAB306" s="69"/>
      <c r="WAC306" s="69"/>
      <c r="WAD306" s="69"/>
      <c r="WAE306" s="69"/>
      <c r="WAF306" s="69"/>
      <c r="WAG306" s="69"/>
      <c r="WAH306" s="69"/>
      <c r="WAI306" s="69"/>
      <c r="WAJ306" s="69"/>
      <c r="WAK306" s="69"/>
      <c r="WAL306" s="69"/>
      <c r="WAM306" s="69"/>
      <c r="WAN306" s="69"/>
      <c r="WAO306" s="69"/>
      <c r="WAP306" s="69"/>
      <c r="WAQ306" s="69"/>
      <c r="WAR306" s="69"/>
      <c r="WAS306" s="69"/>
      <c r="WAT306" s="69"/>
      <c r="WAU306" s="69"/>
      <c r="WAV306" s="69"/>
      <c r="WAW306" s="69"/>
      <c r="WAX306" s="69"/>
      <c r="WAY306" s="69"/>
      <c r="WAZ306" s="69"/>
      <c r="WBA306" s="69"/>
      <c r="WBB306" s="69"/>
      <c r="WBC306" s="69"/>
      <c r="WBD306" s="69"/>
      <c r="WBE306" s="69"/>
      <c r="WBF306" s="69"/>
      <c r="WBG306" s="69"/>
      <c r="WBH306" s="69"/>
      <c r="WBI306" s="69"/>
      <c r="WBJ306" s="69"/>
      <c r="WBK306" s="69"/>
      <c r="WBL306" s="69"/>
      <c r="WBM306" s="69"/>
      <c r="WBN306" s="69"/>
      <c r="WBO306" s="69"/>
      <c r="WBP306" s="69"/>
      <c r="WBQ306" s="69"/>
      <c r="WBR306" s="69"/>
      <c r="WBS306" s="69"/>
      <c r="WBT306" s="69"/>
      <c r="WBU306" s="69"/>
      <c r="WBV306" s="69"/>
      <c r="WBW306" s="69"/>
      <c r="WBX306" s="69"/>
      <c r="WBY306" s="69"/>
      <c r="WBZ306" s="69"/>
      <c r="WCA306" s="69"/>
      <c r="WCB306" s="69"/>
      <c r="WCC306" s="69"/>
      <c r="WCD306" s="69"/>
      <c r="WCE306" s="69"/>
      <c r="WCF306" s="69"/>
      <c r="WCG306" s="69"/>
      <c r="WCH306" s="69"/>
      <c r="WCI306" s="69"/>
      <c r="WCJ306" s="69"/>
      <c r="WCK306" s="69"/>
      <c r="WCL306" s="69"/>
      <c r="WCM306" s="69"/>
      <c r="WCN306" s="69"/>
      <c r="WCO306" s="69"/>
      <c r="WCP306" s="69"/>
      <c r="WCQ306" s="69"/>
      <c r="WCR306" s="69"/>
      <c r="WCS306" s="69"/>
      <c r="WCT306" s="69"/>
      <c r="WCU306" s="69"/>
      <c r="WCV306" s="69"/>
      <c r="WCW306" s="69"/>
      <c r="WCX306" s="69"/>
      <c r="WCY306" s="69"/>
      <c r="WCZ306" s="69"/>
      <c r="WDA306" s="69"/>
      <c r="WDB306" s="69"/>
      <c r="WDC306" s="69"/>
      <c r="WDD306" s="69"/>
      <c r="WDE306" s="69"/>
      <c r="WDF306" s="69"/>
      <c r="WDG306" s="69"/>
      <c r="WDH306" s="69"/>
      <c r="WDI306" s="69"/>
      <c r="WDJ306" s="69"/>
      <c r="WDK306" s="69"/>
      <c r="WDL306" s="69"/>
      <c r="WDM306" s="69"/>
      <c r="WDN306" s="69"/>
      <c r="WDO306" s="69"/>
      <c r="WDP306" s="69"/>
      <c r="WDQ306" s="69"/>
    </row>
    <row r="307" spans="1:15669" s="30" customFormat="1" ht="15" customHeight="1" x14ac:dyDescent="0.25">
      <c r="A307" s="35" t="s">
        <v>52</v>
      </c>
      <c r="B307" s="30" t="s">
        <v>1081</v>
      </c>
      <c r="C307" s="35">
        <v>44698</v>
      </c>
      <c r="D307" s="30" t="s">
        <v>1151</v>
      </c>
      <c r="E307" s="30" t="s">
        <v>1152</v>
      </c>
      <c r="F307" s="30" t="s">
        <v>1153</v>
      </c>
      <c r="G307" s="30">
        <v>2011</v>
      </c>
      <c r="H307" s="30" t="s">
        <v>1154</v>
      </c>
      <c r="I307" s="30" t="s">
        <v>58</v>
      </c>
      <c r="J307" s="30" t="s">
        <v>59</v>
      </c>
      <c r="L307" s="30" t="s">
        <v>60</v>
      </c>
      <c r="M307" s="30" t="s">
        <v>61</v>
      </c>
      <c r="N307" s="30" t="s">
        <v>62</v>
      </c>
      <c r="O307" s="30" t="s">
        <v>246</v>
      </c>
      <c r="P307" s="30" t="s">
        <v>246</v>
      </c>
      <c r="Q307" s="30" t="s">
        <v>183</v>
      </c>
      <c r="R307" s="30" t="s">
        <v>183</v>
      </c>
      <c r="S307" s="30" t="s">
        <v>183</v>
      </c>
      <c r="T307" s="30" t="s">
        <v>183</v>
      </c>
      <c r="U307" s="30" t="s">
        <v>95</v>
      </c>
      <c r="V307" s="30" t="s">
        <v>162</v>
      </c>
      <c r="W307" s="30" t="s">
        <v>162</v>
      </c>
      <c r="X307" s="30" t="s">
        <v>69</v>
      </c>
      <c r="Z307" s="37" t="s">
        <v>1155</v>
      </c>
      <c r="AA307" s="30" t="s">
        <v>71</v>
      </c>
      <c r="AB307" s="48" t="s">
        <v>72</v>
      </c>
      <c r="AC307" s="36" t="s">
        <v>73</v>
      </c>
      <c r="AD307" s="30" t="s">
        <v>1156</v>
      </c>
      <c r="AE307" s="30" t="s">
        <v>74</v>
      </c>
      <c r="AF307" s="37">
        <v>374</v>
      </c>
      <c r="AG307" s="38">
        <v>2.4249999999999998</v>
      </c>
      <c r="AH307" s="37" t="s">
        <v>1157</v>
      </c>
      <c r="AI307" s="39">
        <v>0.85629999999999995</v>
      </c>
      <c r="AJ307" s="37" t="s">
        <v>106</v>
      </c>
      <c r="AK307" s="37">
        <f t="shared" si="66"/>
        <v>16.560053866458283</v>
      </c>
      <c r="AL307" s="37" t="s">
        <v>346</v>
      </c>
      <c r="AM307" s="37">
        <v>374</v>
      </c>
      <c r="AN307" s="39">
        <v>2.8938000000000001</v>
      </c>
      <c r="AO307" s="37" t="s">
        <v>1157</v>
      </c>
      <c r="AP307" s="39">
        <v>0.46250000000000002</v>
      </c>
      <c r="AQ307" s="37" t="s">
        <v>106</v>
      </c>
      <c r="AR307" s="37">
        <f t="shared" si="67"/>
        <v>8.9443243176888441</v>
      </c>
      <c r="AS307" s="37"/>
      <c r="AT307" s="37" t="s">
        <v>1155</v>
      </c>
      <c r="AU307" s="37" t="s">
        <v>138</v>
      </c>
      <c r="AV307" s="40" t="s">
        <v>1158</v>
      </c>
      <c r="AX307" s="61">
        <v>374</v>
      </c>
      <c r="AY307" s="62">
        <v>2.4249999999999998</v>
      </c>
      <c r="AZ307" s="63">
        <v>16.560053866458283</v>
      </c>
      <c r="BA307" s="61">
        <v>374</v>
      </c>
      <c r="BB307" s="64">
        <v>2.8938000000000001</v>
      </c>
      <c r="BC307" s="63">
        <v>8.9443243176888441</v>
      </c>
      <c r="BD307" s="70">
        <f t="shared" si="58"/>
        <v>3.5225409952399658E-2</v>
      </c>
      <c r="BE307" s="46">
        <f t="shared" si="59"/>
        <v>0.99899430103922227</v>
      </c>
      <c r="BF307" s="47">
        <f t="shared" si="60"/>
        <v>3.5189983794217561E-2</v>
      </c>
      <c r="BG307" s="46">
        <f t="shared" si="61"/>
        <v>5.3484230143758787E-3</v>
      </c>
      <c r="BH307" s="46">
        <f t="shared" si="62"/>
        <v>5.3376706169987907E-3</v>
      </c>
      <c r="BI307" s="47">
        <f t="shared" si="63"/>
        <v>7.3059363650382222E-2</v>
      </c>
      <c r="BJ307" s="69"/>
      <c r="BK307" s="69"/>
      <c r="BL307" s="69"/>
      <c r="BM307" s="69"/>
      <c r="BN307" s="69"/>
      <c r="BO307" s="69"/>
      <c r="BP307" s="69"/>
      <c r="BQ307" s="69"/>
      <c r="BR307" s="69"/>
      <c r="BS307" s="69"/>
      <c r="BT307" s="69"/>
      <c r="BU307" s="69"/>
      <c r="BV307" s="69"/>
      <c r="BW307" s="69"/>
      <c r="BX307" s="69"/>
      <c r="BY307" s="69"/>
      <c r="BZ307" s="69"/>
      <c r="CA307" s="69"/>
      <c r="CB307" s="69"/>
      <c r="CC307" s="69"/>
      <c r="CD307" s="69"/>
      <c r="CE307" s="69"/>
      <c r="CF307" s="69"/>
      <c r="CG307" s="69"/>
      <c r="CH307" s="69"/>
      <c r="CI307" s="69"/>
      <c r="CJ307" s="69"/>
      <c r="CK307" s="69"/>
      <c r="CL307" s="69"/>
      <c r="CM307" s="69"/>
      <c r="CN307" s="69"/>
      <c r="CO307" s="69"/>
      <c r="CP307" s="69"/>
      <c r="CQ307" s="69"/>
      <c r="CR307" s="69"/>
      <c r="CS307" s="69"/>
      <c r="CT307" s="69"/>
      <c r="CU307" s="69"/>
      <c r="CV307" s="69"/>
      <c r="CW307" s="69"/>
      <c r="CX307" s="69"/>
      <c r="CY307" s="69"/>
      <c r="CZ307" s="69"/>
      <c r="DA307" s="69"/>
      <c r="DB307" s="69"/>
      <c r="DC307" s="69"/>
      <c r="DD307" s="69"/>
      <c r="DE307" s="69"/>
      <c r="DF307" s="69"/>
      <c r="DG307" s="69"/>
      <c r="DH307" s="69"/>
      <c r="DI307" s="69"/>
      <c r="DJ307" s="69"/>
      <c r="DK307" s="69"/>
      <c r="DL307" s="69"/>
      <c r="DM307" s="69"/>
      <c r="DN307" s="69"/>
      <c r="DO307" s="69"/>
      <c r="DP307" s="69"/>
      <c r="DQ307" s="69"/>
      <c r="DR307" s="69"/>
      <c r="DS307" s="69"/>
      <c r="DT307" s="69"/>
      <c r="DU307" s="69"/>
      <c r="DV307" s="69"/>
      <c r="DW307" s="69"/>
      <c r="DX307" s="69"/>
      <c r="DY307" s="69"/>
      <c r="DZ307" s="69"/>
      <c r="EA307" s="69"/>
      <c r="EB307" s="69"/>
      <c r="EC307" s="69"/>
      <c r="ED307" s="69"/>
      <c r="EE307" s="69"/>
      <c r="EF307" s="69"/>
      <c r="EG307" s="69"/>
      <c r="EH307" s="69"/>
      <c r="EI307" s="69"/>
      <c r="EJ307" s="69"/>
      <c r="EK307" s="69"/>
      <c r="EL307" s="69"/>
      <c r="EM307" s="69"/>
      <c r="EN307" s="69"/>
      <c r="EO307" s="69"/>
      <c r="EP307" s="69"/>
      <c r="EQ307" s="69"/>
      <c r="ER307" s="69"/>
      <c r="ES307" s="69"/>
      <c r="ET307" s="69"/>
      <c r="EU307" s="69"/>
      <c r="EV307" s="69"/>
      <c r="EW307" s="69"/>
      <c r="EX307" s="69"/>
      <c r="EY307" s="69"/>
      <c r="EZ307" s="69"/>
      <c r="FA307" s="69"/>
      <c r="FB307" s="69"/>
      <c r="FC307" s="69"/>
      <c r="FD307" s="69"/>
      <c r="FE307" s="69"/>
      <c r="FF307" s="69"/>
      <c r="FG307" s="69"/>
      <c r="FH307" s="69"/>
      <c r="FI307" s="69"/>
      <c r="FJ307" s="69"/>
      <c r="FK307" s="69"/>
      <c r="FL307" s="69"/>
      <c r="FM307" s="69"/>
      <c r="FN307" s="69"/>
      <c r="FO307" s="69"/>
      <c r="FP307" s="69"/>
      <c r="FQ307" s="69"/>
      <c r="FR307" s="69"/>
      <c r="FS307" s="69"/>
      <c r="FT307" s="69"/>
      <c r="FU307" s="69"/>
      <c r="FV307" s="69"/>
      <c r="FW307" s="69"/>
      <c r="FX307" s="69"/>
      <c r="FY307" s="69"/>
      <c r="FZ307" s="69"/>
      <c r="GA307" s="69"/>
      <c r="GB307" s="69"/>
      <c r="GC307" s="69"/>
      <c r="GD307" s="69"/>
      <c r="GE307" s="69"/>
      <c r="GF307" s="69"/>
      <c r="GG307" s="69"/>
      <c r="GH307" s="69"/>
      <c r="GI307" s="69"/>
      <c r="GJ307" s="69"/>
      <c r="GK307" s="69"/>
      <c r="GL307" s="69"/>
      <c r="GM307" s="69"/>
      <c r="GN307" s="69"/>
      <c r="GO307" s="69"/>
      <c r="GP307" s="69"/>
      <c r="GQ307" s="69"/>
      <c r="GR307" s="69"/>
      <c r="GS307" s="69"/>
      <c r="GT307" s="69"/>
      <c r="GU307" s="69"/>
      <c r="GV307" s="69"/>
      <c r="GW307" s="69"/>
      <c r="GX307" s="69"/>
      <c r="GY307" s="69"/>
      <c r="GZ307" s="69"/>
      <c r="HA307" s="69"/>
      <c r="HB307" s="69"/>
      <c r="HC307" s="69"/>
      <c r="HD307" s="69"/>
      <c r="HE307" s="69"/>
      <c r="HF307" s="69"/>
      <c r="HG307" s="69"/>
      <c r="HH307" s="69"/>
      <c r="HI307" s="69"/>
      <c r="HJ307" s="69"/>
      <c r="HK307" s="69"/>
      <c r="HL307" s="69"/>
      <c r="HM307" s="69"/>
      <c r="HN307" s="69"/>
      <c r="HO307" s="69"/>
      <c r="HP307" s="69"/>
      <c r="HQ307" s="69"/>
      <c r="HR307" s="69"/>
      <c r="HS307" s="69"/>
      <c r="HT307" s="69"/>
      <c r="HU307" s="69"/>
      <c r="HV307" s="69"/>
      <c r="HW307" s="69"/>
      <c r="HX307" s="69"/>
      <c r="HY307" s="69"/>
      <c r="HZ307" s="69"/>
      <c r="IA307" s="69"/>
      <c r="IB307" s="69"/>
      <c r="IC307" s="69"/>
      <c r="ID307" s="69"/>
      <c r="IE307" s="69"/>
      <c r="IF307" s="69"/>
      <c r="IG307" s="69"/>
      <c r="IH307" s="69"/>
      <c r="II307" s="69"/>
      <c r="IJ307" s="69"/>
      <c r="IK307" s="69"/>
      <c r="IL307" s="69"/>
      <c r="IM307" s="69"/>
      <c r="IN307" s="69"/>
      <c r="IO307" s="69"/>
      <c r="IP307" s="69"/>
      <c r="IQ307" s="69"/>
      <c r="IR307" s="69"/>
      <c r="IS307" s="69"/>
      <c r="IT307" s="69"/>
      <c r="IU307" s="69"/>
      <c r="IV307" s="69"/>
      <c r="IW307" s="69"/>
      <c r="IX307" s="69"/>
      <c r="IY307" s="69"/>
      <c r="IZ307" s="69"/>
      <c r="JA307" s="69"/>
      <c r="JB307" s="69"/>
      <c r="JC307" s="69"/>
      <c r="JD307" s="69"/>
      <c r="JE307" s="69"/>
      <c r="JF307" s="69"/>
      <c r="JG307" s="69"/>
      <c r="JH307" s="69"/>
      <c r="JI307" s="69"/>
      <c r="JJ307" s="69"/>
      <c r="JK307" s="69"/>
      <c r="JL307" s="69"/>
      <c r="JM307" s="69"/>
      <c r="JN307" s="69"/>
      <c r="JO307" s="69"/>
      <c r="JP307" s="69"/>
      <c r="JQ307" s="69"/>
      <c r="JR307" s="69"/>
      <c r="JS307" s="69"/>
      <c r="JT307" s="69"/>
      <c r="JU307" s="69"/>
      <c r="JV307" s="69"/>
      <c r="JW307" s="69"/>
      <c r="JX307" s="69"/>
      <c r="JY307" s="69"/>
      <c r="JZ307" s="69"/>
      <c r="KA307" s="69"/>
      <c r="KB307" s="69"/>
      <c r="KC307" s="69"/>
      <c r="KD307" s="69"/>
      <c r="KE307" s="69"/>
      <c r="KF307" s="69"/>
      <c r="KG307" s="69"/>
      <c r="KH307" s="69"/>
      <c r="KI307" s="69"/>
      <c r="KJ307" s="69"/>
      <c r="KK307" s="69"/>
      <c r="KL307" s="69"/>
      <c r="KM307" s="69"/>
      <c r="KN307" s="69"/>
      <c r="KO307" s="69"/>
      <c r="KP307" s="69"/>
      <c r="KQ307" s="69"/>
      <c r="KR307" s="69"/>
      <c r="KS307" s="69"/>
      <c r="KT307" s="69"/>
      <c r="KU307" s="69"/>
      <c r="KV307" s="69"/>
      <c r="KW307" s="69"/>
      <c r="KX307" s="69"/>
      <c r="KY307" s="69"/>
      <c r="KZ307" s="69"/>
      <c r="LA307" s="69"/>
      <c r="LB307" s="69"/>
      <c r="LC307" s="69"/>
      <c r="LD307" s="69"/>
      <c r="LE307" s="69"/>
      <c r="LF307" s="69"/>
      <c r="LG307" s="69"/>
      <c r="LH307" s="69"/>
      <c r="LI307" s="69"/>
      <c r="LJ307" s="69"/>
      <c r="LK307" s="69"/>
      <c r="LL307" s="69"/>
      <c r="LM307" s="69"/>
      <c r="LN307" s="69"/>
      <c r="LO307" s="69"/>
      <c r="LP307" s="69"/>
      <c r="LQ307" s="69"/>
      <c r="LR307" s="69"/>
      <c r="LS307" s="69"/>
      <c r="LT307" s="69"/>
      <c r="LU307" s="69"/>
      <c r="LV307" s="69"/>
      <c r="LW307" s="69"/>
      <c r="LX307" s="69"/>
      <c r="LY307" s="69"/>
      <c r="LZ307" s="69"/>
      <c r="MA307" s="69"/>
      <c r="MB307" s="69"/>
      <c r="MC307" s="69"/>
      <c r="MD307" s="69"/>
      <c r="ME307" s="69"/>
      <c r="MF307" s="69"/>
      <c r="MG307" s="69"/>
      <c r="MH307" s="69"/>
      <c r="MI307" s="69"/>
      <c r="MJ307" s="69"/>
      <c r="MK307" s="69"/>
      <c r="ML307" s="69"/>
      <c r="MM307" s="69"/>
      <c r="MN307" s="69"/>
      <c r="MO307" s="69"/>
      <c r="MP307" s="69"/>
      <c r="MQ307" s="69"/>
      <c r="MR307" s="69"/>
      <c r="MS307" s="69"/>
      <c r="MT307" s="69"/>
      <c r="MU307" s="69"/>
      <c r="MV307" s="69"/>
      <c r="MW307" s="69"/>
      <c r="MX307" s="69"/>
      <c r="MY307" s="69"/>
      <c r="MZ307" s="69"/>
      <c r="NA307" s="69"/>
      <c r="NB307" s="69"/>
      <c r="NC307" s="69"/>
      <c r="ND307" s="69"/>
      <c r="NE307" s="69"/>
      <c r="NF307" s="69"/>
      <c r="NG307" s="69"/>
      <c r="NH307" s="69"/>
      <c r="NI307" s="69"/>
      <c r="NJ307" s="69"/>
      <c r="NK307" s="69"/>
      <c r="NL307" s="69"/>
      <c r="NM307" s="69"/>
      <c r="NN307" s="69"/>
      <c r="NO307" s="69"/>
      <c r="NP307" s="69"/>
      <c r="NQ307" s="69"/>
      <c r="NR307" s="69"/>
      <c r="NS307" s="69"/>
      <c r="NT307" s="69"/>
      <c r="NU307" s="69"/>
      <c r="NV307" s="69"/>
      <c r="NW307" s="69"/>
      <c r="NX307" s="69"/>
      <c r="NY307" s="69"/>
      <c r="NZ307" s="69"/>
      <c r="OA307" s="69"/>
      <c r="OB307" s="69"/>
      <c r="OC307" s="69"/>
      <c r="OD307" s="69"/>
      <c r="OE307" s="69"/>
      <c r="OF307" s="69"/>
      <c r="OG307" s="69"/>
      <c r="OH307" s="69"/>
      <c r="OI307" s="69"/>
      <c r="OJ307" s="69"/>
      <c r="OK307" s="69"/>
      <c r="OL307" s="69"/>
      <c r="OM307" s="69"/>
      <c r="ON307" s="69"/>
      <c r="OO307" s="69"/>
      <c r="OP307" s="69"/>
      <c r="OQ307" s="69"/>
      <c r="OR307" s="69"/>
      <c r="OS307" s="69"/>
      <c r="OT307" s="69"/>
      <c r="OU307" s="69"/>
      <c r="OV307" s="69"/>
      <c r="OW307" s="69"/>
      <c r="OX307" s="69"/>
      <c r="OY307" s="69"/>
      <c r="OZ307" s="69"/>
      <c r="PA307" s="69"/>
      <c r="PB307" s="69"/>
      <c r="PC307" s="69"/>
      <c r="PD307" s="69"/>
      <c r="PE307" s="69"/>
      <c r="PF307" s="69"/>
      <c r="PG307" s="69"/>
      <c r="PH307" s="69"/>
      <c r="PI307" s="69"/>
      <c r="PJ307" s="69"/>
      <c r="PK307" s="69"/>
      <c r="PL307" s="69"/>
      <c r="PM307" s="69"/>
      <c r="PN307" s="69"/>
      <c r="PO307" s="69"/>
      <c r="PP307" s="69"/>
      <c r="PQ307" s="69"/>
      <c r="PR307" s="69"/>
      <c r="PS307" s="69"/>
      <c r="PT307" s="69"/>
      <c r="PU307" s="69"/>
      <c r="PV307" s="69"/>
      <c r="PW307" s="69"/>
      <c r="PX307" s="69"/>
      <c r="PY307" s="69"/>
      <c r="PZ307" s="69"/>
      <c r="QA307" s="69"/>
      <c r="QB307" s="69"/>
      <c r="QC307" s="69"/>
      <c r="QD307" s="69"/>
      <c r="QE307" s="69"/>
      <c r="QF307" s="69"/>
      <c r="QG307" s="69"/>
      <c r="QH307" s="69"/>
      <c r="QI307" s="69"/>
      <c r="QJ307" s="69"/>
      <c r="QK307" s="69"/>
      <c r="QL307" s="69"/>
      <c r="QM307" s="69"/>
      <c r="QN307" s="69"/>
      <c r="QO307" s="69"/>
      <c r="QP307" s="69"/>
      <c r="QQ307" s="69"/>
      <c r="QR307" s="69"/>
      <c r="QS307" s="69"/>
      <c r="QT307" s="69"/>
      <c r="QU307" s="69"/>
      <c r="QV307" s="69"/>
      <c r="QW307" s="69"/>
      <c r="QX307" s="69"/>
      <c r="QY307" s="69"/>
      <c r="QZ307" s="69"/>
      <c r="RA307" s="69"/>
      <c r="RB307" s="69"/>
      <c r="RC307" s="69"/>
      <c r="RD307" s="69"/>
      <c r="RE307" s="69"/>
      <c r="RF307" s="69"/>
      <c r="RG307" s="69"/>
      <c r="RH307" s="69"/>
      <c r="RI307" s="69"/>
      <c r="RJ307" s="69"/>
      <c r="RK307" s="69"/>
      <c r="RL307" s="69"/>
      <c r="RM307" s="69"/>
      <c r="RN307" s="69"/>
      <c r="RO307" s="69"/>
      <c r="RP307" s="69"/>
      <c r="RQ307" s="69"/>
      <c r="RR307" s="69"/>
      <c r="RS307" s="69"/>
      <c r="RT307" s="69"/>
      <c r="RU307" s="69"/>
      <c r="RV307" s="69"/>
      <c r="RW307" s="69"/>
      <c r="RX307" s="69"/>
      <c r="RY307" s="69"/>
      <c r="RZ307" s="69"/>
      <c r="SA307" s="69"/>
      <c r="SB307" s="69"/>
      <c r="SC307" s="69"/>
      <c r="SD307" s="69"/>
      <c r="SE307" s="69"/>
      <c r="SF307" s="69"/>
      <c r="SG307" s="69"/>
      <c r="SH307" s="69"/>
      <c r="SI307" s="69"/>
      <c r="SJ307" s="69"/>
      <c r="SK307" s="69"/>
      <c r="SL307" s="69"/>
      <c r="SM307" s="69"/>
      <c r="SN307" s="69"/>
      <c r="SO307" s="69"/>
      <c r="SP307" s="69"/>
      <c r="SQ307" s="69"/>
      <c r="SR307" s="69"/>
      <c r="SS307" s="69"/>
      <c r="ST307" s="69"/>
      <c r="SU307" s="69"/>
      <c r="SV307" s="69"/>
      <c r="SW307" s="69"/>
      <c r="SX307" s="69"/>
      <c r="SY307" s="69"/>
      <c r="SZ307" s="69"/>
      <c r="TA307" s="69"/>
      <c r="TB307" s="69"/>
      <c r="TC307" s="69"/>
      <c r="TD307" s="69"/>
      <c r="TE307" s="69"/>
      <c r="TF307" s="69"/>
      <c r="TG307" s="69"/>
      <c r="TH307" s="69"/>
      <c r="TI307" s="69"/>
      <c r="TJ307" s="69"/>
      <c r="TK307" s="69"/>
      <c r="TL307" s="69"/>
      <c r="TM307" s="69"/>
      <c r="TN307" s="69"/>
      <c r="TO307" s="69"/>
      <c r="TP307" s="69"/>
      <c r="TQ307" s="69"/>
      <c r="TR307" s="69"/>
      <c r="TS307" s="69"/>
      <c r="TT307" s="69"/>
      <c r="TU307" s="69"/>
      <c r="TV307" s="69"/>
      <c r="TW307" s="69"/>
      <c r="TX307" s="69"/>
      <c r="TY307" s="69"/>
      <c r="TZ307" s="69"/>
      <c r="UA307" s="69"/>
      <c r="UB307" s="69"/>
      <c r="UC307" s="69"/>
      <c r="UD307" s="69"/>
      <c r="UE307" s="69"/>
      <c r="UF307" s="69"/>
      <c r="UG307" s="69"/>
      <c r="UH307" s="69"/>
      <c r="UI307" s="69"/>
      <c r="UJ307" s="69"/>
      <c r="UK307" s="69"/>
      <c r="UL307" s="69"/>
      <c r="UM307" s="69"/>
      <c r="UN307" s="69"/>
      <c r="UO307" s="69"/>
      <c r="UP307" s="69"/>
      <c r="UQ307" s="69"/>
      <c r="UR307" s="69"/>
      <c r="US307" s="69"/>
      <c r="UT307" s="69"/>
      <c r="UU307" s="69"/>
      <c r="UV307" s="69"/>
      <c r="UW307" s="69"/>
      <c r="UX307" s="69"/>
      <c r="UY307" s="69"/>
      <c r="UZ307" s="69"/>
      <c r="VA307" s="69"/>
      <c r="VB307" s="69"/>
      <c r="VC307" s="69"/>
      <c r="VD307" s="69"/>
      <c r="VE307" s="69"/>
      <c r="VF307" s="69"/>
      <c r="VG307" s="69"/>
      <c r="VH307" s="69"/>
      <c r="VI307" s="69"/>
      <c r="VJ307" s="69"/>
      <c r="VK307" s="69"/>
      <c r="VL307" s="69"/>
      <c r="VM307" s="69"/>
      <c r="VN307" s="69"/>
      <c r="VO307" s="69"/>
      <c r="VP307" s="69"/>
      <c r="VQ307" s="69"/>
      <c r="VR307" s="69"/>
      <c r="VS307" s="69"/>
      <c r="VT307" s="69"/>
      <c r="VU307" s="69"/>
      <c r="VV307" s="69"/>
      <c r="VW307" s="69"/>
      <c r="VX307" s="69"/>
      <c r="VY307" s="69"/>
      <c r="VZ307" s="69"/>
      <c r="WA307" s="69"/>
      <c r="WB307" s="69"/>
      <c r="WC307" s="69"/>
      <c r="WD307" s="69"/>
      <c r="WE307" s="69"/>
      <c r="WF307" s="69"/>
      <c r="WG307" s="69"/>
      <c r="WH307" s="69"/>
      <c r="WI307" s="69"/>
      <c r="WJ307" s="69"/>
      <c r="WK307" s="69"/>
      <c r="WL307" s="69"/>
      <c r="WM307" s="69"/>
      <c r="WN307" s="69"/>
      <c r="WO307" s="69"/>
      <c r="WP307" s="69"/>
      <c r="WQ307" s="69"/>
      <c r="WR307" s="69"/>
      <c r="WS307" s="69"/>
      <c r="WT307" s="69"/>
      <c r="WU307" s="69"/>
      <c r="WV307" s="69"/>
      <c r="WW307" s="69"/>
      <c r="WX307" s="69"/>
      <c r="WY307" s="69"/>
      <c r="WZ307" s="69"/>
      <c r="XA307" s="69"/>
      <c r="XB307" s="69"/>
      <c r="XC307" s="69"/>
      <c r="XD307" s="69"/>
      <c r="XE307" s="69"/>
      <c r="XF307" s="69"/>
      <c r="XG307" s="69"/>
      <c r="XH307" s="69"/>
      <c r="XI307" s="69"/>
      <c r="XJ307" s="69"/>
      <c r="XK307" s="69"/>
      <c r="XL307" s="69"/>
      <c r="XM307" s="69"/>
      <c r="XN307" s="69"/>
      <c r="XO307" s="69"/>
      <c r="XP307" s="69"/>
      <c r="XQ307" s="69"/>
      <c r="XR307" s="69"/>
      <c r="XS307" s="69"/>
      <c r="XT307" s="69"/>
      <c r="XU307" s="69"/>
      <c r="XV307" s="69"/>
      <c r="XW307" s="69"/>
      <c r="XX307" s="69"/>
      <c r="XY307" s="69"/>
      <c r="XZ307" s="69"/>
      <c r="YA307" s="69"/>
      <c r="YB307" s="69"/>
      <c r="YC307" s="69"/>
      <c r="YD307" s="69"/>
      <c r="YE307" s="69"/>
      <c r="YF307" s="69"/>
      <c r="YG307" s="69"/>
      <c r="YH307" s="69"/>
      <c r="YI307" s="69"/>
      <c r="YJ307" s="69"/>
      <c r="YK307" s="69"/>
      <c r="YL307" s="69"/>
      <c r="YM307" s="69"/>
      <c r="YN307" s="69"/>
      <c r="YO307" s="69"/>
      <c r="YP307" s="69"/>
      <c r="YQ307" s="69"/>
      <c r="YR307" s="69"/>
      <c r="YS307" s="69"/>
      <c r="YT307" s="69"/>
      <c r="YU307" s="69"/>
      <c r="YV307" s="69"/>
      <c r="YW307" s="69"/>
      <c r="YX307" s="69"/>
      <c r="YY307" s="69"/>
      <c r="YZ307" s="69"/>
      <c r="ZA307" s="69"/>
      <c r="ZB307" s="69"/>
      <c r="ZC307" s="69"/>
      <c r="ZD307" s="69"/>
      <c r="ZE307" s="69"/>
      <c r="ZF307" s="69"/>
      <c r="ZG307" s="69"/>
      <c r="ZH307" s="69"/>
      <c r="ZI307" s="69"/>
      <c r="ZJ307" s="69"/>
      <c r="ZK307" s="69"/>
      <c r="ZL307" s="69"/>
      <c r="ZM307" s="69"/>
      <c r="ZN307" s="69"/>
      <c r="ZO307" s="69"/>
      <c r="ZP307" s="69"/>
      <c r="ZQ307" s="69"/>
      <c r="ZR307" s="69"/>
      <c r="ZS307" s="69"/>
      <c r="ZT307" s="69"/>
      <c r="ZU307" s="69"/>
      <c r="ZV307" s="69"/>
      <c r="ZW307" s="69"/>
      <c r="ZX307" s="69"/>
      <c r="ZY307" s="69"/>
      <c r="ZZ307" s="69"/>
      <c r="AAA307" s="69"/>
      <c r="AAB307" s="69"/>
      <c r="AAC307" s="69"/>
      <c r="AAD307" s="69"/>
      <c r="AAE307" s="69"/>
      <c r="AAF307" s="69"/>
      <c r="AAG307" s="69"/>
      <c r="AAH307" s="69"/>
      <c r="AAI307" s="69"/>
      <c r="AAJ307" s="69"/>
      <c r="AAK307" s="69"/>
      <c r="AAL307" s="69"/>
      <c r="AAM307" s="69"/>
      <c r="AAN307" s="69"/>
      <c r="AAO307" s="69"/>
      <c r="AAP307" s="69"/>
      <c r="AAQ307" s="69"/>
      <c r="AAR307" s="69"/>
      <c r="AAS307" s="69"/>
      <c r="AAT307" s="69"/>
      <c r="AAU307" s="69"/>
      <c r="AAV307" s="69"/>
      <c r="AAW307" s="69"/>
      <c r="AAX307" s="69"/>
      <c r="AAY307" s="69"/>
      <c r="AAZ307" s="69"/>
      <c r="ABA307" s="69"/>
      <c r="ABB307" s="69"/>
      <c r="ABC307" s="69"/>
      <c r="ABD307" s="69"/>
      <c r="ABE307" s="69"/>
      <c r="ABF307" s="69"/>
      <c r="ABG307" s="69"/>
      <c r="ABH307" s="69"/>
      <c r="ABI307" s="69"/>
      <c r="ABJ307" s="69"/>
      <c r="ABK307" s="69"/>
      <c r="ABL307" s="69"/>
      <c r="ABM307" s="69"/>
      <c r="ABN307" s="69"/>
      <c r="ABO307" s="69"/>
      <c r="ABP307" s="69"/>
      <c r="ABQ307" s="69"/>
      <c r="ABR307" s="69"/>
      <c r="ABS307" s="69"/>
      <c r="ABT307" s="69"/>
      <c r="ABU307" s="69"/>
      <c r="ABV307" s="69"/>
      <c r="ABW307" s="69"/>
      <c r="ABX307" s="69"/>
      <c r="ABY307" s="69"/>
      <c r="ABZ307" s="69"/>
      <c r="ACA307" s="69"/>
      <c r="ACB307" s="69"/>
      <c r="ACC307" s="69"/>
      <c r="ACD307" s="69"/>
      <c r="ACE307" s="69"/>
      <c r="ACF307" s="69"/>
      <c r="ACG307" s="69"/>
      <c r="ACH307" s="69"/>
      <c r="ACI307" s="69"/>
      <c r="ACJ307" s="69"/>
      <c r="ACK307" s="69"/>
      <c r="ACL307" s="69"/>
      <c r="ACM307" s="69"/>
      <c r="ACN307" s="69"/>
      <c r="ACO307" s="69"/>
      <c r="ACP307" s="69"/>
      <c r="ACQ307" s="69"/>
      <c r="ACR307" s="69"/>
      <c r="ACS307" s="69"/>
      <c r="ACT307" s="69"/>
      <c r="ACU307" s="69"/>
      <c r="ACV307" s="69"/>
      <c r="ACW307" s="69"/>
      <c r="ACX307" s="69"/>
      <c r="ACY307" s="69"/>
      <c r="ACZ307" s="69"/>
      <c r="ADA307" s="69"/>
      <c r="ADB307" s="69"/>
      <c r="ADC307" s="69"/>
      <c r="ADD307" s="69"/>
      <c r="ADE307" s="69"/>
      <c r="ADF307" s="69"/>
      <c r="ADG307" s="69"/>
      <c r="ADH307" s="69"/>
      <c r="ADI307" s="69"/>
      <c r="ADJ307" s="69"/>
      <c r="ADK307" s="69"/>
      <c r="ADL307" s="69"/>
      <c r="ADM307" s="69"/>
      <c r="ADN307" s="69"/>
      <c r="ADO307" s="69"/>
      <c r="ADP307" s="69"/>
      <c r="ADQ307" s="69"/>
      <c r="ADR307" s="69"/>
      <c r="ADS307" s="69"/>
      <c r="ADT307" s="69"/>
      <c r="ADU307" s="69"/>
      <c r="ADV307" s="69"/>
      <c r="ADW307" s="69"/>
      <c r="ADX307" s="69"/>
      <c r="ADY307" s="69"/>
      <c r="ADZ307" s="69"/>
      <c r="AEA307" s="69"/>
      <c r="AEB307" s="69"/>
      <c r="AEC307" s="69"/>
      <c r="AED307" s="69"/>
      <c r="AEE307" s="69"/>
      <c r="AEF307" s="69"/>
      <c r="AEG307" s="69"/>
      <c r="AEH307" s="69"/>
      <c r="AEI307" s="69"/>
      <c r="AEJ307" s="69"/>
      <c r="AEK307" s="69"/>
      <c r="AEL307" s="69"/>
      <c r="AEM307" s="69"/>
      <c r="AEN307" s="69"/>
      <c r="AEO307" s="69"/>
      <c r="AEP307" s="69"/>
      <c r="AEQ307" s="69"/>
      <c r="AER307" s="69"/>
      <c r="AES307" s="69"/>
      <c r="AET307" s="69"/>
      <c r="AEU307" s="69"/>
      <c r="AEV307" s="69"/>
      <c r="AEW307" s="69"/>
      <c r="AEX307" s="69"/>
      <c r="AEY307" s="69"/>
      <c r="AEZ307" s="69"/>
      <c r="AFA307" s="69"/>
      <c r="AFB307" s="69"/>
      <c r="AFC307" s="69"/>
      <c r="AFD307" s="69"/>
      <c r="AFE307" s="69"/>
      <c r="AFF307" s="69"/>
      <c r="AFG307" s="69"/>
      <c r="AFH307" s="69"/>
      <c r="AFI307" s="69"/>
      <c r="AFJ307" s="69"/>
      <c r="AFK307" s="69"/>
      <c r="AFL307" s="69"/>
      <c r="AFM307" s="69"/>
      <c r="AFN307" s="69"/>
      <c r="AFO307" s="69"/>
      <c r="AFP307" s="69"/>
      <c r="AFQ307" s="69"/>
      <c r="AFR307" s="69"/>
      <c r="AFS307" s="69"/>
      <c r="AFT307" s="69"/>
      <c r="AFU307" s="69"/>
      <c r="AFV307" s="69"/>
      <c r="AFW307" s="69"/>
      <c r="AFX307" s="69"/>
      <c r="AFY307" s="69"/>
      <c r="AFZ307" s="69"/>
      <c r="AGA307" s="69"/>
      <c r="AGB307" s="69"/>
      <c r="AGC307" s="69"/>
      <c r="AGD307" s="69"/>
      <c r="AGE307" s="69"/>
      <c r="AGF307" s="69"/>
      <c r="AGG307" s="69"/>
      <c r="AGH307" s="69"/>
      <c r="AGI307" s="69"/>
      <c r="AGJ307" s="69"/>
      <c r="AGK307" s="69"/>
      <c r="AGL307" s="69"/>
      <c r="AGM307" s="69"/>
      <c r="AGN307" s="69"/>
      <c r="AGO307" s="69"/>
      <c r="AGP307" s="69"/>
      <c r="AGQ307" s="69"/>
      <c r="AGR307" s="69"/>
      <c r="AGS307" s="69"/>
      <c r="AGT307" s="69"/>
      <c r="AGU307" s="69"/>
      <c r="AGV307" s="69"/>
      <c r="AGW307" s="69"/>
      <c r="AGX307" s="69"/>
      <c r="AGY307" s="69"/>
      <c r="AGZ307" s="69"/>
      <c r="AHA307" s="69"/>
      <c r="AHB307" s="69"/>
      <c r="AHC307" s="69"/>
      <c r="AHD307" s="69"/>
      <c r="AHE307" s="69"/>
      <c r="AHF307" s="69"/>
      <c r="AHG307" s="69"/>
      <c r="AHH307" s="69"/>
      <c r="AHI307" s="69"/>
      <c r="AHJ307" s="69"/>
      <c r="AHK307" s="69"/>
      <c r="AHL307" s="69"/>
      <c r="AHM307" s="69"/>
      <c r="AHN307" s="69"/>
      <c r="AHO307" s="69"/>
      <c r="AHP307" s="69"/>
      <c r="AHQ307" s="69"/>
      <c r="AHR307" s="69"/>
      <c r="AHS307" s="69"/>
      <c r="AHT307" s="69"/>
      <c r="AHU307" s="69"/>
      <c r="AHV307" s="69"/>
      <c r="AHW307" s="69"/>
      <c r="AHX307" s="69"/>
      <c r="AHY307" s="69"/>
      <c r="AHZ307" s="69"/>
      <c r="AIA307" s="69"/>
      <c r="AIB307" s="69"/>
      <c r="AIC307" s="69"/>
      <c r="AID307" s="69"/>
      <c r="AIE307" s="69"/>
      <c r="AIF307" s="69"/>
      <c r="AIG307" s="69"/>
      <c r="AIH307" s="69"/>
      <c r="AII307" s="69"/>
      <c r="AIJ307" s="69"/>
      <c r="AIK307" s="69"/>
      <c r="AIL307" s="69"/>
      <c r="AIM307" s="69"/>
      <c r="AIN307" s="69"/>
      <c r="AIO307" s="69"/>
      <c r="AIP307" s="69"/>
      <c r="AIQ307" s="69"/>
      <c r="AIR307" s="69"/>
      <c r="AIS307" s="69"/>
      <c r="AIT307" s="69"/>
      <c r="AIU307" s="69"/>
      <c r="AIV307" s="69"/>
      <c r="AIW307" s="69"/>
      <c r="AIX307" s="69"/>
      <c r="AIY307" s="69"/>
      <c r="AIZ307" s="69"/>
      <c r="AJA307" s="69"/>
      <c r="AJB307" s="69"/>
      <c r="AJC307" s="69"/>
      <c r="AJD307" s="69"/>
      <c r="AJE307" s="69"/>
      <c r="AJF307" s="69"/>
      <c r="AJG307" s="69"/>
      <c r="AJH307" s="69"/>
      <c r="AJI307" s="69"/>
      <c r="AJJ307" s="69"/>
      <c r="AJK307" s="69"/>
      <c r="AJL307" s="69"/>
      <c r="AJM307" s="69"/>
      <c r="AJN307" s="69"/>
      <c r="AJO307" s="69"/>
      <c r="AJP307" s="69"/>
      <c r="AJQ307" s="69"/>
      <c r="AJR307" s="69"/>
      <c r="AJS307" s="69"/>
      <c r="AJT307" s="69"/>
      <c r="AJU307" s="69"/>
      <c r="AJV307" s="69"/>
      <c r="AJW307" s="69"/>
      <c r="AJX307" s="69"/>
      <c r="AJY307" s="69"/>
      <c r="AJZ307" s="69"/>
      <c r="AKA307" s="69"/>
      <c r="AKB307" s="69"/>
      <c r="AKC307" s="69"/>
      <c r="AKD307" s="69"/>
      <c r="AKE307" s="69"/>
      <c r="AKF307" s="69"/>
      <c r="AKG307" s="69"/>
      <c r="AKH307" s="69"/>
      <c r="AKI307" s="69"/>
      <c r="AKJ307" s="69"/>
      <c r="AKK307" s="69"/>
      <c r="AKL307" s="69"/>
      <c r="AKM307" s="69"/>
      <c r="AKN307" s="69"/>
      <c r="AKO307" s="69"/>
      <c r="AKP307" s="69"/>
      <c r="AKQ307" s="69"/>
      <c r="AKR307" s="69"/>
      <c r="AKS307" s="69"/>
      <c r="AKT307" s="69"/>
      <c r="AKU307" s="69"/>
      <c r="AKV307" s="69"/>
      <c r="AKW307" s="69"/>
      <c r="AKX307" s="69"/>
      <c r="AKY307" s="69"/>
      <c r="AKZ307" s="69"/>
      <c r="ALA307" s="69"/>
      <c r="ALB307" s="69"/>
      <c r="ALC307" s="69"/>
      <c r="ALD307" s="69"/>
      <c r="ALE307" s="69"/>
      <c r="ALF307" s="69"/>
      <c r="ALG307" s="69"/>
      <c r="ALH307" s="69"/>
      <c r="ALI307" s="69"/>
      <c r="ALJ307" s="69"/>
      <c r="ALK307" s="69"/>
      <c r="ALL307" s="69"/>
      <c r="ALM307" s="69"/>
      <c r="ALN307" s="69"/>
      <c r="ALO307" s="69"/>
      <c r="ALP307" s="69"/>
      <c r="ALQ307" s="69"/>
      <c r="ALR307" s="69"/>
      <c r="ALS307" s="69"/>
      <c r="ALT307" s="69"/>
      <c r="ALU307" s="69"/>
      <c r="ALV307" s="69"/>
      <c r="ALW307" s="69"/>
      <c r="ALX307" s="69"/>
      <c r="ALY307" s="69"/>
      <c r="ALZ307" s="69"/>
      <c r="AMA307" s="69"/>
      <c r="AMB307" s="69"/>
      <c r="AMC307" s="69"/>
      <c r="AMD307" s="69"/>
      <c r="AME307" s="69"/>
      <c r="AMF307" s="69"/>
      <c r="AMG307" s="69"/>
      <c r="AMH307" s="69"/>
      <c r="AMI307" s="69"/>
      <c r="AMJ307" s="69"/>
      <c r="AMK307" s="69"/>
      <c r="AML307" s="69"/>
      <c r="AMM307" s="69"/>
      <c r="AMN307" s="69"/>
      <c r="AMO307" s="69"/>
      <c r="AMP307" s="69"/>
      <c r="AMQ307" s="69"/>
      <c r="AMR307" s="69"/>
      <c r="AMS307" s="69"/>
      <c r="AMT307" s="69"/>
      <c r="AMU307" s="69"/>
      <c r="AMV307" s="69"/>
      <c r="AMW307" s="69"/>
      <c r="AMX307" s="69"/>
      <c r="AMY307" s="69"/>
      <c r="AMZ307" s="69"/>
      <c r="ANA307" s="69"/>
      <c r="ANB307" s="69"/>
      <c r="ANC307" s="69"/>
      <c r="AND307" s="69"/>
      <c r="ANE307" s="69"/>
      <c r="ANF307" s="69"/>
      <c r="ANG307" s="69"/>
      <c r="ANH307" s="69"/>
      <c r="ANI307" s="69"/>
      <c r="ANJ307" s="69"/>
      <c r="ANK307" s="69"/>
      <c r="ANL307" s="69"/>
      <c r="ANM307" s="69"/>
      <c r="ANN307" s="69"/>
      <c r="ANO307" s="69"/>
      <c r="ANP307" s="69"/>
      <c r="ANQ307" s="69"/>
      <c r="ANR307" s="69"/>
      <c r="ANS307" s="69"/>
      <c r="ANT307" s="69"/>
      <c r="ANU307" s="69"/>
      <c r="ANV307" s="69"/>
      <c r="ANW307" s="69"/>
      <c r="ANX307" s="69"/>
      <c r="ANY307" s="69"/>
      <c r="ANZ307" s="69"/>
      <c r="AOA307" s="69"/>
      <c r="AOB307" s="69"/>
      <c r="AOC307" s="69"/>
      <c r="AOD307" s="69"/>
      <c r="AOE307" s="69"/>
      <c r="AOF307" s="69"/>
      <c r="AOG307" s="69"/>
      <c r="AOH307" s="69"/>
      <c r="AOI307" s="69"/>
      <c r="AOJ307" s="69"/>
      <c r="AOK307" s="69"/>
      <c r="AOL307" s="69"/>
      <c r="AOM307" s="69"/>
      <c r="AON307" s="69"/>
      <c r="AOO307" s="69"/>
      <c r="AOP307" s="69"/>
      <c r="AOQ307" s="69"/>
      <c r="AOR307" s="69"/>
      <c r="AOS307" s="69"/>
      <c r="AOT307" s="69"/>
      <c r="AOU307" s="69"/>
      <c r="AOV307" s="69"/>
      <c r="AOW307" s="69"/>
      <c r="AOX307" s="69"/>
      <c r="AOY307" s="69"/>
      <c r="AOZ307" s="69"/>
      <c r="APA307" s="69"/>
      <c r="APB307" s="69"/>
      <c r="APC307" s="69"/>
      <c r="APD307" s="69"/>
      <c r="APE307" s="69"/>
      <c r="APF307" s="69"/>
      <c r="APG307" s="69"/>
      <c r="APH307" s="69"/>
      <c r="API307" s="69"/>
      <c r="APJ307" s="69"/>
      <c r="APK307" s="69"/>
      <c r="APL307" s="69"/>
      <c r="APM307" s="69"/>
      <c r="APN307" s="69"/>
      <c r="APO307" s="69"/>
      <c r="APP307" s="69"/>
      <c r="APQ307" s="69"/>
      <c r="APR307" s="69"/>
      <c r="APS307" s="69"/>
      <c r="APT307" s="69"/>
      <c r="APU307" s="69"/>
      <c r="APV307" s="69"/>
      <c r="APW307" s="69"/>
      <c r="APX307" s="69"/>
      <c r="APY307" s="69"/>
      <c r="APZ307" s="69"/>
      <c r="AQA307" s="69"/>
      <c r="AQB307" s="69"/>
      <c r="AQC307" s="69"/>
      <c r="AQD307" s="69"/>
      <c r="AQE307" s="69"/>
      <c r="AQF307" s="69"/>
      <c r="AQG307" s="69"/>
      <c r="AQH307" s="69"/>
      <c r="AQI307" s="69"/>
      <c r="AQJ307" s="69"/>
      <c r="AQK307" s="69"/>
      <c r="AQL307" s="69"/>
      <c r="AQM307" s="69"/>
      <c r="AQN307" s="69"/>
      <c r="AQO307" s="69"/>
      <c r="AQP307" s="69"/>
      <c r="AQQ307" s="69"/>
      <c r="AQR307" s="69"/>
      <c r="AQS307" s="69"/>
      <c r="AQT307" s="69"/>
      <c r="AQU307" s="69"/>
      <c r="AQV307" s="69"/>
      <c r="AQW307" s="69"/>
      <c r="AQX307" s="69"/>
      <c r="AQY307" s="69"/>
      <c r="AQZ307" s="69"/>
      <c r="ARA307" s="69"/>
      <c r="ARB307" s="69"/>
      <c r="ARC307" s="69"/>
      <c r="ARD307" s="69"/>
      <c r="ARE307" s="69"/>
      <c r="ARF307" s="69"/>
      <c r="ARG307" s="69"/>
      <c r="ARH307" s="69"/>
      <c r="ARI307" s="69"/>
      <c r="ARJ307" s="69"/>
      <c r="ARK307" s="69"/>
      <c r="ARL307" s="69"/>
      <c r="ARM307" s="69"/>
      <c r="ARN307" s="69"/>
      <c r="ARO307" s="69"/>
      <c r="ARP307" s="69"/>
      <c r="ARQ307" s="69"/>
      <c r="ARR307" s="69"/>
      <c r="ARS307" s="69"/>
      <c r="ART307" s="69"/>
      <c r="ARU307" s="69"/>
      <c r="ARV307" s="69"/>
      <c r="ARW307" s="69"/>
      <c r="ARX307" s="69"/>
      <c r="ARY307" s="69"/>
      <c r="ARZ307" s="69"/>
      <c r="ASA307" s="69"/>
      <c r="ASB307" s="69"/>
      <c r="ASC307" s="69"/>
      <c r="ASD307" s="69"/>
      <c r="ASE307" s="69"/>
      <c r="ASF307" s="69"/>
      <c r="ASG307" s="69"/>
      <c r="ASH307" s="69"/>
      <c r="ASI307" s="69"/>
      <c r="ASJ307" s="69"/>
      <c r="ASK307" s="69"/>
      <c r="ASL307" s="69"/>
      <c r="ASM307" s="69"/>
      <c r="ASN307" s="69"/>
      <c r="ASO307" s="69"/>
      <c r="ASP307" s="69"/>
      <c r="ASQ307" s="69"/>
      <c r="ASR307" s="69"/>
      <c r="ASS307" s="69"/>
      <c r="AST307" s="69"/>
      <c r="ASU307" s="69"/>
      <c r="ASV307" s="69"/>
      <c r="ASW307" s="69"/>
      <c r="ASX307" s="69"/>
      <c r="ASY307" s="69"/>
      <c r="ASZ307" s="69"/>
      <c r="ATA307" s="69"/>
      <c r="ATB307" s="69"/>
      <c r="ATC307" s="69"/>
      <c r="ATD307" s="69"/>
      <c r="ATE307" s="69"/>
      <c r="ATF307" s="69"/>
      <c r="ATG307" s="69"/>
      <c r="ATH307" s="69"/>
      <c r="ATI307" s="69"/>
      <c r="ATJ307" s="69"/>
      <c r="ATK307" s="69"/>
      <c r="ATL307" s="69"/>
      <c r="ATM307" s="69"/>
      <c r="ATN307" s="69"/>
      <c r="ATO307" s="69"/>
      <c r="ATP307" s="69"/>
      <c r="ATQ307" s="69"/>
      <c r="ATR307" s="69"/>
      <c r="ATS307" s="69"/>
      <c r="ATT307" s="69"/>
      <c r="ATU307" s="69"/>
      <c r="ATV307" s="69"/>
      <c r="ATW307" s="69"/>
      <c r="ATX307" s="69"/>
      <c r="ATY307" s="69"/>
      <c r="ATZ307" s="69"/>
      <c r="AUA307" s="69"/>
      <c r="AUB307" s="69"/>
      <c r="AUC307" s="69"/>
      <c r="AUD307" s="69"/>
      <c r="AUE307" s="69"/>
      <c r="AUF307" s="69"/>
      <c r="AUG307" s="69"/>
      <c r="AUH307" s="69"/>
      <c r="AUI307" s="69"/>
      <c r="AUJ307" s="69"/>
      <c r="AUK307" s="69"/>
      <c r="AUL307" s="69"/>
      <c r="AUM307" s="69"/>
      <c r="AUN307" s="69"/>
      <c r="AUO307" s="69"/>
      <c r="AUP307" s="69"/>
      <c r="AUQ307" s="69"/>
      <c r="AUR307" s="69"/>
      <c r="AUS307" s="69"/>
      <c r="AUT307" s="69"/>
      <c r="AUU307" s="69"/>
      <c r="AUV307" s="69"/>
      <c r="AUW307" s="69"/>
      <c r="AUX307" s="69"/>
      <c r="AUY307" s="69"/>
      <c r="AUZ307" s="69"/>
      <c r="AVA307" s="69"/>
      <c r="AVB307" s="69"/>
      <c r="AVC307" s="69"/>
      <c r="AVD307" s="69"/>
      <c r="AVE307" s="69"/>
      <c r="AVF307" s="69"/>
      <c r="AVG307" s="69"/>
      <c r="AVH307" s="69"/>
      <c r="AVI307" s="69"/>
      <c r="AVJ307" s="69"/>
      <c r="AVK307" s="69"/>
      <c r="AVL307" s="69"/>
      <c r="AVM307" s="69"/>
      <c r="AVN307" s="69"/>
      <c r="AVO307" s="69"/>
      <c r="AVP307" s="69"/>
      <c r="AVQ307" s="69"/>
      <c r="AVR307" s="69"/>
      <c r="AVS307" s="69"/>
      <c r="AVT307" s="69"/>
      <c r="AVU307" s="69"/>
      <c r="AVV307" s="69"/>
      <c r="AVW307" s="69"/>
      <c r="AVX307" s="69"/>
      <c r="AVY307" s="69"/>
      <c r="AVZ307" s="69"/>
      <c r="AWA307" s="69"/>
      <c r="AWB307" s="69"/>
      <c r="AWC307" s="69"/>
      <c r="AWD307" s="69"/>
      <c r="AWE307" s="69"/>
      <c r="AWF307" s="69"/>
      <c r="AWG307" s="69"/>
      <c r="AWH307" s="69"/>
      <c r="AWI307" s="69"/>
      <c r="AWJ307" s="69"/>
      <c r="AWK307" s="69"/>
      <c r="AWL307" s="69"/>
      <c r="AWM307" s="69"/>
      <c r="AWN307" s="69"/>
      <c r="AWO307" s="69"/>
      <c r="AWP307" s="69"/>
      <c r="AWQ307" s="69"/>
      <c r="AWR307" s="69"/>
      <c r="AWS307" s="69"/>
      <c r="AWT307" s="69"/>
      <c r="AWU307" s="69"/>
      <c r="AWV307" s="69"/>
      <c r="AWW307" s="69"/>
      <c r="AWX307" s="69"/>
      <c r="AWY307" s="69"/>
      <c r="AWZ307" s="69"/>
      <c r="AXA307" s="69"/>
      <c r="AXB307" s="69"/>
      <c r="AXC307" s="69"/>
      <c r="AXD307" s="69"/>
      <c r="AXE307" s="69"/>
      <c r="AXF307" s="69"/>
      <c r="AXG307" s="69"/>
      <c r="AXH307" s="69"/>
      <c r="AXI307" s="69"/>
      <c r="AXJ307" s="69"/>
      <c r="AXK307" s="69"/>
      <c r="AXL307" s="69"/>
      <c r="AXM307" s="69"/>
      <c r="AXN307" s="69"/>
      <c r="AXO307" s="69"/>
      <c r="AXP307" s="69"/>
      <c r="AXQ307" s="69"/>
      <c r="AXR307" s="69"/>
      <c r="AXS307" s="69"/>
      <c r="AXT307" s="69"/>
      <c r="AXU307" s="69"/>
      <c r="AXV307" s="69"/>
      <c r="AXW307" s="69"/>
      <c r="AXX307" s="69"/>
      <c r="AXY307" s="69"/>
      <c r="AXZ307" s="69"/>
      <c r="AYA307" s="69"/>
      <c r="AYB307" s="69"/>
      <c r="AYC307" s="69"/>
      <c r="AYD307" s="69"/>
      <c r="AYE307" s="69"/>
      <c r="AYF307" s="69"/>
      <c r="AYG307" s="69"/>
      <c r="AYH307" s="69"/>
      <c r="AYI307" s="69"/>
      <c r="AYJ307" s="69"/>
      <c r="AYK307" s="69"/>
      <c r="AYL307" s="69"/>
      <c r="AYM307" s="69"/>
      <c r="AYN307" s="69"/>
      <c r="AYO307" s="69"/>
      <c r="AYP307" s="69"/>
      <c r="AYQ307" s="69"/>
      <c r="AYR307" s="69"/>
      <c r="AYS307" s="69"/>
      <c r="AYT307" s="69"/>
      <c r="AYU307" s="69"/>
      <c r="AYV307" s="69"/>
      <c r="AYW307" s="69"/>
      <c r="AYX307" s="69"/>
      <c r="AYY307" s="69"/>
      <c r="AYZ307" s="69"/>
      <c r="AZA307" s="69"/>
      <c r="AZB307" s="69"/>
      <c r="AZC307" s="69"/>
      <c r="AZD307" s="69"/>
      <c r="AZE307" s="69"/>
      <c r="AZF307" s="69"/>
      <c r="AZG307" s="69"/>
      <c r="AZH307" s="69"/>
      <c r="AZI307" s="69"/>
      <c r="AZJ307" s="69"/>
      <c r="AZK307" s="69"/>
      <c r="AZL307" s="69"/>
      <c r="AZM307" s="69"/>
      <c r="AZN307" s="69"/>
      <c r="AZO307" s="69"/>
      <c r="AZP307" s="69"/>
      <c r="AZQ307" s="69"/>
      <c r="AZR307" s="69"/>
      <c r="AZS307" s="69"/>
      <c r="AZT307" s="69"/>
      <c r="AZU307" s="69"/>
      <c r="AZV307" s="69"/>
      <c r="AZW307" s="69"/>
      <c r="AZX307" s="69"/>
      <c r="AZY307" s="69"/>
      <c r="AZZ307" s="69"/>
      <c r="BAA307" s="69"/>
      <c r="BAB307" s="69"/>
      <c r="BAC307" s="69"/>
      <c r="BAD307" s="69"/>
      <c r="BAE307" s="69"/>
      <c r="BAF307" s="69"/>
      <c r="BAG307" s="69"/>
      <c r="BAH307" s="69"/>
      <c r="BAI307" s="69"/>
      <c r="BAJ307" s="69"/>
      <c r="BAK307" s="69"/>
      <c r="BAL307" s="69"/>
      <c r="BAM307" s="69"/>
      <c r="BAN307" s="69"/>
      <c r="BAO307" s="69"/>
      <c r="BAP307" s="69"/>
      <c r="BAQ307" s="69"/>
      <c r="BAR307" s="69"/>
      <c r="BAS307" s="69"/>
      <c r="BAT307" s="69"/>
      <c r="BAU307" s="69"/>
      <c r="BAV307" s="69"/>
      <c r="BAW307" s="69"/>
      <c r="BAX307" s="69"/>
      <c r="BAY307" s="69"/>
      <c r="BAZ307" s="69"/>
      <c r="BBA307" s="69"/>
      <c r="BBB307" s="69"/>
      <c r="BBC307" s="69"/>
      <c r="BBD307" s="69"/>
      <c r="BBE307" s="69"/>
      <c r="BBF307" s="69"/>
      <c r="BBG307" s="69"/>
      <c r="BBH307" s="69"/>
      <c r="BBI307" s="69"/>
      <c r="BBJ307" s="69"/>
      <c r="BBK307" s="69"/>
      <c r="BBL307" s="69"/>
      <c r="BBM307" s="69"/>
      <c r="BBN307" s="69"/>
      <c r="BBO307" s="69"/>
      <c r="BBP307" s="69"/>
      <c r="BBQ307" s="69"/>
      <c r="BBR307" s="69"/>
      <c r="BBS307" s="69"/>
      <c r="BBT307" s="69"/>
      <c r="BBU307" s="69"/>
      <c r="BBV307" s="69"/>
      <c r="BBW307" s="69"/>
      <c r="BBX307" s="69"/>
      <c r="BBY307" s="69"/>
      <c r="BBZ307" s="69"/>
      <c r="BCA307" s="69"/>
      <c r="BCB307" s="69"/>
      <c r="BCC307" s="69"/>
      <c r="BCD307" s="69"/>
      <c r="BCE307" s="69"/>
      <c r="BCF307" s="69"/>
      <c r="BCG307" s="69"/>
      <c r="BCH307" s="69"/>
      <c r="BCI307" s="69"/>
      <c r="BCJ307" s="69"/>
      <c r="BCK307" s="69"/>
      <c r="BCL307" s="69"/>
      <c r="BCM307" s="69"/>
      <c r="BCN307" s="69"/>
      <c r="BCO307" s="69"/>
      <c r="BCP307" s="69"/>
      <c r="BCQ307" s="69"/>
      <c r="BCR307" s="69"/>
      <c r="BCS307" s="69"/>
      <c r="BCT307" s="69"/>
      <c r="BCU307" s="69"/>
      <c r="BCV307" s="69"/>
      <c r="BCW307" s="69"/>
      <c r="BCX307" s="69"/>
      <c r="BCY307" s="69"/>
      <c r="BCZ307" s="69"/>
      <c r="BDA307" s="69"/>
      <c r="BDB307" s="69"/>
      <c r="BDC307" s="69"/>
      <c r="BDD307" s="69"/>
      <c r="BDE307" s="69"/>
      <c r="BDF307" s="69"/>
      <c r="BDG307" s="69"/>
      <c r="BDH307" s="69"/>
      <c r="BDI307" s="69"/>
      <c r="BDJ307" s="69"/>
      <c r="BDK307" s="69"/>
      <c r="BDL307" s="69"/>
      <c r="BDM307" s="69"/>
      <c r="BDN307" s="69"/>
      <c r="BDO307" s="69"/>
      <c r="BDP307" s="69"/>
      <c r="BDQ307" s="69"/>
      <c r="BDR307" s="69"/>
      <c r="BDS307" s="69"/>
      <c r="BDT307" s="69"/>
      <c r="BDU307" s="69"/>
      <c r="BDV307" s="69"/>
      <c r="BDW307" s="69"/>
      <c r="BDX307" s="69"/>
      <c r="BDY307" s="69"/>
      <c r="BDZ307" s="69"/>
      <c r="BEA307" s="69"/>
      <c r="BEB307" s="69"/>
      <c r="BEC307" s="69"/>
      <c r="BED307" s="69"/>
      <c r="BEE307" s="69"/>
      <c r="BEF307" s="69"/>
      <c r="BEG307" s="69"/>
      <c r="BEH307" s="69"/>
      <c r="BEI307" s="69"/>
      <c r="BEJ307" s="69"/>
      <c r="BEK307" s="69"/>
      <c r="BEL307" s="69"/>
      <c r="BEM307" s="69"/>
      <c r="BEN307" s="69"/>
      <c r="BEO307" s="69"/>
      <c r="BEP307" s="69"/>
      <c r="BEQ307" s="69"/>
      <c r="BER307" s="69"/>
      <c r="BES307" s="69"/>
      <c r="BET307" s="69"/>
      <c r="BEU307" s="69"/>
      <c r="BEV307" s="69"/>
      <c r="BEW307" s="69"/>
      <c r="BEX307" s="69"/>
      <c r="BEY307" s="69"/>
      <c r="BEZ307" s="69"/>
      <c r="BFA307" s="69"/>
      <c r="BFB307" s="69"/>
      <c r="BFC307" s="69"/>
      <c r="BFD307" s="69"/>
      <c r="BFE307" s="69"/>
      <c r="BFF307" s="69"/>
      <c r="BFG307" s="69"/>
      <c r="BFH307" s="69"/>
      <c r="BFI307" s="69"/>
      <c r="BFJ307" s="69"/>
      <c r="BFK307" s="69"/>
      <c r="BFL307" s="69"/>
      <c r="BFM307" s="69"/>
      <c r="BFN307" s="69"/>
      <c r="BFO307" s="69"/>
      <c r="BFP307" s="69"/>
      <c r="BFQ307" s="69"/>
      <c r="BFR307" s="69"/>
      <c r="BFS307" s="69"/>
      <c r="BFT307" s="69"/>
      <c r="BFU307" s="69"/>
      <c r="BFV307" s="69"/>
      <c r="BFW307" s="69"/>
      <c r="BFX307" s="69"/>
      <c r="BFY307" s="69"/>
      <c r="BFZ307" s="69"/>
      <c r="BGA307" s="69"/>
      <c r="BGB307" s="69"/>
      <c r="BGC307" s="69"/>
      <c r="BGD307" s="69"/>
      <c r="BGE307" s="69"/>
      <c r="BGF307" s="69"/>
      <c r="BGG307" s="69"/>
      <c r="BGH307" s="69"/>
      <c r="BGI307" s="69"/>
      <c r="BGJ307" s="69"/>
      <c r="BGK307" s="69"/>
      <c r="BGL307" s="69"/>
      <c r="BGM307" s="69"/>
      <c r="BGN307" s="69"/>
      <c r="BGO307" s="69"/>
      <c r="BGP307" s="69"/>
      <c r="BGQ307" s="69"/>
      <c r="BGR307" s="69"/>
      <c r="BGS307" s="69"/>
      <c r="BGT307" s="69"/>
      <c r="BGU307" s="69"/>
      <c r="BGV307" s="69"/>
      <c r="BGW307" s="69"/>
      <c r="BGX307" s="69"/>
      <c r="BGY307" s="69"/>
      <c r="BGZ307" s="69"/>
      <c r="BHA307" s="69"/>
      <c r="BHB307" s="69"/>
      <c r="BHC307" s="69"/>
      <c r="BHD307" s="69"/>
      <c r="BHE307" s="69"/>
      <c r="BHF307" s="69"/>
      <c r="BHG307" s="69"/>
      <c r="BHH307" s="69"/>
      <c r="BHI307" s="69"/>
      <c r="BHJ307" s="69"/>
      <c r="BHK307" s="69"/>
      <c r="BHL307" s="69"/>
      <c r="BHM307" s="69"/>
      <c r="BHN307" s="69"/>
      <c r="BHO307" s="69"/>
      <c r="BHP307" s="69"/>
      <c r="BHQ307" s="69"/>
      <c r="BHR307" s="69"/>
      <c r="BHS307" s="69"/>
      <c r="BHT307" s="69"/>
      <c r="BHU307" s="69"/>
      <c r="BHV307" s="69"/>
      <c r="BHW307" s="69"/>
      <c r="BHX307" s="69"/>
      <c r="BHY307" s="69"/>
      <c r="BHZ307" s="69"/>
      <c r="BIA307" s="69"/>
      <c r="BIB307" s="69"/>
      <c r="BIC307" s="69"/>
      <c r="BID307" s="69"/>
      <c r="BIE307" s="69"/>
      <c r="BIF307" s="69"/>
      <c r="BIG307" s="69"/>
      <c r="BIH307" s="69"/>
      <c r="BII307" s="69"/>
      <c r="BIJ307" s="69"/>
      <c r="BIK307" s="69"/>
      <c r="BIL307" s="69"/>
      <c r="BIM307" s="69"/>
      <c r="BIN307" s="69"/>
      <c r="BIO307" s="69"/>
      <c r="BIP307" s="69"/>
      <c r="BIQ307" s="69"/>
      <c r="BIR307" s="69"/>
      <c r="BIS307" s="69"/>
      <c r="BIT307" s="69"/>
      <c r="BIU307" s="69"/>
      <c r="BIV307" s="69"/>
      <c r="BIW307" s="69"/>
      <c r="BIX307" s="69"/>
      <c r="BIY307" s="69"/>
      <c r="BIZ307" s="69"/>
      <c r="BJA307" s="69"/>
      <c r="BJB307" s="69"/>
      <c r="BJC307" s="69"/>
      <c r="BJD307" s="69"/>
      <c r="BJE307" s="69"/>
      <c r="BJF307" s="69"/>
      <c r="BJG307" s="69"/>
      <c r="BJH307" s="69"/>
      <c r="BJI307" s="69"/>
      <c r="BJJ307" s="69"/>
      <c r="BJK307" s="69"/>
      <c r="BJL307" s="69"/>
      <c r="BJM307" s="69"/>
      <c r="BJN307" s="69"/>
      <c r="BJO307" s="69"/>
      <c r="BJP307" s="69"/>
      <c r="BJQ307" s="69"/>
      <c r="BJR307" s="69"/>
      <c r="BJS307" s="69"/>
      <c r="BJT307" s="69"/>
      <c r="BJU307" s="69"/>
      <c r="BJV307" s="69"/>
      <c r="BJW307" s="69"/>
      <c r="BJX307" s="69"/>
      <c r="BJY307" s="69"/>
      <c r="BJZ307" s="69"/>
      <c r="BKA307" s="69"/>
      <c r="BKB307" s="69"/>
      <c r="BKC307" s="69"/>
      <c r="BKD307" s="69"/>
      <c r="BKE307" s="69"/>
      <c r="BKF307" s="69"/>
      <c r="BKG307" s="69"/>
      <c r="BKH307" s="69"/>
      <c r="BKI307" s="69"/>
      <c r="BKJ307" s="69"/>
      <c r="BKK307" s="69"/>
      <c r="BKL307" s="69"/>
      <c r="BKM307" s="69"/>
      <c r="BKN307" s="69"/>
      <c r="BKO307" s="69"/>
      <c r="BKP307" s="69"/>
      <c r="BKQ307" s="69"/>
      <c r="BKR307" s="69"/>
      <c r="BKS307" s="69"/>
      <c r="BKT307" s="69"/>
      <c r="BKU307" s="69"/>
      <c r="BKV307" s="69"/>
      <c r="BKW307" s="69"/>
      <c r="BKX307" s="69"/>
      <c r="BKY307" s="69"/>
      <c r="BKZ307" s="69"/>
      <c r="BLA307" s="69"/>
      <c r="BLB307" s="69"/>
      <c r="BLC307" s="69"/>
      <c r="BLD307" s="69"/>
      <c r="BLE307" s="69"/>
      <c r="BLF307" s="69"/>
      <c r="BLG307" s="69"/>
      <c r="BLH307" s="69"/>
      <c r="BLI307" s="69"/>
      <c r="BLJ307" s="69"/>
      <c r="BLK307" s="69"/>
      <c r="BLL307" s="69"/>
      <c r="BLM307" s="69"/>
      <c r="BLN307" s="69"/>
      <c r="BLO307" s="69"/>
      <c r="BLP307" s="69"/>
      <c r="BLQ307" s="69"/>
      <c r="BLR307" s="69"/>
      <c r="BLS307" s="69"/>
      <c r="BLT307" s="69"/>
      <c r="BLU307" s="69"/>
      <c r="BLV307" s="69"/>
      <c r="BLW307" s="69"/>
      <c r="BLX307" s="69"/>
      <c r="BLY307" s="69"/>
      <c r="BLZ307" s="69"/>
      <c r="BMA307" s="69"/>
      <c r="BMB307" s="69"/>
      <c r="BMC307" s="69"/>
      <c r="BMD307" s="69"/>
      <c r="BME307" s="69"/>
      <c r="BMF307" s="69"/>
      <c r="BMG307" s="69"/>
      <c r="BMH307" s="69"/>
      <c r="BMI307" s="69"/>
      <c r="BMJ307" s="69"/>
      <c r="BMK307" s="69"/>
      <c r="BML307" s="69"/>
      <c r="BMM307" s="69"/>
      <c r="BMN307" s="69"/>
      <c r="BMO307" s="69"/>
      <c r="BMP307" s="69"/>
      <c r="BMQ307" s="69"/>
      <c r="BMR307" s="69"/>
      <c r="BMS307" s="69"/>
      <c r="BMT307" s="69"/>
      <c r="BMU307" s="69"/>
      <c r="BMV307" s="69"/>
      <c r="BMW307" s="69"/>
      <c r="BMX307" s="69"/>
      <c r="BMY307" s="69"/>
      <c r="BMZ307" s="69"/>
      <c r="BNA307" s="69"/>
      <c r="BNB307" s="69"/>
      <c r="BNC307" s="69"/>
      <c r="BND307" s="69"/>
      <c r="BNE307" s="69"/>
      <c r="BNF307" s="69"/>
      <c r="BNG307" s="69"/>
      <c r="BNH307" s="69"/>
      <c r="BNI307" s="69"/>
      <c r="BNJ307" s="69"/>
      <c r="BNK307" s="69"/>
      <c r="BNL307" s="69"/>
      <c r="BNM307" s="69"/>
      <c r="BNN307" s="69"/>
      <c r="BNO307" s="69"/>
      <c r="BNP307" s="69"/>
      <c r="BNQ307" s="69"/>
      <c r="BNR307" s="69"/>
      <c r="BNS307" s="69"/>
      <c r="BNT307" s="69"/>
      <c r="BNU307" s="69"/>
      <c r="BNV307" s="69"/>
      <c r="BNW307" s="69"/>
      <c r="BNX307" s="69"/>
      <c r="BNY307" s="69"/>
      <c r="BNZ307" s="69"/>
      <c r="BOA307" s="69"/>
      <c r="BOB307" s="69"/>
      <c r="BOC307" s="69"/>
      <c r="BOD307" s="69"/>
      <c r="BOE307" s="69"/>
      <c r="BOF307" s="69"/>
      <c r="BOG307" s="69"/>
      <c r="BOH307" s="69"/>
      <c r="BOI307" s="69"/>
      <c r="BOJ307" s="69"/>
      <c r="BOK307" s="69"/>
      <c r="BOL307" s="69"/>
      <c r="BOM307" s="69"/>
      <c r="BON307" s="69"/>
      <c r="BOO307" s="69"/>
      <c r="BOP307" s="69"/>
      <c r="BOQ307" s="69"/>
      <c r="BOR307" s="69"/>
      <c r="BOS307" s="69"/>
      <c r="BOT307" s="69"/>
      <c r="BOU307" s="69"/>
      <c r="BOV307" s="69"/>
      <c r="BOW307" s="69"/>
      <c r="BOX307" s="69"/>
      <c r="BOY307" s="69"/>
      <c r="BOZ307" s="69"/>
      <c r="BPA307" s="69"/>
      <c r="BPB307" s="69"/>
      <c r="BPC307" s="69"/>
      <c r="BPD307" s="69"/>
      <c r="BPE307" s="69"/>
      <c r="BPF307" s="69"/>
      <c r="BPG307" s="69"/>
      <c r="BPH307" s="69"/>
      <c r="BPI307" s="69"/>
      <c r="BPJ307" s="69"/>
      <c r="BPK307" s="69"/>
      <c r="BPL307" s="69"/>
      <c r="BPM307" s="69"/>
      <c r="BPN307" s="69"/>
      <c r="BPO307" s="69"/>
      <c r="BPP307" s="69"/>
      <c r="BPQ307" s="69"/>
      <c r="BPR307" s="69"/>
      <c r="BPS307" s="69"/>
      <c r="BPT307" s="69"/>
      <c r="BPU307" s="69"/>
      <c r="BPV307" s="69"/>
      <c r="BPW307" s="69"/>
      <c r="BPX307" s="69"/>
      <c r="BPY307" s="69"/>
      <c r="BPZ307" s="69"/>
      <c r="BQA307" s="69"/>
      <c r="BQB307" s="69"/>
      <c r="BQC307" s="69"/>
      <c r="BQD307" s="69"/>
      <c r="BQE307" s="69"/>
      <c r="BQF307" s="69"/>
      <c r="BQG307" s="69"/>
      <c r="BQH307" s="69"/>
      <c r="BQI307" s="69"/>
      <c r="BQJ307" s="69"/>
      <c r="BQK307" s="69"/>
      <c r="BQL307" s="69"/>
      <c r="BQM307" s="69"/>
      <c r="BQN307" s="69"/>
      <c r="BQO307" s="69"/>
      <c r="BQP307" s="69"/>
      <c r="BQQ307" s="69"/>
      <c r="BQR307" s="69"/>
      <c r="BQS307" s="69"/>
      <c r="BQT307" s="69"/>
      <c r="BQU307" s="69"/>
      <c r="BQV307" s="69"/>
      <c r="BQW307" s="69"/>
      <c r="BQX307" s="69"/>
      <c r="BQY307" s="69"/>
      <c r="BQZ307" s="69"/>
      <c r="BRA307" s="69"/>
      <c r="BRB307" s="69"/>
      <c r="BRC307" s="69"/>
      <c r="BRD307" s="69"/>
      <c r="BRE307" s="69"/>
      <c r="BRF307" s="69"/>
      <c r="BRG307" s="69"/>
      <c r="BRH307" s="69"/>
      <c r="BRI307" s="69"/>
      <c r="BRJ307" s="69"/>
      <c r="BRK307" s="69"/>
      <c r="BRL307" s="69"/>
      <c r="BRM307" s="69"/>
      <c r="BRN307" s="69"/>
      <c r="BRO307" s="69"/>
      <c r="BRP307" s="69"/>
      <c r="BRQ307" s="69"/>
      <c r="BRR307" s="69"/>
      <c r="BRS307" s="69"/>
      <c r="BRT307" s="69"/>
      <c r="BRU307" s="69"/>
      <c r="BRV307" s="69"/>
      <c r="BRW307" s="69"/>
      <c r="BRX307" s="69"/>
      <c r="BRY307" s="69"/>
      <c r="BRZ307" s="69"/>
      <c r="BSA307" s="69"/>
      <c r="BSB307" s="69"/>
      <c r="BSC307" s="69"/>
      <c r="BSD307" s="69"/>
      <c r="BSE307" s="69"/>
      <c r="BSF307" s="69"/>
      <c r="BSG307" s="69"/>
      <c r="BSH307" s="69"/>
      <c r="BSI307" s="69"/>
      <c r="BSJ307" s="69"/>
      <c r="BSK307" s="69"/>
      <c r="BSL307" s="69"/>
      <c r="BSM307" s="69"/>
      <c r="BSN307" s="69"/>
      <c r="BSO307" s="69"/>
      <c r="BSP307" s="69"/>
      <c r="BSQ307" s="69"/>
      <c r="BSR307" s="69"/>
      <c r="BSS307" s="69"/>
      <c r="BST307" s="69"/>
      <c r="BSU307" s="69"/>
      <c r="BSV307" s="69"/>
      <c r="BSW307" s="69"/>
      <c r="BSX307" s="69"/>
      <c r="BSY307" s="69"/>
      <c r="BSZ307" s="69"/>
      <c r="BTA307" s="69"/>
      <c r="BTB307" s="69"/>
      <c r="BTC307" s="69"/>
      <c r="BTD307" s="69"/>
      <c r="BTE307" s="69"/>
      <c r="BTF307" s="69"/>
      <c r="BTG307" s="69"/>
      <c r="BTH307" s="69"/>
      <c r="BTI307" s="69"/>
      <c r="BTJ307" s="69"/>
      <c r="BTK307" s="69"/>
      <c r="BTL307" s="69"/>
      <c r="BTM307" s="69"/>
      <c r="BTN307" s="69"/>
      <c r="BTO307" s="69"/>
      <c r="BTP307" s="69"/>
      <c r="BTQ307" s="69"/>
      <c r="BTR307" s="69"/>
      <c r="BTS307" s="69"/>
      <c r="BTT307" s="69"/>
      <c r="BTU307" s="69"/>
      <c r="BTV307" s="69"/>
      <c r="BTW307" s="69"/>
      <c r="BTX307" s="69"/>
      <c r="BTY307" s="69"/>
      <c r="BTZ307" s="69"/>
      <c r="BUA307" s="69"/>
      <c r="BUB307" s="69"/>
      <c r="BUC307" s="69"/>
      <c r="BUD307" s="69"/>
      <c r="BUE307" s="69"/>
      <c r="BUF307" s="69"/>
      <c r="BUG307" s="69"/>
      <c r="BUH307" s="69"/>
      <c r="BUI307" s="69"/>
      <c r="BUJ307" s="69"/>
      <c r="BUK307" s="69"/>
      <c r="BUL307" s="69"/>
      <c r="BUM307" s="69"/>
      <c r="BUN307" s="69"/>
      <c r="BUO307" s="69"/>
      <c r="BUP307" s="69"/>
      <c r="BUQ307" s="69"/>
      <c r="BUR307" s="69"/>
      <c r="BUS307" s="69"/>
      <c r="BUT307" s="69"/>
      <c r="BUU307" s="69"/>
      <c r="BUV307" s="69"/>
      <c r="BUW307" s="69"/>
      <c r="BUX307" s="69"/>
      <c r="BUY307" s="69"/>
      <c r="BUZ307" s="69"/>
      <c r="BVA307" s="69"/>
      <c r="BVB307" s="69"/>
      <c r="BVC307" s="69"/>
      <c r="BVD307" s="69"/>
      <c r="BVE307" s="69"/>
      <c r="BVF307" s="69"/>
      <c r="BVG307" s="69"/>
      <c r="BVH307" s="69"/>
      <c r="BVI307" s="69"/>
      <c r="BVJ307" s="69"/>
      <c r="BVK307" s="69"/>
      <c r="BVL307" s="69"/>
      <c r="BVM307" s="69"/>
      <c r="BVN307" s="69"/>
      <c r="BVO307" s="69"/>
      <c r="BVP307" s="69"/>
      <c r="BVQ307" s="69"/>
      <c r="BVR307" s="69"/>
      <c r="BVS307" s="69"/>
      <c r="BVT307" s="69"/>
      <c r="BVU307" s="69"/>
      <c r="BVV307" s="69"/>
      <c r="BVW307" s="69"/>
      <c r="BVX307" s="69"/>
      <c r="BVY307" s="69"/>
      <c r="BVZ307" s="69"/>
      <c r="BWA307" s="69"/>
      <c r="BWB307" s="69"/>
      <c r="BWC307" s="69"/>
      <c r="BWD307" s="69"/>
      <c r="BWE307" s="69"/>
      <c r="BWF307" s="69"/>
      <c r="BWG307" s="69"/>
      <c r="BWH307" s="69"/>
      <c r="BWI307" s="69"/>
      <c r="BWJ307" s="69"/>
      <c r="BWK307" s="69"/>
      <c r="BWL307" s="69"/>
      <c r="BWM307" s="69"/>
      <c r="BWN307" s="69"/>
      <c r="BWO307" s="69"/>
      <c r="BWP307" s="69"/>
      <c r="BWQ307" s="69"/>
      <c r="BWR307" s="69"/>
      <c r="BWS307" s="69"/>
      <c r="BWT307" s="69"/>
      <c r="BWU307" s="69"/>
      <c r="BWV307" s="69"/>
      <c r="BWW307" s="69"/>
      <c r="BWX307" s="69"/>
      <c r="BWY307" s="69"/>
      <c r="BWZ307" s="69"/>
      <c r="BXA307" s="69"/>
      <c r="BXB307" s="69"/>
      <c r="BXC307" s="69"/>
      <c r="BXD307" s="69"/>
      <c r="BXE307" s="69"/>
      <c r="BXF307" s="69"/>
      <c r="BXG307" s="69"/>
      <c r="BXH307" s="69"/>
      <c r="BXI307" s="69"/>
      <c r="BXJ307" s="69"/>
      <c r="BXK307" s="69"/>
      <c r="BXL307" s="69"/>
      <c r="BXM307" s="69"/>
      <c r="BXN307" s="69"/>
      <c r="BXO307" s="69"/>
      <c r="BXP307" s="69"/>
      <c r="BXQ307" s="69"/>
      <c r="BXR307" s="69"/>
      <c r="BXS307" s="69"/>
      <c r="BXT307" s="69"/>
      <c r="BXU307" s="69"/>
      <c r="BXV307" s="69"/>
      <c r="BXW307" s="69"/>
      <c r="BXX307" s="69"/>
      <c r="BXY307" s="69"/>
      <c r="BXZ307" s="69"/>
      <c r="BYA307" s="69"/>
      <c r="BYB307" s="69"/>
      <c r="BYC307" s="69"/>
      <c r="BYD307" s="69"/>
      <c r="BYE307" s="69"/>
      <c r="BYF307" s="69"/>
      <c r="BYG307" s="69"/>
      <c r="BYH307" s="69"/>
      <c r="BYI307" s="69"/>
      <c r="BYJ307" s="69"/>
      <c r="BYK307" s="69"/>
      <c r="BYL307" s="69"/>
      <c r="BYM307" s="69"/>
      <c r="BYN307" s="69"/>
      <c r="BYO307" s="69"/>
      <c r="BYP307" s="69"/>
      <c r="BYQ307" s="69"/>
      <c r="BYR307" s="69"/>
      <c r="BYS307" s="69"/>
      <c r="BYT307" s="69"/>
      <c r="BYU307" s="69"/>
      <c r="BYV307" s="69"/>
      <c r="BYW307" s="69"/>
      <c r="BYX307" s="69"/>
      <c r="BYY307" s="69"/>
      <c r="BYZ307" s="69"/>
      <c r="BZA307" s="69"/>
      <c r="BZB307" s="69"/>
      <c r="BZC307" s="69"/>
      <c r="BZD307" s="69"/>
      <c r="BZE307" s="69"/>
      <c r="BZF307" s="69"/>
      <c r="BZG307" s="69"/>
      <c r="BZH307" s="69"/>
      <c r="BZI307" s="69"/>
      <c r="BZJ307" s="69"/>
      <c r="BZK307" s="69"/>
      <c r="BZL307" s="69"/>
      <c r="BZM307" s="69"/>
      <c r="BZN307" s="69"/>
      <c r="BZO307" s="69"/>
      <c r="BZP307" s="69"/>
      <c r="BZQ307" s="69"/>
      <c r="BZR307" s="69"/>
      <c r="BZS307" s="69"/>
      <c r="BZT307" s="69"/>
      <c r="BZU307" s="69"/>
      <c r="BZV307" s="69"/>
      <c r="BZW307" s="69"/>
      <c r="BZX307" s="69"/>
      <c r="BZY307" s="69"/>
      <c r="BZZ307" s="69"/>
      <c r="CAA307" s="69"/>
      <c r="CAB307" s="69"/>
      <c r="CAC307" s="69"/>
      <c r="CAD307" s="69"/>
      <c r="CAE307" s="69"/>
      <c r="CAF307" s="69"/>
      <c r="CAG307" s="69"/>
      <c r="CAH307" s="69"/>
      <c r="CAI307" s="69"/>
      <c r="CAJ307" s="69"/>
      <c r="CAK307" s="69"/>
      <c r="CAL307" s="69"/>
      <c r="CAM307" s="69"/>
      <c r="CAN307" s="69"/>
      <c r="CAO307" s="69"/>
      <c r="CAP307" s="69"/>
      <c r="CAQ307" s="69"/>
      <c r="CAR307" s="69"/>
      <c r="CAS307" s="69"/>
      <c r="CAT307" s="69"/>
      <c r="CAU307" s="69"/>
      <c r="CAV307" s="69"/>
      <c r="CAW307" s="69"/>
      <c r="CAX307" s="69"/>
      <c r="CAY307" s="69"/>
      <c r="CAZ307" s="69"/>
      <c r="CBA307" s="69"/>
      <c r="CBB307" s="69"/>
      <c r="CBC307" s="69"/>
      <c r="CBD307" s="69"/>
      <c r="CBE307" s="69"/>
      <c r="CBF307" s="69"/>
      <c r="CBG307" s="69"/>
      <c r="CBH307" s="69"/>
      <c r="CBI307" s="69"/>
      <c r="CBJ307" s="69"/>
      <c r="CBK307" s="69"/>
      <c r="CBL307" s="69"/>
      <c r="CBM307" s="69"/>
      <c r="CBN307" s="69"/>
      <c r="CBO307" s="69"/>
      <c r="CBP307" s="69"/>
      <c r="CBQ307" s="69"/>
      <c r="CBR307" s="69"/>
      <c r="CBS307" s="69"/>
      <c r="CBT307" s="69"/>
      <c r="CBU307" s="69"/>
      <c r="CBV307" s="69"/>
      <c r="CBW307" s="69"/>
      <c r="CBX307" s="69"/>
      <c r="CBY307" s="69"/>
      <c r="CBZ307" s="69"/>
      <c r="CCA307" s="69"/>
      <c r="CCB307" s="69"/>
      <c r="CCC307" s="69"/>
      <c r="CCD307" s="69"/>
      <c r="CCE307" s="69"/>
      <c r="CCF307" s="69"/>
      <c r="CCG307" s="69"/>
      <c r="CCH307" s="69"/>
      <c r="CCI307" s="69"/>
      <c r="CCJ307" s="69"/>
      <c r="CCK307" s="69"/>
      <c r="CCL307" s="69"/>
      <c r="CCM307" s="69"/>
      <c r="CCN307" s="69"/>
      <c r="CCO307" s="69"/>
      <c r="CCP307" s="69"/>
      <c r="CCQ307" s="69"/>
      <c r="CCR307" s="69"/>
      <c r="CCS307" s="69"/>
      <c r="CCT307" s="69"/>
      <c r="CCU307" s="69"/>
      <c r="CCV307" s="69"/>
      <c r="CCW307" s="69"/>
      <c r="CCX307" s="69"/>
      <c r="CCY307" s="69"/>
      <c r="CCZ307" s="69"/>
      <c r="CDA307" s="69"/>
      <c r="CDB307" s="69"/>
      <c r="CDC307" s="69"/>
      <c r="CDD307" s="69"/>
      <c r="CDE307" s="69"/>
      <c r="CDF307" s="69"/>
      <c r="CDG307" s="69"/>
      <c r="CDH307" s="69"/>
      <c r="CDI307" s="69"/>
      <c r="CDJ307" s="69"/>
      <c r="CDK307" s="69"/>
      <c r="CDL307" s="69"/>
      <c r="CDM307" s="69"/>
      <c r="CDN307" s="69"/>
      <c r="CDO307" s="69"/>
      <c r="CDP307" s="69"/>
      <c r="CDQ307" s="69"/>
      <c r="CDR307" s="69"/>
      <c r="CDS307" s="69"/>
      <c r="CDT307" s="69"/>
      <c r="CDU307" s="69"/>
      <c r="CDV307" s="69"/>
      <c r="CDW307" s="69"/>
      <c r="CDX307" s="69"/>
      <c r="CDY307" s="69"/>
      <c r="CDZ307" s="69"/>
      <c r="CEA307" s="69"/>
      <c r="CEB307" s="69"/>
      <c r="CEC307" s="69"/>
      <c r="CED307" s="69"/>
      <c r="CEE307" s="69"/>
      <c r="CEF307" s="69"/>
      <c r="CEG307" s="69"/>
      <c r="CEH307" s="69"/>
      <c r="CEI307" s="69"/>
      <c r="CEJ307" s="69"/>
      <c r="CEK307" s="69"/>
      <c r="CEL307" s="69"/>
      <c r="CEM307" s="69"/>
      <c r="CEN307" s="69"/>
      <c r="CEO307" s="69"/>
      <c r="CEP307" s="69"/>
      <c r="CEQ307" s="69"/>
      <c r="CER307" s="69"/>
      <c r="CES307" s="69"/>
      <c r="CET307" s="69"/>
      <c r="CEU307" s="69"/>
      <c r="CEV307" s="69"/>
      <c r="CEW307" s="69"/>
      <c r="CEX307" s="69"/>
      <c r="CEY307" s="69"/>
      <c r="CEZ307" s="69"/>
      <c r="CFA307" s="69"/>
      <c r="CFB307" s="69"/>
      <c r="CFC307" s="69"/>
      <c r="CFD307" s="69"/>
      <c r="CFE307" s="69"/>
      <c r="CFF307" s="69"/>
      <c r="CFG307" s="69"/>
      <c r="CFH307" s="69"/>
      <c r="CFI307" s="69"/>
      <c r="CFJ307" s="69"/>
      <c r="CFK307" s="69"/>
      <c r="CFL307" s="69"/>
      <c r="CFM307" s="69"/>
      <c r="CFN307" s="69"/>
      <c r="CFO307" s="69"/>
      <c r="CFP307" s="69"/>
      <c r="CFQ307" s="69"/>
      <c r="CFR307" s="69"/>
      <c r="CFS307" s="69"/>
      <c r="CFT307" s="69"/>
      <c r="CFU307" s="69"/>
      <c r="CFV307" s="69"/>
      <c r="CFW307" s="69"/>
      <c r="CFX307" s="69"/>
      <c r="CFY307" s="69"/>
      <c r="CFZ307" s="69"/>
      <c r="CGA307" s="69"/>
      <c r="CGB307" s="69"/>
      <c r="CGC307" s="69"/>
      <c r="CGD307" s="69"/>
      <c r="CGE307" s="69"/>
      <c r="CGF307" s="69"/>
      <c r="CGG307" s="69"/>
      <c r="CGH307" s="69"/>
      <c r="CGI307" s="69"/>
      <c r="CGJ307" s="69"/>
      <c r="CGK307" s="69"/>
      <c r="CGL307" s="69"/>
      <c r="CGM307" s="69"/>
      <c r="CGN307" s="69"/>
      <c r="CGO307" s="69"/>
      <c r="CGP307" s="69"/>
      <c r="CGQ307" s="69"/>
      <c r="CGR307" s="69"/>
      <c r="CGS307" s="69"/>
      <c r="CGT307" s="69"/>
      <c r="CGU307" s="69"/>
      <c r="CGV307" s="69"/>
      <c r="CGW307" s="69"/>
      <c r="CGX307" s="69"/>
      <c r="CGY307" s="69"/>
      <c r="CGZ307" s="69"/>
      <c r="CHA307" s="69"/>
      <c r="CHB307" s="69"/>
      <c r="CHC307" s="69"/>
      <c r="CHD307" s="69"/>
      <c r="CHE307" s="69"/>
      <c r="CHF307" s="69"/>
      <c r="CHG307" s="69"/>
      <c r="CHH307" s="69"/>
      <c r="CHI307" s="69"/>
      <c r="CHJ307" s="69"/>
      <c r="CHK307" s="69"/>
      <c r="CHL307" s="69"/>
      <c r="CHM307" s="69"/>
      <c r="CHN307" s="69"/>
      <c r="CHO307" s="69"/>
      <c r="CHP307" s="69"/>
      <c r="CHQ307" s="69"/>
      <c r="CHR307" s="69"/>
      <c r="CHS307" s="69"/>
      <c r="CHT307" s="69"/>
      <c r="CHU307" s="69"/>
      <c r="CHV307" s="69"/>
      <c r="CHW307" s="69"/>
      <c r="CHX307" s="69"/>
      <c r="CHY307" s="69"/>
      <c r="CHZ307" s="69"/>
      <c r="CIA307" s="69"/>
      <c r="CIB307" s="69"/>
      <c r="CIC307" s="69"/>
      <c r="CID307" s="69"/>
      <c r="CIE307" s="69"/>
      <c r="CIF307" s="69"/>
      <c r="CIG307" s="69"/>
      <c r="CIH307" s="69"/>
      <c r="CII307" s="69"/>
      <c r="CIJ307" s="69"/>
      <c r="CIK307" s="69"/>
      <c r="CIL307" s="69"/>
      <c r="CIM307" s="69"/>
      <c r="CIN307" s="69"/>
      <c r="CIO307" s="69"/>
      <c r="CIP307" s="69"/>
      <c r="CIQ307" s="69"/>
      <c r="CIR307" s="69"/>
      <c r="CIS307" s="69"/>
      <c r="CIT307" s="69"/>
      <c r="CIU307" s="69"/>
      <c r="CIV307" s="69"/>
      <c r="CIW307" s="69"/>
      <c r="CIX307" s="69"/>
      <c r="CIY307" s="69"/>
      <c r="CIZ307" s="69"/>
      <c r="CJA307" s="69"/>
      <c r="CJB307" s="69"/>
      <c r="CJC307" s="69"/>
      <c r="CJD307" s="69"/>
      <c r="CJE307" s="69"/>
      <c r="CJF307" s="69"/>
      <c r="CJG307" s="69"/>
      <c r="CJH307" s="69"/>
      <c r="CJI307" s="69"/>
      <c r="CJJ307" s="69"/>
      <c r="CJK307" s="69"/>
      <c r="CJL307" s="69"/>
      <c r="CJM307" s="69"/>
      <c r="CJN307" s="69"/>
      <c r="CJO307" s="69"/>
      <c r="CJP307" s="69"/>
      <c r="CJQ307" s="69"/>
      <c r="CJR307" s="69"/>
      <c r="CJS307" s="69"/>
      <c r="CJT307" s="69"/>
      <c r="CJU307" s="69"/>
      <c r="CJV307" s="69"/>
      <c r="CJW307" s="69"/>
      <c r="CJX307" s="69"/>
      <c r="CJY307" s="69"/>
      <c r="CJZ307" s="69"/>
      <c r="CKA307" s="69"/>
      <c r="CKB307" s="69"/>
      <c r="CKC307" s="69"/>
      <c r="CKD307" s="69"/>
      <c r="CKE307" s="69"/>
      <c r="CKF307" s="69"/>
      <c r="CKG307" s="69"/>
      <c r="CKH307" s="69"/>
      <c r="CKI307" s="69"/>
      <c r="CKJ307" s="69"/>
      <c r="CKK307" s="69"/>
      <c r="CKL307" s="69"/>
      <c r="CKM307" s="69"/>
      <c r="CKN307" s="69"/>
      <c r="CKO307" s="69"/>
      <c r="CKP307" s="69"/>
      <c r="CKQ307" s="69"/>
      <c r="CKR307" s="69"/>
      <c r="CKS307" s="69"/>
      <c r="CKT307" s="69"/>
      <c r="CKU307" s="69"/>
      <c r="CKV307" s="69"/>
      <c r="CKW307" s="69"/>
      <c r="CKX307" s="69"/>
      <c r="CKY307" s="69"/>
      <c r="CKZ307" s="69"/>
      <c r="CLA307" s="69"/>
      <c r="CLB307" s="69"/>
      <c r="CLC307" s="69"/>
      <c r="CLD307" s="69"/>
      <c r="CLE307" s="69"/>
      <c r="CLF307" s="69"/>
      <c r="CLG307" s="69"/>
      <c r="CLH307" s="69"/>
      <c r="CLI307" s="69"/>
      <c r="CLJ307" s="69"/>
      <c r="CLK307" s="69"/>
      <c r="CLL307" s="69"/>
      <c r="CLM307" s="69"/>
      <c r="CLN307" s="69"/>
      <c r="CLO307" s="69"/>
      <c r="CLP307" s="69"/>
      <c r="CLQ307" s="69"/>
      <c r="CLR307" s="69"/>
      <c r="CLS307" s="69"/>
      <c r="CLT307" s="69"/>
      <c r="CLU307" s="69"/>
      <c r="CLV307" s="69"/>
      <c r="CLW307" s="69"/>
      <c r="CLX307" s="69"/>
      <c r="CLY307" s="69"/>
      <c r="CLZ307" s="69"/>
      <c r="CMA307" s="69"/>
      <c r="CMB307" s="69"/>
      <c r="CMC307" s="69"/>
      <c r="CMD307" s="69"/>
      <c r="CME307" s="69"/>
      <c r="CMF307" s="69"/>
      <c r="CMG307" s="69"/>
      <c r="CMH307" s="69"/>
      <c r="CMI307" s="69"/>
      <c r="CMJ307" s="69"/>
      <c r="CMK307" s="69"/>
      <c r="CML307" s="69"/>
      <c r="CMM307" s="69"/>
      <c r="CMN307" s="69"/>
      <c r="CMO307" s="69"/>
      <c r="CMP307" s="69"/>
      <c r="CMQ307" s="69"/>
      <c r="CMR307" s="69"/>
      <c r="CMS307" s="69"/>
      <c r="CMT307" s="69"/>
      <c r="CMU307" s="69"/>
      <c r="CMV307" s="69"/>
      <c r="CMW307" s="69"/>
      <c r="CMX307" s="69"/>
      <c r="CMY307" s="69"/>
      <c r="CMZ307" s="69"/>
      <c r="CNA307" s="69"/>
      <c r="CNB307" s="69"/>
      <c r="CNC307" s="69"/>
      <c r="CND307" s="69"/>
      <c r="CNE307" s="69"/>
      <c r="CNF307" s="69"/>
      <c r="CNG307" s="69"/>
      <c r="CNH307" s="69"/>
      <c r="CNI307" s="69"/>
      <c r="CNJ307" s="69"/>
      <c r="CNK307" s="69"/>
      <c r="CNL307" s="69"/>
      <c r="CNM307" s="69"/>
      <c r="CNN307" s="69"/>
      <c r="CNO307" s="69"/>
      <c r="CNP307" s="69"/>
      <c r="CNQ307" s="69"/>
      <c r="CNR307" s="69"/>
      <c r="CNS307" s="69"/>
      <c r="CNT307" s="69"/>
      <c r="CNU307" s="69"/>
      <c r="CNV307" s="69"/>
      <c r="CNW307" s="69"/>
      <c r="CNX307" s="69"/>
      <c r="CNY307" s="69"/>
      <c r="CNZ307" s="69"/>
      <c r="COA307" s="69"/>
      <c r="COB307" s="69"/>
      <c r="COC307" s="69"/>
      <c r="COD307" s="69"/>
      <c r="COE307" s="69"/>
      <c r="COF307" s="69"/>
      <c r="COG307" s="69"/>
      <c r="COH307" s="69"/>
      <c r="COI307" s="69"/>
      <c r="COJ307" s="69"/>
      <c r="COK307" s="69"/>
      <c r="COL307" s="69"/>
      <c r="COM307" s="69"/>
      <c r="CON307" s="69"/>
      <c r="COO307" s="69"/>
      <c r="COP307" s="69"/>
      <c r="COQ307" s="69"/>
      <c r="COR307" s="69"/>
      <c r="COS307" s="69"/>
      <c r="COT307" s="69"/>
      <c r="COU307" s="69"/>
      <c r="COV307" s="69"/>
      <c r="COW307" s="69"/>
      <c r="COX307" s="69"/>
      <c r="COY307" s="69"/>
      <c r="COZ307" s="69"/>
      <c r="CPA307" s="69"/>
      <c r="CPB307" s="69"/>
      <c r="CPC307" s="69"/>
      <c r="CPD307" s="69"/>
      <c r="CPE307" s="69"/>
      <c r="CPF307" s="69"/>
      <c r="CPG307" s="69"/>
      <c r="CPH307" s="69"/>
      <c r="CPI307" s="69"/>
      <c r="CPJ307" s="69"/>
      <c r="CPK307" s="69"/>
      <c r="CPL307" s="69"/>
      <c r="CPM307" s="69"/>
      <c r="CPN307" s="69"/>
      <c r="CPO307" s="69"/>
      <c r="CPP307" s="69"/>
      <c r="CPQ307" s="69"/>
      <c r="CPR307" s="69"/>
      <c r="CPS307" s="69"/>
      <c r="CPT307" s="69"/>
      <c r="CPU307" s="69"/>
      <c r="CPV307" s="69"/>
      <c r="CPW307" s="69"/>
      <c r="CPX307" s="69"/>
      <c r="CPY307" s="69"/>
      <c r="CPZ307" s="69"/>
      <c r="CQA307" s="69"/>
      <c r="CQB307" s="69"/>
      <c r="CQC307" s="69"/>
      <c r="CQD307" s="69"/>
      <c r="CQE307" s="69"/>
      <c r="CQF307" s="69"/>
      <c r="CQG307" s="69"/>
      <c r="CQH307" s="69"/>
      <c r="CQI307" s="69"/>
      <c r="CQJ307" s="69"/>
      <c r="CQK307" s="69"/>
      <c r="CQL307" s="69"/>
      <c r="CQM307" s="69"/>
      <c r="CQN307" s="69"/>
      <c r="CQO307" s="69"/>
      <c r="CQP307" s="69"/>
      <c r="CQQ307" s="69"/>
      <c r="CQR307" s="69"/>
      <c r="CQS307" s="69"/>
      <c r="CQT307" s="69"/>
      <c r="CQU307" s="69"/>
      <c r="CQV307" s="69"/>
      <c r="CQW307" s="69"/>
      <c r="CQX307" s="69"/>
      <c r="CQY307" s="69"/>
      <c r="CQZ307" s="69"/>
      <c r="CRA307" s="69"/>
      <c r="CRB307" s="69"/>
      <c r="CRC307" s="69"/>
      <c r="CRD307" s="69"/>
      <c r="CRE307" s="69"/>
      <c r="CRF307" s="69"/>
      <c r="CRG307" s="69"/>
      <c r="CRH307" s="69"/>
      <c r="CRI307" s="69"/>
      <c r="CRJ307" s="69"/>
      <c r="CRK307" s="69"/>
      <c r="CRL307" s="69"/>
      <c r="CRM307" s="69"/>
      <c r="CRN307" s="69"/>
      <c r="CRO307" s="69"/>
      <c r="CRP307" s="69"/>
      <c r="CRQ307" s="69"/>
      <c r="CRR307" s="69"/>
      <c r="CRS307" s="69"/>
      <c r="CRT307" s="69"/>
      <c r="CRU307" s="69"/>
      <c r="CRV307" s="69"/>
      <c r="CRW307" s="69"/>
      <c r="CRX307" s="69"/>
      <c r="CRY307" s="69"/>
      <c r="CRZ307" s="69"/>
      <c r="CSA307" s="69"/>
      <c r="CSB307" s="69"/>
      <c r="CSC307" s="69"/>
      <c r="CSD307" s="69"/>
      <c r="CSE307" s="69"/>
      <c r="CSF307" s="69"/>
      <c r="CSG307" s="69"/>
      <c r="CSH307" s="69"/>
      <c r="CSI307" s="69"/>
      <c r="CSJ307" s="69"/>
      <c r="CSK307" s="69"/>
      <c r="CSL307" s="69"/>
      <c r="CSM307" s="69"/>
      <c r="CSN307" s="69"/>
      <c r="CSO307" s="69"/>
      <c r="CSP307" s="69"/>
      <c r="CSQ307" s="69"/>
      <c r="CSR307" s="69"/>
      <c r="CSS307" s="69"/>
      <c r="CST307" s="69"/>
      <c r="CSU307" s="69"/>
      <c r="CSV307" s="69"/>
      <c r="CSW307" s="69"/>
      <c r="CSX307" s="69"/>
      <c r="CSY307" s="69"/>
      <c r="CSZ307" s="69"/>
      <c r="CTA307" s="69"/>
      <c r="CTB307" s="69"/>
      <c r="CTC307" s="69"/>
      <c r="CTD307" s="69"/>
      <c r="CTE307" s="69"/>
      <c r="CTF307" s="69"/>
      <c r="CTG307" s="69"/>
      <c r="CTH307" s="69"/>
      <c r="CTI307" s="69"/>
      <c r="CTJ307" s="69"/>
      <c r="CTK307" s="69"/>
      <c r="CTL307" s="69"/>
      <c r="CTM307" s="69"/>
      <c r="CTN307" s="69"/>
      <c r="CTO307" s="69"/>
      <c r="CTP307" s="69"/>
      <c r="CTQ307" s="69"/>
      <c r="CTR307" s="69"/>
      <c r="CTS307" s="69"/>
      <c r="CTT307" s="69"/>
      <c r="CTU307" s="69"/>
      <c r="CTV307" s="69"/>
      <c r="CTW307" s="69"/>
      <c r="CTX307" s="69"/>
      <c r="CTY307" s="69"/>
      <c r="CTZ307" s="69"/>
      <c r="CUA307" s="69"/>
      <c r="CUB307" s="69"/>
      <c r="CUC307" s="69"/>
      <c r="CUD307" s="69"/>
      <c r="CUE307" s="69"/>
      <c r="CUF307" s="69"/>
      <c r="CUG307" s="69"/>
      <c r="CUH307" s="69"/>
      <c r="CUI307" s="69"/>
      <c r="CUJ307" s="69"/>
      <c r="CUK307" s="69"/>
      <c r="CUL307" s="69"/>
      <c r="CUM307" s="69"/>
      <c r="CUN307" s="69"/>
      <c r="CUO307" s="69"/>
      <c r="CUP307" s="69"/>
      <c r="CUQ307" s="69"/>
      <c r="CUR307" s="69"/>
      <c r="CUS307" s="69"/>
      <c r="CUT307" s="69"/>
      <c r="CUU307" s="69"/>
      <c r="CUV307" s="69"/>
      <c r="CUW307" s="69"/>
      <c r="CUX307" s="69"/>
      <c r="CUY307" s="69"/>
      <c r="CUZ307" s="69"/>
      <c r="CVA307" s="69"/>
      <c r="CVB307" s="69"/>
      <c r="CVC307" s="69"/>
      <c r="CVD307" s="69"/>
      <c r="CVE307" s="69"/>
      <c r="CVF307" s="69"/>
      <c r="CVG307" s="69"/>
      <c r="CVH307" s="69"/>
      <c r="CVI307" s="69"/>
      <c r="CVJ307" s="69"/>
      <c r="CVK307" s="69"/>
      <c r="CVL307" s="69"/>
      <c r="CVM307" s="69"/>
      <c r="CVN307" s="69"/>
      <c r="CVO307" s="69"/>
      <c r="CVP307" s="69"/>
      <c r="CVQ307" s="69"/>
      <c r="CVR307" s="69"/>
      <c r="CVS307" s="69"/>
      <c r="CVT307" s="69"/>
      <c r="CVU307" s="69"/>
      <c r="CVV307" s="69"/>
      <c r="CVW307" s="69"/>
      <c r="CVX307" s="69"/>
      <c r="CVY307" s="69"/>
      <c r="CVZ307" s="69"/>
      <c r="CWA307" s="69"/>
      <c r="CWB307" s="69"/>
      <c r="CWC307" s="69"/>
      <c r="CWD307" s="69"/>
      <c r="CWE307" s="69"/>
      <c r="CWF307" s="69"/>
      <c r="CWG307" s="69"/>
      <c r="CWH307" s="69"/>
      <c r="CWI307" s="69"/>
      <c r="CWJ307" s="69"/>
      <c r="CWK307" s="69"/>
      <c r="CWL307" s="69"/>
      <c r="CWM307" s="69"/>
      <c r="CWN307" s="69"/>
      <c r="CWO307" s="69"/>
      <c r="CWP307" s="69"/>
      <c r="CWQ307" s="69"/>
      <c r="CWR307" s="69"/>
      <c r="CWS307" s="69"/>
      <c r="CWT307" s="69"/>
      <c r="CWU307" s="69"/>
      <c r="CWV307" s="69"/>
      <c r="CWW307" s="69"/>
      <c r="CWX307" s="69"/>
      <c r="CWY307" s="69"/>
      <c r="CWZ307" s="69"/>
      <c r="CXA307" s="69"/>
      <c r="CXB307" s="69"/>
      <c r="CXC307" s="69"/>
      <c r="CXD307" s="69"/>
      <c r="CXE307" s="69"/>
      <c r="CXF307" s="69"/>
      <c r="CXG307" s="69"/>
      <c r="CXH307" s="69"/>
      <c r="CXI307" s="69"/>
      <c r="CXJ307" s="69"/>
      <c r="CXK307" s="69"/>
      <c r="CXL307" s="69"/>
      <c r="CXM307" s="69"/>
      <c r="CXN307" s="69"/>
      <c r="CXO307" s="69"/>
      <c r="CXP307" s="69"/>
      <c r="CXQ307" s="69"/>
      <c r="CXR307" s="69"/>
      <c r="CXS307" s="69"/>
      <c r="CXT307" s="69"/>
      <c r="CXU307" s="69"/>
      <c r="CXV307" s="69"/>
      <c r="CXW307" s="69"/>
      <c r="CXX307" s="69"/>
      <c r="CXY307" s="69"/>
      <c r="CXZ307" s="69"/>
      <c r="CYA307" s="69"/>
      <c r="CYB307" s="69"/>
      <c r="CYC307" s="69"/>
      <c r="CYD307" s="69"/>
      <c r="CYE307" s="69"/>
      <c r="CYF307" s="69"/>
      <c r="CYG307" s="69"/>
      <c r="CYH307" s="69"/>
      <c r="CYI307" s="69"/>
      <c r="CYJ307" s="69"/>
      <c r="CYK307" s="69"/>
      <c r="CYL307" s="69"/>
      <c r="CYM307" s="69"/>
      <c r="CYN307" s="69"/>
      <c r="CYO307" s="69"/>
      <c r="CYP307" s="69"/>
      <c r="CYQ307" s="69"/>
      <c r="CYR307" s="69"/>
      <c r="CYS307" s="69"/>
      <c r="CYT307" s="69"/>
      <c r="CYU307" s="69"/>
      <c r="CYV307" s="69"/>
      <c r="CYW307" s="69"/>
      <c r="CYX307" s="69"/>
      <c r="CYY307" s="69"/>
      <c r="CYZ307" s="69"/>
      <c r="CZA307" s="69"/>
      <c r="CZB307" s="69"/>
      <c r="CZC307" s="69"/>
      <c r="CZD307" s="69"/>
      <c r="CZE307" s="69"/>
      <c r="CZF307" s="69"/>
      <c r="CZG307" s="69"/>
      <c r="CZH307" s="69"/>
      <c r="CZI307" s="69"/>
      <c r="CZJ307" s="69"/>
      <c r="CZK307" s="69"/>
      <c r="CZL307" s="69"/>
      <c r="CZM307" s="69"/>
      <c r="CZN307" s="69"/>
      <c r="CZO307" s="69"/>
      <c r="CZP307" s="69"/>
      <c r="CZQ307" s="69"/>
      <c r="CZR307" s="69"/>
      <c r="CZS307" s="69"/>
      <c r="CZT307" s="69"/>
      <c r="CZU307" s="69"/>
      <c r="CZV307" s="69"/>
      <c r="CZW307" s="69"/>
      <c r="CZX307" s="69"/>
      <c r="CZY307" s="69"/>
      <c r="CZZ307" s="69"/>
      <c r="DAA307" s="69"/>
      <c r="DAB307" s="69"/>
      <c r="DAC307" s="69"/>
      <c r="DAD307" s="69"/>
      <c r="DAE307" s="69"/>
      <c r="DAF307" s="69"/>
      <c r="DAG307" s="69"/>
      <c r="DAH307" s="69"/>
      <c r="DAI307" s="69"/>
      <c r="DAJ307" s="69"/>
      <c r="DAK307" s="69"/>
      <c r="DAL307" s="69"/>
      <c r="DAM307" s="69"/>
      <c r="DAN307" s="69"/>
      <c r="DAO307" s="69"/>
      <c r="DAP307" s="69"/>
      <c r="DAQ307" s="69"/>
      <c r="DAR307" s="69"/>
      <c r="DAS307" s="69"/>
      <c r="DAT307" s="69"/>
      <c r="DAU307" s="69"/>
      <c r="DAV307" s="69"/>
      <c r="DAW307" s="69"/>
      <c r="DAX307" s="69"/>
      <c r="DAY307" s="69"/>
      <c r="DAZ307" s="69"/>
      <c r="DBA307" s="69"/>
      <c r="DBB307" s="69"/>
      <c r="DBC307" s="69"/>
      <c r="DBD307" s="69"/>
      <c r="DBE307" s="69"/>
      <c r="DBF307" s="69"/>
      <c r="DBG307" s="69"/>
      <c r="DBH307" s="69"/>
      <c r="DBI307" s="69"/>
      <c r="DBJ307" s="69"/>
      <c r="DBK307" s="69"/>
      <c r="DBL307" s="69"/>
      <c r="DBM307" s="69"/>
      <c r="DBN307" s="69"/>
      <c r="DBO307" s="69"/>
      <c r="DBP307" s="69"/>
      <c r="DBQ307" s="69"/>
      <c r="DBR307" s="69"/>
      <c r="DBS307" s="69"/>
      <c r="DBT307" s="69"/>
      <c r="DBU307" s="69"/>
      <c r="DBV307" s="69"/>
      <c r="DBW307" s="69"/>
      <c r="DBX307" s="69"/>
      <c r="DBY307" s="69"/>
      <c r="DBZ307" s="69"/>
      <c r="DCA307" s="69"/>
      <c r="DCB307" s="69"/>
      <c r="DCC307" s="69"/>
      <c r="DCD307" s="69"/>
      <c r="DCE307" s="69"/>
      <c r="DCF307" s="69"/>
      <c r="DCG307" s="69"/>
      <c r="DCH307" s="69"/>
      <c r="DCI307" s="69"/>
      <c r="DCJ307" s="69"/>
      <c r="DCK307" s="69"/>
      <c r="DCL307" s="69"/>
      <c r="DCM307" s="69"/>
      <c r="DCN307" s="69"/>
      <c r="DCO307" s="69"/>
      <c r="DCP307" s="69"/>
      <c r="DCQ307" s="69"/>
      <c r="DCR307" s="69"/>
      <c r="DCS307" s="69"/>
      <c r="DCT307" s="69"/>
      <c r="DCU307" s="69"/>
      <c r="DCV307" s="69"/>
      <c r="DCW307" s="69"/>
      <c r="DCX307" s="69"/>
      <c r="DCY307" s="69"/>
      <c r="DCZ307" s="69"/>
      <c r="DDA307" s="69"/>
      <c r="DDB307" s="69"/>
      <c r="DDC307" s="69"/>
      <c r="DDD307" s="69"/>
      <c r="DDE307" s="69"/>
      <c r="DDF307" s="69"/>
      <c r="DDG307" s="69"/>
      <c r="DDH307" s="69"/>
      <c r="DDI307" s="69"/>
      <c r="DDJ307" s="69"/>
      <c r="DDK307" s="69"/>
      <c r="DDL307" s="69"/>
      <c r="DDM307" s="69"/>
      <c r="DDN307" s="69"/>
      <c r="DDO307" s="69"/>
      <c r="DDP307" s="69"/>
      <c r="DDQ307" s="69"/>
      <c r="DDR307" s="69"/>
      <c r="DDS307" s="69"/>
      <c r="DDT307" s="69"/>
      <c r="DDU307" s="69"/>
      <c r="DDV307" s="69"/>
      <c r="DDW307" s="69"/>
      <c r="DDX307" s="69"/>
      <c r="DDY307" s="69"/>
      <c r="DDZ307" s="69"/>
      <c r="DEA307" s="69"/>
      <c r="DEB307" s="69"/>
      <c r="DEC307" s="69"/>
      <c r="DED307" s="69"/>
      <c r="DEE307" s="69"/>
      <c r="DEF307" s="69"/>
      <c r="DEG307" s="69"/>
      <c r="DEH307" s="69"/>
      <c r="DEI307" s="69"/>
      <c r="DEJ307" s="69"/>
      <c r="DEK307" s="69"/>
      <c r="DEL307" s="69"/>
      <c r="DEM307" s="69"/>
      <c r="DEN307" s="69"/>
      <c r="DEO307" s="69"/>
      <c r="DEP307" s="69"/>
      <c r="DEQ307" s="69"/>
      <c r="DER307" s="69"/>
      <c r="DES307" s="69"/>
      <c r="DET307" s="69"/>
      <c r="DEU307" s="69"/>
      <c r="DEV307" s="69"/>
      <c r="DEW307" s="69"/>
      <c r="DEX307" s="69"/>
      <c r="DEY307" s="69"/>
      <c r="DEZ307" s="69"/>
      <c r="DFA307" s="69"/>
      <c r="DFB307" s="69"/>
      <c r="DFC307" s="69"/>
      <c r="DFD307" s="69"/>
      <c r="DFE307" s="69"/>
      <c r="DFF307" s="69"/>
      <c r="DFG307" s="69"/>
      <c r="DFH307" s="69"/>
      <c r="DFI307" s="69"/>
      <c r="DFJ307" s="69"/>
      <c r="DFK307" s="69"/>
      <c r="DFL307" s="69"/>
      <c r="DFM307" s="69"/>
      <c r="DFN307" s="69"/>
      <c r="DFO307" s="69"/>
      <c r="DFP307" s="69"/>
      <c r="DFQ307" s="69"/>
      <c r="DFR307" s="69"/>
      <c r="DFS307" s="69"/>
      <c r="DFT307" s="69"/>
      <c r="DFU307" s="69"/>
      <c r="DFV307" s="69"/>
      <c r="DFW307" s="69"/>
      <c r="DFX307" s="69"/>
      <c r="DFY307" s="69"/>
      <c r="DFZ307" s="69"/>
      <c r="DGA307" s="69"/>
      <c r="DGB307" s="69"/>
      <c r="DGC307" s="69"/>
      <c r="DGD307" s="69"/>
      <c r="DGE307" s="69"/>
      <c r="DGF307" s="69"/>
      <c r="DGG307" s="69"/>
      <c r="DGH307" s="69"/>
      <c r="DGI307" s="69"/>
      <c r="DGJ307" s="69"/>
      <c r="DGK307" s="69"/>
      <c r="DGL307" s="69"/>
      <c r="DGM307" s="69"/>
      <c r="DGN307" s="69"/>
      <c r="DGO307" s="69"/>
      <c r="DGP307" s="69"/>
      <c r="DGQ307" s="69"/>
      <c r="DGR307" s="69"/>
      <c r="DGS307" s="69"/>
      <c r="DGT307" s="69"/>
      <c r="DGU307" s="69"/>
      <c r="DGV307" s="69"/>
      <c r="DGW307" s="69"/>
      <c r="DGX307" s="69"/>
      <c r="DGY307" s="69"/>
      <c r="DGZ307" s="69"/>
      <c r="DHA307" s="69"/>
      <c r="DHB307" s="69"/>
      <c r="DHC307" s="69"/>
      <c r="DHD307" s="69"/>
      <c r="DHE307" s="69"/>
      <c r="DHF307" s="69"/>
      <c r="DHG307" s="69"/>
      <c r="DHH307" s="69"/>
      <c r="DHI307" s="69"/>
      <c r="DHJ307" s="69"/>
      <c r="DHK307" s="69"/>
      <c r="DHL307" s="69"/>
      <c r="DHM307" s="69"/>
      <c r="DHN307" s="69"/>
      <c r="DHO307" s="69"/>
      <c r="DHP307" s="69"/>
      <c r="DHQ307" s="69"/>
      <c r="DHR307" s="69"/>
      <c r="DHS307" s="69"/>
      <c r="DHT307" s="69"/>
      <c r="DHU307" s="69"/>
      <c r="DHV307" s="69"/>
      <c r="DHW307" s="69"/>
      <c r="DHX307" s="69"/>
      <c r="DHY307" s="69"/>
      <c r="DHZ307" s="69"/>
      <c r="DIA307" s="69"/>
      <c r="DIB307" s="69"/>
      <c r="DIC307" s="69"/>
      <c r="DID307" s="69"/>
      <c r="DIE307" s="69"/>
      <c r="DIF307" s="69"/>
      <c r="DIG307" s="69"/>
      <c r="DIH307" s="69"/>
      <c r="DII307" s="69"/>
      <c r="DIJ307" s="69"/>
      <c r="DIK307" s="69"/>
      <c r="DIL307" s="69"/>
      <c r="DIM307" s="69"/>
      <c r="DIN307" s="69"/>
      <c r="DIO307" s="69"/>
      <c r="DIP307" s="69"/>
      <c r="DIQ307" s="69"/>
      <c r="DIR307" s="69"/>
      <c r="DIS307" s="69"/>
      <c r="DIT307" s="69"/>
      <c r="DIU307" s="69"/>
      <c r="DIV307" s="69"/>
      <c r="DIW307" s="69"/>
      <c r="DIX307" s="69"/>
      <c r="DIY307" s="69"/>
      <c r="DIZ307" s="69"/>
      <c r="DJA307" s="69"/>
      <c r="DJB307" s="69"/>
      <c r="DJC307" s="69"/>
      <c r="DJD307" s="69"/>
      <c r="DJE307" s="69"/>
      <c r="DJF307" s="69"/>
      <c r="DJG307" s="69"/>
      <c r="DJH307" s="69"/>
      <c r="DJI307" s="69"/>
      <c r="DJJ307" s="69"/>
      <c r="DJK307" s="69"/>
      <c r="DJL307" s="69"/>
      <c r="DJM307" s="69"/>
      <c r="DJN307" s="69"/>
      <c r="DJO307" s="69"/>
      <c r="DJP307" s="69"/>
      <c r="DJQ307" s="69"/>
      <c r="DJR307" s="69"/>
      <c r="DJS307" s="69"/>
      <c r="DJT307" s="69"/>
      <c r="DJU307" s="69"/>
      <c r="DJV307" s="69"/>
      <c r="DJW307" s="69"/>
      <c r="DJX307" s="69"/>
      <c r="DJY307" s="69"/>
      <c r="DJZ307" s="69"/>
      <c r="DKA307" s="69"/>
      <c r="DKB307" s="69"/>
      <c r="DKC307" s="69"/>
      <c r="DKD307" s="69"/>
      <c r="DKE307" s="69"/>
      <c r="DKF307" s="69"/>
      <c r="DKG307" s="69"/>
      <c r="DKH307" s="69"/>
      <c r="DKI307" s="69"/>
      <c r="DKJ307" s="69"/>
      <c r="DKK307" s="69"/>
      <c r="DKL307" s="69"/>
      <c r="DKM307" s="69"/>
      <c r="DKN307" s="69"/>
      <c r="DKO307" s="69"/>
      <c r="DKP307" s="69"/>
      <c r="DKQ307" s="69"/>
      <c r="DKR307" s="69"/>
      <c r="DKS307" s="69"/>
      <c r="DKT307" s="69"/>
      <c r="DKU307" s="69"/>
      <c r="DKV307" s="69"/>
      <c r="DKW307" s="69"/>
      <c r="DKX307" s="69"/>
      <c r="DKY307" s="69"/>
      <c r="DKZ307" s="69"/>
      <c r="DLA307" s="69"/>
      <c r="DLB307" s="69"/>
      <c r="DLC307" s="69"/>
      <c r="DLD307" s="69"/>
      <c r="DLE307" s="69"/>
      <c r="DLF307" s="69"/>
      <c r="DLG307" s="69"/>
      <c r="DLH307" s="69"/>
      <c r="DLI307" s="69"/>
      <c r="DLJ307" s="69"/>
      <c r="DLK307" s="69"/>
      <c r="DLL307" s="69"/>
      <c r="DLM307" s="69"/>
      <c r="DLN307" s="69"/>
      <c r="DLO307" s="69"/>
      <c r="DLP307" s="69"/>
      <c r="DLQ307" s="69"/>
      <c r="DLR307" s="69"/>
      <c r="DLS307" s="69"/>
      <c r="DLT307" s="69"/>
      <c r="DLU307" s="69"/>
      <c r="DLV307" s="69"/>
      <c r="DLW307" s="69"/>
      <c r="DLX307" s="69"/>
      <c r="DLY307" s="69"/>
      <c r="DLZ307" s="69"/>
      <c r="DMA307" s="69"/>
      <c r="DMB307" s="69"/>
      <c r="DMC307" s="69"/>
      <c r="DMD307" s="69"/>
      <c r="DME307" s="69"/>
      <c r="DMF307" s="69"/>
      <c r="DMG307" s="69"/>
      <c r="DMH307" s="69"/>
      <c r="DMI307" s="69"/>
      <c r="DMJ307" s="69"/>
      <c r="DMK307" s="69"/>
      <c r="DML307" s="69"/>
      <c r="DMM307" s="69"/>
      <c r="DMN307" s="69"/>
      <c r="DMO307" s="69"/>
      <c r="DMP307" s="69"/>
      <c r="DMQ307" s="69"/>
      <c r="DMR307" s="69"/>
      <c r="DMS307" s="69"/>
      <c r="DMT307" s="69"/>
      <c r="DMU307" s="69"/>
      <c r="DMV307" s="69"/>
      <c r="DMW307" s="69"/>
      <c r="DMX307" s="69"/>
      <c r="DMY307" s="69"/>
      <c r="DMZ307" s="69"/>
      <c r="DNA307" s="69"/>
      <c r="DNB307" s="69"/>
      <c r="DNC307" s="69"/>
      <c r="DND307" s="69"/>
      <c r="DNE307" s="69"/>
      <c r="DNF307" s="69"/>
      <c r="DNG307" s="69"/>
      <c r="DNH307" s="69"/>
      <c r="DNI307" s="69"/>
      <c r="DNJ307" s="69"/>
      <c r="DNK307" s="69"/>
      <c r="DNL307" s="69"/>
      <c r="DNM307" s="69"/>
      <c r="DNN307" s="69"/>
      <c r="DNO307" s="69"/>
      <c r="DNP307" s="69"/>
      <c r="DNQ307" s="69"/>
      <c r="DNR307" s="69"/>
      <c r="DNS307" s="69"/>
      <c r="DNT307" s="69"/>
      <c r="DNU307" s="69"/>
      <c r="DNV307" s="69"/>
      <c r="DNW307" s="69"/>
      <c r="DNX307" s="69"/>
      <c r="DNY307" s="69"/>
      <c r="DNZ307" s="69"/>
      <c r="DOA307" s="69"/>
      <c r="DOB307" s="69"/>
      <c r="DOC307" s="69"/>
      <c r="DOD307" s="69"/>
      <c r="DOE307" s="69"/>
      <c r="DOF307" s="69"/>
      <c r="DOG307" s="69"/>
      <c r="DOH307" s="69"/>
      <c r="DOI307" s="69"/>
      <c r="DOJ307" s="69"/>
      <c r="DOK307" s="69"/>
      <c r="DOL307" s="69"/>
      <c r="DOM307" s="69"/>
      <c r="DON307" s="69"/>
      <c r="DOO307" s="69"/>
      <c r="DOP307" s="69"/>
      <c r="DOQ307" s="69"/>
      <c r="DOR307" s="69"/>
      <c r="DOS307" s="69"/>
      <c r="DOT307" s="69"/>
      <c r="DOU307" s="69"/>
      <c r="DOV307" s="69"/>
      <c r="DOW307" s="69"/>
      <c r="DOX307" s="69"/>
      <c r="DOY307" s="69"/>
      <c r="DOZ307" s="69"/>
      <c r="DPA307" s="69"/>
      <c r="DPB307" s="69"/>
      <c r="DPC307" s="69"/>
      <c r="DPD307" s="69"/>
      <c r="DPE307" s="69"/>
      <c r="DPF307" s="69"/>
      <c r="DPG307" s="69"/>
      <c r="DPH307" s="69"/>
      <c r="DPI307" s="69"/>
      <c r="DPJ307" s="69"/>
      <c r="DPK307" s="69"/>
      <c r="DPL307" s="69"/>
      <c r="DPM307" s="69"/>
      <c r="DPN307" s="69"/>
      <c r="DPO307" s="69"/>
      <c r="DPP307" s="69"/>
      <c r="DPQ307" s="69"/>
      <c r="DPR307" s="69"/>
      <c r="DPS307" s="69"/>
      <c r="DPT307" s="69"/>
      <c r="DPU307" s="69"/>
      <c r="DPV307" s="69"/>
      <c r="DPW307" s="69"/>
      <c r="DPX307" s="69"/>
      <c r="DPY307" s="69"/>
      <c r="DPZ307" s="69"/>
      <c r="DQA307" s="69"/>
      <c r="DQB307" s="69"/>
      <c r="DQC307" s="69"/>
      <c r="DQD307" s="69"/>
      <c r="DQE307" s="69"/>
      <c r="DQF307" s="69"/>
      <c r="DQG307" s="69"/>
      <c r="DQH307" s="69"/>
      <c r="DQI307" s="69"/>
      <c r="DQJ307" s="69"/>
      <c r="DQK307" s="69"/>
      <c r="DQL307" s="69"/>
      <c r="DQM307" s="69"/>
      <c r="DQN307" s="69"/>
      <c r="DQO307" s="69"/>
      <c r="DQP307" s="69"/>
      <c r="DQQ307" s="69"/>
      <c r="DQR307" s="69"/>
      <c r="DQS307" s="69"/>
      <c r="DQT307" s="69"/>
      <c r="DQU307" s="69"/>
      <c r="DQV307" s="69"/>
      <c r="DQW307" s="69"/>
      <c r="DQX307" s="69"/>
      <c r="DQY307" s="69"/>
      <c r="DQZ307" s="69"/>
      <c r="DRA307" s="69"/>
      <c r="DRB307" s="69"/>
      <c r="DRC307" s="69"/>
      <c r="DRD307" s="69"/>
      <c r="DRE307" s="69"/>
      <c r="DRF307" s="69"/>
      <c r="DRG307" s="69"/>
      <c r="DRH307" s="69"/>
      <c r="DRI307" s="69"/>
      <c r="DRJ307" s="69"/>
      <c r="DRK307" s="69"/>
      <c r="DRL307" s="69"/>
      <c r="DRM307" s="69"/>
      <c r="DRN307" s="69"/>
      <c r="DRO307" s="69"/>
      <c r="DRP307" s="69"/>
      <c r="DRQ307" s="69"/>
      <c r="DRR307" s="69"/>
      <c r="DRS307" s="69"/>
      <c r="DRT307" s="69"/>
      <c r="DRU307" s="69"/>
      <c r="DRV307" s="69"/>
      <c r="DRW307" s="69"/>
      <c r="DRX307" s="69"/>
      <c r="DRY307" s="69"/>
      <c r="DRZ307" s="69"/>
      <c r="DSA307" s="69"/>
      <c r="DSB307" s="69"/>
      <c r="DSC307" s="69"/>
      <c r="DSD307" s="69"/>
      <c r="DSE307" s="69"/>
      <c r="DSF307" s="69"/>
      <c r="DSG307" s="69"/>
      <c r="DSH307" s="69"/>
      <c r="DSI307" s="69"/>
      <c r="DSJ307" s="69"/>
      <c r="DSK307" s="69"/>
      <c r="DSL307" s="69"/>
      <c r="DSM307" s="69"/>
      <c r="DSN307" s="69"/>
      <c r="DSO307" s="69"/>
      <c r="DSP307" s="69"/>
      <c r="DSQ307" s="69"/>
      <c r="DSR307" s="69"/>
      <c r="DSS307" s="69"/>
      <c r="DST307" s="69"/>
      <c r="DSU307" s="69"/>
      <c r="DSV307" s="69"/>
      <c r="DSW307" s="69"/>
      <c r="DSX307" s="69"/>
      <c r="DSY307" s="69"/>
      <c r="DSZ307" s="69"/>
      <c r="DTA307" s="69"/>
      <c r="DTB307" s="69"/>
      <c r="DTC307" s="69"/>
      <c r="DTD307" s="69"/>
      <c r="DTE307" s="69"/>
      <c r="DTF307" s="69"/>
      <c r="DTG307" s="69"/>
      <c r="DTH307" s="69"/>
      <c r="DTI307" s="69"/>
      <c r="DTJ307" s="69"/>
      <c r="DTK307" s="69"/>
      <c r="DTL307" s="69"/>
      <c r="DTM307" s="69"/>
      <c r="DTN307" s="69"/>
      <c r="DTO307" s="69"/>
      <c r="DTP307" s="69"/>
      <c r="DTQ307" s="69"/>
      <c r="DTR307" s="69"/>
      <c r="DTS307" s="69"/>
      <c r="DTT307" s="69"/>
      <c r="DTU307" s="69"/>
      <c r="DTV307" s="69"/>
      <c r="DTW307" s="69"/>
      <c r="DTX307" s="69"/>
      <c r="DTY307" s="69"/>
      <c r="DTZ307" s="69"/>
      <c r="DUA307" s="69"/>
      <c r="DUB307" s="69"/>
      <c r="DUC307" s="69"/>
      <c r="DUD307" s="69"/>
      <c r="DUE307" s="69"/>
      <c r="DUF307" s="69"/>
      <c r="DUG307" s="69"/>
      <c r="DUH307" s="69"/>
      <c r="DUI307" s="69"/>
      <c r="DUJ307" s="69"/>
      <c r="DUK307" s="69"/>
      <c r="DUL307" s="69"/>
      <c r="DUM307" s="69"/>
      <c r="DUN307" s="69"/>
      <c r="DUO307" s="69"/>
      <c r="DUP307" s="69"/>
      <c r="DUQ307" s="69"/>
      <c r="DUR307" s="69"/>
      <c r="DUS307" s="69"/>
      <c r="DUT307" s="69"/>
      <c r="DUU307" s="69"/>
      <c r="DUV307" s="69"/>
      <c r="DUW307" s="69"/>
      <c r="DUX307" s="69"/>
      <c r="DUY307" s="69"/>
      <c r="DUZ307" s="69"/>
      <c r="DVA307" s="69"/>
      <c r="DVB307" s="69"/>
      <c r="DVC307" s="69"/>
      <c r="DVD307" s="69"/>
      <c r="DVE307" s="69"/>
      <c r="DVF307" s="69"/>
      <c r="DVG307" s="69"/>
      <c r="DVH307" s="69"/>
      <c r="DVI307" s="69"/>
      <c r="DVJ307" s="69"/>
      <c r="DVK307" s="69"/>
      <c r="DVL307" s="69"/>
      <c r="DVM307" s="69"/>
      <c r="DVN307" s="69"/>
      <c r="DVO307" s="69"/>
      <c r="DVP307" s="69"/>
      <c r="DVQ307" s="69"/>
      <c r="DVR307" s="69"/>
      <c r="DVS307" s="69"/>
      <c r="DVT307" s="69"/>
      <c r="DVU307" s="69"/>
      <c r="DVV307" s="69"/>
      <c r="DVW307" s="69"/>
      <c r="DVX307" s="69"/>
      <c r="DVY307" s="69"/>
      <c r="DVZ307" s="69"/>
      <c r="DWA307" s="69"/>
      <c r="DWB307" s="69"/>
      <c r="DWC307" s="69"/>
      <c r="DWD307" s="69"/>
      <c r="DWE307" s="69"/>
      <c r="DWF307" s="69"/>
      <c r="DWG307" s="69"/>
      <c r="DWH307" s="69"/>
      <c r="DWI307" s="69"/>
      <c r="DWJ307" s="69"/>
      <c r="DWK307" s="69"/>
      <c r="DWL307" s="69"/>
      <c r="DWM307" s="69"/>
      <c r="DWN307" s="69"/>
      <c r="DWO307" s="69"/>
      <c r="DWP307" s="69"/>
      <c r="DWQ307" s="69"/>
      <c r="DWR307" s="69"/>
      <c r="DWS307" s="69"/>
      <c r="DWT307" s="69"/>
      <c r="DWU307" s="69"/>
      <c r="DWV307" s="69"/>
      <c r="DWW307" s="69"/>
      <c r="DWX307" s="69"/>
      <c r="DWY307" s="69"/>
      <c r="DWZ307" s="69"/>
      <c r="DXA307" s="69"/>
      <c r="DXB307" s="69"/>
      <c r="DXC307" s="69"/>
      <c r="DXD307" s="69"/>
      <c r="DXE307" s="69"/>
      <c r="DXF307" s="69"/>
      <c r="DXG307" s="69"/>
      <c r="DXH307" s="69"/>
      <c r="DXI307" s="69"/>
      <c r="DXJ307" s="69"/>
      <c r="DXK307" s="69"/>
      <c r="DXL307" s="69"/>
      <c r="DXM307" s="69"/>
      <c r="DXN307" s="69"/>
      <c r="DXO307" s="69"/>
      <c r="DXP307" s="69"/>
      <c r="DXQ307" s="69"/>
      <c r="DXR307" s="69"/>
      <c r="DXS307" s="69"/>
      <c r="DXT307" s="69"/>
      <c r="DXU307" s="69"/>
      <c r="DXV307" s="69"/>
      <c r="DXW307" s="69"/>
      <c r="DXX307" s="69"/>
      <c r="DXY307" s="69"/>
      <c r="DXZ307" s="69"/>
      <c r="DYA307" s="69"/>
      <c r="DYB307" s="69"/>
      <c r="DYC307" s="69"/>
      <c r="DYD307" s="69"/>
      <c r="DYE307" s="69"/>
      <c r="DYF307" s="69"/>
      <c r="DYG307" s="69"/>
      <c r="DYH307" s="69"/>
      <c r="DYI307" s="69"/>
      <c r="DYJ307" s="69"/>
      <c r="DYK307" s="69"/>
      <c r="DYL307" s="69"/>
      <c r="DYM307" s="69"/>
      <c r="DYN307" s="69"/>
      <c r="DYO307" s="69"/>
      <c r="DYP307" s="69"/>
      <c r="DYQ307" s="69"/>
      <c r="DYR307" s="69"/>
      <c r="DYS307" s="69"/>
      <c r="DYT307" s="69"/>
      <c r="DYU307" s="69"/>
      <c r="DYV307" s="69"/>
      <c r="DYW307" s="69"/>
      <c r="DYX307" s="69"/>
      <c r="DYY307" s="69"/>
      <c r="DYZ307" s="69"/>
      <c r="DZA307" s="69"/>
      <c r="DZB307" s="69"/>
      <c r="DZC307" s="69"/>
      <c r="DZD307" s="69"/>
      <c r="DZE307" s="69"/>
      <c r="DZF307" s="69"/>
      <c r="DZG307" s="69"/>
      <c r="DZH307" s="69"/>
      <c r="DZI307" s="69"/>
      <c r="DZJ307" s="69"/>
      <c r="DZK307" s="69"/>
      <c r="DZL307" s="69"/>
      <c r="DZM307" s="69"/>
      <c r="DZN307" s="69"/>
      <c r="DZO307" s="69"/>
      <c r="DZP307" s="69"/>
      <c r="DZQ307" s="69"/>
      <c r="DZR307" s="69"/>
      <c r="DZS307" s="69"/>
      <c r="DZT307" s="69"/>
      <c r="DZU307" s="69"/>
      <c r="DZV307" s="69"/>
      <c r="DZW307" s="69"/>
      <c r="DZX307" s="69"/>
      <c r="DZY307" s="69"/>
      <c r="DZZ307" s="69"/>
      <c r="EAA307" s="69"/>
      <c r="EAB307" s="69"/>
      <c r="EAC307" s="69"/>
      <c r="EAD307" s="69"/>
      <c r="EAE307" s="69"/>
      <c r="EAF307" s="69"/>
      <c r="EAG307" s="69"/>
      <c r="EAH307" s="69"/>
      <c r="EAI307" s="69"/>
      <c r="EAJ307" s="69"/>
      <c r="EAK307" s="69"/>
      <c r="EAL307" s="69"/>
      <c r="EAM307" s="69"/>
      <c r="EAN307" s="69"/>
      <c r="EAO307" s="69"/>
      <c r="EAP307" s="69"/>
      <c r="EAQ307" s="69"/>
      <c r="EAR307" s="69"/>
      <c r="EAS307" s="69"/>
      <c r="EAT307" s="69"/>
      <c r="EAU307" s="69"/>
      <c r="EAV307" s="69"/>
      <c r="EAW307" s="69"/>
      <c r="EAX307" s="69"/>
      <c r="EAY307" s="69"/>
      <c r="EAZ307" s="69"/>
      <c r="EBA307" s="69"/>
      <c r="EBB307" s="69"/>
      <c r="EBC307" s="69"/>
      <c r="EBD307" s="69"/>
      <c r="EBE307" s="69"/>
      <c r="EBF307" s="69"/>
      <c r="EBG307" s="69"/>
      <c r="EBH307" s="69"/>
      <c r="EBI307" s="69"/>
      <c r="EBJ307" s="69"/>
      <c r="EBK307" s="69"/>
      <c r="EBL307" s="69"/>
      <c r="EBM307" s="69"/>
      <c r="EBN307" s="69"/>
      <c r="EBO307" s="69"/>
      <c r="EBP307" s="69"/>
      <c r="EBQ307" s="69"/>
      <c r="EBR307" s="69"/>
      <c r="EBS307" s="69"/>
      <c r="EBT307" s="69"/>
      <c r="EBU307" s="69"/>
      <c r="EBV307" s="69"/>
      <c r="EBW307" s="69"/>
      <c r="EBX307" s="69"/>
      <c r="EBY307" s="69"/>
      <c r="EBZ307" s="69"/>
      <c r="ECA307" s="69"/>
      <c r="ECB307" s="69"/>
      <c r="ECC307" s="69"/>
      <c r="ECD307" s="69"/>
      <c r="ECE307" s="69"/>
      <c r="ECF307" s="69"/>
      <c r="ECG307" s="69"/>
      <c r="ECH307" s="69"/>
      <c r="ECI307" s="69"/>
      <c r="ECJ307" s="69"/>
      <c r="ECK307" s="69"/>
      <c r="ECL307" s="69"/>
      <c r="ECM307" s="69"/>
      <c r="ECN307" s="69"/>
      <c r="ECO307" s="69"/>
      <c r="ECP307" s="69"/>
      <c r="ECQ307" s="69"/>
      <c r="ECR307" s="69"/>
      <c r="ECS307" s="69"/>
      <c r="ECT307" s="69"/>
      <c r="ECU307" s="69"/>
      <c r="ECV307" s="69"/>
      <c r="ECW307" s="69"/>
      <c r="ECX307" s="69"/>
      <c r="ECY307" s="69"/>
      <c r="ECZ307" s="69"/>
      <c r="EDA307" s="69"/>
      <c r="EDB307" s="69"/>
      <c r="EDC307" s="69"/>
      <c r="EDD307" s="69"/>
      <c r="EDE307" s="69"/>
      <c r="EDF307" s="69"/>
      <c r="EDG307" s="69"/>
      <c r="EDH307" s="69"/>
      <c r="EDI307" s="69"/>
      <c r="EDJ307" s="69"/>
      <c r="EDK307" s="69"/>
      <c r="EDL307" s="69"/>
      <c r="EDM307" s="69"/>
      <c r="EDN307" s="69"/>
      <c r="EDO307" s="69"/>
      <c r="EDP307" s="69"/>
      <c r="EDQ307" s="69"/>
      <c r="EDR307" s="69"/>
      <c r="EDS307" s="69"/>
      <c r="EDT307" s="69"/>
      <c r="EDU307" s="69"/>
      <c r="EDV307" s="69"/>
      <c r="EDW307" s="69"/>
      <c r="EDX307" s="69"/>
      <c r="EDY307" s="69"/>
      <c r="EDZ307" s="69"/>
      <c r="EEA307" s="69"/>
      <c r="EEB307" s="69"/>
      <c r="EEC307" s="69"/>
      <c r="EED307" s="69"/>
      <c r="EEE307" s="69"/>
      <c r="EEF307" s="69"/>
      <c r="EEG307" s="69"/>
      <c r="EEH307" s="69"/>
      <c r="EEI307" s="69"/>
      <c r="EEJ307" s="69"/>
      <c r="EEK307" s="69"/>
      <c r="EEL307" s="69"/>
      <c r="EEM307" s="69"/>
      <c r="EEN307" s="69"/>
      <c r="EEO307" s="69"/>
      <c r="EEP307" s="69"/>
      <c r="EEQ307" s="69"/>
      <c r="EER307" s="69"/>
      <c r="EES307" s="69"/>
      <c r="EET307" s="69"/>
      <c r="EEU307" s="69"/>
      <c r="EEV307" s="69"/>
      <c r="EEW307" s="69"/>
      <c r="EEX307" s="69"/>
      <c r="EEY307" s="69"/>
      <c r="EEZ307" s="69"/>
      <c r="EFA307" s="69"/>
      <c r="EFB307" s="69"/>
      <c r="EFC307" s="69"/>
      <c r="EFD307" s="69"/>
      <c r="EFE307" s="69"/>
      <c r="EFF307" s="69"/>
      <c r="EFG307" s="69"/>
      <c r="EFH307" s="69"/>
      <c r="EFI307" s="69"/>
      <c r="EFJ307" s="69"/>
      <c r="EFK307" s="69"/>
      <c r="EFL307" s="69"/>
      <c r="EFM307" s="69"/>
      <c r="EFN307" s="69"/>
      <c r="EFO307" s="69"/>
      <c r="EFP307" s="69"/>
      <c r="EFQ307" s="69"/>
      <c r="EFR307" s="69"/>
      <c r="EFS307" s="69"/>
      <c r="EFT307" s="69"/>
      <c r="EFU307" s="69"/>
      <c r="EFV307" s="69"/>
      <c r="EFW307" s="69"/>
      <c r="EFX307" s="69"/>
      <c r="EFY307" s="69"/>
      <c r="EFZ307" s="69"/>
      <c r="EGA307" s="69"/>
      <c r="EGB307" s="69"/>
      <c r="EGC307" s="69"/>
      <c r="EGD307" s="69"/>
      <c r="EGE307" s="69"/>
      <c r="EGF307" s="69"/>
      <c r="EGG307" s="69"/>
      <c r="EGH307" s="69"/>
      <c r="EGI307" s="69"/>
      <c r="EGJ307" s="69"/>
      <c r="EGK307" s="69"/>
      <c r="EGL307" s="69"/>
      <c r="EGM307" s="69"/>
      <c r="EGN307" s="69"/>
      <c r="EGO307" s="69"/>
      <c r="EGP307" s="69"/>
      <c r="EGQ307" s="69"/>
      <c r="EGR307" s="69"/>
      <c r="EGS307" s="69"/>
      <c r="EGT307" s="69"/>
      <c r="EGU307" s="69"/>
      <c r="EGV307" s="69"/>
      <c r="EGW307" s="69"/>
      <c r="EGX307" s="69"/>
      <c r="EGY307" s="69"/>
      <c r="EGZ307" s="69"/>
      <c r="EHA307" s="69"/>
      <c r="EHB307" s="69"/>
      <c r="EHC307" s="69"/>
      <c r="EHD307" s="69"/>
      <c r="EHE307" s="69"/>
      <c r="EHF307" s="69"/>
      <c r="EHG307" s="69"/>
      <c r="EHH307" s="69"/>
      <c r="EHI307" s="69"/>
      <c r="EHJ307" s="69"/>
      <c r="EHK307" s="69"/>
      <c r="EHL307" s="69"/>
      <c r="EHM307" s="69"/>
      <c r="EHN307" s="69"/>
      <c r="EHO307" s="69"/>
      <c r="EHP307" s="69"/>
      <c r="EHQ307" s="69"/>
      <c r="EHR307" s="69"/>
      <c r="EHS307" s="69"/>
      <c r="EHT307" s="69"/>
      <c r="EHU307" s="69"/>
      <c r="EHV307" s="69"/>
      <c r="EHW307" s="69"/>
      <c r="EHX307" s="69"/>
      <c r="EHY307" s="69"/>
      <c r="EHZ307" s="69"/>
      <c r="EIA307" s="69"/>
      <c r="EIB307" s="69"/>
      <c r="EIC307" s="69"/>
      <c r="EID307" s="69"/>
      <c r="EIE307" s="69"/>
      <c r="EIF307" s="69"/>
      <c r="EIG307" s="69"/>
      <c r="EIH307" s="69"/>
      <c r="EII307" s="69"/>
      <c r="EIJ307" s="69"/>
      <c r="EIK307" s="69"/>
      <c r="EIL307" s="69"/>
      <c r="EIM307" s="69"/>
      <c r="EIN307" s="69"/>
      <c r="EIO307" s="69"/>
      <c r="EIP307" s="69"/>
      <c r="EIQ307" s="69"/>
      <c r="EIR307" s="69"/>
      <c r="EIS307" s="69"/>
      <c r="EIT307" s="69"/>
      <c r="EIU307" s="69"/>
      <c r="EIV307" s="69"/>
      <c r="EIW307" s="69"/>
      <c r="EIX307" s="69"/>
      <c r="EIY307" s="69"/>
      <c r="EIZ307" s="69"/>
      <c r="EJA307" s="69"/>
      <c r="EJB307" s="69"/>
      <c r="EJC307" s="69"/>
      <c r="EJD307" s="69"/>
      <c r="EJE307" s="69"/>
      <c r="EJF307" s="69"/>
      <c r="EJG307" s="69"/>
      <c r="EJH307" s="69"/>
      <c r="EJI307" s="69"/>
      <c r="EJJ307" s="69"/>
      <c r="EJK307" s="69"/>
      <c r="EJL307" s="69"/>
      <c r="EJM307" s="69"/>
      <c r="EJN307" s="69"/>
      <c r="EJO307" s="69"/>
      <c r="EJP307" s="69"/>
      <c r="EJQ307" s="69"/>
      <c r="EJR307" s="69"/>
      <c r="EJS307" s="69"/>
      <c r="EJT307" s="69"/>
      <c r="EJU307" s="69"/>
      <c r="EJV307" s="69"/>
      <c r="EJW307" s="69"/>
      <c r="EJX307" s="69"/>
      <c r="EJY307" s="69"/>
      <c r="EJZ307" s="69"/>
      <c r="EKA307" s="69"/>
      <c r="EKB307" s="69"/>
      <c r="EKC307" s="69"/>
      <c r="EKD307" s="69"/>
      <c r="EKE307" s="69"/>
      <c r="EKF307" s="69"/>
      <c r="EKG307" s="69"/>
      <c r="EKH307" s="69"/>
      <c r="EKI307" s="69"/>
      <c r="EKJ307" s="69"/>
      <c r="EKK307" s="69"/>
      <c r="EKL307" s="69"/>
      <c r="EKM307" s="69"/>
      <c r="EKN307" s="69"/>
      <c r="EKO307" s="69"/>
      <c r="EKP307" s="69"/>
      <c r="EKQ307" s="69"/>
      <c r="EKR307" s="69"/>
      <c r="EKS307" s="69"/>
      <c r="EKT307" s="69"/>
      <c r="EKU307" s="69"/>
      <c r="EKV307" s="69"/>
      <c r="EKW307" s="69"/>
      <c r="EKX307" s="69"/>
      <c r="EKY307" s="69"/>
      <c r="EKZ307" s="69"/>
      <c r="ELA307" s="69"/>
      <c r="ELB307" s="69"/>
      <c r="ELC307" s="69"/>
      <c r="ELD307" s="69"/>
      <c r="ELE307" s="69"/>
      <c r="ELF307" s="69"/>
      <c r="ELG307" s="69"/>
      <c r="ELH307" s="69"/>
      <c r="ELI307" s="69"/>
      <c r="ELJ307" s="69"/>
      <c r="ELK307" s="69"/>
      <c r="ELL307" s="69"/>
      <c r="ELM307" s="69"/>
      <c r="ELN307" s="69"/>
      <c r="ELO307" s="69"/>
      <c r="ELP307" s="69"/>
      <c r="ELQ307" s="69"/>
      <c r="ELR307" s="69"/>
      <c r="ELS307" s="69"/>
      <c r="ELT307" s="69"/>
      <c r="ELU307" s="69"/>
      <c r="ELV307" s="69"/>
      <c r="ELW307" s="69"/>
      <c r="ELX307" s="69"/>
      <c r="ELY307" s="69"/>
      <c r="ELZ307" s="69"/>
      <c r="EMA307" s="69"/>
      <c r="EMB307" s="69"/>
      <c r="EMC307" s="69"/>
      <c r="EMD307" s="69"/>
      <c r="EME307" s="69"/>
      <c r="EMF307" s="69"/>
      <c r="EMG307" s="69"/>
      <c r="EMH307" s="69"/>
      <c r="EMI307" s="69"/>
      <c r="EMJ307" s="69"/>
      <c r="EMK307" s="69"/>
      <c r="EML307" s="69"/>
      <c r="EMM307" s="69"/>
      <c r="EMN307" s="69"/>
      <c r="EMO307" s="69"/>
      <c r="EMP307" s="69"/>
      <c r="EMQ307" s="69"/>
      <c r="EMR307" s="69"/>
      <c r="EMS307" s="69"/>
      <c r="EMT307" s="69"/>
      <c r="EMU307" s="69"/>
      <c r="EMV307" s="69"/>
      <c r="EMW307" s="69"/>
      <c r="EMX307" s="69"/>
      <c r="EMY307" s="69"/>
      <c r="EMZ307" s="69"/>
      <c r="ENA307" s="69"/>
      <c r="ENB307" s="69"/>
      <c r="ENC307" s="69"/>
      <c r="END307" s="69"/>
      <c r="ENE307" s="69"/>
      <c r="ENF307" s="69"/>
      <c r="ENG307" s="69"/>
      <c r="ENH307" s="69"/>
      <c r="ENI307" s="69"/>
      <c r="ENJ307" s="69"/>
      <c r="ENK307" s="69"/>
      <c r="ENL307" s="69"/>
      <c r="ENM307" s="69"/>
      <c r="ENN307" s="69"/>
      <c r="ENO307" s="69"/>
      <c r="ENP307" s="69"/>
      <c r="ENQ307" s="69"/>
      <c r="ENR307" s="69"/>
      <c r="ENS307" s="69"/>
      <c r="ENT307" s="69"/>
      <c r="ENU307" s="69"/>
      <c r="ENV307" s="69"/>
      <c r="ENW307" s="69"/>
      <c r="ENX307" s="69"/>
      <c r="ENY307" s="69"/>
      <c r="ENZ307" s="69"/>
      <c r="EOA307" s="69"/>
      <c r="EOB307" s="69"/>
      <c r="EOC307" s="69"/>
      <c r="EOD307" s="69"/>
      <c r="EOE307" s="69"/>
      <c r="EOF307" s="69"/>
      <c r="EOG307" s="69"/>
      <c r="EOH307" s="69"/>
      <c r="EOI307" s="69"/>
      <c r="EOJ307" s="69"/>
      <c r="EOK307" s="69"/>
      <c r="EOL307" s="69"/>
      <c r="EOM307" s="69"/>
      <c r="EON307" s="69"/>
      <c r="EOO307" s="69"/>
      <c r="EOP307" s="69"/>
      <c r="EOQ307" s="69"/>
      <c r="EOR307" s="69"/>
      <c r="EOS307" s="69"/>
      <c r="EOT307" s="69"/>
      <c r="EOU307" s="69"/>
      <c r="EOV307" s="69"/>
      <c r="EOW307" s="69"/>
      <c r="EOX307" s="69"/>
      <c r="EOY307" s="69"/>
      <c r="EOZ307" s="69"/>
      <c r="EPA307" s="69"/>
      <c r="EPB307" s="69"/>
      <c r="EPC307" s="69"/>
      <c r="EPD307" s="69"/>
      <c r="EPE307" s="69"/>
      <c r="EPF307" s="69"/>
      <c r="EPG307" s="69"/>
      <c r="EPH307" s="69"/>
      <c r="EPI307" s="69"/>
      <c r="EPJ307" s="69"/>
      <c r="EPK307" s="69"/>
      <c r="EPL307" s="69"/>
      <c r="EPM307" s="69"/>
      <c r="EPN307" s="69"/>
      <c r="EPO307" s="69"/>
      <c r="EPP307" s="69"/>
      <c r="EPQ307" s="69"/>
      <c r="EPR307" s="69"/>
      <c r="EPS307" s="69"/>
      <c r="EPT307" s="69"/>
      <c r="EPU307" s="69"/>
      <c r="EPV307" s="69"/>
      <c r="EPW307" s="69"/>
      <c r="EPX307" s="69"/>
      <c r="EPY307" s="69"/>
      <c r="EPZ307" s="69"/>
      <c r="EQA307" s="69"/>
      <c r="EQB307" s="69"/>
      <c r="EQC307" s="69"/>
      <c r="EQD307" s="69"/>
      <c r="EQE307" s="69"/>
      <c r="EQF307" s="69"/>
      <c r="EQG307" s="69"/>
      <c r="EQH307" s="69"/>
      <c r="EQI307" s="69"/>
      <c r="EQJ307" s="69"/>
      <c r="EQK307" s="69"/>
      <c r="EQL307" s="69"/>
      <c r="EQM307" s="69"/>
      <c r="EQN307" s="69"/>
      <c r="EQO307" s="69"/>
      <c r="EQP307" s="69"/>
      <c r="EQQ307" s="69"/>
      <c r="EQR307" s="69"/>
      <c r="EQS307" s="69"/>
      <c r="EQT307" s="69"/>
      <c r="EQU307" s="69"/>
      <c r="EQV307" s="69"/>
      <c r="EQW307" s="69"/>
      <c r="EQX307" s="69"/>
      <c r="EQY307" s="69"/>
      <c r="EQZ307" s="69"/>
      <c r="ERA307" s="69"/>
      <c r="ERB307" s="69"/>
      <c r="ERC307" s="69"/>
      <c r="ERD307" s="69"/>
      <c r="ERE307" s="69"/>
      <c r="ERF307" s="69"/>
      <c r="ERG307" s="69"/>
      <c r="ERH307" s="69"/>
      <c r="ERI307" s="69"/>
      <c r="ERJ307" s="69"/>
      <c r="ERK307" s="69"/>
      <c r="ERL307" s="69"/>
      <c r="ERM307" s="69"/>
      <c r="ERN307" s="69"/>
      <c r="ERO307" s="69"/>
      <c r="ERP307" s="69"/>
      <c r="ERQ307" s="69"/>
      <c r="ERR307" s="69"/>
      <c r="ERS307" s="69"/>
      <c r="ERT307" s="69"/>
      <c r="ERU307" s="69"/>
      <c r="ERV307" s="69"/>
      <c r="ERW307" s="69"/>
      <c r="ERX307" s="69"/>
      <c r="ERY307" s="69"/>
      <c r="ERZ307" s="69"/>
      <c r="ESA307" s="69"/>
      <c r="ESB307" s="69"/>
      <c r="ESC307" s="69"/>
      <c r="ESD307" s="69"/>
      <c r="ESE307" s="69"/>
      <c r="ESF307" s="69"/>
      <c r="ESG307" s="69"/>
      <c r="ESH307" s="69"/>
      <c r="ESI307" s="69"/>
      <c r="ESJ307" s="69"/>
      <c r="ESK307" s="69"/>
      <c r="ESL307" s="69"/>
      <c r="ESM307" s="69"/>
      <c r="ESN307" s="69"/>
      <c r="ESO307" s="69"/>
      <c r="ESP307" s="69"/>
      <c r="ESQ307" s="69"/>
      <c r="ESR307" s="69"/>
      <c r="ESS307" s="69"/>
      <c r="EST307" s="69"/>
      <c r="ESU307" s="69"/>
      <c r="ESV307" s="69"/>
      <c r="ESW307" s="69"/>
      <c r="ESX307" s="69"/>
      <c r="ESY307" s="69"/>
      <c r="ESZ307" s="69"/>
      <c r="ETA307" s="69"/>
      <c r="ETB307" s="69"/>
      <c r="ETC307" s="69"/>
      <c r="ETD307" s="69"/>
      <c r="ETE307" s="69"/>
      <c r="ETF307" s="69"/>
      <c r="ETG307" s="69"/>
      <c r="ETH307" s="69"/>
      <c r="ETI307" s="69"/>
      <c r="ETJ307" s="69"/>
      <c r="ETK307" s="69"/>
      <c r="ETL307" s="69"/>
      <c r="ETM307" s="69"/>
      <c r="ETN307" s="69"/>
      <c r="ETO307" s="69"/>
      <c r="ETP307" s="69"/>
      <c r="ETQ307" s="69"/>
      <c r="ETR307" s="69"/>
      <c r="ETS307" s="69"/>
      <c r="ETT307" s="69"/>
      <c r="ETU307" s="69"/>
      <c r="ETV307" s="69"/>
      <c r="ETW307" s="69"/>
      <c r="ETX307" s="69"/>
      <c r="ETY307" s="69"/>
      <c r="ETZ307" s="69"/>
      <c r="EUA307" s="69"/>
      <c r="EUB307" s="69"/>
      <c r="EUC307" s="69"/>
      <c r="EUD307" s="69"/>
      <c r="EUE307" s="69"/>
      <c r="EUF307" s="69"/>
      <c r="EUG307" s="69"/>
      <c r="EUH307" s="69"/>
      <c r="EUI307" s="69"/>
      <c r="EUJ307" s="69"/>
      <c r="EUK307" s="69"/>
      <c r="EUL307" s="69"/>
      <c r="EUM307" s="69"/>
      <c r="EUN307" s="69"/>
      <c r="EUO307" s="69"/>
      <c r="EUP307" s="69"/>
      <c r="EUQ307" s="69"/>
      <c r="EUR307" s="69"/>
      <c r="EUS307" s="69"/>
      <c r="EUT307" s="69"/>
      <c r="EUU307" s="69"/>
      <c r="EUV307" s="69"/>
      <c r="EUW307" s="69"/>
      <c r="EUX307" s="69"/>
      <c r="EUY307" s="69"/>
      <c r="EUZ307" s="69"/>
      <c r="EVA307" s="69"/>
      <c r="EVB307" s="69"/>
      <c r="EVC307" s="69"/>
      <c r="EVD307" s="69"/>
      <c r="EVE307" s="69"/>
      <c r="EVF307" s="69"/>
      <c r="EVG307" s="69"/>
      <c r="EVH307" s="69"/>
      <c r="EVI307" s="69"/>
      <c r="EVJ307" s="69"/>
      <c r="EVK307" s="69"/>
      <c r="EVL307" s="69"/>
      <c r="EVM307" s="69"/>
      <c r="EVN307" s="69"/>
      <c r="EVO307" s="69"/>
      <c r="EVP307" s="69"/>
      <c r="EVQ307" s="69"/>
      <c r="EVR307" s="69"/>
      <c r="EVS307" s="69"/>
      <c r="EVT307" s="69"/>
      <c r="EVU307" s="69"/>
      <c r="EVV307" s="69"/>
      <c r="EVW307" s="69"/>
      <c r="EVX307" s="69"/>
      <c r="EVY307" s="69"/>
      <c r="EVZ307" s="69"/>
      <c r="EWA307" s="69"/>
      <c r="EWB307" s="69"/>
      <c r="EWC307" s="69"/>
      <c r="EWD307" s="69"/>
      <c r="EWE307" s="69"/>
      <c r="EWF307" s="69"/>
      <c r="EWG307" s="69"/>
      <c r="EWH307" s="69"/>
      <c r="EWI307" s="69"/>
      <c r="EWJ307" s="69"/>
      <c r="EWK307" s="69"/>
      <c r="EWL307" s="69"/>
      <c r="EWM307" s="69"/>
      <c r="EWN307" s="69"/>
      <c r="EWO307" s="69"/>
      <c r="EWP307" s="69"/>
      <c r="EWQ307" s="69"/>
      <c r="EWR307" s="69"/>
      <c r="EWS307" s="69"/>
      <c r="EWT307" s="69"/>
      <c r="EWU307" s="69"/>
      <c r="EWV307" s="69"/>
      <c r="EWW307" s="69"/>
      <c r="EWX307" s="69"/>
      <c r="EWY307" s="69"/>
      <c r="EWZ307" s="69"/>
      <c r="EXA307" s="69"/>
      <c r="EXB307" s="69"/>
      <c r="EXC307" s="69"/>
      <c r="EXD307" s="69"/>
      <c r="EXE307" s="69"/>
      <c r="EXF307" s="69"/>
      <c r="EXG307" s="69"/>
      <c r="EXH307" s="69"/>
      <c r="EXI307" s="69"/>
      <c r="EXJ307" s="69"/>
      <c r="EXK307" s="69"/>
      <c r="EXL307" s="69"/>
      <c r="EXM307" s="69"/>
      <c r="EXN307" s="69"/>
      <c r="EXO307" s="69"/>
      <c r="EXP307" s="69"/>
      <c r="EXQ307" s="69"/>
      <c r="EXR307" s="69"/>
      <c r="EXS307" s="69"/>
      <c r="EXT307" s="69"/>
      <c r="EXU307" s="69"/>
      <c r="EXV307" s="69"/>
      <c r="EXW307" s="69"/>
      <c r="EXX307" s="69"/>
      <c r="EXY307" s="69"/>
      <c r="EXZ307" s="69"/>
      <c r="EYA307" s="69"/>
      <c r="EYB307" s="69"/>
      <c r="EYC307" s="69"/>
      <c r="EYD307" s="69"/>
      <c r="EYE307" s="69"/>
      <c r="EYF307" s="69"/>
      <c r="EYG307" s="69"/>
      <c r="EYH307" s="69"/>
      <c r="EYI307" s="69"/>
      <c r="EYJ307" s="69"/>
      <c r="EYK307" s="69"/>
      <c r="EYL307" s="69"/>
      <c r="EYM307" s="69"/>
      <c r="EYN307" s="69"/>
      <c r="EYO307" s="69"/>
      <c r="EYP307" s="69"/>
      <c r="EYQ307" s="69"/>
      <c r="EYR307" s="69"/>
      <c r="EYS307" s="69"/>
      <c r="EYT307" s="69"/>
      <c r="EYU307" s="69"/>
      <c r="EYV307" s="69"/>
      <c r="EYW307" s="69"/>
      <c r="EYX307" s="69"/>
      <c r="EYY307" s="69"/>
      <c r="EYZ307" s="69"/>
      <c r="EZA307" s="69"/>
      <c r="EZB307" s="69"/>
      <c r="EZC307" s="69"/>
      <c r="EZD307" s="69"/>
      <c r="EZE307" s="69"/>
      <c r="EZF307" s="69"/>
      <c r="EZG307" s="69"/>
      <c r="EZH307" s="69"/>
      <c r="EZI307" s="69"/>
      <c r="EZJ307" s="69"/>
      <c r="EZK307" s="69"/>
      <c r="EZL307" s="69"/>
      <c r="EZM307" s="69"/>
      <c r="EZN307" s="69"/>
      <c r="EZO307" s="69"/>
      <c r="EZP307" s="69"/>
      <c r="EZQ307" s="69"/>
      <c r="EZR307" s="69"/>
      <c r="EZS307" s="69"/>
      <c r="EZT307" s="69"/>
      <c r="EZU307" s="69"/>
      <c r="EZV307" s="69"/>
      <c r="EZW307" s="69"/>
      <c r="EZX307" s="69"/>
      <c r="EZY307" s="69"/>
      <c r="EZZ307" s="69"/>
      <c r="FAA307" s="69"/>
      <c r="FAB307" s="69"/>
      <c r="FAC307" s="69"/>
      <c r="FAD307" s="69"/>
      <c r="FAE307" s="69"/>
      <c r="FAF307" s="69"/>
      <c r="FAG307" s="69"/>
      <c r="FAH307" s="69"/>
      <c r="FAI307" s="69"/>
      <c r="FAJ307" s="69"/>
      <c r="FAK307" s="69"/>
      <c r="FAL307" s="69"/>
      <c r="FAM307" s="69"/>
      <c r="FAN307" s="69"/>
      <c r="FAO307" s="69"/>
      <c r="FAP307" s="69"/>
      <c r="FAQ307" s="69"/>
      <c r="FAR307" s="69"/>
      <c r="FAS307" s="69"/>
      <c r="FAT307" s="69"/>
      <c r="FAU307" s="69"/>
      <c r="FAV307" s="69"/>
      <c r="FAW307" s="69"/>
      <c r="FAX307" s="69"/>
      <c r="FAY307" s="69"/>
      <c r="FAZ307" s="69"/>
      <c r="FBA307" s="69"/>
      <c r="FBB307" s="69"/>
      <c r="FBC307" s="69"/>
      <c r="FBD307" s="69"/>
      <c r="FBE307" s="69"/>
      <c r="FBF307" s="69"/>
      <c r="FBG307" s="69"/>
      <c r="FBH307" s="69"/>
      <c r="FBI307" s="69"/>
      <c r="FBJ307" s="69"/>
      <c r="FBK307" s="69"/>
      <c r="FBL307" s="69"/>
      <c r="FBM307" s="69"/>
      <c r="FBN307" s="69"/>
      <c r="FBO307" s="69"/>
      <c r="FBP307" s="69"/>
      <c r="FBQ307" s="69"/>
      <c r="FBR307" s="69"/>
      <c r="FBS307" s="69"/>
      <c r="FBT307" s="69"/>
      <c r="FBU307" s="69"/>
      <c r="FBV307" s="69"/>
      <c r="FBW307" s="69"/>
      <c r="FBX307" s="69"/>
      <c r="FBY307" s="69"/>
      <c r="FBZ307" s="69"/>
      <c r="FCA307" s="69"/>
      <c r="FCB307" s="69"/>
      <c r="FCC307" s="69"/>
      <c r="FCD307" s="69"/>
      <c r="FCE307" s="69"/>
      <c r="FCF307" s="69"/>
      <c r="FCG307" s="69"/>
      <c r="FCH307" s="69"/>
      <c r="FCI307" s="69"/>
      <c r="FCJ307" s="69"/>
      <c r="FCK307" s="69"/>
      <c r="FCL307" s="69"/>
      <c r="FCM307" s="69"/>
      <c r="FCN307" s="69"/>
      <c r="FCO307" s="69"/>
      <c r="FCP307" s="69"/>
      <c r="FCQ307" s="69"/>
      <c r="FCR307" s="69"/>
      <c r="FCS307" s="69"/>
      <c r="FCT307" s="69"/>
      <c r="FCU307" s="69"/>
      <c r="FCV307" s="69"/>
      <c r="FCW307" s="69"/>
      <c r="FCX307" s="69"/>
      <c r="FCY307" s="69"/>
      <c r="FCZ307" s="69"/>
      <c r="FDA307" s="69"/>
      <c r="FDB307" s="69"/>
      <c r="FDC307" s="69"/>
      <c r="FDD307" s="69"/>
      <c r="FDE307" s="69"/>
      <c r="FDF307" s="69"/>
      <c r="FDG307" s="69"/>
      <c r="FDH307" s="69"/>
      <c r="FDI307" s="69"/>
      <c r="FDJ307" s="69"/>
      <c r="FDK307" s="69"/>
      <c r="FDL307" s="69"/>
      <c r="FDM307" s="69"/>
      <c r="FDN307" s="69"/>
      <c r="FDO307" s="69"/>
      <c r="FDP307" s="69"/>
      <c r="FDQ307" s="69"/>
      <c r="FDR307" s="69"/>
      <c r="FDS307" s="69"/>
      <c r="FDT307" s="69"/>
      <c r="FDU307" s="69"/>
      <c r="FDV307" s="69"/>
      <c r="FDW307" s="69"/>
      <c r="FDX307" s="69"/>
      <c r="FDY307" s="69"/>
      <c r="FDZ307" s="69"/>
      <c r="FEA307" s="69"/>
      <c r="FEB307" s="69"/>
      <c r="FEC307" s="69"/>
      <c r="FED307" s="69"/>
      <c r="FEE307" s="69"/>
      <c r="FEF307" s="69"/>
      <c r="FEG307" s="69"/>
      <c r="FEH307" s="69"/>
      <c r="FEI307" s="69"/>
      <c r="FEJ307" s="69"/>
      <c r="FEK307" s="69"/>
      <c r="FEL307" s="69"/>
      <c r="FEM307" s="69"/>
      <c r="FEN307" s="69"/>
      <c r="FEO307" s="69"/>
      <c r="FEP307" s="69"/>
      <c r="FEQ307" s="69"/>
      <c r="FER307" s="69"/>
      <c r="FES307" s="69"/>
      <c r="FET307" s="69"/>
      <c r="FEU307" s="69"/>
      <c r="FEV307" s="69"/>
      <c r="FEW307" s="69"/>
      <c r="FEX307" s="69"/>
      <c r="FEY307" s="69"/>
      <c r="FEZ307" s="69"/>
      <c r="FFA307" s="69"/>
      <c r="FFB307" s="69"/>
      <c r="FFC307" s="69"/>
      <c r="FFD307" s="69"/>
      <c r="FFE307" s="69"/>
      <c r="FFF307" s="69"/>
      <c r="FFG307" s="69"/>
      <c r="FFH307" s="69"/>
      <c r="FFI307" s="69"/>
      <c r="FFJ307" s="69"/>
      <c r="FFK307" s="69"/>
      <c r="FFL307" s="69"/>
      <c r="FFM307" s="69"/>
      <c r="FFN307" s="69"/>
      <c r="FFO307" s="69"/>
      <c r="FFP307" s="69"/>
      <c r="FFQ307" s="69"/>
      <c r="FFR307" s="69"/>
      <c r="FFS307" s="69"/>
      <c r="FFT307" s="69"/>
      <c r="FFU307" s="69"/>
      <c r="FFV307" s="69"/>
      <c r="FFW307" s="69"/>
      <c r="FFX307" s="69"/>
      <c r="FFY307" s="69"/>
      <c r="FFZ307" s="69"/>
      <c r="FGA307" s="69"/>
      <c r="FGB307" s="69"/>
      <c r="FGC307" s="69"/>
      <c r="FGD307" s="69"/>
      <c r="FGE307" s="69"/>
      <c r="FGF307" s="69"/>
      <c r="FGG307" s="69"/>
      <c r="FGH307" s="69"/>
      <c r="FGI307" s="69"/>
      <c r="FGJ307" s="69"/>
      <c r="FGK307" s="69"/>
      <c r="FGL307" s="69"/>
      <c r="FGM307" s="69"/>
      <c r="FGN307" s="69"/>
      <c r="FGO307" s="69"/>
      <c r="FGP307" s="69"/>
      <c r="FGQ307" s="69"/>
      <c r="FGR307" s="69"/>
      <c r="FGS307" s="69"/>
      <c r="FGT307" s="69"/>
      <c r="FGU307" s="69"/>
      <c r="FGV307" s="69"/>
      <c r="FGW307" s="69"/>
      <c r="FGX307" s="69"/>
      <c r="FGY307" s="69"/>
      <c r="FGZ307" s="69"/>
      <c r="FHA307" s="69"/>
      <c r="FHB307" s="69"/>
      <c r="FHC307" s="69"/>
      <c r="FHD307" s="69"/>
      <c r="FHE307" s="69"/>
      <c r="FHF307" s="69"/>
      <c r="FHG307" s="69"/>
      <c r="FHH307" s="69"/>
      <c r="FHI307" s="69"/>
      <c r="FHJ307" s="69"/>
      <c r="FHK307" s="69"/>
      <c r="FHL307" s="69"/>
      <c r="FHM307" s="69"/>
      <c r="FHN307" s="69"/>
      <c r="FHO307" s="69"/>
      <c r="FHP307" s="69"/>
      <c r="FHQ307" s="69"/>
      <c r="FHR307" s="69"/>
      <c r="FHS307" s="69"/>
      <c r="FHT307" s="69"/>
      <c r="FHU307" s="69"/>
      <c r="FHV307" s="69"/>
      <c r="FHW307" s="69"/>
      <c r="FHX307" s="69"/>
      <c r="FHY307" s="69"/>
      <c r="FHZ307" s="69"/>
      <c r="FIA307" s="69"/>
      <c r="FIB307" s="69"/>
      <c r="FIC307" s="69"/>
      <c r="FID307" s="69"/>
      <c r="FIE307" s="69"/>
      <c r="FIF307" s="69"/>
      <c r="FIG307" s="69"/>
      <c r="FIH307" s="69"/>
      <c r="FII307" s="69"/>
      <c r="FIJ307" s="69"/>
      <c r="FIK307" s="69"/>
      <c r="FIL307" s="69"/>
      <c r="FIM307" s="69"/>
      <c r="FIN307" s="69"/>
      <c r="FIO307" s="69"/>
      <c r="FIP307" s="69"/>
      <c r="FIQ307" s="69"/>
      <c r="FIR307" s="69"/>
      <c r="FIS307" s="69"/>
      <c r="FIT307" s="69"/>
      <c r="FIU307" s="69"/>
      <c r="FIV307" s="69"/>
      <c r="FIW307" s="69"/>
      <c r="FIX307" s="69"/>
      <c r="FIY307" s="69"/>
      <c r="FIZ307" s="69"/>
      <c r="FJA307" s="69"/>
      <c r="FJB307" s="69"/>
      <c r="FJC307" s="69"/>
      <c r="FJD307" s="69"/>
      <c r="FJE307" s="69"/>
      <c r="FJF307" s="69"/>
      <c r="FJG307" s="69"/>
      <c r="FJH307" s="69"/>
      <c r="FJI307" s="69"/>
      <c r="FJJ307" s="69"/>
      <c r="FJK307" s="69"/>
      <c r="FJL307" s="69"/>
      <c r="FJM307" s="69"/>
      <c r="FJN307" s="69"/>
      <c r="FJO307" s="69"/>
      <c r="FJP307" s="69"/>
      <c r="FJQ307" s="69"/>
      <c r="FJR307" s="69"/>
      <c r="FJS307" s="69"/>
      <c r="FJT307" s="69"/>
      <c r="FJU307" s="69"/>
      <c r="FJV307" s="69"/>
      <c r="FJW307" s="69"/>
      <c r="FJX307" s="69"/>
      <c r="FJY307" s="69"/>
      <c r="FJZ307" s="69"/>
      <c r="FKA307" s="69"/>
      <c r="FKB307" s="69"/>
      <c r="FKC307" s="69"/>
      <c r="FKD307" s="69"/>
      <c r="FKE307" s="69"/>
      <c r="FKF307" s="69"/>
      <c r="FKG307" s="69"/>
      <c r="FKH307" s="69"/>
      <c r="FKI307" s="69"/>
      <c r="FKJ307" s="69"/>
      <c r="FKK307" s="69"/>
      <c r="FKL307" s="69"/>
      <c r="FKM307" s="69"/>
      <c r="FKN307" s="69"/>
      <c r="FKO307" s="69"/>
      <c r="FKP307" s="69"/>
      <c r="FKQ307" s="69"/>
      <c r="FKR307" s="69"/>
      <c r="FKS307" s="69"/>
      <c r="FKT307" s="69"/>
      <c r="FKU307" s="69"/>
      <c r="FKV307" s="69"/>
      <c r="FKW307" s="69"/>
      <c r="FKX307" s="69"/>
      <c r="FKY307" s="69"/>
      <c r="FKZ307" s="69"/>
      <c r="FLA307" s="69"/>
      <c r="FLB307" s="69"/>
      <c r="FLC307" s="69"/>
      <c r="FLD307" s="69"/>
      <c r="FLE307" s="69"/>
      <c r="FLF307" s="69"/>
      <c r="FLG307" s="69"/>
      <c r="FLH307" s="69"/>
      <c r="FLI307" s="69"/>
      <c r="FLJ307" s="69"/>
      <c r="FLK307" s="69"/>
      <c r="FLL307" s="69"/>
      <c r="FLM307" s="69"/>
      <c r="FLN307" s="69"/>
      <c r="FLO307" s="69"/>
      <c r="FLP307" s="69"/>
      <c r="FLQ307" s="69"/>
      <c r="FLR307" s="69"/>
      <c r="FLS307" s="69"/>
      <c r="FLT307" s="69"/>
      <c r="FLU307" s="69"/>
      <c r="FLV307" s="69"/>
      <c r="FLW307" s="69"/>
      <c r="FLX307" s="69"/>
      <c r="FLY307" s="69"/>
      <c r="FLZ307" s="69"/>
      <c r="FMA307" s="69"/>
      <c r="FMB307" s="69"/>
      <c r="FMC307" s="69"/>
      <c r="FMD307" s="69"/>
      <c r="FME307" s="69"/>
      <c r="FMF307" s="69"/>
      <c r="FMG307" s="69"/>
      <c r="FMH307" s="69"/>
      <c r="FMI307" s="69"/>
      <c r="FMJ307" s="69"/>
      <c r="FMK307" s="69"/>
      <c r="FML307" s="69"/>
      <c r="FMM307" s="69"/>
      <c r="FMN307" s="69"/>
      <c r="FMO307" s="69"/>
      <c r="FMP307" s="69"/>
      <c r="FMQ307" s="69"/>
      <c r="FMR307" s="69"/>
      <c r="FMS307" s="69"/>
      <c r="FMT307" s="69"/>
      <c r="FMU307" s="69"/>
      <c r="FMV307" s="69"/>
      <c r="FMW307" s="69"/>
      <c r="FMX307" s="69"/>
      <c r="FMY307" s="69"/>
      <c r="FMZ307" s="69"/>
      <c r="FNA307" s="69"/>
      <c r="FNB307" s="69"/>
      <c r="FNC307" s="69"/>
      <c r="FND307" s="69"/>
      <c r="FNE307" s="69"/>
      <c r="FNF307" s="69"/>
      <c r="FNG307" s="69"/>
      <c r="FNH307" s="69"/>
      <c r="FNI307" s="69"/>
      <c r="FNJ307" s="69"/>
      <c r="FNK307" s="69"/>
      <c r="FNL307" s="69"/>
      <c r="FNM307" s="69"/>
      <c r="FNN307" s="69"/>
      <c r="FNO307" s="69"/>
      <c r="FNP307" s="69"/>
      <c r="FNQ307" s="69"/>
      <c r="FNR307" s="69"/>
      <c r="FNS307" s="69"/>
      <c r="FNT307" s="69"/>
      <c r="FNU307" s="69"/>
      <c r="FNV307" s="69"/>
      <c r="FNW307" s="69"/>
      <c r="FNX307" s="69"/>
      <c r="FNY307" s="69"/>
      <c r="FNZ307" s="69"/>
      <c r="FOA307" s="69"/>
      <c r="FOB307" s="69"/>
      <c r="FOC307" s="69"/>
      <c r="FOD307" s="69"/>
      <c r="FOE307" s="69"/>
      <c r="FOF307" s="69"/>
      <c r="FOG307" s="69"/>
      <c r="FOH307" s="69"/>
      <c r="FOI307" s="69"/>
      <c r="FOJ307" s="69"/>
      <c r="FOK307" s="69"/>
      <c r="FOL307" s="69"/>
      <c r="FOM307" s="69"/>
      <c r="FON307" s="69"/>
      <c r="FOO307" s="69"/>
      <c r="FOP307" s="69"/>
      <c r="FOQ307" s="69"/>
      <c r="FOR307" s="69"/>
      <c r="FOS307" s="69"/>
      <c r="FOT307" s="69"/>
      <c r="FOU307" s="69"/>
      <c r="FOV307" s="69"/>
      <c r="FOW307" s="69"/>
      <c r="FOX307" s="69"/>
      <c r="FOY307" s="69"/>
      <c r="FOZ307" s="69"/>
      <c r="FPA307" s="69"/>
      <c r="FPB307" s="69"/>
      <c r="FPC307" s="69"/>
      <c r="FPD307" s="69"/>
      <c r="FPE307" s="69"/>
      <c r="FPF307" s="69"/>
      <c r="FPG307" s="69"/>
      <c r="FPH307" s="69"/>
      <c r="FPI307" s="69"/>
      <c r="FPJ307" s="69"/>
      <c r="FPK307" s="69"/>
      <c r="FPL307" s="69"/>
      <c r="FPM307" s="69"/>
      <c r="FPN307" s="69"/>
      <c r="FPO307" s="69"/>
      <c r="FPP307" s="69"/>
      <c r="FPQ307" s="69"/>
      <c r="FPR307" s="69"/>
      <c r="FPS307" s="69"/>
      <c r="FPT307" s="69"/>
      <c r="FPU307" s="69"/>
      <c r="FPV307" s="69"/>
      <c r="FPW307" s="69"/>
      <c r="FPX307" s="69"/>
      <c r="FPY307" s="69"/>
      <c r="FPZ307" s="69"/>
      <c r="FQA307" s="69"/>
      <c r="FQB307" s="69"/>
      <c r="FQC307" s="69"/>
      <c r="FQD307" s="69"/>
      <c r="FQE307" s="69"/>
      <c r="FQF307" s="69"/>
      <c r="FQG307" s="69"/>
      <c r="FQH307" s="69"/>
      <c r="FQI307" s="69"/>
      <c r="FQJ307" s="69"/>
      <c r="FQK307" s="69"/>
      <c r="FQL307" s="69"/>
      <c r="FQM307" s="69"/>
      <c r="FQN307" s="69"/>
      <c r="FQO307" s="69"/>
      <c r="FQP307" s="69"/>
      <c r="FQQ307" s="69"/>
      <c r="FQR307" s="69"/>
      <c r="FQS307" s="69"/>
      <c r="FQT307" s="69"/>
      <c r="FQU307" s="69"/>
      <c r="FQV307" s="69"/>
      <c r="FQW307" s="69"/>
      <c r="FQX307" s="69"/>
      <c r="FQY307" s="69"/>
      <c r="FQZ307" s="69"/>
      <c r="FRA307" s="69"/>
      <c r="FRB307" s="69"/>
      <c r="FRC307" s="69"/>
      <c r="FRD307" s="69"/>
      <c r="FRE307" s="69"/>
      <c r="FRF307" s="69"/>
      <c r="FRG307" s="69"/>
      <c r="FRH307" s="69"/>
      <c r="FRI307" s="69"/>
      <c r="FRJ307" s="69"/>
      <c r="FRK307" s="69"/>
      <c r="FRL307" s="69"/>
      <c r="FRM307" s="69"/>
      <c r="FRN307" s="69"/>
      <c r="FRO307" s="69"/>
      <c r="FRP307" s="69"/>
      <c r="FRQ307" s="69"/>
      <c r="FRR307" s="69"/>
      <c r="FRS307" s="69"/>
      <c r="FRT307" s="69"/>
      <c r="FRU307" s="69"/>
      <c r="FRV307" s="69"/>
      <c r="FRW307" s="69"/>
      <c r="FRX307" s="69"/>
      <c r="FRY307" s="69"/>
      <c r="FRZ307" s="69"/>
      <c r="FSA307" s="69"/>
      <c r="FSB307" s="69"/>
      <c r="FSC307" s="69"/>
      <c r="FSD307" s="69"/>
      <c r="FSE307" s="69"/>
      <c r="FSF307" s="69"/>
      <c r="FSG307" s="69"/>
      <c r="FSH307" s="69"/>
      <c r="FSI307" s="69"/>
      <c r="FSJ307" s="69"/>
      <c r="FSK307" s="69"/>
      <c r="FSL307" s="69"/>
      <c r="FSM307" s="69"/>
      <c r="FSN307" s="69"/>
      <c r="FSO307" s="69"/>
      <c r="FSP307" s="69"/>
      <c r="FSQ307" s="69"/>
      <c r="FSR307" s="69"/>
      <c r="FSS307" s="69"/>
      <c r="FST307" s="69"/>
      <c r="FSU307" s="69"/>
      <c r="FSV307" s="69"/>
      <c r="FSW307" s="69"/>
      <c r="FSX307" s="69"/>
      <c r="FSY307" s="69"/>
      <c r="FSZ307" s="69"/>
      <c r="FTA307" s="69"/>
      <c r="FTB307" s="69"/>
      <c r="FTC307" s="69"/>
      <c r="FTD307" s="69"/>
      <c r="FTE307" s="69"/>
      <c r="FTF307" s="69"/>
      <c r="FTG307" s="69"/>
      <c r="FTH307" s="69"/>
      <c r="FTI307" s="69"/>
      <c r="FTJ307" s="69"/>
      <c r="FTK307" s="69"/>
      <c r="FTL307" s="69"/>
      <c r="FTM307" s="69"/>
      <c r="FTN307" s="69"/>
      <c r="FTO307" s="69"/>
      <c r="FTP307" s="69"/>
      <c r="FTQ307" s="69"/>
      <c r="FTR307" s="69"/>
      <c r="FTS307" s="69"/>
      <c r="FTT307" s="69"/>
      <c r="FTU307" s="69"/>
      <c r="FTV307" s="69"/>
      <c r="FTW307" s="69"/>
      <c r="FTX307" s="69"/>
      <c r="FTY307" s="69"/>
      <c r="FTZ307" s="69"/>
      <c r="FUA307" s="69"/>
      <c r="FUB307" s="69"/>
      <c r="FUC307" s="69"/>
      <c r="FUD307" s="69"/>
      <c r="FUE307" s="69"/>
      <c r="FUF307" s="69"/>
      <c r="FUG307" s="69"/>
      <c r="FUH307" s="69"/>
      <c r="FUI307" s="69"/>
      <c r="FUJ307" s="69"/>
      <c r="FUK307" s="69"/>
      <c r="FUL307" s="69"/>
      <c r="FUM307" s="69"/>
      <c r="FUN307" s="69"/>
      <c r="FUO307" s="69"/>
      <c r="FUP307" s="69"/>
      <c r="FUQ307" s="69"/>
      <c r="FUR307" s="69"/>
      <c r="FUS307" s="69"/>
      <c r="FUT307" s="69"/>
      <c r="FUU307" s="69"/>
      <c r="FUV307" s="69"/>
      <c r="FUW307" s="69"/>
      <c r="FUX307" s="69"/>
      <c r="FUY307" s="69"/>
      <c r="FUZ307" s="69"/>
      <c r="FVA307" s="69"/>
      <c r="FVB307" s="69"/>
      <c r="FVC307" s="69"/>
      <c r="FVD307" s="69"/>
      <c r="FVE307" s="69"/>
      <c r="FVF307" s="69"/>
      <c r="FVG307" s="69"/>
      <c r="FVH307" s="69"/>
      <c r="FVI307" s="69"/>
      <c r="FVJ307" s="69"/>
      <c r="FVK307" s="69"/>
      <c r="FVL307" s="69"/>
      <c r="FVM307" s="69"/>
      <c r="FVN307" s="69"/>
      <c r="FVO307" s="69"/>
      <c r="FVP307" s="69"/>
      <c r="FVQ307" s="69"/>
      <c r="FVR307" s="69"/>
      <c r="FVS307" s="69"/>
      <c r="FVT307" s="69"/>
      <c r="FVU307" s="69"/>
      <c r="FVV307" s="69"/>
      <c r="FVW307" s="69"/>
      <c r="FVX307" s="69"/>
      <c r="FVY307" s="69"/>
      <c r="FVZ307" s="69"/>
      <c r="FWA307" s="69"/>
      <c r="FWB307" s="69"/>
      <c r="FWC307" s="69"/>
      <c r="FWD307" s="69"/>
      <c r="FWE307" s="69"/>
      <c r="FWF307" s="69"/>
      <c r="FWG307" s="69"/>
      <c r="FWH307" s="69"/>
      <c r="FWI307" s="69"/>
      <c r="FWJ307" s="69"/>
      <c r="FWK307" s="69"/>
      <c r="FWL307" s="69"/>
      <c r="FWM307" s="69"/>
      <c r="FWN307" s="69"/>
      <c r="FWO307" s="69"/>
      <c r="FWP307" s="69"/>
      <c r="FWQ307" s="69"/>
      <c r="FWR307" s="69"/>
      <c r="FWS307" s="69"/>
      <c r="FWT307" s="69"/>
      <c r="FWU307" s="69"/>
      <c r="FWV307" s="69"/>
      <c r="FWW307" s="69"/>
      <c r="FWX307" s="69"/>
      <c r="FWY307" s="69"/>
      <c r="FWZ307" s="69"/>
      <c r="FXA307" s="69"/>
      <c r="FXB307" s="69"/>
      <c r="FXC307" s="69"/>
      <c r="FXD307" s="69"/>
      <c r="FXE307" s="69"/>
      <c r="FXF307" s="69"/>
      <c r="FXG307" s="69"/>
      <c r="FXH307" s="69"/>
      <c r="FXI307" s="69"/>
      <c r="FXJ307" s="69"/>
      <c r="FXK307" s="69"/>
      <c r="FXL307" s="69"/>
      <c r="FXM307" s="69"/>
      <c r="FXN307" s="69"/>
      <c r="FXO307" s="69"/>
      <c r="FXP307" s="69"/>
      <c r="FXQ307" s="69"/>
      <c r="FXR307" s="69"/>
      <c r="FXS307" s="69"/>
      <c r="FXT307" s="69"/>
      <c r="FXU307" s="69"/>
      <c r="FXV307" s="69"/>
      <c r="FXW307" s="69"/>
      <c r="FXX307" s="69"/>
      <c r="FXY307" s="69"/>
      <c r="FXZ307" s="69"/>
      <c r="FYA307" s="69"/>
      <c r="FYB307" s="69"/>
      <c r="FYC307" s="69"/>
      <c r="FYD307" s="69"/>
      <c r="FYE307" s="69"/>
      <c r="FYF307" s="69"/>
      <c r="FYG307" s="69"/>
      <c r="FYH307" s="69"/>
      <c r="FYI307" s="69"/>
      <c r="FYJ307" s="69"/>
      <c r="FYK307" s="69"/>
      <c r="FYL307" s="69"/>
      <c r="FYM307" s="69"/>
      <c r="FYN307" s="69"/>
      <c r="FYO307" s="69"/>
      <c r="FYP307" s="69"/>
      <c r="FYQ307" s="69"/>
      <c r="FYR307" s="69"/>
      <c r="FYS307" s="69"/>
      <c r="FYT307" s="69"/>
      <c r="FYU307" s="69"/>
      <c r="FYV307" s="69"/>
      <c r="FYW307" s="69"/>
      <c r="FYX307" s="69"/>
      <c r="FYY307" s="69"/>
      <c r="FYZ307" s="69"/>
      <c r="FZA307" s="69"/>
      <c r="FZB307" s="69"/>
      <c r="FZC307" s="69"/>
      <c r="FZD307" s="69"/>
      <c r="FZE307" s="69"/>
      <c r="FZF307" s="69"/>
      <c r="FZG307" s="69"/>
      <c r="FZH307" s="69"/>
      <c r="FZI307" s="69"/>
      <c r="FZJ307" s="69"/>
      <c r="FZK307" s="69"/>
      <c r="FZL307" s="69"/>
      <c r="FZM307" s="69"/>
      <c r="FZN307" s="69"/>
      <c r="FZO307" s="69"/>
      <c r="FZP307" s="69"/>
      <c r="FZQ307" s="69"/>
      <c r="FZR307" s="69"/>
      <c r="FZS307" s="69"/>
      <c r="FZT307" s="69"/>
      <c r="FZU307" s="69"/>
      <c r="FZV307" s="69"/>
      <c r="FZW307" s="69"/>
      <c r="FZX307" s="69"/>
      <c r="FZY307" s="69"/>
      <c r="FZZ307" s="69"/>
      <c r="GAA307" s="69"/>
      <c r="GAB307" s="69"/>
      <c r="GAC307" s="69"/>
      <c r="GAD307" s="69"/>
      <c r="GAE307" s="69"/>
      <c r="GAF307" s="69"/>
      <c r="GAG307" s="69"/>
      <c r="GAH307" s="69"/>
      <c r="GAI307" s="69"/>
      <c r="GAJ307" s="69"/>
      <c r="GAK307" s="69"/>
      <c r="GAL307" s="69"/>
      <c r="GAM307" s="69"/>
      <c r="GAN307" s="69"/>
      <c r="GAO307" s="69"/>
      <c r="GAP307" s="69"/>
      <c r="GAQ307" s="69"/>
      <c r="GAR307" s="69"/>
      <c r="GAS307" s="69"/>
      <c r="GAT307" s="69"/>
      <c r="GAU307" s="69"/>
      <c r="GAV307" s="69"/>
      <c r="GAW307" s="69"/>
      <c r="GAX307" s="69"/>
      <c r="GAY307" s="69"/>
      <c r="GAZ307" s="69"/>
      <c r="GBA307" s="69"/>
      <c r="GBB307" s="69"/>
      <c r="GBC307" s="69"/>
      <c r="GBD307" s="69"/>
      <c r="GBE307" s="69"/>
      <c r="GBF307" s="69"/>
      <c r="GBG307" s="69"/>
      <c r="GBH307" s="69"/>
      <c r="GBI307" s="69"/>
      <c r="GBJ307" s="69"/>
      <c r="GBK307" s="69"/>
      <c r="GBL307" s="69"/>
      <c r="GBM307" s="69"/>
      <c r="GBN307" s="69"/>
      <c r="GBO307" s="69"/>
      <c r="GBP307" s="69"/>
      <c r="GBQ307" s="69"/>
      <c r="GBR307" s="69"/>
      <c r="GBS307" s="69"/>
      <c r="GBT307" s="69"/>
      <c r="GBU307" s="69"/>
      <c r="GBV307" s="69"/>
      <c r="GBW307" s="69"/>
      <c r="GBX307" s="69"/>
      <c r="GBY307" s="69"/>
      <c r="GBZ307" s="69"/>
      <c r="GCA307" s="69"/>
      <c r="GCB307" s="69"/>
      <c r="GCC307" s="69"/>
      <c r="GCD307" s="69"/>
      <c r="GCE307" s="69"/>
      <c r="GCF307" s="69"/>
      <c r="GCG307" s="69"/>
      <c r="GCH307" s="69"/>
      <c r="GCI307" s="69"/>
      <c r="GCJ307" s="69"/>
      <c r="GCK307" s="69"/>
      <c r="GCL307" s="69"/>
      <c r="GCM307" s="69"/>
      <c r="GCN307" s="69"/>
      <c r="GCO307" s="69"/>
      <c r="GCP307" s="69"/>
      <c r="GCQ307" s="69"/>
      <c r="GCR307" s="69"/>
      <c r="GCS307" s="69"/>
      <c r="GCT307" s="69"/>
      <c r="GCU307" s="69"/>
      <c r="GCV307" s="69"/>
      <c r="GCW307" s="69"/>
      <c r="GCX307" s="69"/>
      <c r="GCY307" s="69"/>
      <c r="GCZ307" s="69"/>
      <c r="GDA307" s="69"/>
      <c r="GDB307" s="69"/>
      <c r="GDC307" s="69"/>
      <c r="GDD307" s="69"/>
      <c r="GDE307" s="69"/>
      <c r="GDF307" s="69"/>
      <c r="GDG307" s="69"/>
      <c r="GDH307" s="69"/>
      <c r="GDI307" s="69"/>
      <c r="GDJ307" s="69"/>
      <c r="GDK307" s="69"/>
      <c r="GDL307" s="69"/>
      <c r="GDM307" s="69"/>
      <c r="GDN307" s="69"/>
      <c r="GDO307" s="69"/>
      <c r="GDP307" s="69"/>
      <c r="GDQ307" s="69"/>
      <c r="GDR307" s="69"/>
      <c r="GDS307" s="69"/>
      <c r="GDT307" s="69"/>
      <c r="GDU307" s="69"/>
      <c r="GDV307" s="69"/>
      <c r="GDW307" s="69"/>
      <c r="GDX307" s="69"/>
      <c r="GDY307" s="69"/>
      <c r="GDZ307" s="69"/>
      <c r="GEA307" s="69"/>
      <c r="GEB307" s="69"/>
      <c r="GEC307" s="69"/>
      <c r="GED307" s="69"/>
      <c r="GEE307" s="69"/>
      <c r="GEF307" s="69"/>
      <c r="GEG307" s="69"/>
      <c r="GEH307" s="69"/>
      <c r="GEI307" s="69"/>
      <c r="GEJ307" s="69"/>
      <c r="GEK307" s="69"/>
      <c r="GEL307" s="69"/>
      <c r="GEM307" s="69"/>
      <c r="GEN307" s="69"/>
      <c r="GEO307" s="69"/>
      <c r="GEP307" s="69"/>
      <c r="GEQ307" s="69"/>
      <c r="GER307" s="69"/>
      <c r="GES307" s="69"/>
      <c r="GET307" s="69"/>
      <c r="GEU307" s="69"/>
      <c r="GEV307" s="69"/>
      <c r="GEW307" s="69"/>
      <c r="GEX307" s="69"/>
      <c r="GEY307" s="69"/>
      <c r="GEZ307" s="69"/>
      <c r="GFA307" s="69"/>
      <c r="GFB307" s="69"/>
      <c r="GFC307" s="69"/>
      <c r="GFD307" s="69"/>
      <c r="GFE307" s="69"/>
      <c r="GFF307" s="69"/>
      <c r="GFG307" s="69"/>
      <c r="GFH307" s="69"/>
      <c r="GFI307" s="69"/>
      <c r="GFJ307" s="69"/>
      <c r="GFK307" s="69"/>
      <c r="GFL307" s="69"/>
      <c r="GFM307" s="69"/>
      <c r="GFN307" s="69"/>
      <c r="GFO307" s="69"/>
      <c r="GFP307" s="69"/>
      <c r="GFQ307" s="69"/>
      <c r="GFR307" s="69"/>
      <c r="GFS307" s="69"/>
      <c r="GFT307" s="69"/>
      <c r="GFU307" s="69"/>
      <c r="GFV307" s="69"/>
      <c r="GFW307" s="69"/>
      <c r="GFX307" s="69"/>
      <c r="GFY307" s="69"/>
      <c r="GFZ307" s="69"/>
      <c r="GGA307" s="69"/>
      <c r="GGB307" s="69"/>
      <c r="GGC307" s="69"/>
      <c r="GGD307" s="69"/>
      <c r="GGE307" s="69"/>
      <c r="GGF307" s="69"/>
      <c r="GGG307" s="69"/>
      <c r="GGH307" s="69"/>
      <c r="GGI307" s="69"/>
      <c r="GGJ307" s="69"/>
      <c r="GGK307" s="69"/>
      <c r="GGL307" s="69"/>
      <c r="GGM307" s="69"/>
      <c r="GGN307" s="69"/>
      <c r="GGO307" s="69"/>
      <c r="GGP307" s="69"/>
      <c r="GGQ307" s="69"/>
      <c r="GGR307" s="69"/>
      <c r="GGS307" s="69"/>
      <c r="GGT307" s="69"/>
      <c r="GGU307" s="69"/>
      <c r="GGV307" s="69"/>
      <c r="GGW307" s="69"/>
      <c r="GGX307" s="69"/>
      <c r="GGY307" s="69"/>
      <c r="GGZ307" s="69"/>
      <c r="GHA307" s="69"/>
      <c r="GHB307" s="69"/>
      <c r="GHC307" s="69"/>
      <c r="GHD307" s="69"/>
      <c r="GHE307" s="69"/>
      <c r="GHF307" s="69"/>
      <c r="GHG307" s="69"/>
      <c r="GHH307" s="69"/>
      <c r="GHI307" s="69"/>
      <c r="GHJ307" s="69"/>
      <c r="GHK307" s="69"/>
      <c r="GHL307" s="69"/>
      <c r="GHM307" s="69"/>
      <c r="GHN307" s="69"/>
      <c r="GHO307" s="69"/>
      <c r="GHP307" s="69"/>
      <c r="GHQ307" s="69"/>
      <c r="GHR307" s="69"/>
      <c r="GHS307" s="69"/>
      <c r="GHT307" s="69"/>
      <c r="GHU307" s="69"/>
      <c r="GHV307" s="69"/>
      <c r="GHW307" s="69"/>
      <c r="GHX307" s="69"/>
      <c r="GHY307" s="69"/>
      <c r="GHZ307" s="69"/>
      <c r="GIA307" s="69"/>
      <c r="GIB307" s="69"/>
      <c r="GIC307" s="69"/>
      <c r="GID307" s="69"/>
      <c r="GIE307" s="69"/>
      <c r="GIF307" s="69"/>
      <c r="GIG307" s="69"/>
      <c r="GIH307" s="69"/>
      <c r="GII307" s="69"/>
      <c r="GIJ307" s="69"/>
      <c r="GIK307" s="69"/>
      <c r="GIL307" s="69"/>
      <c r="GIM307" s="69"/>
      <c r="GIN307" s="69"/>
      <c r="GIO307" s="69"/>
      <c r="GIP307" s="69"/>
      <c r="GIQ307" s="69"/>
      <c r="GIR307" s="69"/>
      <c r="GIS307" s="69"/>
      <c r="GIT307" s="69"/>
      <c r="GIU307" s="69"/>
      <c r="GIV307" s="69"/>
      <c r="GIW307" s="69"/>
      <c r="GIX307" s="69"/>
      <c r="GIY307" s="69"/>
      <c r="GIZ307" s="69"/>
      <c r="GJA307" s="69"/>
      <c r="GJB307" s="69"/>
      <c r="GJC307" s="69"/>
      <c r="GJD307" s="69"/>
      <c r="GJE307" s="69"/>
      <c r="GJF307" s="69"/>
      <c r="GJG307" s="69"/>
      <c r="GJH307" s="69"/>
      <c r="GJI307" s="69"/>
      <c r="GJJ307" s="69"/>
      <c r="GJK307" s="69"/>
      <c r="GJL307" s="69"/>
      <c r="GJM307" s="69"/>
      <c r="GJN307" s="69"/>
      <c r="GJO307" s="69"/>
      <c r="GJP307" s="69"/>
      <c r="GJQ307" s="69"/>
      <c r="GJR307" s="69"/>
      <c r="GJS307" s="69"/>
      <c r="GJT307" s="69"/>
      <c r="GJU307" s="69"/>
      <c r="GJV307" s="69"/>
      <c r="GJW307" s="69"/>
      <c r="GJX307" s="69"/>
      <c r="GJY307" s="69"/>
      <c r="GJZ307" s="69"/>
      <c r="GKA307" s="69"/>
      <c r="GKB307" s="69"/>
      <c r="GKC307" s="69"/>
      <c r="GKD307" s="69"/>
      <c r="GKE307" s="69"/>
      <c r="GKF307" s="69"/>
      <c r="GKG307" s="69"/>
      <c r="GKH307" s="69"/>
      <c r="GKI307" s="69"/>
      <c r="GKJ307" s="69"/>
      <c r="GKK307" s="69"/>
      <c r="GKL307" s="69"/>
      <c r="GKM307" s="69"/>
      <c r="GKN307" s="69"/>
      <c r="GKO307" s="69"/>
      <c r="GKP307" s="69"/>
      <c r="GKQ307" s="69"/>
      <c r="GKR307" s="69"/>
      <c r="GKS307" s="69"/>
      <c r="GKT307" s="69"/>
      <c r="GKU307" s="69"/>
      <c r="GKV307" s="69"/>
      <c r="GKW307" s="69"/>
      <c r="GKX307" s="69"/>
      <c r="GKY307" s="69"/>
      <c r="GKZ307" s="69"/>
      <c r="GLA307" s="69"/>
      <c r="GLB307" s="69"/>
      <c r="GLC307" s="69"/>
      <c r="GLD307" s="69"/>
      <c r="GLE307" s="69"/>
      <c r="GLF307" s="69"/>
      <c r="GLG307" s="69"/>
      <c r="GLH307" s="69"/>
      <c r="GLI307" s="69"/>
      <c r="GLJ307" s="69"/>
      <c r="GLK307" s="69"/>
      <c r="GLL307" s="69"/>
      <c r="GLM307" s="69"/>
      <c r="GLN307" s="69"/>
      <c r="GLO307" s="69"/>
      <c r="GLP307" s="69"/>
      <c r="GLQ307" s="69"/>
      <c r="GLR307" s="69"/>
      <c r="GLS307" s="69"/>
      <c r="GLT307" s="69"/>
      <c r="GLU307" s="69"/>
      <c r="GLV307" s="69"/>
      <c r="GLW307" s="69"/>
      <c r="GLX307" s="69"/>
      <c r="GLY307" s="69"/>
      <c r="GLZ307" s="69"/>
      <c r="GMA307" s="69"/>
      <c r="GMB307" s="69"/>
      <c r="GMC307" s="69"/>
      <c r="GMD307" s="69"/>
      <c r="GME307" s="69"/>
      <c r="GMF307" s="69"/>
      <c r="GMG307" s="69"/>
      <c r="GMH307" s="69"/>
      <c r="GMI307" s="69"/>
      <c r="GMJ307" s="69"/>
      <c r="GMK307" s="69"/>
      <c r="GML307" s="69"/>
      <c r="GMM307" s="69"/>
      <c r="GMN307" s="69"/>
      <c r="GMO307" s="69"/>
      <c r="GMP307" s="69"/>
      <c r="GMQ307" s="69"/>
      <c r="GMR307" s="69"/>
      <c r="GMS307" s="69"/>
      <c r="GMT307" s="69"/>
      <c r="GMU307" s="69"/>
      <c r="GMV307" s="69"/>
      <c r="GMW307" s="69"/>
      <c r="GMX307" s="69"/>
      <c r="GMY307" s="69"/>
      <c r="GMZ307" s="69"/>
      <c r="GNA307" s="69"/>
      <c r="GNB307" s="69"/>
      <c r="GNC307" s="69"/>
      <c r="GND307" s="69"/>
      <c r="GNE307" s="69"/>
      <c r="GNF307" s="69"/>
      <c r="GNG307" s="69"/>
      <c r="GNH307" s="69"/>
      <c r="GNI307" s="69"/>
      <c r="GNJ307" s="69"/>
      <c r="GNK307" s="69"/>
      <c r="GNL307" s="69"/>
      <c r="GNM307" s="69"/>
      <c r="GNN307" s="69"/>
      <c r="GNO307" s="69"/>
      <c r="GNP307" s="69"/>
      <c r="GNQ307" s="69"/>
      <c r="GNR307" s="69"/>
      <c r="GNS307" s="69"/>
      <c r="GNT307" s="69"/>
      <c r="GNU307" s="69"/>
      <c r="GNV307" s="69"/>
      <c r="GNW307" s="69"/>
      <c r="GNX307" s="69"/>
      <c r="GNY307" s="69"/>
      <c r="GNZ307" s="69"/>
      <c r="GOA307" s="69"/>
      <c r="GOB307" s="69"/>
      <c r="GOC307" s="69"/>
      <c r="GOD307" s="69"/>
      <c r="GOE307" s="69"/>
      <c r="GOF307" s="69"/>
      <c r="GOG307" s="69"/>
      <c r="GOH307" s="69"/>
      <c r="GOI307" s="69"/>
      <c r="GOJ307" s="69"/>
      <c r="GOK307" s="69"/>
      <c r="GOL307" s="69"/>
      <c r="GOM307" s="69"/>
      <c r="GON307" s="69"/>
      <c r="GOO307" s="69"/>
      <c r="GOP307" s="69"/>
      <c r="GOQ307" s="69"/>
      <c r="GOR307" s="69"/>
      <c r="GOS307" s="69"/>
      <c r="GOT307" s="69"/>
      <c r="GOU307" s="69"/>
      <c r="GOV307" s="69"/>
      <c r="GOW307" s="69"/>
      <c r="GOX307" s="69"/>
      <c r="GOY307" s="69"/>
      <c r="GOZ307" s="69"/>
      <c r="GPA307" s="69"/>
      <c r="GPB307" s="69"/>
      <c r="GPC307" s="69"/>
      <c r="GPD307" s="69"/>
      <c r="GPE307" s="69"/>
      <c r="GPF307" s="69"/>
      <c r="GPG307" s="69"/>
      <c r="GPH307" s="69"/>
      <c r="GPI307" s="69"/>
      <c r="GPJ307" s="69"/>
      <c r="GPK307" s="69"/>
      <c r="GPL307" s="69"/>
      <c r="GPM307" s="69"/>
      <c r="GPN307" s="69"/>
      <c r="GPO307" s="69"/>
      <c r="GPP307" s="69"/>
      <c r="GPQ307" s="69"/>
      <c r="GPR307" s="69"/>
      <c r="GPS307" s="69"/>
      <c r="GPT307" s="69"/>
      <c r="GPU307" s="69"/>
      <c r="GPV307" s="69"/>
      <c r="GPW307" s="69"/>
      <c r="GPX307" s="69"/>
      <c r="GPY307" s="69"/>
      <c r="GPZ307" s="69"/>
      <c r="GQA307" s="69"/>
      <c r="GQB307" s="69"/>
      <c r="GQC307" s="69"/>
      <c r="GQD307" s="69"/>
      <c r="GQE307" s="69"/>
      <c r="GQF307" s="69"/>
      <c r="GQG307" s="69"/>
      <c r="GQH307" s="69"/>
      <c r="GQI307" s="69"/>
      <c r="GQJ307" s="69"/>
      <c r="GQK307" s="69"/>
      <c r="GQL307" s="69"/>
      <c r="GQM307" s="69"/>
      <c r="GQN307" s="69"/>
      <c r="GQO307" s="69"/>
      <c r="GQP307" s="69"/>
      <c r="GQQ307" s="69"/>
      <c r="GQR307" s="69"/>
      <c r="GQS307" s="69"/>
      <c r="GQT307" s="69"/>
      <c r="GQU307" s="69"/>
      <c r="GQV307" s="69"/>
      <c r="GQW307" s="69"/>
      <c r="GQX307" s="69"/>
      <c r="GQY307" s="69"/>
      <c r="GQZ307" s="69"/>
      <c r="GRA307" s="69"/>
      <c r="GRB307" s="69"/>
      <c r="GRC307" s="69"/>
      <c r="GRD307" s="69"/>
      <c r="GRE307" s="69"/>
      <c r="GRF307" s="69"/>
      <c r="GRG307" s="69"/>
      <c r="GRH307" s="69"/>
      <c r="GRI307" s="69"/>
      <c r="GRJ307" s="69"/>
      <c r="GRK307" s="69"/>
      <c r="GRL307" s="69"/>
      <c r="GRM307" s="69"/>
      <c r="GRN307" s="69"/>
      <c r="GRO307" s="69"/>
      <c r="GRP307" s="69"/>
      <c r="GRQ307" s="69"/>
      <c r="GRR307" s="69"/>
      <c r="GRS307" s="69"/>
      <c r="GRT307" s="69"/>
      <c r="GRU307" s="69"/>
      <c r="GRV307" s="69"/>
      <c r="GRW307" s="69"/>
      <c r="GRX307" s="69"/>
      <c r="GRY307" s="69"/>
      <c r="GRZ307" s="69"/>
      <c r="GSA307" s="69"/>
      <c r="GSB307" s="69"/>
      <c r="GSC307" s="69"/>
      <c r="GSD307" s="69"/>
      <c r="GSE307" s="69"/>
      <c r="GSF307" s="69"/>
      <c r="GSG307" s="69"/>
      <c r="GSH307" s="69"/>
      <c r="GSI307" s="69"/>
      <c r="GSJ307" s="69"/>
      <c r="GSK307" s="69"/>
      <c r="GSL307" s="69"/>
      <c r="GSM307" s="69"/>
      <c r="GSN307" s="69"/>
      <c r="GSO307" s="69"/>
      <c r="GSP307" s="69"/>
      <c r="GSQ307" s="69"/>
      <c r="GSR307" s="69"/>
      <c r="GSS307" s="69"/>
      <c r="GST307" s="69"/>
      <c r="GSU307" s="69"/>
      <c r="GSV307" s="69"/>
      <c r="GSW307" s="69"/>
      <c r="GSX307" s="69"/>
      <c r="GSY307" s="69"/>
      <c r="GSZ307" s="69"/>
      <c r="GTA307" s="69"/>
      <c r="GTB307" s="69"/>
      <c r="GTC307" s="69"/>
      <c r="GTD307" s="69"/>
      <c r="GTE307" s="69"/>
      <c r="GTF307" s="69"/>
      <c r="GTG307" s="69"/>
      <c r="GTH307" s="69"/>
      <c r="GTI307" s="69"/>
      <c r="GTJ307" s="69"/>
      <c r="GTK307" s="69"/>
      <c r="GTL307" s="69"/>
      <c r="GTM307" s="69"/>
      <c r="GTN307" s="69"/>
      <c r="GTO307" s="69"/>
      <c r="GTP307" s="69"/>
      <c r="GTQ307" s="69"/>
      <c r="GTR307" s="69"/>
      <c r="GTS307" s="69"/>
      <c r="GTT307" s="69"/>
      <c r="GTU307" s="69"/>
      <c r="GTV307" s="69"/>
      <c r="GTW307" s="69"/>
      <c r="GTX307" s="69"/>
      <c r="GTY307" s="69"/>
      <c r="GTZ307" s="69"/>
      <c r="GUA307" s="69"/>
      <c r="GUB307" s="69"/>
      <c r="GUC307" s="69"/>
      <c r="GUD307" s="69"/>
      <c r="GUE307" s="69"/>
      <c r="GUF307" s="69"/>
      <c r="GUG307" s="69"/>
      <c r="GUH307" s="69"/>
      <c r="GUI307" s="69"/>
      <c r="GUJ307" s="69"/>
      <c r="GUK307" s="69"/>
      <c r="GUL307" s="69"/>
      <c r="GUM307" s="69"/>
      <c r="GUN307" s="69"/>
      <c r="GUO307" s="69"/>
      <c r="GUP307" s="69"/>
      <c r="GUQ307" s="69"/>
      <c r="GUR307" s="69"/>
      <c r="GUS307" s="69"/>
      <c r="GUT307" s="69"/>
      <c r="GUU307" s="69"/>
      <c r="GUV307" s="69"/>
      <c r="GUW307" s="69"/>
      <c r="GUX307" s="69"/>
      <c r="GUY307" s="69"/>
      <c r="GUZ307" s="69"/>
      <c r="GVA307" s="69"/>
      <c r="GVB307" s="69"/>
      <c r="GVC307" s="69"/>
      <c r="GVD307" s="69"/>
      <c r="GVE307" s="69"/>
      <c r="GVF307" s="69"/>
      <c r="GVG307" s="69"/>
      <c r="GVH307" s="69"/>
      <c r="GVI307" s="69"/>
      <c r="GVJ307" s="69"/>
      <c r="GVK307" s="69"/>
      <c r="GVL307" s="69"/>
      <c r="GVM307" s="69"/>
      <c r="GVN307" s="69"/>
      <c r="GVO307" s="69"/>
      <c r="GVP307" s="69"/>
      <c r="GVQ307" s="69"/>
      <c r="GVR307" s="69"/>
      <c r="GVS307" s="69"/>
      <c r="GVT307" s="69"/>
      <c r="GVU307" s="69"/>
      <c r="GVV307" s="69"/>
      <c r="GVW307" s="69"/>
      <c r="GVX307" s="69"/>
      <c r="GVY307" s="69"/>
      <c r="GVZ307" s="69"/>
      <c r="GWA307" s="69"/>
      <c r="GWB307" s="69"/>
      <c r="GWC307" s="69"/>
      <c r="GWD307" s="69"/>
      <c r="GWE307" s="69"/>
      <c r="GWF307" s="69"/>
      <c r="GWG307" s="69"/>
      <c r="GWH307" s="69"/>
      <c r="GWI307" s="69"/>
      <c r="GWJ307" s="69"/>
      <c r="GWK307" s="69"/>
      <c r="GWL307" s="69"/>
      <c r="GWM307" s="69"/>
      <c r="GWN307" s="69"/>
      <c r="GWO307" s="69"/>
      <c r="GWP307" s="69"/>
      <c r="GWQ307" s="69"/>
      <c r="GWR307" s="69"/>
      <c r="GWS307" s="69"/>
      <c r="GWT307" s="69"/>
      <c r="GWU307" s="69"/>
      <c r="GWV307" s="69"/>
      <c r="GWW307" s="69"/>
      <c r="GWX307" s="69"/>
      <c r="GWY307" s="69"/>
      <c r="GWZ307" s="69"/>
      <c r="GXA307" s="69"/>
      <c r="GXB307" s="69"/>
      <c r="GXC307" s="69"/>
      <c r="GXD307" s="69"/>
      <c r="GXE307" s="69"/>
      <c r="GXF307" s="69"/>
      <c r="GXG307" s="69"/>
      <c r="GXH307" s="69"/>
      <c r="GXI307" s="69"/>
      <c r="GXJ307" s="69"/>
      <c r="GXK307" s="69"/>
      <c r="GXL307" s="69"/>
      <c r="GXM307" s="69"/>
      <c r="GXN307" s="69"/>
      <c r="GXO307" s="69"/>
      <c r="GXP307" s="69"/>
      <c r="GXQ307" s="69"/>
      <c r="GXR307" s="69"/>
      <c r="GXS307" s="69"/>
      <c r="GXT307" s="69"/>
      <c r="GXU307" s="69"/>
      <c r="GXV307" s="69"/>
      <c r="GXW307" s="69"/>
      <c r="GXX307" s="69"/>
      <c r="GXY307" s="69"/>
      <c r="GXZ307" s="69"/>
      <c r="GYA307" s="69"/>
      <c r="GYB307" s="69"/>
      <c r="GYC307" s="69"/>
      <c r="GYD307" s="69"/>
      <c r="GYE307" s="69"/>
      <c r="GYF307" s="69"/>
      <c r="GYG307" s="69"/>
      <c r="GYH307" s="69"/>
      <c r="GYI307" s="69"/>
      <c r="GYJ307" s="69"/>
      <c r="GYK307" s="69"/>
      <c r="GYL307" s="69"/>
      <c r="GYM307" s="69"/>
      <c r="GYN307" s="69"/>
      <c r="GYO307" s="69"/>
      <c r="GYP307" s="69"/>
      <c r="GYQ307" s="69"/>
      <c r="GYR307" s="69"/>
      <c r="GYS307" s="69"/>
      <c r="GYT307" s="69"/>
      <c r="GYU307" s="69"/>
      <c r="GYV307" s="69"/>
      <c r="GYW307" s="69"/>
      <c r="GYX307" s="69"/>
      <c r="GYY307" s="69"/>
      <c r="GYZ307" s="69"/>
      <c r="GZA307" s="69"/>
      <c r="GZB307" s="69"/>
      <c r="GZC307" s="69"/>
      <c r="GZD307" s="69"/>
      <c r="GZE307" s="69"/>
      <c r="GZF307" s="69"/>
      <c r="GZG307" s="69"/>
      <c r="GZH307" s="69"/>
      <c r="GZI307" s="69"/>
      <c r="GZJ307" s="69"/>
      <c r="GZK307" s="69"/>
      <c r="GZL307" s="69"/>
      <c r="GZM307" s="69"/>
      <c r="GZN307" s="69"/>
      <c r="GZO307" s="69"/>
      <c r="GZP307" s="69"/>
      <c r="GZQ307" s="69"/>
      <c r="GZR307" s="69"/>
      <c r="GZS307" s="69"/>
      <c r="GZT307" s="69"/>
      <c r="GZU307" s="69"/>
      <c r="GZV307" s="69"/>
      <c r="GZW307" s="69"/>
      <c r="GZX307" s="69"/>
      <c r="GZY307" s="69"/>
      <c r="GZZ307" s="69"/>
      <c r="HAA307" s="69"/>
      <c r="HAB307" s="69"/>
      <c r="HAC307" s="69"/>
      <c r="HAD307" s="69"/>
      <c r="HAE307" s="69"/>
      <c r="HAF307" s="69"/>
      <c r="HAG307" s="69"/>
      <c r="HAH307" s="69"/>
      <c r="HAI307" s="69"/>
      <c r="HAJ307" s="69"/>
      <c r="HAK307" s="69"/>
      <c r="HAL307" s="69"/>
      <c r="HAM307" s="69"/>
      <c r="HAN307" s="69"/>
      <c r="HAO307" s="69"/>
      <c r="HAP307" s="69"/>
      <c r="HAQ307" s="69"/>
      <c r="HAR307" s="69"/>
      <c r="HAS307" s="69"/>
      <c r="HAT307" s="69"/>
      <c r="HAU307" s="69"/>
      <c r="HAV307" s="69"/>
      <c r="HAW307" s="69"/>
      <c r="HAX307" s="69"/>
      <c r="HAY307" s="69"/>
      <c r="HAZ307" s="69"/>
      <c r="HBA307" s="69"/>
      <c r="HBB307" s="69"/>
      <c r="HBC307" s="69"/>
      <c r="HBD307" s="69"/>
      <c r="HBE307" s="69"/>
      <c r="HBF307" s="69"/>
      <c r="HBG307" s="69"/>
      <c r="HBH307" s="69"/>
      <c r="HBI307" s="69"/>
      <c r="HBJ307" s="69"/>
      <c r="HBK307" s="69"/>
      <c r="HBL307" s="69"/>
      <c r="HBM307" s="69"/>
      <c r="HBN307" s="69"/>
      <c r="HBO307" s="69"/>
      <c r="HBP307" s="69"/>
      <c r="HBQ307" s="69"/>
      <c r="HBR307" s="69"/>
      <c r="HBS307" s="69"/>
      <c r="HBT307" s="69"/>
      <c r="HBU307" s="69"/>
      <c r="HBV307" s="69"/>
      <c r="HBW307" s="69"/>
      <c r="HBX307" s="69"/>
      <c r="HBY307" s="69"/>
      <c r="HBZ307" s="69"/>
      <c r="HCA307" s="69"/>
      <c r="HCB307" s="69"/>
      <c r="HCC307" s="69"/>
      <c r="HCD307" s="69"/>
      <c r="HCE307" s="69"/>
      <c r="HCF307" s="69"/>
      <c r="HCG307" s="69"/>
      <c r="HCH307" s="69"/>
      <c r="HCI307" s="69"/>
      <c r="HCJ307" s="69"/>
      <c r="HCK307" s="69"/>
      <c r="HCL307" s="69"/>
      <c r="HCM307" s="69"/>
      <c r="HCN307" s="69"/>
      <c r="HCO307" s="69"/>
      <c r="HCP307" s="69"/>
      <c r="HCQ307" s="69"/>
      <c r="HCR307" s="69"/>
      <c r="HCS307" s="69"/>
      <c r="HCT307" s="69"/>
      <c r="HCU307" s="69"/>
      <c r="HCV307" s="69"/>
      <c r="HCW307" s="69"/>
      <c r="HCX307" s="69"/>
      <c r="HCY307" s="69"/>
      <c r="HCZ307" s="69"/>
      <c r="HDA307" s="69"/>
      <c r="HDB307" s="69"/>
      <c r="HDC307" s="69"/>
      <c r="HDD307" s="69"/>
      <c r="HDE307" s="69"/>
      <c r="HDF307" s="69"/>
      <c r="HDG307" s="69"/>
      <c r="HDH307" s="69"/>
      <c r="HDI307" s="69"/>
      <c r="HDJ307" s="69"/>
      <c r="HDK307" s="69"/>
      <c r="HDL307" s="69"/>
      <c r="HDM307" s="69"/>
      <c r="HDN307" s="69"/>
      <c r="HDO307" s="69"/>
      <c r="HDP307" s="69"/>
      <c r="HDQ307" s="69"/>
      <c r="HDR307" s="69"/>
      <c r="HDS307" s="69"/>
      <c r="HDT307" s="69"/>
      <c r="HDU307" s="69"/>
      <c r="HDV307" s="69"/>
      <c r="HDW307" s="69"/>
      <c r="HDX307" s="69"/>
      <c r="HDY307" s="69"/>
      <c r="HDZ307" s="69"/>
      <c r="HEA307" s="69"/>
      <c r="HEB307" s="69"/>
      <c r="HEC307" s="69"/>
      <c r="HED307" s="69"/>
      <c r="HEE307" s="69"/>
      <c r="HEF307" s="69"/>
      <c r="HEG307" s="69"/>
      <c r="HEH307" s="69"/>
      <c r="HEI307" s="69"/>
      <c r="HEJ307" s="69"/>
      <c r="HEK307" s="69"/>
      <c r="HEL307" s="69"/>
      <c r="HEM307" s="69"/>
      <c r="HEN307" s="69"/>
      <c r="HEO307" s="69"/>
      <c r="HEP307" s="69"/>
      <c r="HEQ307" s="69"/>
      <c r="HER307" s="69"/>
      <c r="HES307" s="69"/>
      <c r="HET307" s="69"/>
      <c r="HEU307" s="69"/>
      <c r="HEV307" s="69"/>
      <c r="HEW307" s="69"/>
      <c r="HEX307" s="69"/>
      <c r="HEY307" s="69"/>
      <c r="HEZ307" s="69"/>
      <c r="HFA307" s="69"/>
      <c r="HFB307" s="69"/>
      <c r="HFC307" s="69"/>
      <c r="HFD307" s="69"/>
      <c r="HFE307" s="69"/>
      <c r="HFF307" s="69"/>
      <c r="HFG307" s="69"/>
      <c r="HFH307" s="69"/>
      <c r="HFI307" s="69"/>
      <c r="HFJ307" s="69"/>
      <c r="HFK307" s="69"/>
      <c r="HFL307" s="69"/>
      <c r="HFM307" s="69"/>
      <c r="HFN307" s="69"/>
      <c r="HFO307" s="69"/>
      <c r="HFP307" s="69"/>
      <c r="HFQ307" s="69"/>
      <c r="HFR307" s="69"/>
      <c r="HFS307" s="69"/>
      <c r="HFT307" s="69"/>
      <c r="HFU307" s="69"/>
      <c r="HFV307" s="69"/>
      <c r="HFW307" s="69"/>
      <c r="HFX307" s="69"/>
      <c r="HFY307" s="69"/>
      <c r="HFZ307" s="69"/>
      <c r="HGA307" s="69"/>
      <c r="HGB307" s="69"/>
      <c r="HGC307" s="69"/>
      <c r="HGD307" s="69"/>
      <c r="HGE307" s="69"/>
      <c r="HGF307" s="69"/>
      <c r="HGG307" s="69"/>
      <c r="HGH307" s="69"/>
      <c r="HGI307" s="69"/>
      <c r="HGJ307" s="69"/>
      <c r="HGK307" s="69"/>
      <c r="HGL307" s="69"/>
      <c r="HGM307" s="69"/>
      <c r="HGN307" s="69"/>
      <c r="HGO307" s="69"/>
      <c r="HGP307" s="69"/>
      <c r="HGQ307" s="69"/>
      <c r="HGR307" s="69"/>
      <c r="HGS307" s="69"/>
      <c r="HGT307" s="69"/>
      <c r="HGU307" s="69"/>
      <c r="HGV307" s="69"/>
      <c r="HGW307" s="69"/>
      <c r="HGX307" s="69"/>
      <c r="HGY307" s="69"/>
      <c r="HGZ307" s="69"/>
      <c r="HHA307" s="69"/>
      <c r="HHB307" s="69"/>
      <c r="HHC307" s="69"/>
      <c r="HHD307" s="69"/>
      <c r="HHE307" s="69"/>
      <c r="HHF307" s="69"/>
      <c r="HHG307" s="69"/>
      <c r="HHH307" s="69"/>
      <c r="HHI307" s="69"/>
      <c r="HHJ307" s="69"/>
      <c r="HHK307" s="69"/>
      <c r="HHL307" s="69"/>
      <c r="HHM307" s="69"/>
      <c r="HHN307" s="69"/>
      <c r="HHO307" s="69"/>
      <c r="HHP307" s="69"/>
      <c r="HHQ307" s="69"/>
      <c r="HHR307" s="69"/>
      <c r="HHS307" s="69"/>
      <c r="HHT307" s="69"/>
      <c r="HHU307" s="69"/>
      <c r="HHV307" s="69"/>
      <c r="HHW307" s="69"/>
      <c r="HHX307" s="69"/>
      <c r="HHY307" s="69"/>
      <c r="HHZ307" s="69"/>
      <c r="HIA307" s="69"/>
      <c r="HIB307" s="69"/>
      <c r="HIC307" s="69"/>
      <c r="HID307" s="69"/>
      <c r="HIE307" s="69"/>
      <c r="HIF307" s="69"/>
      <c r="HIG307" s="69"/>
      <c r="HIH307" s="69"/>
      <c r="HII307" s="69"/>
      <c r="HIJ307" s="69"/>
      <c r="HIK307" s="69"/>
      <c r="HIL307" s="69"/>
      <c r="HIM307" s="69"/>
      <c r="HIN307" s="69"/>
      <c r="HIO307" s="69"/>
      <c r="HIP307" s="69"/>
      <c r="HIQ307" s="69"/>
      <c r="HIR307" s="69"/>
      <c r="HIS307" s="69"/>
      <c r="HIT307" s="69"/>
      <c r="HIU307" s="69"/>
      <c r="HIV307" s="69"/>
      <c r="HIW307" s="69"/>
      <c r="HIX307" s="69"/>
      <c r="HIY307" s="69"/>
      <c r="HIZ307" s="69"/>
      <c r="HJA307" s="69"/>
      <c r="HJB307" s="69"/>
      <c r="HJC307" s="69"/>
      <c r="HJD307" s="69"/>
      <c r="HJE307" s="69"/>
      <c r="HJF307" s="69"/>
      <c r="HJG307" s="69"/>
      <c r="HJH307" s="69"/>
      <c r="HJI307" s="69"/>
      <c r="HJJ307" s="69"/>
      <c r="HJK307" s="69"/>
      <c r="HJL307" s="69"/>
      <c r="HJM307" s="69"/>
      <c r="HJN307" s="69"/>
      <c r="HJO307" s="69"/>
      <c r="HJP307" s="69"/>
      <c r="HJQ307" s="69"/>
      <c r="HJR307" s="69"/>
      <c r="HJS307" s="69"/>
      <c r="HJT307" s="69"/>
      <c r="HJU307" s="69"/>
      <c r="HJV307" s="69"/>
      <c r="HJW307" s="69"/>
      <c r="HJX307" s="69"/>
      <c r="HJY307" s="69"/>
      <c r="HJZ307" s="69"/>
      <c r="HKA307" s="69"/>
      <c r="HKB307" s="69"/>
      <c r="HKC307" s="69"/>
      <c r="HKD307" s="69"/>
      <c r="HKE307" s="69"/>
      <c r="HKF307" s="69"/>
      <c r="HKG307" s="69"/>
      <c r="HKH307" s="69"/>
      <c r="HKI307" s="69"/>
      <c r="HKJ307" s="69"/>
      <c r="HKK307" s="69"/>
      <c r="HKL307" s="69"/>
      <c r="HKM307" s="69"/>
      <c r="HKN307" s="69"/>
      <c r="HKO307" s="69"/>
      <c r="HKP307" s="69"/>
      <c r="HKQ307" s="69"/>
      <c r="HKR307" s="69"/>
      <c r="HKS307" s="69"/>
      <c r="HKT307" s="69"/>
      <c r="HKU307" s="69"/>
      <c r="HKV307" s="69"/>
      <c r="HKW307" s="69"/>
      <c r="HKX307" s="69"/>
      <c r="HKY307" s="69"/>
      <c r="HKZ307" s="69"/>
      <c r="HLA307" s="69"/>
      <c r="HLB307" s="69"/>
      <c r="HLC307" s="69"/>
      <c r="HLD307" s="69"/>
      <c r="HLE307" s="69"/>
      <c r="HLF307" s="69"/>
      <c r="HLG307" s="69"/>
      <c r="HLH307" s="69"/>
      <c r="HLI307" s="69"/>
      <c r="HLJ307" s="69"/>
      <c r="HLK307" s="69"/>
      <c r="HLL307" s="69"/>
      <c r="HLM307" s="69"/>
      <c r="HLN307" s="69"/>
      <c r="HLO307" s="69"/>
      <c r="HLP307" s="69"/>
      <c r="HLQ307" s="69"/>
      <c r="HLR307" s="69"/>
      <c r="HLS307" s="69"/>
      <c r="HLT307" s="69"/>
      <c r="HLU307" s="69"/>
      <c r="HLV307" s="69"/>
      <c r="HLW307" s="69"/>
      <c r="HLX307" s="69"/>
      <c r="HLY307" s="69"/>
      <c r="HLZ307" s="69"/>
      <c r="HMA307" s="69"/>
      <c r="HMB307" s="69"/>
      <c r="HMC307" s="69"/>
      <c r="HMD307" s="69"/>
      <c r="HME307" s="69"/>
      <c r="HMF307" s="69"/>
      <c r="HMG307" s="69"/>
      <c r="HMH307" s="69"/>
      <c r="HMI307" s="69"/>
      <c r="HMJ307" s="69"/>
      <c r="HMK307" s="69"/>
      <c r="HML307" s="69"/>
      <c r="HMM307" s="69"/>
      <c r="HMN307" s="69"/>
      <c r="HMO307" s="69"/>
      <c r="HMP307" s="69"/>
      <c r="HMQ307" s="69"/>
      <c r="HMR307" s="69"/>
      <c r="HMS307" s="69"/>
      <c r="HMT307" s="69"/>
      <c r="HMU307" s="69"/>
      <c r="HMV307" s="69"/>
      <c r="HMW307" s="69"/>
      <c r="HMX307" s="69"/>
      <c r="HMY307" s="69"/>
      <c r="HMZ307" s="69"/>
      <c r="HNA307" s="69"/>
      <c r="HNB307" s="69"/>
      <c r="HNC307" s="69"/>
      <c r="HND307" s="69"/>
      <c r="HNE307" s="69"/>
      <c r="HNF307" s="69"/>
      <c r="HNG307" s="69"/>
      <c r="HNH307" s="69"/>
      <c r="HNI307" s="69"/>
      <c r="HNJ307" s="69"/>
      <c r="HNK307" s="69"/>
      <c r="HNL307" s="69"/>
      <c r="HNM307" s="69"/>
      <c r="HNN307" s="69"/>
      <c r="HNO307" s="69"/>
      <c r="HNP307" s="69"/>
      <c r="HNQ307" s="69"/>
      <c r="HNR307" s="69"/>
      <c r="HNS307" s="69"/>
      <c r="HNT307" s="69"/>
      <c r="HNU307" s="69"/>
      <c r="HNV307" s="69"/>
      <c r="HNW307" s="69"/>
      <c r="HNX307" s="69"/>
      <c r="HNY307" s="69"/>
      <c r="HNZ307" s="69"/>
      <c r="HOA307" s="69"/>
      <c r="HOB307" s="69"/>
      <c r="HOC307" s="69"/>
      <c r="HOD307" s="69"/>
      <c r="HOE307" s="69"/>
      <c r="HOF307" s="69"/>
      <c r="HOG307" s="69"/>
      <c r="HOH307" s="69"/>
      <c r="HOI307" s="69"/>
      <c r="HOJ307" s="69"/>
      <c r="HOK307" s="69"/>
      <c r="HOL307" s="69"/>
      <c r="HOM307" s="69"/>
      <c r="HON307" s="69"/>
      <c r="HOO307" s="69"/>
      <c r="HOP307" s="69"/>
      <c r="HOQ307" s="69"/>
      <c r="HOR307" s="69"/>
      <c r="HOS307" s="69"/>
      <c r="HOT307" s="69"/>
      <c r="HOU307" s="69"/>
      <c r="HOV307" s="69"/>
      <c r="HOW307" s="69"/>
      <c r="HOX307" s="69"/>
      <c r="HOY307" s="69"/>
      <c r="HOZ307" s="69"/>
      <c r="HPA307" s="69"/>
      <c r="HPB307" s="69"/>
      <c r="HPC307" s="69"/>
      <c r="HPD307" s="69"/>
      <c r="HPE307" s="69"/>
      <c r="HPF307" s="69"/>
      <c r="HPG307" s="69"/>
      <c r="HPH307" s="69"/>
      <c r="HPI307" s="69"/>
      <c r="HPJ307" s="69"/>
      <c r="HPK307" s="69"/>
      <c r="HPL307" s="69"/>
      <c r="HPM307" s="69"/>
      <c r="HPN307" s="69"/>
      <c r="HPO307" s="69"/>
      <c r="HPP307" s="69"/>
      <c r="HPQ307" s="69"/>
      <c r="HPR307" s="69"/>
      <c r="HPS307" s="69"/>
      <c r="HPT307" s="69"/>
      <c r="HPU307" s="69"/>
      <c r="HPV307" s="69"/>
      <c r="HPW307" s="69"/>
      <c r="HPX307" s="69"/>
      <c r="HPY307" s="69"/>
      <c r="HPZ307" s="69"/>
      <c r="HQA307" s="69"/>
      <c r="HQB307" s="69"/>
      <c r="HQC307" s="69"/>
      <c r="HQD307" s="69"/>
      <c r="HQE307" s="69"/>
      <c r="HQF307" s="69"/>
      <c r="HQG307" s="69"/>
      <c r="HQH307" s="69"/>
      <c r="HQI307" s="69"/>
      <c r="HQJ307" s="69"/>
      <c r="HQK307" s="69"/>
      <c r="HQL307" s="69"/>
      <c r="HQM307" s="69"/>
      <c r="HQN307" s="69"/>
      <c r="HQO307" s="69"/>
      <c r="HQP307" s="69"/>
      <c r="HQQ307" s="69"/>
      <c r="HQR307" s="69"/>
      <c r="HQS307" s="69"/>
      <c r="HQT307" s="69"/>
      <c r="HQU307" s="69"/>
      <c r="HQV307" s="69"/>
      <c r="HQW307" s="69"/>
      <c r="HQX307" s="69"/>
      <c r="HQY307" s="69"/>
      <c r="HQZ307" s="69"/>
      <c r="HRA307" s="69"/>
      <c r="HRB307" s="69"/>
      <c r="HRC307" s="69"/>
      <c r="HRD307" s="69"/>
      <c r="HRE307" s="69"/>
      <c r="HRF307" s="69"/>
      <c r="HRG307" s="69"/>
      <c r="HRH307" s="69"/>
      <c r="HRI307" s="69"/>
      <c r="HRJ307" s="69"/>
      <c r="HRK307" s="69"/>
      <c r="HRL307" s="69"/>
      <c r="HRM307" s="69"/>
      <c r="HRN307" s="69"/>
      <c r="HRO307" s="69"/>
      <c r="HRP307" s="69"/>
      <c r="HRQ307" s="69"/>
      <c r="HRR307" s="69"/>
      <c r="HRS307" s="69"/>
      <c r="HRT307" s="69"/>
      <c r="HRU307" s="69"/>
      <c r="HRV307" s="69"/>
      <c r="HRW307" s="69"/>
      <c r="HRX307" s="69"/>
      <c r="HRY307" s="69"/>
      <c r="HRZ307" s="69"/>
      <c r="HSA307" s="69"/>
      <c r="HSB307" s="69"/>
      <c r="HSC307" s="69"/>
      <c r="HSD307" s="69"/>
      <c r="HSE307" s="69"/>
      <c r="HSF307" s="69"/>
      <c r="HSG307" s="69"/>
      <c r="HSH307" s="69"/>
      <c r="HSI307" s="69"/>
      <c r="HSJ307" s="69"/>
      <c r="HSK307" s="69"/>
      <c r="HSL307" s="69"/>
      <c r="HSM307" s="69"/>
      <c r="HSN307" s="69"/>
      <c r="HSO307" s="69"/>
      <c r="HSP307" s="69"/>
      <c r="HSQ307" s="69"/>
      <c r="HSR307" s="69"/>
      <c r="HSS307" s="69"/>
      <c r="HST307" s="69"/>
      <c r="HSU307" s="69"/>
      <c r="HSV307" s="69"/>
      <c r="HSW307" s="69"/>
      <c r="HSX307" s="69"/>
      <c r="HSY307" s="69"/>
      <c r="HSZ307" s="69"/>
      <c r="HTA307" s="69"/>
      <c r="HTB307" s="69"/>
      <c r="HTC307" s="69"/>
      <c r="HTD307" s="69"/>
      <c r="HTE307" s="69"/>
      <c r="HTF307" s="69"/>
      <c r="HTG307" s="69"/>
      <c r="HTH307" s="69"/>
      <c r="HTI307" s="69"/>
      <c r="HTJ307" s="69"/>
      <c r="HTK307" s="69"/>
      <c r="HTL307" s="69"/>
      <c r="HTM307" s="69"/>
      <c r="HTN307" s="69"/>
      <c r="HTO307" s="69"/>
      <c r="HTP307" s="69"/>
      <c r="HTQ307" s="69"/>
      <c r="HTR307" s="69"/>
      <c r="HTS307" s="69"/>
      <c r="HTT307" s="69"/>
      <c r="HTU307" s="69"/>
      <c r="HTV307" s="69"/>
      <c r="HTW307" s="69"/>
      <c r="HTX307" s="69"/>
      <c r="HTY307" s="69"/>
      <c r="HTZ307" s="69"/>
      <c r="HUA307" s="69"/>
      <c r="HUB307" s="69"/>
      <c r="HUC307" s="69"/>
      <c r="HUD307" s="69"/>
      <c r="HUE307" s="69"/>
      <c r="HUF307" s="69"/>
      <c r="HUG307" s="69"/>
      <c r="HUH307" s="69"/>
      <c r="HUI307" s="69"/>
      <c r="HUJ307" s="69"/>
      <c r="HUK307" s="69"/>
      <c r="HUL307" s="69"/>
      <c r="HUM307" s="69"/>
      <c r="HUN307" s="69"/>
      <c r="HUO307" s="69"/>
      <c r="HUP307" s="69"/>
      <c r="HUQ307" s="69"/>
      <c r="HUR307" s="69"/>
      <c r="HUS307" s="69"/>
      <c r="HUT307" s="69"/>
      <c r="HUU307" s="69"/>
      <c r="HUV307" s="69"/>
      <c r="HUW307" s="69"/>
      <c r="HUX307" s="69"/>
      <c r="HUY307" s="69"/>
      <c r="HUZ307" s="69"/>
      <c r="HVA307" s="69"/>
      <c r="HVB307" s="69"/>
      <c r="HVC307" s="69"/>
      <c r="HVD307" s="69"/>
      <c r="HVE307" s="69"/>
      <c r="HVF307" s="69"/>
      <c r="HVG307" s="69"/>
      <c r="HVH307" s="69"/>
      <c r="HVI307" s="69"/>
      <c r="HVJ307" s="69"/>
      <c r="HVK307" s="69"/>
      <c r="HVL307" s="69"/>
      <c r="HVM307" s="69"/>
      <c r="HVN307" s="69"/>
      <c r="HVO307" s="69"/>
      <c r="HVP307" s="69"/>
      <c r="HVQ307" s="69"/>
      <c r="HVR307" s="69"/>
      <c r="HVS307" s="69"/>
      <c r="HVT307" s="69"/>
      <c r="HVU307" s="69"/>
      <c r="HVV307" s="69"/>
      <c r="HVW307" s="69"/>
      <c r="HVX307" s="69"/>
      <c r="HVY307" s="69"/>
      <c r="HVZ307" s="69"/>
      <c r="HWA307" s="69"/>
      <c r="HWB307" s="69"/>
      <c r="HWC307" s="69"/>
      <c r="HWD307" s="69"/>
      <c r="HWE307" s="69"/>
      <c r="HWF307" s="69"/>
      <c r="HWG307" s="69"/>
      <c r="HWH307" s="69"/>
      <c r="HWI307" s="69"/>
      <c r="HWJ307" s="69"/>
      <c r="HWK307" s="69"/>
      <c r="HWL307" s="69"/>
      <c r="HWM307" s="69"/>
      <c r="HWN307" s="69"/>
      <c r="HWO307" s="69"/>
      <c r="HWP307" s="69"/>
      <c r="HWQ307" s="69"/>
      <c r="HWR307" s="69"/>
      <c r="HWS307" s="69"/>
      <c r="HWT307" s="69"/>
      <c r="HWU307" s="69"/>
      <c r="HWV307" s="69"/>
      <c r="HWW307" s="69"/>
      <c r="HWX307" s="69"/>
      <c r="HWY307" s="69"/>
      <c r="HWZ307" s="69"/>
      <c r="HXA307" s="69"/>
      <c r="HXB307" s="69"/>
      <c r="HXC307" s="69"/>
      <c r="HXD307" s="69"/>
      <c r="HXE307" s="69"/>
      <c r="HXF307" s="69"/>
      <c r="HXG307" s="69"/>
      <c r="HXH307" s="69"/>
      <c r="HXI307" s="69"/>
      <c r="HXJ307" s="69"/>
      <c r="HXK307" s="69"/>
      <c r="HXL307" s="69"/>
      <c r="HXM307" s="69"/>
      <c r="HXN307" s="69"/>
      <c r="HXO307" s="69"/>
      <c r="HXP307" s="69"/>
      <c r="HXQ307" s="69"/>
      <c r="HXR307" s="69"/>
      <c r="HXS307" s="69"/>
      <c r="HXT307" s="69"/>
      <c r="HXU307" s="69"/>
      <c r="HXV307" s="69"/>
      <c r="HXW307" s="69"/>
      <c r="HXX307" s="69"/>
      <c r="HXY307" s="69"/>
      <c r="HXZ307" s="69"/>
      <c r="HYA307" s="69"/>
      <c r="HYB307" s="69"/>
      <c r="HYC307" s="69"/>
      <c r="HYD307" s="69"/>
      <c r="HYE307" s="69"/>
      <c r="HYF307" s="69"/>
      <c r="HYG307" s="69"/>
      <c r="HYH307" s="69"/>
      <c r="HYI307" s="69"/>
      <c r="HYJ307" s="69"/>
      <c r="HYK307" s="69"/>
      <c r="HYL307" s="69"/>
      <c r="HYM307" s="69"/>
      <c r="HYN307" s="69"/>
      <c r="HYO307" s="69"/>
      <c r="HYP307" s="69"/>
      <c r="HYQ307" s="69"/>
      <c r="HYR307" s="69"/>
      <c r="HYS307" s="69"/>
      <c r="HYT307" s="69"/>
      <c r="HYU307" s="69"/>
      <c r="HYV307" s="69"/>
      <c r="HYW307" s="69"/>
      <c r="HYX307" s="69"/>
      <c r="HYY307" s="69"/>
      <c r="HYZ307" s="69"/>
      <c r="HZA307" s="69"/>
      <c r="HZB307" s="69"/>
      <c r="HZC307" s="69"/>
      <c r="HZD307" s="69"/>
      <c r="HZE307" s="69"/>
      <c r="HZF307" s="69"/>
      <c r="HZG307" s="69"/>
      <c r="HZH307" s="69"/>
      <c r="HZI307" s="69"/>
      <c r="HZJ307" s="69"/>
      <c r="HZK307" s="69"/>
      <c r="HZL307" s="69"/>
      <c r="HZM307" s="69"/>
      <c r="HZN307" s="69"/>
      <c r="HZO307" s="69"/>
      <c r="HZP307" s="69"/>
      <c r="HZQ307" s="69"/>
      <c r="HZR307" s="69"/>
      <c r="HZS307" s="69"/>
      <c r="HZT307" s="69"/>
      <c r="HZU307" s="69"/>
      <c r="HZV307" s="69"/>
      <c r="HZW307" s="69"/>
      <c r="HZX307" s="69"/>
      <c r="HZY307" s="69"/>
      <c r="HZZ307" s="69"/>
      <c r="IAA307" s="69"/>
      <c r="IAB307" s="69"/>
      <c r="IAC307" s="69"/>
      <c r="IAD307" s="69"/>
      <c r="IAE307" s="69"/>
      <c r="IAF307" s="69"/>
      <c r="IAG307" s="69"/>
      <c r="IAH307" s="69"/>
      <c r="IAI307" s="69"/>
      <c r="IAJ307" s="69"/>
      <c r="IAK307" s="69"/>
      <c r="IAL307" s="69"/>
      <c r="IAM307" s="69"/>
      <c r="IAN307" s="69"/>
      <c r="IAO307" s="69"/>
      <c r="IAP307" s="69"/>
      <c r="IAQ307" s="69"/>
      <c r="IAR307" s="69"/>
      <c r="IAS307" s="69"/>
      <c r="IAT307" s="69"/>
      <c r="IAU307" s="69"/>
      <c r="IAV307" s="69"/>
      <c r="IAW307" s="69"/>
      <c r="IAX307" s="69"/>
      <c r="IAY307" s="69"/>
      <c r="IAZ307" s="69"/>
      <c r="IBA307" s="69"/>
      <c r="IBB307" s="69"/>
      <c r="IBC307" s="69"/>
      <c r="IBD307" s="69"/>
      <c r="IBE307" s="69"/>
      <c r="IBF307" s="69"/>
      <c r="IBG307" s="69"/>
      <c r="IBH307" s="69"/>
      <c r="IBI307" s="69"/>
      <c r="IBJ307" s="69"/>
      <c r="IBK307" s="69"/>
      <c r="IBL307" s="69"/>
      <c r="IBM307" s="69"/>
      <c r="IBN307" s="69"/>
      <c r="IBO307" s="69"/>
      <c r="IBP307" s="69"/>
      <c r="IBQ307" s="69"/>
      <c r="IBR307" s="69"/>
      <c r="IBS307" s="69"/>
      <c r="IBT307" s="69"/>
      <c r="IBU307" s="69"/>
      <c r="IBV307" s="69"/>
      <c r="IBW307" s="69"/>
      <c r="IBX307" s="69"/>
      <c r="IBY307" s="69"/>
      <c r="IBZ307" s="69"/>
      <c r="ICA307" s="69"/>
      <c r="ICB307" s="69"/>
      <c r="ICC307" s="69"/>
      <c r="ICD307" s="69"/>
      <c r="ICE307" s="69"/>
      <c r="ICF307" s="69"/>
      <c r="ICG307" s="69"/>
      <c r="ICH307" s="69"/>
      <c r="ICI307" s="69"/>
      <c r="ICJ307" s="69"/>
      <c r="ICK307" s="69"/>
      <c r="ICL307" s="69"/>
      <c r="ICM307" s="69"/>
      <c r="ICN307" s="69"/>
      <c r="ICO307" s="69"/>
      <c r="ICP307" s="69"/>
      <c r="ICQ307" s="69"/>
      <c r="ICR307" s="69"/>
      <c r="ICS307" s="69"/>
      <c r="ICT307" s="69"/>
      <c r="ICU307" s="69"/>
      <c r="ICV307" s="69"/>
      <c r="ICW307" s="69"/>
      <c r="ICX307" s="69"/>
      <c r="ICY307" s="69"/>
      <c r="ICZ307" s="69"/>
      <c r="IDA307" s="69"/>
      <c r="IDB307" s="69"/>
      <c r="IDC307" s="69"/>
      <c r="IDD307" s="69"/>
      <c r="IDE307" s="69"/>
      <c r="IDF307" s="69"/>
      <c r="IDG307" s="69"/>
      <c r="IDH307" s="69"/>
      <c r="IDI307" s="69"/>
      <c r="IDJ307" s="69"/>
      <c r="IDK307" s="69"/>
      <c r="IDL307" s="69"/>
      <c r="IDM307" s="69"/>
      <c r="IDN307" s="69"/>
      <c r="IDO307" s="69"/>
      <c r="IDP307" s="69"/>
      <c r="IDQ307" s="69"/>
      <c r="IDR307" s="69"/>
      <c r="IDS307" s="69"/>
      <c r="IDT307" s="69"/>
      <c r="IDU307" s="69"/>
      <c r="IDV307" s="69"/>
      <c r="IDW307" s="69"/>
      <c r="IDX307" s="69"/>
      <c r="IDY307" s="69"/>
      <c r="IDZ307" s="69"/>
      <c r="IEA307" s="69"/>
      <c r="IEB307" s="69"/>
      <c r="IEC307" s="69"/>
      <c r="IED307" s="69"/>
      <c r="IEE307" s="69"/>
      <c r="IEF307" s="69"/>
      <c r="IEG307" s="69"/>
      <c r="IEH307" s="69"/>
      <c r="IEI307" s="69"/>
      <c r="IEJ307" s="69"/>
      <c r="IEK307" s="69"/>
      <c r="IEL307" s="69"/>
      <c r="IEM307" s="69"/>
      <c r="IEN307" s="69"/>
      <c r="IEO307" s="69"/>
      <c r="IEP307" s="69"/>
      <c r="IEQ307" s="69"/>
      <c r="IER307" s="69"/>
      <c r="IES307" s="69"/>
      <c r="IET307" s="69"/>
      <c r="IEU307" s="69"/>
      <c r="IEV307" s="69"/>
      <c r="IEW307" s="69"/>
      <c r="IEX307" s="69"/>
      <c r="IEY307" s="69"/>
      <c r="IEZ307" s="69"/>
      <c r="IFA307" s="69"/>
      <c r="IFB307" s="69"/>
      <c r="IFC307" s="69"/>
      <c r="IFD307" s="69"/>
      <c r="IFE307" s="69"/>
      <c r="IFF307" s="69"/>
      <c r="IFG307" s="69"/>
      <c r="IFH307" s="69"/>
      <c r="IFI307" s="69"/>
      <c r="IFJ307" s="69"/>
      <c r="IFK307" s="69"/>
      <c r="IFL307" s="69"/>
      <c r="IFM307" s="69"/>
      <c r="IFN307" s="69"/>
      <c r="IFO307" s="69"/>
      <c r="IFP307" s="69"/>
      <c r="IFQ307" s="69"/>
      <c r="IFR307" s="69"/>
      <c r="IFS307" s="69"/>
      <c r="IFT307" s="69"/>
      <c r="IFU307" s="69"/>
      <c r="IFV307" s="69"/>
      <c r="IFW307" s="69"/>
      <c r="IFX307" s="69"/>
      <c r="IFY307" s="69"/>
      <c r="IFZ307" s="69"/>
      <c r="IGA307" s="69"/>
      <c r="IGB307" s="69"/>
      <c r="IGC307" s="69"/>
      <c r="IGD307" s="69"/>
      <c r="IGE307" s="69"/>
      <c r="IGF307" s="69"/>
      <c r="IGG307" s="69"/>
      <c r="IGH307" s="69"/>
      <c r="IGI307" s="69"/>
      <c r="IGJ307" s="69"/>
      <c r="IGK307" s="69"/>
      <c r="IGL307" s="69"/>
      <c r="IGM307" s="69"/>
      <c r="IGN307" s="69"/>
      <c r="IGO307" s="69"/>
      <c r="IGP307" s="69"/>
      <c r="IGQ307" s="69"/>
      <c r="IGR307" s="69"/>
      <c r="IGS307" s="69"/>
      <c r="IGT307" s="69"/>
      <c r="IGU307" s="69"/>
      <c r="IGV307" s="69"/>
      <c r="IGW307" s="69"/>
      <c r="IGX307" s="69"/>
      <c r="IGY307" s="69"/>
      <c r="IGZ307" s="69"/>
      <c r="IHA307" s="69"/>
      <c r="IHB307" s="69"/>
      <c r="IHC307" s="69"/>
      <c r="IHD307" s="69"/>
      <c r="IHE307" s="69"/>
      <c r="IHF307" s="69"/>
      <c r="IHG307" s="69"/>
      <c r="IHH307" s="69"/>
      <c r="IHI307" s="69"/>
      <c r="IHJ307" s="69"/>
      <c r="IHK307" s="69"/>
      <c r="IHL307" s="69"/>
      <c r="IHM307" s="69"/>
      <c r="IHN307" s="69"/>
      <c r="IHO307" s="69"/>
      <c r="IHP307" s="69"/>
      <c r="IHQ307" s="69"/>
      <c r="IHR307" s="69"/>
      <c r="IHS307" s="69"/>
      <c r="IHT307" s="69"/>
      <c r="IHU307" s="69"/>
      <c r="IHV307" s="69"/>
      <c r="IHW307" s="69"/>
      <c r="IHX307" s="69"/>
      <c r="IHY307" s="69"/>
      <c r="IHZ307" s="69"/>
      <c r="IIA307" s="69"/>
      <c r="IIB307" s="69"/>
      <c r="IIC307" s="69"/>
      <c r="IID307" s="69"/>
      <c r="IIE307" s="69"/>
      <c r="IIF307" s="69"/>
      <c r="IIG307" s="69"/>
      <c r="IIH307" s="69"/>
      <c r="III307" s="69"/>
      <c r="IIJ307" s="69"/>
      <c r="IIK307" s="69"/>
      <c r="IIL307" s="69"/>
      <c r="IIM307" s="69"/>
      <c r="IIN307" s="69"/>
      <c r="IIO307" s="69"/>
      <c r="IIP307" s="69"/>
      <c r="IIQ307" s="69"/>
      <c r="IIR307" s="69"/>
      <c r="IIS307" s="69"/>
      <c r="IIT307" s="69"/>
      <c r="IIU307" s="69"/>
      <c r="IIV307" s="69"/>
      <c r="IIW307" s="69"/>
      <c r="IIX307" s="69"/>
      <c r="IIY307" s="69"/>
      <c r="IIZ307" s="69"/>
      <c r="IJA307" s="69"/>
      <c r="IJB307" s="69"/>
      <c r="IJC307" s="69"/>
      <c r="IJD307" s="69"/>
      <c r="IJE307" s="69"/>
      <c r="IJF307" s="69"/>
      <c r="IJG307" s="69"/>
      <c r="IJH307" s="69"/>
      <c r="IJI307" s="69"/>
      <c r="IJJ307" s="69"/>
      <c r="IJK307" s="69"/>
      <c r="IJL307" s="69"/>
      <c r="IJM307" s="69"/>
      <c r="IJN307" s="69"/>
      <c r="IJO307" s="69"/>
      <c r="IJP307" s="69"/>
      <c r="IJQ307" s="69"/>
      <c r="IJR307" s="69"/>
      <c r="IJS307" s="69"/>
      <c r="IJT307" s="69"/>
      <c r="IJU307" s="69"/>
      <c r="IJV307" s="69"/>
      <c r="IJW307" s="69"/>
      <c r="IJX307" s="69"/>
      <c r="IJY307" s="69"/>
      <c r="IJZ307" s="69"/>
      <c r="IKA307" s="69"/>
      <c r="IKB307" s="69"/>
      <c r="IKC307" s="69"/>
      <c r="IKD307" s="69"/>
      <c r="IKE307" s="69"/>
      <c r="IKF307" s="69"/>
      <c r="IKG307" s="69"/>
      <c r="IKH307" s="69"/>
      <c r="IKI307" s="69"/>
      <c r="IKJ307" s="69"/>
      <c r="IKK307" s="69"/>
      <c r="IKL307" s="69"/>
      <c r="IKM307" s="69"/>
      <c r="IKN307" s="69"/>
      <c r="IKO307" s="69"/>
      <c r="IKP307" s="69"/>
      <c r="IKQ307" s="69"/>
      <c r="IKR307" s="69"/>
      <c r="IKS307" s="69"/>
      <c r="IKT307" s="69"/>
      <c r="IKU307" s="69"/>
      <c r="IKV307" s="69"/>
      <c r="IKW307" s="69"/>
      <c r="IKX307" s="69"/>
      <c r="IKY307" s="69"/>
      <c r="IKZ307" s="69"/>
      <c r="ILA307" s="69"/>
      <c r="ILB307" s="69"/>
      <c r="ILC307" s="69"/>
      <c r="ILD307" s="69"/>
      <c r="ILE307" s="69"/>
      <c r="ILF307" s="69"/>
      <c r="ILG307" s="69"/>
      <c r="ILH307" s="69"/>
      <c r="ILI307" s="69"/>
      <c r="ILJ307" s="69"/>
      <c r="ILK307" s="69"/>
      <c r="ILL307" s="69"/>
      <c r="ILM307" s="69"/>
      <c r="ILN307" s="69"/>
      <c r="ILO307" s="69"/>
      <c r="ILP307" s="69"/>
      <c r="ILQ307" s="69"/>
      <c r="ILR307" s="69"/>
      <c r="ILS307" s="69"/>
      <c r="ILT307" s="69"/>
      <c r="ILU307" s="69"/>
      <c r="ILV307" s="69"/>
      <c r="ILW307" s="69"/>
      <c r="ILX307" s="69"/>
      <c r="ILY307" s="69"/>
      <c r="ILZ307" s="69"/>
      <c r="IMA307" s="69"/>
      <c r="IMB307" s="69"/>
      <c r="IMC307" s="69"/>
      <c r="IMD307" s="69"/>
      <c r="IME307" s="69"/>
      <c r="IMF307" s="69"/>
      <c r="IMG307" s="69"/>
      <c r="IMH307" s="69"/>
      <c r="IMI307" s="69"/>
      <c r="IMJ307" s="69"/>
      <c r="IMK307" s="69"/>
      <c r="IML307" s="69"/>
      <c r="IMM307" s="69"/>
      <c r="IMN307" s="69"/>
      <c r="IMO307" s="69"/>
      <c r="IMP307" s="69"/>
      <c r="IMQ307" s="69"/>
      <c r="IMR307" s="69"/>
      <c r="IMS307" s="69"/>
      <c r="IMT307" s="69"/>
      <c r="IMU307" s="69"/>
      <c r="IMV307" s="69"/>
      <c r="IMW307" s="69"/>
      <c r="IMX307" s="69"/>
      <c r="IMY307" s="69"/>
      <c r="IMZ307" s="69"/>
      <c r="INA307" s="69"/>
      <c r="INB307" s="69"/>
      <c r="INC307" s="69"/>
      <c r="IND307" s="69"/>
      <c r="INE307" s="69"/>
      <c r="INF307" s="69"/>
      <c r="ING307" s="69"/>
      <c r="INH307" s="69"/>
      <c r="INI307" s="69"/>
      <c r="INJ307" s="69"/>
      <c r="INK307" s="69"/>
      <c r="INL307" s="69"/>
      <c r="INM307" s="69"/>
      <c r="INN307" s="69"/>
      <c r="INO307" s="69"/>
      <c r="INP307" s="69"/>
      <c r="INQ307" s="69"/>
      <c r="INR307" s="69"/>
      <c r="INS307" s="69"/>
      <c r="INT307" s="69"/>
      <c r="INU307" s="69"/>
      <c r="INV307" s="69"/>
      <c r="INW307" s="69"/>
      <c r="INX307" s="69"/>
      <c r="INY307" s="69"/>
      <c r="INZ307" s="69"/>
      <c r="IOA307" s="69"/>
      <c r="IOB307" s="69"/>
      <c r="IOC307" s="69"/>
      <c r="IOD307" s="69"/>
      <c r="IOE307" s="69"/>
      <c r="IOF307" s="69"/>
      <c r="IOG307" s="69"/>
      <c r="IOH307" s="69"/>
      <c r="IOI307" s="69"/>
      <c r="IOJ307" s="69"/>
      <c r="IOK307" s="69"/>
      <c r="IOL307" s="69"/>
      <c r="IOM307" s="69"/>
      <c r="ION307" s="69"/>
      <c r="IOO307" s="69"/>
      <c r="IOP307" s="69"/>
      <c r="IOQ307" s="69"/>
      <c r="IOR307" s="69"/>
      <c r="IOS307" s="69"/>
      <c r="IOT307" s="69"/>
      <c r="IOU307" s="69"/>
      <c r="IOV307" s="69"/>
      <c r="IOW307" s="69"/>
      <c r="IOX307" s="69"/>
      <c r="IOY307" s="69"/>
      <c r="IOZ307" s="69"/>
      <c r="IPA307" s="69"/>
      <c r="IPB307" s="69"/>
      <c r="IPC307" s="69"/>
      <c r="IPD307" s="69"/>
      <c r="IPE307" s="69"/>
      <c r="IPF307" s="69"/>
      <c r="IPG307" s="69"/>
      <c r="IPH307" s="69"/>
      <c r="IPI307" s="69"/>
      <c r="IPJ307" s="69"/>
      <c r="IPK307" s="69"/>
      <c r="IPL307" s="69"/>
      <c r="IPM307" s="69"/>
      <c r="IPN307" s="69"/>
      <c r="IPO307" s="69"/>
      <c r="IPP307" s="69"/>
      <c r="IPQ307" s="69"/>
      <c r="IPR307" s="69"/>
      <c r="IPS307" s="69"/>
      <c r="IPT307" s="69"/>
      <c r="IPU307" s="69"/>
      <c r="IPV307" s="69"/>
      <c r="IPW307" s="69"/>
      <c r="IPX307" s="69"/>
      <c r="IPY307" s="69"/>
      <c r="IPZ307" s="69"/>
      <c r="IQA307" s="69"/>
      <c r="IQB307" s="69"/>
      <c r="IQC307" s="69"/>
      <c r="IQD307" s="69"/>
      <c r="IQE307" s="69"/>
      <c r="IQF307" s="69"/>
      <c r="IQG307" s="69"/>
      <c r="IQH307" s="69"/>
      <c r="IQI307" s="69"/>
      <c r="IQJ307" s="69"/>
      <c r="IQK307" s="69"/>
      <c r="IQL307" s="69"/>
      <c r="IQM307" s="69"/>
      <c r="IQN307" s="69"/>
      <c r="IQO307" s="69"/>
      <c r="IQP307" s="69"/>
      <c r="IQQ307" s="69"/>
      <c r="IQR307" s="69"/>
      <c r="IQS307" s="69"/>
      <c r="IQT307" s="69"/>
      <c r="IQU307" s="69"/>
      <c r="IQV307" s="69"/>
      <c r="IQW307" s="69"/>
      <c r="IQX307" s="69"/>
      <c r="IQY307" s="69"/>
      <c r="IQZ307" s="69"/>
      <c r="IRA307" s="69"/>
      <c r="IRB307" s="69"/>
      <c r="IRC307" s="69"/>
      <c r="IRD307" s="69"/>
      <c r="IRE307" s="69"/>
      <c r="IRF307" s="69"/>
      <c r="IRG307" s="69"/>
      <c r="IRH307" s="69"/>
      <c r="IRI307" s="69"/>
      <c r="IRJ307" s="69"/>
      <c r="IRK307" s="69"/>
      <c r="IRL307" s="69"/>
      <c r="IRM307" s="69"/>
      <c r="IRN307" s="69"/>
      <c r="IRO307" s="69"/>
      <c r="IRP307" s="69"/>
      <c r="IRQ307" s="69"/>
      <c r="IRR307" s="69"/>
      <c r="IRS307" s="69"/>
      <c r="IRT307" s="69"/>
      <c r="IRU307" s="69"/>
      <c r="IRV307" s="69"/>
      <c r="IRW307" s="69"/>
      <c r="IRX307" s="69"/>
      <c r="IRY307" s="69"/>
      <c r="IRZ307" s="69"/>
      <c r="ISA307" s="69"/>
      <c r="ISB307" s="69"/>
      <c r="ISC307" s="69"/>
      <c r="ISD307" s="69"/>
      <c r="ISE307" s="69"/>
      <c r="ISF307" s="69"/>
      <c r="ISG307" s="69"/>
      <c r="ISH307" s="69"/>
      <c r="ISI307" s="69"/>
      <c r="ISJ307" s="69"/>
      <c r="ISK307" s="69"/>
      <c r="ISL307" s="69"/>
      <c r="ISM307" s="69"/>
      <c r="ISN307" s="69"/>
      <c r="ISO307" s="69"/>
      <c r="ISP307" s="69"/>
      <c r="ISQ307" s="69"/>
      <c r="ISR307" s="69"/>
      <c r="ISS307" s="69"/>
      <c r="IST307" s="69"/>
      <c r="ISU307" s="69"/>
      <c r="ISV307" s="69"/>
      <c r="ISW307" s="69"/>
      <c r="ISX307" s="69"/>
      <c r="ISY307" s="69"/>
      <c r="ISZ307" s="69"/>
      <c r="ITA307" s="69"/>
      <c r="ITB307" s="69"/>
      <c r="ITC307" s="69"/>
      <c r="ITD307" s="69"/>
      <c r="ITE307" s="69"/>
      <c r="ITF307" s="69"/>
      <c r="ITG307" s="69"/>
      <c r="ITH307" s="69"/>
      <c r="ITI307" s="69"/>
      <c r="ITJ307" s="69"/>
      <c r="ITK307" s="69"/>
      <c r="ITL307" s="69"/>
      <c r="ITM307" s="69"/>
      <c r="ITN307" s="69"/>
      <c r="ITO307" s="69"/>
      <c r="ITP307" s="69"/>
      <c r="ITQ307" s="69"/>
      <c r="ITR307" s="69"/>
      <c r="ITS307" s="69"/>
      <c r="ITT307" s="69"/>
      <c r="ITU307" s="69"/>
      <c r="ITV307" s="69"/>
      <c r="ITW307" s="69"/>
      <c r="ITX307" s="69"/>
      <c r="ITY307" s="69"/>
      <c r="ITZ307" s="69"/>
      <c r="IUA307" s="69"/>
      <c r="IUB307" s="69"/>
      <c r="IUC307" s="69"/>
      <c r="IUD307" s="69"/>
      <c r="IUE307" s="69"/>
      <c r="IUF307" s="69"/>
      <c r="IUG307" s="69"/>
      <c r="IUH307" s="69"/>
      <c r="IUI307" s="69"/>
      <c r="IUJ307" s="69"/>
      <c r="IUK307" s="69"/>
      <c r="IUL307" s="69"/>
      <c r="IUM307" s="69"/>
      <c r="IUN307" s="69"/>
      <c r="IUO307" s="69"/>
      <c r="IUP307" s="69"/>
      <c r="IUQ307" s="69"/>
      <c r="IUR307" s="69"/>
      <c r="IUS307" s="69"/>
      <c r="IUT307" s="69"/>
      <c r="IUU307" s="69"/>
      <c r="IUV307" s="69"/>
      <c r="IUW307" s="69"/>
      <c r="IUX307" s="69"/>
      <c r="IUY307" s="69"/>
      <c r="IUZ307" s="69"/>
      <c r="IVA307" s="69"/>
      <c r="IVB307" s="69"/>
      <c r="IVC307" s="69"/>
      <c r="IVD307" s="69"/>
      <c r="IVE307" s="69"/>
      <c r="IVF307" s="69"/>
      <c r="IVG307" s="69"/>
      <c r="IVH307" s="69"/>
      <c r="IVI307" s="69"/>
      <c r="IVJ307" s="69"/>
      <c r="IVK307" s="69"/>
      <c r="IVL307" s="69"/>
      <c r="IVM307" s="69"/>
      <c r="IVN307" s="69"/>
      <c r="IVO307" s="69"/>
      <c r="IVP307" s="69"/>
      <c r="IVQ307" s="69"/>
      <c r="IVR307" s="69"/>
      <c r="IVS307" s="69"/>
      <c r="IVT307" s="69"/>
      <c r="IVU307" s="69"/>
      <c r="IVV307" s="69"/>
      <c r="IVW307" s="69"/>
      <c r="IVX307" s="69"/>
      <c r="IVY307" s="69"/>
      <c r="IVZ307" s="69"/>
      <c r="IWA307" s="69"/>
      <c r="IWB307" s="69"/>
      <c r="IWC307" s="69"/>
      <c r="IWD307" s="69"/>
      <c r="IWE307" s="69"/>
      <c r="IWF307" s="69"/>
      <c r="IWG307" s="69"/>
      <c r="IWH307" s="69"/>
      <c r="IWI307" s="69"/>
      <c r="IWJ307" s="69"/>
      <c r="IWK307" s="69"/>
      <c r="IWL307" s="69"/>
      <c r="IWM307" s="69"/>
      <c r="IWN307" s="69"/>
      <c r="IWO307" s="69"/>
      <c r="IWP307" s="69"/>
      <c r="IWQ307" s="69"/>
      <c r="IWR307" s="69"/>
      <c r="IWS307" s="69"/>
      <c r="IWT307" s="69"/>
      <c r="IWU307" s="69"/>
      <c r="IWV307" s="69"/>
      <c r="IWW307" s="69"/>
      <c r="IWX307" s="69"/>
      <c r="IWY307" s="69"/>
      <c r="IWZ307" s="69"/>
      <c r="IXA307" s="69"/>
      <c r="IXB307" s="69"/>
      <c r="IXC307" s="69"/>
      <c r="IXD307" s="69"/>
      <c r="IXE307" s="69"/>
      <c r="IXF307" s="69"/>
      <c r="IXG307" s="69"/>
      <c r="IXH307" s="69"/>
      <c r="IXI307" s="69"/>
      <c r="IXJ307" s="69"/>
      <c r="IXK307" s="69"/>
      <c r="IXL307" s="69"/>
      <c r="IXM307" s="69"/>
      <c r="IXN307" s="69"/>
      <c r="IXO307" s="69"/>
      <c r="IXP307" s="69"/>
      <c r="IXQ307" s="69"/>
      <c r="IXR307" s="69"/>
      <c r="IXS307" s="69"/>
      <c r="IXT307" s="69"/>
      <c r="IXU307" s="69"/>
      <c r="IXV307" s="69"/>
      <c r="IXW307" s="69"/>
      <c r="IXX307" s="69"/>
      <c r="IXY307" s="69"/>
      <c r="IXZ307" s="69"/>
      <c r="IYA307" s="69"/>
      <c r="IYB307" s="69"/>
      <c r="IYC307" s="69"/>
      <c r="IYD307" s="69"/>
      <c r="IYE307" s="69"/>
      <c r="IYF307" s="69"/>
      <c r="IYG307" s="69"/>
      <c r="IYH307" s="69"/>
      <c r="IYI307" s="69"/>
      <c r="IYJ307" s="69"/>
      <c r="IYK307" s="69"/>
      <c r="IYL307" s="69"/>
      <c r="IYM307" s="69"/>
      <c r="IYN307" s="69"/>
      <c r="IYO307" s="69"/>
      <c r="IYP307" s="69"/>
      <c r="IYQ307" s="69"/>
      <c r="IYR307" s="69"/>
      <c r="IYS307" s="69"/>
      <c r="IYT307" s="69"/>
      <c r="IYU307" s="69"/>
      <c r="IYV307" s="69"/>
      <c r="IYW307" s="69"/>
      <c r="IYX307" s="69"/>
      <c r="IYY307" s="69"/>
      <c r="IYZ307" s="69"/>
      <c r="IZA307" s="69"/>
      <c r="IZB307" s="69"/>
      <c r="IZC307" s="69"/>
      <c r="IZD307" s="69"/>
      <c r="IZE307" s="69"/>
      <c r="IZF307" s="69"/>
      <c r="IZG307" s="69"/>
      <c r="IZH307" s="69"/>
      <c r="IZI307" s="69"/>
      <c r="IZJ307" s="69"/>
      <c r="IZK307" s="69"/>
      <c r="IZL307" s="69"/>
      <c r="IZM307" s="69"/>
      <c r="IZN307" s="69"/>
      <c r="IZO307" s="69"/>
      <c r="IZP307" s="69"/>
      <c r="IZQ307" s="69"/>
      <c r="IZR307" s="69"/>
      <c r="IZS307" s="69"/>
      <c r="IZT307" s="69"/>
      <c r="IZU307" s="69"/>
      <c r="IZV307" s="69"/>
      <c r="IZW307" s="69"/>
      <c r="IZX307" s="69"/>
      <c r="IZY307" s="69"/>
      <c r="IZZ307" s="69"/>
      <c r="JAA307" s="69"/>
      <c r="JAB307" s="69"/>
      <c r="JAC307" s="69"/>
      <c r="JAD307" s="69"/>
      <c r="JAE307" s="69"/>
      <c r="JAF307" s="69"/>
      <c r="JAG307" s="69"/>
      <c r="JAH307" s="69"/>
      <c r="JAI307" s="69"/>
      <c r="JAJ307" s="69"/>
      <c r="JAK307" s="69"/>
      <c r="JAL307" s="69"/>
      <c r="JAM307" s="69"/>
      <c r="JAN307" s="69"/>
      <c r="JAO307" s="69"/>
      <c r="JAP307" s="69"/>
      <c r="JAQ307" s="69"/>
      <c r="JAR307" s="69"/>
      <c r="JAS307" s="69"/>
      <c r="JAT307" s="69"/>
      <c r="JAU307" s="69"/>
      <c r="JAV307" s="69"/>
      <c r="JAW307" s="69"/>
      <c r="JAX307" s="69"/>
      <c r="JAY307" s="69"/>
      <c r="JAZ307" s="69"/>
      <c r="JBA307" s="69"/>
      <c r="JBB307" s="69"/>
      <c r="JBC307" s="69"/>
      <c r="JBD307" s="69"/>
      <c r="JBE307" s="69"/>
      <c r="JBF307" s="69"/>
      <c r="JBG307" s="69"/>
      <c r="JBH307" s="69"/>
      <c r="JBI307" s="69"/>
      <c r="JBJ307" s="69"/>
      <c r="JBK307" s="69"/>
      <c r="JBL307" s="69"/>
      <c r="JBM307" s="69"/>
      <c r="JBN307" s="69"/>
      <c r="JBO307" s="69"/>
      <c r="JBP307" s="69"/>
      <c r="JBQ307" s="69"/>
      <c r="JBR307" s="69"/>
      <c r="JBS307" s="69"/>
      <c r="JBT307" s="69"/>
      <c r="JBU307" s="69"/>
      <c r="JBV307" s="69"/>
      <c r="JBW307" s="69"/>
      <c r="JBX307" s="69"/>
      <c r="JBY307" s="69"/>
      <c r="JBZ307" s="69"/>
      <c r="JCA307" s="69"/>
      <c r="JCB307" s="69"/>
      <c r="JCC307" s="69"/>
      <c r="JCD307" s="69"/>
      <c r="JCE307" s="69"/>
      <c r="JCF307" s="69"/>
      <c r="JCG307" s="69"/>
      <c r="JCH307" s="69"/>
      <c r="JCI307" s="69"/>
      <c r="JCJ307" s="69"/>
      <c r="JCK307" s="69"/>
      <c r="JCL307" s="69"/>
      <c r="JCM307" s="69"/>
      <c r="JCN307" s="69"/>
      <c r="JCO307" s="69"/>
      <c r="JCP307" s="69"/>
      <c r="JCQ307" s="69"/>
      <c r="JCR307" s="69"/>
      <c r="JCS307" s="69"/>
      <c r="JCT307" s="69"/>
      <c r="JCU307" s="69"/>
      <c r="JCV307" s="69"/>
      <c r="JCW307" s="69"/>
      <c r="JCX307" s="69"/>
      <c r="JCY307" s="69"/>
      <c r="JCZ307" s="69"/>
      <c r="JDA307" s="69"/>
      <c r="JDB307" s="69"/>
      <c r="JDC307" s="69"/>
      <c r="JDD307" s="69"/>
      <c r="JDE307" s="69"/>
      <c r="JDF307" s="69"/>
      <c r="JDG307" s="69"/>
      <c r="JDH307" s="69"/>
      <c r="JDI307" s="69"/>
      <c r="JDJ307" s="69"/>
      <c r="JDK307" s="69"/>
      <c r="JDL307" s="69"/>
      <c r="JDM307" s="69"/>
      <c r="JDN307" s="69"/>
      <c r="JDO307" s="69"/>
      <c r="JDP307" s="69"/>
      <c r="JDQ307" s="69"/>
      <c r="JDR307" s="69"/>
      <c r="JDS307" s="69"/>
      <c r="JDT307" s="69"/>
      <c r="JDU307" s="69"/>
      <c r="JDV307" s="69"/>
      <c r="JDW307" s="69"/>
      <c r="JDX307" s="69"/>
      <c r="JDY307" s="69"/>
      <c r="JDZ307" s="69"/>
      <c r="JEA307" s="69"/>
      <c r="JEB307" s="69"/>
      <c r="JEC307" s="69"/>
      <c r="JED307" s="69"/>
      <c r="JEE307" s="69"/>
      <c r="JEF307" s="69"/>
      <c r="JEG307" s="69"/>
      <c r="JEH307" s="69"/>
      <c r="JEI307" s="69"/>
      <c r="JEJ307" s="69"/>
      <c r="JEK307" s="69"/>
      <c r="JEL307" s="69"/>
      <c r="JEM307" s="69"/>
      <c r="JEN307" s="69"/>
      <c r="JEO307" s="69"/>
      <c r="JEP307" s="69"/>
      <c r="JEQ307" s="69"/>
      <c r="JER307" s="69"/>
      <c r="JES307" s="69"/>
      <c r="JET307" s="69"/>
      <c r="JEU307" s="69"/>
      <c r="JEV307" s="69"/>
      <c r="JEW307" s="69"/>
      <c r="JEX307" s="69"/>
      <c r="JEY307" s="69"/>
      <c r="JEZ307" s="69"/>
      <c r="JFA307" s="69"/>
      <c r="JFB307" s="69"/>
      <c r="JFC307" s="69"/>
      <c r="JFD307" s="69"/>
      <c r="JFE307" s="69"/>
      <c r="JFF307" s="69"/>
      <c r="JFG307" s="69"/>
      <c r="JFH307" s="69"/>
      <c r="JFI307" s="69"/>
      <c r="JFJ307" s="69"/>
      <c r="JFK307" s="69"/>
      <c r="JFL307" s="69"/>
      <c r="JFM307" s="69"/>
      <c r="JFN307" s="69"/>
      <c r="JFO307" s="69"/>
      <c r="JFP307" s="69"/>
      <c r="JFQ307" s="69"/>
      <c r="JFR307" s="69"/>
      <c r="JFS307" s="69"/>
      <c r="JFT307" s="69"/>
      <c r="JFU307" s="69"/>
      <c r="JFV307" s="69"/>
      <c r="JFW307" s="69"/>
      <c r="JFX307" s="69"/>
      <c r="JFY307" s="69"/>
      <c r="JFZ307" s="69"/>
      <c r="JGA307" s="69"/>
      <c r="JGB307" s="69"/>
      <c r="JGC307" s="69"/>
      <c r="JGD307" s="69"/>
      <c r="JGE307" s="69"/>
      <c r="JGF307" s="69"/>
      <c r="JGG307" s="69"/>
      <c r="JGH307" s="69"/>
      <c r="JGI307" s="69"/>
      <c r="JGJ307" s="69"/>
      <c r="JGK307" s="69"/>
      <c r="JGL307" s="69"/>
      <c r="JGM307" s="69"/>
      <c r="JGN307" s="69"/>
      <c r="JGO307" s="69"/>
      <c r="JGP307" s="69"/>
      <c r="JGQ307" s="69"/>
      <c r="JGR307" s="69"/>
      <c r="JGS307" s="69"/>
      <c r="JGT307" s="69"/>
      <c r="JGU307" s="69"/>
      <c r="JGV307" s="69"/>
      <c r="JGW307" s="69"/>
      <c r="JGX307" s="69"/>
      <c r="JGY307" s="69"/>
      <c r="JGZ307" s="69"/>
      <c r="JHA307" s="69"/>
      <c r="JHB307" s="69"/>
      <c r="JHC307" s="69"/>
      <c r="JHD307" s="69"/>
      <c r="JHE307" s="69"/>
      <c r="JHF307" s="69"/>
      <c r="JHG307" s="69"/>
      <c r="JHH307" s="69"/>
      <c r="JHI307" s="69"/>
      <c r="JHJ307" s="69"/>
      <c r="JHK307" s="69"/>
      <c r="JHL307" s="69"/>
      <c r="JHM307" s="69"/>
      <c r="JHN307" s="69"/>
      <c r="JHO307" s="69"/>
      <c r="JHP307" s="69"/>
      <c r="JHQ307" s="69"/>
      <c r="JHR307" s="69"/>
      <c r="JHS307" s="69"/>
      <c r="JHT307" s="69"/>
      <c r="JHU307" s="69"/>
      <c r="JHV307" s="69"/>
      <c r="JHW307" s="69"/>
      <c r="JHX307" s="69"/>
      <c r="JHY307" s="69"/>
      <c r="JHZ307" s="69"/>
      <c r="JIA307" s="69"/>
      <c r="JIB307" s="69"/>
      <c r="JIC307" s="69"/>
      <c r="JID307" s="69"/>
      <c r="JIE307" s="69"/>
      <c r="JIF307" s="69"/>
      <c r="JIG307" s="69"/>
      <c r="JIH307" s="69"/>
      <c r="JII307" s="69"/>
      <c r="JIJ307" s="69"/>
      <c r="JIK307" s="69"/>
      <c r="JIL307" s="69"/>
      <c r="JIM307" s="69"/>
      <c r="JIN307" s="69"/>
      <c r="JIO307" s="69"/>
      <c r="JIP307" s="69"/>
      <c r="JIQ307" s="69"/>
      <c r="JIR307" s="69"/>
      <c r="JIS307" s="69"/>
      <c r="JIT307" s="69"/>
      <c r="JIU307" s="69"/>
      <c r="JIV307" s="69"/>
      <c r="JIW307" s="69"/>
      <c r="JIX307" s="69"/>
      <c r="JIY307" s="69"/>
      <c r="JIZ307" s="69"/>
      <c r="JJA307" s="69"/>
      <c r="JJB307" s="69"/>
      <c r="JJC307" s="69"/>
      <c r="JJD307" s="69"/>
      <c r="JJE307" s="69"/>
      <c r="JJF307" s="69"/>
      <c r="JJG307" s="69"/>
      <c r="JJH307" s="69"/>
      <c r="JJI307" s="69"/>
      <c r="JJJ307" s="69"/>
      <c r="JJK307" s="69"/>
      <c r="JJL307" s="69"/>
      <c r="JJM307" s="69"/>
      <c r="JJN307" s="69"/>
      <c r="JJO307" s="69"/>
      <c r="JJP307" s="69"/>
      <c r="JJQ307" s="69"/>
      <c r="JJR307" s="69"/>
      <c r="JJS307" s="69"/>
      <c r="JJT307" s="69"/>
      <c r="JJU307" s="69"/>
      <c r="JJV307" s="69"/>
      <c r="JJW307" s="69"/>
      <c r="JJX307" s="69"/>
      <c r="JJY307" s="69"/>
      <c r="JJZ307" s="69"/>
      <c r="JKA307" s="69"/>
      <c r="JKB307" s="69"/>
      <c r="JKC307" s="69"/>
      <c r="JKD307" s="69"/>
      <c r="JKE307" s="69"/>
      <c r="JKF307" s="69"/>
      <c r="JKG307" s="69"/>
      <c r="JKH307" s="69"/>
      <c r="JKI307" s="69"/>
      <c r="JKJ307" s="69"/>
      <c r="JKK307" s="69"/>
      <c r="JKL307" s="69"/>
      <c r="JKM307" s="69"/>
      <c r="JKN307" s="69"/>
      <c r="JKO307" s="69"/>
      <c r="JKP307" s="69"/>
      <c r="JKQ307" s="69"/>
      <c r="JKR307" s="69"/>
      <c r="JKS307" s="69"/>
      <c r="JKT307" s="69"/>
      <c r="JKU307" s="69"/>
      <c r="JKV307" s="69"/>
      <c r="JKW307" s="69"/>
      <c r="JKX307" s="69"/>
      <c r="JKY307" s="69"/>
      <c r="JKZ307" s="69"/>
      <c r="JLA307" s="69"/>
      <c r="JLB307" s="69"/>
      <c r="JLC307" s="69"/>
      <c r="JLD307" s="69"/>
      <c r="JLE307" s="69"/>
      <c r="JLF307" s="69"/>
      <c r="JLG307" s="69"/>
      <c r="JLH307" s="69"/>
      <c r="JLI307" s="69"/>
      <c r="JLJ307" s="69"/>
      <c r="JLK307" s="69"/>
      <c r="JLL307" s="69"/>
      <c r="JLM307" s="69"/>
      <c r="JLN307" s="69"/>
      <c r="JLO307" s="69"/>
      <c r="JLP307" s="69"/>
      <c r="JLQ307" s="69"/>
      <c r="JLR307" s="69"/>
      <c r="JLS307" s="69"/>
      <c r="JLT307" s="69"/>
      <c r="JLU307" s="69"/>
      <c r="JLV307" s="69"/>
      <c r="JLW307" s="69"/>
      <c r="JLX307" s="69"/>
      <c r="JLY307" s="69"/>
      <c r="JLZ307" s="69"/>
      <c r="JMA307" s="69"/>
      <c r="JMB307" s="69"/>
      <c r="JMC307" s="69"/>
      <c r="JMD307" s="69"/>
      <c r="JME307" s="69"/>
      <c r="JMF307" s="69"/>
      <c r="JMG307" s="69"/>
      <c r="JMH307" s="69"/>
      <c r="JMI307" s="69"/>
      <c r="JMJ307" s="69"/>
      <c r="JMK307" s="69"/>
      <c r="JML307" s="69"/>
      <c r="JMM307" s="69"/>
      <c r="JMN307" s="69"/>
      <c r="JMO307" s="69"/>
      <c r="JMP307" s="69"/>
      <c r="JMQ307" s="69"/>
      <c r="JMR307" s="69"/>
      <c r="JMS307" s="69"/>
      <c r="JMT307" s="69"/>
      <c r="JMU307" s="69"/>
      <c r="JMV307" s="69"/>
      <c r="JMW307" s="69"/>
      <c r="JMX307" s="69"/>
      <c r="JMY307" s="69"/>
      <c r="JMZ307" s="69"/>
      <c r="JNA307" s="69"/>
      <c r="JNB307" s="69"/>
      <c r="JNC307" s="69"/>
      <c r="JND307" s="69"/>
      <c r="JNE307" s="69"/>
      <c r="JNF307" s="69"/>
      <c r="JNG307" s="69"/>
      <c r="JNH307" s="69"/>
      <c r="JNI307" s="69"/>
      <c r="JNJ307" s="69"/>
      <c r="JNK307" s="69"/>
      <c r="JNL307" s="69"/>
      <c r="JNM307" s="69"/>
      <c r="JNN307" s="69"/>
      <c r="JNO307" s="69"/>
      <c r="JNP307" s="69"/>
      <c r="JNQ307" s="69"/>
      <c r="JNR307" s="69"/>
      <c r="JNS307" s="69"/>
      <c r="JNT307" s="69"/>
      <c r="JNU307" s="69"/>
      <c r="JNV307" s="69"/>
      <c r="JNW307" s="69"/>
      <c r="JNX307" s="69"/>
      <c r="JNY307" s="69"/>
      <c r="JNZ307" s="69"/>
      <c r="JOA307" s="69"/>
      <c r="JOB307" s="69"/>
      <c r="JOC307" s="69"/>
      <c r="JOD307" s="69"/>
      <c r="JOE307" s="69"/>
      <c r="JOF307" s="69"/>
      <c r="JOG307" s="69"/>
      <c r="JOH307" s="69"/>
      <c r="JOI307" s="69"/>
      <c r="JOJ307" s="69"/>
      <c r="JOK307" s="69"/>
      <c r="JOL307" s="69"/>
      <c r="JOM307" s="69"/>
      <c r="JON307" s="69"/>
      <c r="JOO307" s="69"/>
      <c r="JOP307" s="69"/>
      <c r="JOQ307" s="69"/>
      <c r="JOR307" s="69"/>
      <c r="JOS307" s="69"/>
      <c r="JOT307" s="69"/>
      <c r="JOU307" s="69"/>
      <c r="JOV307" s="69"/>
      <c r="JOW307" s="69"/>
      <c r="JOX307" s="69"/>
      <c r="JOY307" s="69"/>
      <c r="JOZ307" s="69"/>
      <c r="JPA307" s="69"/>
      <c r="JPB307" s="69"/>
      <c r="JPC307" s="69"/>
      <c r="JPD307" s="69"/>
      <c r="JPE307" s="69"/>
      <c r="JPF307" s="69"/>
      <c r="JPG307" s="69"/>
      <c r="JPH307" s="69"/>
      <c r="JPI307" s="69"/>
      <c r="JPJ307" s="69"/>
      <c r="JPK307" s="69"/>
      <c r="JPL307" s="69"/>
      <c r="JPM307" s="69"/>
      <c r="JPN307" s="69"/>
      <c r="JPO307" s="69"/>
      <c r="JPP307" s="69"/>
      <c r="JPQ307" s="69"/>
      <c r="JPR307" s="69"/>
      <c r="JPS307" s="69"/>
      <c r="JPT307" s="69"/>
      <c r="JPU307" s="69"/>
      <c r="JPV307" s="69"/>
      <c r="JPW307" s="69"/>
      <c r="JPX307" s="69"/>
      <c r="JPY307" s="69"/>
      <c r="JPZ307" s="69"/>
      <c r="JQA307" s="69"/>
      <c r="JQB307" s="69"/>
      <c r="JQC307" s="69"/>
      <c r="JQD307" s="69"/>
      <c r="JQE307" s="69"/>
      <c r="JQF307" s="69"/>
      <c r="JQG307" s="69"/>
      <c r="JQH307" s="69"/>
      <c r="JQI307" s="69"/>
      <c r="JQJ307" s="69"/>
      <c r="JQK307" s="69"/>
      <c r="JQL307" s="69"/>
      <c r="JQM307" s="69"/>
      <c r="JQN307" s="69"/>
      <c r="JQO307" s="69"/>
      <c r="JQP307" s="69"/>
      <c r="JQQ307" s="69"/>
      <c r="JQR307" s="69"/>
      <c r="JQS307" s="69"/>
      <c r="JQT307" s="69"/>
      <c r="JQU307" s="69"/>
      <c r="JQV307" s="69"/>
      <c r="JQW307" s="69"/>
      <c r="JQX307" s="69"/>
      <c r="JQY307" s="69"/>
      <c r="JQZ307" s="69"/>
      <c r="JRA307" s="69"/>
      <c r="JRB307" s="69"/>
      <c r="JRC307" s="69"/>
      <c r="JRD307" s="69"/>
      <c r="JRE307" s="69"/>
      <c r="JRF307" s="69"/>
      <c r="JRG307" s="69"/>
      <c r="JRH307" s="69"/>
      <c r="JRI307" s="69"/>
      <c r="JRJ307" s="69"/>
      <c r="JRK307" s="69"/>
      <c r="JRL307" s="69"/>
      <c r="JRM307" s="69"/>
      <c r="JRN307" s="69"/>
      <c r="JRO307" s="69"/>
      <c r="JRP307" s="69"/>
      <c r="JRQ307" s="69"/>
      <c r="JRR307" s="69"/>
      <c r="JRS307" s="69"/>
      <c r="JRT307" s="69"/>
      <c r="JRU307" s="69"/>
      <c r="JRV307" s="69"/>
      <c r="JRW307" s="69"/>
      <c r="JRX307" s="69"/>
      <c r="JRY307" s="69"/>
      <c r="JRZ307" s="69"/>
      <c r="JSA307" s="69"/>
      <c r="JSB307" s="69"/>
      <c r="JSC307" s="69"/>
      <c r="JSD307" s="69"/>
      <c r="JSE307" s="69"/>
      <c r="JSF307" s="69"/>
      <c r="JSG307" s="69"/>
      <c r="JSH307" s="69"/>
      <c r="JSI307" s="69"/>
      <c r="JSJ307" s="69"/>
      <c r="JSK307" s="69"/>
      <c r="JSL307" s="69"/>
      <c r="JSM307" s="69"/>
      <c r="JSN307" s="69"/>
      <c r="JSO307" s="69"/>
      <c r="JSP307" s="69"/>
      <c r="JSQ307" s="69"/>
      <c r="JSR307" s="69"/>
      <c r="JSS307" s="69"/>
      <c r="JST307" s="69"/>
      <c r="JSU307" s="69"/>
      <c r="JSV307" s="69"/>
      <c r="JSW307" s="69"/>
      <c r="JSX307" s="69"/>
      <c r="JSY307" s="69"/>
      <c r="JSZ307" s="69"/>
      <c r="JTA307" s="69"/>
      <c r="JTB307" s="69"/>
      <c r="JTC307" s="69"/>
      <c r="JTD307" s="69"/>
      <c r="JTE307" s="69"/>
      <c r="JTF307" s="69"/>
      <c r="JTG307" s="69"/>
      <c r="JTH307" s="69"/>
      <c r="JTI307" s="69"/>
      <c r="JTJ307" s="69"/>
      <c r="JTK307" s="69"/>
      <c r="JTL307" s="69"/>
      <c r="JTM307" s="69"/>
      <c r="JTN307" s="69"/>
      <c r="JTO307" s="69"/>
      <c r="JTP307" s="69"/>
      <c r="JTQ307" s="69"/>
      <c r="JTR307" s="69"/>
      <c r="JTS307" s="69"/>
      <c r="JTT307" s="69"/>
      <c r="JTU307" s="69"/>
      <c r="JTV307" s="69"/>
      <c r="JTW307" s="69"/>
      <c r="JTX307" s="69"/>
      <c r="JTY307" s="69"/>
      <c r="JTZ307" s="69"/>
      <c r="JUA307" s="69"/>
      <c r="JUB307" s="69"/>
      <c r="JUC307" s="69"/>
      <c r="JUD307" s="69"/>
      <c r="JUE307" s="69"/>
      <c r="JUF307" s="69"/>
      <c r="JUG307" s="69"/>
      <c r="JUH307" s="69"/>
      <c r="JUI307" s="69"/>
      <c r="JUJ307" s="69"/>
      <c r="JUK307" s="69"/>
      <c r="JUL307" s="69"/>
      <c r="JUM307" s="69"/>
      <c r="JUN307" s="69"/>
      <c r="JUO307" s="69"/>
      <c r="JUP307" s="69"/>
      <c r="JUQ307" s="69"/>
      <c r="JUR307" s="69"/>
      <c r="JUS307" s="69"/>
      <c r="JUT307" s="69"/>
      <c r="JUU307" s="69"/>
      <c r="JUV307" s="69"/>
      <c r="JUW307" s="69"/>
      <c r="JUX307" s="69"/>
      <c r="JUY307" s="69"/>
      <c r="JUZ307" s="69"/>
      <c r="JVA307" s="69"/>
      <c r="JVB307" s="69"/>
      <c r="JVC307" s="69"/>
      <c r="JVD307" s="69"/>
      <c r="JVE307" s="69"/>
      <c r="JVF307" s="69"/>
      <c r="JVG307" s="69"/>
      <c r="JVH307" s="69"/>
      <c r="JVI307" s="69"/>
      <c r="JVJ307" s="69"/>
      <c r="JVK307" s="69"/>
      <c r="JVL307" s="69"/>
      <c r="JVM307" s="69"/>
      <c r="JVN307" s="69"/>
      <c r="JVO307" s="69"/>
      <c r="JVP307" s="69"/>
      <c r="JVQ307" s="69"/>
      <c r="JVR307" s="69"/>
      <c r="JVS307" s="69"/>
      <c r="JVT307" s="69"/>
      <c r="JVU307" s="69"/>
      <c r="JVV307" s="69"/>
      <c r="JVW307" s="69"/>
      <c r="JVX307" s="69"/>
      <c r="JVY307" s="69"/>
      <c r="JVZ307" s="69"/>
      <c r="JWA307" s="69"/>
      <c r="JWB307" s="69"/>
      <c r="JWC307" s="69"/>
      <c r="JWD307" s="69"/>
      <c r="JWE307" s="69"/>
      <c r="JWF307" s="69"/>
      <c r="JWG307" s="69"/>
      <c r="JWH307" s="69"/>
      <c r="JWI307" s="69"/>
      <c r="JWJ307" s="69"/>
      <c r="JWK307" s="69"/>
      <c r="JWL307" s="69"/>
      <c r="JWM307" s="69"/>
      <c r="JWN307" s="69"/>
      <c r="JWO307" s="69"/>
      <c r="JWP307" s="69"/>
      <c r="JWQ307" s="69"/>
      <c r="JWR307" s="69"/>
      <c r="JWS307" s="69"/>
      <c r="JWT307" s="69"/>
      <c r="JWU307" s="69"/>
      <c r="JWV307" s="69"/>
      <c r="JWW307" s="69"/>
      <c r="JWX307" s="69"/>
      <c r="JWY307" s="69"/>
      <c r="JWZ307" s="69"/>
      <c r="JXA307" s="69"/>
      <c r="JXB307" s="69"/>
      <c r="JXC307" s="69"/>
      <c r="JXD307" s="69"/>
      <c r="JXE307" s="69"/>
      <c r="JXF307" s="69"/>
      <c r="JXG307" s="69"/>
      <c r="JXH307" s="69"/>
      <c r="JXI307" s="69"/>
      <c r="JXJ307" s="69"/>
      <c r="JXK307" s="69"/>
      <c r="JXL307" s="69"/>
      <c r="JXM307" s="69"/>
      <c r="JXN307" s="69"/>
      <c r="JXO307" s="69"/>
      <c r="JXP307" s="69"/>
      <c r="JXQ307" s="69"/>
      <c r="JXR307" s="69"/>
      <c r="JXS307" s="69"/>
      <c r="JXT307" s="69"/>
      <c r="JXU307" s="69"/>
      <c r="JXV307" s="69"/>
      <c r="JXW307" s="69"/>
      <c r="JXX307" s="69"/>
      <c r="JXY307" s="69"/>
      <c r="JXZ307" s="69"/>
      <c r="JYA307" s="69"/>
      <c r="JYB307" s="69"/>
      <c r="JYC307" s="69"/>
      <c r="JYD307" s="69"/>
      <c r="JYE307" s="69"/>
      <c r="JYF307" s="69"/>
      <c r="JYG307" s="69"/>
      <c r="JYH307" s="69"/>
      <c r="JYI307" s="69"/>
      <c r="JYJ307" s="69"/>
      <c r="JYK307" s="69"/>
      <c r="JYL307" s="69"/>
      <c r="JYM307" s="69"/>
      <c r="JYN307" s="69"/>
      <c r="JYO307" s="69"/>
      <c r="JYP307" s="69"/>
      <c r="JYQ307" s="69"/>
      <c r="JYR307" s="69"/>
      <c r="JYS307" s="69"/>
      <c r="JYT307" s="69"/>
      <c r="JYU307" s="69"/>
      <c r="JYV307" s="69"/>
      <c r="JYW307" s="69"/>
      <c r="JYX307" s="69"/>
      <c r="JYY307" s="69"/>
      <c r="JYZ307" s="69"/>
      <c r="JZA307" s="69"/>
      <c r="JZB307" s="69"/>
      <c r="JZC307" s="69"/>
      <c r="JZD307" s="69"/>
      <c r="JZE307" s="69"/>
      <c r="JZF307" s="69"/>
      <c r="JZG307" s="69"/>
      <c r="JZH307" s="69"/>
      <c r="JZI307" s="69"/>
      <c r="JZJ307" s="69"/>
      <c r="JZK307" s="69"/>
      <c r="JZL307" s="69"/>
      <c r="JZM307" s="69"/>
      <c r="JZN307" s="69"/>
      <c r="JZO307" s="69"/>
      <c r="JZP307" s="69"/>
      <c r="JZQ307" s="69"/>
      <c r="JZR307" s="69"/>
      <c r="JZS307" s="69"/>
      <c r="JZT307" s="69"/>
      <c r="JZU307" s="69"/>
      <c r="JZV307" s="69"/>
      <c r="JZW307" s="69"/>
      <c r="JZX307" s="69"/>
      <c r="JZY307" s="69"/>
      <c r="JZZ307" s="69"/>
      <c r="KAA307" s="69"/>
      <c r="KAB307" s="69"/>
      <c r="KAC307" s="69"/>
      <c r="KAD307" s="69"/>
      <c r="KAE307" s="69"/>
      <c r="KAF307" s="69"/>
      <c r="KAG307" s="69"/>
      <c r="KAH307" s="69"/>
      <c r="KAI307" s="69"/>
      <c r="KAJ307" s="69"/>
      <c r="KAK307" s="69"/>
      <c r="KAL307" s="69"/>
      <c r="KAM307" s="69"/>
      <c r="KAN307" s="69"/>
      <c r="KAO307" s="69"/>
      <c r="KAP307" s="69"/>
      <c r="KAQ307" s="69"/>
      <c r="KAR307" s="69"/>
      <c r="KAS307" s="69"/>
      <c r="KAT307" s="69"/>
      <c r="KAU307" s="69"/>
      <c r="KAV307" s="69"/>
      <c r="KAW307" s="69"/>
      <c r="KAX307" s="69"/>
      <c r="KAY307" s="69"/>
      <c r="KAZ307" s="69"/>
      <c r="KBA307" s="69"/>
      <c r="KBB307" s="69"/>
      <c r="KBC307" s="69"/>
      <c r="KBD307" s="69"/>
      <c r="KBE307" s="69"/>
      <c r="KBF307" s="69"/>
      <c r="KBG307" s="69"/>
      <c r="KBH307" s="69"/>
      <c r="KBI307" s="69"/>
      <c r="KBJ307" s="69"/>
      <c r="KBK307" s="69"/>
      <c r="KBL307" s="69"/>
      <c r="KBM307" s="69"/>
      <c r="KBN307" s="69"/>
      <c r="KBO307" s="69"/>
      <c r="KBP307" s="69"/>
      <c r="KBQ307" s="69"/>
      <c r="KBR307" s="69"/>
      <c r="KBS307" s="69"/>
      <c r="KBT307" s="69"/>
      <c r="KBU307" s="69"/>
      <c r="KBV307" s="69"/>
      <c r="KBW307" s="69"/>
      <c r="KBX307" s="69"/>
      <c r="KBY307" s="69"/>
      <c r="KBZ307" s="69"/>
      <c r="KCA307" s="69"/>
      <c r="KCB307" s="69"/>
      <c r="KCC307" s="69"/>
      <c r="KCD307" s="69"/>
      <c r="KCE307" s="69"/>
      <c r="KCF307" s="69"/>
      <c r="KCG307" s="69"/>
      <c r="KCH307" s="69"/>
      <c r="KCI307" s="69"/>
      <c r="KCJ307" s="69"/>
      <c r="KCK307" s="69"/>
      <c r="KCL307" s="69"/>
      <c r="KCM307" s="69"/>
      <c r="KCN307" s="69"/>
      <c r="KCO307" s="69"/>
      <c r="KCP307" s="69"/>
      <c r="KCQ307" s="69"/>
      <c r="KCR307" s="69"/>
      <c r="KCS307" s="69"/>
      <c r="KCT307" s="69"/>
      <c r="KCU307" s="69"/>
      <c r="KCV307" s="69"/>
      <c r="KCW307" s="69"/>
      <c r="KCX307" s="69"/>
      <c r="KCY307" s="69"/>
      <c r="KCZ307" s="69"/>
      <c r="KDA307" s="69"/>
      <c r="KDB307" s="69"/>
      <c r="KDC307" s="69"/>
      <c r="KDD307" s="69"/>
      <c r="KDE307" s="69"/>
      <c r="KDF307" s="69"/>
      <c r="KDG307" s="69"/>
      <c r="KDH307" s="69"/>
      <c r="KDI307" s="69"/>
      <c r="KDJ307" s="69"/>
      <c r="KDK307" s="69"/>
      <c r="KDL307" s="69"/>
      <c r="KDM307" s="69"/>
      <c r="KDN307" s="69"/>
      <c r="KDO307" s="69"/>
      <c r="KDP307" s="69"/>
      <c r="KDQ307" s="69"/>
      <c r="KDR307" s="69"/>
      <c r="KDS307" s="69"/>
      <c r="KDT307" s="69"/>
      <c r="KDU307" s="69"/>
      <c r="KDV307" s="69"/>
      <c r="KDW307" s="69"/>
      <c r="KDX307" s="69"/>
      <c r="KDY307" s="69"/>
      <c r="KDZ307" s="69"/>
      <c r="KEA307" s="69"/>
      <c r="KEB307" s="69"/>
      <c r="KEC307" s="69"/>
      <c r="KED307" s="69"/>
      <c r="KEE307" s="69"/>
      <c r="KEF307" s="69"/>
      <c r="KEG307" s="69"/>
      <c r="KEH307" s="69"/>
      <c r="KEI307" s="69"/>
      <c r="KEJ307" s="69"/>
      <c r="KEK307" s="69"/>
      <c r="KEL307" s="69"/>
      <c r="KEM307" s="69"/>
      <c r="KEN307" s="69"/>
      <c r="KEO307" s="69"/>
      <c r="KEP307" s="69"/>
      <c r="KEQ307" s="69"/>
      <c r="KER307" s="69"/>
      <c r="KES307" s="69"/>
      <c r="KET307" s="69"/>
      <c r="KEU307" s="69"/>
      <c r="KEV307" s="69"/>
      <c r="KEW307" s="69"/>
      <c r="KEX307" s="69"/>
      <c r="KEY307" s="69"/>
      <c r="KEZ307" s="69"/>
      <c r="KFA307" s="69"/>
      <c r="KFB307" s="69"/>
      <c r="KFC307" s="69"/>
      <c r="KFD307" s="69"/>
      <c r="KFE307" s="69"/>
      <c r="KFF307" s="69"/>
      <c r="KFG307" s="69"/>
      <c r="KFH307" s="69"/>
      <c r="KFI307" s="69"/>
      <c r="KFJ307" s="69"/>
      <c r="KFK307" s="69"/>
      <c r="KFL307" s="69"/>
      <c r="KFM307" s="69"/>
      <c r="KFN307" s="69"/>
      <c r="KFO307" s="69"/>
      <c r="KFP307" s="69"/>
      <c r="KFQ307" s="69"/>
      <c r="KFR307" s="69"/>
      <c r="KFS307" s="69"/>
      <c r="KFT307" s="69"/>
      <c r="KFU307" s="69"/>
      <c r="KFV307" s="69"/>
      <c r="KFW307" s="69"/>
      <c r="KFX307" s="69"/>
      <c r="KFY307" s="69"/>
      <c r="KFZ307" s="69"/>
      <c r="KGA307" s="69"/>
      <c r="KGB307" s="69"/>
      <c r="KGC307" s="69"/>
      <c r="KGD307" s="69"/>
      <c r="KGE307" s="69"/>
      <c r="KGF307" s="69"/>
      <c r="KGG307" s="69"/>
      <c r="KGH307" s="69"/>
      <c r="KGI307" s="69"/>
      <c r="KGJ307" s="69"/>
      <c r="KGK307" s="69"/>
      <c r="KGL307" s="69"/>
      <c r="KGM307" s="69"/>
      <c r="KGN307" s="69"/>
      <c r="KGO307" s="69"/>
      <c r="KGP307" s="69"/>
      <c r="KGQ307" s="69"/>
      <c r="KGR307" s="69"/>
      <c r="KGS307" s="69"/>
      <c r="KGT307" s="69"/>
      <c r="KGU307" s="69"/>
      <c r="KGV307" s="69"/>
      <c r="KGW307" s="69"/>
      <c r="KGX307" s="69"/>
      <c r="KGY307" s="69"/>
      <c r="KGZ307" s="69"/>
      <c r="KHA307" s="69"/>
      <c r="KHB307" s="69"/>
      <c r="KHC307" s="69"/>
      <c r="KHD307" s="69"/>
      <c r="KHE307" s="69"/>
      <c r="KHF307" s="69"/>
      <c r="KHG307" s="69"/>
      <c r="KHH307" s="69"/>
      <c r="KHI307" s="69"/>
      <c r="KHJ307" s="69"/>
      <c r="KHK307" s="69"/>
      <c r="KHL307" s="69"/>
      <c r="KHM307" s="69"/>
      <c r="KHN307" s="69"/>
      <c r="KHO307" s="69"/>
      <c r="KHP307" s="69"/>
      <c r="KHQ307" s="69"/>
      <c r="KHR307" s="69"/>
      <c r="KHS307" s="69"/>
      <c r="KHT307" s="69"/>
      <c r="KHU307" s="69"/>
      <c r="KHV307" s="69"/>
      <c r="KHW307" s="69"/>
      <c r="KHX307" s="69"/>
      <c r="KHY307" s="69"/>
      <c r="KHZ307" s="69"/>
      <c r="KIA307" s="69"/>
      <c r="KIB307" s="69"/>
      <c r="KIC307" s="69"/>
      <c r="KID307" s="69"/>
      <c r="KIE307" s="69"/>
      <c r="KIF307" s="69"/>
      <c r="KIG307" s="69"/>
      <c r="KIH307" s="69"/>
      <c r="KII307" s="69"/>
      <c r="KIJ307" s="69"/>
      <c r="KIK307" s="69"/>
      <c r="KIL307" s="69"/>
      <c r="KIM307" s="69"/>
      <c r="KIN307" s="69"/>
      <c r="KIO307" s="69"/>
      <c r="KIP307" s="69"/>
      <c r="KIQ307" s="69"/>
      <c r="KIR307" s="69"/>
      <c r="KIS307" s="69"/>
      <c r="KIT307" s="69"/>
      <c r="KIU307" s="69"/>
      <c r="KIV307" s="69"/>
      <c r="KIW307" s="69"/>
      <c r="KIX307" s="69"/>
      <c r="KIY307" s="69"/>
      <c r="KIZ307" s="69"/>
      <c r="KJA307" s="69"/>
      <c r="KJB307" s="69"/>
      <c r="KJC307" s="69"/>
      <c r="KJD307" s="69"/>
      <c r="KJE307" s="69"/>
      <c r="KJF307" s="69"/>
      <c r="KJG307" s="69"/>
      <c r="KJH307" s="69"/>
      <c r="KJI307" s="69"/>
      <c r="KJJ307" s="69"/>
      <c r="KJK307" s="69"/>
      <c r="KJL307" s="69"/>
      <c r="KJM307" s="69"/>
      <c r="KJN307" s="69"/>
      <c r="KJO307" s="69"/>
      <c r="KJP307" s="69"/>
      <c r="KJQ307" s="69"/>
      <c r="KJR307" s="69"/>
      <c r="KJS307" s="69"/>
      <c r="KJT307" s="69"/>
      <c r="KJU307" s="69"/>
      <c r="KJV307" s="69"/>
      <c r="KJW307" s="69"/>
      <c r="KJX307" s="69"/>
      <c r="KJY307" s="69"/>
      <c r="KJZ307" s="69"/>
      <c r="KKA307" s="69"/>
      <c r="KKB307" s="69"/>
      <c r="KKC307" s="69"/>
      <c r="KKD307" s="69"/>
      <c r="KKE307" s="69"/>
      <c r="KKF307" s="69"/>
      <c r="KKG307" s="69"/>
      <c r="KKH307" s="69"/>
      <c r="KKI307" s="69"/>
      <c r="KKJ307" s="69"/>
      <c r="KKK307" s="69"/>
      <c r="KKL307" s="69"/>
      <c r="KKM307" s="69"/>
      <c r="KKN307" s="69"/>
      <c r="KKO307" s="69"/>
      <c r="KKP307" s="69"/>
      <c r="KKQ307" s="69"/>
      <c r="KKR307" s="69"/>
      <c r="KKS307" s="69"/>
      <c r="KKT307" s="69"/>
      <c r="KKU307" s="69"/>
      <c r="KKV307" s="69"/>
      <c r="KKW307" s="69"/>
      <c r="KKX307" s="69"/>
      <c r="KKY307" s="69"/>
      <c r="KKZ307" s="69"/>
      <c r="KLA307" s="69"/>
      <c r="KLB307" s="69"/>
      <c r="KLC307" s="69"/>
      <c r="KLD307" s="69"/>
      <c r="KLE307" s="69"/>
      <c r="KLF307" s="69"/>
      <c r="KLG307" s="69"/>
      <c r="KLH307" s="69"/>
      <c r="KLI307" s="69"/>
      <c r="KLJ307" s="69"/>
      <c r="KLK307" s="69"/>
      <c r="KLL307" s="69"/>
      <c r="KLM307" s="69"/>
      <c r="KLN307" s="69"/>
      <c r="KLO307" s="69"/>
      <c r="KLP307" s="69"/>
      <c r="KLQ307" s="69"/>
      <c r="KLR307" s="69"/>
      <c r="KLS307" s="69"/>
      <c r="KLT307" s="69"/>
      <c r="KLU307" s="69"/>
      <c r="KLV307" s="69"/>
      <c r="KLW307" s="69"/>
      <c r="KLX307" s="69"/>
      <c r="KLY307" s="69"/>
      <c r="KLZ307" s="69"/>
      <c r="KMA307" s="69"/>
      <c r="KMB307" s="69"/>
      <c r="KMC307" s="69"/>
      <c r="KMD307" s="69"/>
      <c r="KME307" s="69"/>
      <c r="KMF307" s="69"/>
      <c r="KMG307" s="69"/>
      <c r="KMH307" s="69"/>
      <c r="KMI307" s="69"/>
      <c r="KMJ307" s="69"/>
      <c r="KMK307" s="69"/>
      <c r="KML307" s="69"/>
      <c r="KMM307" s="69"/>
      <c r="KMN307" s="69"/>
      <c r="KMO307" s="69"/>
      <c r="KMP307" s="69"/>
      <c r="KMQ307" s="69"/>
      <c r="KMR307" s="69"/>
      <c r="KMS307" s="69"/>
      <c r="KMT307" s="69"/>
      <c r="KMU307" s="69"/>
      <c r="KMV307" s="69"/>
      <c r="KMW307" s="69"/>
      <c r="KMX307" s="69"/>
      <c r="KMY307" s="69"/>
      <c r="KMZ307" s="69"/>
      <c r="KNA307" s="69"/>
      <c r="KNB307" s="69"/>
      <c r="KNC307" s="69"/>
      <c r="KND307" s="69"/>
      <c r="KNE307" s="69"/>
      <c r="KNF307" s="69"/>
      <c r="KNG307" s="69"/>
      <c r="KNH307" s="69"/>
      <c r="KNI307" s="69"/>
      <c r="KNJ307" s="69"/>
      <c r="KNK307" s="69"/>
      <c r="KNL307" s="69"/>
      <c r="KNM307" s="69"/>
      <c r="KNN307" s="69"/>
      <c r="KNO307" s="69"/>
      <c r="KNP307" s="69"/>
      <c r="KNQ307" s="69"/>
      <c r="KNR307" s="69"/>
      <c r="KNS307" s="69"/>
      <c r="KNT307" s="69"/>
      <c r="KNU307" s="69"/>
      <c r="KNV307" s="69"/>
      <c r="KNW307" s="69"/>
      <c r="KNX307" s="69"/>
      <c r="KNY307" s="69"/>
      <c r="KNZ307" s="69"/>
      <c r="KOA307" s="69"/>
      <c r="KOB307" s="69"/>
      <c r="KOC307" s="69"/>
      <c r="KOD307" s="69"/>
      <c r="KOE307" s="69"/>
      <c r="KOF307" s="69"/>
      <c r="KOG307" s="69"/>
      <c r="KOH307" s="69"/>
      <c r="KOI307" s="69"/>
      <c r="KOJ307" s="69"/>
      <c r="KOK307" s="69"/>
      <c r="KOL307" s="69"/>
      <c r="KOM307" s="69"/>
      <c r="KON307" s="69"/>
      <c r="KOO307" s="69"/>
      <c r="KOP307" s="69"/>
      <c r="KOQ307" s="69"/>
      <c r="KOR307" s="69"/>
      <c r="KOS307" s="69"/>
      <c r="KOT307" s="69"/>
      <c r="KOU307" s="69"/>
      <c r="KOV307" s="69"/>
      <c r="KOW307" s="69"/>
      <c r="KOX307" s="69"/>
      <c r="KOY307" s="69"/>
      <c r="KOZ307" s="69"/>
      <c r="KPA307" s="69"/>
      <c r="KPB307" s="69"/>
      <c r="KPC307" s="69"/>
      <c r="KPD307" s="69"/>
      <c r="KPE307" s="69"/>
      <c r="KPF307" s="69"/>
      <c r="KPG307" s="69"/>
      <c r="KPH307" s="69"/>
      <c r="KPI307" s="69"/>
      <c r="KPJ307" s="69"/>
      <c r="KPK307" s="69"/>
      <c r="KPL307" s="69"/>
      <c r="KPM307" s="69"/>
      <c r="KPN307" s="69"/>
      <c r="KPO307" s="69"/>
      <c r="KPP307" s="69"/>
      <c r="KPQ307" s="69"/>
      <c r="KPR307" s="69"/>
      <c r="KPS307" s="69"/>
      <c r="KPT307" s="69"/>
      <c r="KPU307" s="69"/>
      <c r="KPV307" s="69"/>
      <c r="KPW307" s="69"/>
      <c r="KPX307" s="69"/>
      <c r="KPY307" s="69"/>
      <c r="KPZ307" s="69"/>
      <c r="KQA307" s="69"/>
      <c r="KQB307" s="69"/>
      <c r="KQC307" s="69"/>
      <c r="KQD307" s="69"/>
      <c r="KQE307" s="69"/>
      <c r="KQF307" s="69"/>
      <c r="KQG307" s="69"/>
      <c r="KQH307" s="69"/>
      <c r="KQI307" s="69"/>
      <c r="KQJ307" s="69"/>
      <c r="KQK307" s="69"/>
      <c r="KQL307" s="69"/>
      <c r="KQM307" s="69"/>
      <c r="KQN307" s="69"/>
      <c r="KQO307" s="69"/>
      <c r="KQP307" s="69"/>
      <c r="KQQ307" s="69"/>
      <c r="KQR307" s="69"/>
      <c r="KQS307" s="69"/>
      <c r="KQT307" s="69"/>
      <c r="KQU307" s="69"/>
      <c r="KQV307" s="69"/>
      <c r="KQW307" s="69"/>
      <c r="KQX307" s="69"/>
      <c r="KQY307" s="69"/>
      <c r="KQZ307" s="69"/>
      <c r="KRA307" s="69"/>
      <c r="KRB307" s="69"/>
      <c r="KRC307" s="69"/>
      <c r="KRD307" s="69"/>
      <c r="KRE307" s="69"/>
      <c r="KRF307" s="69"/>
      <c r="KRG307" s="69"/>
      <c r="KRH307" s="69"/>
      <c r="KRI307" s="69"/>
      <c r="KRJ307" s="69"/>
      <c r="KRK307" s="69"/>
      <c r="KRL307" s="69"/>
      <c r="KRM307" s="69"/>
      <c r="KRN307" s="69"/>
      <c r="KRO307" s="69"/>
      <c r="KRP307" s="69"/>
      <c r="KRQ307" s="69"/>
      <c r="KRR307" s="69"/>
      <c r="KRS307" s="69"/>
      <c r="KRT307" s="69"/>
      <c r="KRU307" s="69"/>
      <c r="KRV307" s="69"/>
      <c r="KRW307" s="69"/>
      <c r="KRX307" s="69"/>
      <c r="KRY307" s="69"/>
      <c r="KRZ307" s="69"/>
      <c r="KSA307" s="69"/>
      <c r="KSB307" s="69"/>
      <c r="KSC307" s="69"/>
      <c r="KSD307" s="69"/>
      <c r="KSE307" s="69"/>
      <c r="KSF307" s="69"/>
      <c r="KSG307" s="69"/>
      <c r="KSH307" s="69"/>
      <c r="KSI307" s="69"/>
      <c r="KSJ307" s="69"/>
      <c r="KSK307" s="69"/>
      <c r="KSL307" s="69"/>
      <c r="KSM307" s="69"/>
      <c r="KSN307" s="69"/>
      <c r="KSO307" s="69"/>
      <c r="KSP307" s="69"/>
      <c r="KSQ307" s="69"/>
      <c r="KSR307" s="69"/>
      <c r="KSS307" s="69"/>
      <c r="KST307" s="69"/>
      <c r="KSU307" s="69"/>
      <c r="KSV307" s="69"/>
      <c r="KSW307" s="69"/>
      <c r="KSX307" s="69"/>
      <c r="KSY307" s="69"/>
      <c r="KSZ307" s="69"/>
      <c r="KTA307" s="69"/>
      <c r="KTB307" s="69"/>
      <c r="KTC307" s="69"/>
      <c r="KTD307" s="69"/>
      <c r="KTE307" s="69"/>
      <c r="KTF307" s="69"/>
      <c r="KTG307" s="69"/>
      <c r="KTH307" s="69"/>
      <c r="KTI307" s="69"/>
      <c r="KTJ307" s="69"/>
      <c r="KTK307" s="69"/>
      <c r="KTL307" s="69"/>
      <c r="KTM307" s="69"/>
      <c r="KTN307" s="69"/>
      <c r="KTO307" s="69"/>
      <c r="KTP307" s="69"/>
      <c r="KTQ307" s="69"/>
      <c r="KTR307" s="69"/>
      <c r="KTS307" s="69"/>
      <c r="KTT307" s="69"/>
      <c r="KTU307" s="69"/>
      <c r="KTV307" s="69"/>
      <c r="KTW307" s="69"/>
      <c r="KTX307" s="69"/>
      <c r="KTY307" s="69"/>
      <c r="KTZ307" s="69"/>
      <c r="KUA307" s="69"/>
      <c r="KUB307" s="69"/>
      <c r="KUC307" s="69"/>
      <c r="KUD307" s="69"/>
      <c r="KUE307" s="69"/>
      <c r="KUF307" s="69"/>
      <c r="KUG307" s="69"/>
      <c r="KUH307" s="69"/>
      <c r="KUI307" s="69"/>
      <c r="KUJ307" s="69"/>
      <c r="KUK307" s="69"/>
      <c r="KUL307" s="69"/>
      <c r="KUM307" s="69"/>
      <c r="KUN307" s="69"/>
      <c r="KUO307" s="69"/>
      <c r="KUP307" s="69"/>
      <c r="KUQ307" s="69"/>
      <c r="KUR307" s="69"/>
      <c r="KUS307" s="69"/>
      <c r="KUT307" s="69"/>
      <c r="KUU307" s="69"/>
      <c r="KUV307" s="69"/>
      <c r="KUW307" s="69"/>
      <c r="KUX307" s="69"/>
      <c r="KUY307" s="69"/>
      <c r="KUZ307" s="69"/>
      <c r="KVA307" s="69"/>
      <c r="KVB307" s="69"/>
      <c r="KVC307" s="69"/>
      <c r="KVD307" s="69"/>
      <c r="KVE307" s="69"/>
      <c r="KVF307" s="69"/>
      <c r="KVG307" s="69"/>
      <c r="KVH307" s="69"/>
      <c r="KVI307" s="69"/>
      <c r="KVJ307" s="69"/>
      <c r="KVK307" s="69"/>
      <c r="KVL307" s="69"/>
      <c r="KVM307" s="69"/>
      <c r="KVN307" s="69"/>
      <c r="KVO307" s="69"/>
      <c r="KVP307" s="69"/>
      <c r="KVQ307" s="69"/>
      <c r="KVR307" s="69"/>
      <c r="KVS307" s="69"/>
      <c r="KVT307" s="69"/>
      <c r="KVU307" s="69"/>
      <c r="KVV307" s="69"/>
      <c r="KVW307" s="69"/>
      <c r="KVX307" s="69"/>
      <c r="KVY307" s="69"/>
      <c r="KVZ307" s="69"/>
      <c r="KWA307" s="69"/>
      <c r="KWB307" s="69"/>
      <c r="KWC307" s="69"/>
      <c r="KWD307" s="69"/>
      <c r="KWE307" s="69"/>
      <c r="KWF307" s="69"/>
      <c r="KWG307" s="69"/>
      <c r="KWH307" s="69"/>
      <c r="KWI307" s="69"/>
      <c r="KWJ307" s="69"/>
      <c r="KWK307" s="69"/>
      <c r="KWL307" s="69"/>
      <c r="KWM307" s="69"/>
      <c r="KWN307" s="69"/>
      <c r="KWO307" s="69"/>
      <c r="KWP307" s="69"/>
      <c r="KWQ307" s="69"/>
      <c r="KWR307" s="69"/>
      <c r="KWS307" s="69"/>
      <c r="KWT307" s="69"/>
      <c r="KWU307" s="69"/>
      <c r="KWV307" s="69"/>
      <c r="KWW307" s="69"/>
      <c r="KWX307" s="69"/>
      <c r="KWY307" s="69"/>
      <c r="KWZ307" s="69"/>
      <c r="KXA307" s="69"/>
      <c r="KXB307" s="69"/>
      <c r="KXC307" s="69"/>
      <c r="KXD307" s="69"/>
      <c r="KXE307" s="69"/>
      <c r="KXF307" s="69"/>
      <c r="KXG307" s="69"/>
      <c r="KXH307" s="69"/>
      <c r="KXI307" s="69"/>
      <c r="KXJ307" s="69"/>
      <c r="KXK307" s="69"/>
      <c r="KXL307" s="69"/>
      <c r="KXM307" s="69"/>
      <c r="KXN307" s="69"/>
      <c r="KXO307" s="69"/>
      <c r="KXP307" s="69"/>
      <c r="KXQ307" s="69"/>
      <c r="KXR307" s="69"/>
      <c r="KXS307" s="69"/>
      <c r="KXT307" s="69"/>
      <c r="KXU307" s="69"/>
      <c r="KXV307" s="69"/>
      <c r="KXW307" s="69"/>
      <c r="KXX307" s="69"/>
      <c r="KXY307" s="69"/>
      <c r="KXZ307" s="69"/>
      <c r="KYA307" s="69"/>
      <c r="KYB307" s="69"/>
      <c r="KYC307" s="69"/>
      <c r="KYD307" s="69"/>
      <c r="KYE307" s="69"/>
      <c r="KYF307" s="69"/>
      <c r="KYG307" s="69"/>
      <c r="KYH307" s="69"/>
      <c r="KYI307" s="69"/>
      <c r="KYJ307" s="69"/>
      <c r="KYK307" s="69"/>
      <c r="KYL307" s="69"/>
      <c r="KYM307" s="69"/>
      <c r="KYN307" s="69"/>
      <c r="KYO307" s="69"/>
      <c r="KYP307" s="69"/>
      <c r="KYQ307" s="69"/>
      <c r="KYR307" s="69"/>
      <c r="KYS307" s="69"/>
      <c r="KYT307" s="69"/>
      <c r="KYU307" s="69"/>
      <c r="KYV307" s="69"/>
      <c r="KYW307" s="69"/>
      <c r="KYX307" s="69"/>
      <c r="KYY307" s="69"/>
      <c r="KYZ307" s="69"/>
      <c r="KZA307" s="69"/>
      <c r="KZB307" s="69"/>
      <c r="KZC307" s="69"/>
      <c r="KZD307" s="69"/>
      <c r="KZE307" s="69"/>
      <c r="KZF307" s="69"/>
      <c r="KZG307" s="69"/>
      <c r="KZH307" s="69"/>
      <c r="KZI307" s="69"/>
      <c r="KZJ307" s="69"/>
      <c r="KZK307" s="69"/>
      <c r="KZL307" s="69"/>
      <c r="KZM307" s="69"/>
      <c r="KZN307" s="69"/>
      <c r="KZO307" s="69"/>
      <c r="KZP307" s="69"/>
      <c r="KZQ307" s="69"/>
      <c r="KZR307" s="69"/>
      <c r="KZS307" s="69"/>
      <c r="KZT307" s="69"/>
      <c r="KZU307" s="69"/>
      <c r="KZV307" s="69"/>
      <c r="KZW307" s="69"/>
      <c r="KZX307" s="69"/>
      <c r="KZY307" s="69"/>
      <c r="KZZ307" s="69"/>
      <c r="LAA307" s="69"/>
      <c r="LAB307" s="69"/>
      <c r="LAC307" s="69"/>
      <c r="LAD307" s="69"/>
      <c r="LAE307" s="69"/>
      <c r="LAF307" s="69"/>
      <c r="LAG307" s="69"/>
      <c r="LAH307" s="69"/>
      <c r="LAI307" s="69"/>
      <c r="LAJ307" s="69"/>
      <c r="LAK307" s="69"/>
      <c r="LAL307" s="69"/>
      <c r="LAM307" s="69"/>
      <c r="LAN307" s="69"/>
      <c r="LAO307" s="69"/>
      <c r="LAP307" s="69"/>
      <c r="LAQ307" s="69"/>
      <c r="LAR307" s="69"/>
      <c r="LAS307" s="69"/>
      <c r="LAT307" s="69"/>
      <c r="LAU307" s="69"/>
      <c r="LAV307" s="69"/>
      <c r="LAW307" s="69"/>
      <c r="LAX307" s="69"/>
      <c r="LAY307" s="69"/>
      <c r="LAZ307" s="69"/>
      <c r="LBA307" s="69"/>
      <c r="LBB307" s="69"/>
      <c r="LBC307" s="69"/>
      <c r="LBD307" s="69"/>
      <c r="LBE307" s="69"/>
      <c r="LBF307" s="69"/>
      <c r="LBG307" s="69"/>
      <c r="LBH307" s="69"/>
      <c r="LBI307" s="69"/>
      <c r="LBJ307" s="69"/>
      <c r="LBK307" s="69"/>
      <c r="LBL307" s="69"/>
      <c r="LBM307" s="69"/>
      <c r="LBN307" s="69"/>
      <c r="LBO307" s="69"/>
      <c r="LBP307" s="69"/>
      <c r="LBQ307" s="69"/>
      <c r="LBR307" s="69"/>
      <c r="LBS307" s="69"/>
      <c r="LBT307" s="69"/>
      <c r="LBU307" s="69"/>
      <c r="LBV307" s="69"/>
      <c r="LBW307" s="69"/>
      <c r="LBX307" s="69"/>
      <c r="LBY307" s="69"/>
      <c r="LBZ307" s="69"/>
      <c r="LCA307" s="69"/>
      <c r="LCB307" s="69"/>
      <c r="LCC307" s="69"/>
      <c r="LCD307" s="69"/>
      <c r="LCE307" s="69"/>
      <c r="LCF307" s="69"/>
      <c r="LCG307" s="69"/>
      <c r="LCH307" s="69"/>
      <c r="LCI307" s="69"/>
      <c r="LCJ307" s="69"/>
      <c r="LCK307" s="69"/>
      <c r="LCL307" s="69"/>
      <c r="LCM307" s="69"/>
      <c r="LCN307" s="69"/>
      <c r="LCO307" s="69"/>
      <c r="LCP307" s="69"/>
      <c r="LCQ307" s="69"/>
      <c r="LCR307" s="69"/>
      <c r="LCS307" s="69"/>
      <c r="LCT307" s="69"/>
      <c r="LCU307" s="69"/>
      <c r="LCV307" s="69"/>
      <c r="LCW307" s="69"/>
      <c r="LCX307" s="69"/>
      <c r="LCY307" s="69"/>
      <c r="LCZ307" s="69"/>
      <c r="LDA307" s="69"/>
      <c r="LDB307" s="69"/>
      <c r="LDC307" s="69"/>
      <c r="LDD307" s="69"/>
      <c r="LDE307" s="69"/>
      <c r="LDF307" s="69"/>
      <c r="LDG307" s="69"/>
      <c r="LDH307" s="69"/>
      <c r="LDI307" s="69"/>
      <c r="LDJ307" s="69"/>
      <c r="LDK307" s="69"/>
      <c r="LDL307" s="69"/>
      <c r="LDM307" s="69"/>
      <c r="LDN307" s="69"/>
      <c r="LDO307" s="69"/>
      <c r="LDP307" s="69"/>
      <c r="LDQ307" s="69"/>
      <c r="LDR307" s="69"/>
      <c r="LDS307" s="69"/>
      <c r="LDT307" s="69"/>
      <c r="LDU307" s="69"/>
      <c r="LDV307" s="69"/>
      <c r="LDW307" s="69"/>
      <c r="LDX307" s="69"/>
      <c r="LDY307" s="69"/>
      <c r="LDZ307" s="69"/>
      <c r="LEA307" s="69"/>
      <c r="LEB307" s="69"/>
      <c r="LEC307" s="69"/>
      <c r="LED307" s="69"/>
      <c r="LEE307" s="69"/>
      <c r="LEF307" s="69"/>
      <c r="LEG307" s="69"/>
      <c r="LEH307" s="69"/>
      <c r="LEI307" s="69"/>
      <c r="LEJ307" s="69"/>
      <c r="LEK307" s="69"/>
      <c r="LEL307" s="69"/>
      <c r="LEM307" s="69"/>
      <c r="LEN307" s="69"/>
      <c r="LEO307" s="69"/>
      <c r="LEP307" s="69"/>
      <c r="LEQ307" s="69"/>
      <c r="LER307" s="69"/>
      <c r="LES307" s="69"/>
      <c r="LET307" s="69"/>
      <c r="LEU307" s="69"/>
      <c r="LEV307" s="69"/>
      <c r="LEW307" s="69"/>
      <c r="LEX307" s="69"/>
      <c r="LEY307" s="69"/>
      <c r="LEZ307" s="69"/>
      <c r="LFA307" s="69"/>
      <c r="LFB307" s="69"/>
      <c r="LFC307" s="69"/>
      <c r="LFD307" s="69"/>
      <c r="LFE307" s="69"/>
      <c r="LFF307" s="69"/>
      <c r="LFG307" s="69"/>
      <c r="LFH307" s="69"/>
      <c r="LFI307" s="69"/>
      <c r="LFJ307" s="69"/>
      <c r="LFK307" s="69"/>
      <c r="LFL307" s="69"/>
      <c r="LFM307" s="69"/>
      <c r="LFN307" s="69"/>
      <c r="LFO307" s="69"/>
      <c r="LFP307" s="69"/>
      <c r="LFQ307" s="69"/>
      <c r="LFR307" s="69"/>
      <c r="LFS307" s="69"/>
      <c r="LFT307" s="69"/>
      <c r="LFU307" s="69"/>
      <c r="LFV307" s="69"/>
      <c r="LFW307" s="69"/>
      <c r="LFX307" s="69"/>
      <c r="LFY307" s="69"/>
      <c r="LFZ307" s="69"/>
      <c r="LGA307" s="69"/>
      <c r="LGB307" s="69"/>
      <c r="LGC307" s="69"/>
      <c r="LGD307" s="69"/>
      <c r="LGE307" s="69"/>
      <c r="LGF307" s="69"/>
      <c r="LGG307" s="69"/>
      <c r="LGH307" s="69"/>
      <c r="LGI307" s="69"/>
      <c r="LGJ307" s="69"/>
      <c r="LGK307" s="69"/>
      <c r="LGL307" s="69"/>
      <c r="LGM307" s="69"/>
      <c r="LGN307" s="69"/>
      <c r="LGO307" s="69"/>
      <c r="LGP307" s="69"/>
      <c r="LGQ307" s="69"/>
      <c r="LGR307" s="69"/>
      <c r="LGS307" s="69"/>
      <c r="LGT307" s="69"/>
      <c r="LGU307" s="69"/>
      <c r="LGV307" s="69"/>
      <c r="LGW307" s="69"/>
      <c r="LGX307" s="69"/>
      <c r="LGY307" s="69"/>
      <c r="LGZ307" s="69"/>
      <c r="LHA307" s="69"/>
      <c r="LHB307" s="69"/>
      <c r="LHC307" s="69"/>
      <c r="LHD307" s="69"/>
      <c r="LHE307" s="69"/>
      <c r="LHF307" s="69"/>
      <c r="LHG307" s="69"/>
      <c r="LHH307" s="69"/>
      <c r="LHI307" s="69"/>
      <c r="LHJ307" s="69"/>
      <c r="LHK307" s="69"/>
      <c r="LHL307" s="69"/>
      <c r="LHM307" s="69"/>
      <c r="LHN307" s="69"/>
      <c r="LHO307" s="69"/>
      <c r="LHP307" s="69"/>
      <c r="LHQ307" s="69"/>
      <c r="LHR307" s="69"/>
      <c r="LHS307" s="69"/>
      <c r="LHT307" s="69"/>
      <c r="LHU307" s="69"/>
      <c r="LHV307" s="69"/>
      <c r="LHW307" s="69"/>
      <c r="LHX307" s="69"/>
      <c r="LHY307" s="69"/>
      <c r="LHZ307" s="69"/>
      <c r="LIA307" s="69"/>
      <c r="LIB307" s="69"/>
      <c r="LIC307" s="69"/>
      <c r="LID307" s="69"/>
      <c r="LIE307" s="69"/>
      <c r="LIF307" s="69"/>
      <c r="LIG307" s="69"/>
      <c r="LIH307" s="69"/>
      <c r="LII307" s="69"/>
      <c r="LIJ307" s="69"/>
      <c r="LIK307" s="69"/>
      <c r="LIL307" s="69"/>
      <c r="LIM307" s="69"/>
      <c r="LIN307" s="69"/>
      <c r="LIO307" s="69"/>
      <c r="LIP307" s="69"/>
      <c r="LIQ307" s="69"/>
      <c r="LIR307" s="69"/>
      <c r="LIS307" s="69"/>
      <c r="LIT307" s="69"/>
      <c r="LIU307" s="69"/>
      <c r="LIV307" s="69"/>
      <c r="LIW307" s="69"/>
      <c r="LIX307" s="69"/>
      <c r="LIY307" s="69"/>
      <c r="LIZ307" s="69"/>
      <c r="LJA307" s="69"/>
      <c r="LJB307" s="69"/>
      <c r="LJC307" s="69"/>
      <c r="LJD307" s="69"/>
      <c r="LJE307" s="69"/>
      <c r="LJF307" s="69"/>
      <c r="LJG307" s="69"/>
      <c r="LJH307" s="69"/>
      <c r="LJI307" s="69"/>
      <c r="LJJ307" s="69"/>
      <c r="LJK307" s="69"/>
      <c r="LJL307" s="69"/>
      <c r="LJM307" s="69"/>
      <c r="LJN307" s="69"/>
      <c r="LJO307" s="69"/>
      <c r="LJP307" s="69"/>
      <c r="LJQ307" s="69"/>
      <c r="LJR307" s="69"/>
      <c r="LJS307" s="69"/>
      <c r="LJT307" s="69"/>
      <c r="LJU307" s="69"/>
      <c r="LJV307" s="69"/>
      <c r="LJW307" s="69"/>
      <c r="LJX307" s="69"/>
      <c r="LJY307" s="69"/>
      <c r="LJZ307" s="69"/>
      <c r="LKA307" s="69"/>
      <c r="LKB307" s="69"/>
      <c r="LKC307" s="69"/>
      <c r="LKD307" s="69"/>
      <c r="LKE307" s="69"/>
      <c r="LKF307" s="69"/>
      <c r="LKG307" s="69"/>
      <c r="LKH307" s="69"/>
      <c r="LKI307" s="69"/>
      <c r="LKJ307" s="69"/>
      <c r="LKK307" s="69"/>
      <c r="LKL307" s="69"/>
      <c r="LKM307" s="69"/>
      <c r="LKN307" s="69"/>
      <c r="LKO307" s="69"/>
      <c r="LKP307" s="69"/>
      <c r="LKQ307" s="69"/>
      <c r="LKR307" s="69"/>
      <c r="LKS307" s="69"/>
      <c r="LKT307" s="69"/>
      <c r="LKU307" s="69"/>
      <c r="LKV307" s="69"/>
      <c r="LKW307" s="69"/>
      <c r="LKX307" s="69"/>
      <c r="LKY307" s="69"/>
      <c r="LKZ307" s="69"/>
      <c r="LLA307" s="69"/>
      <c r="LLB307" s="69"/>
      <c r="LLC307" s="69"/>
      <c r="LLD307" s="69"/>
      <c r="LLE307" s="69"/>
      <c r="LLF307" s="69"/>
      <c r="LLG307" s="69"/>
      <c r="LLH307" s="69"/>
      <c r="LLI307" s="69"/>
      <c r="LLJ307" s="69"/>
      <c r="LLK307" s="69"/>
      <c r="LLL307" s="69"/>
      <c r="LLM307" s="69"/>
      <c r="LLN307" s="69"/>
      <c r="LLO307" s="69"/>
      <c r="LLP307" s="69"/>
      <c r="LLQ307" s="69"/>
      <c r="LLR307" s="69"/>
      <c r="LLS307" s="69"/>
      <c r="LLT307" s="69"/>
      <c r="LLU307" s="69"/>
      <c r="LLV307" s="69"/>
      <c r="LLW307" s="69"/>
      <c r="LLX307" s="69"/>
      <c r="LLY307" s="69"/>
      <c r="LLZ307" s="69"/>
      <c r="LMA307" s="69"/>
      <c r="LMB307" s="69"/>
      <c r="LMC307" s="69"/>
      <c r="LMD307" s="69"/>
      <c r="LME307" s="69"/>
      <c r="LMF307" s="69"/>
      <c r="LMG307" s="69"/>
      <c r="LMH307" s="69"/>
      <c r="LMI307" s="69"/>
      <c r="LMJ307" s="69"/>
      <c r="LMK307" s="69"/>
      <c r="LML307" s="69"/>
      <c r="LMM307" s="69"/>
      <c r="LMN307" s="69"/>
      <c r="LMO307" s="69"/>
      <c r="LMP307" s="69"/>
      <c r="LMQ307" s="69"/>
      <c r="LMR307" s="69"/>
      <c r="LMS307" s="69"/>
      <c r="LMT307" s="69"/>
      <c r="LMU307" s="69"/>
      <c r="LMV307" s="69"/>
      <c r="LMW307" s="69"/>
      <c r="LMX307" s="69"/>
      <c r="LMY307" s="69"/>
      <c r="LMZ307" s="69"/>
      <c r="LNA307" s="69"/>
      <c r="LNB307" s="69"/>
      <c r="LNC307" s="69"/>
      <c r="LND307" s="69"/>
      <c r="LNE307" s="69"/>
      <c r="LNF307" s="69"/>
      <c r="LNG307" s="69"/>
      <c r="LNH307" s="69"/>
      <c r="LNI307" s="69"/>
      <c r="LNJ307" s="69"/>
      <c r="LNK307" s="69"/>
      <c r="LNL307" s="69"/>
      <c r="LNM307" s="69"/>
      <c r="LNN307" s="69"/>
      <c r="LNO307" s="69"/>
      <c r="LNP307" s="69"/>
      <c r="LNQ307" s="69"/>
      <c r="LNR307" s="69"/>
      <c r="LNS307" s="69"/>
      <c r="LNT307" s="69"/>
      <c r="LNU307" s="69"/>
      <c r="LNV307" s="69"/>
      <c r="LNW307" s="69"/>
      <c r="LNX307" s="69"/>
      <c r="LNY307" s="69"/>
      <c r="LNZ307" s="69"/>
      <c r="LOA307" s="69"/>
      <c r="LOB307" s="69"/>
      <c r="LOC307" s="69"/>
      <c r="LOD307" s="69"/>
      <c r="LOE307" s="69"/>
      <c r="LOF307" s="69"/>
      <c r="LOG307" s="69"/>
      <c r="LOH307" s="69"/>
      <c r="LOI307" s="69"/>
      <c r="LOJ307" s="69"/>
      <c r="LOK307" s="69"/>
      <c r="LOL307" s="69"/>
      <c r="LOM307" s="69"/>
      <c r="LON307" s="69"/>
      <c r="LOO307" s="69"/>
      <c r="LOP307" s="69"/>
      <c r="LOQ307" s="69"/>
      <c r="LOR307" s="69"/>
      <c r="LOS307" s="69"/>
      <c r="LOT307" s="69"/>
      <c r="LOU307" s="69"/>
      <c r="LOV307" s="69"/>
      <c r="LOW307" s="69"/>
      <c r="LOX307" s="69"/>
      <c r="LOY307" s="69"/>
      <c r="LOZ307" s="69"/>
      <c r="LPA307" s="69"/>
      <c r="LPB307" s="69"/>
      <c r="LPC307" s="69"/>
      <c r="LPD307" s="69"/>
      <c r="LPE307" s="69"/>
      <c r="LPF307" s="69"/>
      <c r="LPG307" s="69"/>
      <c r="LPH307" s="69"/>
      <c r="LPI307" s="69"/>
      <c r="LPJ307" s="69"/>
      <c r="LPK307" s="69"/>
      <c r="LPL307" s="69"/>
      <c r="LPM307" s="69"/>
      <c r="LPN307" s="69"/>
      <c r="LPO307" s="69"/>
      <c r="LPP307" s="69"/>
      <c r="LPQ307" s="69"/>
      <c r="LPR307" s="69"/>
      <c r="LPS307" s="69"/>
      <c r="LPT307" s="69"/>
      <c r="LPU307" s="69"/>
      <c r="LPV307" s="69"/>
      <c r="LPW307" s="69"/>
      <c r="LPX307" s="69"/>
      <c r="LPY307" s="69"/>
      <c r="LPZ307" s="69"/>
      <c r="LQA307" s="69"/>
      <c r="LQB307" s="69"/>
      <c r="LQC307" s="69"/>
      <c r="LQD307" s="69"/>
      <c r="LQE307" s="69"/>
      <c r="LQF307" s="69"/>
      <c r="LQG307" s="69"/>
      <c r="LQH307" s="69"/>
      <c r="LQI307" s="69"/>
      <c r="LQJ307" s="69"/>
      <c r="LQK307" s="69"/>
      <c r="LQL307" s="69"/>
      <c r="LQM307" s="69"/>
      <c r="LQN307" s="69"/>
      <c r="LQO307" s="69"/>
      <c r="LQP307" s="69"/>
      <c r="LQQ307" s="69"/>
      <c r="LQR307" s="69"/>
      <c r="LQS307" s="69"/>
      <c r="LQT307" s="69"/>
      <c r="LQU307" s="69"/>
      <c r="LQV307" s="69"/>
      <c r="LQW307" s="69"/>
      <c r="LQX307" s="69"/>
      <c r="LQY307" s="69"/>
      <c r="LQZ307" s="69"/>
      <c r="LRA307" s="69"/>
      <c r="LRB307" s="69"/>
      <c r="LRC307" s="69"/>
      <c r="LRD307" s="69"/>
      <c r="LRE307" s="69"/>
      <c r="LRF307" s="69"/>
      <c r="LRG307" s="69"/>
      <c r="LRH307" s="69"/>
      <c r="LRI307" s="69"/>
      <c r="LRJ307" s="69"/>
      <c r="LRK307" s="69"/>
      <c r="LRL307" s="69"/>
      <c r="LRM307" s="69"/>
      <c r="LRN307" s="69"/>
      <c r="LRO307" s="69"/>
      <c r="LRP307" s="69"/>
      <c r="LRQ307" s="69"/>
      <c r="LRR307" s="69"/>
      <c r="LRS307" s="69"/>
      <c r="LRT307" s="69"/>
      <c r="LRU307" s="69"/>
      <c r="LRV307" s="69"/>
      <c r="LRW307" s="69"/>
      <c r="LRX307" s="69"/>
      <c r="LRY307" s="69"/>
      <c r="LRZ307" s="69"/>
      <c r="LSA307" s="69"/>
      <c r="LSB307" s="69"/>
      <c r="LSC307" s="69"/>
      <c r="LSD307" s="69"/>
      <c r="LSE307" s="69"/>
      <c r="LSF307" s="69"/>
      <c r="LSG307" s="69"/>
      <c r="LSH307" s="69"/>
      <c r="LSI307" s="69"/>
      <c r="LSJ307" s="69"/>
      <c r="LSK307" s="69"/>
      <c r="LSL307" s="69"/>
      <c r="LSM307" s="69"/>
      <c r="LSN307" s="69"/>
      <c r="LSO307" s="69"/>
      <c r="LSP307" s="69"/>
      <c r="LSQ307" s="69"/>
      <c r="LSR307" s="69"/>
      <c r="LSS307" s="69"/>
      <c r="LST307" s="69"/>
      <c r="LSU307" s="69"/>
      <c r="LSV307" s="69"/>
      <c r="LSW307" s="69"/>
      <c r="LSX307" s="69"/>
      <c r="LSY307" s="69"/>
      <c r="LSZ307" s="69"/>
      <c r="LTA307" s="69"/>
      <c r="LTB307" s="69"/>
      <c r="LTC307" s="69"/>
      <c r="LTD307" s="69"/>
      <c r="LTE307" s="69"/>
      <c r="LTF307" s="69"/>
      <c r="LTG307" s="69"/>
      <c r="LTH307" s="69"/>
      <c r="LTI307" s="69"/>
      <c r="LTJ307" s="69"/>
      <c r="LTK307" s="69"/>
      <c r="LTL307" s="69"/>
      <c r="LTM307" s="69"/>
      <c r="LTN307" s="69"/>
      <c r="LTO307" s="69"/>
      <c r="LTP307" s="69"/>
      <c r="LTQ307" s="69"/>
      <c r="LTR307" s="69"/>
      <c r="LTS307" s="69"/>
      <c r="LTT307" s="69"/>
      <c r="LTU307" s="69"/>
      <c r="LTV307" s="69"/>
      <c r="LTW307" s="69"/>
      <c r="LTX307" s="69"/>
      <c r="LTY307" s="69"/>
      <c r="LTZ307" s="69"/>
      <c r="LUA307" s="69"/>
      <c r="LUB307" s="69"/>
      <c r="LUC307" s="69"/>
      <c r="LUD307" s="69"/>
      <c r="LUE307" s="69"/>
      <c r="LUF307" s="69"/>
      <c r="LUG307" s="69"/>
      <c r="LUH307" s="69"/>
      <c r="LUI307" s="69"/>
      <c r="LUJ307" s="69"/>
      <c r="LUK307" s="69"/>
      <c r="LUL307" s="69"/>
      <c r="LUM307" s="69"/>
      <c r="LUN307" s="69"/>
      <c r="LUO307" s="69"/>
      <c r="LUP307" s="69"/>
      <c r="LUQ307" s="69"/>
      <c r="LUR307" s="69"/>
      <c r="LUS307" s="69"/>
      <c r="LUT307" s="69"/>
      <c r="LUU307" s="69"/>
      <c r="LUV307" s="69"/>
      <c r="LUW307" s="69"/>
      <c r="LUX307" s="69"/>
      <c r="LUY307" s="69"/>
      <c r="LUZ307" s="69"/>
      <c r="LVA307" s="69"/>
      <c r="LVB307" s="69"/>
      <c r="LVC307" s="69"/>
      <c r="LVD307" s="69"/>
      <c r="LVE307" s="69"/>
      <c r="LVF307" s="69"/>
      <c r="LVG307" s="69"/>
      <c r="LVH307" s="69"/>
      <c r="LVI307" s="69"/>
      <c r="LVJ307" s="69"/>
      <c r="LVK307" s="69"/>
      <c r="LVL307" s="69"/>
      <c r="LVM307" s="69"/>
      <c r="LVN307" s="69"/>
      <c r="LVO307" s="69"/>
      <c r="LVP307" s="69"/>
      <c r="LVQ307" s="69"/>
      <c r="LVR307" s="69"/>
      <c r="LVS307" s="69"/>
      <c r="LVT307" s="69"/>
      <c r="LVU307" s="69"/>
      <c r="LVV307" s="69"/>
      <c r="LVW307" s="69"/>
      <c r="LVX307" s="69"/>
      <c r="LVY307" s="69"/>
      <c r="LVZ307" s="69"/>
      <c r="LWA307" s="69"/>
      <c r="LWB307" s="69"/>
      <c r="LWC307" s="69"/>
      <c r="LWD307" s="69"/>
      <c r="LWE307" s="69"/>
      <c r="LWF307" s="69"/>
      <c r="LWG307" s="69"/>
      <c r="LWH307" s="69"/>
      <c r="LWI307" s="69"/>
      <c r="LWJ307" s="69"/>
      <c r="LWK307" s="69"/>
      <c r="LWL307" s="69"/>
      <c r="LWM307" s="69"/>
      <c r="LWN307" s="69"/>
      <c r="LWO307" s="69"/>
      <c r="LWP307" s="69"/>
      <c r="LWQ307" s="69"/>
      <c r="LWR307" s="69"/>
      <c r="LWS307" s="69"/>
      <c r="LWT307" s="69"/>
      <c r="LWU307" s="69"/>
      <c r="LWV307" s="69"/>
      <c r="LWW307" s="69"/>
      <c r="LWX307" s="69"/>
      <c r="LWY307" s="69"/>
      <c r="LWZ307" s="69"/>
      <c r="LXA307" s="69"/>
      <c r="LXB307" s="69"/>
      <c r="LXC307" s="69"/>
      <c r="LXD307" s="69"/>
      <c r="LXE307" s="69"/>
      <c r="LXF307" s="69"/>
      <c r="LXG307" s="69"/>
      <c r="LXH307" s="69"/>
      <c r="LXI307" s="69"/>
      <c r="LXJ307" s="69"/>
      <c r="LXK307" s="69"/>
      <c r="LXL307" s="69"/>
      <c r="LXM307" s="69"/>
      <c r="LXN307" s="69"/>
      <c r="LXO307" s="69"/>
      <c r="LXP307" s="69"/>
      <c r="LXQ307" s="69"/>
      <c r="LXR307" s="69"/>
      <c r="LXS307" s="69"/>
      <c r="LXT307" s="69"/>
      <c r="LXU307" s="69"/>
      <c r="LXV307" s="69"/>
      <c r="LXW307" s="69"/>
      <c r="LXX307" s="69"/>
      <c r="LXY307" s="69"/>
      <c r="LXZ307" s="69"/>
      <c r="LYA307" s="69"/>
      <c r="LYB307" s="69"/>
      <c r="LYC307" s="69"/>
      <c r="LYD307" s="69"/>
      <c r="LYE307" s="69"/>
      <c r="LYF307" s="69"/>
      <c r="LYG307" s="69"/>
      <c r="LYH307" s="69"/>
      <c r="LYI307" s="69"/>
      <c r="LYJ307" s="69"/>
      <c r="LYK307" s="69"/>
      <c r="LYL307" s="69"/>
      <c r="LYM307" s="69"/>
      <c r="LYN307" s="69"/>
      <c r="LYO307" s="69"/>
      <c r="LYP307" s="69"/>
      <c r="LYQ307" s="69"/>
      <c r="LYR307" s="69"/>
      <c r="LYS307" s="69"/>
      <c r="LYT307" s="69"/>
      <c r="LYU307" s="69"/>
      <c r="LYV307" s="69"/>
      <c r="LYW307" s="69"/>
      <c r="LYX307" s="69"/>
      <c r="LYY307" s="69"/>
      <c r="LYZ307" s="69"/>
      <c r="LZA307" s="69"/>
      <c r="LZB307" s="69"/>
      <c r="LZC307" s="69"/>
      <c r="LZD307" s="69"/>
      <c r="LZE307" s="69"/>
      <c r="LZF307" s="69"/>
      <c r="LZG307" s="69"/>
      <c r="LZH307" s="69"/>
      <c r="LZI307" s="69"/>
      <c r="LZJ307" s="69"/>
      <c r="LZK307" s="69"/>
      <c r="LZL307" s="69"/>
      <c r="LZM307" s="69"/>
      <c r="LZN307" s="69"/>
      <c r="LZO307" s="69"/>
      <c r="LZP307" s="69"/>
      <c r="LZQ307" s="69"/>
      <c r="LZR307" s="69"/>
      <c r="LZS307" s="69"/>
      <c r="LZT307" s="69"/>
      <c r="LZU307" s="69"/>
      <c r="LZV307" s="69"/>
      <c r="LZW307" s="69"/>
      <c r="LZX307" s="69"/>
      <c r="LZY307" s="69"/>
      <c r="LZZ307" s="69"/>
      <c r="MAA307" s="69"/>
      <c r="MAB307" s="69"/>
      <c r="MAC307" s="69"/>
      <c r="MAD307" s="69"/>
      <c r="MAE307" s="69"/>
      <c r="MAF307" s="69"/>
      <c r="MAG307" s="69"/>
      <c r="MAH307" s="69"/>
      <c r="MAI307" s="69"/>
      <c r="MAJ307" s="69"/>
      <c r="MAK307" s="69"/>
      <c r="MAL307" s="69"/>
      <c r="MAM307" s="69"/>
      <c r="MAN307" s="69"/>
      <c r="MAO307" s="69"/>
      <c r="MAP307" s="69"/>
      <c r="MAQ307" s="69"/>
      <c r="MAR307" s="69"/>
      <c r="MAS307" s="69"/>
      <c r="MAT307" s="69"/>
      <c r="MAU307" s="69"/>
      <c r="MAV307" s="69"/>
      <c r="MAW307" s="69"/>
      <c r="MAX307" s="69"/>
      <c r="MAY307" s="69"/>
      <c r="MAZ307" s="69"/>
      <c r="MBA307" s="69"/>
      <c r="MBB307" s="69"/>
      <c r="MBC307" s="69"/>
      <c r="MBD307" s="69"/>
      <c r="MBE307" s="69"/>
      <c r="MBF307" s="69"/>
      <c r="MBG307" s="69"/>
      <c r="MBH307" s="69"/>
      <c r="MBI307" s="69"/>
      <c r="MBJ307" s="69"/>
      <c r="MBK307" s="69"/>
      <c r="MBL307" s="69"/>
      <c r="MBM307" s="69"/>
      <c r="MBN307" s="69"/>
      <c r="MBO307" s="69"/>
      <c r="MBP307" s="69"/>
      <c r="MBQ307" s="69"/>
      <c r="MBR307" s="69"/>
      <c r="MBS307" s="69"/>
      <c r="MBT307" s="69"/>
      <c r="MBU307" s="69"/>
      <c r="MBV307" s="69"/>
      <c r="MBW307" s="69"/>
      <c r="MBX307" s="69"/>
      <c r="MBY307" s="69"/>
      <c r="MBZ307" s="69"/>
      <c r="MCA307" s="69"/>
      <c r="MCB307" s="69"/>
      <c r="MCC307" s="69"/>
      <c r="MCD307" s="69"/>
      <c r="MCE307" s="69"/>
      <c r="MCF307" s="69"/>
      <c r="MCG307" s="69"/>
      <c r="MCH307" s="69"/>
      <c r="MCI307" s="69"/>
      <c r="MCJ307" s="69"/>
      <c r="MCK307" s="69"/>
      <c r="MCL307" s="69"/>
      <c r="MCM307" s="69"/>
      <c r="MCN307" s="69"/>
      <c r="MCO307" s="69"/>
      <c r="MCP307" s="69"/>
      <c r="MCQ307" s="69"/>
      <c r="MCR307" s="69"/>
      <c r="MCS307" s="69"/>
      <c r="MCT307" s="69"/>
      <c r="MCU307" s="69"/>
      <c r="MCV307" s="69"/>
      <c r="MCW307" s="69"/>
      <c r="MCX307" s="69"/>
      <c r="MCY307" s="69"/>
      <c r="MCZ307" s="69"/>
      <c r="MDA307" s="69"/>
      <c r="MDB307" s="69"/>
      <c r="MDC307" s="69"/>
      <c r="MDD307" s="69"/>
      <c r="MDE307" s="69"/>
      <c r="MDF307" s="69"/>
      <c r="MDG307" s="69"/>
      <c r="MDH307" s="69"/>
      <c r="MDI307" s="69"/>
      <c r="MDJ307" s="69"/>
      <c r="MDK307" s="69"/>
      <c r="MDL307" s="69"/>
      <c r="MDM307" s="69"/>
      <c r="MDN307" s="69"/>
      <c r="MDO307" s="69"/>
      <c r="MDP307" s="69"/>
      <c r="MDQ307" s="69"/>
      <c r="MDR307" s="69"/>
      <c r="MDS307" s="69"/>
      <c r="MDT307" s="69"/>
      <c r="MDU307" s="69"/>
      <c r="MDV307" s="69"/>
      <c r="MDW307" s="69"/>
      <c r="MDX307" s="69"/>
      <c r="MDY307" s="69"/>
      <c r="MDZ307" s="69"/>
      <c r="MEA307" s="69"/>
      <c r="MEB307" s="69"/>
      <c r="MEC307" s="69"/>
      <c r="MED307" s="69"/>
      <c r="MEE307" s="69"/>
      <c r="MEF307" s="69"/>
      <c r="MEG307" s="69"/>
      <c r="MEH307" s="69"/>
      <c r="MEI307" s="69"/>
      <c r="MEJ307" s="69"/>
      <c r="MEK307" s="69"/>
      <c r="MEL307" s="69"/>
      <c r="MEM307" s="69"/>
      <c r="MEN307" s="69"/>
      <c r="MEO307" s="69"/>
      <c r="MEP307" s="69"/>
      <c r="MEQ307" s="69"/>
      <c r="MER307" s="69"/>
      <c r="MES307" s="69"/>
      <c r="MET307" s="69"/>
      <c r="MEU307" s="69"/>
      <c r="MEV307" s="69"/>
      <c r="MEW307" s="69"/>
      <c r="MEX307" s="69"/>
      <c r="MEY307" s="69"/>
      <c r="MEZ307" s="69"/>
      <c r="MFA307" s="69"/>
      <c r="MFB307" s="69"/>
      <c r="MFC307" s="69"/>
      <c r="MFD307" s="69"/>
      <c r="MFE307" s="69"/>
      <c r="MFF307" s="69"/>
      <c r="MFG307" s="69"/>
      <c r="MFH307" s="69"/>
      <c r="MFI307" s="69"/>
      <c r="MFJ307" s="69"/>
      <c r="MFK307" s="69"/>
      <c r="MFL307" s="69"/>
      <c r="MFM307" s="69"/>
      <c r="MFN307" s="69"/>
      <c r="MFO307" s="69"/>
      <c r="MFP307" s="69"/>
      <c r="MFQ307" s="69"/>
      <c r="MFR307" s="69"/>
      <c r="MFS307" s="69"/>
      <c r="MFT307" s="69"/>
      <c r="MFU307" s="69"/>
      <c r="MFV307" s="69"/>
      <c r="MFW307" s="69"/>
      <c r="MFX307" s="69"/>
      <c r="MFY307" s="69"/>
      <c r="MFZ307" s="69"/>
      <c r="MGA307" s="69"/>
      <c r="MGB307" s="69"/>
      <c r="MGC307" s="69"/>
      <c r="MGD307" s="69"/>
      <c r="MGE307" s="69"/>
      <c r="MGF307" s="69"/>
      <c r="MGG307" s="69"/>
      <c r="MGH307" s="69"/>
      <c r="MGI307" s="69"/>
      <c r="MGJ307" s="69"/>
      <c r="MGK307" s="69"/>
      <c r="MGL307" s="69"/>
      <c r="MGM307" s="69"/>
      <c r="MGN307" s="69"/>
      <c r="MGO307" s="69"/>
      <c r="MGP307" s="69"/>
      <c r="MGQ307" s="69"/>
      <c r="MGR307" s="69"/>
      <c r="MGS307" s="69"/>
      <c r="MGT307" s="69"/>
      <c r="MGU307" s="69"/>
      <c r="MGV307" s="69"/>
      <c r="MGW307" s="69"/>
      <c r="MGX307" s="69"/>
      <c r="MGY307" s="69"/>
      <c r="MGZ307" s="69"/>
      <c r="MHA307" s="69"/>
      <c r="MHB307" s="69"/>
      <c r="MHC307" s="69"/>
      <c r="MHD307" s="69"/>
      <c r="MHE307" s="69"/>
      <c r="MHF307" s="69"/>
      <c r="MHG307" s="69"/>
      <c r="MHH307" s="69"/>
      <c r="MHI307" s="69"/>
      <c r="MHJ307" s="69"/>
      <c r="MHK307" s="69"/>
      <c r="MHL307" s="69"/>
      <c r="MHM307" s="69"/>
      <c r="MHN307" s="69"/>
      <c r="MHO307" s="69"/>
      <c r="MHP307" s="69"/>
      <c r="MHQ307" s="69"/>
      <c r="MHR307" s="69"/>
      <c r="MHS307" s="69"/>
      <c r="MHT307" s="69"/>
      <c r="MHU307" s="69"/>
      <c r="MHV307" s="69"/>
      <c r="MHW307" s="69"/>
      <c r="MHX307" s="69"/>
      <c r="MHY307" s="69"/>
      <c r="MHZ307" s="69"/>
      <c r="MIA307" s="69"/>
      <c r="MIB307" s="69"/>
      <c r="MIC307" s="69"/>
      <c r="MID307" s="69"/>
      <c r="MIE307" s="69"/>
      <c r="MIF307" s="69"/>
      <c r="MIG307" s="69"/>
      <c r="MIH307" s="69"/>
      <c r="MII307" s="69"/>
      <c r="MIJ307" s="69"/>
      <c r="MIK307" s="69"/>
      <c r="MIL307" s="69"/>
      <c r="MIM307" s="69"/>
      <c r="MIN307" s="69"/>
      <c r="MIO307" s="69"/>
      <c r="MIP307" s="69"/>
      <c r="MIQ307" s="69"/>
      <c r="MIR307" s="69"/>
      <c r="MIS307" s="69"/>
      <c r="MIT307" s="69"/>
      <c r="MIU307" s="69"/>
      <c r="MIV307" s="69"/>
      <c r="MIW307" s="69"/>
      <c r="MIX307" s="69"/>
      <c r="MIY307" s="69"/>
      <c r="MIZ307" s="69"/>
      <c r="MJA307" s="69"/>
      <c r="MJB307" s="69"/>
      <c r="MJC307" s="69"/>
      <c r="MJD307" s="69"/>
      <c r="MJE307" s="69"/>
      <c r="MJF307" s="69"/>
      <c r="MJG307" s="69"/>
      <c r="MJH307" s="69"/>
      <c r="MJI307" s="69"/>
      <c r="MJJ307" s="69"/>
      <c r="MJK307" s="69"/>
      <c r="MJL307" s="69"/>
      <c r="MJM307" s="69"/>
      <c r="MJN307" s="69"/>
      <c r="MJO307" s="69"/>
      <c r="MJP307" s="69"/>
      <c r="MJQ307" s="69"/>
      <c r="MJR307" s="69"/>
      <c r="MJS307" s="69"/>
      <c r="MJT307" s="69"/>
      <c r="MJU307" s="69"/>
      <c r="MJV307" s="69"/>
      <c r="MJW307" s="69"/>
      <c r="MJX307" s="69"/>
      <c r="MJY307" s="69"/>
      <c r="MJZ307" s="69"/>
      <c r="MKA307" s="69"/>
      <c r="MKB307" s="69"/>
      <c r="MKC307" s="69"/>
      <c r="MKD307" s="69"/>
      <c r="MKE307" s="69"/>
      <c r="MKF307" s="69"/>
      <c r="MKG307" s="69"/>
      <c r="MKH307" s="69"/>
      <c r="MKI307" s="69"/>
      <c r="MKJ307" s="69"/>
      <c r="MKK307" s="69"/>
      <c r="MKL307" s="69"/>
      <c r="MKM307" s="69"/>
      <c r="MKN307" s="69"/>
      <c r="MKO307" s="69"/>
      <c r="MKP307" s="69"/>
      <c r="MKQ307" s="69"/>
      <c r="MKR307" s="69"/>
      <c r="MKS307" s="69"/>
      <c r="MKT307" s="69"/>
      <c r="MKU307" s="69"/>
      <c r="MKV307" s="69"/>
      <c r="MKW307" s="69"/>
      <c r="MKX307" s="69"/>
      <c r="MKY307" s="69"/>
      <c r="MKZ307" s="69"/>
      <c r="MLA307" s="69"/>
      <c r="MLB307" s="69"/>
      <c r="MLC307" s="69"/>
      <c r="MLD307" s="69"/>
      <c r="MLE307" s="69"/>
      <c r="MLF307" s="69"/>
      <c r="MLG307" s="69"/>
      <c r="MLH307" s="69"/>
      <c r="MLI307" s="69"/>
      <c r="MLJ307" s="69"/>
      <c r="MLK307" s="69"/>
      <c r="MLL307" s="69"/>
      <c r="MLM307" s="69"/>
      <c r="MLN307" s="69"/>
      <c r="MLO307" s="69"/>
      <c r="MLP307" s="69"/>
      <c r="MLQ307" s="69"/>
      <c r="MLR307" s="69"/>
      <c r="MLS307" s="69"/>
      <c r="MLT307" s="69"/>
      <c r="MLU307" s="69"/>
      <c r="MLV307" s="69"/>
      <c r="MLW307" s="69"/>
      <c r="MLX307" s="69"/>
      <c r="MLY307" s="69"/>
      <c r="MLZ307" s="69"/>
      <c r="MMA307" s="69"/>
      <c r="MMB307" s="69"/>
      <c r="MMC307" s="69"/>
      <c r="MMD307" s="69"/>
      <c r="MME307" s="69"/>
      <c r="MMF307" s="69"/>
      <c r="MMG307" s="69"/>
      <c r="MMH307" s="69"/>
      <c r="MMI307" s="69"/>
      <c r="MMJ307" s="69"/>
      <c r="MMK307" s="69"/>
      <c r="MML307" s="69"/>
      <c r="MMM307" s="69"/>
      <c r="MMN307" s="69"/>
      <c r="MMO307" s="69"/>
      <c r="MMP307" s="69"/>
      <c r="MMQ307" s="69"/>
      <c r="MMR307" s="69"/>
      <c r="MMS307" s="69"/>
      <c r="MMT307" s="69"/>
      <c r="MMU307" s="69"/>
      <c r="MMV307" s="69"/>
      <c r="MMW307" s="69"/>
      <c r="MMX307" s="69"/>
      <c r="MMY307" s="69"/>
      <c r="MMZ307" s="69"/>
      <c r="MNA307" s="69"/>
      <c r="MNB307" s="69"/>
      <c r="MNC307" s="69"/>
      <c r="MND307" s="69"/>
      <c r="MNE307" s="69"/>
      <c r="MNF307" s="69"/>
      <c r="MNG307" s="69"/>
      <c r="MNH307" s="69"/>
      <c r="MNI307" s="69"/>
      <c r="MNJ307" s="69"/>
      <c r="MNK307" s="69"/>
      <c r="MNL307" s="69"/>
      <c r="MNM307" s="69"/>
      <c r="MNN307" s="69"/>
      <c r="MNO307" s="69"/>
      <c r="MNP307" s="69"/>
      <c r="MNQ307" s="69"/>
      <c r="MNR307" s="69"/>
      <c r="MNS307" s="69"/>
      <c r="MNT307" s="69"/>
      <c r="MNU307" s="69"/>
      <c r="MNV307" s="69"/>
      <c r="MNW307" s="69"/>
      <c r="MNX307" s="69"/>
      <c r="MNY307" s="69"/>
      <c r="MNZ307" s="69"/>
      <c r="MOA307" s="69"/>
      <c r="MOB307" s="69"/>
      <c r="MOC307" s="69"/>
      <c r="MOD307" s="69"/>
      <c r="MOE307" s="69"/>
      <c r="MOF307" s="69"/>
      <c r="MOG307" s="69"/>
      <c r="MOH307" s="69"/>
      <c r="MOI307" s="69"/>
      <c r="MOJ307" s="69"/>
      <c r="MOK307" s="69"/>
      <c r="MOL307" s="69"/>
      <c r="MOM307" s="69"/>
      <c r="MON307" s="69"/>
      <c r="MOO307" s="69"/>
      <c r="MOP307" s="69"/>
      <c r="MOQ307" s="69"/>
      <c r="MOR307" s="69"/>
      <c r="MOS307" s="69"/>
      <c r="MOT307" s="69"/>
      <c r="MOU307" s="69"/>
      <c r="MOV307" s="69"/>
      <c r="MOW307" s="69"/>
      <c r="MOX307" s="69"/>
      <c r="MOY307" s="69"/>
      <c r="MOZ307" s="69"/>
      <c r="MPA307" s="69"/>
      <c r="MPB307" s="69"/>
      <c r="MPC307" s="69"/>
      <c r="MPD307" s="69"/>
      <c r="MPE307" s="69"/>
      <c r="MPF307" s="69"/>
      <c r="MPG307" s="69"/>
      <c r="MPH307" s="69"/>
      <c r="MPI307" s="69"/>
      <c r="MPJ307" s="69"/>
      <c r="MPK307" s="69"/>
      <c r="MPL307" s="69"/>
      <c r="MPM307" s="69"/>
      <c r="MPN307" s="69"/>
      <c r="MPO307" s="69"/>
      <c r="MPP307" s="69"/>
      <c r="MPQ307" s="69"/>
      <c r="MPR307" s="69"/>
      <c r="MPS307" s="69"/>
      <c r="MPT307" s="69"/>
      <c r="MPU307" s="69"/>
      <c r="MPV307" s="69"/>
      <c r="MPW307" s="69"/>
      <c r="MPX307" s="69"/>
      <c r="MPY307" s="69"/>
      <c r="MPZ307" s="69"/>
      <c r="MQA307" s="69"/>
      <c r="MQB307" s="69"/>
      <c r="MQC307" s="69"/>
      <c r="MQD307" s="69"/>
      <c r="MQE307" s="69"/>
      <c r="MQF307" s="69"/>
      <c r="MQG307" s="69"/>
      <c r="MQH307" s="69"/>
      <c r="MQI307" s="69"/>
      <c r="MQJ307" s="69"/>
      <c r="MQK307" s="69"/>
      <c r="MQL307" s="69"/>
      <c r="MQM307" s="69"/>
      <c r="MQN307" s="69"/>
      <c r="MQO307" s="69"/>
      <c r="MQP307" s="69"/>
      <c r="MQQ307" s="69"/>
      <c r="MQR307" s="69"/>
      <c r="MQS307" s="69"/>
      <c r="MQT307" s="69"/>
      <c r="MQU307" s="69"/>
      <c r="MQV307" s="69"/>
      <c r="MQW307" s="69"/>
      <c r="MQX307" s="69"/>
      <c r="MQY307" s="69"/>
      <c r="MQZ307" s="69"/>
      <c r="MRA307" s="69"/>
      <c r="MRB307" s="69"/>
      <c r="MRC307" s="69"/>
      <c r="MRD307" s="69"/>
      <c r="MRE307" s="69"/>
      <c r="MRF307" s="69"/>
      <c r="MRG307" s="69"/>
      <c r="MRH307" s="69"/>
      <c r="MRI307" s="69"/>
      <c r="MRJ307" s="69"/>
      <c r="MRK307" s="69"/>
      <c r="MRL307" s="69"/>
      <c r="MRM307" s="69"/>
      <c r="MRN307" s="69"/>
      <c r="MRO307" s="69"/>
      <c r="MRP307" s="69"/>
      <c r="MRQ307" s="69"/>
      <c r="MRR307" s="69"/>
      <c r="MRS307" s="69"/>
      <c r="MRT307" s="69"/>
      <c r="MRU307" s="69"/>
      <c r="MRV307" s="69"/>
      <c r="MRW307" s="69"/>
      <c r="MRX307" s="69"/>
      <c r="MRY307" s="69"/>
      <c r="MRZ307" s="69"/>
      <c r="MSA307" s="69"/>
      <c r="MSB307" s="69"/>
      <c r="MSC307" s="69"/>
      <c r="MSD307" s="69"/>
      <c r="MSE307" s="69"/>
      <c r="MSF307" s="69"/>
      <c r="MSG307" s="69"/>
      <c r="MSH307" s="69"/>
      <c r="MSI307" s="69"/>
      <c r="MSJ307" s="69"/>
      <c r="MSK307" s="69"/>
      <c r="MSL307" s="69"/>
      <c r="MSM307" s="69"/>
      <c r="MSN307" s="69"/>
      <c r="MSO307" s="69"/>
      <c r="MSP307" s="69"/>
      <c r="MSQ307" s="69"/>
      <c r="MSR307" s="69"/>
      <c r="MSS307" s="69"/>
      <c r="MST307" s="69"/>
      <c r="MSU307" s="69"/>
      <c r="MSV307" s="69"/>
      <c r="MSW307" s="69"/>
      <c r="MSX307" s="69"/>
      <c r="MSY307" s="69"/>
      <c r="MSZ307" s="69"/>
      <c r="MTA307" s="69"/>
      <c r="MTB307" s="69"/>
      <c r="MTC307" s="69"/>
      <c r="MTD307" s="69"/>
      <c r="MTE307" s="69"/>
      <c r="MTF307" s="69"/>
      <c r="MTG307" s="69"/>
      <c r="MTH307" s="69"/>
      <c r="MTI307" s="69"/>
      <c r="MTJ307" s="69"/>
      <c r="MTK307" s="69"/>
      <c r="MTL307" s="69"/>
      <c r="MTM307" s="69"/>
      <c r="MTN307" s="69"/>
      <c r="MTO307" s="69"/>
      <c r="MTP307" s="69"/>
      <c r="MTQ307" s="69"/>
      <c r="MTR307" s="69"/>
      <c r="MTS307" s="69"/>
      <c r="MTT307" s="69"/>
      <c r="MTU307" s="69"/>
      <c r="MTV307" s="69"/>
      <c r="MTW307" s="69"/>
      <c r="MTX307" s="69"/>
      <c r="MTY307" s="69"/>
      <c r="MTZ307" s="69"/>
      <c r="MUA307" s="69"/>
      <c r="MUB307" s="69"/>
      <c r="MUC307" s="69"/>
      <c r="MUD307" s="69"/>
      <c r="MUE307" s="69"/>
      <c r="MUF307" s="69"/>
      <c r="MUG307" s="69"/>
      <c r="MUH307" s="69"/>
      <c r="MUI307" s="69"/>
      <c r="MUJ307" s="69"/>
      <c r="MUK307" s="69"/>
      <c r="MUL307" s="69"/>
      <c r="MUM307" s="69"/>
      <c r="MUN307" s="69"/>
      <c r="MUO307" s="69"/>
      <c r="MUP307" s="69"/>
      <c r="MUQ307" s="69"/>
      <c r="MUR307" s="69"/>
      <c r="MUS307" s="69"/>
      <c r="MUT307" s="69"/>
      <c r="MUU307" s="69"/>
      <c r="MUV307" s="69"/>
      <c r="MUW307" s="69"/>
      <c r="MUX307" s="69"/>
      <c r="MUY307" s="69"/>
      <c r="MUZ307" s="69"/>
      <c r="MVA307" s="69"/>
      <c r="MVB307" s="69"/>
      <c r="MVC307" s="69"/>
      <c r="MVD307" s="69"/>
      <c r="MVE307" s="69"/>
      <c r="MVF307" s="69"/>
      <c r="MVG307" s="69"/>
      <c r="MVH307" s="69"/>
      <c r="MVI307" s="69"/>
      <c r="MVJ307" s="69"/>
      <c r="MVK307" s="69"/>
      <c r="MVL307" s="69"/>
      <c r="MVM307" s="69"/>
      <c r="MVN307" s="69"/>
      <c r="MVO307" s="69"/>
      <c r="MVP307" s="69"/>
      <c r="MVQ307" s="69"/>
      <c r="MVR307" s="69"/>
      <c r="MVS307" s="69"/>
      <c r="MVT307" s="69"/>
      <c r="MVU307" s="69"/>
      <c r="MVV307" s="69"/>
      <c r="MVW307" s="69"/>
      <c r="MVX307" s="69"/>
      <c r="MVY307" s="69"/>
      <c r="MVZ307" s="69"/>
      <c r="MWA307" s="69"/>
      <c r="MWB307" s="69"/>
      <c r="MWC307" s="69"/>
      <c r="MWD307" s="69"/>
      <c r="MWE307" s="69"/>
      <c r="MWF307" s="69"/>
      <c r="MWG307" s="69"/>
      <c r="MWH307" s="69"/>
      <c r="MWI307" s="69"/>
      <c r="MWJ307" s="69"/>
      <c r="MWK307" s="69"/>
      <c r="MWL307" s="69"/>
      <c r="MWM307" s="69"/>
      <c r="MWN307" s="69"/>
      <c r="MWO307" s="69"/>
      <c r="MWP307" s="69"/>
      <c r="MWQ307" s="69"/>
      <c r="MWR307" s="69"/>
      <c r="MWS307" s="69"/>
      <c r="MWT307" s="69"/>
      <c r="MWU307" s="69"/>
      <c r="MWV307" s="69"/>
      <c r="MWW307" s="69"/>
      <c r="MWX307" s="69"/>
      <c r="MWY307" s="69"/>
      <c r="MWZ307" s="69"/>
      <c r="MXA307" s="69"/>
      <c r="MXB307" s="69"/>
      <c r="MXC307" s="69"/>
      <c r="MXD307" s="69"/>
      <c r="MXE307" s="69"/>
      <c r="MXF307" s="69"/>
      <c r="MXG307" s="69"/>
      <c r="MXH307" s="69"/>
      <c r="MXI307" s="69"/>
      <c r="MXJ307" s="69"/>
      <c r="MXK307" s="69"/>
      <c r="MXL307" s="69"/>
      <c r="MXM307" s="69"/>
      <c r="MXN307" s="69"/>
      <c r="MXO307" s="69"/>
      <c r="MXP307" s="69"/>
      <c r="MXQ307" s="69"/>
      <c r="MXR307" s="69"/>
      <c r="MXS307" s="69"/>
      <c r="MXT307" s="69"/>
      <c r="MXU307" s="69"/>
      <c r="MXV307" s="69"/>
      <c r="MXW307" s="69"/>
      <c r="MXX307" s="69"/>
      <c r="MXY307" s="69"/>
      <c r="MXZ307" s="69"/>
      <c r="MYA307" s="69"/>
      <c r="MYB307" s="69"/>
      <c r="MYC307" s="69"/>
      <c r="MYD307" s="69"/>
      <c r="MYE307" s="69"/>
      <c r="MYF307" s="69"/>
      <c r="MYG307" s="69"/>
      <c r="MYH307" s="69"/>
      <c r="MYI307" s="69"/>
      <c r="MYJ307" s="69"/>
      <c r="MYK307" s="69"/>
      <c r="MYL307" s="69"/>
      <c r="MYM307" s="69"/>
      <c r="MYN307" s="69"/>
      <c r="MYO307" s="69"/>
      <c r="MYP307" s="69"/>
      <c r="MYQ307" s="69"/>
      <c r="MYR307" s="69"/>
      <c r="MYS307" s="69"/>
      <c r="MYT307" s="69"/>
      <c r="MYU307" s="69"/>
      <c r="MYV307" s="69"/>
      <c r="MYW307" s="69"/>
      <c r="MYX307" s="69"/>
      <c r="MYY307" s="69"/>
      <c r="MYZ307" s="69"/>
      <c r="MZA307" s="69"/>
      <c r="MZB307" s="69"/>
      <c r="MZC307" s="69"/>
      <c r="MZD307" s="69"/>
      <c r="MZE307" s="69"/>
      <c r="MZF307" s="69"/>
      <c r="MZG307" s="69"/>
      <c r="MZH307" s="69"/>
      <c r="MZI307" s="69"/>
      <c r="MZJ307" s="69"/>
      <c r="MZK307" s="69"/>
      <c r="MZL307" s="69"/>
      <c r="MZM307" s="69"/>
      <c r="MZN307" s="69"/>
      <c r="MZO307" s="69"/>
      <c r="MZP307" s="69"/>
      <c r="MZQ307" s="69"/>
      <c r="MZR307" s="69"/>
      <c r="MZS307" s="69"/>
      <c r="MZT307" s="69"/>
      <c r="MZU307" s="69"/>
      <c r="MZV307" s="69"/>
      <c r="MZW307" s="69"/>
      <c r="MZX307" s="69"/>
      <c r="MZY307" s="69"/>
      <c r="MZZ307" s="69"/>
      <c r="NAA307" s="69"/>
      <c r="NAB307" s="69"/>
      <c r="NAC307" s="69"/>
      <c r="NAD307" s="69"/>
      <c r="NAE307" s="69"/>
      <c r="NAF307" s="69"/>
      <c r="NAG307" s="69"/>
      <c r="NAH307" s="69"/>
      <c r="NAI307" s="69"/>
      <c r="NAJ307" s="69"/>
      <c r="NAK307" s="69"/>
      <c r="NAL307" s="69"/>
      <c r="NAM307" s="69"/>
      <c r="NAN307" s="69"/>
      <c r="NAO307" s="69"/>
      <c r="NAP307" s="69"/>
      <c r="NAQ307" s="69"/>
      <c r="NAR307" s="69"/>
      <c r="NAS307" s="69"/>
      <c r="NAT307" s="69"/>
      <c r="NAU307" s="69"/>
      <c r="NAV307" s="69"/>
      <c r="NAW307" s="69"/>
      <c r="NAX307" s="69"/>
      <c r="NAY307" s="69"/>
      <c r="NAZ307" s="69"/>
      <c r="NBA307" s="69"/>
      <c r="NBB307" s="69"/>
      <c r="NBC307" s="69"/>
      <c r="NBD307" s="69"/>
      <c r="NBE307" s="69"/>
      <c r="NBF307" s="69"/>
      <c r="NBG307" s="69"/>
      <c r="NBH307" s="69"/>
      <c r="NBI307" s="69"/>
      <c r="NBJ307" s="69"/>
      <c r="NBK307" s="69"/>
      <c r="NBL307" s="69"/>
      <c r="NBM307" s="69"/>
      <c r="NBN307" s="69"/>
      <c r="NBO307" s="69"/>
      <c r="NBP307" s="69"/>
      <c r="NBQ307" s="69"/>
      <c r="NBR307" s="69"/>
      <c r="NBS307" s="69"/>
      <c r="NBT307" s="69"/>
      <c r="NBU307" s="69"/>
      <c r="NBV307" s="69"/>
      <c r="NBW307" s="69"/>
      <c r="NBX307" s="69"/>
      <c r="NBY307" s="69"/>
      <c r="NBZ307" s="69"/>
      <c r="NCA307" s="69"/>
      <c r="NCB307" s="69"/>
      <c r="NCC307" s="69"/>
      <c r="NCD307" s="69"/>
      <c r="NCE307" s="69"/>
      <c r="NCF307" s="69"/>
      <c r="NCG307" s="69"/>
      <c r="NCH307" s="69"/>
      <c r="NCI307" s="69"/>
      <c r="NCJ307" s="69"/>
      <c r="NCK307" s="69"/>
      <c r="NCL307" s="69"/>
      <c r="NCM307" s="69"/>
      <c r="NCN307" s="69"/>
      <c r="NCO307" s="69"/>
      <c r="NCP307" s="69"/>
      <c r="NCQ307" s="69"/>
      <c r="NCR307" s="69"/>
      <c r="NCS307" s="69"/>
      <c r="NCT307" s="69"/>
      <c r="NCU307" s="69"/>
      <c r="NCV307" s="69"/>
      <c r="NCW307" s="69"/>
      <c r="NCX307" s="69"/>
      <c r="NCY307" s="69"/>
      <c r="NCZ307" s="69"/>
      <c r="NDA307" s="69"/>
      <c r="NDB307" s="69"/>
      <c r="NDC307" s="69"/>
      <c r="NDD307" s="69"/>
      <c r="NDE307" s="69"/>
      <c r="NDF307" s="69"/>
      <c r="NDG307" s="69"/>
      <c r="NDH307" s="69"/>
      <c r="NDI307" s="69"/>
      <c r="NDJ307" s="69"/>
      <c r="NDK307" s="69"/>
      <c r="NDL307" s="69"/>
      <c r="NDM307" s="69"/>
      <c r="NDN307" s="69"/>
      <c r="NDO307" s="69"/>
      <c r="NDP307" s="69"/>
      <c r="NDQ307" s="69"/>
      <c r="NDR307" s="69"/>
      <c r="NDS307" s="69"/>
      <c r="NDT307" s="69"/>
      <c r="NDU307" s="69"/>
      <c r="NDV307" s="69"/>
      <c r="NDW307" s="69"/>
      <c r="NDX307" s="69"/>
      <c r="NDY307" s="69"/>
      <c r="NDZ307" s="69"/>
      <c r="NEA307" s="69"/>
      <c r="NEB307" s="69"/>
      <c r="NEC307" s="69"/>
      <c r="NED307" s="69"/>
      <c r="NEE307" s="69"/>
      <c r="NEF307" s="69"/>
      <c r="NEG307" s="69"/>
      <c r="NEH307" s="69"/>
      <c r="NEI307" s="69"/>
      <c r="NEJ307" s="69"/>
      <c r="NEK307" s="69"/>
      <c r="NEL307" s="69"/>
      <c r="NEM307" s="69"/>
      <c r="NEN307" s="69"/>
      <c r="NEO307" s="69"/>
      <c r="NEP307" s="69"/>
      <c r="NEQ307" s="69"/>
      <c r="NER307" s="69"/>
      <c r="NES307" s="69"/>
      <c r="NET307" s="69"/>
      <c r="NEU307" s="69"/>
      <c r="NEV307" s="69"/>
      <c r="NEW307" s="69"/>
      <c r="NEX307" s="69"/>
      <c r="NEY307" s="69"/>
      <c r="NEZ307" s="69"/>
      <c r="NFA307" s="69"/>
      <c r="NFB307" s="69"/>
      <c r="NFC307" s="69"/>
      <c r="NFD307" s="69"/>
      <c r="NFE307" s="69"/>
      <c r="NFF307" s="69"/>
      <c r="NFG307" s="69"/>
      <c r="NFH307" s="69"/>
      <c r="NFI307" s="69"/>
      <c r="NFJ307" s="69"/>
      <c r="NFK307" s="69"/>
      <c r="NFL307" s="69"/>
      <c r="NFM307" s="69"/>
      <c r="NFN307" s="69"/>
      <c r="NFO307" s="69"/>
      <c r="NFP307" s="69"/>
      <c r="NFQ307" s="69"/>
      <c r="NFR307" s="69"/>
      <c r="NFS307" s="69"/>
      <c r="NFT307" s="69"/>
      <c r="NFU307" s="69"/>
      <c r="NFV307" s="69"/>
      <c r="NFW307" s="69"/>
      <c r="NFX307" s="69"/>
      <c r="NFY307" s="69"/>
      <c r="NFZ307" s="69"/>
      <c r="NGA307" s="69"/>
      <c r="NGB307" s="69"/>
      <c r="NGC307" s="69"/>
      <c r="NGD307" s="69"/>
      <c r="NGE307" s="69"/>
      <c r="NGF307" s="69"/>
      <c r="NGG307" s="69"/>
      <c r="NGH307" s="69"/>
      <c r="NGI307" s="69"/>
      <c r="NGJ307" s="69"/>
      <c r="NGK307" s="69"/>
      <c r="NGL307" s="69"/>
      <c r="NGM307" s="69"/>
      <c r="NGN307" s="69"/>
      <c r="NGO307" s="69"/>
      <c r="NGP307" s="69"/>
      <c r="NGQ307" s="69"/>
      <c r="NGR307" s="69"/>
      <c r="NGS307" s="69"/>
      <c r="NGT307" s="69"/>
      <c r="NGU307" s="69"/>
      <c r="NGV307" s="69"/>
      <c r="NGW307" s="69"/>
      <c r="NGX307" s="69"/>
      <c r="NGY307" s="69"/>
      <c r="NGZ307" s="69"/>
      <c r="NHA307" s="69"/>
      <c r="NHB307" s="69"/>
      <c r="NHC307" s="69"/>
      <c r="NHD307" s="69"/>
      <c r="NHE307" s="69"/>
      <c r="NHF307" s="69"/>
      <c r="NHG307" s="69"/>
      <c r="NHH307" s="69"/>
      <c r="NHI307" s="69"/>
      <c r="NHJ307" s="69"/>
      <c r="NHK307" s="69"/>
      <c r="NHL307" s="69"/>
      <c r="NHM307" s="69"/>
      <c r="NHN307" s="69"/>
      <c r="NHO307" s="69"/>
      <c r="NHP307" s="69"/>
      <c r="NHQ307" s="69"/>
      <c r="NHR307" s="69"/>
      <c r="NHS307" s="69"/>
      <c r="NHT307" s="69"/>
      <c r="NHU307" s="69"/>
      <c r="NHV307" s="69"/>
      <c r="NHW307" s="69"/>
      <c r="NHX307" s="69"/>
      <c r="NHY307" s="69"/>
      <c r="NHZ307" s="69"/>
      <c r="NIA307" s="69"/>
      <c r="NIB307" s="69"/>
      <c r="NIC307" s="69"/>
      <c r="NID307" s="69"/>
      <c r="NIE307" s="69"/>
      <c r="NIF307" s="69"/>
      <c r="NIG307" s="69"/>
      <c r="NIH307" s="69"/>
      <c r="NII307" s="69"/>
      <c r="NIJ307" s="69"/>
      <c r="NIK307" s="69"/>
      <c r="NIL307" s="69"/>
      <c r="NIM307" s="69"/>
      <c r="NIN307" s="69"/>
      <c r="NIO307" s="69"/>
      <c r="NIP307" s="69"/>
      <c r="NIQ307" s="69"/>
      <c r="NIR307" s="69"/>
      <c r="NIS307" s="69"/>
      <c r="NIT307" s="69"/>
      <c r="NIU307" s="69"/>
      <c r="NIV307" s="69"/>
      <c r="NIW307" s="69"/>
      <c r="NIX307" s="69"/>
      <c r="NIY307" s="69"/>
      <c r="NIZ307" s="69"/>
      <c r="NJA307" s="69"/>
      <c r="NJB307" s="69"/>
      <c r="NJC307" s="69"/>
      <c r="NJD307" s="69"/>
      <c r="NJE307" s="69"/>
      <c r="NJF307" s="69"/>
      <c r="NJG307" s="69"/>
      <c r="NJH307" s="69"/>
      <c r="NJI307" s="69"/>
      <c r="NJJ307" s="69"/>
      <c r="NJK307" s="69"/>
      <c r="NJL307" s="69"/>
      <c r="NJM307" s="69"/>
      <c r="NJN307" s="69"/>
      <c r="NJO307" s="69"/>
      <c r="NJP307" s="69"/>
      <c r="NJQ307" s="69"/>
      <c r="NJR307" s="69"/>
      <c r="NJS307" s="69"/>
      <c r="NJT307" s="69"/>
      <c r="NJU307" s="69"/>
      <c r="NJV307" s="69"/>
      <c r="NJW307" s="69"/>
      <c r="NJX307" s="69"/>
      <c r="NJY307" s="69"/>
      <c r="NJZ307" s="69"/>
      <c r="NKA307" s="69"/>
      <c r="NKB307" s="69"/>
      <c r="NKC307" s="69"/>
      <c r="NKD307" s="69"/>
      <c r="NKE307" s="69"/>
      <c r="NKF307" s="69"/>
      <c r="NKG307" s="69"/>
      <c r="NKH307" s="69"/>
      <c r="NKI307" s="69"/>
      <c r="NKJ307" s="69"/>
      <c r="NKK307" s="69"/>
      <c r="NKL307" s="69"/>
      <c r="NKM307" s="69"/>
      <c r="NKN307" s="69"/>
      <c r="NKO307" s="69"/>
      <c r="NKP307" s="69"/>
      <c r="NKQ307" s="69"/>
      <c r="NKR307" s="69"/>
      <c r="NKS307" s="69"/>
      <c r="NKT307" s="69"/>
      <c r="NKU307" s="69"/>
      <c r="NKV307" s="69"/>
      <c r="NKW307" s="69"/>
      <c r="NKX307" s="69"/>
      <c r="NKY307" s="69"/>
      <c r="NKZ307" s="69"/>
      <c r="NLA307" s="69"/>
      <c r="NLB307" s="69"/>
      <c r="NLC307" s="69"/>
      <c r="NLD307" s="69"/>
      <c r="NLE307" s="69"/>
      <c r="NLF307" s="69"/>
      <c r="NLG307" s="69"/>
      <c r="NLH307" s="69"/>
      <c r="NLI307" s="69"/>
      <c r="NLJ307" s="69"/>
      <c r="NLK307" s="69"/>
      <c r="NLL307" s="69"/>
      <c r="NLM307" s="69"/>
      <c r="NLN307" s="69"/>
      <c r="NLO307" s="69"/>
      <c r="NLP307" s="69"/>
      <c r="NLQ307" s="69"/>
      <c r="NLR307" s="69"/>
      <c r="NLS307" s="69"/>
      <c r="NLT307" s="69"/>
      <c r="NLU307" s="69"/>
      <c r="NLV307" s="69"/>
      <c r="NLW307" s="69"/>
      <c r="NLX307" s="69"/>
      <c r="NLY307" s="69"/>
      <c r="NLZ307" s="69"/>
      <c r="NMA307" s="69"/>
      <c r="NMB307" s="69"/>
      <c r="NMC307" s="69"/>
      <c r="NMD307" s="69"/>
      <c r="NME307" s="69"/>
      <c r="NMF307" s="69"/>
      <c r="NMG307" s="69"/>
      <c r="NMH307" s="69"/>
      <c r="NMI307" s="69"/>
      <c r="NMJ307" s="69"/>
      <c r="NMK307" s="69"/>
      <c r="NML307" s="69"/>
      <c r="NMM307" s="69"/>
      <c r="NMN307" s="69"/>
      <c r="NMO307" s="69"/>
      <c r="NMP307" s="69"/>
      <c r="NMQ307" s="69"/>
      <c r="NMR307" s="69"/>
      <c r="NMS307" s="69"/>
      <c r="NMT307" s="69"/>
      <c r="NMU307" s="69"/>
      <c r="NMV307" s="69"/>
      <c r="NMW307" s="69"/>
      <c r="NMX307" s="69"/>
      <c r="NMY307" s="69"/>
      <c r="NMZ307" s="69"/>
      <c r="NNA307" s="69"/>
      <c r="NNB307" s="69"/>
      <c r="NNC307" s="69"/>
      <c r="NND307" s="69"/>
      <c r="NNE307" s="69"/>
      <c r="NNF307" s="69"/>
      <c r="NNG307" s="69"/>
      <c r="NNH307" s="69"/>
      <c r="NNI307" s="69"/>
      <c r="NNJ307" s="69"/>
      <c r="NNK307" s="69"/>
      <c r="NNL307" s="69"/>
      <c r="NNM307" s="69"/>
      <c r="NNN307" s="69"/>
      <c r="NNO307" s="69"/>
      <c r="NNP307" s="69"/>
      <c r="NNQ307" s="69"/>
      <c r="NNR307" s="69"/>
      <c r="NNS307" s="69"/>
      <c r="NNT307" s="69"/>
      <c r="NNU307" s="69"/>
      <c r="NNV307" s="69"/>
      <c r="NNW307" s="69"/>
      <c r="NNX307" s="69"/>
      <c r="NNY307" s="69"/>
      <c r="NNZ307" s="69"/>
      <c r="NOA307" s="69"/>
      <c r="NOB307" s="69"/>
      <c r="NOC307" s="69"/>
      <c r="NOD307" s="69"/>
      <c r="NOE307" s="69"/>
      <c r="NOF307" s="69"/>
      <c r="NOG307" s="69"/>
      <c r="NOH307" s="69"/>
      <c r="NOI307" s="69"/>
      <c r="NOJ307" s="69"/>
      <c r="NOK307" s="69"/>
      <c r="NOL307" s="69"/>
      <c r="NOM307" s="69"/>
      <c r="NON307" s="69"/>
      <c r="NOO307" s="69"/>
      <c r="NOP307" s="69"/>
      <c r="NOQ307" s="69"/>
      <c r="NOR307" s="69"/>
      <c r="NOS307" s="69"/>
      <c r="NOT307" s="69"/>
      <c r="NOU307" s="69"/>
      <c r="NOV307" s="69"/>
      <c r="NOW307" s="69"/>
      <c r="NOX307" s="69"/>
      <c r="NOY307" s="69"/>
      <c r="NOZ307" s="69"/>
      <c r="NPA307" s="69"/>
      <c r="NPB307" s="69"/>
      <c r="NPC307" s="69"/>
      <c r="NPD307" s="69"/>
      <c r="NPE307" s="69"/>
      <c r="NPF307" s="69"/>
      <c r="NPG307" s="69"/>
      <c r="NPH307" s="69"/>
      <c r="NPI307" s="69"/>
      <c r="NPJ307" s="69"/>
      <c r="NPK307" s="69"/>
      <c r="NPL307" s="69"/>
      <c r="NPM307" s="69"/>
      <c r="NPN307" s="69"/>
      <c r="NPO307" s="69"/>
      <c r="NPP307" s="69"/>
      <c r="NPQ307" s="69"/>
      <c r="NPR307" s="69"/>
      <c r="NPS307" s="69"/>
      <c r="NPT307" s="69"/>
      <c r="NPU307" s="69"/>
      <c r="NPV307" s="69"/>
      <c r="NPW307" s="69"/>
      <c r="NPX307" s="69"/>
      <c r="NPY307" s="69"/>
      <c r="NPZ307" s="69"/>
      <c r="NQA307" s="69"/>
      <c r="NQB307" s="69"/>
      <c r="NQC307" s="69"/>
      <c r="NQD307" s="69"/>
      <c r="NQE307" s="69"/>
      <c r="NQF307" s="69"/>
      <c r="NQG307" s="69"/>
      <c r="NQH307" s="69"/>
      <c r="NQI307" s="69"/>
      <c r="NQJ307" s="69"/>
      <c r="NQK307" s="69"/>
      <c r="NQL307" s="69"/>
      <c r="NQM307" s="69"/>
      <c r="NQN307" s="69"/>
      <c r="NQO307" s="69"/>
      <c r="NQP307" s="69"/>
      <c r="NQQ307" s="69"/>
      <c r="NQR307" s="69"/>
      <c r="NQS307" s="69"/>
      <c r="NQT307" s="69"/>
      <c r="NQU307" s="69"/>
      <c r="NQV307" s="69"/>
      <c r="NQW307" s="69"/>
      <c r="NQX307" s="69"/>
      <c r="NQY307" s="69"/>
      <c r="NQZ307" s="69"/>
      <c r="NRA307" s="69"/>
      <c r="NRB307" s="69"/>
      <c r="NRC307" s="69"/>
      <c r="NRD307" s="69"/>
      <c r="NRE307" s="69"/>
      <c r="NRF307" s="69"/>
      <c r="NRG307" s="69"/>
      <c r="NRH307" s="69"/>
      <c r="NRI307" s="69"/>
      <c r="NRJ307" s="69"/>
      <c r="NRK307" s="69"/>
      <c r="NRL307" s="69"/>
      <c r="NRM307" s="69"/>
      <c r="NRN307" s="69"/>
      <c r="NRO307" s="69"/>
      <c r="NRP307" s="69"/>
      <c r="NRQ307" s="69"/>
      <c r="NRR307" s="69"/>
      <c r="NRS307" s="69"/>
      <c r="NRT307" s="69"/>
      <c r="NRU307" s="69"/>
      <c r="NRV307" s="69"/>
      <c r="NRW307" s="69"/>
      <c r="NRX307" s="69"/>
      <c r="NRY307" s="69"/>
      <c r="NRZ307" s="69"/>
      <c r="NSA307" s="69"/>
      <c r="NSB307" s="69"/>
      <c r="NSC307" s="69"/>
      <c r="NSD307" s="69"/>
      <c r="NSE307" s="69"/>
      <c r="NSF307" s="69"/>
      <c r="NSG307" s="69"/>
      <c r="NSH307" s="69"/>
      <c r="NSI307" s="69"/>
      <c r="NSJ307" s="69"/>
      <c r="NSK307" s="69"/>
      <c r="NSL307" s="69"/>
      <c r="NSM307" s="69"/>
      <c r="NSN307" s="69"/>
      <c r="NSO307" s="69"/>
      <c r="NSP307" s="69"/>
      <c r="NSQ307" s="69"/>
      <c r="NSR307" s="69"/>
      <c r="NSS307" s="69"/>
      <c r="NST307" s="69"/>
      <c r="NSU307" s="69"/>
      <c r="NSV307" s="69"/>
      <c r="NSW307" s="69"/>
      <c r="NSX307" s="69"/>
      <c r="NSY307" s="69"/>
      <c r="NSZ307" s="69"/>
      <c r="NTA307" s="69"/>
      <c r="NTB307" s="69"/>
      <c r="NTC307" s="69"/>
      <c r="NTD307" s="69"/>
      <c r="NTE307" s="69"/>
      <c r="NTF307" s="69"/>
      <c r="NTG307" s="69"/>
      <c r="NTH307" s="69"/>
      <c r="NTI307" s="69"/>
      <c r="NTJ307" s="69"/>
      <c r="NTK307" s="69"/>
      <c r="NTL307" s="69"/>
      <c r="NTM307" s="69"/>
      <c r="NTN307" s="69"/>
      <c r="NTO307" s="69"/>
      <c r="NTP307" s="69"/>
      <c r="NTQ307" s="69"/>
      <c r="NTR307" s="69"/>
      <c r="NTS307" s="69"/>
      <c r="NTT307" s="69"/>
      <c r="NTU307" s="69"/>
      <c r="NTV307" s="69"/>
      <c r="NTW307" s="69"/>
      <c r="NTX307" s="69"/>
      <c r="NTY307" s="69"/>
      <c r="NTZ307" s="69"/>
      <c r="NUA307" s="69"/>
      <c r="NUB307" s="69"/>
      <c r="NUC307" s="69"/>
      <c r="NUD307" s="69"/>
      <c r="NUE307" s="69"/>
      <c r="NUF307" s="69"/>
      <c r="NUG307" s="69"/>
      <c r="NUH307" s="69"/>
      <c r="NUI307" s="69"/>
      <c r="NUJ307" s="69"/>
      <c r="NUK307" s="69"/>
      <c r="NUL307" s="69"/>
      <c r="NUM307" s="69"/>
      <c r="NUN307" s="69"/>
      <c r="NUO307" s="69"/>
      <c r="NUP307" s="69"/>
      <c r="NUQ307" s="69"/>
      <c r="NUR307" s="69"/>
      <c r="NUS307" s="69"/>
      <c r="NUT307" s="69"/>
      <c r="NUU307" s="69"/>
      <c r="NUV307" s="69"/>
      <c r="NUW307" s="69"/>
      <c r="NUX307" s="69"/>
      <c r="NUY307" s="69"/>
      <c r="NUZ307" s="69"/>
      <c r="NVA307" s="69"/>
      <c r="NVB307" s="69"/>
      <c r="NVC307" s="69"/>
      <c r="NVD307" s="69"/>
      <c r="NVE307" s="69"/>
      <c r="NVF307" s="69"/>
      <c r="NVG307" s="69"/>
      <c r="NVH307" s="69"/>
      <c r="NVI307" s="69"/>
      <c r="NVJ307" s="69"/>
      <c r="NVK307" s="69"/>
      <c r="NVL307" s="69"/>
      <c r="NVM307" s="69"/>
      <c r="NVN307" s="69"/>
      <c r="NVO307" s="69"/>
      <c r="NVP307" s="69"/>
      <c r="NVQ307" s="69"/>
      <c r="NVR307" s="69"/>
      <c r="NVS307" s="69"/>
      <c r="NVT307" s="69"/>
      <c r="NVU307" s="69"/>
      <c r="NVV307" s="69"/>
      <c r="NVW307" s="69"/>
      <c r="NVX307" s="69"/>
      <c r="NVY307" s="69"/>
      <c r="NVZ307" s="69"/>
      <c r="NWA307" s="69"/>
      <c r="NWB307" s="69"/>
      <c r="NWC307" s="69"/>
      <c r="NWD307" s="69"/>
      <c r="NWE307" s="69"/>
      <c r="NWF307" s="69"/>
      <c r="NWG307" s="69"/>
      <c r="NWH307" s="69"/>
      <c r="NWI307" s="69"/>
      <c r="NWJ307" s="69"/>
      <c r="NWK307" s="69"/>
      <c r="NWL307" s="69"/>
      <c r="NWM307" s="69"/>
      <c r="NWN307" s="69"/>
      <c r="NWO307" s="69"/>
      <c r="NWP307" s="69"/>
      <c r="NWQ307" s="69"/>
      <c r="NWR307" s="69"/>
      <c r="NWS307" s="69"/>
      <c r="NWT307" s="69"/>
      <c r="NWU307" s="69"/>
      <c r="NWV307" s="69"/>
      <c r="NWW307" s="69"/>
      <c r="NWX307" s="69"/>
      <c r="NWY307" s="69"/>
      <c r="NWZ307" s="69"/>
      <c r="NXA307" s="69"/>
      <c r="NXB307" s="69"/>
      <c r="NXC307" s="69"/>
      <c r="NXD307" s="69"/>
      <c r="NXE307" s="69"/>
      <c r="NXF307" s="69"/>
      <c r="NXG307" s="69"/>
      <c r="NXH307" s="69"/>
      <c r="NXI307" s="69"/>
      <c r="NXJ307" s="69"/>
      <c r="NXK307" s="69"/>
      <c r="NXL307" s="69"/>
      <c r="NXM307" s="69"/>
      <c r="NXN307" s="69"/>
      <c r="NXO307" s="69"/>
      <c r="NXP307" s="69"/>
      <c r="NXQ307" s="69"/>
      <c r="NXR307" s="69"/>
      <c r="NXS307" s="69"/>
      <c r="NXT307" s="69"/>
      <c r="NXU307" s="69"/>
      <c r="NXV307" s="69"/>
      <c r="NXW307" s="69"/>
      <c r="NXX307" s="69"/>
      <c r="NXY307" s="69"/>
      <c r="NXZ307" s="69"/>
      <c r="NYA307" s="69"/>
      <c r="NYB307" s="69"/>
      <c r="NYC307" s="69"/>
      <c r="NYD307" s="69"/>
      <c r="NYE307" s="69"/>
      <c r="NYF307" s="69"/>
      <c r="NYG307" s="69"/>
      <c r="NYH307" s="69"/>
      <c r="NYI307" s="69"/>
      <c r="NYJ307" s="69"/>
      <c r="NYK307" s="69"/>
      <c r="NYL307" s="69"/>
      <c r="NYM307" s="69"/>
      <c r="NYN307" s="69"/>
      <c r="NYO307" s="69"/>
      <c r="NYP307" s="69"/>
      <c r="NYQ307" s="69"/>
      <c r="NYR307" s="69"/>
      <c r="NYS307" s="69"/>
      <c r="NYT307" s="69"/>
      <c r="NYU307" s="69"/>
      <c r="NYV307" s="69"/>
      <c r="NYW307" s="69"/>
      <c r="NYX307" s="69"/>
      <c r="NYY307" s="69"/>
      <c r="NYZ307" s="69"/>
      <c r="NZA307" s="69"/>
      <c r="NZB307" s="69"/>
      <c r="NZC307" s="69"/>
      <c r="NZD307" s="69"/>
      <c r="NZE307" s="69"/>
      <c r="NZF307" s="69"/>
      <c r="NZG307" s="69"/>
      <c r="NZH307" s="69"/>
      <c r="NZI307" s="69"/>
      <c r="NZJ307" s="69"/>
      <c r="NZK307" s="69"/>
      <c r="NZL307" s="69"/>
      <c r="NZM307" s="69"/>
      <c r="NZN307" s="69"/>
      <c r="NZO307" s="69"/>
      <c r="NZP307" s="69"/>
      <c r="NZQ307" s="69"/>
      <c r="NZR307" s="69"/>
      <c r="NZS307" s="69"/>
      <c r="NZT307" s="69"/>
      <c r="NZU307" s="69"/>
      <c r="NZV307" s="69"/>
      <c r="NZW307" s="69"/>
      <c r="NZX307" s="69"/>
      <c r="NZY307" s="69"/>
      <c r="NZZ307" s="69"/>
      <c r="OAA307" s="69"/>
      <c r="OAB307" s="69"/>
      <c r="OAC307" s="69"/>
      <c r="OAD307" s="69"/>
      <c r="OAE307" s="69"/>
      <c r="OAF307" s="69"/>
      <c r="OAG307" s="69"/>
      <c r="OAH307" s="69"/>
      <c r="OAI307" s="69"/>
      <c r="OAJ307" s="69"/>
      <c r="OAK307" s="69"/>
      <c r="OAL307" s="69"/>
      <c r="OAM307" s="69"/>
      <c r="OAN307" s="69"/>
      <c r="OAO307" s="69"/>
      <c r="OAP307" s="69"/>
      <c r="OAQ307" s="69"/>
      <c r="OAR307" s="69"/>
      <c r="OAS307" s="69"/>
      <c r="OAT307" s="69"/>
      <c r="OAU307" s="69"/>
      <c r="OAV307" s="69"/>
      <c r="OAW307" s="69"/>
      <c r="OAX307" s="69"/>
      <c r="OAY307" s="69"/>
      <c r="OAZ307" s="69"/>
      <c r="OBA307" s="69"/>
      <c r="OBB307" s="69"/>
      <c r="OBC307" s="69"/>
      <c r="OBD307" s="69"/>
      <c r="OBE307" s="69"/>
      <c r="OBF307" s="69"/>
      <c r="OBG307" s="69"/>
      <c r="OBH307" s="69"/>
      <c r="OBI307" s="69"/>
      <c r="OBJ307" s="69"/>
      <c r="OBK307" s="69"/>
      <c r="OBL307" s="69"/>
      <c r="OBM307" s="69"/>
      <c r="OBN307" s="69"/>
      <c r="OBO307" s="69"/>
      <c r="OBP307" s="69"/>
      <c r="OBQ307" s="69"/>
      <c r="OBR307" s="69"/>
      <c r="OBS307" s="69"/>
      <c r="OBT307" s="69"/>
      <c r="OBU307" s="69"/>
      <c r="OBV307" s="69"/>
      <c r="OBW307" s="69"/>
      <c r="OBX307" s="69"/>
      <c r="OBY307" s="69"/>
      <c r="OBZ307" s="69"/>
      <c r="OCA307" s="69"/>
      <c r="OCB307" s="69"/>
      <c r="OCC307" s="69"/>
      <c r="OCD307" s="69"/>
      <c r="OCE307" s="69"/>
      <c r="OCF307" s="69"/>
      <c r="OCG307" s="69"/>
      <c r="OCH307" s="69"/>
      <c r="OCI307" s="69"/>
      <c r="OCJ307" s="69"/>
      <c r="OCK307" s="69"/>
      <c r="OCL307" s="69"/>
      <c r="OCM307" s="69"/>
      <c r="OCN307" s="69"/>
      <c r="OCO307" s="69"/>
      <c r="OCP307" s="69"/>
      <c r="OCQ307" s="69"/>
      <c r="OCR307" s="69"/>
      <c r="OCS307" s="69"/>
      <c r="OCT307" s="69"/>
      <c r="OCU307" s="69"/>
      <c r="OCV307" s="69"/>
      <c r="OCW307" s="69"/>
      <c r="OCX307" s="69"/>
      <c r="OCY307" s="69"/>
      <c r="OCZ307" s="69"/>
      <c r="ODA307" s="69"/>
      <c r="ODB307" s="69"/>
      <c r="ODC307" s="69"/>
      <c r="ODD307" s="69"/>
      <c r="ODE307" s="69"/>
      <c r="ODF307" s="69"/>
      <c r="ODG307" s="69"/>
      <c r="ODH307" s="69"/>
      <c r="ODI307" s="69"/>
      <c r="ODJ307" s="69"/>
      <c r="ODK307" s="69"/>
      <c r="ODL307" s="69"/>
      <c r="ODM307" s="69"/>
      <c r="ODN307" s="69"/>
      <c r="ODO307" s="69"/>
      <c r="ODP307" s="69"/>
      <c r="ODQ307" s="69"/>
      <c r="ODR307" s="69"/>
      <c r="ODS307" s="69"/>
      <c r="ODT307" s="69"/>
      <c r="ODU307" s="69"/>
      <c r="ODV307" s="69"/>
      <c r="ODW307" s="69"/>
      <c r="ODX307" s="69"/>
      <c r="ODY307" s="69"/>
      <c r="ODZ307" s="69"/>
      <c r="OEA307" s="69"/>
      <c r="OEB307" s="69"/>
      <c r="OEC307" s="69"/>
      <c r="OED307" s="69"/>
      <c r="OEE307" s="69"/>
      <c r="OEF307" s="69"/>
      <c r="OEG307" s="69"/>
      <c r="OEH307" s="69"/>
      <c r="OEI307" s="69"/>
      <c r="OEJ307" s="69"/>
      <c r="OEK307" s="69"/>
      <c r="OEL307" s="69"/>
      <c r="OEM307" s="69"/>
      <c r="OEN307" s="69"/>
      <c r="OEO307" s="69"/>
      <c r="OEP307" s="69"/>
      <c r="OEQ307" s="69"/>
      <c r="OER307" s="69"/>
      <c r="OES307" s="69"/>
      <c r="OET307" s="69"/>
      <c r="OEU307" s="69"/>
      <c r="OEV307" s="69"/>
      <c r="OEW307" s="69"/>
      <c r="OEX307" s="69"/>
      <c r="OEY307" s="69"/>
      <c r="OEZ307" s="69"/>
      <c r="OFA307" s="69"/>
      <c r="OFB307" s="69"/>
      <c r="OFC307" s="69"/>
      <c r="OFD307" s="69"/>
      <c r="OFE307" s="69"/>
      <c r="OFF307" s="69"/>
      <c r="OFG307" s="69"/>
      <c r="OFH307" s="69"/>
      <c r="OFI307" s="69"/>
      <c r="OFJ307" s="69"/>
      <c r="OFK307" s="69"/>
      <c r="OFL307" s="69"/>
      <c r="OFM307" s="69"/>
      <c r="OFN307" s="69"/>
      <c r="OFO307" s="69"/>
      <c r="OFP307" s="69"/>
      <c r="OFQ307" s="69"/>
      <c r="OFR307" s="69"/>
      <c r="OFS307" s="69"/>
      <c r="OFT307" s="69"/>
      <c r="OFU307" s="69"/>
      <c r="OFV307" s="69"/>
      <c r="OFW307" s="69"/>
      <c r="OFX307" s="69"/>
      <c r="OFY307" s="69"/>
      <c r="OFZ307" s="69"/>
      <c r="OGA307" s="69"/>
      <c r="OGB307" s="69"/>
      <c r="OGC307" s="69"/>
      <c r="OGD307" s="69"/>
      <c r="OGE307" s="69"/>
      <c r="OGF307" s="69"/>
      <c r="OGG307" s="69"/>
      <c r="OGH307" s="69"/>
      <c r="OGI307" s="69"/>
      <c r="OGJ307" s="69"/>
      <c r="OGK307" s="69"/>
      <c r="OGL307" s="69"/>
      <c r="OGM307" s="69"/>
      <c r="OGN307" s="69"/>
      <c r="OGO307" s="69"/>
      <c r="OGP307" s="69"/>
      <c r="OGQ307" s="69"/>
      <c r="OGR307" s="69"/>
      <c r="OGS307" s="69"/>
      <c r="OGT307" s="69"/>
      <c r="OGU307" s="69"/>
      <c r="OGV307" s="69"/>
      <c r="OGW307" s="69"/>
      <c r="OGX307" s="69"/>
      <c r="OGY307" s="69"/>
      <c r="OGZ307" s="69"/>
      <c r="OHA307" s="69"/>
      <c r="OHB307" s="69"/>
      <c r="OHC307" s="69"/>
      <c r="OHD307" s="69"/>
      <c r="OHE307" s="69"/>
      <c r="OHF307" s="69"/>
      <c r="OHG307" s="69"/>
      <c r="OHH307" s="69"/>
      <c r="OHI307" s="69"/>
      <c r="OHJ307" s="69"/>
      <c r="OHK307" s="69"/>
      <c r="OHL307" s="69"/>
      <c r="OHM307" s="69"/>
      <c r="OHN307" s="69"/>
      <c r="OHO307" s="69"/>
      <c r="OHP307" s="69"/>
      <c r="OHQ307" s="69"/>
      <c r="OHR307" s="69"/>
      <c r="OHS307" s="69"/>
      <c r="OHT307" s="69"/>
      <c r="OHU307" s="69"/>
      <c r="OHV307" s="69"/>
      <c r="OHW307" s="69"/>
      <c r="OHX307" s="69"/>
      <c r="OHY307" s="69"/>
      <c r="OHZ307" s="69"/>
      <c r="OIA307" s="69"/>
      <c r="OIB307" s="69"/>
      <c r="OIC307" s="69"/>
      <c r="OID307" s="69"/>
      <c r="OIE307" s="69"/>
      <c r="OIF307" s="69"/>
      <c r="OIG307" s="69"/>
      <c r="OIH307" s="69"/>
      <c r="OII307" s="69"/>
      <c r="OIJ307" s="69"/>
      <c r="OIK307" s="69"/>
      <c r="OIL307" s="69"/>
      <c r="OIM307" s="69"/>
      <c r="OIN307" s="69"/>
      <c r="OIO307" s="69"/>
      <c r="OIP307" s="69"/>
      <c r="OIQ307" s="69"/>
      <c r="OIR307" s="69"/>
      <c r="OIS307" s="69"/>
      <c r="OIT307" s="69"/>
      <c r="OIU307" s="69"/>
      <c r="OIV307" s="69"/>
      <c r="OIW307" s="69"/>
      <c r="OIX307" s="69"/>
      <c r="OIY307" s="69"/>
      <c r="OIZ307" s="69"/>
      <c r="OJA307" s="69"/>
      <c r="OJB307" s="69"/>
      <c r="OJC307" s="69"/>
      <c r="OJD307" s="69"/>
      <c r="OJE307" s="69"/>
      <c r="OJF307" s="69"/>
      <c r="OJG307" s="69"/>
      <c r="OJH307" s="69"/>
      <c r="OJI307" s="69"/>
      <c r="OJJ307" s="69"/>
      <c r="OJK307" s="69"/>
      <c r="OJL307" s="69"/>
      <c r="OJM307" s="69"/>
      <c r="OJN307" s="69"/>
      <c r="OJO307" s="69"/>
      <c r="OJP307" s="69"/>
      <c r="OJQ307" s="69"/>
      <c r="OJR307" s="69"/>
      <c r="OJS307" s="69"/>
      <c r="OJT307" s="69"/>
      <c r="OJU307" s="69"/>
      <c r="OJV307" s="69"/>
      <c r="OJW307" s="69"/>
      <c r="OJX307" s="69"/>
      <c r="OJY307" s="69"/>
      <c r="OJZ307" s="69"/>
      <c r="OKA307" s="69"/>
      <c r="OKB307" s="69"/>
      <c r="OKC307" s="69"/>
      <c r="OKD307" s="69"/>
      <c r="OKE307" s="69"/>
      <c r="OKF307" s="69"/>
      <c r="OKG307" s="69"/>
      <c r="OKH307" s="69"/>
      <c r="OKI307" s="69"/>
      <c r="OKJ307" s="69"/>
      <c r="OKK307" s="69"/>
      <c r="OKL307" s="69"/>
      <c r="OKM307" s="69"/>
      <c r="OKN307" s="69"/>
      <c r="OKO307" s="69"/>
      <c r="OKP307" s="69"/>
      <c r="OKQ307" s="69"/>
      <c r="OKR307" s="69"/>
      <c r="OKS307" s="69"/>
      <c r="OKT307" s="69"/>
      <c r="OKU307" s="69"/>
      <c r="OKV307" s="69"/>
      <c r="OKW307" s="69"/>
      <c r="OKX307" s="69"/>
      <c r="OKY307" s="69"/>
      <c r="OKZ307" s="69"/>
      <c r="OLA307" s="69"/>
      <c r="OLB307" s="69"/>
      <c r="OLC307" s="69"/>
      <c r="OLD307" s="69"/>
      <c r="OLE307" s="69"/>
      <c r="OLF307" s="69"/>
      <c r="OLG307" s="69"/>
      <c r="OLH307" s="69"/>
      <c r="OLI307" s="69"/>
      <c r="OLJ307" s="69"/>
      <c r="OLK307" s="69"/>
      <c r="OLL307" s="69"/>
      <c r="OLM307" s="69"/>
      <c r="OLN307" s="69"/>
      <c r="OLO307" s="69"/>
      <c r="OLP307" s="69"/>
      <c r="OLQ307" s="69"/>
      <c r="OLR307" s="69"/>
      <c r="OLS307" s="69"/>
      <c r="OLT307" s="69"/>
      <c r="OLU307" s="69"/>
      <c r="OLV307" s="69"/>
      <c r="OLW307" s="69"/>
      <c r="OLX307" s="69"/>
      <c r="OLY307" s="69"/>
      <c r="OLZ307" s="69"/>
      <c r="OMA307" s="69"/>
      <c r="OMB307" s="69"/>
      <c r="OMC307" s="69"/>
      <c r="OMD307" s="69"/>
      <c r="OME307" s="69"/>
      <c r="OMF307" s="69"/>
      <c r="OMG307" s="69"/>
      <c r="OMH307" s="69"/>
      <c r="OMI307" s="69"/>
      <c r="OMJ307" s="69"/>
      <c r="OMK307" s="69"/>
      <c r="OML307" s="69"/>
      <c r="OMM307" s="69"/>
      <c r="OMN307" s="69"/>
      <c r="OMO307" s="69"/>
      <c r="OMP307" s="69"/>
      <c r="OMQ307" s="69"/>
      <c r="OMR307" s="69"/>
      <c r="OMS307" s="69"/>
      <c r="OMT307" s="69"/>
      <c r="OMU307" s="69"/>
      <c r="OMV307" s="69"/>
      <c r="OMW307" s="69"/>
      <c r="OMX307" s="69"/>
      <c r="OMY307" s="69"/>
      <c r="OMZ307" s="69"/>
      <c r="ONA307" s="69"/>
      <c r="ONB307" s="69"/>
      <c r="ONC307" s="69"/>
      <c r="OND307" s="69"/>
      <c r="ONE307" s="69"/>
      <c r="ONF307" s="69"/>
      <c r="ONG307" s="69"/>
      <c r="ONH307" s="69"/>
      <c r="ONI307" s="69"/>
      <c r="ONJ307" s="69"/>
      <c r="ONK307" s="69"/>
      <c r="ONL307" s="69"/>
      <c r="ONM307" s="69"/>
      <c r="ONN307" s="69"/>
      <c r="ONO307" s="69"/>
      <c r="ONP307" s="69"/>
      <c r="ONQ307" s="69"/>
      <c r="ONR307" s="69"/>
      <c r="ONS307" s="69"/>
      <c r="ONT307" s="69"/>
      <c r="ONU307" s="69"/>
      <c r="ONV307" s="69"/>
      <c r="ONW307" s="69"/>
      <c r="ONX307" s="69"/>
      <c r="ONY307" s="69"/>
      <c r="ONZ307" s="69"/>
      <c r="OOA307" s="69"/>
      <c r="OOB307" s="69"/>
      <c r="OOC307" s="69"/>
      <c r="OOD307" s="69"/>
      <c r="OOE307" s="69"/>
      <c r="OOF307" s="69"/>
      <c r="OOG307" s="69"/>
      <c r="OOH307" s="69"/>
      <c r="OOI307" s="69"/>
      <c r="OOJ307" s="69"/>
      <c r="OOK307" s="69"/>
      <c r="OOL307" s="69"/>
      <c r="OOM307" s="69"/>
      <c r="OON307" s="69"/>
      <c r="OOO307" s="69"/>
      <c r="OOP307" s="69"/>
      <c r="OOQ307" s="69"/>
      <c r="OOR307" s="69"/>
      <c r="OOS307" s="69"/>
      <c r="OOT307" s="69"/>
      <c r="OOU307" s="69"/>
      <c r="OOV307" s="69"/>
      <c r="OOW307" s="69"/>
      <c r="OOX307" s="69"/>
      <c r="OOY307" s="69"/>
      <c r="OOZ307" s="69"/>
      <c r="OPA307" s="69"/>
      <c r="OPB307" s="69"/>
      <c r="OPC307" s="69"/>
      <c r="OPD307" s="69"/>
      <c r="OPE307" s="69"/>
      <c r="OPF307" s="69"/>
      <c r="OPG307" s="69"/>
      <c r="OPH307" s="69"/>
      <c r="OPI307" s="69"/>
      <c r="OPJ307" s="69"/>
      <c r="OPK307" s="69"/>
      <c r="OPL307" s="69"/>
      <c r="OPM307" s="69"/>
      <c r="OPN307" s="69"/>
      <c r="OPO307" s="69"/>
      <c r="OPP307" s="69"/>
      <c r="OPQ307" s="69"/>
      <c r="OPR307" s="69"/>
      <c r="OPS307" s="69"/>
      <c r="OPT307" s="69"/>
      <c r="OPU307" s="69"/>
      <c r="OPV307" s="69"/>
      <c r="OPW307" s="69"/>
      <c r="OPX307" s="69"/>
      <c r="OPY307" s="69"/>
      <c r="OPZ307" s="69"/>
      <c r="OQA307" s="69"/>
      <c r="OQB307" s="69"/>
      <c r="OQC307" s="69"/>
      <c r="OQD307" s="69"/>
      <c r="OQE307" s="69"/>
      <c r="OQF307" s="69"/>
      <c r="OQG307" s="69"/>
      <c r="OQH307" s="69"/>
      <c r="OQI307" s="69"/>
      <c r="OQJ307" s="69"/>
      <c r="OQK307" s="69"/>
      <c r="OQL307" s="69"/>
      <c r="OQM307" s="69"/>
      <c r="OQN307" s="69"/>
      <c r="OQO307" s="69"/>
      <c r="OQP307" s="69"/>
      <c r="OQQ307" s="69"/>
      <c r="OQR307" s="69"/>
      <c r="OQS307" s="69"/>
      <c r="OQT307" s="69"/>
      <c r="OQU307" s="69"/>
      <c r="OQV307" s="69"/>
      <c r="OQW307" s="69"/>
      <c r="OQX307" s="69"/>
      <c r="OQY307" s="69"/>
      <c r="OQZ307" s="69"/>
      <c r="ORA307" s="69"/>
      <c r="ORB307" s="69"/>
      <c r="ORC307" s="69"/>
      <c r="ORD307" s="69"/>
      <c r="ORE307" s="69"/>
      <c r="ORF307" s="69"/>
      <c r="ORG307" s="69"/>
      <c r="ORH307" s="69"/>
      <c r="ORI307" s="69"/>
      <c r="ORJ307" s="69"/>
      <c r="ORK307" s="69"/>
      <c r="ORL307" s="69"/>
      <c r="ORM307" s="69"/>
      <c r="ORN307" s="69"/>
      <c r="ORO307" s="69"/>
      <c r="ORP307" s="69"/>
      <c r="ORQ307" s="69"/>
      <c r="ORR307" s="69"/>
      <c r="ORS307" s="69"/>
      <c r="ORT307" s="69"/>
      <c r="ORU307" s="69"/>
      <c r="ORV307" s="69"/>
      <c r="ORW307" s="69"/>
      <c r="ORX307" s="69"/>
      <c r="ORY307" s="69"/>
      <c r="ORZ307" s="69"/>
      <c r="OSA307" s="69"/>
      <c r="OSB307" s="69"/>
      <c r="OSC307" s="69"/>
      <c r="OSD307" s="69"/>
      <c r="OSE307" s="69"/>
      <c r="OSF307" s="69"/>
      <c r="OSG307" s="69"/>
      <c r="OSH307" s="69"/>
      <c r="OSI307" s="69"/>
      <c r="OSJ307" s="69"/>
      <c r="OSK307" s="69"/>
      <c r="OSL307" s="69"/>
      <c r="OSM307" s="69"/>
      <c r="OSN307" s="69"/>
      <c r="OSO307" s="69"/>
      <c r="OSP307" s="69"/>
      <c r="OSQ307" s="69"/>
      <c r="OSR307" s="69"/>
      <c r="OSS307" s="69"/>
      <c r="OST307" s="69"/>
      <c r="OSU307" s="69"/>
      <c r="OSV307" s="69"/>
      <c r="OSW307" s="69"/>
      <c r="OSX307" s="69"/>
      <c r="OSY307" s="69"/>
      <c r="OSZ307" s="69"/>
      <c r="OTA307" s="69"/>
      <c r="OTB307" s="69"/>
      <c r="OTC307" s="69"/>
      <c r="OTD307" s="69"/>
      <c r="OTE307" s="69"/>
      <c r="OTF307" s="69"/>
      <c r="OTG307" s="69"/>
      <c r="OTH307" s="69"/>
      <c r="OTI307" s="69"/>
      <c r="OTJ307" s="69"/>
      <c r="OTK307" s="69"/>
      <c r="OTL307" s="69"/>
      <c r="OTM307" s="69"/>
      <c r="OTN307" s="69"/>
      <c r="OTO307" s="69"/>
      <c r="OTP307" s="69"/>
      <c r="OTQ307" s="69"/>
      <c r="OTR307" s="69"/>
      <c r="OTS307" s="69"/>
      <c r="OTT307" s="69"/>
      <c r="OTU307" s="69"/>
      <c r="OTV307" s="69"/>
      <c r="OTW307" s="69"/>
      <c r="OTX307" s="69"/>
      <c r="OTY307" s="69"/>
      <c r="OTZ307" s="69"/>
      <c r="OUA307" s="69"/>
      <c r="OUB307" s="69"/>
      <c r="OUC307" s="69"/>
      <c r="OUD307" s="69"/>
      <c r="OUE307" s="69"/>
      <c r="OUF307" s="69"/>
      <c r="OUG307" s="69"/>
      <c r="OUH307" s="69"/>
      <c r="OUI307" s="69"/>
      <c r="OUJ307" s="69"/>
      <c r="OUK307" s="69"/>
      <c r="OUL307" s="69"/>
      <c r="OUM307" s="69"/>
      <c r="OUN307" s="69"/>
      <c r="OUO307" s="69"/>
      <c r="OUP307" s="69"/>
      <c r="OUQ307" s="69"/>
      <c r="OUR307" s="69"/>
      <c r="OUS307" s="69"/>
      <c r="OUT307" s="69"/>
      <c r="OUU307" s="69"/>
      <c r="OUV307" s="69"/>
      <c r="OUW307" s="69"/>
      <c r="OUX307" s="69"/>
      <c r="OUY307" s="69"/>
      <c r="OUZ307" s="69"/>
      <c r="OVA307" s="69"/>
      <c r="OVB307" s="69"/>
      <c r="OVC307" s="69"/>
      <c r="OVD307" s="69"/>
      <c r="OVE307" s="69"/>
      <c r="OVF307" s="69"/>
      <c r="OVG307" s="69"/>
      <c r="OVH307" s="69"/>
      <c r="OVI307" s="69"/>
      <c r="OVJ307" s="69"/>
      <c r="OVK307" s="69"/>
      <c r="OVL307" s="69"/>
      <c r="OVM307" s="69"/>
      <c r="OVN307" s="69"/>
      <c r="OVO307" s="69"/>
      <c r="OVP307" s="69"/>
      <c r="OVQ307" s="69"/>
      <c r="OVR307" s="69"/>
      <c r="OVS307" s="69"/>
      <c r="OVT307" s="69"/>
      <c r="OVU307" s="69"/>
      <c r="OVV307" s="69"/>
      <c r="OVW307" s="69"/>
      <c r="OVX307" s="69"/>
      <c r="OVY307" s="69"/>
      <c r="OVZ307" s="69"/>
      <c r="OWA307" s="69"/>
      <c r="OWB307" s="69"/>
      <c r="OWC307" s="69"/>
      <c r="OWD307" s="69"/>
      <c r="OWE307" s="69"/>
      <c r="OWF307" s="69"/>
      <c r="OWG307" s="69"/>
      <c r="OWH307" s="69"/>
      <c r="OWI307" s="69"/>
      <c r="OWJ307" s="69"/>
      <c r="OWK307" s="69"/>
      <c r="OWL307" s="69"/>
      <c r="OWM307" s="69"/>
      <c r="OWN307" s="69"/>
      <c r="OWO307" s="69"/>
      <c r="OWP307" s="69"/>
      <c r="OWQ307" s="69"/>
      <c r="OWR307" s="69"/>
      <c r="OWS307" s="69"/>
      <c r="OWT307" s="69"/>
      <c r="OWU307" s="69"/>
      <c r="OWV307" s="69"/>
      <c r="OWW307" s="69"/>
      <c r="OWX307" s="69"/>
      <c r="OWY307" s="69"/>
      <c r="OWZ307" s="69"/>
      <c r="OXA307" s="69"/>
      <c r="OXB307" s="69"/>
      <c r="OXC307" s="69"/>
      <c r="OXD307" s="69"/>
      <c r="OXE307" s="69"/>
      <c r="OXF307" s="69"/>
      <c r="OXG307" s="69"/>
      <c r="OXH307" s="69"/>
      <c r="OXI307" s="69"/>
      <c r="OXJ307" s="69"/>
      <c r="OXK307" s="69"/>
      <c r="OXL307" s="69"/>
      <c r="OXM307" s="69"/>
      <c r="OXN307" s="69"/>
      <c r="OXO307" s="69"/>
      <c r="OXP307" s="69"/>
      <c r="OXQ307" s="69"/>
      <c r="OXR307" s="69"/>
      <c r="OXS307" s="69"/>
      <c r="OXT307" s="69"/>
      <c r="OXU307" s="69"/>
      <c r="OXV307" s="69"/>
      <c r="OXW307" s="69"/>
      <c r="OXX307" s="69"/>
      <c r="OXY307" s="69"/>
      <c r="OXZ307" s="69"/>
      <c r="OYA307" s="69"/>
      <c r="OYB307" s="69"/>
      <c r="OYC307" s="69"/>
      <c r="OYD307" s="69"/>
      <c r="OYE307" s="69"/>
      <c r="OYF307" s="69"/>
      <c r="OYG307" s="69"/>
      <c r="OYH307" s="69"/>
      <c r="OYI307" s="69"/>
      <c r="OYJ307" s="69"/>
      <c r="OYK307" s="69"/>
      <c r="OYL307" s="69"/>
      <c r="OYM307" s="69"/>
      <c r="OYN307" s="69"/>
      <c r="OYO307" s="69"/>
      <c r="OYP307" s="69"/>
      <c r="OYQ307" s="69"/>
      <c r="OYR307" s="69"/>
      <c r="OYS307" s="69"/>
      <c r="OYT307" s="69"/>
      <c r="OYU307" s="69"/>
      <c r="OYV307" s="69"/>
      <c r="OYW307" s="69"/>
      <c r="OYX307" s="69"/>
      <c r="OYY307" s="69"/>
      <c r="OYZ307" s="69"/>
      <c r="OZA307" s="69"/>
      <c r="OZB307" s="69"/>
      <c r="OZC307" s="69"/>
      <c r="OZD307" s="69"/>
      <c r="OZE307" s="69"/>
      <c r="OZF307" s="69"/>
      <c r="OZG307" s="69"/>
      <c r="OZH307" s="69"/>
      <c r="OZI307" s="69"/>
      <c r="OZJ307" s="69"/>
      <c r="OZK307" s="69"/>
      <c r="OZL307" s="69"/>
      <c r="OZM307" s="69"/>
      <c r="OZN307" s="69"/>
      <c r="OZO307" s="69"/>
      <c r="OZP307" s="69"/>
      <c r="OZQ307" s="69"/>
      <c r="OZR307" s="69"/>
      <c r="OZS307" s="69"/>
      <c r="OZT307" s="69"/>
      <c r="OZU307" s="69"/>
      <c r="OZV307" s="69"/>
      <c r="OZW307" s="69"/>
      <c r="OZX307" s="69"/>
      <c r="OZY307" s="69"/>
      <c r="OZZ307" s="69"/>
      <c r="PAA307" s="69"/>
      <c r="PAB307" s="69"/>
      <c r="PAC307" s="69"/>
      <c r="PAD307" s="69"/>
      <c r="PAE307" s="69"/>
      <c r="PAF307" s="69"/>
      <c r="PAG307" s="69"/>
      <c r="PAH307" s="69"/>
      <c r="PAI307" s="69"/>
      <c r="PAJ307" s="69"/>
      <c r="PAK307" s="69"/>
      <c r="PAL307" s="69"/>
      <c r="PAM307" s="69"/>
      <c r="PAN307" s="69"/>
      <c r="PAO307" s="69"/>
      <c r="PAP307" s="69"/>
      <c r="PAQ307" s="69"/>
      <c r="PAR307" s="69"/>
      <c r="PAS307" s="69"/>
      <c r="PAT307" s="69"/>
      <c r="PAU307" s="69"/>
      <c r="PAV307" s="69"/>
      <c r="PAW307" s="69"/>
      <c r="PAX307" s="69"/>
      <c r="PAY307" s="69"/>
      <c r="PAZ307" s="69"/>
      <c r="PBA307" s="69"/>
      <c r="PBB307" s="69"/>
      <c r="PBC307" s="69"/>
      <c r="PBD307" s="69"/>
      <c r="PBE307" s="69"/>
      <c r="PBF307" s="69"/>
      <c r="PBG307" s="69"/>
      <c r="PBH307" s="69"/>
      <c r="PBI307" s="69"/>
      <c r="PBJ307" s="69"/>
      <c r="PBK307" s="69"/>
      <c r="PBL307" s="69"/>
      <c r="PBM307" s="69"/>
      <c r="PBN307" s="69"/>
      <c r="PBO307" s="69"/>
      <c r="PBP307" s="69"/>
      <c r="PBQ307" s="69"/>
      <c r="PBR307" s="69"/>
      <c r="PBS307" s="69"/>
      <c r="PBT307" s="69"/>
      <c r="PBU307" s="69"/>
      <c r="PBV307" s="69"/>
      <c r="PBW307" s="69"/>
      <c r="PBX307" s="69"/>
      <c r="PBY307" s="69"/>
      <c r="PBZ307" s="69"/>
      <c r="PCA307" s="69"/>
      <c r="PCB307" s="69"/>
      <c r="PCC307" s="69"/>
      <c r="PCD307" s="69"/>
      <c r="PCE307" s="69"/>
      <c r="PCF307" s="69"/>
      <c r="PCG307" s="69"/>
      <c r="PCH307" s="69"/>
      <c r="PCI307" s="69"/>
      <c r="PCJ307" s="69"/>
      <c r="PCK307" s="69"/>
      <c r="PCL307" s="69"/>
      <c r="PCM307" s="69"/>
      <c r="PCN307" s="69"/>
      <c r="PCO307" s="69"/>
      <c r="PCP307" s="69"/>
      <c r="PCQ307" s="69"/>
      <c r="PCR307" s="69"/>
      <c r="PCS307" s="69"/>
      <c r="PCT307" s="69"/>
      <c r="PCU307" s="69"/>
      <c r="PCV307" s="69"/>
      <c r="PCW307" s="69"/>
      <c r="PCX307" s="69"/>
      <c r="PCY307" s="69"/>
      <c r="PCZ307" s="69"/>
      <c r="PDA307" s="69"/>
      <c r="PDB307" s="69"/>
      <c r="PDC307" s="69"/>
      <c r="PDD307" s="69"/>
      <c r="PDE307" s="69"/>
      <c r="PDF307" s="69"/>
      <c r="PDG307" s="69"/>
      <c r="PDH307" s="69"/>
      <c r="PDI307" s="69"/>
      <c r="PDJ307" s="69"/>
      <c r="PDK307" s="69"/>
      <c r="PDL307" s="69"/>
      <c r="PDM307" s="69"/>
      <c r="PDN307" s="69"/>
      <c r="PDO307" s="69"/>
      <c r="PDP307" s="69"/>
      <c r="PDQ307" s="69"/>
      <c r="PDR307" s="69"/>
      <c r="PDS307" s="69"/>
      <c r="PDT307" s="69"/>
      <c r="PDU307" s="69"/>
      <c r="PDV307" s="69"/>
      <c r="PDW307" s="69"/>
      <c r="PDX307" s="69"/>
      <c r="PDY307" s="69"/>
      <c r="PDZ307" s="69"/>
      <c r="PEA307" s="69"/>
      <c r="PEB307" s="69"/>
      <c r="PEC307" s="69"/>
      <c r="PED307" s="69"/>
      <c r="PEE307" s="69"/>
      <c r="PEF307" s="69"/>
      <c r="PEG307" s="69"/>
      <c r="PEH307" s="69"/>
      <c r="PEI307" s="69"/>
      <c r="PEJ307" s="69"/>
      <c r="PEK307" s="69"/>
      <c r="PEL307" s="69"/>
      <c r="PEM307" s="69"/>
      <c r="PEN307" s="69"/>
      <c r="PEO307" s="69"/>
      <c r="PEP307" s="69"/>
      <c r="PEQ307" s="69"/>
      <c r="PER307" s="69"/>
      <c r="PES307" s="69"/>
      <c r="PET307" s="69"/>
      <c r="PEU307" s="69"/>
      <c r="PEV307" s="69"/>
      <c r="PEW307" s="69"/>
      <c r="PEX307" s="69"/>
      <c r="PEY307" s="69"/>
      <c r="PEZ307" s="69"/>
      <c r="PFA307" s="69"/>
      <c r="PFB307" s="69"/>
      <c r="PFC307" s="69"/>
      <c r="PFD307" s="69"/>
      <c r="PFE307" s="69"/>
      <c r="PFF307" s="69"/>
      <c r="PFG307" s="69"/>
      <c r="PFH307" s="69"/>
      <c r="PFI307" s="69"/>
      <c r="PFJ307" s="69"/>
      <c r="PFK307" s="69"/>
      <c r="PFL307" s="69"/>
      <c r="PFM307" s="69"/>
      <c r="PFN307" s="69"/>
      <c r="PFO307" s="69"/>
      <c r="PFP307" s="69"/>
      <c r="PFQ307" s="69"/>
      <c r="PFR307" s="69"/>
      <c r="PFS307" s="69"/>
      <c r="PFT307" s="69"/>
      <c r="PFU307" s="69"/>
      <c r="PFV307" s="69"/>
      <c r="PFW307" s="69"/>
      <c r="PFX307" s="69"/>
      <c r="PFY307" s="69"/>
      <c r="PFZ307" s="69"/>
      <c r="PGA307" s="69"/>
      <c r="PGB307" s="69"/>
      <c r="PGC307" s="69"/>
      <c r="PGD307" s="69"/>
      <c r="PGE307" s="69"/>
      <c r="PGF307" s="69"/>
      <c r="PGG307" s="69"/>
      <c r="PGH307" s="69"/>
      <c r="PGI307" s="69"/>
      <c r="PGJ307" s="69"/>
      <c r="PGK307" s="69"/>
      <c r="PGL307" s="69"/>
      <c r="PGM307" s="69"/>
      <c r="PGN307" s="69"/>
      <c r="PGO307" s="69"/>
      <c r="PGP307" s="69"/>
      <c r="PGQ307" s="69"/>
      <c r="PGR307" s="69"/>
      <c r="PGS307" s="69"/>
      <c r="PGT307" s="69"/>
      <c r="PGU307" s="69"/>
      <c r="PGV307" s="69"/>
      <c r="PGW307" s="69"/>
      <c r="PGX307" s="69"/>
      <c r="PGY307" s="69"/>
      <c r="PGZ307" s="69"/>
      <c r="PHA307" s="69"/>
      <c r="PHB307" s="69"/>
      <c r="PHC307" s="69"/>
      <c r="PHD307" s="69"/>
      <c r="PHE307" s="69"/>
      <c r="PHF307" s="69"/>
      <c r="PHG307" s="69"/>
      <c r="PHH307" s="69"/>
      <c r="PHI307" s="69"/>
      <c r="PHJ307" s="69"/>
      <c r="PHK307" s="69"/>
      <c r="PHL307" s="69"/>
      <c r="PHM307" s="69"/>
      <c r="PHN307" s="69"/>
      <c r="PHO307" s="69"/>
      <c r="PHP307" s="69"/>
      <c r="PHQ307" s="69"/>
      <c r="PHR307" s="69"/>
      <c r="PHS307" s="69"/>
      <c r="PHT307" s="69"/>
      <c r="PHU307" s="69"/>
      <c r="PHV307" s="69"/>
      <c r="PHW307" s="69"/>
      <c r="PHX307" s="69"/>
      <c r="PHY307" s="69"/>
      <c r="PHZ307" s="69"/>
      <c r="PIA307" s="69"/>
      <c r="PIB307" s="69"/>
      <c r="PIC307" s="69"/>
      <c r="PID307" s="69"/>
      <c r="PIE307" s="69"/>
      <c r="PIF307" s="69"/>
      <c r="PIG307" s="69"/>
      <c r="PIH307" s="69"/>
      <c r="PII307" s="69"/>
      <c r="PIJ307" s="69"/>
      <c r="PIK307" s="69"/>
      <c r="PIL307" s="69"/>
      <c r="PIM307" s="69"/>
      <c r="PIN307" s="69"/>
      <c r="PIO307" s="69"/>
      <c r="PIP307" s="69"/>
      <c r="PIQ307" s="69"/>
      <c r="PIR307" s="69"/>
      <c r="PIS307" s="69"/>
      <c r="PIT307" s="69"/>
      <c r="PIU307" s="69"/>
      <c r="PIV307" s="69"/>
      <c r="PIW307" s="69"/>
      <c r="PIX307" s="69"/>
      <c r="PIY307" s="69"/>
      <c r="PIZ307" s="69"/>
      <c r="PJA307" s="69"/>
      <c r="PJB307" s="69"/>
      <c r="PJC307" s="69"/>
      <c r="PJD307" s="69"/>
      <c r="PJE307" s="69"/>
      <c r="PJF307" s="69"/>
      <c r="PJG307" s="69"/>
      <c r="PJH307" s="69"/>
      <c r="PJI307" s="69"/>
      <c r="PJJ307" s="69"/>
      <c r="PJK307" s="69"/>
      <c r="PJL307" s="69"/>
      <c r="PJM307" s="69"/>
      <c r="PJN307" s="69"/>
      <c r="PJO307" s="69"/>
      <c r="PJP307" s="69"/>
      <c r="PJQ307" s="69"/>
      <c r="PJR307" s="69"/>
      <c r="PJS307" s="69"/>
      <c r="PJT307" s="69"/>
      <c r="PJU307" s="69"/>
      <c r="PJV307" s="69"/>
      <c r="PJW307" s="69"/>
      <c r="PJX307" s="69"/>
      <c r="PJY307" s="69"/>
      <c r="PJZ307" s="69"/>
      <c r="PKA307" s="69"/>
      <c r="PKB307" s="69"/>
      <c r="PKC307" s="69"/>
      <c r="PKD307" s="69"/>
      <c r="PKE307" s="69"/>
      <c r="PKF307" s="69"/>
      <c r="PKG307" s="69"/>
      <c r="PKH307" s="69"/>
      <c r="PKI307" s="69"/>
      <c r="PKJ307" s="69"/>
      <c r="PKK307" s="69"/>
      <c r="PKL307" s="69"/>
      <c r="PKM307" s="69"/>
      <c r="PKN307" s="69"/>
      <c r="PKO307" s="69"/>
      <c r="PKP307" s="69"/>
      <c r="PKQ307" s="69"/>
      <c r="PKR307" s="69"/>
      <c r="PKS307" s="69"/>
      <c r="PKT307" s="69"/>
      <c r="PKU307" s="69"/>
      <c r="PKV307" s="69"/>
      <c r="PKW307" s="69"/>
      <c r="PKX307" s="69"/>
      <c r="PKY307" s="69"/>
      <c r="PKZ307" s="69"/>
      <c r="PLA307" s="69"/>
      <c r="PLB307" s="69"/>
      <c r="PLC307" s="69"/>
      <c r="PLD307" s="69"/>
      <c r="PLE307" s="69"/>
      <c r="PLF307" s="69"/>
      <c r="PLG307" s="69"/>
      <c r="PLH307" s="69"/>
      <c r="PLI307" s="69"/>
      <c r="PLJ307" s="69"/>
      <c r="PLK307" s="69"/>
      <c r="PLL307" s="69"/>
      <c r="PLM307" s="69"/>
      <c r="PLN307" s="69"/>
      <c r="PLO307" s="69"/>
      <c r="PLP307" s="69"/>
      <c r="PLQ307" s="69"/>
      <c r="PLR307" s="69"/>
      <c r="PLS307" s="69"/>
      <c r="PLT307" s="69"/>
      <c r="PLU307" s="69"/>
      <c r="PLV307" s="69"/>
      <c r="PLW307" s="69"/>
      <c r="PLX307" s="69"/>
      <c r="PLY307" s="69"/>
      <c r="PLZ307" s="69"/>
      <c r="PMA307" s="69"/>
      <c r="PMB307" s="69"/>
      <c r="PMC307" s="69"/>
      <c r="PMD307" s="69"/>
      <c r="PME307" s="69"/>
      <c r="PMF307" s="69"/>
      <c r="PMG307" s="69"/>
      <c r="PMH307" s="69"/>
      <c r="PMI307" s="69"/>
      <c r="PMJ307" s="69"/>
      <c r="PMK307" s="69"/>
      <c r="PML307" s="69"/>
      <c r="PMM307" s="69"/>
      <c r="PMN307" s="69"/>
      <c r="PMO307" s="69"/>
      <c r="PMP307" s="69"/>
      <c r="PMQ307" s="69"/>
      <c r="PMR307" s="69"/>
      <c r="PMS307" s="69"/>
      <c r="PMT307" s="69"/>
      <c r="PMU307" s="69"/>
      <c r="PMV307" s="69"/>
      <c r="PMW307" s="69"/>
      <c r="PMX307" s="69"/>
      <c r="PMY307" s="69"/>
      <c r="PMZ307" s="69"/>
      <c r="PNA307" s="69"/>
      <c r="PNB307" s="69"/>
      <c r="PNC307" s="69"/>
      <c r="PND307" s="69"/>
      <c r="PNE307" s="69"/>
      <c r="PNF307" s="69"/>
      <c r="PNG307" s="69"/>
      <c r="PNH307" s="69"/>
      <c r="PNI307" s="69"/>
      <c r="PNJ307" s="69"/>
      <c r="PNK307" s="69"/>
      <c r="PNL307" s="69"/>
      <c r="PNM307" s="69"/>
      <c r="PNN307" s="69"/>
      <c r="PNO307" s="69"/>
      <c r="PNP307" s="69"/>
      <c r="PNQ307" s="69"/>
      <c r="PNR307" s="69"/>
      <c r="PNS307" s="69"/>
      <c r="PNT307" s="69"/>
      <c r="PNU307" s="69"/>
      <c r="PNV307" s="69"/>
      <c r="PNW307" s="69"/>
      <c r="PNX307" s="69"/>
      <c r="PNY307" s="69"/>
      <c r="PNZ307" s="69"/>
      <c r="POA307" s="69"/>
      <c r="POB307" s="69"/>
      <c r="POC307" s="69"/>
      <c r="POD307" s="69"/>
      <c r="POE307" s="69"/>
      <c r="POF307" s="69"/>
      <c r="POG307" s="69"/>
      <c r="POH307" s="69"/>
      <c r="POI307" s="69"/>
      <c r="POJ307" s="69"/>
      <c r="POK307" s="69"/>
      <c r="POL307" s="69"/>
      <c r="POM307" s="69"/>
      <c r="PON307" s="69"/>
      <c r="POO307" s="69"/>
      <c r="POP307" s="69"/>
      <c r="POQ307" s="69"/>
      <c r="POR307" s="69"/>
      <c r="POS307" s="69"/>
      <c r="POT307" s="69"/>
      <c r="POU307" s="69"/>
      <c r="POV307" s="69"/>
      <c r="POW307" s="69"/>
      <c r="POX307" s="69"/>
      <c r="POY307" s="69"/>
      <c r="POZ307" s="69"/>
      <c r="PPA307" s="69"/>
      <c r="PPB307" s="69"/>
      <c r="PPC307" s="69"/>
      <c r="PPD307" s="69"/>
      <c r="PPE307" s="69"/>
      <c r="PPF307" s="69"/>
      <c r="PPG307" s="69"/>
      <c r="PPH307" s="69"/>
      <c r="PPI307" s="69"/>
      <c r="PPJ307" s="69"/>
      <c r="PPK307" s="69"/>
      <c r="PPL307" s="69"/>
      <c r="PPM307" s="69"/>
      <c r="PPN307" s="69"/>
      <c r="PPO307" s="69"/>
      <c r="PPP307" s="69"/>
      <c r="PPQ307" s="69"/>
      <c r="PPR307" s="69"/>
      <c r="PPS307" s="69"/>
      <c r="PPT307" s="69"/>
      <c r="PPU307" s="69"/>
      <c r="PPV307" s="69"/>
      <c r="PPW307" s="69"/>
      <c r="PPX307" s="69"/>
      <c r="PPY307" s="69"/>
      <c r="PPZ307" s="69"/>
      <c r="PQA307" s="69"/>
      <c r="PQB307" s="69"/>
      <c r="PQC307" s="69"/>
      <c r="PQD307" s="69"/>
      <c r="PQE307" s="69"/>
      <c r="PQF307" s="69"/>
      <c r="PQG307" s="69"/>
      <c r="PQH307" s="69"/>
      <c r="PQI307" s="69"/>
      <c r="PQJ307" s="69"/>
      <c r="PQK307" s="69"/>
      <c r="PQL307" s="69"/>
      <c r="PQM307" s="69"/>
      <c r="PQN307" s="69"/>
      <c r="PQO307" s="69"/>
      <c r="PQP307" s="69"/>
      <c r="PQQ307" s="69"/>
      <c r="PQR307" s="69"/>
      <c r="PQS307" s="69"/>
      <c r="PQT307" s="69"/>
      <c r="PQU307" s="69"/>
      <c r="PQV307" s="69"/>
      <c r="PQW307" s="69"/>
      <c r="PQX307" s="69"/>
      <c r="PQY307" s="69"/>
      <c r="PQZ307" s="69"/>
      <c r="PRA307" s="69"/>
      <c r="PRB307" s="69"/>
      <c r="PRC307" s="69"/>
      <c r="PRD307" s="69"/>
      <c r="PRE307" s="69"/>
      <c r="PRF307" s="69"/>
      <c r="PRG307" s="69"/>
      <c r="PRH307" s="69"/>
      <c r="PRI307" s="69"/>
      <c r="PRJ307" s="69"/>
      <c r="PRK307" s="69"/>
      <c r="PRL307" s="69"/>
      <c r="PRM307" s="69"/>
      <c r="PRN307" s="69"/>
      <c r="PRO307" s="69"/>
      <c r="PRP307" s="69"/>
      <c r="PRQ307" s="69"/>
      <c r="PRR307" s="69"/>
      <c r="PRS307" s="69"/>
      <c r="PRT307" s="69"/>
      <c r="PRU307" s="69"/>
      <c r="PRV307" s="69"/>
      <c r="PRW307" s="69"/>
      <c r="PRX307" s="69"/>
      <c r="PRY307" s="69"/>
      <c r="PRZ307" s="69"/>
      <c r="PSA307" s="69"/>
      <c r="PSB307" s="69"/>
      <c r="PSC307" s="69"/>
      <c r="PSD307" s="69"/>
      <c r="PSE307" s="69"/>
      <c r="PSF307" s="69"/>
      <c r="PSG307" s="69"/>
      <c r="PSH307" s="69"/>
      <c r="PSI307" s="69"/>
      <c r="PSJ307" s="69"/>
      <c r="PSK307" s="69"/>
      <c r="PSL307" s="69"/>
      <c r="PSM307" s="69"/>
      <c r="PSN307" s="69"/>
      <c r="PSO307" s="69"/>
      <c r="PSP307" s="69"/>
      <c r="PSQ307" s="69"/>
      <c r="PSR307" s="69"/>
      <c r="PSS307" s="69"/>
      <c r="PST307" s="69"/>
      <c r="PSU307" s="69"/>
      <c r="PSV307" s="69"/>
      <c r="PSW307" s="69"/>
      <c r="PSX307" s="69"/>
      <c r="PSY307" s="69"/>
      <c r="PSZ307" s="69"/>
      <c r="PTA307" s="69"/>
      <c r="PTB307" s="69"/>
      <c r="PTC307" s="69"/>
      <c r="PTD307" s="69"/>
      <c r="PTE307" s="69"/>
      <c r="PTF307" s="69"/>
      <c r="PTG307" s="69"/>
      <c r="PTH307" s="69"/>
      <c r="PTI307" s="69"/>
      <c r="PTJ307" s="69"/>
      <c r="PTK307" s="69"/>
      <c r="PTL307" s="69"/>
      <c r="PTM307" s="69"/>
      <c r="PTN307" s="69"/>
      <c r="PTO307" s="69"/>
      <c r="PTP307" s="69"/>
      <c r="PTQ307" s="69"/>
      <c r="PTR307" s="69"/>
      <c r="PTS307" s="69"/>
      <c r="PTT307" s="69"/>
      <c r="PTU307" s="69"/>
      <c r="PTV307" s="69"/>
      <c r="PTW307" s="69"/>
      <c r="PTX307" s="69"/>
      <c r="PTY307" s="69"/>
      <c r="PTZ307" s="69"/>
      <c r="PUA307" s="69"/>
      <c r="PUB307" s="69"/>
      <c r="PUC307" s="69"/>
      <c r="PUD307" s="69"/>
      <c r="PUE307" s="69"/>
      <c r="PUF307" s="69"/>
      <c r="PUG307" s="69"/>
      <c r="PUH307" s="69"/>
      <c r="PUI307" s="69"/>
      <c r="PUJ307" s="69"/>
      <c r="PUK307" s="69"/>
      <c r="PUL307" s="69"/>
      <c r="PUM307" s="69"/>
      <c r="PUN307" s="69"/>
      <c r="PUO307" s="69"/>
      <c r="PUP307" s="69"/>
      <c r="PUQ307" s="69"/>
      <c r="PUR307" s="69"/>
      <c r="PUS307" s="69"/>
      <c r="PUT307" s="69"/>
      <c r="PUU307" s="69"/>
      <c r="PUV307" s="69"/>
      <c r="PUW307" s="69"/>
      <c r="PUX307" s="69"/>
      <c r="PUY307" s="69"/>
      <c r="PUZ307" s="69"/>
      <c r="PVA307" s="69"/>
      <c r="PVB307" s="69"/>
      <c r="PVC307" s="69"/>
      <c r="PVD307" s="69"/>
      <c r="PVE307" s="69"/>
      <c r="PVF307" s="69"/>
      <c r="PVG307" s="69"/>
      <c r="PVH307" s="69"/>
      <c r="PVI307" s="69"/>
      <c r="PVJ307" s="69"/>
      <c r="PVK307" s="69"/>
      <c r="PVL307" s="69"/>
      <c r="PVM307" s="69"/>
      <c r="PVN307" s="69"/>
      <c r="PVO307" s="69"/>
      <c r="PVP307" s="69"/>
      <c r="PVQ307" s="69"/>
      <c r="PVR307" s="69"/>
      <c r="PVS307" s="69"/>
      <c r="PVT307" s="69"/>
      <c r="PVU307" s="69"/>
      <c r="PVV307" s="69"/>
      <c r="PVW307" s="69"/>
      <c r="PVX307" s="69"/>
      <c r="PVY307" s="69"/>
      <c r="PVZ307" s="69"/>
      <c r="PWA307" s="69"/>
      <c r="PWB307" s="69"/>
      <c r="PWC307" s="69"/>
      <c r="PWD307" s="69"/>
      <c r="PWE307" s="69"/>
      <c r="PWF307" s="69"/>
      <c r="PWG307" s="69"/>
      <c r="PWH307" s="69"/>
      <c r="PWI307" s="69"/>
      <c r="PWJ307" s="69"/>
      <c r="PWK307" s="69"/>
      <c r="PWL307" s="69"/>
      <c r="PWM307" s="69"/>
      <c r="PWN307" s="69"/>
      <c r="PWO307" s="69"/>
      <c r="PWP307" s="69"/>
      <c r="PWQ307" s="69"/>
      <c r="PWR307" s="69"/>
      <c r="PWS307" s="69"/>
      <c r="PWT307" s="69"/>
      <c r="PWU307" s="69"/>
      <c r="PWV307" s="69"/>
      <c r="PWW307" s="69"/>
      <c r="PWX307" s="69"/>
      <c r="PWY307" s="69"/>
      <c r="PWZ307" s="69"/>
      <c r="PXA307" s="69"/>
      <c r="PXB307" s="69"/>
      <c r="PXC307" s="69"/>
      <c r="PXD307" s="69"/>
      <c r="PXE307" s="69"/>
      <c r="PXF307" s="69"/>
      <c r="PXG307" s="69"/>
      <c r="PXH307" s="69"/>
      <c r="PXI307" s="69"/>
      <c r="PXJ307" s="69"/>
      <c r="PXK307" s="69"/>
      <c r="PXL307" s="69"/>
      <c r="PXM307" s="69"/>
      <c r="PXN307" s="69"/>
      <c r="PXO307" s="69"/>
      <c r="PXP307" s="69"/>
      <c r="PXQ307" s="69"/>
      <c r="PXR307" s="69"/>
      <c r="PXS307" s="69"/>
      <c r="PXT307" s="69"/>
      <c r="PXU307" s="69"/>
      <c r="PXV307" s="69"/>
      <c r="PXW307" s="69"/>
      <c r="PXX307" s="69"/>
      <c r="PXY307" s="69"/>
      <c r="PXZ307" s="69"/>
      <c r="PYA307" s="69"/>
      <c r="PYB307" s="69"/>
      <c r="PYC307" s="69"/>
      <c r="PYD307" s="69"/>
      <c r="PYE307" s="69"/>
      <c r="PYF307" s="69"/>
      <c r="PYG307" s="69"/>
      <c r="PYH307" s="69"/>
      <c r="PYI307" s="69"/>
      <c r="PYJ307" s="69"/>
      <c r="PYK307" s="69"/>
      <c r="PYL307" s="69"/>
      <c r="PYM307" s="69"/>
      <c r="PYN307" s="69"/>
      <c r="PYO307" s="69"/>
      <c r="PYP307" s="69"/>
      <c r="PYQ307" s="69"/>
      <c r="PYR307" s="69"/>
      <c r="PYS307" s="69"/>
      <c r="PYT307" s="69"/>
      <c r="PYU307" s="69"/>
      <c r="PYV307" s="69"/>
      <c r="PYW307" s="69"/>
      <c r="PYX307" s="69"/>
      <c r="PYY307" s="69"/>
      <c r="PYZ307" s="69"/>
      <c r="PZA307" s="69"/>
      <c r="PZB307" s="69"/>
      <c r="PZC307" s="69"/>
      <c r="PZD307" s="69"/>
      <c r="PZE307" s="69"/>
      <c r="PZF307" s="69"/>
      <c r="PZG307" s="69"/>
      <c r="PZH307" s="69"/>
      <c r="PZI307" s="69"/>
      <c r="PZJ307" s="69"/>
      <c r="PZK307" s="69"/>
      <c r="PZL307" s="69"/>
      <c r="PZM307" s="69"/>
      <c r="PZN307" s="69"/>
      <c r="PZO307" s="69"/>
      <c r="PZP307" s="69"/>
      <c r="PZQ307" s="69"/>
      <c r="PZR307" s="69"/>
      <c r="PZS307" s="69"/>
      <c r="PZT307" s="69"/>
      <c r="PZU307" s="69"/>
      <c r="PZV307" s="69"/>
      <c r="PZW307" s="69"/>
      <c r="PZX307" s="69"/>
      <c r="PZY307" s="69"/>
      <c r="PZZ307" s="69"/>
      <c r="QAA307" s="69"/>
      <c r="QAB307" s="69"/>
      <c r="QAC307" s="69"/>
      <c r="QAD307" s="69"/>
      <c r="QAE307" s="69"/>
      <c r="QAF307" s="69"/>
      <c r="QAG307" s="69"/>
      <c r="QAH307" s="69"/>
      <c r="QAI307" s="69"/>
      <c r="QAJ307" s="69"/>
      <c r="QAK307" s="69"/>
      <c r="QAL307" s="69"/>
      <c r="QAM307" s="69"/>
      <c r="QAN307" s="69"/>
      <c r="QAO307" s="69"/>
      <c r="QAP307" s="69"/>
      <c r="QAQ307" s="69"/>
      <c r="QAR307" s="69"/>
      <c r="QAS307" s="69"/>
      <c r="QAT307" s="69"/>
      <c r="QAU307" s="69"/>
      <c r="QAV307" s="69"/>
      <c r="QAW307" s="69"/>
      <c r="QAX307" s="69"/>
      <c r="QAY307" s="69"/>
      <c r="QAZ307" s="69"/>
      <c r="QBA307" s="69"/>
      <c r="QBB307" s="69"/>
      <c r="QBC307" s="69"/>
      <c r="QBD307" s="69"/>
      <c r="QBE307" s="69"/>
      <c r="QBF307" s="69"/>
      <c r="QBG307" s="69"/>
      <c r="QBH307" s="69"/>
      <c r="QBI307" s="69"/>
      <c r="QBJ307" s="69"/>
      <c r="QBK307" s="69"/>
      <c r="QBL307" s="69"/>
      <c r="QBM307" s="69"/>
      <c r="QBN307" s="69"/>
      <c r="QBO307" s="69"/>
      <c r="QBP307" s="69"/>
      <c r="QBQ307" s="69"/>
      <c r="QBR307" s="69"/>
      <c r="QBS307" s="69"/>
      <c r="QBT307" s="69"/>
      <c r="QBU307" s="69"/>
      <c r="QBV307" s="69"/>
      <c r="QBW307" s="69"/>
      <c r="QBX307" s="69"/>
      <c r="QBY307" s="69"/>
      <c r="QBZ307" s="69"/>
      <c r="QCA307" s="69"/>
      <c r="QCB307" s="69"/>
      <c r="QCC307" s="69"/>
      <c r="QCD307" s="69"/>
      <c r="QCE307" s="69"/>
      <c r="QCF307" s="69"/>
      <c r="QCG307" s="69"/>
      <c r="QCH307" s="69"/>
      <c r="QCI307" s="69"/>
      <c r="QCJ307" s="69"/>
      <c r="QCK307" s="69"/>
      <c r="QCL307" s="69"/>
      <c r="QCM307" s="69"/>
      <c r="QCN307" s="69"/>
      <c r="QCO307" s="69"/>
      <c r="QCP307" s="69"/>
      <c r="QCQ307" s="69"/>
      <c r="QCR307" s="69"/>
      <c r="QCS307" s="69"/>
      <c r="QCT307" s="69"/>
      <c r="QCU307" s="69"/>
      <c r="QCV307" s="69"/>
      <c r="QCW307" s="69"/>
      <c r="QCX307" s="69"/>
      <c r="QCY307" s="69"/>
      <c r="QCZ307" s="69"/>
      <c r="QDA307" s="69"/>
      <c r="QDB307" s="69"/>
      <c r="QDC307" s="69"/>
      <c r="QDD307" s="69"/>
      <c r="QDE307" s="69"/>
      <c r="QDF307" s="69"/>
      <c r="QDG307" s="69"/>
      <c r="QDH307" s="69"/>
      <c r="QDI307" s="69"/>
      <c r="QDJ307" s="69"/>
      <c r="QDK307" s="69"/>
      <c r="QDL307" s="69"/>
      <c r="QDM307" s="69"/>
      <c r="QDN307" s="69"/>
      <c r="QDO307" s="69"/>
      <c r="QDP307" s="69"/>
      <c r="QDQ307" s="69"/>
      <c r="QDR307" s="69"/>
      <c r="QDS307" s="69"/>
      <c r="QDT307" s="69"/>
      <c r="QDU307" s="69"/>
      <c r="QDV307" s="69"/>
      <c r="QDW307" s="69"/>
      <c r="QDX307" s="69"/>
      <c r="QDY307" s="69"/>
      <c r="QDZ307" s="69"/>
      <c r="QEA307" s="69"/>
      <c r="QEB307" s="69"/>
      <c r="QEC307" s="69"/>
      <c r="QED307" s="69"/>
      <c r="QEE307" s="69"/>
      <c r="QEF307" s="69"/>
      <c r="QEG307" s="69"/>
      <c r="QEH307" s="69"/>
      <c r="QEI307" s="69"/>
      <c r="QEJ307" s="69"/>
      <c r="QEK307" s="69"/>
      <c r="QEL307" s="69"/>
      <c r="QEM307" s="69"/>
      <c r="QEN307" s="69"/>
      <c r="QEO307" s="69"/>
      <c r="QEP307" s="69"/>
      <c r="QEQ307" s="69"/>
      <c r="QER307" s="69"/>
      <c r="QES307" s="69"/>
      <c r="QET307" s="69"/>
      <c r="QEU307" s="69"/>
      <c r="QEV307" s="69"/>
      <c r="QEW307" s="69"/>
      <c r="QEX307" s="69"/>
      <c r="QEY307" s="69"/>
      <c r="QEZ307" s="69"/>
      <c r="QFA307" s="69"/>
      <c r="QFB307" s="69"/>
      <c r="QFC307" s="69"/>
      <c r="QFD307" s="69"/>
      <c r="QFE307" s="69"/>
      <c r="QFF307" s="69"/>
      <c r="QFG307" s="69"/>
      <c r="QFH307" s="69"/>
      <c r="QFI307" s="69"/>
      <c r="QFJ307" s="69"/>
      <c r="QFK307" s="69"/>
      <c r="QFL307" s="69"/>
      <c r="QFM307" s="69"/>
      <c r="QFN307" s="69"/>
      <c r="QFO307" s="69"/>
      <c r="QFP307" s="69"/>
      <c r="QFQ307" s="69"/>
      <c r="QFR307" s="69"/>
      <c r="QFS307" s="69"/>
      <c r="QFT307" s="69"/>
      <c r="QFU307" s="69"/>
      <c r="QFV307" s="69"/>
      <c r="QFW307" s="69"/>
      <c r="QFX307" s="69"/>
      <c r="QFY307" s="69"/>
      <c r="QFZ307" s="69"/>
      <c r="QGA307" s="69"/>
      <c r="QGB307" s="69"/>
      <c r="QGC307" s="69"/>
      <c r="QGD307" s="69"/>
      <c r="QGE307" s="69"/>
      <c r="QGF307" s="69"/>
      <c r="QGG307" s="69"/>
      <c r="QGH307" s="69"/>
      <c r="QGI307" s="69"/>
      <c r="QGJ307" s="69"/>
      <c r="QGK307" s="69"/>
      <c r="QGL307" s="69"/>
      <c r="QGM307" s="69"/>
      <c r="QGN307" s="69"/>
      <c r="QGO307" s="69"/>
      <c r="QGP307" s="69"/>
      <c r="QGQ307" s="69"/>
      <c r="QGR307" s="69"/>
      <c r="QGS307" s="69"/>
      <c r="QGT307" s="69"/>
      <c r="QGU307" s="69"/>
      <c r="QGV307" s="69"/>
      <c r="QGW307" s="69"/>
      <c r="QGX307" s="69"/>
      <c r="QGY307" s="69"/>
      <c r="QGZ307" s="69"/>
      <c r="QHA307" s="69"/>
      <c r="QHB307" s="69"/>
      <c r="QHC307" s="69"/>
      <c r="QHD307" s="69"/>
      <c r="QHE307" s="69"/>
      <c r="QHF307" s="69"/>
      <c r="QHG307" s="69"/>
      <c r="QHH307" s="69"/>
      <c r="QHI307" s="69"/>
      <c r="QHJ307" s="69"/>
      <c r="QHK307" s="69"/>
      <c r="QHL307" s="69"/>
      <c r="QHM307" s="69"/>
      <c r="QHN307" s="69"/>
      <c r="QHO307" s="69"/>
      <c r="QHP307" s="69"/>
      <c r="QHQ307" s="69"/>
      <c r="QHR307" s="69"/>
      <c r="QHS307" s="69"/>
      <c r="QHT307" s="69"/>
      <c r="QHU307" s="69"/>
      <c r="QHV307" s="69"/>
      <c r="QHW307" s="69"/>
      <c r="QHX307" s="69"/>
      <c r="QHY307" s="69"/>
      <c r="QHZ307" s="69"/>
      <c r="QIA307" s="69"/>
      <c r="QIB307" s="69"/>
      <c r="QIC307" s="69"/>
      <c r="QID307" s="69"/>
      <c r="QIE307" s="69"/>
      <c r="QIF307" s="69"/>
      <c r="QIG307" s="69"/>
      <c r="QIH307" s="69"/>
      <c r="QII307" s="69"/>
      <c r="QIJ307" s="69"/>
      <c r="QIK307" s="69"/>
      <c r="QIL307" s="69"/>
      <c r="QIM307" s="69"/>
      <c r="QIN307" s="69"/>
      <c r="QIO307" s="69"/>
      <c r="QIP307" s="69"/>
      <c r="QIQ307" s="69"/>
      <c r="QIR307" s="69"/>
      <c r="QIS307" s="69"/>
      <c r="QIT307" s="69"/>
      <c r="QIU307" s="69"/>
      <c r="QIV307" s="69"/>
      <c r="QIW307" s="69"/>
      <c r="QIX307" s="69"/>
      <c r="QIY307" s="69"/>
      <c r="QIZ307" s="69"/>
      <c r="QJA307" s="69"/>
      <c r="QJB307" s="69"/>
      <c r="QJC307" s="69"/>
      <c r="QJD307" s="69"/>
      <c r="QJE307" s="69"/>
      <c r="QJF307" s="69"/>
      <c r="QJG307" s="69"/>
      <c r="QJH307" s="69"/>
      <c r="QJI307" s="69"/>
      <c r="QJJ307" s="69"/>
      <c r="QJK307" s="69"/>
      <c r="QJL307" s="69"/>
      <c r="QJM307" s="69"/>
      <c r="QJN307" s="69"/>
      <c r="QJO307" s="69"/>
      <c r="QJP307" s="69"/>
      <c r="QJQ307" s="69"/>
      <c r="QJR307" s="69"/>
      <c r="QJS307" s="69"/>
      <c r="QJT307" s="69"/>
      <c r="QJU307" s="69"/>
      <c r="QJV307" s="69"/>
      <c r="QJW307" s="69"/>
      <c r="QJX307" s="69"/>
      <c r="QJY307" s="69"/>
      <c r="QJZ307" s="69"/>
      <c r="QKA307" s="69"/>
      <c r="QKB307" s="69"/>
      <c r="QKC307" s="69"/>
      <c r="QKD307" s="69"/>
      <c r="QKE307" s="69"/>
      <c r="QKF307" s="69"/>
      <c r="QKG307" s="69"/>
      <c r="QKH307" s="69"/>
      <c r="QKI307" s="69"/>
      <c r="QKJ307" s="69"/>
      <c r="QKK307" s="69"/>
      <c r="QKL307" s="69"/>
      <c r="QKM307" s="69"/>
      <c r="QKN307" s="69"/>
      <c r="QKO307" s="69"/>
      <c r="QKP307" s="69"/>
      <c r="QKQ307" s="69"/>
      <c r="QKR307" s="69"/>
      <c r="QKS307" s="69"/>
      <c r="QKT307" s="69"/>
      <c r="QKU307" s="69"/>
      <c r="QKV307" s="69"/>
      <c r="QKW307" s="69"/>
      <c r="QKX307" s="69"/>
      <c r="QKY307" s="69"/>
      <c r="QKZ307" s="69"/>
      <c r="QLA307" s="69"/>
      <c r="QLB307" s="69"/>
      <c r="QLC307" s="69"/>
      <c r="QLD307" s="69"/>
      <c r="QLE307" s="69"/>
      <c r="QLF307" s="69"/>
      <c r="QLG307" s="69"/>
      <c r="QLH307" s="69"/>
      <c r="QLI307" s="69"/>
      <c r="QLJ307" s="69"/>
      <c r="QLK307" s="69"/>
      <c r="QLL307" s="69"/>
      <c r="QLM307" s="69"/>
      <c r="QLN307" s="69"/>
      <c r="QLO307" s="69"/>
      <c r="QLP307" s="69"/>
      <c r="QLQ307" s="69"/>
      <c r="QLR307" s="69"/>
      <c r="QLS307" s="69"/>
      <c r="QLT307" s="69"/>
      <c r="QLU307" s="69"/>
      <c r="QLV307" s="69"/>
      <c r="QLW307" s="69"/>
      <c r="QLX307" s="69"/>
      <c r="QLY307" s="69"/>
      <c r="QLZ307" s="69"/>
      <c r="QMA307" s="69"/>
      <c r="QMB307" s="69"/>
      <c r="QMC307" s="69"/>
      <c r="QMD307" s="69"/>
      <c r="QME307" s="69"/>
      <c r="QMF307" s="69"/>
      <c r="QMG307" s="69"/>
      <c r="QMH307" s="69"/>
      <c r="QMI307" s="69"/>
      <c r="QMJ307" s="69"/>
      <c r="QMK307" s="69"/>
      <c r="QML307" s="69"/>
      <c r="QMM307" s="69"/>
      <c r="QMN307" s="69"/>
      <c r="QMO307" s="69"/>
      <c r="QMP307" s="69"/>
      <c r="QMQ307" s="69"/>
      <c r="QMR307" s="69"/>
      <c r="QMS307" s="69"/>
      <c r="QMT307" s="69"/>
      <c r="QMU307" s="69"/>
      <c r="QMV307" s="69"/>
      <c r="QMW307" s="69"/>
      <c r="QMX307" s="69"/>
      <c r="QMY307" s="69"/>
      <c r="QMZ307" s="69"/>
      <c r="QNA307" s="69"/>
      <c r="QNB307" s="69"/>
      <c r="QNC307" s="69"/>
      <c r="QND307" s="69"/>
      <c r="QNE307" s="69"/>
      <c r="QNF307" s="69"/>
      <c r="QNG307" s="69"/>
      <c r="QNH307" s="69"/>
      <c r="QNI307" s="69"/>
      <c r="QNJ307" s="69"/>
      <c r="QNK307" s="69"/>
      <c r="QNL307" s="69"/>
      <c r="QNM307" s="69"/>
      <c r="QNN307" s="69"/>
      <c r="QNO307" s="69"/>
      <c r="QNP307" s="69"/>
      <c r="QNQ307" s="69"/>
      <c r="QNR307" s="69"/>
      <c r="QNS307" s="69"/>
      <c r="QNT307" s="69"/>
      <c r="QNU307" s="69"/>
      <c r="QNV307" s="69"/>
      <c r="QNW307" s="69"/>
      <c r="QNX307" s="69"/>
      <c r="QNY307" s="69"/>
      <c r="QNZ307" s="69"/>
      <c r="QOA307" s="69"/>
      <c r="QOB307" s="69"/>
      <c r="QOC307" s="69"/>
      <c r="QOD307" s="69"/>
      <c r="QOE307" s="69"/>
      <c r="QOF307" s="69"/>
      <c r="QOG307" s="69"/>
      <c r="QOH307" s="69"/>
      <c r="QOI307" s="69"/>
      <c r="QOJ307" s="69"/>
      <c r="QOK307" s="69"/>
      <c r="QOL307" s="69"/>
      <c r="QOM307" s="69"/>
      <c r="QON307" s="69"/>
      <c r="QOO307" s="69"/>
      <c r="QOP307" s="69"/>
      <c r="QOQ307" s="69"/>
      <c r="QOR307" s="69"/>
      <c r="QOS307" s="69"/>
      <c r="QOT307" s="69"/>
      <c r="QOU307" s="69"/>
      <c r="QOV307" s="69"/>
      <c r="QOW307" s="69"/>
      <c r="QOX307" s="69"/>
      <c r="QOY307" s="69"/>
      <c r="QOZ307" s="69"/>
      <c r="QPA307" s="69"/>
      <c r="QPB307" s="69"/>
      <c r="QPC307" s="69"/>
      <c r="QPD307" s="69"/>
      <c r="QPE307" s="69"/>
      <c r="QPF307" s="69"/>
      <c r="QPG307" s="69"/>
      <c r="QPH307" s="69"/>
      <c r="QPI307" s="69"/>
      <c r="QPJ307" s="69"/>
      <c r="QPK307" s="69"/>
      <c r="QPL307" s="69"/>
      <c r="QPM307" s="69"/>
      <c r="QPN307" s="69"/>
      <c r="QPO307" s="69"/>
      <c r="QPP307" s="69"/>
      <c r="QPQ307" s="69"/>
      <c r="QPR307" s="69"/>
      <c r="QPS307" s="69"/>
      <c r="QPT307" s="69"/>
      <c r="QPU307" s="69"/>
      <c r="QPV307" s="69"/>
      <c r="QPW307" s="69"/>
      <c r="QPX307" s="69"/>
      <c r="QPY307" s="69"/>
      <c r="QPZ307" s="69"/>
      <c r="QQA307" s="69"/>
      <c r="QQB307" s="69"/>
      <c r="QQC307" s="69"/>
      <c r="QQD307" s="69"/>
      <c r="QQE307" s="69"/>
      <c r="QQF307" s="69"/>
      <c r="QQG307" s="69"/>
      <c r="QQH307" s="69"/>
      <c r="QQI307" s="69"/>
      <c r="QQJ307" s="69"/>
      <c r="QQK307" s="69"/>
      <c r="QQL307" s="69"/>
      <c r="QQM307" s="69"/>
      <c r="QQN307" s="69"/>
      <c r="QQO307" s="69"/>
      <c r="QQP307" s="69"/>
      <c r="QQQ307" s="69"/>
      <c r="QQR307" s="69"/>
      <c r="QQS307" s="69"/>
      <c r="QQT307" s="69"/>
      <c r="QQU307" s="69"/>
      <c r="QQV307" s="69"/>
      <c r="QQW307" s="69"/>
      <c r="QQX307" s="69"/>
      <c r="QQY307" s="69"/>
      <c r="QQZ307" s="69"/>
      <c r="QRA307" s="69"/>
      <c r="QRB307" s="69"/>
      <c r="QRC307" s="69"/>
      <c r="QRD307" s="69"/>
      <c r="QRE307" s="69"/>
      <c r="QRF307" s="69"/>
      <c r="QRG307" s="69"/>
      <c r="QRH307" s="69"/>
      <c r="QRI307" s="69"/>
      <c r="QRJ307" s="69"/>
      <c r="QRK307" s="69"/>
      <c r="QRL307" s="69"/>
      <c r="QRM307" s="69"/>
      <c r="QRN307" s="69"/>
      <c r="QRO307" s="69"/>
      <c r="QRP307" s="69"/>
      <c r="QRQ307" s="69"/>
      <c r="QRR307" s="69"/>
      <c r="QRS307" s="69"/>
      <c r="QRT307" s="69"/>
      <c r="QRU307" s="69"/>
      <c r="QRV307" s="69"/>
      <c r="QRW307" s="69"/>
      <c r="QRX307" s="69"/>
      <c r="QRY307" s="69"/>
      <c r="QRZ307" s="69"/>
      <c r="QSA307" s="69"/>
      <c r="QSB307" s="69"/>
      <c r="QSC307" s="69"/>
      <c r="QSD307" s="69"/>
      <c r="QSE307" s="69"/>
      <c r="QSF307" s="69"/>
      <c r="QSG307" s="69"/>
      <c r="QSH307" s="69"/>
      <c r="QSI307" s="69"/>
      <c r="QSJ307" s="69"/>
      <c r="QSK307" s="69"/>
      <c r="QSL307" s="69"/>
      <c r="QSM307" s="69"/>
      <c r="QSN307" s="69"/>
      <c r="QSO307" s="69"/>
      <c r="QSP307" s="69"/>
      <c r="QSQ307" s="69"/>
      <c r="QSR307" s="69"/>
      <c r="QSS307" s="69"/>
      <c r="QST307" s="69"/>
      <c r="QSU307" s="69"/>
      <c r="QSV307" s="69"/>
      <c r="QSW307" s="69"/>
      <c r="QSX307" s="69"/>
      <c r="QSY307" s="69"/>
      <c r="QSZ307" s="69"/>
      <c r="QTA307" s="69"/>
      <c r="QTB307" s="69"/>
      <c r="QTC307" s="69"/>
      <c r="QTD307" s="69"/>
      <c r="QTE307" s="69"/>
      <c r="QTF307" s="69"/>
      <c r="QTG307" s="69"/>
      <c r="QTH307" s="69"/>
      <c r="QTI307" s="69"/>
      <c r="QTJ307" s="69"/>
      <c r="QTK307" s="69"/>
      <c r="QTL307" s="69"/>
      <c r="QTM307" s="69"/>
      <c r="QTN307" s="69"/>
      <c r="QTO307" s="69"/>
      <c r="QTP307" s="69"/>
      <c r="QTQ307" s="69"/>
      <c r="QTR307" s="69"/>
      <c r="QTS307" s="69"/>
      <c r="QTT307" s="69"/>
      <c r="QTU307" s="69"/>
      <c r="QTV307" s="69"/>
      <c r="QTW307" s="69"/>
      <c r="QTX307" s="69"/>
      <c r="QTY307" s="69"/>
      <c r="QTZ307" s="69"/>
      <c r="QUA307" s="69"/>
      <c r="QUB307" s="69"/>
      <c r="QUC307" s="69"/>
      <c r="QUD307" s="69"/>
      <c r="QUE307" s="69"/>
      <c r="QUF307" s="69"/>
      <c r="QUG307" s="69"/>
      <c r="QUH307" s="69"/>
      <c r="QUI307" s="69"/>
      <c r="QUJ307" s="69"/>
      <c r="QUK307" s="69"/>
      <c r="QUL307" s="69"/>
      <c r="QUM307" s="69"/>
      <c r="QUN307" s="69"/>
      <c r="QUO307" s="69"/>
      <c r="QUP307" s="69"/>
      <c r="QUQ307" s="69"/>
      <c r="QUR307" s="69"/>
      <c r="QUS307" s="69"/>
      <c r="QUT307" s="69"/>
      <c r="QUU307" s="69"/>
      <c r="QUV307" s="69"/>
      <c r="QUW307" s="69"/>
      <c r="QUX307" s="69"/>
      <c r="QUY307" s="69"/>
      <c r="QUZ307" s="69"/>
      <c r="QVA307" s="69"/>
      <c r="QVB307" s="69"/>
      <c r="QVC307" s="69"/>
      <c r="QVD307" s="69"/>
      <c r="QVE307" s="69"/>
      <c r="QVF307" s="69"/>
      <c r="QVG307" s="69"/>
      <c r="QVH307" s="69"/>
      <c r="QVI307" s="69"/>
      <c r="QVJ307" s="69"/>
      <c r="QVK307" s="69"/>
      <c r="QVL307" s="69"/>
      <c r="QVM307" s="69"/>
      <c r="QVN307" s="69"/>
      <c r="QVO307" s="69"/>
      <c r="QVP307" s="69"/>
      <c r="QVQ307" s="69"/>
      <c r="QVR307" s="69"/>
      <c r="QVS307" s="69"/>
      <c r="QVT307" s="69"/>
      <c r="QVU307" s="69"/>
      <c r="QVV307" s="69"/>
      <c r="QVW307" s="69"/>
      <c r="QVX307" s="69"/>
      <c r="QVY307" s="69"/>
      <c r="QVZ307" s="69"/>
      <c r="QWA307" s="69"/>
      <c r="QWB307" s="69"/>
      <c r="QWC307" s="69"/>
      <c r="QWD307" s="69"/>
      <c r="QWE307" s="69"/>
      <c r="QWF307" s="69"/>
      <c r="QWG307" s="69"/>
      <c r="QWH307" s="69"/>
      <c r="QWI307" s="69"/>
      <c r="QWJ307" s="69"/>
      <c r="QWK307" s="69"/>
      <c r="QWL307" s="69"/>
      <c r="QWM307" s="69"/>
      <c r="QWN307" s="69"/>
      <c r="QWO307" s="69"/>
      <c r="QWP307" s="69"/>
      <c r="QWQ307" s="69"/>
      <c r="QWR307" s="69"/>
      <c r="QWS307" s="69"/>
      <c r="QWT307" s="69"/>
      <c r="QWU307" s="69"/>
      <c r="QWV307" s="69"/>
      <c r="QWW307" s="69"/>
      <c r="QWX307" s="69"/>
      <c r="QWY307" s="69"/>
      <c r="QWZ307" s="69"/>
      <c r="QXA307" s="69"/>
      <c r="QXB307" s="69"/>
      <c r="QXC307" s="69"/>
      <c r="QXD307" s="69"/>
      <c r="QXE307" s="69"/>
      <c r="QXF307" s="69"/>
      <c r="QXG307" s="69"/>
      <c r="QXH307" s="69"/>
      <c r="QXI307" s="69"/>
      <c r="QXJ307" s="69"/>
      <c r="QXK307" s="69"/>
      <c r="QXL307" s="69"/>
      <c r="QXM307" s="69"/>
      <c r="QXN307" s="69"/>
      <c r="QXO307" s="69"/>
      <c r="QXP307" s="69"/>
      <c r="QXQ307" s="69"/>
      <c r="QXR307" s="69"/>
      <c r="QXS307" s="69"/>
      <c r="QXT307" s="69"/>
      <c r="QXU307" s="69"/>
      <c r="QXV307" s="69"/>
      <c r="QXW307" s="69"/>
      <c r="QXX307" s="69"/>
      <c r="QXY307" s="69"/>
      <c r="QXZ307" s="69"/>
      <c r="QYA307" s="69"/>
      <c r="QYB307" s="69"/>
      <c r="QYC307" s="69"/>
      <c r="QYD307" s="69"/>
      <c r="QYE307" s="69"/>
      <c r="QYF307" s="69"/>
      <c r="QYG307" s="69"/>
      <c r="QYH307" s="69"/>
      <c r="QYI307" s="69"/>
      <c r="QYJ307" s="69"/>
      <c r="QYK307" s="69"/>
      <c r="QYL307" s="69"/>
      <c r="QYM307" s="69"/>
      <c r="QYN307" s="69"/>
      <c r="QYO307" s="69"/>
      <c r="QYP307" s="69"/>
      <c r="QYQ307" s="69"/>
      <c r="QYR307" s="69"/>
      <c r="QYS307" s="69"/>
      <c r="QYT307" s="69"/>
      <c r="QYU307" s="69"/>
      <c r="QYV307" s="69"/>
      <c r="QYW307" s="69"/>
      <c r="QYX307" s="69"/>
      <c r="QYY307" s="69"/>
      <c r="QYZ307" s="69"/>
      <c r="QZA307" s="69"/>
      <c r="QZB307" s="69"/>
      <c r="QZC307" s="69"/>
      <c r="QZD307" s="69"/>
      <c r="QZE307" s="69"/>
      <c r="QZF307" s="69"/>
      <c r="QZG307" s="69"/>
      <c r="QZH307" s="69"/>
      <c r="QZI307" s="69"/>
      <c r="QZJ307" s="69"/>
      <c r="QZK307" s="69"/>
      <c r="QZL307" s="69"/>
      <c r="QZM307" s="69"/>
      <c r="QZN307" s="69"/>
      <c r="QZO307" s="69"/>
      <c r="QZP307" s="69"/>
      <c r="QZQ307" s="69"/>
      <c r="QZR307" s="69"/>
      <c r="QZS307" s="69"/>
      <c r="QZT307" s="69"/>
      <c r="QZU307" s="69"/>
      <c r="QZV307" s="69"/>
      <c r="QZW307" s="69"/>
      <c r="QZX307" s="69"/>
      <c r="QZY307" s="69"/>
      <c r="QZZ307" s="69"/>
      <c r="RAA307" s="69"/>
      <c r="RAB307" s="69"/>
      <c r="RAC307" s="69"/>
      <c r="RAD307" s="69"/>
      <c r="RAE307" s="69"/>
      <c r="RAF307" s="69"/>
      <c r="RAG307" s="69"/>
      <c r="RAH307" s="69"/>
      <c r="RAI307" s="69"/>
      <c r="RAJ307" s="69"/>
      <c r="RAK307" s="69"/>
      <c r="RAL307" s="69"/>
      <c r="RAM307" s="69"/>
      <c r="RAN307" s="69"/>
      <c r="RAO307" s="69"/>
      <c r="RAP307" s="69"/>
      <c r="RAQ307" s="69"/>
      <c r="RAR307" s="69"/>
      <c r="RAS307" s="69"/>
      <c r="RAT307" s="69"/>
      <c r="RAU307" s="69"/>
      <c r="RAV307" s="69"/>
      <c r="RAW307" s="69"/>
      <c r="RAX307" s="69"/>
      <c r="RAY307" s="69"/>
      <c r="RAZ307" s="69"/>
      <c r="RBA307" s="69"/>
      <c r="RBB307" s="69"/>
      <c r="RBC307" s="69"/>
      <c r="RBD307" s="69"/>
      <c r="RBE307" s="69"/>
      <c r="RBF307" s="69"/>
      <c r="RBG307" s="69"/>
      <c r="RBH307" s="69"/>
      <c r="RBI307" s="69"/>
      <c r="RBJ307" s="69"/>
      <c r="RBK307" s="69"/>
      <c r="RBL307" s="69"/>
      <c r="RBM307" s="69"/>
      <c r="RBN307" s="69"/>
      <c r="RBO307" s="69"/>
      <c r="RBP307" s="69"/>
      <c r="RBQ307" s="69"/>
      <c r="RBR307" s="69"/>
      <c r="RBS307" s="69"/>
      <c r="RBT307" s="69"/>
      <c r="RBU307" s="69"/>
      <c r="RBV307" s="69"/>
      <c r="RBW307" s="69"/>
      <c r="RBX307" s="69"/>
      <c r="RBY307" s="69"/>
      <c r="RBZ307" s="69"/>
      <c r="RCA307" s="69"/>
      <c r="RCB307" s="69"/>
      <c r="RCC307" s="69"/>
      <c r="RCD307" s="69"/>
      <c r="RCE307" s="69"/>
      <c r="RCF307" s="69"/>
      <c r="RCG307" s="69"/>
      <c r="RCH307" s="69"/>
      <c r="RCI307" s="69"/>
      <c r="RCJ307" s="69"/>
      <c r="RCK307" s="69"/>
      <c r="RCL307" s="69"/>
      <c r="RCM307" s="69"/>
      <c r="RCN307" s="69"/>
      <c r="RCO307" s="69"/>
      <c r="RCP307" s="69"/>
      <c r="RCQ307" s="69"/>
      <c r="RCR307" s="69"/>
      <c r="RCS307" s="69"/>
      <c r="RCT307" s="69"/>
      <c r="RCU307" s="69"/>
      <c r="RCV307" s="69"/>
      <c r="RCW307" s="69"/>
      <c r="RCX307" s="69"/>
      <c r="RCY307" s="69"/>
      <c r="RCZ307" s="69"/>
      <c r="RDA307" s="69"/>
      <c r="RDB307" s="69"/>
      <c r="RDC307" s="69"/>
      <c r="RDD307" s="69"/>
      <c r="RDE307" s="69"/>
      <c r="RDF307" s="69"/>
      <c r="RDG307" s="69"/>
      <c r="RDH307" s="69"/>
      <c r="RDI307" s="69"/>
      <c r="RDJ307" s="69"/>
      <c r="RDK307" s="69"/>
      <c r="RDL307" s="69"/>
      <c r="RDM307" s="69"/>
      <c r="RDN307" s="69"/>
      <c r="RDO307" s="69"/>
      <c r="RDP307" s="69"/>
      <c r="RDQ307" s="69"/>
      <c r="RDR307" s="69"/>
      <c r="RDS307" s="69"/>
      <c r="RDT307" s="69"/>
      <c r="RDU307" s="69"/>
      <c r="RDV307" s="69"/>
      <c r="RDW307" s="69"/>
      <c r="RDX307" s="69"/>
      <c r="RDY307" s="69"/>
      <c r="RDZ307" s="69"/>
      <c r="REA307" s="69"/>
      <c r="REB307" s="69"/>
      <c r="REC307" s="69"/>
      <c r="RED307" s="69"/>
      <c r="REE307" s="69"/>
      <c r="REF307" s="69"/>
      <c r="REG307" s="69"/>
      <c r="REH307" s="69"/>
      <c r="REI307" s="69"/>
      <c r="REJ307" s="69"/>
      <c r="REK307" s="69"/>
      <c r="REL307" s="69"/>
      <c r="REM307" s="69"/>
      <c r="REN307" s="69"/>
      <c r="REO307" s="69"/>
      <c r="REP307" s="69"/>
      <c r="REQ307" s="69"/>
      <c r="RER307" s="69"/>
      <c r="RES307" s="69"/>
      <c r="RET307" s="69"/>
      <c r="REU307" s="69"/>
      <c r="REV307" s="69"/>
      <c r="REW307" s="69"/>
      <c r="REX307" s="69"/>
      <c r="REY307" s="69"/>
      <c r="REZ307" s="69"/>
      <c r="RFA307" s="69"/>
      <c r="RFB307" s="69"/>
      <c r="RFC307" s="69"/>
      <c r="RFD307" s="69"/>
      <c r="RFE307" s="69"/>
      <c r="RFF307" s="69"/>
      <c r="RFG307" s="69"/>
      <c r="RFH307" s="69"/>
      <c r="RFI307" s="69"/>
      <c r="RFJ307" s="69"/>
      <c r="RFK307" s="69"/>
      <c r="RFL307" s="69"/>
      <c r="RFM307" s="69"/>
      <c r="RFN307" s="69"/>
      <c r="RFO307" s="69"/>
      <c r="RFP307" s="69"/>
      <c r="RFQ307" s="69"/>
      <c r="RFR307" s="69"/>
      <c r="RFS307" s="69"/>
      <c r="RFT307" s="69"/>
      <c r="RFU307" s="69"/>
      <c r="RFV307" s="69"/>
      <c r="RFW307" s="69"/>
      <c r="RFX307" s="69"/>
      <c r="RFY307" s="69"/>
      <c r="RFZ307" s="69"/>
      <c r="RGA307" s="69"/>
      <c r="RGB307" s="69"/>
      <c r="RGC307" s="69"/>
      <c r="RGD307" s="69"/>
      <c r="RGE307" s="69"/>
      <c r="RGF307" s="69"/>
      <c r="RGG307" s="69"/>
      <c r="RGH307" s="69"/>
      <c r="RGI307" s="69"/>
      <c r="RGJ307" s="69"/>
      <c r="RGK307" s="69"/>
      <c r="RGL307" s="69"/>
      <c r="RGM307" s="69"/>
      <c r="RGN307" s="69"/>
      <c r="RGO307" s="69"/>
      <c r="RGP307" s="69"/>
      <c r="RGQ307" s="69"/>
      <c r="RGR307" s="69"/>
      <c r="RGS307" s="69"/>
      <c r="RGT307" s="69"/>
      <c r="RGU307" s="69"/>
      <c r="RGV307" s="69"/>
      <c r="RGW307" s="69"/>
      <c r="RGX307" s="69"/>
      <c r="RGY307" s="69"/>
      <c r="RGZ307" s="69"/>
      <c r="RHA307" s="69"/>
      <c r="RHB307" s="69"/>
      <c r="RHC307" s="69"/>
      <c r="RHD307" s="69"/>
      <c r="RHE307" s="69"/>
      <c r="RHF307" s="69"/>
      <c r="RHG307" s="69"/>
      <c r="RHH307" s="69"/>
      <c r="RHI307" s="69"/>
      <c r="RHJ307" s="69"/>
      <c r="RHK307" s="69"/>
      <c r="RHL307" s="69"/>
      <c r="RHM307" s="69"/>
      <c r="RHN307" s="69"/>
      <c r="RHO307" s="69"/>
      <c r="RHP307" s="69"/>
      <c r="RHQ307" s="69"/>
      <c r="RHR307" s="69"/>
      <c r="RHS307" s="69"/>
      <c r="RHT307" s="69"/>
      <c r="RHU307" s="69"/>
      <c r="RHV307" s="69"/>
      <c r="RHW307" s="69"/>
      <c r="RHX307" s="69"/>
      <c r="RHY307" s="69"/>
      <c r="RHZ307" s="69"/>
      <c r="RIA307" s="69"/>
      <c r="RIB307" s="69"/>
      <c r="RIC307" s="69"/>
      <c r="RID307" s="69"/>
      <c r="RIE307" s="69"/>
      <c r="RIF307" s="69"/>
      <c r="RIG307" s="69"/>
      <c r="RIH307" s="69"/>
      <c r="RII307" s="69"/>
      <c r="RIJ307" s="69"/>
      <c r="RIK307" s="69"/>
      <c r="RIL307" s="69"/>
      <c r="RIM307" s="69"/>
      <c r="RIN307" s="69"/>
      <c r="RIO307" s="69"/>
      <c r="RIP307" s="69"/>
      <c r="RIQ307" s="69"/>
      <c r="RIR307" s="69"/>
      <c r="RIS307" s="69"/>
      <c r="RIT307" s="69"/>
      <c r="RIU307" s="69"/>
      <c r="RIV307" s="69"/>
      <c r="RIW307" s="69"/>
      <c r="RIX307" s="69"/>
      <c r="RIY307" s="69"/>
      <c r="RIZ307" s="69"/>
      <c r="RJA307" s="69"/>
      <c r="RJB307" s="69"/>
      <c r="RJC307" s="69"/>
      <c r="RJD307" s="69"/>
      <c r="RJE307" s="69"/>
      <c r="RJF307" s="69"/>
      <c r="RJG307" s="69"/>
      <c r="RJH307" s="69"/>
      <c r="RJI307" s="69"/>
      <c r="RJJ307" s="69"/>
      <c r="RJK307" s="69"/>
      <c r="RJL307" s="69"/>
      <c r="RJM307" s="69"/>
      <c r="RJN307" s="69"/>
      <c r="RJO307" s="69"/>
      <c r="RJP307" s="69"/>
      <c r="RJQ307" s="69"/>
      <c r="RJR307" s="69"/>
      <c r="RJS307" s="69"/>
      <c r="RJT307" s="69"/>
      <c r="RJU307" s="69"/>
      <c r="RJV307" s="69"/>
      <c r="RJW307" s="69"/>
      <c r="RJX307" s="69"/>
      <c r="RJY307" s="69"/>
      <c r="RJZ307" s="69"/>
      <c r="RKA307" s="69"/>
      <c r="RKB307" s="69"/>
      <c r="RKC307" s="69"/>
      <c r="RKD307" s="69"/>
      <c r="RKE307" s="69"/>
      <c r="RKF307" s="69"/>
      <c r="RKG307" s="69"/>
      <c r="RKH307" s="69"/>
      <c r="RKI307" s="69"/>
      <c r="RKJ307" s="69"/>
      <c r="RKK307" s="69"/>
      <c r="RKL307" s="69"/>
      <c r="RKM307" s="69"/>
      <c r="RKN307" s="69"/>
      <c r="RKO307" s="69"/>
      <c r="RKP307" s="69"/>
      <c r="RKQ307" s="69"/>
      <c r="RKR307" s="69"/>
      <c r="RKS307" s="69"/>
      <c r="RKT307" s="69"/>
      <c r="RKU307" s="69"/>
      <c r="RKV307" s="69"/>
      <c r="RKW307" s="69"/>
      <c r="RKX307" s="69"/>
      <c r="RKY307" s="69"/>
      <c r="RKZ307" s="69"/>
      <c r="RLA307" s="69"/>
      <c r="RLB307" s="69"/>
      <c r="RLC307" s="69"/>
      <c r="RLD307" s="69"/>
      <c r="RLE307" s="69"/>
      <c r="RLF307" s="69"/>
      <c r="RLG307" s="69"/>
      <c r="RLH307" s="69"/>
      <c r="RLI307" s="69"/>
      <c r="RLJ307" s="69"/>
      <c r="RLK307" s="69"/>
      <c r="RLL307" s="69"/>
      <c r="RLM307" s="69"/>
      <c r="RLN307" s="69"/>
      <c r="RLO307" s="69"/>
      <c r="RLP307" s="69"/>
      <c r="RLQ307" s="69"/>
      <c r="RLR307" s="69"/>
      <c r="RLS307" s="69"/>
      <c r="RLT307" s="69"/>
      <c r="RLU307" s="69"/>
      <c r="RLV307" s="69"/>
      <c r="RLW307" s="69"/>
      <c r="RLX307" s="69"/>
      <c r="RLY307" s="69"/>
      <c r="RLZ307" s="69"/>
      <c r="RMA307" s="69"/>
      <c r="RMB307" s="69"/>
      <c r="RMC307" s="69"/>
      <c r="RMD307" s="69"/>
      <c r="RME307" s="69"/>
      <c r="RMF307" s="69"/>
      <c r="RMG307" s="69"/>
      <c r="RMH307" s="69"/>
      <c r="RMI307" s="69"/>
      <c r="RMJ307" s="69"/>
      <c r="RMK307" s="69"/>
      <c r="RML307" s="69"/>
      <c r="RMM307" s="69"/>
      <c r="RMN307" s="69"/>
      <c r="RMO307" s="69"/>
      <c r="RMP307" s="69"/>
      <c r="RMQ307" s="69"/>
      <c r="RMR307" s="69"/>
      <c r="RMS307" s="69"/>
      <c r="RMT307" s="69"/>
      <c r="RMU307" s="69"/>
      <c r="RMV307" s="69"/>
      <c r="RMW307" s="69"/>
      <c r="RMX307" s="69"/>
      <c r="RMY307" s="69"/>
      <c r="RMZ307" s="69"/>
      <c r="RNA307" s="69"/>
      <c r="RNB307" s="69"/>
      <c r="RNC307" s="69"/>
      <c r="RND307" s="69"/>
      <c r="RNE307" s="69"/>
      <c r="RNF307" s="69"/>
      <c r="RNG307" s="69"/>
      <c r="RNH307" s="69"/>
      <c r="RNI307" s="69"/>
      <c r="RNJ307" s="69"/>
      <c r="RNK307" s="69"/>
      <c r="RNL307" s="69"/>
      <c r="RNM307" s="69"/>
      <c r="RNN307" s="69"/>
      <c r="RNO307" s="69"/>
      <c r="RNP307" s="69"/>
      <c r="RNQ307" s="69"/>
      <c r="RNR307" s="69"/>
      <c r="RNS307" s="69"/>
      <c r="RNT307" s="69"/>
      <c r="RNU307" s="69"/>
      <c r="RNV307" s="69"/>
      <c r="RNW307" s="69"/>
      <c r="RNX307" s="69"/>
      <c r="RNY307" s="69"/>
      <c r="RNZ307" s="69"/>
      <c r="ROA307" s="69"/>
      <c r="ROB307" s="69"/>
      <c r="ROC307" s="69"/>
      <c r="ROD307" s="69"/>
      <c r="ROE307" s="69"/>
      <c r="ROF307" s="69"/>
      <c r="ROG307" s="69"/>
      <c r="ROH307" s="69"/>
      <c r="ROI307" s="69"/>
      <c r="ROJ307" s="69"/>
      <c r="ROK307" s="69"/>
      <c r="ROL307" s="69"/>
      <c r="ROM307" s="69"/>
      <c r="RON307" s="69"/>
      <c r="ROO307" s="69"/>
      <c r="ROP307" s="69"/>
      <c r="ROQ307" s="69"/>
      <c r="ROR307" s="69"/>
      <c r="ROS307" s="69"/>
      <c r="ROT307" s="69"/>
      <c r="ROU307" s="69"/>
      <c r="ROV307" s="69"/>
      <c r="ROW307" s="69"/>
      <c r="ROX307" s="69"/>
      <c r="ROY307" s="69"/>
      <c r="ROZ307" s="69"/>
      <c r="RPA307" s="69"/>
      <c r="RPB307" s="69"/>
      <c r="RPC307" s="69"/>
      <c r="RPD307" s="69"/>
      <c r="RPE307" s="69"/>
      <c r="RPF307" s="69"/>
      <c r="RPG307" s="69"/>
      <c r="RPH307" s="69"/>
      <c r="RPI307" s="69"/>
      <c r="RPJ307" s="69"/>
      <c r="RPK307" s="69"/>
      <c r="RPL307" s="69"/>
      <c r="RPM307" s="69"/>
      <c r="RPN307" s="69"/>
      <c r="RPO307" s="69"/>
      <c r="RPP307" s="69"/>
      <c r="RPQ307" s="69"/>
      <c r="RPR307" s="69"/>
      <c r="RPS307" s="69"/>
      <c r="RPT307" s="69"/>
      <c r="RPU307" s="69"/>
      <c r="RPV307" s="69"/>
      <c r="RPW307" s="69"/>
      <c r="RPX307" s="69"/>
      <c r="RPY307" s="69"/>
      <c r="RPZ307" s="69"/>
      <c r="RQA307" s="69"/>
      <c r="RQB307" s="69"/>
      <c r="RQC307" s="69"/>
      <c r="RQD307" s="69"/>
      <c r="RQE307" s="69"/>
      <c r="RQF307" s="69"/>
      <c r="RQG307" s="69"/>
      <c r="RQH307" s="69"/>
      <c r="RQI307" s="69"/>
      <c r="RQJ307" s="69"/>
      <c r="RQK307" s="69"/>
      <c r="RQL307" s="69"/>
      <c r="RQM307" s="69"/>
      <c r="RQN307" s="69"/>
      <c r="RQO307" s="69"/>
      <c r="RQP307" s="69"/>
      <c r="RQQ307" s="69"/>
      <c r="RQR307" s="69"/>
      <c r="RQS307" s="69"/>
      <c r="RQT307" s="69"/>
      <c r="RQU307" s="69"/>
      <c r="RQV307" s="69"/>
      <c r="RQW307" s="69"/>
      <c r="RQX307" s="69"/>
      <c r="RQY307" s="69"/>
      <c r="RQZ307" s="69"/>
      <c r="RRA307" s="69"/>
      <c r="RRB307" s="69"/>
      <c r="RRC307" s="69"/>
      <c r="RRD307" s="69"/>
      <c r="RRE307" s="69"/>
      <c r="RRF307" s="69"/>
      <c r="RRG307" s="69"/>
      <c r="RRH307" s="69"/>
      <c r="RRI307" s="69"/>
      <c r="RRJ307" s="69"/>
      <c r="RRK307" s="69"/>
      <c r="RRL307" s="69"/>
      <c r="RRM307" s="69"/>
      <c r="RRN307" s="69"/>
      <c r="RRO307" s="69"/>
      <c r="RRP307" s="69"/>
      <c r="RRQ307" s="69"/>
      <c r="RRR307" s="69"/>
      <c r="RRS307" s="69"/>
      <c r="RRT307" s="69"/>
      <c r="RRU307" s="69"/>
      <c r="RRV307" s="69"/>
      <c r="RRW307" s="69"/>
      <c r="RRX307" s="69"/>
      <c r="RRY307" s="69"/>
      <c r="RRZ307" s="69"/>
      <c r="RSA307" s="69"/>
      <c r="RSB307" s="69"/>
      <c r="RSC307" s="69"/>
      <c r="RSD307" s="69"/>
      <c r="RSE307" s="69"/>
      <c r="RSF307" s="69"/>
      <c r="RSG307" s="69"/>
      <c r="RSH307" s="69"/>
      <c r="RSI307" s="69"/>
      <c r="RSJ307" s="69"/>
      <c r="RSK307" s="69"/>
      <c r="RSL307" s="69"/>
      <c r="RSM307" s="69"/>
      <c r="RSN307" s="69"/>
      <c r="RSO307" s="69"/>
      <c r="RSP307" s="69"/>
      <c r="RSQ307" s="69"/>
      <c r="RSR307" s="69"/>
      <c r="RSS307" s="69"/>
      <c r="RST307" s="69"/>
      <c r="RSU307" s="69"/>
      <c r="RSV307" s="69"/>
      <c r="RSW307" s="69"/>
      <c r="RSX307" s="69"/>
      <c r="RSY307" s="69"/>
      <c r="RSZ307" s="69"/>
      <c r="RTA307" s="69"/>
      <c r="RTB307" s="69"/>
      <c r="RTC307" s="69"/>
      <c r="RTD307" s="69"/>
      <c r="RTE307" s="69"/>
      <c r="RTF307" s="69"/>
      <c r="RTG307" s="69"/>
      <c r="RTH307" s="69"/>
      <c r="RTI307" s="69"/>
      <c r="RTJ307" s="69"/>
      <c r="RTK307" s="69"/>
      <c r="RTL307" s="69"/>
      <c r="RTM307" s="69"/>
      <c r="RTN307" s="69"/>
      <c r="RTO307" s="69"/>
      <c r="RTP307" s="69"/>
      <c r="RTQ307" s="69"/>
      <c r="RTR307" s="69"/>
      <c r="RTS307" s="69"/>
      <c r="RTT307" s="69"/>
      <c r="RTU307" s="69"/>
      <c r="RTV307" s="69"/>
      <c r="RTW307" s="69"/>
      <c r="RTX307" s="69"/>
      <c r="RTY307" s="69"/>
      <c r="RTZ307" s="69"/>
      <c r="RUA307" s="69"/>
      <c r="RUB307" s="69"/>
      <c r="RUC307" s="69"/>
      <c r="RUD307" s="69"/>
      <c r="RUE307" s="69"/>
      <c r="RUF307" s="69"/>
      <c r="RUG307" s="69"/>
      <c r="RUH307" s="69"/>
      <c r="RUI307" s="69"/>
      <c r="RUJ307" s="69"/>
      <c r="RUK307" s="69"/>
      <c r="RUL307" s="69"/>
      <c r="RUM307" s="69"/>
      <c r="RUN307" s="69"/>
      <c r="RUO307" s="69"/>
      <c r="RUP307" s="69"/>
      <c r="RUQ307" s="69"/>
      <c r="RUR307" s="69"/>
      <c r="RUS307" s="69"/>
      <c r="RUT307" s="69"/>
      <c r="RUU307" s="69"/>
      <c r="RUV307" s="69"/>
      <c r="RUW307" s="69"/>
      <c r="RUX307" s="69"/>
      <c r="RUY307" s="69"/>
      <c r="RUZ307" s="69"/>
      <c r="RVA307" s="69"/>
      <c r="RVB307" s="69"/>
      <c r="RVC307" s="69"/>
      <c r="RVD307" s="69"/>
      <c r="RVE307" s="69"/>
      <c r="RVF307" s="69"/>
      <c r="RVG307" s="69"/>
      <c r="RVH307" s="69"/>
      <c r="RVI307" s="69"/>
      <c r="RVJ307" s="69"/>
      <c r="RVK307" s="69"/>
      <c r="RVL307" s="69"/>
      <c r="RVM307" s="69"/>
      <c r="RVN307" s="69"/>
      <c r="RVO307" s="69"/>
      <c r="RVP307" s="69"/>
      <c r="RVQ307" s="69"/>
      <c r="RVR307" s="69"/>
      <c r="RVS307" s="69"/>
      <c r="RVT307" s="69"/>
      <c r="RVU307" s="69"/>
      <c r="RVV307" s="69"/>
      <c r="RVW307" s="69"/>
      <c r="RVX307" s="69"/>
      <c r="RVY307" s="69"/>
      <c r="RVZ307" s="69"/>
      <c r="RWA307" s="69"/>
      <c r="RWB307" s="69"/>
      <c r="RWC307" s="69"/>
      <c r="RWD307" s="69"/>
      <c r="RWE307" s="69"/>
      <c r="RWF307" s="69"/>
      <c r="RWG307" s="69"/>
      <c r="RWH307" s="69"/>
      <c r="RWI307" s="69"/>
      <c r="RWJ307" s="69"/>
      <c r="RWK307" s="69"/>
      <c r="RWL307" s="69"/>
      <c r="RWM307" s="69"/>
      <c r="RWN307" s="69"/>
      <c r="RWO307" s="69"/>
      <c r="RWP307" s="69"/>
      <c r="RWQ307" s="69"/>
      <c r="RWR307" s="69"/>
      <c r="RWS307" s="69"/>
      <c r="RWT307" s="69"/>
      <c r="RWU307" s="69"/>
      <c r="RWV307" s="69"/>
      <c r="RWW307" s="69"/>
      <c r="RWX307" s="69"/>
      <c r="RWY307" s="69"/>
      <c r="RWZ307" s="69"/>
      <c r="RXA307" s="69"/>
      <c r="RXB307" s="69"/>
      <c r="RXC307" s="69"/>
      <c r="RXD307" s="69"/>
      <c r="RXE307" s="69"/>
      <c r="RXF307" s="69"/>
      <c r="RXG307" s="69"/>
      <c r="RXH307" s="69"/>
      <c r="RXI307" s="69"/>
      <c r="RXJ307" s="69"/>
      <c r="RXK307" s="69"/>
      <c r="RXL307" s="69"/>
      <c r="RXM307" s="69"/>
      <c r="RXN307" s="69"/>
      <c r="RXO307" s="69"/>
      <c r="RXP307" s="69"/>
      <c r="RXQ307" s="69"/>
      <c r="RXR307" s="69"/>
      <c r="RXS307" s="69"/>
      <c r="RXT307" s="69"/>
      <c r="RXU307" s="69"/>
      <c r="RXV307" s="69"/>
      <c r="RXW307" s="69"/>
      <c r="RXX307" s="69"/>
      <c r="RXY307" s="69"/>
      <c r="RXZ307" s="69"/>
      <c r="RYA307" s="69"/>
      <c r="RYB307" s="69"/>
      <c r="RYC307" s="69"/>
      <c r="RYD307" s="69"/>
      <c r="RYE307" s="69"/>
      <c r="RYF307" s="69"/>
      <c r="RYG307" s="69"/>
      <c r="RYH307" s="69"/>
      <c r="RYI307" s="69"/>
      <c r="RYJ307" s="69"/>
      <c r="RYK307" s="69"/>
      <c r="RYL307" s="69"/>
      <c r="RYM307" s="69"/>
      <c r="RYN307" s="69"/>
      <c r="RYO307" s="69"/>
      <c r="RYP307" s="69"/>
      <c r="RYQ307" s="69"/>
      <c r="RYR307" s="69"/>
      <c r="RYS307" s="69"/>
      <c r="RYT307" s="69"/>
      <c r="RYU307" s="69"/>
      <c r="RYV307" s="69"/>
      <c r="RYW307" s="69"/>
      <c r="RYX307" s="69"/>
      <c r="RYY307" s="69"/>
      <c r="RYZ307" s="69"/>
      <c r="RZA307" s="69"/>
      <c r="RZB307" s="69"/>
      <c r="RZC307" s="69"/>
      <c r="RZD307" s="69"/>
      <c r="RZE307" s="69"/>
      <c r="RZF307" s="69"/>
      <c r="RZG307" s="69"/>
      <c r="RZH307" s="69"/>
      <c r="RZI307" s="69"/>
      <c r="RZJ307" s="69"/>
      <c r="RZK307" s="69"/>
      <c r="RZL307" s="69"/>
      <c r="RZM307" s="69"/>
      <c r="RZN307" s="69"/>
      <c r="RZO307" s="69"/>
      <c r="RZP307" s="69"/>
      <c r="RZQ307" s="69"/>
      <c r="RZR307" s="69"/>
      <c r="RZS307" s="69"/>
      <c r="RZT307" s="69"/>
      <c r="RZU307" s="69"/>
      <c r="RZV307" s="69"/>
      <c r="RZW307" s="69"/>
      <c r="RZX307" s="69"/>
      <c r="RZY307" s="69"/>
      <c r="RZZ307" s="69"/>
      <c r="SAA307" s="69"/>
      <c r="SAB307" s="69"/>
      <c r="SAC307" s="69"/>
      <c r="SAD307" s="69"/>
      <c r="SAE307" s="69"/>
      <c r="SAF307" s="69"/>
      <c r="SAG307" s="69"/>
      <c r="SAH307" s="69"/>
      <c r="SAI307" s="69"/>
      <c r="SAJ307" s="69"/>
      <c r="SAK307" s="69"/>
      <c r="SAL307" s="69"/>
      <c r="SAM307" s="69"/>
      <c r="SAN307" s="69"/>
      <c r="SAO307" s="69"/>
      <c r="SAP307" s="69"/>
      <c r="SAQ307" s="69"/>
      <c r="SAR307" s="69"/>
      <c r="SAS307" s="69"/>
      <c r="SAT307" s="69"/>
      <c r="SAU307" s="69"/>
      <c r="SAV307" s="69"/>
      <c r="SAW307" s="69"/>
      <c r="SAX307" s="69"/>
      <c r="SAY307" s="69"/>
      <c r="SAZ307" s="69"/>
      <c r="SBA307" s="69"/>
      <c r="SBB307" s="69"/>
      <c r="SBC307" s="69"/>
      <c r="SBD307" s="69"/>
      <c r="SBE307" s="69"/>
      <c r="SBF307" s="69"/>
      <c r="SBG307" s="69"/>
      <c r="SBH307" s="69"/>
      <c r="SBI307" s="69"/>
      <c r="SBJ307" s="69"/>
      <c r="SBK307" s="69"/>
      <c r="SBL307" s="69"/>
      <c r="SBM307" s="69"/>
      <c r="SBN307" s="69"/>
      <c r="SBO307" s="69"/>
      <c r="SBP307" s="69"/>
      <c r="SBQ307" s="69"/>
      <c r="SBR307" s="69"/>
      <c r="SBS307" s="69"/>
      <c r="SBT307" s="69"/>
      <c r="SBU307" s="69"/>
      <c r="SBV307" s="69"/>
      <c r="SBW307" s="69"/>
      <c r="SBX307" s="69"/>
      <c r="SBY307" s="69"/>
      <c r="SBZ307" s="69"/>
      <c r="SCA307" s="69"/>
      <c r="SCB307" s="69"/>
      <c r="SCC307" s="69"/>
      <c r="SCD307" s="69"/>
      <c r="SCE307" s="69"/>
      <c r="SCF307" s="69"/>
      <c r="SCG307" s="69"/>
      <c r="SCH307" s="69"/>
      <c r="SCI307" s="69"/>
      <c r="SCJ307" s="69"/>
      <c r="SCK307" s="69"/>
      <c r="SCL307" s="69"/>
      <c r="SCM307" s="69"/>
      <c r="SCN307" s="69"/>
      <c r="SCO307" s="69"/>
      <c r="SCP307" s="69"/>
      <c r="SCQ307" s="69"/>
      <c r="SCR307" s="69"/>
      <c r="SCS307" s="69"/>
      <c r="SCT307" s="69"/>
      <c r="SCU307" s="69"/>
      <c r="SCV307" s="69"/>
      <c r="SCW307" s="69"/>
      <c r="SCX307" s="69"/>
      <c r="SCY307" s="69"/>
      <c r="SCZ307" s="69"/>
      <c r="SDA307" s="69"/>
      <c r="SDB307" s="69"/>
      <c r="SDC307" s="69"/>
      <c r="SDD307" s="69"/>
      <c r="SDE307" s="69"/>
      <c r="SDF307" s="69"/>
      <c r="SDG307" s="69"/>
      <c r="SDH307" s="69"/>
      <c r="SDI307" s="69"/>
      <c r="SDJ307" s="69"/>
      <c r="SDK307" s="69"/>
      <c r="SDL307" s="69"/>
      <c r="SDM307" s="69"/>
      <c r="SDN307" s="69"/>
      <c r="SDO307" s="69"/>
      <c r="SDP307" s="69"/>
      <c r="SDQ307" s="69"/>
      <c r="SDR307" s="69"/>
      <c r="SDS307" s="69"/>
      <c r="SDT307" s="69"/>
      <c r="SDU307" s="69"/>
      <c r="SDV307" s="69"/>
      <c r="SDW307" s="69"/>
      <c r="SDX307" s="69"/>
      <c r="SDY307" s="69"/>
      <c r="SDZ307" s="69"/>
      <c r="SEA307" s="69"/>
      <c r="SEB307" s="69"/>
      <c r="SEC307" s="69"/>
      <c r="SED307" s="69"/>
      <c r="SEE307" s="69"/>
      <c r="SEF307" s="69"/>
      <c r="SEG307" s="69"/>
      <c r="SEH307" s="69"/>
      <c r="SEI307" s="69"/>
      <c r="SEJ307" s="69"/>
      <c r="SEK307" s="69"/>
      <c r="SEL307" s="69"/>
      <c r="SEM307" s="69"/>
      <c r="SEN307" s="69"/>
      <c r="SEO307" s="69"/>
      <c r="SEP307" s="69"/>
      <c r="SEQ307" s="69"/>
      <c r="SER307" s="69"/>
      <c r="SES307" s="69"/>
      <c r="SET307" s="69"/>
      <c r="SEU307" s="69"/>
      <c r="SEV307" s="69"/>
      <c r="SEW307" s="69"/>
      <c r="SEX307" s="69"/>
      <c r="SEY307" s="69"/>
      <c r="SEZ307" s="69"/>
      <c r="SFA307" s="69"/>
      <c r="SFB307" s="69"/>
      <c r="SFC307" s="69"/>
      <c r="SFD307" s="69"/>
      <c r="SFE307" s="69"/>
      <c r="SFF307" s="69"/>
      <c r="SFG307" s="69"/>
      <c r="SFH307" s="69"/>
      <c r="SFI307" s="69"/>
      <c r="SFJ307" s="69"/>
      <c r="SFK307" s="69"/>
      <c r="SFL307" s="69"/>
      <c r="SFM307" s="69"/>
      <c r="SFN307" s="69"/>
      <c r="SFO307" s="69"/>
      <c r="SFP307" s="69"/>
      <c r="SFQ307" s="69"/>
      <c r="SFR307" s="69"/>
      <c r="SFS307" s="69"/>
      <c r="SFT307" s="69"/>
      <c r="SFU307" s="69"/>
      <c r="SFV307" s="69"/>
      <c r="SFW307" s="69"/>
      <c r="SFX307" s="69"/>
      <c r="SFY307" s="69"/>
      <c r="SFZ307" s="69"/>
      <c r="SGA307" s="69"/>
      <c r="SGB307" s="69"/>
      <c r="SGC307" s="69"/>
      <c r="SGD307" s="69"/>
      <c r="SGE307" s="69"/>
      <c r="SGF307" s="69"/>
      <c r="SGG307" s="69"/>
      <c r="SGH307" s="69"/>
      <c r="SGI307" s="69"/>
      <c r="SGJ307" s="69"/>
      <c r="SGK307" s="69"/>
      <c r="SGL307" s="69"/>
      <c r="SGM307" s="69"/>
      <c r="SGN307" s="69"/>
      <c r="SGO307" s="69"/>
      <c r="SGP307" s="69"/>
      <c r="SGQ307" s="69"/>
      <c r="SGR307" s="69"/>
      <c r="SGS307" s="69"/>
      <c r="SGT307" s="69"/>
      <c r="SGU307" s="69"/>
      <c r="SGV307" s="69"/>
      <c r="SGW307" s="69"/>
      <c r="SGX307" s="69"/>
      <c r="SGY307" s="69"/>
      <c r="SGZ307" s="69"/>
      <c r="SHA307" s="69"/>
      <c r="SHB307" s="69"/>
      <c r="SHC307" s="69"/>
      <c r="SHD307" s="69"/>
      <c r="SHE307" s="69"/>
      <c r="SHF307" s="69"/>
      <c r="SHG307" s="69"/>
      <c r="SHH307" s="69"/>
      <c r="SHI307" s="69"/>
      <c r="SHJ307" s="69"/>
      <c r="SHK307" s="69"/>
      <c r="SHL307" s="69"/>
      <c r="SHM307" s="69"/>
      <c r="SHN307" s="69"/>
      <c r="SHO307" s="69"/>
      <c r="SHP307" s="69"/>
      <c r="SHQ307" s="69"/>
      <c r="SHR307" s="69"/>
      <c r="SHS307" s="69"/>
      <c r="SHT307" s="69"/>
      <c r="SHU307" s="69"/>
      <c r="SHV307" s="69"/>
      <c r="SHW307" s="69"/>
      <c r="SHX307" s="69"/>
      <c r="SHY307" s="69"/>
      <c r="SHZ307" s="69"/>
      <c r="SIA307" s="69"/>
      <c r="SIB307" s="69"/>
      <c r="SIC307" s="69"/>
      <c r="SID307" s="69"/>
      <c r="SIE307" s="69"/>
      <c r="SIF307" s="69"/>
      <c r="SIG307" s="69"/>
      <c r="SIH307" s="69"/>
      <c r="SII307" s="69"/>
      <c r="SIJ307" s="69"/>
      <c r="SIK307" s="69"/>
      <c r="SIL307" s="69"/>
      <c r="SIM307" s="69"/>
      <c r="SIN307" s="69"/>
      <c r="SIO307" s="69"/>
      <c r="SIP307" s="69"/>
      <c r="SIQ307" s="69"/>
      <c r="SIR307" s="69"/>
      <c r="SIS307" s="69"/>
      <c r="SIT307" s="69"/>
      <c r="SIU307" s="69"/>
      <c r="SIV307" s="69"/>
      <c r="SIW307" s="69"/>
      <c r="SIX307" s="69"/>
      <c r="SIY307" s="69"/>
      <c r="SIZ307" s="69"/>
      <c r="SJA307" s="69"/>
      <c r="SJB307" s="69"/>
      <c r="SJC307" s="69"/>
      <c r="SJD307" s="69"/>
      <c r="SJE307" s="69"/>
      <c r="SJF307" s="69"/>
      <c r="SJG307" s="69"/>
      <c r="SJH307" s="69"/>
      <c r="SJI307" s="69"/>
      <c r="SJJ307" s="69"/>
      <c r="SJK307" s="69"/>
      <c r="SJL307" s="69"/>
      <c r="SJM307" s="69"/>
      <c r="SJN307" s="69"/>
      <c r="SJO307" s="69"/>
      <c r="SJP307" s="69"/>
      <c r="SJQ307" s="69"/>
      <c r="SJR307" s="69"/>
      <c r="SJS307" s="69"/>
      <c r="SJT307" s="69"/>
      <c r="SJU307" s="69"/>
      <c r="SJV307" s="69"/>
      <c r="SJW307" s="69"/>
      <c r="SJX307" s="69"/>
      <c r="SJY307" s="69"/>
      <c r="SJZ307" s="69"/>
      <c r="SKA307" s="69"/>
      <c r="SKB307" s="69"/>
      <c r="SKC307" s="69"/>
      <c r="SKD307" s="69"/>
      <c r="SKE307" s="69"/>
      <c r="SKF307" s="69"/>
      <c r="SKG307" s="69"/>
      <c r="SKH307" s="69"/>
      <c r="SKI307" s="69"/>
      <c r="SKJ307" s="69"/>
      <c r="SKK307" s="69"/>
      <c r="SKL307" s="69"/>
      <c r="SKM307" s="69"/>
      <c r="SKN307" s="69"/>
      <c r="SKO307" s="69"/>
      <c r="SKP307" s="69"/>
      <c r="SKQ307" s="69"/>
      <c r="SKR307" s="69"/>
      <c r="SKS307" s="69"/>
      <c r="SKT307" s="69"/>
      <c r="SKU307" s="69"/>
      <c r="SKV307" s="69"/>
      <c r="SKW307" s="69"/>
      <c r="SKX307" s="69"/>
      <c r="SKY307" s="69"/>
      <c r="SKZ307" s="69"/>
      <c r="SLA307" s="69"/>
      <c r="SLB307" s="69"/>
      <c r="SLC307" s="69"/>
      <c r="SLD307" s="69"/>
      <c r="SLE307" s="69"/>
      <c r="SLF307" s="69"/>
      <c r="SLG307" s="69"/>
      <c r="SLH307" s="69"/>
      <c r="SLI307" s="69"/>
      <c r="SLJ307" s="69"/>
      <c r="SLK307" s="69"/>
      <c r="SLL307" s="69"/>
      <c r="SLM307" s="69"/>
      <c r="SLN307" s="69"/>
      <c r="SLO307" s="69"/>
      <c r="SLP307" s="69"/>
      <c r="SLQ307" s="69"/>
      <c r="SLR307" s="69"/>
      <c r="SLS307" s="69"/>
      <c r="SLT307" s="69"/>
      <c r="SLU307" s="69"/>
      <c r="SLV307" s="69"/>
      <c r="SLW307" s="69"/>
      <c r="SLX307" s="69"/>
      <c r="SLY307" s="69"/>
      <c r="SLZ307" s="69"/>
      <c r="SMA307" s="69"/>
      <c r="SMB307" s="69"/>
      <c r="SMC307" s="69"/>
      <c r="SMD307" s="69"/>
      <c r="SME307" s="69"/>
      <c r="SMF307" s="69"/>
      <c r="SMG307" s="69"/>
      <c r="SMH307" s="69"/>
      <c r="SMI307" s="69"/>
      <c r="SMJ307" s="69"/>
      <c r="SMK307" s="69"/>
      <c r="SML307" s="69"/>
      <c r="SMM307" s="69"/>
      <c r="SMN307" s="69"/>
      <c r="SMO307" s="69"/>
      <c r="SMP307" s="69"/>
      <c r="SMQ307" s="69"/>
      <c r="SMR307" s="69"/>
      <c r="SMS307" s="69"/>
      <c r="SMT307" s="69"/>
      <c r="SMU307" s="69"/>
      <c r="SMV307" s="69"/>
      <c r="SMW307" s="69"/>
      <c r="SMX307" s="69"/>
      <c r="SMY307" s="69"/>
      <c r="SMZ307" s="69"/>
      <c r="SNA307" s="69"/>
      <c r="SNB307" s="69"/>
      <c r="SNC307" s="69"/>
      <c r="SND307" s="69"/>
      <c r="SNE307" s="69"/>
      <c r="SNF307" s="69"/>
      <c r="SNG307" s="69"/>
      <c r="SNH307" s="69"/>
      <c r="SNI307" s="69"/>
      <c r="SNJ307" s="69"/>
      <c r="SNK307" s="69"/>
      <c r="SNL307" s="69"/>
      <c r="SNM307" s="69"/>
      <c r="SNN307" s="69"/>
      <c r="SNO307" s="69"/>
      <c r="SNP307" s="69"/>
      <c r="SNQ307" s="69"/>
      <c r="SNR307" s="69"/>
      <c r="SNS307" s="69"/>
      <c r="SNT307" s="69"/>
      <c r="SNU307" s="69"/>
      <c r="SNV307" s="69"/>
      <c r="SNW307" s="69"/>
      <c r="SNX307" s="69"/>
      <c r="SNY307" s="69"/>
      <c r="SNZ307" s="69"/>
      <c r="SOA307" s="69"/>
      <c r="SOB307" s="69"/>
      <c r="SOC307" s="69"/>
      <c r="SOD307" s="69"/>
      <c r="SOE307" s="69"/>
      <c r="SOF307" s="69"/>
      <c r="SOG307" s="69"/>
      <c r="SOH307" s="69"/>
      <c r="SOI307" s="69"/>
      <c r="SOJ307" s="69"/>
      <c r="SOK307" s="69"/>
      <c r="SOL307" s="69"/>
      <c r="SOM307" s="69"/>
      <c r="SON307" s="69"/>
      <c r="SOO307" s="69"/>
      <c r="SOP307" s="69"/>
      <c r="SOQ307" s="69"/>
      <c r="SOR307" s="69"/>
      <c r="SOS307" s="69"/>
      <c r="SOT307" s="69"/>
      <c r="SOU307" s="69"/>
      <c r="SOV307" s="69"/>
      <c r="SOW307" s="69"/>
      <c r="SOX307" s="69"/>
      <c r="SOY307" s="69"/>
      <c r="SOZ307" s="69"/>
      <c r="SPA307" s="69"/>
      <c r="SPB307" s="69"/>
      <c r="SPC307" s="69"/>
      <c r="SPD307" s="69"/>
      <c r="SPE307" s="69"/>
      <c r="SPF307" s="69"/>
      <c r="SPG307" s="69"/>
      <c r="SPH307" s="69"/>
      <c r="SPI307" s="69"/>
      <c r="SPJ307" s="69"/>
      <c r="SPK307" s="69"/>
      <c r="SPL307" s="69"/>
      <c r="SPM307" s="69"/>
      <c r="SPN307" s="69"/>
      <c r="SPO307" s="69"/>
      <c r="SPP307" s="69"/>
      <c r="SPQ307" s="69"/>
      <c r="SPR307" s="69"/>
      <c r="SPS307" s="69"/>
      <c r="SPT307" s="69"/>
      <c r="SPU307" s="69"/>
      <c r="SPV307" s="69"/>
      <c r="SPW307" s="69"/>
      <c r="SPX307" s="69"/>
      <c r="SPY307" s="69"/>
      <c r="SPZ307" s="69"/>
      <c r="SQA307" s="69"/>
      <c r="SQB307" s="69"/>
      <c r="SQC307" s="69"/>
      <c r="SQD307" s="69"/>
      <c r="SQE307" s="69"/>
      <c r="SQF307" s="69"/>
      <c r="SQG307" s="69"/>
      <c r="SQH307" s="69"/>
      <c r="SQI307" s="69"/>
      <c r="SQJ307" s="69"/>
      <c r="SQK307" s="69"/>
      <c r="SQL307" s="69"/>
      <c r="SQM307" s="69"/>
      <c r="SQN307" s="69"/>
      <c r="SQO307" s="69"/>
      <c r="SQP307" s="69"/>
      <c r="SQQ307" s="69"/>
      <c r="SQR307" s="69"/>
      <c r="SQS307" s="69"/>
      <c r="SQT307" s="69"/>
      <c r="SQU307" s="69"/>
      <c r="SQV307" s="69"/>
      <c r="SQW307" s="69"/>
      <c r="SQX307" s="69"/>
      <c r="SQY307" s="69"/>
      <c r="SQZ307" s="69"/>
      <c r="SRA307" s="69"/>
      <c r="SRB307" s="69"/>
      <c r="SRC307" s="69"/>
      <c r="SRD307" s="69"/>
      <c r="SRE307" s="69"/>
      <c r="SRF307" s="69"/>
      <c r="SRG307" s="69"/>
      <c r="SRH307" s="69"/>
      <c r="SRI307" s="69"/>
      <c r="SRJ307" s="69"/>
      <c r="SRK307" s="69"/>
      <c r="SRL307" s="69"/>
      <c r="SRM307" s="69"/>
      <c r="SRN307" s="69"/>
      <c r="SRO307" s="69"/>
      <c r="SRP307" s="69"/>
      <c r="SRQ307" s="69"/>
      <c r="SRR307" s="69"/>
      <c r="SRS307" s="69"/>
      <c r="SRT307" s="69"/>
      <c r="SRU307" s="69"/>
      <c r="SRV307" s="69"/>
      <c r="SRW307" s="69"/>
      <c r="SRX307" s="69"/>
      <c r="SRY307" s="69"/>
      <c r="SRZ307" s="69"/>
      <c r="SSA307" s="69"/>
      <c r="SSB307" s="69"/>
      <c r="SSC307" s="69"/>
      <c r="SSD307" s="69"/>
      <c r="SSE307" s="69"/>
      <c r="SSF307" s="69"/>
      <c r="SSG307" s="69"/>
      <c r="SSH307" s="69"/>
      <c r="SSI307" s="69"/>
      <c r="SSJ307" s="69"/>
      <c r="SSK307" s="69"/>
      <c r="SSL307" s="69"/>
      <c r="SSM307" s="69"/>
      <c r="SSN307" s="69"/>
      <c r="SSO307" s="69"/>
      <c r="SSP307" s="69"/>
      <c r="SSQ307" s="69"/>
      <c r="SSR307" s="69"/>
      <c r="SSS307" s="69"/>
      <c r="SST307" s="69"/>
      <c r="SSU307" s="69"/>
      <c r="SSV307" s="69"/>
      <c r="SSW307" s="69"/>
      <c r="SSX307" s="69"/>
      <c r="SSY307" s="69"/>
      <c r="SSZ307" s="69"/>
      <c r="STA307" s="69"/>
      <c r="STB307" s="69"/>
      <c r="STC307" s="69"/>
      <c r="STD307" s="69"/>
      <c r="STE307" s="69"/>
      <c r="STF307" s="69"/>
      <c r="STG307" s="69"/>
      <c r="STH307" s="69"/>
      <c r="STI307" s="69"/>
      <c r="STJ307" s="69"/>
      <c r="STK307" s="69"/>
      <c r="STL307" s="69"/>
      <c r="STM307" s="69"/>
      <c r="STN307" s="69"/>
      <c r="STO307" s="69"/>
      <c r="STP307" s="69"/>
      <c r="STQ307" s="69"/>
      <c r="STR307" s="69"/>
      <c r="STS307" s="69"/>
      <c r="STT307" s="69"/>
      <c r="STU307" s="69"/>
      <c r="STV307" s="69"/>
      <c r="STW307" s="69"/>
      <c r="STX307" s="69"/>
      <c r="STY307" s="69"/>
      <c r="STZ307" s="69"/>
      <c r="SUA307" s="69"/>
      <c r="SUB307" s="69"/>
      <c r="SUC307" s="69"/>
      <c r="SUD307" s="69"/>
      <c r="SUE307" s="69"/>
      <c r="SUF307" s="69"/>
      <c r="SUG307" s="69"/>
      <c r="SUH307" s="69"/>
      <c r="SUI307" s="69"/>
      <c r="SUJ307" s="69"/>
      <c r="SUK307" s="69"/>
      <c r="SUL307" s="69"/>
      <c r="SUM307" s="69"/>
      <c r="SUN307" s="69"/>
      <c r="SUO307" s="69"/>
      <c r="SUP307" s="69"/>
      <c r="SUQ307" s="69"/>
      <c r="SUR307" s="69"/>
      <c r="SUS307" s="69"/>
      <c r="SUT307" s="69"/>
      <c r="SUU307" s="69"/>
      <c r="SUV307" s="69"/>
      <c r="SUW307" s="69"/>
      <c r="SUX307" s="69"/>
      <c r="SUY307" s="69"/>
      <c r="SUZ307" s="69"/>
      <c r="SVA307" s="69"/>
      <c r="SVB307" s="69"/>
      <c r="SVC307" s="69"/>
      <c r="SVD307" s="69"/>
      <c r="SVE307" s="69"/>
      <c r="SVF307" s="69"/>
      <c r="SVG307" s="69"/>
      <c r="SVH307" s="69"/>
      <c r="SVI307" s="69"/>
      <c r="SVJ307" s="69"/>
      <c r="SVK307" s="69"/>
      <c r="SVL307" s="69"/>
      <c r="SVM307" s="69"/>
      <c r="SVN307" s="69"/>
      <c r="SVO307" s="69"/>
      <c r="SVP307" s="69"/>
      <c r="SVQ307" s="69"/>
      <c r="SVR307" s="69"/>
      <c r="SVS307" s="69"/>
      <c r="SVT307" s="69"/>
      <c r="SVU307" s="69"/>
      <c r="SVV307" s="69"/>
      <c r="SVW307" s="69"/>
      <c r="SVX307" s="69"/>
      <c r="SVY307" s="69"/>
      <c r="SVZ307" s="69"/>
      <c r="SWA307" s="69"/>
      <c r="SWB307" s="69"/>
      <c r="SWC307" s="69"/>
      <c r="SWD307" s="69"/>
      <c r="SWE307" s="69"/>
      <c r="SWF307" s="69"/>
      <c r="SWG307" s="69"/>
      <c r="SWH307" s="69"/>
      <c r="SWI307" s="69"/>
      <c r="SWJ307" s="69"/>
      <c r="SWK307" s="69"/>
      <c r="SWL307" s="69"/>
      <c r="SWM307" s="69"/>
      <c r="SWN307" s="69"/>
      <c r="SWO307" s="69"/>
      <c r="SWP307" s="69"/>
      <c r="SWQ307" s="69"/>
      <c r="SWR307" s="69"/>
      <c r="SWS307" s="69"/>
      <c r="SWT307" s="69"/>
      <c r="SWU307" s="69"/>
      <c r="SWV307" s="69"/>
      <c r="SWW307" s="69"/>
      <c r="SWX307" s="69"/>
      <c r="SWY307" s="69"/>
      <c r="SWZ307" s="69"/>
      <c r="SXA307" s="69"/>
      <c r="SXB307" s="69"/>
      <c r="SXC307" s="69"/>
      <c r="SXD307" s="69"/>
      <c r="SXE307" s="69"/>
      <c r="SXF307" s="69"/>
      <c r="SXG307" s="69"/>
      <c r="SXH307" s="69"/>
      <c r="SXI307" s="69"/>
      <c r="SXJ307" s="69"/>
      <c r="SXK307" s="69"/>
      <c r="SXL307" s="69"/>
      <c r="SXM307" s="69"/>
      <c r="SXN307" s="69"/>
      <c r="SXO307" s="69"/>
      <c r="SXP307" s="69"/>
      <c r="SXQ307" s="69"/>
      <c r="SXR307" s="69"/>
      <c r="SXS307" s="69"/>
      <c r="SXT307" s="69"/>
      <c r="SXU307" s="69"/>
      <c r="SXV307" s="69"/>
      <c r="SXW307" s="69"/>
      <c r="SXX307" s="69"/>
      <c r="SXY307" s="69"/>
      <c r="SXZ307" s="69"/>
      <c r="SYA307" s="69"/>
      <c r="SYB307" s="69"/>
      <c r="SYC307" s="69"/>
      <c r="SYD307" s="69"/>
      <c r="SYE307" s="69"/>
      <c r="SYF307" s="69"/>
      <c r="SYG307" s="69"/>
      <c r="SYH307" s="69"/>
      <c r="SYI307" s="69"/>
      <c r="SYJ307" s="69"/>
      <c r="SYK307" s="69"/>
      <c r="SYL307" s="69"/>
      <c r="SYM307" s="69"/>
      <c r="SYN307" s="69"/>
      <c r="SYO307" s="69"/>
      <c r="SYP307" s="69"/>
      <c r="SYQ307" s="69"/>
      <c r="SYR307" s="69"/>
      <c r="SYS307" s="69"/>
      <c r="SYT307" s="69"/>
      <c r="SYU307" s="69"/>
      <c r="SYV307" s="69"/>
      <c r="SYW307" s="69"/>
      <c r="SYX307" s="69"/>
      <c r="SYY307" s="69"/>
      <c r="SYZ307" s="69"/>
      <c r="SZA307" s="69"/>
      <c r="SZB307" s="69"/>
      <c r="SZC307" s="69"/>
      <c r="SZD307" s="69"/>
      <c r="SZE307" s="69"/>
      <c r="SZF307" s="69"/>
      <c r="SZG307" s="69"/>
      <c r="SZH307" s="69"/>
      <c r="SZI307" s="69"/>
      <c r="SZJ307" s="69"/>
      <c r="SZK307" s="69"/>
      <c r="SZL307" s="69"/>
      <c r="SZM307" s="69"/>
      <c r="SZN307" s="69"/>
      <c r="SZO307" s="69"/>
      <c r="SZP307" s="69"/>
      <c r="SZQ307" s="69"/>
      <c r="SZR307" s="69"/>
      <c r="SZS307" s="69"/>
      <c r="SZT307" s="69"/>
      <c r="SZU307" s="69"/>
      <c r="SZV307" s="69"/>
      <c r="SZW307" s="69"/>
      <c r="SZX307" s="69"/>
      <c r="SZY307" s="69"/>
      <c r="SZZ307" s="69"/>
      <c r="TAA307" s="69"/>
      <c r="TAB307" s="69"/>
      <c r="TAC307" s="69"/>
      <c r="TAD307" s="69"/>
      <c r="TAE307" s="69"/>
      <c r="TAF307" s="69"/>
      <c r="TAG307" s="69"/>
      <c r="TAH307" s="69"/>
      <c r="TAI307" s="69"/>
      <c r="TAJ307" s="69"/>
      <c r="TAK307" s="69"/>
      <c r="TAL307" s="69"/>
      <c r="TAM307" s="69"/>
      <c r="TAN307" s="69"/>
      <c r="TAO307" s="69"/>
      <c r="TAP307" s="69"/>
      <c r="TAQ307" s="69"/>
      <c r="TAR307" s="69"/>
      <c r="TAS307" s="69"/>
      <c r="TAT307" s="69"/>
      <c r="TAU307" s="69"/>
      <c r="TAV307" s="69"/>
      <c r="TAW307" s="69"/>
      <c r="TAX307" s="69"/>
      <c r="TAY307" s="69"/>
      <c r="TAZ307" s="69"/>
      <c r="TBA307" s="69"/>
      <c r="TBB307" s="69"/>
      <c r="TBC307" s="69"/>
      <c r="TBD307" s="69"/>
      <c r="TBE307" s="69"/>
      <c r="TBF307" s="69"/>
      <c r="TBG307" s="69"/>
      <c r="TBH307" s="69"/>
      <c r="TBI307" s="69"/>
      <c r="TBJ307" s="69"/>
      <c r="TBK307" s="69"/>
      <c r="TBL307" s="69"/>
      <c r="TBM307" s="69"/>
      <c r="TBN307" s="69"/>
      <c r="TBO307" s="69"/>
      <c r="TBP307" s="69"/>
      <c r="TBQ307" s="69"/>
      <c r="TBR307" s="69"/>
      <c r="TBS307" s="69"/>
      <c r="TBT307" s="69"/>
      <c r="TBU307" s="69"/>
      <c r="TBV307" s="69"/>
      <c r="TBW307" s="69"/>
      <c r="TBX307" s="69"/>
      <c r="TBY307" s="69"/>
      <c r="TBZ307" s="69"/>
      <c r="TCA307" s="69"/>
      <c r="TCB307" s="69"/>
      <c r="TCC307" s="69"/>
      <c r="TCD307" s="69"/>
      <c r="TCE307" s="69"/>
      <c r="TCF307" s="69"/>
      <c r="TCG307" s="69"/>
      <c r="TCH307" s="69"/>
      <c r="TCI307" s="69"/>
      <c r="TCJ307" s="69"/>
      <c r="TCK307" s="69"/>
      <c r="TCL307" s="69"/>
      <c r="TCM307" s="69"/>
      <c r="TCN307" s="69"/>
      <c r="TCO307" s="69"/>
      <c r="TCP307" s="69"/>
      <c r="TCQ307" s="69"/>
      <c r="TCR307" s="69"/>
      <c r="TCS307" s="69"/>
      <c r="TCT307" s="69"/>
      <c r="TCU307" s="69"/>
      <c r="TCV307" s="69"/>
      <c r="TCW307" s="69"/>
      <c r="TCX307" s="69"/>
      <c r="TCY307" s="69"/>
      <c r="TCZ307" s="69"/>
      <c r="TDA307" s="69"/>
      <c r="TDB307" s="69"/>
      <c r="TDC307" s="69"/>
      <c r="TDD307" s="69"/>
      <c r="TDE307" s="69"/>
      <c r="TDF307" s="69"/>
      <c r="TDG307" s="69"/>
      <c r="TDH307" s="69"/>
      <c r="TDI307" s="69"/>
      <c r="TDJ307" s="69"/>
      <c r="TDK307" s="69"/>
      <c r="TDL307" s="69"/>
      <c r="TDM307" s="69"/>
      <c r="TDN307" s="69"/>
      <c r="TDO307" s="69"/>
      <c r="TDP307" s="69"/>
      <c r="TDQ307" s="69"/>
      <c r="TDR307" s="69"/>
      <c r="TDS307" s="69"/>
      <c r="TDT307" s="69"/>
      <c r="TDU307" s="69"/>
      <c r="TDV307" s="69"/>
      <c r="TDW307" s="69"/>
      <c r="TDX307" s="69"/>
      <c r="TDY307" s="69"/>
      <c r="TDZ307" s="69"/>
      <c r="TEA307" s="69"/>
      <c r="TEB307" s="69"/>
      <c r="TEC307" s="69"/>
      <c r="TED307" s="69"/>
      <c r="TEE307" s="69"/>
      <c r="TEF307" s="69"/>
      <c r="TEG307" s="69"/>
      <c r="TEH307" s="69"/>
      <c r="TEI307" s="69"/>
      <c r="TEJ307" s="69"/>
      <c r="TEK307" s="69"/>
      <c r="TEL307" s="69"/>
      <c r="TEM307" s="69"/>
      <c r="TEN307" s="69"/>
      <c r="TEO307" s="69"/>
      <c r="TEP307" s="69"/>
      <c r="TEQ307" s="69"/>
      <c r="TER307" s="69"/>
      <c r="TES307" s="69"/>
      <c r="TET307" s="69"/>
      <c r="TEU307" s="69"/>
      <c r="TEV307" s="69"/>
      <c r="TEW307" s="69"/>
      <c r="TEX307" s="69"/>
      <c r="TEY307" s="69"/>
      <c r="TEZ307" s="69"/>
      <c r="TFA307" s="69"/>
      <c r="TFB307" s="69"/>
      <c r="TFC307" s="69"/>
      <c r="TFD307" s="69"/>
      <c r="TFE307" s="69"/>
      <c r="TFF307" s="69"/>
      <c r="TFG307" s="69"/>
      <c r="TFH307" s="69"/>
      <c r="TFI307" s="69"/>
      <c r="TFJ307" s="69"/>
      <c r="TFK307" s="69"/>
      <c r="TFL307" s="69"/>
      <c r="TFM307" s="69"/>
      <c r="TFN307" s="69"/>
      <c r="TFO307" s="69"/>
      <c r="TFP307" s="69"/>
      <c r="TFQ307" s="69"/>
      <c r="TFR307" s="69"/>
      <c r="TFS307" s="69"/>
      <c r="TFT307" s="69"/>
      <c r="TFU307" s="69"/>
      <c r="TFV307" s="69"/>
      <c r="TFW307" s="69"/>
      <c r="TFX307" s="69"/>
      <c r="TFY307" s="69"/>
      <c r="TFZ307" s="69"/>
      <c r="TGA307" s="69"/>
      <c r="TGB307" s="69"/>
      <c r="TGC307" s="69"/>
      <c r="TGD307" s="69"/>
      <c r="TGE307" s="69"/>
      <c r="TGF307" s="69"/>
      <c r="TGG307" s="69"/>
      <c r="TGH307" s="69"/>
      <c r="TGI307" s="69"/>
      <c r="TGJ307" s="69"/>
      <c r="TGK307" s="69"/>
      <c r="TGL307" s="69"/>
      <c r="TGM307" s="69"/>
      <c r="TGN307" s="69"/>
      <c r="TGO307" s="69"/>
      <c r="TGP307" s="69"/>
      <c r="TGQ307" s="69"/>
      <c r="TGR307" s="69"/>
      <c r="TGS307" s="69"/>
      <c r="TGT307" s="69"/>
      <c r="TGU307" s="69"/>
      <c r="TGV307" s="69"/>
      <c r="TGW307" s="69"/>
      <c r="TGX307" s="69"/>
      <c r="TGY307" s="69"/>
      <c r="TGZ307" s="69"/>
      <c r="THA307" s="69"/>
      <c r="THB307" s="69"/>
      <c r="THC307" s="69"/>
      <c r="THD307" s="69"/>
      <c r="THE307" s="69"/>
      <c r="THF307" s="69"/>
      <c r="THG307" s="69"/>
      <c r="THH307" s="69"/>
      <c r="THI307" s="69"/>
      <c r="THJ307" s="69"/>
      <c r="THK307" s="69"/>
      <c r="THL307" s="69"/>
      <c r="THM307" s="69"/>
      <c r="THN307" s="69"/>
      <c r="THO307" s="69"/>
      <c r="THP307" s="69"/>
      <c r="THQ307" s="69"/>
      <c r="THR307" s="69"/>
      <c r="THS307" s="69"/>
      <c r="THT307" s="69"/>
      <c r="THU307" s="69"/>
      <c r="THV307" s="69"/>
      <c r="THW307" s="69"/>
      <c r="THX307" s="69"/>
      <c r="THY307" s="69"/>
      <c r="THZ307" s="69"/>
      <c r="TIA307" s="69"/>
      <c r="TIB307" s="69"/>
      <c r="TIC307" s="69"/>
      <c r="TID307" s="69"/>
      <c r="TIE307" s="69"/>
      <c r="TIF307" s="69"/>
      <c r="TIG307" s="69"/>
      <c r="TIH307" s="69"/>
      <c r="TII307" s="69"/>
      <c r="TIJ307" s="69"/>
      <c r="TIK307" s="69"/>
      <c r="TIL307" s="69"/>
      <c r="TIM307" s="69"/>
      <c r="TIN307" s="69"/>
      <c r="TIO307" s="69"/>
      <c r="TIP307" s="69"/>
      <c r="TIQ307" s="69"/>
      <c r="TIR307" s="69"/>
      <c r="TIS307" s="69"/>
      <c r="TIT307" s="69"/>
      <c r="TIU307" s="69"/>
      <c r="TIV307" s="69"/>
      <c r="TIW307" s="69"/>
      <c r="TIX307" s="69"/>
      <c r="TIY307" s="69"/>
      <c r="TIZ307" s="69"/>
      <c r="TJA307" s="69"/>
      <c r="TJB307" s="69"/>
      <c r="TJC307" s="69"/>
      <c r="TJD307" s="69"/>
      <c r="TJE307" s="69"/>
      <c r="TJF307" s="69"/>
      <c r="TJG307" s="69"/>
      <c r="TJH307" s="69"/>
      <c r="TJI307" s="69"/>
      <c r="TJJ307" s="69"/>
      <c r="TJK307" s="69"/>
      <c r="TJL307" s="69"/>
      <c r="TJM307" s="69"/>
      <c r="TJN307" s="69"/>
      <c r="TJO307" s="69"/>
      <c r="TJP307" s="69"/>
      <c r="TJQ307" s="69"/>
      <c r="TJR307" s="69"/>
      <c r="TJS307" s="69"/>
      <c r="TJT307" s="69"/>
      <c r="TJU307" s="69"/>
      <c r="TJV307" s="69"/>
      <c r="TJW307" s="69"/>
      <c r="TJX307" s="69"/>
      <c r="TJY307" s="69"/>
      <c r="TJZ307" s="69"/>
      <c r="TKA307" s="69"/>
      <c r="TKB307" s="69"/>
      <c r="TKC307" s="69"/>
      <c r="TKD307" s="69"/>
      <c r="TKE307" s="69"/>
      <c r="TKF307" s="69"/>
      <c r="TKG307" s="69"/>
      <c r="TKH307" s="69"/>
      <c r="TKI307" s="69"/>
      <c r="TKJ307" s="69"/>
      <c r="TKK307" s="69"/>
      <c r="TKL307" s="69"/>
      <c r="TKM307" s="69"/>
      <c r="TKN307" s="69"/>
      <c r="TKO307" s="69"/>
      <c r="TKP307" s="69"/>
      <c r="TKQ307" s="69"/>
      <c r="TKR307" s="69"/>
      <c r="TKS307" s="69"/>
      <c r="TKT307" s="69"/>
      <c r="TKU307" s="69"/>
      <c r="TKV307" s="69"/>
      <c r="TKW307" s="69"/>
      <c r="TKX307" s="69"/>
      <c r="TKY307" s="69"/>
      <c r="TKZ307" s="69"/>
      <c r="TLA307" s="69"/>
      <c r="TLB307" s="69"/>
      <c r="TLC307" s="69"/>
      <c r="TLD307" s="69"/>
      <c r="TLE307" s="69"/>
      <c r="TLF307" s="69"/>
      <c r="TLG307" s="69"/>
      <c r="TLH307" s="69"/>
      <c r="TLI307" s="69"/>
      <c r="TLJ307" s="69"/>
      <c r="TLK307" s="69"/>
      <c r="TLL307" s="69"/>
      <c r="TLM307" s="69"/>
      <c r="TLN307" s="69"/>
      <c r="TLO307" s="69"/>
      <c r="TLP307" s="69"/>
      <c r="TLQ307" s="69"/>
      <c r="TLR307" s="69"/>
      <c r="TLS307" s="69"/>
      <c r="TLT307" s="69"/>
      <c r="TLU307" s="69"/>
      <c r="TLV307" s="69"/>
      <c r="TLW307" s="69"/>
      <c r="TLX307" s="69"/>
      <c r="TLY307" s="69"/>
      <c r="TLZ307" s="69"/>
      <c r="TMA307" s="69"/>
      <c r="TMB307" s="69"/>
      <c r="TMC307" s="69"/>
      <c r="TMD307" s="69"/>
      <c r="TME307" s="69"/>
      <c r="TMF307" s="69"/>
      <c r="TMG307" s="69"/>
      <c r="TMH307" s="69"/>
      <c r="TMI307" s="69"/>
      <c r="TMJ307" s="69"/>
      <c r="TMK307" s="69"/>
      <c r="TML307" s="69"/>
      <c r="TMM307" s="69"/>
      <c r="TMN307" s="69"/>
      <c r="TMO307" s="69"/>
      <c r="TMP307" s="69"/>
      <c r="TMQ307" s="69"/>
      <c r="TMR307" s="69"/>
      <c r="TMS307" s="69"/>
      <c r="TMT307" s="69"/>
      <c r="TMU307" s="69"/>
      <c r="TMV307" s="69"/>
      <c r="TMW307" s="69"/>
      <c r="TMX307" s="69"/>
      <c r="TMY307" s="69"/>
      <c r="TMZ307" s="69"/>
      <c r="TNA307" s="69"/>
      <c r="TNB307" s="69"/>
      <c r="TNC307" s="69"/>
      <c r="TND307" s="69"/>
      <c r="TNE307" s="69"/>
      <c r="TNF307" s="69"/>
      <c r="TNG307" s="69"/>
      <c r="TNH307" s="69"/>
      <c r="TNI307" s="69"/>
      <c r="TNJ307" s="69"/>
      <c r="TNK307" s="69"/>
      <c r="TNL307" s="69"/>
      <c r="TNM307" s="69"/>
      <c r="TNN307" s="69"/>
      <c r="TNO307" s="69"/>
      <c r="TNP307" s="69"/>
      <c r="TNQ307" s="69"/>
      <c r="TNR307" s="69"/>
      <c r="TNS307" s="69"/>
      <c r="TNT307" s="69"/>
      <c r="TNU307" s="69"/>
      <c r="TNV307" s="69"/>
      <c r="TNW307" s="69"/>
      <c r="TNX307" s="69"/>
      <c r="TNY307" s="69"/>
      <c r="TNZ307" s="69"/>
      <c r="TOA307" s="69"/>
      <c r="TOB307" s="69"/>
      <c r="TOC307" s="69"/>
      <c r="TOD307" s="69"/>
      <c r="TOE307" s="69"/>
      <c r="TOF307" s="69"/>
      <c r="TOG307" s="69"/>
      <c r="TOH307" s="69"/>
      <c r="TOI307" s="69"/>
      <c r="TOJ307" s="69"/>
      <c r="TOK307" s="69"/>
      <c r="TOL307" s="69"/>
      <c r="TOM307" s="69"/>
      <c r="TON307" s="69"/>
      <c r="TOO307" s="69"/>
      <c r="TOP307" s="69"/>
      <c r="TOQ307" s="69"/>
      <c r="TOR307" s="69"/>
      <c r="TOS307" s="69"/>
      <c r="TOT307" s="69"/>
      <c r="TOU307" s="69"/>
      <c r="TOV307" s="69"/>
      <c r="TOW307" s="69"/>
      <c r="TOX307" s="69"/>
      <c r="TOY307" s="69"/>
      <c r="TOZ307" s="69"/>
      <c r="TPA307" s="69"/>
      <c r="TPB307" s="69"/>
      <c r="TPC307" s="69"/>
      <c r="TPD307" s="69"/>
      <c r="TPE307" s="69"/>
      <c r="TPF307" s="69"/>
      <c r="TPG307" s="69"/>
      <c r="TPH307" s="69"/>
      <c r="TPI307" s="69"/>
      <c r="TPJ307" s="69"/>
      <c r="TPK307" s="69"/>
      <c r="TPL307" s="69"/>
      <c r="TPM307" s="69"/>
      <c r="TPN307" s="69"/>
      <c r="TPO307" s="69"/>
      <c r="TPP307" s="69"/>
      <c r="TPQ307" s="69"/>
      <c r="TPR307" s="69"/>
      <c r="TPS307" s="69"/>
      <c r="TPT307" s="69"/>
      <c r="TPU307" s="69"/>
      <c r="TPV307" s="69"/>
      <c r="TPW307" s="69"/>
      <c r="TPX307" s="69"/>
      <c r="TPY307" s="69"/>
      <c r="TPZ307" s="69"/>
      <c r="TQA307" s="69"/>
      <c r="TQB307" s="69"/>
      <c r="TQC307" s="69"/>
      <c r="TQD307" s="69"/>
      <c r="TQE307" s="69"/>
      <c r="TQF307" s="69"/>
      <c r="TQG307" s="69"/>
      <c r="TQH307" s="69"/>
      <c r="TQI307" s="69"/>
      <c r="TQJ307" s="69"/>
      <c r="TQK307" s="69"/>
      <c r="TQL307" s="69"/>
      <c r="TQM307" s="69"/>
      <c r="TQN307" s="69"/>
      <c r="TQO307" s="69"/>
      <c r="TQP307" s="69"/>
      <c r="TQQ307" s="69"/>
      <c r="TQR307" s="69"/>
      <c r="TQS307" s="69"/>
      <c r="TQT307" s="69"/>
      <c r="TQU307" s="69"/>
      <c r="TQV307" s="69"/>
      <c r="TQW307" s="69"/>
      <c r="TQX307" s="69"/>
      <c r="TQY307" s="69"/>
      <c r="TQZ307" s="69"/>
      <c r="TRA307" s="69"/>
      <c r="TRB307" s="69"/>
      <c r="TRC307" s="69"/>
      <c r="TRD307" s="69"/>
      <c r="TRE307" s="69"/>
      <c r="TRF307" s="69"/>
      <c r="TRG307" s="69"/>
      <c r="TRH307" s="69"/>
      <c r="TRI307" s="69"/>
      <c r="TRJ307" s="69"/>
      <c r="TRK307" s="69"/>
      <c r="TRL307" s="69"/>
      <c r="TRM307" s="69"/>
      <c r="TRN307" s="69"/>
      <c r="TRO307" s="69"/>
      <c r="TRP307" s="69"/>
      <c r="TRQ307" s="69"/>
      <c r="TRR307" s="69"/>
      <c r="TRS307" s="69"/>
      <c r="TRT307" s="69"/>
      <c r="TRU307" s="69"/>
      <c r="TRV307" s="69"/>
      <c r="TRW307" s="69"/>
      <c r="TRX307" s="69"/>
      <c r="TRY307" s="69"/>
      <c r="TRZ307" s="69"/>
      <c r="TSA307" s="69"/>
      <c r="TSB307" s="69"/>
      <c r="TSC307" s="69"/>
      <c r="TSD307" s="69"/>
      <c r="TSE307" s="69"/>
      <c r="TSF307" s="69"/>
      <c r="TSG307" s="69"/>
      <c r="TSH307" s="69"/>
      <c r="TSI307" s="69"/>
      <c r="TSJ307" s="69"/>
      <c r="TSK307" s="69"/>
      <c r="TSL307" s="69"/>
      <c r="TSM307" s="69"/>
      <c r="TSN307" s="69"/>
      <c r="TSO307" s="69"/>
      <c r="TSP307" s="69"/>
      <c r="TSQ307" s="69"/>
      <c r="TSR307" s="69"/>
      <c r="TSS307" s="69"/>
      <c r="TST307" s="69"/>
      <c r="TSU307" s="69"/>
      <c r="TSV307" s="69"/>
      <c r="TSW307" s="69"/>
      <c r="TSX307" s="69"/>
      <c r="TSY307" s="69"/>
      <c r="TSZ307" s="69"/>
      <c r="TTA307" s="69"/>
      <c r="TTB307" s="69"/>
      <c r="TTC307" s="69"/>
      <c r="TTD307" s="69"/>
      <c r="TTE307" s="69"/>
      <c r="TTF307" s="69"/>
      <c r="TTG307" s="69"/>
      <c r="TTH307" s="69"/>
      <c r="TTI307" s="69"/>
      <c r="TTJ307" s="69"/>
      <c r="TTK307" s="69"/>
      <c r="TTL307" s="69"/>
      <c r="TTM307" s="69"/>
      <c r="TTN307" s="69"/>
      <c r="TTO307" s="69"/>
      <c r="TTP307" s="69"/>
      <c r="TTQ307" s="69"/>
      <c r="TTR307" s="69"/>
      <c r="TTS307" s="69"/>
      <c r="TTT307" s="69"/>
      <c r="TTU307" s="69"/>
      <c r="TTV307" s="69"/>
      <c r="TTW307" s="69"/>
      <c r="TTX307" s="69"/>
      <c r="TTY307" s="69"/>
      <c r="TTZ307" s="69"/>
      <c r="TUA307" s="69"/>
      <c r="TUB307" s="69"/>
      <c r="TUC307" s="69"/>
      <c r="TUD307" s="69"/>
      <c r="TUE307" s="69"/>
      <c r="TUF307" s="69"/>
      <c r="TUG307" s="69"/>
      <c r="TUH307" s="69"/>
      <c r="TUI307" s="69"/>
      <c r="TUJ307" s="69"/>
      <c r="TUK307" s="69"/>
      <c r="TUL307" s="69"/>
      <c r="TUM307" s="69"/>
      <c r="TUN307" s="69"/>
      <c r="TUO307" s="69"/>
      <c r="TUP307" s="69"/>
      <c r="TUQ307" s="69"/>
      <c r="TUR307" s="69"/>
      <c r="TUS307" s="69"/>
      <c r="TUT307" s="69"/>
      <c r="TUU307" s="69"/>
      <c r="TUV307" s="69"/>
      <c r="TUW307" s="69"/>
      <c r="TUX307" s="69"/>
      <c r="TUY307" s="69"/>
      <c r="TUZ307" s="69"/>
      <c r="TVA307" s="69"/>
      <c r="TVB307" s="69"/>
      <c r="TVC307" s="69"/>
      <c r="TVD307" s="69"/>
      <c r="TVE307" s="69"/>
      <c r="TVF307" s="69"/>
      <c r="TVG307" s="69"/>
      <c r="TVH307" s="69"/>
      <c r="TVI307" s="69"/>
      <c r="TVJ307" s="69"/>
      <c r="TVK307" s="69"/>
      <c r="TVL307" s="69"/>
      <c r="TVM307" s="69"/>
      <c r="TVN307" s="69"/>
      <c r="TVO307" s="69"/>
      <c r="TVP307" s="69"/>
      <c r="TVQ307" s="69"/>
      <c r="TVR307" s="69"/>
      <c r="TVS307" s="69"/>
      <c r="TVT307" s="69"/>
      <c r="TVU307" s="69"/>
      <c r="TVV307" s="69"/>
      <c r="TVW307" s="69"/>
      <c r="TVX307" s="69"/>
      <c r="TVY307" s="69"/>
      <c r="TVZ307" s="69"/>
      <c r="TWA307" s="69"/>
      <c r="TWB307" s="69"/>
      <c r="TWC307" s="69"/>
      <c r="TWD307" s="69"/>
      <c r="TWE307" s="69"/>
      <c r="TWF307" s="69"/>
      <c r="TWG307" s="69"/>
      <c r="TWH307" s="69"/>
      <c r="TWI307" s="69"/>
      <c r="TWJ307" s="69"/>
      <c r="TWK307" s="69"/>
      <c r="TWL307" s="69"/>
      <c r="TWM307" s="69"/>
      <c r="TWN307" s="69"/>
      <c r="TWO307" s="69"/>
      <c r="TWP307" s="69"/>
      <c r="TWQ307" s="69"/>
      <c r="TWR307" s="69"/>
      <c r="TWS307" s="69"/>
      <c r="TWT307" s="69"/>
      <c r="TWU307" s="69"/>
      <c r="TWV307" s="69"/>
      <c r="TWW307" s="69"/>
      <c r="TWX307" s="69"/>
      <c r="TWY307" s="69"/>
      <c r="TWZ307" s="69"/>
      <c r="TXA307" s="69"/>
      <c r="TXB307" s="69"/>
      <c r="TXC307" s="69"/>
      <c r="TXD307" s="69"/>
      <c r="TXE307" s="69"/>
      <c r="TXF307" s="69"/>
      <c r="TXG307" s="69"/>
      <c r="TXH307" s="69"/>
      <c r="TXI307" s="69"/>
      <c r="TXJ307" s="69"/>
      <c r="TXK307" s="69"/>
      <c r="TXL307" s="69"/>
      <c r="TXM307" s="69"/>
      <c r="TXN307" s="69"/>
      <c r="TXO307" s="69"/>
      <c r="TXP307" s="69"/>
      <c r="TXQ307" s="69"/>
      <c r="TXR307" s="69"/>
      <c r="TXS307" s="69"/>
      <c r="TXT307" s="69"/>
      <c r="TXU307" s="69"/>
      <c r="TXV307" s="69"/>
      <c r="TXW307" s="69"/>
      <c r="TXX307" s="69"/>
      <c r="TXY307" s="69"/>
      <c r="TXZ307" s="69"/>
      <c r="TYA307" s="69"/>
      <c r="TYB307" s="69"/>
      <c r="TYC307" s="69"/>
      <c r="TYD307" s="69"/>
      <c r="TYE307" s="69"/>
      <c r="TYF307" s="69"/>
      <c r="TYG307" s="69"/>
      <c r="TYH307" s="69"/>
      <c r="TYI307" s="69"/>
      <c r="TYJ307" s="69"/>
      <c r="TYK307" s="69"/>
      <c r="TYL307" s="69"/>
      <c r="TYM307" s="69"/>
      <c r="TYN307" s="69"/>
      <c r="TYO307" s="69"/>
      <c r="TYP307" s="69"/>
      <c r="TYQ307" s="69"/>
      <c r="TYR307" s="69"/>
      <c r="TYS307" s="69"/>
      <c r="TYT307" s="69"/>
      <c r="TYU307" s="69"/>
      <c r="TYV307" s="69"/>
      <c r="TYW307" s="69"/>
      <c r="TYX307" s="69"/>
      <c r="TYY307" s="69"/>
      <c r="TYZ307" s="69"/>
      <c r="TZA307" s="69"/>
      <c r="TZB307" s="69"/>
      <c r="TZC307" s="69"/>
      <c r="TZD307" s="69"/>
      <c r="TZE307" s="69"/>
      <c r="TZF307" s="69"/>
      <c r="TZG307" s="69"/>
      <c r="TZH307" s="69"/>
      <c r="TZI307" s="69"/>
      <c r="TZJ307" s="69"/>
      <c r="TZK307" s="69"/>
      <c r="TZL307" s="69"/>
      <c r="TZM307" s="69"/>
      <c r="TZN307" s="69"/>
      <c r="TZO307" s="69"/>
      <c r="TZP307" s="69"/>
      <c r="TZQ307" s="69"/>
      <c r="TZR307" s="69"/>
      <c r="TZS307" s="69"/>
      <c r="TZT307" s="69"/>
      <c r="TZU307" s="69"/>
      <c r="TZV307" s="69"/>
      <c r="TZW307" s="69"/>
      <c r="TZX307" s="69"/>
      <c r="TZY307" s="69"/>
      <c r="TZZ307" s="69"/>
      <c r="UAA307" s="69"/>
      <c r="UAB307" s="69"/>
      <c r="UAC307" s="69"/>
      <c r="UAD307" s="69"/>
      <c r="UAE307" s="69"/>
      <c r="UAF307" s="69"/>
      <c r="UAG307" s="69"/>
      <c r="UAH307" s="69"/>
      <c r="UAI307" s="69"/>
      <c r="UAJ307" s="69"/>
      <c r="UAK307" s="69"/>
      <c r="UAL307" s="69"/>
      <c r="UAM307" s="69"/>
      <c r="UAN307" s="69"/>
      <c r="UAO307" s="69"/>
      <c r="UAP307" s="69"/>
      <c r="UAQ307" s="69"/>
      <c r="UAR307" s="69"/>
      <c r="UAS307" s="69"/>
      <c r="UAT307" s="69"/>
      <c r="UAU307" s="69"/>
      <c r="UAV307" s="69"/>
      <c r="UAW307" s="69"/>
      <c r="UAX307" s="69"/>
      <c r="UAY307" s="69"/>
      <c r="UAZ307" s="69"/>
      <c r="UBA307" s="69"/>
      <c r="UBB307" s="69"/>
      <c r="UBC307" s="69"/>
      <c r="UBD307" s="69"/>
      <c r="UBE307" s="69"/>
      <c r="UBF307" s="69"/>
      <c r="UBG307" s="69"/>
      <c r="UBH307" s="69"/>
      <c r="UBI307" s="69"/>
      <c r="UBJ307" s="69"/>
      <c r="UBK307" s="69"/>
      <c r="UBL307" s="69"/>
      <c r="UBM307" s="69"/>
      <c r="UBN307" s="69"/>
      <c r="UBO307" s="69"/>
      <c r="UBP307" s="69"/>
      <c r="UBQ307" s="69"/>
      <c r="UBR307" s="69"/>
      <c r="UBS307" s="69"/>
      <c r="UBT307" s="69"/>
      <c r="UBU307" s="69"/>
      <c r="UBV307" s="69"/>
      <c r="UBW307" s="69"/>
      <c r="UBX307" s="69"/>
      <c r="UBY307" s="69"/>
      <c r="UBZ307" s="69"/>
      <c r="UCA307" s="69"/>
      <c r="UCB307" s="69"/>
      <c r="UCC307" s="69"/>
      <c r="UCD307" s="69"/>
      <c r="UCE307" s="69"/>
      <c r="UCF307" s="69"/>
      <c r="UCG307" s="69"/>
      <c r="UCH307" s="69"/>
      <c r="UCI307" s="69"/>
      <c r="UCJ307" s="69"/>
      <c r="UCK307" s="69"/>
      <c r="UCL307" s="69"/>
      <c r="UCM307" s="69"/>
      <c r="UCN307" s="69"/>
      <c r="UCO307" s="69"/>
      <c r="UCP307" s="69"/>
      <c r="UCQ307" s="69"/>
      <c r="UCR307" s="69"/>
      <c r="UCS307" s="69"/>
      <c r="UCT307" s="69"/>
      <c r="UCU307" s="69"/>
      <c r="UCV307" s="69"/>
      <c r="UCW307" s="69"/>
      <c r="UCX307" s="69"/>
      <c r="UCY307" s="69"/>
      <c r="UCZ307" s="69"/>
      <c r="UDA307" s="69"/>
      <c r="UDB307" s="69"/>
      <c r="UDC307" s="69"/>
      <c r="UDD307" s="69"/>
      <c r="UDE307" s="69"/>
      <c r="UDF307" s="69"/>
      <c r="UDG307" s="69"/>
      <c r="UDH307" s="69"/>
      <c r="UDI307" s="69"/>
      <c r="UDJ307" s="69"/>
      <c r="UDK307" s="69"/>
      <c r="UDL307" s="69"/>
      <c r="UDM307" s="69"/>
      <c r="UDN307" s="69"/>
      <c r="UDO307" s="69"/>
      <c r="UDP307" s="69"/>
      <c r="UDQ307" s="69"/>
      <c r="UDR307" s="69"/>
      <c r="UDS307" s="69"/>
      <c r="UDT307" s="69"/>
      <c r="UDU307" s="69"/>
      <c r="UDV307" s="69"/>
      <c r="UDW307" s="69"/>
      <c r="UDX307" s="69"/>
      <c r="UDY307" s="69"/>
      <c r="UDZ307" s="69"/>
      <c r="UEA307" s="69"/>
      <c r="UEB307" s="69"/>
      <c r="UEC307" s="69"/>
      <c r="UED307" s="69"/>
      <c r="UEE307" s="69"/>
      <c r="UEF307" s="69"/>
      <c r="UEG307" s="69"/>
      <c r="UEH307" s="69"/>
      <c r="UEI307" s="69"/>
      <c r="UEJ307" s="69"/>
      <c r="UEK307" s="69"/>
      <c r="UEL307" s="69"/>
      <c r="UEM307" s="69"/>
      <c r="UEN307" s="69"/>
      <c r="UEO307" s="69"/>
      <c r="UEP307" s="69"/>
      <c r="UEQ307" s="69"/>
      <c r="UER307" s="69"/>
      <c r="UES307" s="69"/>
      <c r="UET307" s="69"/>
      <c r="UEU307" s="69"/>
      <c r="UEV307" s="69"/>
      <c r="UEW307" s="69"/>
      <c r="UEX307" s="69"/>
      <c r="UEY307" s="69"/>
      <c r="UEZ307" s="69"/>
      <c r="UFA307" s="69"/>
      <c r="UFB307" s="69"/>
      <c r="UFC307" s="69"/>
      <c r="UFD307" s="69"/>
      <c r="UFE307" s="69"/>
      <c r="UFF307" s="69"/>
      <c r="UFG307" s="69"/>
      <c r="UFH307" s="69"/>
      <c r="UFI307" s="69"/>
      <c r="UFJ307" s="69"/>
      <c r="UFK307" s="69"/>
      <c r="UFL307" s="69"/>
      <c r="UFM307" s="69"/>
      <c r="UFN307" s="69"/>
      <c r="UFO307" s="69"/>
      <c r="UFP307" s="69"/>
      <c r="UFQ307" s="69"/>
      <c r="UFR307" s="69"/>
      <c r="UFS307" s="69"/>
      <c r="UFT307" s="69"/>
      <c r="UFU307" s="69"/>
      <c r="UFV307" s="69"/>
      <c r="UFW307" s="69"/>
      <c r="UFX307" s="69"/>
      <c r="UFY307" s="69"/>
      <c r="UFZ307" s="69"/>
      <c r="UGA307" s="69"/>
      <c r="UGB307" s="69"/>
      <c r="UGC307" s="69"/>
      <c r="UGD307" s="69"/>
      <c r="UGE307" s="69"/>
      <c r="UGF307" s="69"/>
      <c r="UGG307" s="69"/>
      <c r="UGH307" s="69"/>
      <c r="UGI307" s="69"/>
      <c r="UGJ307" s="69"/>
      <c r="UGK307" s="69"/>
      <c r="UGL307" s="69"/>
      <c r="UGM307" s="69"/>
      <c r="UGN307" s="69"/>
      <c r="UGO307" s="69"/>
      <c r="UGP307" s="69"/>
      <c r="UGQ307" s="69"/>
      <c r="UGR307" s="69"/>
      <c r="UGS307" s="69"/>
      <c r="UGT307" s="69"/>
      <c r="UGU307" s="69"/>
      <c r="UGV307" s="69"/>
      <c r="UGW307" s="69"/>
      <c r="UGX307" s="69"/>
      <c r="UGY307" s="69"/>
      <c r="UGZ307" s="69"/>
      <c r="UHA307" s="69"/>
      <c r="UHB307" s="69"/>
      <c r="UHC307" s="69"/>
      <c r="UHD307" s="69"/>
      <c r="UHE307" s="69"/>
      <c r="UHF307" s="69"/>
      <c r="UHG307" s="69"/>
      <c r="UHH307" s="69"/>
      <c r="UHI307" s="69"/>
      <c r="UHJ307" s="69"/>
      <c r="UHK307" s="69"/>
      <c r="UHL307" s="69"/>
      <c r="UHM307" s="69"/>
      <c r="UHN307" s="69"/>
      <c r="UHO307" s="69"/>
      <c r="UHP307" s="69"/>
      <c r="UHQ307" s="69"/>
      <c r="UHR307" s="69"/>
      <c r="UHS307" s="69"/>
      <c r="UHT307" s="69"/>
      <c r="UHU307" s="69"/>
      <c r="UHV307" s="69"/>
      <c r="UHW307" s="69"/>
      <c r="UHX307" s="69"/>
      <c r="UHY307" s="69"/>
      <c r="UHZ307" s="69"/>
      <c r="UIA307" s="69"/>
      <c r="UIB307" s="69"/>
      <c r="UIC307" s="69"/>
      <c r="UID307" s="69"/>
      <c r="UIE307" s="69"/>
      <c r="UIF307" s="69"/>
      <c r="UIG307" s="69"/>
      <c r="UIH307" s="69"/>
      <c r="UII307" s="69"/>
      <c r="UIJ307" s="69"/>
      <c r="UIK307" s="69"/>
      <c r="UIL307" s="69"/>
      <c r="UIM307" s="69"/>
      <c r="UIN307" s="69"/>
      <c r="UIO307" s="69"/>
      <c r="UIP307" s="69"/>
      <c r="UIQ307" s="69"/>
      <c r="UIR307" s="69"/>
      <c r="UIS307" s="69"/>
      <c r="UIT307" s="69"/>
      <c r="UIU307" s="69"/>
      <c r="UIV307" s="69"/>
      <c r="UIW307" s="69"/>
      <c r="UIX307" s="69"/>
      <c r="UIY307" s="69"/>
      <c r="UIZ307" s="69"/>
      <c r="UJA307" s="69"/>
      <c r="UJB307" s="69"/>
      <c r="UJC307" s="69"/>
      <c r="UJD307" s="69"/>
      <c r="UJE307" s="69"/>
      <c r="UJF307" s="69"/>
      <c r="UJG307" s="69"/>
      <c r="UJH307" s="69"/>
      <c r="UJI307" s="69"/>
      <c r="UJJ307" s="69"/>
      <c r="UJK307" s="69"/>
      <c r="UJL307" s="69"/>
      <c r="UJM307" s="69"/>
      <c r="UJN307" s="69"/>
      <c r="UJO307" s="69"/>
      <c r="UJP307" s="69"/>
      <c r="UJQ307" s="69"/>
      <c r="UJR307" s="69"/>
      <c r="UJS307" s="69"/>
      <c r="UJT307" s="69"/>
      <c r="UJU307" s="69"/>
      <c r="UJV307" s="69"/>
      <c r="UJW307" s="69"/>
      <c r="UJX307" s="69"/>
      <c r="UJY307" s="69"/>
      <c r="UJZ307" s="69"/>
      <c r="UKA307" s="69"/>
      <c r="UKB307" s="69"/>
      <c r="UKC307" s="69"/>
      <c r="UKD307" s="69"/>
      <c r="UKE307" s="69"/>
      <c r="UKF307" s="69"/>
      <c r="UKG307" s="69"/>
      <c r="UKH307" s="69"/>
      <c r="UKI307" s="69"/>
      <c r="UKJ307" s="69"/>
      <c r="UKK307" s="69"/>
      <c r="UKL307" s="69"/>
      <c r="UKM307" s="69"/>
      <c r="UKN307" s="69"/>
      <c r="UKO307" s="69"/>
      <c r="UKP307" s="69"/>
      <c r="UKQ307" s="69"/>
      <c r="UKR307" s="69"/>
      <c r="UKS307" s="69"/>
      <c r="UKT307" s="69"/>
      <c r="UKU307" s="69"/>
      <c r="UKV307" s="69"/>
      <c r="UKW307" s="69"/>
      <c r="UKX307" s="69"/>
      <c r="UKY307" s="69"/>
      <c r="UKZ307" s="69"/>
      <c r="ULA307" s="69"/>
      <c r="ULB307" s="69"/>
      <c r="ULC307" s="69"/>
      <c r="ULD307" s="69"/>
      <c r="ULE307" s="69"/>
      <c r="ULF307" s="69"/>
      <c r="ULG307" s="69"/>
      <c r="ULH307" s="69"/>
      <c r="ULI307" s="69"/>
      <c r="ULJ307" s="69"/>
      <c r="ULK307" s="69"/>
      <c r="ULL307" s="69"/>
      <c r="ULM307" s="69"/>
      <c r="ULN307" s="69"/>
      <c r="ULO307" s="69"/>
      <c r="ULP307" s="69"/>
      <c r="ULQ307" s="69"/>
      <c r="ULR307" s="69"/>
      <c r="ULS307" s="69"/>
      <c r="ULT307" s="69"/>
      <c r="ULU307" s="69"/>
      <c r="ULV307" s="69"/>
      <c r="ULW307" s="69"/>
      <c r="ULX307" s="69"/>
      <c r="ULY307" s="69"/>
      <c r="ULZ307" s="69"/>
      <c r="UMA307" s="69"/>
      <c r="UMB307" s="69"/>
      <c r="UMC307" s="69"/>
      <c r="UMD307" s="69"/>
      <c r="UME307" s="69"/>
      <c r="UMF307" s="69"/>
      <c r="UMG307" s="69"/>
      <c r="UMH307" s="69"/>
      <c r="UMI307" s="69"/>
      <c r="UMJ307" s="69"/>
      <c r="UMK307" s="69"/>
      <c r="UML307" s="69"/>
      <c r="UMM307" s="69"/>
      <c r="UMN307" s="69"/>
      <c r="UMO307" s="69"/>
      <c r="UMP307" s="69"/>
      <c r="UMQ307" s="69"/>
      <c r="UMR307" s="69"/>
      <c r="UMS307" s="69"/>
      <c r="UMT307" s="69"/>
      <c r="UMU307" s="69"/>
      <c r="UMV307" s="69"/>
      <c r="UMW307" s="69"/>
      <c r="UMX307" s="69"/>
      <c r="UMY307" s="69"/>
      <c r="UMZ307" s="69"/>
      <c r="UNA307" s="69"/>
      <c r="UNB307" s="69"/>
      <c r="UNC307" s="69"/>
      <c r="UND307" s="69"/>
      <c r="UNE307" s="69"/>
      <c r="UNF307" s="69"/>
      <c r="UNG307" s="69"/>
      <c r="UNH307" s="69"/>
      <c r="UNI307" s="69"/>
      <c r="UNJ307" s="69"/>
      <c r="UNK307" s="69"/>
      <c r="UNL307" s="69"/>
      <c r="UNM307" s="69"/>
      <c r="UNN307" s="69"/>
      <c r="UNO307" s="69"/>
      <c r="UNP307" s="69"/>
      <c r="UNQ307" s="69"/>
      <c r="UNR307" s="69"/>
      <c r="UNS307" s="69"/>
      <c r="UNT307" s="69"/>
      <c r="UNU307" s="69"/>
      <c r="UNV307" s="69"/>
      <c r="UNW307" s="69"/>
      <c r="UNX307" s="69"/>
      <c r="UNY307" s="69"/>
      <c r="UNZ307" s="69"/>
      <c r="UOA307" s="69"/>
      <c r="UOB307" s="69"/>
      <c r="UOC307" s="69"/>
      <c r="UOD307" s="69"/>
      <c r="UOE307" s="69"/>
      <c r="UOF307" s="69"/>
      <c r="UOG307" s="69"/>
      <c r="UOH307" s="69"/>
      <c r="UOI307" s="69"/>
      <c r="UOJ307" s="69"/>
      <c r="UOK307" s="69"/>
      <c r="UOL307" s="69"/>
      <c r="UOM307" s="69"/>
      <c r="UON307" s="69"/>
      <c r="UOO307" s="69"/>
      <c r="UOP307" s="69"/>
      <c r="UOQ307" s="69"/>
      <c r="UOR307" s="69"/>
      <c r="UOS307" s="69"/>
      <c r="UOT307" s="69"/>
      <c r="UOU307" s="69"/>
      <c r="UOV307" s="69"/>
      <c r="UOW307" s="69"/>
      <c r="UOX307" s="69"/>
      <c r="UOY307" s="69"/>
      <c r="UOZ307" s="69"/>
      <c r="UPA307" s="69"/>
      <c r="UPB307" s="69"/>
      <c r="UPC307" s="69"/>
      <c r="UPD307" s="69"/>
      <c r="UPE307" s="69"/>
      <c r="UPF307" s="69"/>
      <c r="UPG307" s="69"/>
      <c r="UPH307" s="69"/>
      <c r="UPI307" s="69"/>
      <c r="UPJ307" s="69"/>
      <c r="UPK307" s="69"/>
      <c r="UPL307" s="69"/>
      <c r="UPM307" s="69"/>
      <c r="UPN307" s="69"/>
      <c r="UPO307" s="69"/>
      <c r="UPP307" s="69"/>
      <c r="UPQ307" s="69"/>
      <c r="UPR307" s="69"/>
      <c r="UPS307" s="69"/>
      <c r="UPT307" s="69"/>
      <c r="UPU307" s="69"/>
      <c r="UPV307" s="69"/>
      <c r="UPW307" s="69"/>
      <c r="UPX307" s="69"/>
      <c r="UPY307" s="69"/>
      <c r="UPZ307" s="69"/>
      <c r="UQA307" s="69"/>
      <c r="UQB307" s="69"/>
      <c r="UQC307" s="69"/>
      <c r="UQD307" s="69"/>
      <c r="UQE307" s="69"/>
      <c r="UQF307" s="69"/>
      <c r="UQG307" s="69"/>
      <c r="UQH307" s="69"/>
      <c r="UQI307" s="69"/>
      <c r="UQJ307" s="69"/>
      <c r="UQK307" s="69"/>
      <c r="UQL307" s="69"/>
      <c r="UQM307" s="69"/>
      <c r="UQN307" s="69"/>
      <c r="UQO307" s="69"/>
      <c r="UQP307" s="69"/>
      <c r="UQQ307" s="69"/>
      <c r="UQR307" s="69"/>
      <c r="UQS307" s="69"/>
      <c r="UQT307" s="69"/>
      <c r="UQU307" s="69"/>
      <c r="UQV307" s="69"/>
      <c r="UQW307" s="69"/>
      <c r="UQX307" s="69"/>
      <c r="UQY307" s="69"/>
      <c r="UQZ307" s="69"/>
      <c r="URA307" s="69"/>
      <c r="URB307" s="69"/>
      <c r="URC307" s="69"/>
      <c r="URD307" s="69"/>
      <c r="URE307" s="69"/>
      <c r="URF307" s="69"/>
      <c r="URG307" s="69"/>
      <c r="URH307" s="69"/>
      <c r="URI307" s="69"/>
      <c r="URJ307" s="69"/>
      <c r="URK307" s="69"/>
      <c r="URL307" s="69"/>
      <c r="URM307" s="69"/>
      <c r="URN307" s="69"/>
      <c r="URO307" s="69"/>
      <c r="URP307" s="69"/>
      <c r="URQ307" s="69"/>
      <c r="URR307" s="69"/>
      <c r="URS307" s="69"/>
      <c r="URT307" s="69"/>
      <c r="URU307" s="69"/>
      <c r="URV307" s="69"/>
      <c r="URW307" s="69"/>
      <c r="URX307" s="69"/>
      <c r="URY307" s="69"/>
      <c r="URZ307" s="69"/>
      <c r="USA307" s="69"/>
      <c r="USB307" s="69"/>
      <c r="USC307" s="69"/>
      <c r="USD307" s="69"/>
      <c r="USE307" s="69"/>
      <c r="USF307" s="69"/>
      <c r="USG307" s="69"/>
      <c r="USH307" s="69"/>
      <c r="USI307" s="69"/>
      <c r="USJ307" s="69"/>
      <c r="USK307" s="69"/>
      <c r="USL307" s="69"/>
      <c r="USM307" s="69"/>
      <c r="USN307" s="69"/>
      <c r="USO307" s="69"/>
      <c r="USP307" s="69"/>
      <c r="USQ307" s="69"/>
      <c r="USR307" s="69"/>
      <c r="USS307" s="69"/>
      <c r="UST307" s="69"/>
      <c r="USU307" s="69"/>
      <c r="USV307" s="69"/>
      <c r="USW307" s="69"/>
      <c r="USX307" s="69"/>
      <c r="USY307" s="69"/>
      <c r="USZ307" s="69"/>
      <c r="UTA307" s="69"/>
      <c r="UTB307" s="69"/>
      <c r="UTC307" s="69"/>
      <c r="UTD307" s="69"/>
      <c r="UTE307" s="69"/>
      <c r="UTF307" s="69"/>
      <c r="UTG307" s="69"/>
      <c r="UTH307" s="69"/>
      <c r="UTI307" s="69"/>
      <c r="UTJ307" s="69"/>
      <c r="UTK307" s="69"/>
      <c r="UTL307" s="69"/>
      <c r="UTM307" s="69"/>
      <c r="UTN307" s="69"/>
      <c r="UTO307" s="69"/>
      <c r="UTP307" s="69"/>
      <c r="UTQ307" s="69"/>
      <c r="UTR307" s="69"/>
      <c r="UTS307" s="69"/>
      <c r="UTT307" s="69"/>
      <c r="UTU307" s="69"/>
      <c r="UTV307" s="69"/>
      <c r="UTW307" s="69"/>
      <c r="UTX307" s="69"/>
      <c r="UTY307" s="69"/>
      <c r="UTZ307" s="69"/>
      <c r="UUA307" s="69"/>
      <c r="UUB307" s="69"/>
      <c r="UUC307" s="69"/>
      <c r="UUD307" s="69"/>
      <c r="UUE307" s="69"/>
      <c r="UUF307" s="69"/>
      <c r="UUG307" s="69"/>
      <c r="UUH307" s="69"/>
      <c r="UUI307" s="69"/>
      <c r="UUJ307" s="69"/>
      <c r="UUK307" s="69"/>
      <c r="UUL307" s="69"/>
      <c r="UUM307" s="69"/>
      <c r="UUN307" s="69"/>
      <c r="UUO307" s="69"/>
      <c r="UUP307" s="69"/>
      <c r="UUQ307" s="69"/>
      <c r="UUR307" s="69"/>
      <c r="UUS307" s="69"/>
      <c r="UUT307" s="69"/>
      <c r="UUU307" s="69"/>
      <c r="UUV307" s="69"/>
      <c r="UUW307" s="69"/>
      <c r="UUX307" s="69"/>
      <c r="UUY307" s="69"/>
      <c r="UUZ307" s="69"/>
      <c r="UVA307" s="69"/>
      <c r="UVB307" s="69"/>
      <c r="UVC307" s="69"/>
      <c r="UVD307" s="69"/>
      <c r="UVE307" s="69"/>
      <c r="UVF307" s="69"/>
      <c r="UVG307" s="69"/>
      <c r="UVH307" s="69"/>
      <c r="UVI307" s="69"/>
      <c r="UVJ307" s="69"/>
      <c r="UVK307" s="69"/>
      <c r="UVL307" s="69"/>
      <c r="UVM307" s="69"/>
      <c r="UVN307" s="69"/>
      <c r="UVO307" s="69"/>
      <c r="UVP307" s="69"/>
      <c r="UVQ307" s="69"/>
      <c r="UVR307" s="69"/>
      <c r="UVS307" s="69"/>
      <c r="UVT307" s="69"/>
      <c r="UVU307" s="69"/>
      <c r="UVV307" s="69"/>
      <c r="UVW307" s="69"/>
      <c r="UVX307" s="69"/>
      <c r="UVY307" s="69"/>
      <c r="UVZ307" s="69"/>
      <c r="UWA307" s="69"/>
      <c r="UWB307" s="69"/>
      <c r="UWC307" s="69"/>
      <c r="UWD307" s="69"/>
      <c r="UWE307" s="69"/>
      <c r="UWF307" s="69"/>
      <c r="UWG307" s="69"/>
      <c r="UWH307" s="69"/>
      <c r="UWI307" s="69"/>
      <c r="UWJ307" s="69"/>
      <c r="UWK307" s="69"/>
      <c r="UWL307" s="69"/>
      <c r="UWM307" s="69"/>
      <c r="UWN307" s="69"/>
      <c r="UWO307" s="69"/>
      <c r="UWP307" s="69"/>
      <c r="UWQ307" s="69"/>
      <c r="UWR307" s="69"/>
      <c r="UWS307" s="69"/>
      <c r="UWT307" s="69"/>
      <c r="UWU307" s="69"/>
      <c r="UWV307" s="69"/>
      <c r="UWW307" s="69"/>
      <c r="UWX307" s="69"/>
      <c r="UWY307" s="69"/>
      <c r="UWZ307" s="69"/>
      <c r="UXA307" s="69"/>
      <c r="UXB307" s="69"/>
      <c r="UXC307" s="69"/>
      <c r="UXD307" s="69"/>
      <c r="UXE307" s="69"/>
      <c r="UXF307" s="69"/>
      <c r="UXG307" s="69"/>
      <c r="UXH307" s="69"/>
      <c r="UXI307" s="69"/>
      <c r="UXJ307" s="69"/>
      <c r="UXK307" s="69"/>
      <c r="UXL307" s="69"/>
      <c r="UXM307" s="69"/>
      <c r="UXN307" s="69"/>
      <c r="UXO307" s="69"/>
      <c r="UXP307" s="69"/>
      <c r="UXQ307" s="69"/>
      <c r="UXR307" s="69"/>
      <c r="UXS307" s="69"/>
      <c r="UXT307" s="69"/>
      <c r="UXU307" s="69"/>
      <c r="UXV307" s="69"/>
      <c r="UXW307" s="69"/>
      <c r="UXX307" s="69"/>
      <c r="UXY307" s="69"/>
      <c r="UXZ307" s="69"/>
      <c r="UYA307" s="69"/>
      <c r="UYB307" s="69"/>
      <c r="UYC307" s="69"/>
      <c r="UYD307" s="69"/>
      <c r="UYE307" s="69"/>
      <c r="UYF307" s="69"/>
      <c r="UYG307" s="69"/>
      <c r="UYH307" s="69"/>
      <c r="UYI307" s="69"/>
      <c r="UYJ307" s="69"/>
      <c r="UYK307" s="69"/>
      <c r="UYL307" s="69"/>
      <c r="UYM307" s="69"/>
      <c r="UYN307" s="69"/>
      <c r="UYO307" s="69"/>
      <c r="UYP307" s="69"/>
      <c r="UYQ307" s="69"/>
      <c r="UYR307" s="69"/>
      <c r="UYS307" s="69"/>
      <c r="UYT307" s="69"/>
      <c r="UYU307" s="69"/>
      <c r="UYV307" s="69"/>
      <c r="UYW307" s="69"/>
      <c r="UYX307" s="69"/>
      <c r="UYY307" s="69"/>
      <c r="UYZ307" s="69"/>
      <c r="UZA307" s="69"/>
      <c r="UZB307" s="69"/>
      <c r="UZC307" s="69"/>
      <c r="UZD307" s="69"/>
      <c r="UZE307" s="69"/>
      <c r="UZF307" s="69"/>
      <c r="UZG307" s="69"/>
      <c r="UZH307" s="69"/>
      <c r="UZI307" s="69"/>
      <c r="UZJ307" s="69"/>
      <c r="UZK307" s="69"/>
      <c r="UZL307" s="69"/>
      <c r="UZM307" s="69"/>
      <c r="UZN307" s="69"/>
      <c r="UZO307" s="69"/>
      <c r="UZP307" s="69"/>
      <c r="UZQ307" s="69"/>
      <c r="UZR307" s="69"/>
      <c r="UZS307" s="69"/>
      <c r="UZT307" s="69"/>
      <c r="UZU307" s="69"/>
      <c r="UZV307" s="69"/>
      <c r="UZW307" s="69"/>
      <c r="UZX307" s="69"/>
      <c r="UZY307" s="69"/>
      <c r="UZZ307" s="69"/>
      <c r="VAA307" s="69"/>
      <c r="VAB307" s="69"/>
      <c r="VAC307" s="69"/>
      <c r="VAD307" s="69"/>
      <c r="VAE307" s="69"/>
      <c r="VAF307" s="69"/>
      <c r="VAG307" s="69"/>
      <c r="VAH307" s="69"/>
      <c r="VAI307" s="69"/>
      <c r="VAJ307" s="69"/>
      <c r="VAK307" s="69"/>
      <c r="VAL307" s="69"/>
      <c r="VAM307" s="69"/>
      <c r="VAN307" s="69"/>
      <c r="VAO307" s="69"/>
      <c r="VAP307" s="69"/>
      <c r="VAQ307" s="69"/>
      <c r="VAR307" s="69"/>
      <c r="VAS307" s="69"/>
      <c r="VAT307" s="69"/>
      <c r="VAU307" s="69"/>
      <c r="VAV307" s="69"/>
      <c r="VAW307" s="69"/>
      <c r="VAX307" s="69"/>
      <c r="VAY307" s="69"/>
      <c r="VAZ307" s="69"/>
      <c r="VBA307" s="69"/>
      <c r="VBB307" s="69"/>
      <c r="VBC307" s="69"/>
      <c r="VBD307" s="69"/>
      <c r="VBE307" s="69"/>
      <c r="VBF307" s="69"/>
      <c r="VBG307" s="69"/>
      <c r="VBH307" s="69"/>
      <c r="VBI307" s="69"/>
      <c r="VBJ307" s="69"/>
      <c r="VBK307" s="69"/>
      <c r="VBL307" s="69"/>
      <c r="VBM307" s="69"/>
      <c r="VBN307" s="69"/>
      <c r="VBO307" s="69"/>
      <c r="VBP307" s="69"/>
      <c r="VBQ307" s="69"/>
      <c r="VBR307" s="69"/>
      <c r="VBS307" s="69"/>
      <c r="VBT307" s="69"/>
      <c r="VBU307" s="69"/>
      <c r="VBV307" s="69"/>
      <c r="VBW307" s="69"/>
      <c r="VBX307" s="69"/>
      <c r="VBY307" s="69"/>
      <c r="VBZ307" s="69"/>
      <c r="VCA307" s="69"/>
      <c r="VCB307" s="69"/>
      <c r="VCC307" s="69"/>
      <c r="VCD307" s="69"/>
      <c r="VCE307" s="69"/>
      <c r="VCF307" s="69"/>
      <c r="VCG307" s="69"/>
      <c r="VCH307" s="69"/>
      <c r="VCI307" s="69"/>
      <c r="VCJ307" s="69"/>
      <c r="VCK307" s="69"/>
      <c r="VCL307" s="69"/>
      <c r="VCM307" s="69"/>
      <c r="VCN307" s="69"/>
      <c r="VCO307" s="69"/>
      <c r="VCP307" s="69"/>
      <c r="VCQ307" s="69"/>
      <c r="VCR307" s="69"/>
      <c r="VCS307" s="69"/>
      <c r="VCT307" s="69"/>
      <c r="VCU307" s="69"/>
      <c r="VCV307" s="69"/>
      <c r="VCW307" s="69"/>
      <c r="VCX307" s="69"/>
      <c r="VCY307" s="69"/>
      <c r="VCZ307" s="69"/>
      <c r="VDA307" s="69"/>
      <c r="VDB307" s="69"/>
      <c r="VDC307" s="69"/>
      <c r="VDD307" s="69"/>
      <c r="VDE307" s="69"/>
      <c r="VDF307" s="69"/>
      <c r="VDG307" s="69"/>
      <c r="VDH307" s="69"/>
      <c r="VDI307" s="69"/>
      <c r="VDJ307" s="69"/>
      <c r="VDK307" s="69"/>
      <c r="VDL307" s="69"/>
      <c r="VDM307" s="69"/>
      <c r="VDN307" s="69"/>
      <c r="VDO307" s="69"/>
      <c r="VDP307" s="69"/>
      <c r="VDQ307" s="69"/>
      <c r="VDR307" s="69"/>
      <c r="VDS307" s="69"/>
      <c r="VDT307" s="69"/>
      <c r="VDU307" s="69"/>
      <c r="VDV307" s="69"/>
      <c r="VDW307" s="69"/>
      <c r="VDX307" s="69"/>
      <c r="VDY307" s="69"/>
      <c r="VDZ307" s="69"/>
      <c r="VEA307" s="69"/>
      <c r="VEB307" s="69"/>
      <c r="VEC307" s="69"/>
      <c r="VED307" s="69"/>
      <c r="VEE307" s="69"/>
      <c r="VEF307" s="69"/>
      <c r="VEG307" s="69"/>
      <c r="VEH307" s="69"/>
      <c r="VEI307" s="69"/>
      <c r="VEJ307" s="69"/>
      <c r="VEK307" s="69"/>
      <c r="VEL307" s="69"/>
      <c r="VEM307" s="69"/>
      <c r="VEN307" s="69"/>
      <c r="VEO307" s="69"/>
      <c r="VEP307" s="69"/>
      <c r="VEQ307" s="69"/>
      <c r="VER307" s="69"/>
      <c r="VES307" s="69"/>
      <c r="VET307" s="69"/>
      <c r="VEU307" s="69"/>
      <c r="VEV307" s="69"/>
      <c r="VEW307" s="69"/>
      <c r="VEX307" s="69"/>
      <c r="VEY307" s="69"/>
      <c r="VEZ307" s="69"/>
      <c r="VFA307" s="69"/>
      <c r="VFB307" s="69"/>
      <c r="VFC307" s="69"/>
      <c r="VFD307" s="69"/>
      <c r="VFE307" s="69"/>
      <c r="VFF307" s="69"/>
      <c r="VFG307" s="69"/>
      <c r="VFH307" s="69"/>
      <c r="VFI307" s="69"/>
      <c r="VFJ307" s="69"/>
      <c r="VFK307" s="69"/>
      <c r="VFL307" s="69"/>
      <c r="VFM307" s="69"/>
      <c r="VFN307" s="69"/>
      <c r="VFO307" s="69"/>
      <c r="VFP307" s="69"/>
      <c r="VFQ307" s="69"/>
      <c r="VFR307" s="69"/>
      <c r="VFS307" s="69"/>
      <c r="VFT307" s="69"/>
      <c r="VFU307" s="69"/>
      <c r="VFV307" s="69"/>
      <c r="VFW307" s="69"/>
      <c r="VFX307" s="69"/>
      <c r="VFY307" s="69"/>
      <c r="VFZ307" s="69"/>
      <c r="VGA307" s="69"/>
      <c r="VGB307" s="69"/>
      <c r="VGC307" s="69"/>
      <c r="VGD307" s="69"/>
      <c r="VGE307" s="69"/>
      <c r="VGF307" s="69"/>
      <c r="VGG307" s="69"/>
      <c r="VGH307" s="69"/>
      <c r="VGI307" s="69"/>
      <c r="VGJ307" s="69"/>
      <c r="VGK307" s="69"/>
      <c r="VGL307" s="69"/>
      <c r="VGM307" s="69"/>
      <c r="VGN307" s="69"/>
      <c r="VGO307" s="69"/>
      <c r="VGP307" s="69"/>
      <c r="VGQ307" s="69"/>
      <c r="VGR307" s="69"/>
      <c r="VGS307" s="69"/>
      <c r="VGT307" s="69"/>
      <c r="VGU307" s="69"/>
      <c r="VGV307" s="69"/>
      <c r="VGW307" s="69"/>
      <c r="VGX307" s="69"/>
      <c r="VGY307" s="69"/>
      <c r="VGZ307" s="69"/>
      <c r="VHA307" s="69"/>
      <c r="VHB307" s="69"/>
      <c r="VHC307" s="69"/>
      <c r="VHD307" s="69"/>
      <c r="VHE307" s="69"/>
      <c r="VHF307" s="69"/>
      <c r="VHG307" s="69"/>
      <c r="VHH307" s="69"/>
      <c r="VHI307" s="69"/>
      <c r="VHJ307" s="69"/>
      <c r="VHK307" s="69"/>
      <c r="VHL307" s="69"/>
      <c r="VHM307" s="69"/>
      <c r="VHN307" s="69"/>
      <c r="VHO307" s="69"/>
      <c r="VHP307" s="69"/>
      <c r="VHQ307" s="69"/>
      <c r="VHR307" s="69"/>
      <c r="VHS307" s="69"/>
      <c r="VHT307" s="69"/>
      <c r="VHU307" s="69"/>
      <c r="VHV307" s="69"/>
      <c r="VHW307" s="69"/>
      <c r="VHX307" s="69"/>
      <c r="VHY307" s="69"/>
      <c r="VHZ307" s="69"/>
      <c r="VIA307" s="69"/>
      <c r="VIB307" s="69"/>
      <c r="VIC307" s="69"/>
      <c r="VID307" s="69"/>
      <c r="VIE307" s="69"/>
      <c r="VIF307" s="69"/>
      <c r="VIG307" s="69"/>
      <c r="VIH307" s="69"/>
      <c r="VII307" s="69"/>
      <c r="VIJ307" s="69"/>
      <c r="VIK307" s="69"/>
      <c r="VIL307" s="69"/>
      <c r="VIM307" s="69"/>
      <c r="VIN307" s="69"/>
      <c r="VIO307" s="69"/>
      <c r="VIP307" s="69"/>
      <c r="VIQ307" s="69"/>
      <c r="VIR307" s="69"/>
      <c r="VIS307" s="69"/>
      <c r="VIT307" s="69"/>
      <c r="VIU307" s="69"/>
      <c r="VIV307" s="69"/>
      <c r="VIW307" s="69"/>
      <c r="VIX307" s="69"/>
      <c r="VIY307" s="69"/>
      <c r="VIZ307" s="69"/>
      <c r="VJA307" s="69"/>
      <c r="VJB307" s="69"/>
      <c r="VJC307" s="69"/>
      <c r="VJD307" s="69"/>
      <c r="VJE307" s="69"/>
      <c r="VJF307" s="69"/>
      <c r="VJG307" s="69"/>
      <c r="VJH307" s="69"/>
      <c r="VJI307" s="69"/>
      <c r="VJJ307" s="69"/>
      <c r="VJK307" s="69"/>
      <c r="VJL307" s="69"/>
      <c r="VJM307" s="69"/>
      <c r="VJN307" s="69"/>
      <c r="VJO307" s="69"/>
      <c r="VJP307" s="69"/>
      <c r="VJQ307" s="69"/>
      <c r="VJR307" s="69"/>
      <c r="VJS307" s="69"/>
      <c r="VJT307" s="69"/>
      <c r="VJU307" s="69"/>
      <c r="VJV307" s="69"/>
      <c r="VJW307" s="69"/>
      <c r="VJX307" s="69"/>
      <c r="VJY307" s="69"/>
      <c r="VJZ307" s="69"/>
      <c r="VKA307" s="69"/>
      <c r="VKB307" s="69"/>
      <c r="VKC307" s="69"/>
      <c r="VKD307" s="69"/>
      <c r="VKE307" s="69"/>
      <c r="VKF307" s="69"/>
      <c r="VKG307" s="69"/>
      <c r="VKH307" s="69"/>
      <c r="VKI307" s="69"/>
      <c r="VKJ307" s="69"/>
      <c r="VKK307" s="69"/>
      <c r="VKL307" s="69"/>
      <c r="VKM307" s="69"/>
      <c r="VKN307" s="69"/>
      <c r="VKO307" s="69"/>
      <c r="VKP307" s="69"/>
      <c r="VKQ307" s="69"/>
      <c r="VKR307" s="69"/>
      <c r="VKS307" s="69"/>
      <c r="VKT307" s="69"/>
      <c r="VKU307" s="69"/>
      <c r="VKV307" s="69"/>
      <c r="VKW307" s="69"/>
      <c r="VKX307" s="69"/>
      <c r="VKY307" s="69"/>
      <c r="VKZ307" s="69"/>
      <c r="VLA307" s="69"/>
      <c r="VLB307" s="69"/>
      <c r="VLC307" s="69"/>
      <c r="VLD307" s="69"/>
      <c r="VLE307" s="69"/>
      <c r="VLF307" s="69"/>
      <c r="VLG307" s="69"/>
      <c r="VLH307" s="69"/>
      <c r="VLI307" s="69"/>
      <c r="VLJ307" s="69"/>
      <c r="VLK307" s="69"/>
      <c r="VLL307" s="69"/>
      <c r="VLM307" s="69"/>
      <c r="VLN307" s="69"/>
      <c r="VLO307" s="69"/>
      <c r="VLP307" s="69"/>
      <c r="VLQ307" s="69"/>
      <c r="VLR307" s="69"/>
      <c r="VLS307" s="69"/>
      <c r="VLT307" s="69"/>
      <c r="VLU307" s="69"/>
      <c r="VLV307" s="69"/>
      <c r="VLW307" s="69"/>
      <c r="VLX307" s="69"/>
      <c r="VLY307" s="69"/>
      <c r="VLZ307" s="69"/>
      <c r="VMA307" s="69"/>
      <c r="VMB307" s="69"/>
      <c r="VMC307" s="69"/>
      <c r="VMD307" s="69"/>
      <c r="VME307" s="69"/>
      <c r="VMF307" s="69"/>
      <c r="VMG307" s="69"/>
      <c r="VMH307" s="69"/>
      <c r="VMI307" s="69"/>
      <c r="VMJ307" s="69"/>
      <c r="VMK307" s="69"/>
      <c r="VML307" s="69"/>
      <c r="VMM307" s="69"/>
      <c r="VMN307" s="69"/>
      <c r="VMO307" s="69"/>
      <c r="VMP307" s="69"/>
      <c r="VMQ307" s="69"/>
      <c r="VMR307" s="69"/>
      <c r="VMS307" s="69"/>
      <c r="VMT307" s="69"/>
      <c r="VMU307" s="69"/>
      <c r="VMV307" s="69"/>
      <c r="VMW307" s="69"/>
      <c r="VMX307" s="69"/>
      <c r="VMY307" s="69"/>
      <c r="VMZ307" s="69"/>
      <c r="VNA307" s="69"/>
      <c r="VNB307" s="69"/>
      <c r="VNC307" s="69"/>
      <c r="VND307" s="69"/>
      <c r="VNE307" s="69"/>
      <c r="VNF307" s="69"/>
      <c r="VNG307" s="69"/>
      <c r="VNH307" s="69"/>
      <c r="VNI307" s="69"/>
      <c r="VNJ307" s="69"/>
      <c r="VNK307" s="69"/>
      <c r="VNL307" s="69"/>
      <c r="VNM307" s="69"/>
      <c r="VNN307" s="69"/>
      <c r="VNO307" s="69"/>
      <c r="VNP307" s="69"/>
      <c r="VNQ307" s="69"/>
      <c r="VNR307" s="69"/>
      <c r="VNS307" s="69"/>
      <c r="VNT307" s="69"/>
      <c r="VNU307" s="69"/>
      <c r="VNV307" s="69"/>
      <c r="VNW307" s="69"/>
      <c r="VNX307" s="69"/>
      <c r="VNY307" s="69"/>
      <c r="VNZ307" s="69"/>
      <c r="VOA307" s="69"/>
      <c r="VOB307" s="69"/>
      <c r="VOC307" s="69"/>
      <c r="VOD307" s="69"/>
      <c r="VOE307" s="69"/>
      <c r="VOF307" s="69"/>
      <c r="VOG307" s="69"/>
      <c r="VOH307" s="69"/>
      <c r="VOI307" s="69"/>
      <c r="VOJ307" s="69"/>
      <c r="VOK307" s="69"/>
      <c r="VOL307" s="69"/>
      <c r="VOM307" s="69"/>
      <c r="VON307" s="69"/>
      <c r="VOO307" s="69"/>
      <c r="VOP307" s="69"/>
      <c r="VOQ307" s="69"/>
      <c r="VOR307" s="69"/>
      <c r="VOS307" s="69"/>
      <c r="VOT307" s="69"/>
      <c r="VOU307" s="69"/>
      <c r="VOV307" s="69"/>
      <c r="VOW307" s="69"/>
      <c r="VOX307" s="69"/>
      <c r="VOY307" s="69"/>
      <c r="VOZ307" s="69"/>
      <c r="VPA307" s="69"/>
      <c r="VPB307" s="69"/>
      <c r="VPC307" s="69"/>
      <c r="VPD307" s="69"/>
      <c r="VPE307" s="69"/>
      <c r="VPF307" s="69"/>
      <c r="VPG307" s="69"/>
      <c r="VPH307" s="69"/>
      <c r="VPI307" s="69"/>
      <c r="VPJ307" s="69"/>
      <c r="VPK307" s="69"/>
      <c r="VPL307" s="69"/>
      <c r="VPM307" s="69"/>
      <c r="VPN307" s="69"/>
      <c r="VPO307" s="69"/>
      <c r="VPP307" s="69"/>
      <c r="VPQ307" s="69"/>
      <c r="VPR307" s="69"/>
      <c r="VPS307" s="69"/>
      <c r="VPT307" s="69"/>
      <c r="VPU307" s="69"/>
      <c r="VPV307" s="69"/>
      <c r="VPW307" s="69"/>
      <c r="VPX307" s="69"/>
      <c r="VPY307" s="69"/>
      <c r="VPZ307" s="69"/>
      <c r="VQA307" s="69"/>
      <c r="VQB307" s="69"/>
      <c r="VQC307" s="69"/>
      <c r="VQD307" s="69"/>
      <c r="VQE307" s="69"/>
      <c r="VQF307" s="69"/>
      <c r="VQG307" s="69"/>
      <c r="VQH307" s="69"/>
      <c r="VQI307" s="69"/>
      <c r="VQJ307" s="69"/>
      <c r="VQK307" s="69"/>
      <c r="VQL307" s="69"/>
      <c r="VQM307" s="69"/>
      <c r="VQN307" s="69"/>
      <c r="VQO307" s="69"/>
      <c r="VQP307" s="69"/>
      <c r="VQQ307" s="69"/>
      <c r="VQR307" s="69"/>
      <c r="VQS307" s="69"/>
      <c r="VQT307" s="69"/>
      <c r="VQU307" s="69"/>
      <c r="VQV307" s="69"/>
      <c r="VQW307" s="69"/>
      <c r="VQX307" s="69"/>
      <c r="VQY307" s="69"/>
      <c r="VQZ307" s="69"/>
      <c r="VRA307" s="69"/>
      <c r="VRB307" s="69"/>
      <c r="VRC307" s="69"/>
      <c r="VRD307" s="69"/>
      <c r="VRE307" s="69"/>
      <c r="VRF307" s="69"/>
      <c r="VRG307" s="69"/>
      <c r="VRH307" s="69"/>
      <c r="VRI307" s="69"/>
      <c r="VRJ307" s="69"/>
      <c r="VRK307" s="69"/>
      <c r="VRL307" s="69"/>
      <c r="VRM307" s="69"/>
      <c r="VRN307" s="69"/>
      <c r="VRO307" s="69"/>
      <c r="VRP307" s="69"/>
      <c r="VRQ307" s="69"/>
      <c r="VRR307" s="69"/>
      <c r="VRS307" s="69"/>
      <c r="VRT307" s="69"/>
      <c r="VRU307" s="69"/>
      <c r="VRV307" s="69"/>
      <c r="VRW307" s="69"/>
      <c r="VRX307" s="69"/>
      <c r="VRY307" s="69"/>
      <c r="VRZ307" s="69"/>
      <c r="VSA307" s="69"/>
      <c r="VSB307" s="69"/>
      <c r="VSC307" s="69"/>
      <c r="VSD307" s="69"/>
      <c r="VSE307" s="69"/>
      <c r="VSF307" s="69"/>
      <c r="VSG307" s="69"/>
      <c r="VSH307" s="69"/>
      <c r="VSI307" s="69"/>
      <c r="VSJ307" s="69"/>
      <c r="VSK307" s="69"/>
      <c r="VSL307" s="69"/>
      <c r="VSM307" s="69"/>
      <c r="VSN307" s="69"/>
      <c r="VSO307" s="69"/>
      <c r="VSP307" s="69"/>
      <c r="VSQ307" s="69"/>
      <c r="VSR307" s="69"/>
      <c r="VSS307" s="69"/>
      <c r="VST307" s="69"/>
      <c r="VSU307" s="69"/>
      <c r="VSV307" s="69"/>
      <c r="VSW307" s="69"/>
      <c r="VSX307" s="69"/>
      <c r="VSY307" s="69"/>
      <c r="VSZ307" s="69"/>
      <c r="VTA307" s="69"/>
      <c r="VTB307" s="69"/>
      <c r="VTC307" s="69"/>
      <c r="VTD307" s="69"/>
      <c r="VTE307" s="69"/>
      <c r="VTF307" s="69"/>
      <c r="VTG307" s="69"/>
      <c r="VTH307" s="69"/>
      <c r="VTI307" s="69"/>
      <c r="VTJ307" s="69"/>
      <c r="VTK307" s="69"/>
      <c r="VTL307" s="69"/>
      <c r="VTM307" s="69"/>
      <c r="VTN307" s="69"/>
      <c r="VTO307" s="69"/>
      <c r="VTP307" s="69"/>
      <c r="VTQ307" s="69"/>
      <c r="VTR307" s="69"/>
      <c r="VTS307" s="69"/>
      <c r="VTT307" s="69"/>
      <c r="VTU307" s="69"/>
      <c r="VTV307" s="69"/>
      <c r="VTW307" s="69"/>
      <c r="VTX307" s="69"/>
      <c r="VTY307" s="69"/>
      <c r="VTZ307" s="69"/>
      <c r="VUA307" s="69"/>
      <c r="VUB307" s="69"/>
      <c r="VUC307" s="69"/>
      <c r="VUD307" s="69"/>
      <c r="VUE307" s="69"/>
      <c r="VUF307" s="69"/>
      <c r="VUG307" s="69"/>
      <c r="VUH307" s="69"/>
      <c r="VUI307" s="69"/>
      <c r="VUJ307" s="69"/>
      <c r="VUK307" s="69"/>
      <c r="VUL307" s="69"/>
      <c r="VUM307" s="69"/>
      <c r="VUN307" s="69"/>
      <c r="VUO307" s="69"/>
      <c r="VUP307" s="69"/>
      <c r="VUQ307" s="69"/>
      <c r="VUR307" s="69"/>
      <c r="VUS307" s="69"/>
      <c r="VUT307" s="69"/>
      <c r="VUU307" s="69"/>
      <c r="VUV307" s="69"/>
      <c r="VUW307" s="69"/>
      <c r="VUX307" s="69"/>
      <c r="VUY307" s="69"/>
      <c r="VUZ307" s="69"/>
      <c r="VVA307" s="69"/>
      <c r="VVB307" s="69"/>
      <c r="VVC307" s="69"/>
      <c r="VVD307" s="69"/>
      <c r="VVE307" s="69"/>
      <c r="VVF307" s="69"/>
      <c r="VVG307" s="69"/>
      <c r="VVH307" s="69"/>
      <c r="VVI307" s="69"/>
      <c r="VVJ307" s="69"/>
      <c r="VVK307" s="69"/>
      <c r="VVL307" s="69"/>
      <c r="VVM307" s="69"/>
      <c r="VVN307" s="69"/>
      <c r="VVO307" s="69"/>
      <c r="VVP307" s="69"/>
      <c r="VVQ307" s="69"/>
      <c r="VVR307" s="69"/>
      <c r="VVS307" s="69"/>
      <c r="VVT307" s="69"/>
      <c r="VVU307" s="69"/>
      <c r="VVV307" s="69"/>
      <c r="VVW307" s="69"/>
      <c r="VVX307" s="69"/>
      <c r="VVY307" s="69"/>
      <c r="VVZ307" s="69"/>
      <c r="VWA307" s="69"/>
      <c r="VWB307" s="69"/>
      <c r="VWC307" s="69"/>
      <c r="VWD307" s="69"/>
      <c r="VWE307" s="69"/>
      <c r="VWF307" s="69"/>
      <c r="VWG307" s="69"/>
      <c r="VWH307" s="69"/>
      <c r="VWI307" s="69"/>
      <c r="VWJ307" s="69"/>
      <c r="VWK307" s="69"/>
      <c r="VWL307" s="69"/>
      <c r="VWM307" s="69"/>
      <c r="VWN307" s="69"/>
      <c r="VWO307" s="69"/>
      <c r="VWP307" s="69"/>
      <c r="VWQ307" s="69"/>
      <c r="VWR307" s="69"/>
      <c r="VWS307" s="69"/>
      <c r="VWT307" s="69"/>
      <c r="VWU307" s="69"/>
      <c r="VWV307" s="69"/>
      <c r="VWW307" s="69"/>
      <c r="VWX307" s="69"/>
      <c r="VWY307" s="69"/>
      <c r="VWZ307" s="69"/>
      <c r="VXA307" s="69"/>
      <c r="VXB307" s="69"/>
      <c r="VXC307" s="69"/>
      <c r="VXD307" s="69"/>
      <c r="VXE307" s="69"/>
      <c r="VXF307" s="69"/>
      <c r="VXG307" s="69"/>
      <c r="VXH307" s="69"/>
      <c r="VXI307" s="69"/>
      <c r="VXJ307" s="69"/>
      <c r="VXK307" s="69"/>
      <c r="VXL307" s="69"/>
      <c r="VXM307" s="69"/>
      <c r="VXN307" s="69"/>
      <c r="VXO307" s="69"/>
      <c r="VXP307" s="69"/>
      <c r="VXQ307" s="69"/>
      <c r="VXR307" s="69"/>
      <c r="VXS307" s="69"/>
      <c r="VXT307" s="69"/>
      <c r="VXU307" s="69"/>
      <c r="VXV307" s="69"/>
      <c r="VXW307" s="69"/>
      <c r="VXX307" s="69"/>
      <c r="VXY307" s="69"/>
      <c r="VXZ307" s="69"/>
      <c r="VYA307" s="69"/>
      <c r="VYB307" s="69"/>
      <c r="VYC307" s="69"/>
      <c r="VYD307" s="69"/>
      <c r="VYE307" s="69"/>
      <c r="VYF307" s="69"/>
      <c r="VYG307" s="69"/>
      <c r="VYH307" s="69"/>
      <c r="VYI307" s="69"/>
      <c r="VYJ307" s="69"/>
      <c r="VYK307" s="69"/>
      <c r="VYL307" s="69"/>
      <c r="VYM307" s="69"/>
      <c r="VYN307" s="69"/>
      <c r="VYO307" s="69"/>
      <c r="VYP307" s="69"/>
      <c r="VYQ307" s="69"/>
      <c r="VYR307" s="69"/>
      <c r="VYS307" s="69"/>
      <c r="VYT307" s="69"/>
      <c r="VYU307" s="69"/>
      <c r="VYV307" s="69"/>
      <c r="VYW307" s="69"/>
      <c r="VYX307" s="69"/>
      <c r="VYY307" s="69"/>
      <c r="VYZ307" s="69"/>
      <c r="VZA307" s="69"/>
      <c r="VZB307" s="69"/>
      <c r="VZC307" s="69"/>
      <c r="VZD307" s="69"/>
      <c r="VZE307" s="69"/>
      <c r="VZF307" s="69"/>
      <c r="VZG307" s="69"/>
      <c r="VZH307" s="69"/>
      <c r="VZI307" s="69"/>
      <c r="VZJ307" s="69"/>
      <c r="VZK307" s="69"/>
      <c r="VZL307" s="69"/>
      <c r="VZM307" s="69"/>
      <c r="VZN307" s="69"/>
      <c r="VZO307" s="69"/>
      <c r="VZP307" s="69"/>
      <c r="VZQ307" s="69"/>
      <c r="VZR307" s="69"/>
      <c r="VZS307" s="69"/>
      <c r="VZT307" s="69"/>
      <c r="VZU307" s="69"/>
      <c r="VZV307" s="69"/>
      <c r="VZW307" s="69"/>
      <c r="VZX307" s="69"/>
      <c r="VZY307" s="69"/>
      <c r="VZZ307" s="69"/>
      <c r="WAA307" s="69"/>
      <c r="WAB307" s="69"/>
      <c r="WAC307" s="69"/>
      <c r="WAD307" s="69"/>
      <c r="WAE307" s="69"/>
      <c r="WAF307" s="69"/>
      <c r="WAG307" s="69"/>
      <c r="WAH307" s="69"/>
      <c r="WAI307" s="69"/>
      <c r="WAJ307" s="69"/>
      <c r="WAK307" s="69"/>
      <c r="WAL307" s="69"/>
      <c r="WAM307" s="69"/>
      <c r="WAN307" s="69"/>
      <c r="WAO307" s="69"/>
      <c r="WAP307" s="69"/>
      <c r="WAQ307" s="69"/>
      <c r="WAR307" s="69"/>
      <c r="WAS307" s="69"/>
      <c r="WAT307" s="69"/>
      <c r="WAU307" s="69"/>
      <c r="WAV307" s="69"/>
      <c r="WAW307" s="69"/>
      <c r="WAX307" s="69"/>
      <c r="WAY307" s="69"/>
      <c r="WAZ307" s="69"/>
      <c r="WBA307" s="69"/>
      <c r="WBB307" s="69"/>
      <c r="WBC307" s="69"/>
      <c r="WBD307" s="69"/>
      <c r="WBE307" s="69"/>
      <c r="WBF307" s="69"/>
      <c r="WBG307" s="69"/>
      <c r="WBH307" s="69"/>
      <c r="WBI307" s="69"/>
      <c r="WBJ307" s="69"/>
      <c r="WBK307" s="69"/>
      <c r="WBL307" s="69"/>
      <c r="WBM307" s="69"/>
      <c r="WBN307" s="69"/>
      <c r="WBO307" s="69"/>
      <c r="WBP307" s="69"/>
      <c r="WBQ307" s="69"/>
      <c r="WBR307" s="69"/>
      <c r="WBS307" s="69"/>
      <c r="WBT307" s="69"/>
      <c r="WBU307" s="69"/>
      <c r="WBV307" s="69"/>
      <c r="WBW307" s="69"/>
      <c r="WBX307" s="69"/>
      <c r="WBY307" s="69"/>
      <c r="WBZ307" s="69"/>
      <c r="WCA307" s="69"/>
      <c r="WCB307" s="69"/>
      <c r="WCC307" s="69"/>
      <c r="WCD307" s="69"/>
      <c r="WCE307" s="69"/>
      <c r="WCF307" s="69"/>
      <c r="WCG307" s="69"/>
      <c r="WCH307" s="69"/>
      <c r="WCI307" s="69"/>
      <c r="WCJ307" s="69"/>
      <c r="WCK307" s="69"/>
      <c r="WCL307" s="69"/>
      <c r="WCM307" s="69"/>
      <c r="WCN307" s="69"/>
      <c r="WCO307" s="69"/>
      <c r="WCP307" s="69"/>
      <c r="WCQ307" s="69"/>
      <c r="WCR307" s="69"/>
      <c r="WCS307" s="69"/>
      <c r="WCT307" s="69"/>
      <c r="WCU307" s="69"/>
      <c r="WCV307" s="69"/>
      <c r="WCW307" s="69"/>
      <c r="WCX307" s="69"/>
      <c r="WCY307" s="69"/>
      <c r="WCZ307" s="69"/>
      <c r="WDA307" s="69"/>
      <c r="WDB307" s="69"/>
      <c r="WDC307" s="69"/>
      <c r="WDD307" s="69"/>
      <c r="WDE307" s="69"/>
      <c r="WDF307" s="69"/>
      <c r="WDG307" s="69"/>
      <c r="WDH307" s="69"/>
      <c r="WDI307" s="69"/>
      <c r="WDJ307" s="69"/>
      <c r="WDK307" s="69"/>
      <c r="WDL307" s="69"/>
      <c r="WDM307" s="69"/>
      <c r="WDN307" s="69"/>
      <c r="WDO307" s="69"/>
      <c r="WDP307" s="69"/>
      <c r="WDQ307" s="69"/>
    </row>
    <row r="308" spans="1:15669" s="30" customFormat="1" ht="15.75" x14ac:dyDescent="0.25">
      <c r="A308" s="35" t="s">
        <v>52</v>
      </c>
      <c r="B308" s="30" t="s">
        <v>1081</v>
      </c>
      <c r="C308" s="35">
        <v>44698</v>
      </c>
      <c r="D308" s="30" t="s">
        <v>1151</v>
      </c>
      <c r="E308" s="30" t="s">
        <v>1152</v>
      </c>
      <c r="F308" s="30" t="s">
        <v>1153</v>
      </c>
      <c r="G308" s="30">
        <v>2011</v>
      </c>
      <c r="H308" s="30" t="s">
        <v>1154</v>
      </c>
      <c r="I308" s="30" t="s">
        <v>58</v>
      </c>
      <c r="J308" s="30" t="s">
        <v>59</v>
      </c>
      <c r="L308" s="30" t="s">
        <v>60</v>
      </c>
      <c r="M308" s="30" t="s">
        <v>61</v>
      </c>
      <c r="N308" s="30" t="s">
        <v>62</v>
      </c>
      <c r="O308" s="30" t="s">
        <v>124</v>
      </c>
      <c r="P308" s="30" t="s">
        <v>357</v>
      </c>
      <c r="Q308" s="30" t="s">
        <v>183</v>
      </c>
      <c r="R308" s="30" t="s">
        <v>183</v>
      </c>
      <c r="S308" s="30" t="s">
        <v>183</v>
      </c>
      <c r="T308" s="30" t="s">
        <v>183</v>
      </c>
      <c r="U308" s="30" t="s">
        <v>95</v>
      </c>
      <c r="V308" s="30" t="s">
        <v>162</v>
      </c>
      <c r="W308" s="30" t="s">
        <v>162</v>
      </c>
      <c r="X308" s="30" t="s">
        <v>69</v>
      </c>
      <c r="Z308" s="37" t="s">
        <v>1155</v>
      </c>
      <c r="AA308" s="30" t="s">
        <v>71</v>
      </c>
      <c r="AB308" s="48" t="s">
        <v>72</v>
      </c>
      <c r="AC308" s="36" t="s">
        <v>73</v>
      </c>
      <c r="AD308" s="30" t="s">
        <v>1156</v>
      </c>
      <c r="AE308" s="30" t="s">
        <v>74</v>
      </c>
      <c r="AF308" s="37">
        <v>374</v>
      </c>
      <c r="AG308" s="38">
        <v>2.4249999999999998</v>
      </c>
      <c r="AH308" s="37" t="s">
        <v>1157</v>
      </c>
      <c r="AI308" s="39">
        <v>0.85629999999999995</v>
      </c>
      <c r="AJ308" s="37" t="s">
        <v>106</v>
      </c>
      <c r="AK308" s="37">
        <f t="shared" si="66"/>
        <v>16.560053866458283</v>
      </c>
      <c r="AL308" s="37" t="s">
        <v>346</v>
      </c>
      <c r="AM308" s="37">
        <v>374</v>
      </c>
      <c r="AN308" s="39">
        <v>2.8938000000000001</v>
      </c>
      <c r="AO308" s="37" t="s">
        <v>1157</v>
      </c>
      <c r="AP308" s="39">
        <v>0.46250000000000002</v>
      </c>
      <c r="AQ308" s="37" t="s">
        <v>106</v>
      </c>
      <c r="AR308" s="37">
        <f t="shared" si="67"/>
        <v>8.9443243176888441</v>
      </c>
      <c r="AS308" s="37"/>
      <c r="AT308" s="37" t="s">
        <v>1159</v>
      </c>
      <c r="AU308" s="37" t="s">
        <v>138</v>
      </c>
      <c r="AV308" s="40" t="s">
        <v>1158</v>
      </c>
      <c r="AX308" s="61">
        <v>374</v>
      </c>
      <c r="AY308" s="62">
        <v>2.4249999999999998</v>
      </c>
      <c r="AZ308" s="63">
        <v>16.560053866458283</v>
      </c>
      <c r="BA308" s="61">
        <v>374</v>
      </c>
      <c r="BB308" s="64">
        <v>2.8938000000000001</v>
      </c>
      <c r="BC308" s="63">
        <v>8.9443243176888441</v>
      </c>
      <c r="BD308" s="70">
        <f t="shared" si="58"/>
        <v>3.5225409952399658E-2</v>
      </c>
      <c r="BE308" s="46">
        <f t="shared" si="59"/>
        <v>0.99899430103922227</v>
      </c>
      <c r="BF308" s="47">
        <f t="shared" si="60"/>
        <v>3.5189983794217561E-2</v>
      </c>
      <c r="BG308" s="46">
        <f t="shared" si="61"/>
        <v>5.3484230143758787E-3</v>
      </c>
      <c r="BH308" s="46">
        <f t="shared" si="62"/>
        <v>5.3376706169987907E-3</v>
      </c>
      <c r="BI308" s="47">
        <f t="shared" si="63"/>
        <v>7.3059363650382222E-2</v>
      </c>
      <c r="BJ308" s="69"/>
      <c r="BK308" s="69"/>
      <c r="BL308" s="69"/>
      <c r="BM308" s="69"/>
      <c r="BN308" s="69"/>
      <c r="BO308" s="69"/>
      <c r="BP308" s="69"/>
      <c r="BQ308" s="69"/>
      <c r="BR308" s="69"/>
      <c r="BS308" s="69"/>
      <c r="BT308" s="69"/>
      <c r="BU308" s="69"/>
      <c r="BV308" s="69"/>
      <c r="BW308" s="69"/>
      <c r="BX308" s="69"/>
      <c r="BY308" s="69"/>
      <c r="BZ308" s="69"/>
      <c r="CA308" s="69"/>
      <c r="CB308" s="69"/>
      <c r="CC308" s="69"/>
      <c r="CD308" s="69"/>
      <c r="CE308" s="69"/>
      <c r="CF308" s="69"/>
      <c r="CG308" s="69"/>
      <c r="CH308" s="69"/>
      <c r="CI308" s="69"/>
      <c r="CJ308" s="69"/>
      <c r="CK308" s="69"/>
      <c r="CL308" s="69"/>
      <c r="CM308" s="69"/>
      <c r="CN308" s="69"/>
      <c r="CO308" s="69"/>
      <c r="CP308" s="69"/>
      <c r="CQ308" s="69"/>
      <c r="CR308" s="69"/>
      <c r="CS308" s="69"/>
      <c r="CT308" s="69"/>
      <c r="CU308" s="69"/>
      <c r="CV308" s="69"/>
      <c r="CW308" s="69"/>
      <c r="CX308" s="69"/>
      <c r="CY308" s="69"/>
      <c r="CZ308" s="69"/>
      <c r="DA308" s="69"/>
      <c r="DB308" s="69"/>
      <c r="DC308" s="69"/>
      <c r="DD308" s="69"/>
      <c r="DE308" s="69"/>
      <c r="DF308" s="69"/>
      <c r="DG308" s="69"/>
      <c r="DH308" s="69"/>
      <c r="DI308" s="69"/>
      <c r="DJ308" s="69"/>
      <c r="DK308" s="69"/>
      <c r="DL308" s="69"/>
      <c r="DM308" s="69"/>
      <c r="DN308" s="69"/>
      <c r="DO308" s="69"/>
      <c r="DP308" s="69"/>
      <c r="DQ308" s="69"/>
      <c r="DR308" s="69"/>
      <c r="DS308" s="69"/>
      <c r="DT308" s="69"/>
      <c r="DU308" s="69"/>
      <c r="DV308" s="69"/>
      <c r="DW308" s="69"/>
      <c r="DX308" s="69"/>
      <c r="DY308" s="69"/>
      <c r="DZ308" s="69"/>
      <c r="EA308" s="69"/>
      <c r="EB308" s="69"/>
      <c r="EC308" s="69"/>
      <c r="ED308" s="69"/>
      <c r="EE308" s="69"/>
      <c r="EF308" s="69"/>
      <c r="EG308" s="69"/>
      <c r="EH308" s="69"/>
      <c r="EI308" s="69"/>
      <c r="EJ308" s="69"/>
      <c r="EK308" s="69"/>
      <c r="EL308" s="69"/>
      <c r="EM308" s="69"/>
      <c r="EN308" s="69"/>
      <c r="EO308" s="69"/>
      <c r="EP308" s="69"/>
      <c r="EQ308" s="69"/>
      <c r="ER308" s="69"/>
      <c r="ES308" s="69"/>
      <c r="ET308" s="69"/>
      <c r="EU308" s="69"/>
      <c r="EV308" s="69"/>
      <c r="EW308" s="69"/>
      <c r="EX308" s="69"/>
      <c r="EY308" s="69"/>
      <c r="EZ308" s="69"/>
      <c r="FA308" s="69"/>
      <c r="FB308" s="69"/>
      <c r="FC308" s="69"/>
      <c r="FD308" s="69"/>
      <c r="FE308" s="69"/>
      <c r="FF308" s="69"/>
      <c r="FG308" s="69"/>
      <c r="FH308" s="69"/>
      <c r="FI308" s="69"/>
      <c r="FJ308" s="69"/>
      <c r="FK308" s="69"/>
      <c r="FL308" s="69"/>
      <c r="FM308" s="69"/>
      <c r="FN308" s="69"/>
      <c r="FO308" s="69"/>
      <c r="FP308" s="69"/>
      <c r="FQ308" s="69"/>
      <c r="FR308" s="69"/>
      <c r="FS308" s="69"/>
      <c r="FT308" s="69"/>
      <c r="FU308" s="69"/>
      <c r="FV308" s="69"/>
      <c r="FW308" s="69"/>
      <c r="FX308" s="69"/>
      <c r="FY308" s="69"/>
      <c r="FZ308" s="69"/>
      <c r="GA308" s="69"/>
      <c r="GB308" s="69"/>
      <c r="GC308" s="69"/>
      <c r="GD308" s="69"/>
      <c r="GE308" s="69"/>
      <c r="GF308" s="69"/>
      <c r="GG308" s="69"/>
      <c r="GH308" s="69"/>
      <c r="GI308" s="69"/>
      <c r="GJ308" s="69"/>
      <c r="GK308" s="69"/>
      <c r="GL308" s="69"/>
      <c r="GM308" s="69"/>
      <c r="GN308" s="69"/>
      <c r="GO308" s="69"/>
      <c r="GP308" s="69"/>
      <c r="GQ308" s="69"/>
      <c r="GR308" s="69"/>
      <c r="GS308" s="69"/>
      <c r="GT308" s="69"/>
      <c r="GU308" s="69"/>
      <c r="GV308" s="69"/>
      <c r="GW308" s="69"/>
      <c r="GX308" s="69"/>
      <c r="GY308" s="69"/>
      <c r="GZ308" s="69"/>
      <c r="HA308" s="69"/>
      <c r="HB308" s="69"/>
      <c r="HC308" s="69"/>
      <c r="HD308" s="69"/>
      <c r="HE308" s="69"/>
      <c r="HF308" s="69"/>
      <c r="HG308" s="69"/>
      <c r="HH308" s="69"/>
      <c r="HI308" s="69"/>
      <c r="HJ308" s="69"/>
      <c r="HK308" s="69"/>
      <c r="HL308" s="69"/>
      <c r="HM308" s="69"/>
      <c r="HN308" s="69"/>
      <c r="HO308" s="69"/>
      <c r="HP308" s="69"/>
      <c r="HQ308" s="69"/>
      <c r="HR308" s="69"/>
      <c r="HS308" s="69"/>
      <c r="HT308" s="69"/>
      <c r="HU308" s="69"/>
      <c r="HV308" s="69"/>
      <c r="HW308" s="69"/>
      <c r="HX308" s="69"/>
      <c r="HY308" s="69"/>
      <c r="HZ308" s="69"/>
      <c r="IA308" s="69"/>
      <c r="IB308" s="69"/>
      <c r="IC308" s="69"/>
      <c r="ID308" s="69"/>
      <c r="IE308" s="69"/>
      <c r="IF308" s="69"/>
      <c r="IG308" s="69"/>
      <c r="IH308" s="69"/>
      <c r="II308" s="69"/>
      <c r="IJ308" s="69"/>
      <c r="IK308" s="69"/>
      <c r="IL308" s="69"/>
      <c r="IM308" s="69"/>
      <c r="IN308" s="69"/>
      <c r="IO308" s="69"/>
      <c r="IP308" s="69"/>
      <c r="IQ308" s="69"/>
      <c r="IR308" s="69"/>
      <c r="IS308" s="69"/>
      <c r="IT308" s="69"/>
      <c r="IU308" s="69"/>
      <c r="IV308" s="69"/>
      <c r="IW308" s="69"/>
      <c r="IX308" s="69"/>
      <c r="IY308" s="69"/>
      <c r="IZ308" s="69"/>
      <c r="JA308" s="69"/>
      <c r="JB308" s="69"/>
      <c r="JC308" s="69"/>
      <c r="JD308" s="69"/>
      <c r="JE308" s="69"/>
      <c r="JF308" s="69"/>
      <c r="JG308" s="69"/>
      <c r="JH308" s="69"/>
      <c r="JI308" s="69"/>
      <c r="JJ308" s="69"/>
      <c r="JK308" s="69"/>
      <c r="JL308" s="69"/>
      <c r="JM308" s="69"/>
      <c r="JN308" s="69"/>
      <c r="JO308" s="69"/>
      <c r="JP308" s="69"/>
      <c r="JQ308" s="69"/>
      <c r="JR308" s="69"/>
      <c r="JS308" s="69"/>
      <c r="JT308" s="69"/>
      <c r="JU308" s="69"/>
      <c r="JV308" s="69"/>
      <c r="JW308" s="69"/>
      <c r="JX308" s="69"/>
      <c r="JY308" s="69"/>
      <c r="JZ308" s="69"/>
      <c r="KA308" s="69"/>
      <c r="KB308" s="69"/>
      <c r="KC308" s="69"/>
      <c r="KD308" s="69"/>
      <c r="KE308" s="69"/>
      <c r="KF308" s="69"/>
      <c r="KG308" s="69"/>
      <c r="KH308" s="69"/>
      <c r="KI308" s="69"/>
      <c r="KJ308" s="69"/>
      <c r="KK308" s="69"/>
      <c r="KL308" s="69"/>
      <c r="KM308" s="69"/>
      <c r="KN308" s="69"/>
      <c r="KO308" s="69"/>
      <c r="KP308" s="69"/>
      <c r="KQ308" s="69"/>
      <c r="KR308" s="69"/>
      <c r="KS308" s="69"/>
      <c r="KT308" s="69"/>
      <c r="KU308" s="69"/>
      <c r="KV308" s="69"/>
      <c r="KW308" s="69"/>
      <c r="KX308" s="69"/>
      <c r="KY308" s="69"/>
      <c r="KZ308" s="69"/>
      <c r="LA308" s="69"/>
      <c r="LB308" s="69"/>
      <c r="LC308" s="69"/>
      <c r="LD308" s="69"/>
      <c r="LE308" s="69"/>
      <c r="LF308" s="69"/>
      <c r="LG308" s="69"/>
      <c r="LH308" s="69"/>
      <c r="LI308" s="69"/>
      <c r="LJ308" s="69"/>
      <c r="LK308" s="69"/>
      <c r="LL308" s="69"/>
      <c r="LM308" s="69"/>
      <c r="LN308" s="69"/>
      <c r="LO308" s="69"/>
      <c r="LP308" s="69"/>
      <c r="LQ308" s="69"/>
      <c r="LR308" s="69"/>
      <c r="LS308" s="69"/>
      <c r="LT308" s="69"/>
      <c r="LU308" s="69"/>
      <c r="LV308" s="69"/>
      <c r="LW308" s="69"/>
      <c r="LX308" s="69"/>
      <c r="LY308" s="69"/>
      <c r="LZ308" s="69"/>
      <c r="MA308" s="69"/>
      <c r="MB308" s="69"/>
      <c r="MC308" s="69"/>
      <c r="MD308" s="69"/>
      <c r="ME308" s="69"/>
      <c r="MF308" s="69"/>
      <c r="MG308" s="69"/>
      <c r="MH308" s="69"/>
      <c r="MI308" s="69"/>
      <c r="MJ308" s="69"/>
      <c r="MK308" s="69"/>
      <c r="ML308" s="69"/>
      <c r="MM308" s="69"/>
      <c r="MN308" s="69"/>
      <c r="MO308" s="69"/>
      <c r="MP308" s="69"/>
      <c r="MQ308" s="69"/>
      <c r="MR308" s="69"/>
      <c r="MS308" s="69"/>
      <c r="MT308" s="69"/>
      <c r="MU308" s="69"/>
      <c r="MV308" s="69"/>
      <c r="MW308" s="69"/>
      <c r="MX308" s="69"/>
      <c r="MY308" s="69"/>
      <c r="MZ308" s="69"/>
      <c r="NA308" s="69"/>
      <c r="NB308" s="69"/>
      <c r="NC308" s="69"/>
      <c r="ND308" s="69"/>
      <c r="NE308" s="69"/>
      <c r="NF308" s="69"/>
      <c r="NG308" s="69"/>
      <c r="NH308" s="69"/>
      <c r="NI308" s="69"/>
      <c r="NJ308" s="69"/>
      <c r="NK308" s="69"/>
      <c r="NL308" s="69"/>
      <c r="NM308" s="69"/>
      <c r="NN308" s="69"/>
      <c r="NO308" s="69"/>
      <c r="NP308" s="69"/>
      <c r="NQ308" s="69"/>
      <c r="NR308" s="69"/>
      <c r="NS308" s="69"/>
      <c r="NT308" s="69"/>
      <c r="NU308" s="69"/>
      <c r="NV308" s="69"/>
      <c r="NW308" s="69"/>
      <c r="NX308" s="69"/>
      <c r="NY308" s="69"/>
      <c r="NZ308" s="69"/>
      <c r="OA308" s="69"/>
      <c r="OB308" s="69"/>
      <c r="OC308" s="69"/>
      <c r="OD308" s="69"/>
      <c r="OE308" s="69"/>
      <c r="OF308" s="69"/>
      <c r="OG308" s="69"/>
      <c r="OH308" s="69"/>
      <c r="OI308" s="69"/>
      <c r="OJ308" s="69"/>
      <c r="OK308" s="69"/>
      <c r="OL308" s="69"/>
      <c r="OM308" s="69"/>
      <c r="ON308" s="69"/>
      <c r="OO308" s="69"/>
      <c r="OP308" s="69"/>
      <c r="OQ308" s="69"/>
      <c r="OR308" s="69"/>
      <c r="OS308" s="69"/>
      <c r="OT308" s="69"/>
      <c r="OU308" s="69"/>
      <c r="OV308" s="69"/>
      <c r="OW308" s="69"/>
      <c r="OX308" s="69"/>
      <c r="OY308" s="69"/>
      <c r="OZ308" s="69"/>
      <c r="PA308" s="69"/>
      <c r="PB308" s="69"/>
      <c r="PC308" s="69"/>
      <c r="PD308" s="69"/>
      <c r="PE308" s="69"/>
      <c r="PF308" s="69"/>
      <c r="PG308" s="69"/>
      <c r="PH308" s="69"/>
      <c r="PI308" s="69"/>
      <c r="PJ308" s="69"/>
      <c r="PK308" s="69"/>
      <c r="PL308" s="69"/>
      <c r="PM308" s="69"/>
      <c r="PN308" s="69"/>
      <c r="PO308" s="69"/>
      <c r="PP308" s="69"/>
      <c r="PQ308" s="69"/>
      <c r="PR308" s="69"/>
      <c r="PS308" s="69"/>
      <c r="PT308" s="69"/>
      <c r="PU308" s="69"/>
      <c r="PV308" s="69"/>
      <c r="PW308" s="69"/>
      <c r="PX308" s="69"/>
      <c r="PY308" s="69"/>
      <c r="PZ308" s="69"/>
      <c r="QA308" s="69"/>
      <c r="QB308" s="69"/>
      <c r="QC308" s="69"/>
      <c r="QD308" s="69"/>
      <c r="QE308" s="69"/>
      <c r="QF308" s="69"/>
      <c r="QG308" s="69"/>
      <c r="QH308" s="69"/>
      <c r="QI308" s="69"/>
      <c r="QJ308" s="69"/>
      <c r="QK308" s="69"/>
      <c r="QL308" s="69"/>
      <c r="QM308" s="69"/>
      <c r="QN308" s="69"/>
      <c r="QO308" s="69"/>
      <c r="QP308" s="69"/>
      <c r="QQ308" s="69"/>
      <c r="QR308" s="69"/>
      <c r="QS308" s="69"/>
      <c r="QT308" s="69"/>
      <c r="QU308" s="69"/>
      <c r="QV308" s="69"/>
      <c r="QW308" s="69"/>
      <c r="QX308" s="69"/>
      <c r="QY308" s="69"/>
      <c r="QZ308" s="69"/>
      <c r="RA308" s="69"/>
      <c r="RB308" s="69"/>
      <c r="RC308" s="69"/>
      <c r="RD308" s="69"/>
      <c r="RE308" s="69"/>
      <c r="RF308" s="69"/>
      <c r="RG308" s="69"/>
      <c r="RH308" s="69"/>
      <c r="RI308" s="69"/>
      <c r="RJ308" s="69"/>
      <c r="RK308" s="69"/>
      <c r="RL308" s="69"/>
      <c r="RM308" s="69"/>
      <c r="RN308" s="69"/>
      <c r="RO308" s="69"/>
      <c r="RP308" s="69"/>
      <c r="RQ308" s="69"/>
      <c r="RR308" s="69"/>
      <c r="RS308" s="69"/>
      <c r="RT308" s="69"/>
      <c r="RU308" s="69"/>
      <c r="RV308" s="69"/>
      <c r="RW308" s="69"/>
      <c r="RX308" s="69"/>
      <c r="RY308" s="69"/>
      <c r="RZ308" s="69"/>
      <c r="SA308" s="69"/>
      <c r="SB308" s="69"/>
      <c r="SC308" s="69"/>
      <c r="SD308" s="69"/>
      <c r="SE308" s="69"/>
      <c r="SF308" s="69"/>
      <c r="SG308" s="69"/>
      <c r="SH308" s="69"/>
      <c r="SI308" s="69"/>
      <c r="SJ308" s="69"/>
      <c r="SK308" s="69"/>
      <c r="SL308" s="69"/>
      <c r="SM308" s="69"/>
      <c r="SN308" s="69"/>
      <c r="SO308" s="69"/>
      <c r="SP308" s="69"/>
      <c r="SQ308" s="69"/>
      <c r="SR308" s="69"/>
      <c r="SS308" s="69"/>
      <c r="ST308" s="69"/>
      <c r="SU308" s="69"/>
      <c r="SV308" s="69"/>
      <c r="SW308" s="69"/>
      <c r="SX308" s="69"/>
      <c r="SY308" s="69"/>
      <c r="SZ308" s="69"/>
      <c r="TA308" s="69"/>
      <c r="TB308" s="69"/>
      <c r="TC308" s="69"/>
      <c r="TD308" s="69"/>
      <c r="TE308" s="69"/>
      <c r="TF308" s="69"/>
      <c r="TG308" s="69"/>
      <c r="TH308" s="69"/>
      <c r="TI308" s="69"/>
      <c r="TJ308" s="69"/>
      <c r="TK308" s="69"/>
      <c r="TL308" s="69"/>
      <c r="TM308" s="69"/>
      <c r="TN308" s="69"/>
      <c r="TO308" s="69"/>
      <c r="TP308" s="69"/>
      <c r="TQ308" s="69"/>
      <c r="TR308" s="69"/>
      <c r="TS308" s="69"/>
      <c r="TT308" s="69"/>
      <c r="TU308" s="69"/>
      <c r="TV308" s="69"/>
      <c r="TW308" s="69"/>
      <c r="TX308" s="69"/>
      <c r="TY308" s="69"/>
      <c r="TZ308" s="69"/>
      <c r="UA308" s="69"/>
      <c r="UB308" s="69"/>
      <c r="UC308" s="69"/>
      <c r="UD308" s="69"/>
      <c r="UE308" s="69"/>
      <c r="UF308" s="69"/>
      <c r="UG308" s="69"/>
      <c r="UH308" s="69"/>
      <c r="UI308" s="69"/>
      <c r="UJ308" s="69"/>
      <c r="UK308" s="69"/>
      <c r="UL308" s="69"/>
      <c r="UM308" s="69"/>
      <c r="UN308" s="69"/>
      <c r="UO308" s="69"/>
      <c r="UP308" s="69"/>
      <c r="UQ308" s="69"/>
      <c r="UR308" s="69"/>
      <c r="US308" s="69"/>
      <c r="UT308" s="69"/>
      <c r="UU308" s="69"/>
      <c r="UV308" s="69"/>
      <c r="UW308" s="69"/>
      <c r="UX308" s="69"/>
      <c r="UY308" s="69"/>
      <c r="UZ308" s="69"/>
      <c r="VA308" s="69"/>
      <c r="VB308" s="69"/>
      <c r="VC308" s="69"/>
      <c r="VD308" s="69"/>
      <c r="VE308" s="69"/>
      <c r="VF308" s="69"/>
      <c r="VG308" s="69"/>
      <c r="VH308" s="69"/>
      <c r="VI308" s="69"/>
      <c r="VJ308" s="69"/>
      <c r="VK308" s="69"/>
      <c r="VL308" s="69"/>
      <c r="VM308" s="69"/>
      <c r="VN308" s="69"/>
      <c r="VO308" s="69"/>
      <c r="VP308" s="69"/>
      <c r="VQ308" s="69"/>
      <c r="VR308" s="69"/>
      <c r="VS308" s="69"/>
      <c r="VT308" s="69"/>
      <c r="VU308" s="69"/>
      <c r="VV308" s="69"/>
      <c r="VW308" s="69"/>
      <c r="VX308" s="69"/>
      <c r="VY308" s="69"/>
      <c r="VZ308" s="69"/>
      <c r="WA308" s="69"/>
      <c r="WB308" s="69"/>
      <c r="WC308" s="69"/>
      <c r="WD308" s="69"/>
      <c r="WE308" s="69"/>
      <c r="WF308" s="69"/>
      <c r="WG308" s="69"/>
      <c r="WH308" s="69"/>
      <c r="WI308" s="69"/>
      <c r="WJ308" s="69"/>
      <c r="WK308" s="69"/>
      <c r="WL308" s="69"/>
      <c r="WM308" s="69"/>
      <c r="WN308" s="69"/>
      <c r="WO308" s="69"/>
      <c r="WP308" s="69"/>
      <c r="WQ308" s="69"/>
      <c r="WR308" s="69"/>
      <c r="WS308" s="69"/>
      <c r="WT308" s="69"/>
      <c r="WU308" s="69"/>
      <c r="WV308" s="69"/>
      <c r="WW308" s="69"/>
      <c r="WX308" s="69"/>
      <c r="WY308" s="69"/>
      <c r="WZ308" s="69"/>
      <c r="XA308" s="69"/>
      <c r="XB308" s="69"/>
      <c r="XC308" s="69"/>
      <c r="XD308" s="69"/>
      <c r="XE308" s="69"/>
      <c r="XF308" s="69"/>
      <c r="XG308" s="69"/>
      <c r="XH308" s="69"/>
      <c r="XI308" s="69"/>
      <c r="XJ308" s="69"/>
      <c r="XK308" s="69"/>
      <c r="XL308" s="69"/>
      <c r="XM308" s="69"/>
      <c r="XN308" s="69"/>
      <c r="XO308" s="69"/>
      <c r="XP308" s="69"/>
      <c r="XQ308" s="69"/>
      <c r="XR308" s="69"/>
      <c r="XS308" s="69"/>
      <c r="XT308" s="69"/>
      <c r="XU308" s="69"/>
      <c r="XV308" s="69"/>
      <c r="XW308" s="69"/>
      <c r="XX308" s="69"/>
      <c r="XY308" s="69"/>
      <c r="XZ308" s="69"/>
      <c r="YA308" s="69"/>
      <c r="YB308" s="69"/>
      <c r="YC308" s="69"/>
      <c r="YD308" s="69"/>
      <c r="YE308" s="69"/>
      <c r="YF308" s="69"/>
      <c r="YG308" s="69"/>
      <c r="YH308" s="69"/>
      <c r="YI308" s="69"/>
      <c r="YJ308" s="69"/>
      <c r="YK308" s="69"/>
      <c r="YL308" s="69"/>
      <c r="YM308" s="69"/>
      <c r="YN308" s="69"/>
      <c r="YO308" s="69"/>
      <c r="YP308" s="69"/>
      <c r="YQ308" s="69"/>
      <c r="YR308" s="69"/>
      <c r="YS308" s="69"/>
      <c r="YT308" s="69"/>
      <c r="YU308" s="69"/>
      <c r="YV308" s="69"/>
      <c r="YW308" s="69"/>
      <c r="YX308" s="69"/>
      <c r="YY308" s="69"/>
      <c r="YZ308" s="69"/>
      <c r="ZA308" s="69"/>
      <c r="ZB308" s="69"/>
      <c r="ZC308" s="69"/>
      <c r="ZD308" s="69"/>
      <c r="ZE308" s="69"/>
      <c r="ZF308" s="69"/>
      <c r="ZG308" s="69"/>
      <c r="ZH308" s="69"/>
      <c r="ZI308" s="69"/>
      <c r="ZJ308" s="69"/>
      <c r="ZK308" s="69"/>
      <c r="ZL308" s="69"/>
      <c r="ZM308" s="69"/>
      <c r="ZN308" s="69"/>
      <c r="ZO308" s="69"/>
      <c r="ZP308" s="69"/>
      <c r="ZQ308" s="69"/>
      <c r="ZR308" s="69"/>
      <c r="ZS308" s="69"/>
      <c r="ZT308" s="69"/>
      <c r="ZU308" s="69"/>
      <c r="ZV308" s="69"/>
      <c r="ZW308" s="69"/>
      <c r="ZX308" s="69"/>
      <c r="ZY308" s="69"/>
      <c r="ZZ308" s="69"/>
      <c r="AAA308" s="69"/>
      <c r="AAB308" s="69"/>
      <c r="AAC308" s="69"/>
      <c r="AAD308" s="69"/>
      <c r="AAE308" s="69"/>
      <c r="AAF308" s="69"/>
      <c r="AAG308" s="69"/>
      <c r="AAH308" s="69"/>
      <c r="AAI308" s="69"/>
      <c r="AAJ308" s="69"/>
      <c r="AAK308" s="69"/>
      <c r="AAL308" s="69"/>
      <c r="AAM308" s="69"/>
      <c r="AAN308" s="69"/>
      <c r="AAO308" s="69"/>
      <c r="AAP308" s="69"/>
      <c r="AAQ308" s="69"/>
      <c r="AAR308" s="69"/>
      <c r="AAS308" s="69"/>
      <c r="AAT308" s="69"/>
      <c r="AAU308" s="69"/>
      <c r="AAV308" s="69"/>
      <c r="AAW308" s="69"/>
      <c r="AAX308" s="69"/>
      <c r="AAY308" s="69"/>
      <c r="AAZ308" s="69"/>
      <c r="ABA308" s="69"/>
      <c r="ABB308" s="69"/>
      <c r="ABC308" s="69"/>
      <c r="ABD308" s="69"/>
      <c r="ABE308" s="69"/>
      <c r="ABF308" s="69"/>
      <c r="ABG308" s="69"/>
      <c r="ABH308" s="69"/>
      <c r="ABI308" s="69"/>
      <c r="ABJ308" s="69"/>
      <c r="ABK308" s="69"/>
      <c r="ABL308" s="69"/>
      <c r="ABM308" s="69"/>
      <c r="ABN308" s="69"/>
      <c r="ABO308" s="69"/>
      <c r="ABP308" s="69"/>
      <c r="ABQ308" s="69"/>
      <c r="ABR308" s="69"/>
      <c r="ABS308" s="69"/>
      <c r="ABT308" s="69"/>
      <c r="ABU308" s="69"/>
      <c r="ABV308" s="69"/>
      <c r="ABW308" s="69"/>
      <c r="ABX308" s="69"/>
      <c r="ABY308" s="69"/>
      <c r="ABZ308" s="69"/>
      <c r="ACA308" s="69"/>
      <c r="ACB308" s="69"/>
      <c r="ACC308" s="69"/>
      <c r="ACD308" s="69"/>
      <c r="ACE308" s="69"/>
      <c r="ACF308" s="69"/>
      <c r="ACG308" s="69"/>
      <c r="ACH308" s="69"/>
      <c r="ACI308" s="69"/>
      <c r="ACJ308" s="69"/>
      <c r="ACK308" s="69"/>
      <c r="ACL308" s="69"/>
      <c r="ACM308" s="69"/>
      <c r="ACN308" s="69"/>
      <c r="ACO308" s="69"/>
      <c r="ACP308" s="69"/>
      <c r="ACQ308" s="69"/>
      <c r="ACR308" s="69"/>
      <c r="ACS308" s="69"/>
      <c r="ACT308" s="69"/>
      <c r="ACU308" s="69"/>
      <c r="ACV308" s="69"/>
      <c r="ACW308" s="69"/>
      <c r="ACX308" s="69"/>
      <c r="ACY308" s="69"/>
      <c r="ACZ308" s="69"/>
      <c r="ADA308" s="69"/>
      <c r="ADB308" s="69"/>
      <c r="ADC308" s="69"/>
      <c r="ADD308" s="69"/>
      <c r="ADE308" s="69"/>
      <c r="ADF308" s="69"/>
      <c r="ADG308" s="69"/>
      <c r="ADH308" s="69"/>
      <c r="ADI308" s="69"/>
      <c r="ADJ308" s="69"/>
      <c r="ADK308" s="69"/>
      <c r="ADL308" s="69"/>
      <c r="ADM308" s="69"/>
      <c r="ADN308" s="69"/>
      <c r="ADO308" s="69"/>
      <c r="ADP308" s="69"/>
      <c r="ADQ308" s="69"/>
      <c r="ADR308" s="69"/>
      <c r="ADS308" s="69"/>
      <c r="ADT308" s="69"/>
      <c r="ADU308" s="69"/>
      <c r="ADV308" s="69"/>
      <c r="ADW308" s="69"/>
      <c r="ADX308" s="69"/>
      <c r="ADY308" s="69"/>
      <c r="ADZ308" s="69"/>
      <c r="AEA308" s="69"/>
      <c r="AEB308" s="69"/>
      <c r="AEC308" s="69"/>
      <c r="AED308" s="69"/>
      <c r="AEE308" s="69"/>
      <c r="AEF308" s="69"/>
      <c r="AEG308" s="69"/>
      <c r="AEH308" s="69"/>
      <c r="AEI308" s="69"/>
      <c r="AEJ308" s="69"/>
      <c r="AEK308" s="69"/>
      <c r="AEL308" s="69"/>
      <c r="AEM308" s="69"/>
      <c r="AEN308" s="69"/>
      <c r="AEO308" s="69"/>
      <c r="AEP308" s="69"/>
      <c r="AEQ308" s="69"/>
      <c r="AER308" s="69"/>
      <c r="AES308" s="69"/>
      <c r="AET308" s="69"/>
      <c r="AEU308" s="69"/>
      <c r="AEV308" s="69"/>
      <c r="AEW308" s="69"/>
      <c r="AEX308" s="69"/>
      <c r="AEY308" s="69"/>
      <c r="AEZ308" s="69"/>
      <c r="AFA308" s="69"/>
      <c r="AFB308" s="69"/>
      <c r="AFC308" s="69"/>
      <c r="AFD308" s="69"/>
      <c r="AFE308" s="69"/>
      <c r="AFF308" s="69"/>
      <c r="AFG308" s="69"/>
      <c r="AFH308" s="69"/>
      <c r="AFI308" s="69"/>
      <c r="AFJ308" s="69"/>
      <c r="AFK308" s="69"/>
      <c r="AFL308" s="69"/>
      <c r="AFM308" s="69"/>
      <c r="AFN308" s="69"/>
      <c r="AFO308" s="69"/>
      <c r="AFP308" s="69"/>
      <c r="AFQ308" s="69"/>
      <c r="AFR308" s="69"/>
      <c r="AFS308" s="69"/>
      <c r="AFT308" s="69"/>
      <c r="AFU308" s="69"/>
      <c r="AFV308" s="69"/>
      <c r="AFW308" s="69"/>
      <c r="AFX308" s="69"/>
      <c r="AFY308" s="69"/>
      <c r="AFZ308" s="69"/>
      <c r="AGA308" s="69"/>
      <c r="AGB308" s="69"/>
      <c r="AGC308" s="69"/>
      <c r="AGD308" s="69"/>
      <c r="AGE308" s="69"/>
      <c r="AGF308" s="69"/>
      <c r="AGG308" s="69"/>
      <c r="AGH308" s="69"/>
      <c r="AGI308" s="69"/>
      <c r="AGJ308" s="69"/>
      <c r="AGK308" s="69"/>
      <c r="AGL308" s="69"/>
      <c r="AGM308" s="69"/>
      <c r="AGN308" s="69"/>
      <c r="AGO308" s="69"/>
      <c r="AGP308" s="69"/>
      <c r="AGQ308" s="69"/>
      <c r="AGR308" s="69"/>
      <c r="AGS308" s="69"/>
      <c r="AGT308" s="69"/>
      <c r="AGU308" s="69"/>
      <c r="AGV308" s="69"/>
      <c r="AGW308" s="69"/>
      <c r="AGX308" s="69"/>
      <c r="AGY308" s="69"/>
      <c r="AGZ308" s="69"/>
      <c r="AHA308" s="69"/>
      <c r="AHB308" s="69"/>
      <c r="AHC308" s="69"/>
      <c r="AHD308" s="69"/>
      <c r="AHE308" s="69"/>
      <c r="AHF308" s="69"/>
      <c r="AHG308" s="69"/>
      <c r="AHH308" s="69"/>
      <c r="AHI308" s="69"/>
      <c r="AHJ308" s="69"/>
      <c r="AHK308" s="69"/>
      <c r="AHL308" s="69"/>
      <c r="AHM308" s="69"/>
      <c r="AHN308" s="69"/>
      <c r="AHO308" s="69"/>
      <c r="AHP308" s="69"/>
      <c r="AHQ308" s="69"/>
      <c r="AHR308" s="69"/>
      <c r="AHS308" s="69"/>
      <c r="AHT308" s="69"/>
      <c r="AHU308" s="69"/>
      <c r="AHV308" s="69"/>
      <c r="AHW308" s="69"/>
      <c r="AHX308" s="69"/>
      <c r="AHY308" s="69"/>
      <c r="AHZ308" s="69"/>
      <c r="AIA308" s="69"/>
      <c r="AIB308" s="69"/>
      <c r="AIC308" s="69"/>
      <c r="AID308" s="69"/>
      <c r="AIE308" s="69"/>
      <c r="AIF308" s="69"/>
      <c r="AIG308" s="69"/>
      <c r="AIH308" s="69"/>
      <c r="AII308" s="69"/>
      <c r="AIJ308" s="69"/>
      <c r="AIK308" s="69"/>
      <c r="AIL308" s="69"/>
      <c r="AIM308" s="69"/>
      <c r="AIN308" s="69"/>
      <c r="AIO308" s="69"/>
      <c r="AIP308" s="69"/>
      <c r="AIQ308" s="69"/>
      <c r="AIR308" s="69"/>
      <c r="AIS308" s="69"/>
      <c r="AIT308" s="69"/>
      <c r="AIU308" s="69"/>
      <c r="AIV308" s="69"/>
      <c r="AIW308" s="69"/>
      <c r="AIX308" s="69"/>
      <c r="AIY308" s="69"/>
      <c r="AIZ308" s="69"/>
      <c r="AJA308" s="69"/>
      <c r="AJB308" s="69"/>
      <c r="AJC308" s="69"/>
      <c r="AJD308" s="69"/>
      <c r="AJE308" s="69"/>
      <c r="AJF308" s="69"/>
      <c r="AJG308" s="69"/>
      <c r="AJH308" s="69"/>
      <c r="AJI308" s="69"/>
      <c r="AJJ308" s="69"/>
      <c r="AJK308" s="69"/>
      <c r="AJL308" s="69"/>
      <c r="AJM308" s="69"/>
      <c r="AJN308" s="69"/>
      <c r="AJO308" s="69"/>
      <c r="AJP308" s="69"/>
      <c r="AJQ308" s="69"/>
      <c r="AJR308" s="69"/>
      <c r="AJS308" s="69"/>
      <c r="AJT308" s="69"/>
      <c r="AJU308" s="69"/>
      <c r="AJV308" s="69"/>
      <c r="AJW308" s="69"/>
      <c r="AJX308" s="69"/>
      <c r="AJY308" s="69"/>
      <c r="AJZ308" s="69"/>
      <c r="AKA308" s="69"/>
      <c r="AKB308" s="69"/>
      <c r="AKC308" s="69"/>
      <c r="AKD308" s="69"/>
      <c r="AKE308" s="69"/>
      <c r="AKF308" s="69"/>
      <c r="AKG308" s="69"/>
      <c r="AKH308" s="69"/>
      <c r="AKI308" s="69"/>
      <c r="AKJ308" s="69"/>
      <c r="AKK308" s="69"/>
      <c r="AKL308" s="69"/>
      <c r="AKM308" s="69"/>
      <c r="AKN308" s="69"/>
      <c r="AKO308" s="69"/>
      <c r="AKP308" s="69"/>
      <c r="AKQ308" s="69"/>
      <c r="AKR308" s="69"/>
      <c r="AKS308" s="69"/>
      <c r="AKT308" s="69"/>
      <c r="AKU308" s="69"/>
      <c r="AKV308" s="69"/>
      <c r="AKW308" s="69"/>
      <c r="AKX308" s="69"/>
      <c r="AKY308" s="69"/>
      <c r="AKZ308" s="69"/>
      <c r="ALA308" s="69"/>
      <c r="ALB308" s="69"/>
      <c r="ALC308" s="69"/>
      <c r="ALD308" s="69"/>
      <c r="ALE308" s="69"/>
      <c r="ALF308" s="69"/>
      <c r="ALG308" s="69"/>
      <c r="ALH308" s="69"/>
      <c r="ALI308" s="69"/>
      <c r="ALJ308" s="69"/>
      <c r="ALK308" s="69"/>
      <c r="ALL308" s="69"/>
      <c r="ALM308" s="69"/>
      <c r="ALN308" s="69"/>
      <c r="ALO308" s="69"/>
      <c r="ALP308" s="69"/>
      <c r="ALQ308" s="69"/>
      <c r="ALR308" s="69"/>
      <c r="ALS308" s="69"/>
      <c r="ALT308" s="69"/>
      <c r="ALU308" s="69"/>
      <c r="ALV308" s="69"/>
      <c r="ALW308" s="69"/>
      <c r="ALX308" s="69"/>
      <c r="ALY308" s="69"/>
      <c r="ALZ308" s="69"/>
      <c r="AMA308" s="69"/>
      <c r="AMB308" s="69"/>
      <c r="AMC308" s="69"/>
      <c r="AMD308" s="69"/>
      <c r="AME308" s="69"/>
      <c r="AMF308" s="69"/>
      <c r="AMG308" s="69"/>
      <c r="AMH308" s="69"/>
      <c r="AMI308" s="69"/>
      <c r="AMJ308" s="69"/>
      <c r="AMK308" s="69"/>
      <c r="AML308" s="69"/>
      <c r="AMM308" s="69"/>
      <c r="AMN308" s="69"/>
      <c r="AMO308" s="69"/>
      <c r="AMP308" s="69"/>
      <c r="AMQ308" s="69"/>
      <c r="AMR308" s="69"/>
      <c r="AMS308" s="69"/>
      <c r="AMT308" s="69"/>
      <c r="AMU308" s="69"/>
      <c r="AMV308" s="69"/>
      <c r="AMW308" s="69"/>
      <c r="AMX308" s="69"/>
      <c r="AMY308" s="69"/>
      <c r="AMZ308" s="69"/>
      <c r="ANA308" s="69"/>
      <c r="ANB308" s="69"/>
      <c r="ANC308" s="69"/>
      <c r="AND308" s="69"/>
      <c r="ANE308" s="69"/>
      <c r="ANF308" s="69"/>
      <c r="ANG308" s="69"/>
      <c r="ANH308" s="69"/>
      <c r="ANI308" s="69"/>
      <c r="ANJ308" s="69"/>
      <c r="ANK308" s="69"/>
      <c r="ANL308" s="69"/>
      <c r="ANM308" s="69"/>
      <c r="ANN308" s="69"/>
      <c r="ANO308" s="69"/>
      <c r="ANP308" s="69"/>
      <c r="ANQ308" s="69"/>
      <c r="ANR308" s="69"/>
      <c r="ANS308" s="69"/>
      <c r="ANT308" s="69"/>
      <c r="ANU308" s="69"/>
      <c r="ANV308" s="69"/>
      <c r="ANW308" s="69"/>
      <c r="ANX308" s="69"/>
      <c r="ANY308" s="69"/>
      <c r="ANZ308" s="69"/>
      <c r="AOA308" s="69"/>
      <c r="AOB308" s="69"/>
      <c r="AOC308" s="69"/>
      <c r="AOD308" s="69"/>
      <c r="AOE308" s="69"/>
      <c r="AOF308" s="69"/>
      <c r="AOG308" s="69"/>
      <c r="AOH308" s="69"/>
      <c r="AOI308" s="69"/>
      <c r="AOJ308" s="69"/>
      <c r="AOK308" s="69"/>
      <c r="AOL308" s="69"/>
      <c r="AOM308" s="69"/>
      <c r="AON308" s="69"/>
      <c r="AOO308" s="69"/>
      <c r="AOP308" s="69"/>
      <c r="AOQ308" s="69"/>
      <c r="AOR308" s="69"/>
      <c r="AOS308" s="69"/>
      <c r="AOT308" s="69"/>
      <c r="AOU308" s="69"/>
      <c r="AOV308" s="69"/>
      <c r="AOW308" s="69"/>
      <c r="AOX308" s="69"/>
      <c r="AOY308" s="69"/>
      <c r="AOZ308" s="69"/>
      <c r="APA308" s="69"/>
      <c r="APB308" s="69"/>
      <c r="APC308" s="69"/>
      <c r="APD308" s="69"/>
      <c r="APE308" s="69"/>
      <c r="APF308" s="69"/>
      <c r="APG308" s="69"/>
      <c r="APH308" s="69"/>
      <c r="API308" s="69"/>
      <c r="APJ308" s="69"/>
      <c r="APK308" s="69"/>
      <c r="APL308" s="69"/>
      <c r="APM308" s="69"/>
      <c r="APN308" s="69"/>
      <c r="APO308" s="69"/>
      <c r="APP308" s="69"/>
      <c r="APQ308" s="69"/>
      <c r="APR308" s="69"/>
      <c r="APS308" s="69"/>
      <c r="APT308" s="69"/>
      <c r="APU308" s="69"/>
      <c r="APV308" s="69"/>
      <c r="APW308" s="69"/>
      <c r="APX308" s="69"/>
      <c r="APY308" s="69"/>
      <c r="APZ308" s="69"/>
      <c r="AQA308" s="69"/>
      <c r="AQB308" s="69"/>
      <c r="AQC308" s="69"/>
      <c r="AQD308" s="69"/>
      <c r="AQE308" s="69"/>
      <c r="AQF308" s="69"/>
      <c r="AQG308" s="69"/>
      <c r="AQH308" s="69"/>
      <c r="AQI308" s="69"/>
      <c r="AQJ308" s="69"/>
      <c r="AQK308" s="69"/>
      <c r="AQL308" s="69"/>
      <c r="AQM308" s="69"/>
      <c r="AQN308" s="69"/>
      <c r="AQO308" s="69"/>
      <c r="AQP308" s="69"/>
      <c r="AQQ308" s="69"/>
      <c r="AQR308" s="69"/>
      <c r="AQS308" s="69"/>
      <c r="AQT308" s="69"/>
      <c r="AQU308" s="69"/>
      <c r="AQV308" s="69"/>
      <c r="AQW308" s="69"/>
      <c r="AQX308" s="69"/>
      <c r="AQY308" s="69"/>
      <c r="AQZ308" s="69"/>
      <c r="ARA308" s="69"/>
      <c r="ARB308" s="69"/>
      <c r="ARC308" s="69"/>
      <c r="ARD308" s="69"/>
      <c r="ARE308" s="69"/>
      <c r="ARF308" s="69"/>
      <c r="ARG308" s="69"/>
      <c r="ARH308" s="69"/>
      <c r="ARI308" s="69"/>
      <c r="ARJ308" s="69"/>
      <c r="ARK308" s="69"/>
      <c r="ARL308" s="69"/>
      <c r="ARM308" s="69"/>
      <c r="ARN308" s="69"/>
      <c r="ARO308" s="69"/>
      <c r="ARP308" s="69"/>
      <c r="ARQ308" s="69"/>
      <c r="ARR308" s="69"/>
      <c r="ARS308" s="69"/>
      <c r="ART308" s="69"/>
      <c r="ARU308" s="69"/>
      <c r="ARV308" s="69"/>
      <c r="ARW308" s="69"/>
      <c r="ARX308" s="69"/>
      <c r="ARY308" s="69"/>
      <c r="ARZ308" s="69"/>
      <c r="ASA308" s="69"/>
      <c r="ASB308" s="69"/>
      <c r="ASC308" s="69"/>
      <c r="ASD308" s="69"/>
      <c r="ASE308" s="69"/>
      <c r="ASF308" s="69"/>
      <c r="ASG308" s="69"/>
      <c r="ASH308" s="69"/>
      <c r="ASI308" s="69"/>
      <c r="ASJ308" s="69"/>
      <c r="ASK308" s="69"/>
      <c r="ASL308" s="69"/>
      <c r="ASM308" s="69"/>
      <c r="ASN308" s="69"/>
      <c r="ASO308" s="69"/>
      <c r="ASP308" s="69"/>
      <c r="ASQ308" s="69"/>
      <c r="ASR308" s="69"/>
      <c r="ASS308" s="69"/>
      <c r="AST308" s="69"/>
      <c r="ASU308" s="69"/>
      <c r="ASV308" s="69"/>
      <c r="ASW308" s="69"/>
      <c r="ASX308" s="69"/>
      <c r="ASY308" s="69"/>
      <c r="ASZ308" s="69"/>
      <c r="ATA308" s="69"/>
      <c r="ATB308" s="69"/>
      <c r="ATC308" s="69"/>
      <c r="ATD308" s="69"/>
      <c r="ATE308" s="69"/>
      <c r="ATF308" s="69"/>
      <c r="ATG308" s="69"/>
      <c r="ATH308" s="69"/>
      <c r="ATI308" s="69"/>
      <c r="ATJ308" s="69"/>
      <c r="ATK308" s="69"/>
      <c r="ATL308" s="69"/>
      <c r="ATM308" s="69"/>
      <c r="ATN308" s="69"/>
      <c r="ATO308" s="69"/>
      <c r="ATP308" s="69"/>
      <c r="ATQ308" s="69"/>
      <c r="ATR308" s="69"/>
      <c r="ATS308" s="69"/>
      <c r="ATT308" s="69"/>
      <c r="ATU308" s="69"/>
      <c r="ATV308" s="69"/>
      <c r="ATW308" s="69"/>
      <c r="ATX308" s="69"/>
      <c r="ATY308" s="69"/>
      <c r="ATZ308" s="69"/>
      <c r="AUA308" s="69"/>
      <c r="AUB308" s="69"/>
      <c r="AUC308" s="69"/>
      <c r="AUD308" s="69"/>
      <c r="AUE308" s="69"/>
      <c r="AUF308" s="69"/>
      <c r="AUG308" s="69"/>
      <c r="AUH308" s="69"/>
      <c r="AUI308" s="69"/>
      <c r="AUJ308" s="69"/>
      <c r="AUK308" s="69"/>
      <c r="AUL308" s="69"/>
      <c r="AUM308" s="69"/>
      <c r="AUN308" s="69"/>
      <c r="AUO308" s="69"/>
      <c r="AUP308" s="69"/>
      <c r="AUQ308" s="69"/>
      <c r="AUR308" s="69"/>
      <c r="AUS308" s="69"/>
      <c r="AUT308" s="69"/>
      <c r="AUU308" s="69"/>
      <c r="AUV308" s="69"/>
      <c r="AUW308" s="69"/>
      <c r="AUX308" s="69"/>
      <c r="AUY308" s="69"/>
      <c r="AUZ308" s="69"/>
      <c r="AVA308" s="69"/>
      <c r="AVB308" s="69"/>
      <c r="AVC308" s="69"/>
      <c r="AVD308" s="69"/>
      <c r="AVE308" s="69"/>
      <c r="AVF308" s="69"/>
      <c r="AVG308" s="69"/>
      <c r="AVH308" s="69"/>
      <c r="AVI308" s="69"/>
      <c r="AVJ308" s="69"/>
      <c r="AVK308" s="69"/>
      <c r="AVL308" s="69"/>
      <c r="AVM308" s="69"/>
      <c r="AVN308" s="69"/>
      <c r="AVO308" s="69"/>
      <c r="AVP308" s="69"/>
      <c r="AVQ308" s="69"/>
      <c r="AVR308" s="69"/>
      <c r="AVS308" s="69"/>
      <c r="AVT308" s="69"/>
      <c r="AVU308" s="69"/>
      <c r="AVV308" s="69"/>
      <c r="AVW308" s="69"/>
      <c r="AVX308" s="69"/>
      <c r="AVY308" s="69"/>
      <c r="AVZ308" s="69"/>
      <c r="AWA308" s="69"/>
      <c r="AWB308" s="69"/>
      <c r="AWC308" s="69"/>
      <c r="AWD308" s="69"/>
      <c r="AWE308" s="69"/>
      <c r="AWF308" s="69"/>
      <c r="AWG308" s="69"/>
      <c r="AWH308" s="69"/>
      <c r="AWI308" s="69"/>
      <c r="AWJ308" s="69"/>
      <c r="AWK308" s="69"/>
      <c r="AWL308" s="69"/>
      <c r="AWM308" s="69"/>
      <c r="AWN308" s="69"/>
      <c r="AWO308" s="69"/>
      <c r="AWP308" s="69"/>
      <c r="AWQ308" s="69"/>
      <c r="AWR308" s="69"/>
      <c r="AWS308" s="69"/>
      <c r="AWT308" s="69"/>
      <c r="AWU308" s="69"/>
      <c r="AWV308" s="69"/>
      <c r="AWW308" s="69"/>
      <c r="AWX308" s="69"/>
      <c r="AWY308" s="69"/>
      <c r="AWZ308" s="69"/>
      <c r="AXA308" s="69"/>
      <c r="AXB308" s="69"/>
      <c r="AXC308" s="69"/>
      <c r="AXD308" s="69"/>
      <c r="AXE308" s="69"/>
      <c r="AXF308" s="69"/>
      <c r="AXG308" s="69"/>
      <c r="AXH308" s="69"/>
      <c r="AXI308" s="69"/>
      <c r="AXJ308" s="69"/>
      <c r="AXK308" s="69"/>
      <c r="AXL308" s="69"/>
      <c r="AXM308" s="69"/>
      <c r="AXN308" s="69"/>
      <c r="AXO308" s="69"/>
      <c r="AXP308" s="69"/>
      <c r="AXQ308" s="69"/>
      <c r="AXR308" s="69"/>
      <c r="AXS308" s="69"/>
      <c r="AXT308" s="69"/>
      <c r="AXU308" s="69"/>
      <c r="AXV308" s="69"/>
      <c r="AXW308" s="69"/>
      <c r="AXX308" s="69"/>
      <c r="AXY308" s="69"/>
      <c r="AXZ308" s="69"/>
      <c r="AYA308" s="69"/>
      <c r="AYB308" s="69"/>
      <c r="AYC308" s="69"/>
      <c r="AYD308" s="69"/>
      <c r="AYE308" s="69"/>
      <c r="AYF308" s="69"/>
      <c r="AYG308" s="69"/>
      <c r="AYH308" s="69"/>
      <c r="AYI308" s="69"/>
      <c r="AYJ308" s="69"/>
      <c r="AYK308" s="69"/>
      <c r="AYL308" s="69"/>
      <c r="AYM308" s="69"/>
      <c r="AYN308" s="69"/>
      <c r="AYO308" s="69"/>
      <c r="AYP308" s="69"/>
      <c r="AYQ308" s="69"/>
      <c r="AYR308" s="69"/>
      <c r="AYS308" s="69"/>
      <c r="AYT308" s="69"/>
      <c r="AYU308" s="69"/>
      <c r="AYV308" s="69"/>
      <c r="AYW308" s="69"/>
      <c r="AYX308" s="69"/>
      <c r="AYY308" s="69"/>
      <c r="AYZ308" s="69"/>
      <c r="AZA308" s="69"/>
      <c r="AZB308" s="69"/>
      <c r="AZC308" s="69"/>
      <c r="AZD308" s="69"/>
      <c r="AZE308" s="69"/>
      <c r="AZF308" s="69"/>
      <c r="AZG308" s="69"/>
      <c r="AZH308" s="69"/>
      <c r="AZI308" s="69"/>
      <c r="AZJ308" s="69"/>
      <c r="AZK308" s="69"/>
      <c r="AZL308" s="69"/>
      <c r="AZM308" s="69"/>
      <c r="AZN308" s="69"/>
      <c r="AZO308" s="69"/>
      <c r="AZP308" s="69"/>
      <c r="AZQ308" s="69"/>
      <c r="AZR308" s="69"/>
      <c r="AZS308" s="69"/>
      <c r="AZT308" s="69"/>
      <c r="AZU308" s="69"/>
      <c r="AZV308" s="69"/>
      <c r="AZW308" s="69"/>
      <c r="AZX308" s="69"/>
      <c r="AZY308" s="69"/>
      <c r="AZZ308" s="69"/>
      <c r="BAA308" s="69"/>
      <c r="BAB308" s="69"/>
      <c r="BAC308" s="69"/>
      <c r="BAD308" s="69"/>
      <c r="BAE308" s="69"/>
      <c r="BAF308" s="69"/>
      <c r="BAG308" s="69"/>
      <c r="BAH308" s="69"/>
      <c r="BAI308" s="69"/>
      <c r="BAJ308" s="69"/>
      <c r="BAK308" s="69"/>
      <c r="BAL308" s="69"/>
      <c r="BAM308" s="69"/>
      <c r="BAN308" s="69"/>
      <c r="BAO308" s="69"/>
      <c r="BAP308" s="69"/>
      <c r="BAQ308" s="69"/>
      <c r="BAR308" s="69"/>
      <c r="BAS308" s="69"/>
      <c r="BAT308" s="69"/>
      <c r="BAU308" s="69"/>
      <c r="BAV308" s="69"/>
      <c r="BAW308" s="69"/>
      <c r="BAX308" s="69"/>
      <c r="BAY308" s="69"/>
      <c r="BAZ308" s="69"/>
      <c r="BBA308" s="69"/>
      <c r="BBB308" s="69"/>
      <c r="BBC308" s="69"/>
      <c r="BBD308" s="69"/>
      <c r="BBE308" s="69"/>
      <c r="BBF308" s="69"/>
      <c r="BBG308" s="69"/>
      <c r="BBH308" s="69"/>
      <c r="BBI308" s="69"/>
      <c r="BBJ308" s="69"/>
      <c r="BBK308" s="69"/>
      <c r="BBL308" s="69"/>
      <c r="BBM308" s="69"/>
      <c r="BBN308" s="69"/>
      <c r="BBO308" s="69"/>
      <c r="BBP308" s="69"/>
      <c r="BBQ308" s="69"/>
      <c r="BBR308" s="69"/>
      <c r="BBS308" s="69"/>
      <c r="BBT308" s="69"/>
      <c r="BBU308" s="69"/>
      <c r="BBV308" s="69"/>
      <c r="BBW308" s="69"/>
      <c r="BBX308" s="69"/>
      <c r="BBY308" s="69"/>
      <c r="BBZ308" s="69"/>
      <c r="BCA308" s="69"/>
      <c r="BCB308" s="69"/>
      <c r="BCC308" s="69"/>
      <c r="BCD308" s="69"/>
      <c r="BCE308" s="69"/>
      <c r="BCF308" s="69"/>
      <c r="BCG308" s="69"/>
      <c r="BCH308" s="69"/>
      <c r="BCI308" s="69"/>
      <c r="BCJ308" s="69"/>
      <c r="BCK308" s="69"/>
      <c r="BCL308" s="69"/>
      <c r="BCM308" s="69"/>
      <c r="BCN308" s="69"/>
      <c r="BCO308" s="69"/>
      <c r="BCP308" s="69"/>
      <c r="BCQ308" s="69"/>
      <c r="BCR308" s="69"/>
      <c r="BCS308" s="69"/>
      <c r="BCT308" s="69"/>
      <c r="BCU308" s="69"/>
      <c r="BCV308" s="69"/>
      <c r="BCW308" s="69"/>
      <c r="BCX308" s="69"/>
      <c r="BCY308" s="69"/>
      <c r="BCZ308" s="69"/>
      <c r="BDA308" s="69"/>
      <c r="BDB308" s="69"/>
      <c r="BDC308" s="69"/>
      <c r="BDD308" s="69"/>
      <c r="BDE308" s="69"/>
      <c r="BDF308" s="69"/>
      <c r="BDG308" s="69"/>
      <c r="BDH308" s="69"/>
      <c r="BDI308" s="69"/>
      <c r="BDJ308" s="69"/>
      <c r="BDK308" s="69"/>
      <c r="BDL308" s="69"/>
      <c r="BDM308" s="69"/>
      <c r="BDN308" s="69"/>
      <c r="BDO308" s="69"/>
      <c r="BDP308" s="69"/>
      <c r="BDQ308" s="69"/>
      <c r="BDR308" s="69"/>
      <c r="BDS308" s="69"/>
      <c r="BDT308" s="69"/>
      <c r="BDU308" s="69"/>
      <c r="BDV308" s="69"/>
      <c r="BDW308" s="69"/>
      <c r="BDX308" s="69"/>
      <c r="BDY308" s="69"/>
      <c r="BDZ308" s="69"/>
      <c r="BEA308" s="69"/>
      <c r="BEB308" s="69"/>
      <c r="BEC308" s="69"/>
      <c r="BED308" s="69"/>
      <c r="BEE308" s="69"/>
      <c r="BEF308" s="69"/>
      <c r="BEG308" s="69"/>
      <c r="BEH308" s="69"/>
      <c r="BEI308" s="69"/>
      <c r="BEJ308" s="69"/>
      <c r="BEK308" s="69"/>
      <c r="BEL308" s="69"/>
      <c r="BEM308" s="69"/>
      <c r="BEN308" s="69"/>
      <c r="BEO308" s="69"/>
      <c r="BEP308" s="69"/>
      <c r="BEQ308" s="69"/>
      <c r="BER308" s="69"/>
      <c r="BES308" s="69"/>
      <c r="BET308" s="69"/>
      <c r="BEU308" s="69"/>
      <c r="BEV308" s="69"/>
      <c r="BEW308" s="69"/>
      <c r="BEX308" s="69"/>
      <c r="BEY308" s="69"/>
      <c r="BEZ308" s="69"/>
      <c r="BFA308" s="69"/>
      <c r="BFB308" s="69"/>
      <c r="BFC308" s="69"/>
      <c r="BFD308" s="69"/>
      <c r="BFE308" s="69"/>
      <c r="BFF308" s="69"/>
      <c r="BFG308" s="69"/>
      <c r="BFH308" s="69"/>
      <c r="BFI308" s="69"/>
      <c r="BFJ308" s="69"/>
      <c r="BFK308" s="69"/>
      <c r="BFL308" s="69"/>
      <c r="BFM308" s="69"/>
      <c r="BFN308" s="69"/>
      <c r="BFO308" s="69"/>
      <c r="BFP308" s="69"/>
      <c r="BFQ308" s="69"/>
      <c r="BFR308" s="69"/>
      <c r="BFS308" s="69"/>
      <c r="BFT308" s="69"/>
      <c r="BFU308" s="69"/>
      <c r="BFV308" s="69"/>
      <c r="BFW308" s="69"/>
      <c r="BFX308" s="69"/>
      <c r="BFY308" s="69"/>
      <c r="BFZ308" s="69"/>
      <c r="BGA308" s="69"/>
      <c r="BGB308" s="69"/>
      <c r="BGC308" s="69"/>
      <c r="BGD308" s="69"/>
      <c r="BGE308" s="69"/>
      <c r="BGF308" s="69"/>
      <c r="BGG308" s="69"/>
      <c r="BGH308" s="69"/>
      <c r="BGI308" s="69"/>
      <c r="BGJ308" s="69"/>
      <c r="BGK308" s="69"/>
      <c r="BGL308" s="69"/>
      <c r="BGM308" s="69"/>
      <c r="BGN308" s="69"/>
      <c r="BGO308" s="69"/>
      <c r="BGP308" s="69"/>
      <c r="BGQ308" s="69"/>
      <c r="BGR308" s="69"/>
      <c r="BGS308" s="69"/>
      <c r="BGT308" s="69"/>
      <c r="BGU308" s="69"/>
      <c r="BGV308" s="69"/>
      <c r="BGW308" s="69"/>
      <c r="BGX308" s="69"/>
      <c r="BGY308" s="69"/>
      <c r="BGZ308" s="69"/>
      <c r="BHA308" s="69"/>
      <c r="BHB308" s="69"/>
      <c r="BHC308" s="69"/>
      <c r="BHD308" s="69"/>
      <c r="BHE308" s="69"/>
      <c r="BHF308" s="69"/>
      <c r="BHG308" s="69"/>
      <c r="BHH308" s="69"/>
      <c r="BHI308" s="69"/>
      <c r="BHJ308" s="69"/>
      <c r="BHK308" s="69"/>
      <c r="BHL308" s="69"/>
      <c r="BHM308" s="69"/>
      <c r="BHN308" s="69"/>
      <c r="BHO308" s="69"/>
      <c r="BHP308" s="69"/>
      <c r="BHQ308" s="69"/>
      <c r="BHR308" s="69"/>
      <c r="BHS308" s="69"/>
      <c r="BHT308" s="69"/>
      <c r="BHU308" s="69"/>
      <c r="BHV308" s="69"/>
      <c r="BHW308" s="69"/>
      <c r="BHX308" s="69"/>
      <c r="BHY308" s="69"/>
      <c r="BHZ308" s="69"/>
      <c r="BIA308" s="69"/>
      <c r="BIB308" s="69"/>
      <c r="BIC308" s="69"/>
      <c r="BID308" s="69"/>
      <c r="BIE308" s="69"/>
      <c r="BIF308" s="69"/>
      <c r="BIG308" s="69"/>
      <c r="BIH308" s="69"/>
      <c r="BII308" s="69"/>
      <c r="BIJ308" s="69"/>
      <c r="BIK308" s="69"/>
      <c r="BIL308" s="69"/>
      <c r="BIM308" s="69"/>
      <c r="BIN308" s="69"/>
      <c r="BIO308" s="69"/>
      <c r="BIP308" s="69"/>
      <c r="BIQ308" s="69"/>
      <c r="BIR308" s="69"/>
      <c r="BIS308" s="69"/>
      <c r="BIT308" s="69"/>
      <c r="BIU308" s="69"/>
      <c r="BIV308" s="69"/>
      <c r="BIW308" s="69"/>
      <c r="BIX308" s="69"/>
      <c r="BIY308" s="69"/>
      <c r="BIZ308" s="69"/>
      <c r="BJA308" s="69"/>
      <c r="BJB308" s="69"/>
      <c r="BJC308" s="69"/>
      <c r="BJD308" s="69"/>
      <c r="BJE308" s="69"/>
      <c r="BJF308" s="69"/>
      <c r="BJG308" s="69"/>
      <c r="BJH308" s="69"/>
      <c r="BJI308" s="69"/>
      <c r="BJJ308" s="69"/>
      <c r="BJK308" s="69"/>
      <c r="BJL308" s="69"/>
      <c r="BJM308" s="69"/>
      <c r="BJN308" s="69"/>
      <c r="BJO308" s="69"/>
      <c r="BJP308" s="69"/>
      <c r="BJQ308" s="69"/>
      <c r="BJR308" s="69"/>
      <c r="BJS308" s="69"/>
      <c r="BJT308" s="69"/>
      <c r="BJU308" s="69"/>
      <c r="BJV308" s="69"/>
      <c r="BJW308" s="69"/>
      <c r="BJX308" s="69"/>
      <c r="BJY308" s="69"/>
      <c r="BJZ308" s="69"/>
      <c r="BKA308" s="69"/>
      <c r="BKB308" s="69"/>
      <c r="BKC308" s="69"/>
      <c r="BKD308" s="69"/>
      <c r="BKE308" s="69"/>
      <c r="BKF308" s="69"/>
      <c r="BKG308" s="69"/>
      <c r="BKH308" s="69"/>
      <c r="BKI308" s="69"/>
      <c r="BKJ308" s="69"/>
      <c r="BKK308" s="69"/>
      <c r="BKL308" s="69"/>
      <c r="BKM308" s="69"/>
      <c r="BKN308" s="69"/>
      <c r="BKO308" s="69"/>
      <c r="BKP308" s="69"/>
      <c r="BKQ308" s="69"/>
      <c r="BKR308" s="69"/>
      <c r="BKS308" s="69"/>
      <c r="BKT308" s="69"/>
      <c r="BKU308" s="69"/>
      <c r="BKV308" s="69"/>
      <c r="BKW308" s="69"/>
      <c r="BKX308" s="69"/>
      <c r="BKY308" s="69"/>
      <c r="BKZ308" s="69"/>
      <c r="BLA308" s="69"/>
      <c r="BLB308" s="69"/>
      <c r="BLC308" s="69"/>
      <c r="BLD308" s="69"/>
      <c r="BLE308" s="69"/>
      <c r="BLF308" s="69"/>
      <c r="BLG308" s="69"/>
      <c r="BLH308" s="69"/>
      <c r="BLI308" s="69"/>
      <c r="BLJ308" s="69"/>
      <c r="BLK308" s="69"/>
      <c r="BLL308" s="69"/>
      <c r="BLM308" s="69"/>
      <c r="BLN308" s="69"/>
      <c r="BLO308" s="69"/>
      <c r="BLP308" s="69"/>
      <c r="BLQ308" s="69"/>
      <c r="BLR308" s="69"/>
      <c r="BLS308" s="69"/>
      <c r="BLT308" s="69"/>
      <c r="BLU308" s="69"/>
      <c r="BLV308" s="69"/>
      <c r="BLW308" s="69"/>
      <c r="BLX308" s="69"/>
      <c r="BLY308" s="69"/>
      <c r="BLZ308" s="69"/>
      <c r="BMA308" s="69"/>
      <c r="BMB308" s="69"/>
      <c r="BMC308" s="69"/>
      <c r="BMD308" s="69"/>
      <c r="BME308" s="69"/>
      <c r="BMF308" s="69"/>
      <c r="BMG308" s="69"/>
      <c r="BMH308" s="69"/>
      <c r="BMI308" s="69"/>
      <c r="BMJ308" s="69"/>
      <c r="BMK308" s="69"/>
      <c r="BML308" s="69"/>
      <c r="BMM308" s="69"/>
      <c r="BMN308" s="69"/>
      <c r="BMO308" s="69"/>
      <c r="BMP308" s="69"/>
      <c r="BMQ308" s="69"/>
      <c r="BMR308" s="69"/>
      <c r="BMS308" s="69"/>
      <c r="BMT308" s="69"/>
      <c r="BMU308" s="69"/>
      <c r="BMV308" s="69"/>
      <c r="BMW308" s="69"/>
      <c r="BMX308" s="69"/>
      <c r="BMY308" s="69"/>
      <c r="BMZ308" s="69"/>
      <c r="BNA308" s="69"/>
      <c r="BNB308" s="69"/>
      <c r="BNC308" s="69"/>
      <c r="BND308" s="69"/>
      <c r="BNE308" s="69"/>
      <c r="BNF308" s="69"/>
      <c r="BNG308" s="69"/>
      <c r="BNH308" s="69"/>
      <c r="BNI308" s="69"/>
      <c r="BNJ308" s="69"/>
      <c r="BNK308" s="69"/>
      <c r="BNL308" s="69"/>
      <c r="BNM308" s="69"/>
      <c r="BNN308" s="69"/>
      <c r="BNO308" s="69"/>
      <c r="BNP308" s="69"/>
      <c r="BNQ308" s="69"/>
      <c r="BNR308" s="69"/>
      <c r="BNS308" s="69"/>
      <c r="BNT308" s="69"/>
      <c r="BNU308" s="69"/>
      <c r="BNV308" s="69"/>
      <c r="BNW308" s="69"/>
      <c r="BNX308" s="69"/>
      <c r="BNY308" s="69"/>
      <c r="BNZ308" s="69"/>
      <c r="BOA308" s="69"/>
      <c r="BOB308" s="69"/>
      <c r="BOC308" s="69"/>
      <c r="BOD308" s="69"/>
      <c r="BOE308" s="69"/>
      <c r="BOF308" s="69"/>
      <c r="BOG308" s="69"/>
      <c r="BOH308" s="69"/>
      <c r="BOI308" s="69"/>
      <c r="BOJ308" s="69"/>
      <c r="BOK308" s="69"/>
      <c r="BOL308" s="69"/>
      <c r="BOM308" s="69"/>
      <c r="BON308" s="69"/>
      <c r="BOO308" s="69"/>
      <c r="BOP308" s="69"/>
      <c r="BOQ308" s="69"/>
      <c r="BOR308" s="69"/>
      <c r="BOS308" s="69"/>
      <c r="BOT308" s="69"/>
      <c r="BOU308" s="69"/>
      <c r="BOV308" s="69"/>
      <c r="BOW308" s="69"/>
      <c r="BOX308" s="69"/>
      <c r="BOY308" s="69"/>
      <c r="BOZ308" s="69"/>
      <c r="BPA308" s="69"/>
      <c r="BPB308" s="69"/>
      <c r="BPC308" s="69"/>
      <c r="BPD308" s="69"/>
      <c r="BPE308" s="69"/>
      <c r="BPF308" s="69"/>
      <c r="BPG308" s="69"/>
      <c r="BPH308" s="69"/>
      <c r="BPI308" s="69"/>
      <c r="BPJ308" s="69"/>
      <c r="BPK308" s="69"/>
      <c r="BPL308" s="69"/>
      <c r="BPM308" s="69"/>
      <c r="BPN308" s="69"/>
      <c r="BPO308" s="69"/>
      <c r="BPP308" s="69"/>
      <c r="BPQ308" s="69"/>
      <c r="BPR308" s="69"/>
      <c r="BPS308" s="69"/>
      <c r="BPT308" s="69"/>
      <c r="BPU308" s="69"/>
      <c r="BPV308" s="69"/>
      <c r="BPW308" s="69"/>
      <c r="BPX308" s="69"/>
      <c r="BPY308" s="69"/>
      <c r="BPZ308" s="69"/>
      <c r="BQA308" s="69"/>
      <c r="BQB308" s="69"/>
      <c r="BQC308" s="69"/>
      <c r="BQD308" s="69"/>
      <c r="BQE308" s="69"/>
      <c r="BQF308" s="69"/>
      <c r="BQG308" s="69"/>
      <c r="BQH308" s="69"/>
      <c r="BQI308" s="69"/>
      <c r="BQJ308" s="69"/>
      <c r="BQK308" s="69"/>
      <c r="BQL308" s="69"/>
      <c r="BQM308" s="69"/>
      <c r="BQN308" s="69"/>
      <c r="BQO308" s="69"/>
      <c r="BQP308" s="69"/>
      <c r="BQQ308" s="69"/>
      <c r="BQR308" s="69"/>
      <c r="BQS308" s="69"/>
      <c r="BQT308" s="69"/>
      <c r="BQU308" s="69"/>
      <c r="BQV308" s="69"/>
      <c r="BQW308" s="69"/>
      <c r="BQX308" s="69"/>
      <c r="BQY308" s="69"/>
      <c r="BQZ308" s="69"/>
      <c r="BRA308" s="69"/>
      <c r="BRB308" s="69"/>
      <c r="BRC308" s="69"/>
      <c r="BRD308" s="69"/>
      <c r="BRE308" s="69"/>
      <c r="BRF308" s="69"/>
      <c r="BRG308" s="69"/>
      <c r="BRH308" s="69"/>
      <c r="BRI308" s="69"/>
      <c r="BRJ308" s="69"/>
      <c r="BRK308" s="69"/>
      <c r="BRL308" s="69"/>
      <c r="BRM308" s="69"/>
      <c r="BRN308" s="69"/>
      <c r="BRO308" s="69"/>
      <c r="BRP308" s="69"/>
      <c r="BRQ308" s="69"/>
      <c r="BRR308" s="69"/>
      <c r="BRS308" s="69"/>
      <c r="BRT308" s="69"/>
      <c r="BRU308" s="69"/>
      <c r="BRV308" s="69"/>
      <c r="BRW308" s="69"/>
      <c r="BRX308" s="69"/>
      <c r="BRY308" s="69"/>
      <c r="BRZ308" s="69"/>
      <c r="BSA308" s="69"/>
      <c r="BSB308" s="69"/>
      <c r="BSC308" s="69"/>
      <c r="BSD308" s="69"/>
      <c r="BSE308" s="69"/>
      <c r="BSF308" s="69"/>
      <c r="BSG308" s="69"/>
      <c r="BSH308" s="69"/>
      <c r="BSI308" s="69"/>
      <c r="BSJ308" s="69"/>
      <c r="BSK308" s="69"/>
      <c r="BSL308" s="69"/>
      <c r="BSM308" s="69"/>
      <c r="BSN308" s="69"/>
      <c r="BSO308" s="69"/>
      <c r="BSP308" s="69"/>
      <c r="BSQ308" s="69"/>
      <c r="BSR308" s="69"/>
      <c r="BSS308" s="69"/>
      <c r="BST308" s="69"/>
      <c r="BSU308" s="69"/>
      <c r="BSV308" s="69"/>
      <c r="BSW308" s="69"/>
      <c r="BSX308" s="69"/>
      <c r="BSY308" s="69"/>
      <c r="BSZ308" s="69"/>
      <c r="BTA308" s="69"/>
      <c r="BTB308" s="69"/>
      <c r="BTC308" s="69"/>
      <c r="BTD308" s="69"/>
      <c r="BTE308" s="69"/>
      <c r="BTF308" s="69"/>
      <c r="BTG308" s="69"/>
      <c r="BTH308" s="69"/>
      <c r="BTI308" s="69"/>
      <c r="BTJ308" s="69"/>
      <c r="BTK308" s="69"/>
      <c r="BTL308" s="69"/>
      <c r="BTM308" s="69"/>
      <c r="BTN308" s="69"/>
      <c r="BTO308" s="69"/>
      <c r="BTP308" s="69"/>
      <c r="BTQ308" s="69"/>
      <c r="BTR308" s="69"/>
      <c r="BTS308" s="69"/>
      <c r="BTT308" s="69"/>
      <c r="BTU308" s="69"/>
      <c r="BTV308" s="69"/>
      <c r="BTW308" s="69"/>
      <c r="BTX308" s="69"/>
      <c r="BTY308" s="69"/>
      <c r="BTZ308" s="69"/>
      <c r="BUA308" s="69"/>
      <c r="BUB308" s="69"/>
      <c r="BUC308" s="69"/>
      <c r="BUD308" s="69"/>
      <c r="BUE308" s="69"/>
      <c r="BUF308" s="69"/>
      <c r="BUG308" s="69"/>
      <c r="BUH308" s="69"/>
      <c r="BUI308" s="69"/>
      <c r="BUJ308" s="69"/>
      <c r="BUK308" s="69"/>
      <c r="BUL308" s="69"/>
      <c r="BUM308" s="69"/>
      <c r="BUN308" s="69"/>
      <c r="BUO308" s="69"/>
      <c r="BUP308" s="69"/>
      <c r="BUQ308" s="69"/>
      <c r="BUR308" s="69"/>
      <c r="BUS308" s="69"/>
      <c r="BUT308" s="69"/>
      <c r="BUU308" s="69"/>
      <c r="BUV308" s="69"/>
      <c r="BUW308" s="69"/>
      <c r="BUX308" s="69"/>
      <c r="BUY308" s="69"/>
      <c r="BUZ308" s="69"/>
      <c r="BVA308" s="69"/>
      <c r="BVB308" s="69"/>
      <c r="BVC308" s="69"/>
      <c r="BVD308" s="69"/>
      <c r="BVE308" s="69"/>
      <c r="BVF308" s="69"/>
      <c r="BVG308" s="69"/>
      <c r="BVH308" s="69"/>
      <c r="BVI308" s="69"/>
      <c r="BVJ308" s="69"/>
      <c r="BVK308" s="69"/>
      <c r="BVL308" s="69"/>
      <c r="BVM308" s="69"/>
      <c r="BVN308" s="69"/>
      <c r="BVO308" s="69"/>
      <c r="BVP308" s="69"/>
      <c r="BVQ308" s="69"/>
      <c r="BVR308" s="69"/>
      <c r="BVS308" s="69"/>
      <c r="BVT308" s="69"/>
      <c r="BVU308" s="69"/>
      <c r="BVV308" s="69"/>
      <c r="BVW308" s="69"/>
      <c r="BVX308" s="69"/>
      <c r="BVY308" s="69"/>
      <c r="BVZ308" s="69"/>
      <c r="BWA308" s="69"/>
      <c r="BWB308" s="69"/>
      <c r="BWC308" s="69"/>
      <c r="BWD308" s="69"/>
      <c r="BWE308" s="69"/>
      <c r="BWF308" s="69"/>
      <c r="BWG308" s="69"/>
      <c r="BWH308" s="69"/>
      <c r="BWI308" s="69"/>
      <c r="BWJ308" s="69"/>
      <c r="BWK308" s="69"/>
      <c r="BWL308" s="69"/>
      <c r="BWM308" s="69"/>
      <c r="BWN308" s="69"/>
      <c r="BWO308" s="69"/>
      <c r="BWP308" s="69"/>
      <c r="BWQ308" s="69"/>
      <c r="BWR308" s="69"/>
      <c r="BWS308" s="69"/>
      <c r="BWT308" s="69"/>
      <c r="BWU308" s="69"/>
      <c r="BWV308" s="69"/>
      <c r="BWW308" s="69"/>
      <c r="BWX308" s="69"/>
      <c r="BWY308" s="69"/>
      <c r="BWZ308" s="69"/>
      <c r="BXA308" s="69"/>
      <c r="BXB308" s="69"/>
      <c r="BXC308" s="69"/>
      <c r="BXD308" s="69"/>
      <c r="BXE308" s="69"/>
      <c r="BXF308" s="69"/>
      <c r="BXG308" s="69"/>
      <c r="BXH308" s="69"/>
      <c r="BXI308" s="69"/>
      <c r="BXJ308" s="69"/>
      <c r="BXK308" s="69"/>
      <c r="BXL308" s="69"/>
      <c r="BXM308" s="69"/>
      <c r="BXN308" s="69"/>
      <c r="BXO308" s="69"/>
      <c r="BXP308" s="69"/>
      <c r="BXQ308" s="69"/>
      <c r="BXR308" s="69"/>
      <c r="BXS308" s="69"/>
      <c r="BXT308" s="69"/>
      <c r="BXU308" s="69"/>
      <c r="BXV308" s="69"/>
      <c r="BXW308" s="69"/>
      <c r="BXX308" s="69"/>
      <c r="BXY308" s="69"/>
      <c r="BXZ308" s="69"/>
      <c r="BYA308" s="69"/>
      <c r="BYB308" s="69"/>
      <c r="BYC308" s="69"/>
      <c r="BYD308" s="69"/>
      <c r="BYE308" s="69"/>
      <c r="BYF308" s="69"/>
      <c r="BYG308" s="69"/>
      <c r="BYH308" s="69"/>
      <c r="BYI308" s="69"/>
      <c r="BYJ308" s="69"/>
      <c r="BYK308" s="69"/>
      <c r="BYL308" s="69"/>
      <c r="BYM308" s="69"/>
      <c r="BYN308" s="69"/>
      <c r="BYO308" s="69"/>
      <c r="BYP308" s="69"/>
      <c r="BYQ308" s="69"/>
      <c r="BYR308" s="69"/>
      <c r="BYS308" s="69"/>
      <c r="BYT308" s="69"/>
      <c r="BYU308" s="69"/>
      <c r="BYV308" s="69"/>
      <c r="BYW308" s="69"/>
      <c r="BYX308" s="69"/>
      <c r="BYY308" s="69"/>
      <c r="BYZ308" s="69"/>
      <c r="BZA308" s="69"/>
      <c r="BZB308" s="69"/>
      <c r="BZC308" s="69"/>
      <c r="BZD308" s="69"/>
      <c r="BZE308" s="69"/>
      <c r="BZF308" s="69"/>
      <c r="BZG308" s="69"/>
      <c r="BZH308" s="69"/>
      <c r="BZI308" s="69"/>
      <c r="BZJ308" s="69"/>
      <c r="BZK308" s="69"/>
      <c r="BZL308" s="69"/>
      <c r="BZM308" s="69"/>
      <c r="BZN308" s="69"/>
      <c r="BZO308" s="69"/>
      <c r="BZP308" s="69"/>
      <c r="BZQ308" s="69"/>
      <c r="BZR308" s="69"/>
      <c r="BZS308" s="69"/>
      <c r="BZT308" s="69"/>
      <c r="BZU308" s="69"/>
      <c r="BZV308" s="69"/>
      <c r="BZW308" s="69"/>
      <c r="BZX308" s="69"/>
      <c r="BZY308" s="69"/>
      <c r="BZZ308" s="69"/>
      <c r="CAA308" s="69"/>
      <c r="CAB308" s="69"/>
      <c r="CAC308" s="69"/>
      <c r="CAD308" s="69"/>
      <c r="CAE308" s="69"/>
      <c r="CAF308" s="69"/>
      <c r="CAG308" s="69"/>
      <c r="CAH308" s="69"/>
      <c r="CAI308" s="69"/>
      <c r="CAJ308" s="69"/>
      <c r="CAK308" s="69"/>
      <c r="CAL308" s="69"/>
      <c r="CAM308" s="69"/>
      <c r="CAN308" s="69"/>
      <c r="CAO308" s="69"/>
      <c r="CAP308" s="69"/>
      <c r="CAQ308" s="69"/>
      <c r="CAR308" s="69"/>
      <c r="CAS308" s="69"/>
      <c r="CAT308" s="69"/>
      <c r="CAU308" s="69"/>
      <c r="CAV308" s="69"/>
      <c r="CAW308" s="69"/>
      <c r="CAX308" s="69"/>
      <c r="CAY308" s="69"/>
      <c r="CAZ308" s="69"/>
      <c r="CBA308" s="69"/>
      <c r="CBB308" s="69"/>
      <c r="CBC308" s="69"/>
      <c r="CBD308" s="69"/>
      <c r="CBE308" s="69"/>
      <c r="CBF308" s="69"/>
      <c r="CBG308" s="69"/>
      <c r="CBH308" s="69"/>
      <c r="CBI308" s="69"/>
      <c r="CBJ308" s="69"/>
      <c r="CBK308" s="69"/>
      <c r="CBL308" s="69"/>
      <c r="CBM308" s="69"/>
      <c r="CBN308" s="69"/>
      <c r="CBO308" s="69"/>
      <c r="CBP308" s="69"/>
      <c r="CBQ308" s="69"/>
      <c r="CBR308" s="69"/>
      <c r="CBS308" s="69"/>
      <c r="CBT308" s="69"/>
      <c r="CBU308" s="69"/>
      <c r="CBV308" s="69"/>
      <c r="CBW308" s="69"/>
      <c r="CBX308" s="69"/>
      <c r="CBY308" s="69"/>
      <c r="CBZ308" s="69"/>
      <c r="CCA308" s="69"/>
      <c r="CCB308" s="69"/>
      <c r="CCC308" s="69"/>
      <c r="CCD308" s="69"/>
      <c r="CCE308" s="69"/>
      <c r="CCF308" s="69"/>
      <c r="CCG308" s="69"/>
      <c r="CCH308" s="69"/>
      <c r="CCI308" s="69"/>
      <c r="CCJ308" s="69"/>
      <c r="CCK308" s="69"/>
      <c r="CCL308" s="69"/>
      <c r="CCM308" s="69"/>
      <c r="CCN308" s="69"/>
      <c r="CCO308" s="69"/>
      <c r="CCP308" s="69"/>
      <c r="CCQ308" s="69"/>
      <c r="CCR308" s="69"/>
      <c r="CCS308" s="69"/>
      <c r="CCT308" s="69"/>
      <c r="CCU308" s="69"/>
      <c r="CCV308" s="69"/>
      <c r="CCW308" s="69"/>
      <c r="CCX308" s="69"/>
      <c r="CCY308" s="69"/>
      <c r="CCZ308" s="69"/>
      <c r="CDA308" s="69"/>
      <c r="CDB308" s="69"/>
      <c r="CDC308" s="69"/>
      <c r="CDD308" s="69"/>
      <c r="CDE308" s="69"/>
      <c r="CDF308" s="69"/>
      <c r="CDG308" s="69"/>
      <c r="CDH308" s="69"/>
      <c r="CDI308" s="69"/>
      <c r="CDJ308" s="69"/>
      <c r="CDK308" s="69"/>
      <c r="CDL308" s="69"/>
      <c r="CDM308" s="69"/>
      <c r="CDN308" s="69"/>
      <c r="CDO308" s="69"/>
      <c r="CDP308" s="69"/>
      <c r="CDQ308" s="69"/>
      <c r="CDR308" s="69"/>
      <c r="CDS308" s="69"/>
      <c r="CDT308" s="69"/>
      <c r="CDU308" s="69"/>
      <c r="CDV308" s="69"/>
      <c r="CDW308" s="69"/>
      <c r="CDX308" s="69"/>
      <c r="CDY308" s="69"/>
      <c r="CDZ308" s="69"/>
      <c r="CEA308" s="69"/>
      <c r="CEB308" s="69"/>
      <c r="CEC308" s="69"/>
      <c r="CED308" s="69"/>
      <c r="CEE308" s="69"/>
      <c r="CEF308" s="69"/>
      <c r="CEG308" s="69"/>
      <c r="CEH308" s="69"/>
      <c r="CEI308" s="69"/>
      <c r="CEJ308" s="69"/>
      <c r="CEK308" s="69"/>
      <c r="CEL308" s="69"/>
      <c r="CEM308" s="69"/>
      <c r="CEN308" s="69"/>
      <c r="CEO308" s="69"/>
      <c r="CEP308" s="69"/>
      <c r="CEQ308" s="69"/>
      <c r="CER308" s="69"/>
      <c r="CES308" s="69"/>
      <c r="CET308" s="69"/>
      <c r="CEU308" s="69"/>
      <c r="CEV308" s="69"/>
      <c r="CEW308" s="69"/>
      <c r="CEX308" s="69"/>
      <c r="CEY308" s="69"/>
      <c r="CEZ308" s="69"/>
      <c r="CFA308" s="69"/>
      <c r="CFB308" s="69"/>
      <c r="CFC308" s="69"/>
      <c r="CFD308" s="69"/>
      <c r="CFE308" s="69"/>
      <c r="CFF308" s="69"/>
      <c r="CFG308" s="69"/>
      <c r="CFH308" s="69"/>
      <c r="CFI308" s="69"/>
      <c r="CFJ308" s="69"/>
      <c r="CFK308" s="69"/>
      <c r="CFL308" s="69"/>
      <c r="CFM308" s="69"/>
      <c r="CFN308" s="69"/>
      <c r="CFO308" s="69"/>
      <c r="CFP308" s="69"/>
      <c r="CFQ308" s="69"/>
      <c r="CFR308" s="69"/>
      <c r="CFS308" s="69"/>
      <c r="CFT308" s="69"/>
      <c r="CFU308" s="69"/>
      <c r="CFV308" s="69"/>
      <c r="CFW308" s="69"/>
      <c r="CFX308" s="69"/>
      <c r="CFY308" s="69"/>
      <c r="CFZ308" s="69"/>
      <c r="CGA308" s="69"/>
      <c r="CGB308" s="69"/>
      <c r="CGC308" s="69"/>
      <c r="CGD308" s="69"/>
      <c r="CGE308" s="69"/>
      <c r="CGF308" s="69"/>
      <c r="CGG308" s="69"/>
      <c r="CGH308" s="69"/>
      <c r="CGI308" s="69"/>
      <c r="CGJ308" s="69"/>
      <c r="CGK308" s="69"/>
      <c r="CGL308" s="69"/>
      <c r="CGM308" s="69"/>
      <c r="CGN308" s="69"/>
      <c r="CGO308" s="69"/>
      <c r="CGP308" s="69"/>
      <c r="CGQ308" s="69"/>
      <c r="CGR308" s="69"/>
      <c r="CGS308" s="69"/>
      <c r="CGT308" s="69"/>
      <c r="CGU308" s="69"/>
      <c r="CGV308" s="69"/>
      <c r="CGW308" s="69"/>
      <c r="CGX308" s="69"/>
      <c r="CGY308" s="69"/>
      <c r="CGZ308" s="69"/>
      <c r="CHA308" s="69"/>
      <c r="CHB308" s="69"/>
      <c r="CHC308" s="69"/>
      <c r="CHD308" s="69"/>
      <c r="CHE308" s="69"/>
      <c r="CHF308" s="69"/>
      <c r="CHG308" s="69"/>
      <c r="CHH308" s="69"/>
      <c r="CHI308" s="69"/>
      <c r="CHJ308" s="69"/>
      <c r="CHK308" s="69"/>
      <c r="CHL308" s="69"/>
      <c r="CHM308" s="69"/>
      <c r="CHN308" s="69"/>
      <c r="CHO308" s="69"/>
      <c r="CHP308" s="69"/>
      <c r="CHQ308" s="69"/>
      <c r="CHR308" s="69"/>
      <c r="CHS308" s="69"/>
      <c r="CHT308" s="69"/>
      <c r="CHU308" s="69"/>
      <c r="CHV308" s="69"/>
      <c r="CHW308" s="69"/>
      <c r="CHX308" s="69"/>
      <c r="CHY308" s="69"/>
      <c r="CHZ308" s="69"/>
      <c r="CIA308" s="69"/>
      <c r="CIB308" s="69"/>
      <c r="CIC308" s="69"/>
      <c r="CID308" s="69"/>
      <c r="CIE308" s="69"/>
      <c r="CIF308" s="69"/>
      <c r="CIG308" s="69"/>
      <c r="CIH308" s="69"/>
      <c r="CII308" s="69"/>
      <c r="CIJ308" s="69"/>
      <c r="CIK308" s="69"/>
      <c r="CIL308" s="69"/>
      <c r="CIM308" s="69"/>
      <c r="CIN308" s="69"/>
      <c r="CIO308" s="69"/>
      <c r="CIP308" s="69"/>
      <c r="CIQ308" s="69"/>
      <c r="CIR308" s="69"/>
      <c r="CIS308" s="69"/>
      <c r="CIT308" s="69"/>
      <c r="CIU308" s="69"/>
      <c r="CIV308" s="69"/>
      <c r="CIW308" s="69"/>
      <c r="CIX308" s="69"/>
      <c r="CIY308" s="69"/>
      <c r="CIZ308" s="69"/>
      <c r="CJA308" s="69"/>
      <c r="CJB308" s="69"/>
      <c r="CJC308" s="69"/>
      <c r="CJD308" s="69"/>
      <c r="CJE308" s="69"/>
      <c r="CJF308" s="69"/>
      <c r="CJG308" s="69"/>
      <c r="CJH308" s="69"/>
      <c r="CJI308" s="69"/>
      <c r="CJJ308" s="69"/>
      <c r="CJK308" s="69"/>
      <c r="CJL308" s="69"/>
      <c r="CJM308" s="69"/>
      <c r="CJN308" s="69"/>
      <c r="CJO308" s="69"/>
      <c r="CJP308" s="69"/>
      <c r="CJQ308" s="69"/>
      <c r="CJR308" s="69"/>
      <c r="CJS308" s="69"/>
      <c r="CJT308" s="69"/>
      <c r="CJU308" s="69"/>
      <c r="CJV308" s="69"/>
      <c r="CJW308" s="69"/>
      <c r="CJX308" s="69"/>
      <c r="CJY308" s="69"/>
      <c r="CJZ308" s="69"/>
      <c r="CKA308" s="69"/>
      <c r="CKB308" s="69"/>
      <c r="CKC308" s="69"/>
      <c r="CKD308" s="69"/>
      <c r="CKE308" s="69"/>
      <c r="CKF308" s="69"/>
      <c r="CKG308" s="69"/>
      <c r="CKH308" s="69"/>
      <c r="CKI308" s="69"/>
      <c r="CKJ308" s="69"/>
      <c r="CKK308" s="69"/>
      <c r="CKL308" s="69"/>
      <c r="CKM308" s="69"/>
      <c r="CKN308" s="69"/>
      <c r="CKO308" s="69"/>
      <c r="CKP308" s="69"/>
      <c r="CKQ308" s="69"/>
      <c r="CKR308" s="69"/>
      <c r="CKS308" s="69"/>
      <c r="CKT308" s="69"/>
      <c r="CKU308" s="69"/>
      <c r="CKV308" s="69"/>
      <c r="CKW308" s="69"/>
      <c r="CKX308" s="69"/>
      <c r="CKY308" s="69"/>
      <c r="CKZ308" s="69"/>
      <c r="CLA308" s="69"/>
      <c r="CLB308" s="69"/>
      <c r="CLC308" s="69"/>
      <c r="CLD308" s="69"/>
      <c r="CLE308" s="69"/>
      <c r="CLF308" s="69"/>
      <c r="CLG308" s="69"/>
      <c r="CLH308" s="69"/>
      <c r="CLI308" s="69"/>
      <c r="CLJ308" s="69"/>
      <c r="CLK308" s="69"/>
      <c r="CLL308" s="69"/>
      <c r="CLM308" s="69"/>
      <c r="CLN308" s="69"/>
      <c r="CLO308" s="69"/>
      <c r="CLP308" s="69"/>
      <c r="CLQ308" s="69"/>
      <c r="CLR308" s="69"/>
      <c r="CLS308" s="69"/>
      <c r="CLT308" s="69"/>
      <c r="CLU308" s="69"/>
      <c r="CLV308" s="69"/>
      <c r="CLW308" s="69"/>
      <c r="CLX308" s="69"/>
      <c r="CLY308" s="69"/>
      <c r="CLZ308" s="69"/>
      <c r="CMA308" s="69"/>
      <c r="CMB308" s="69"/>
      <c r="CMC308" s="69"/>
      <c r="CMD308" s="69"/>
      <c r="CME308" s="69"/>
      <c r="CMF308" s="69"/>
      <c r="CMG308" s="69"/>
      <c r="CMH308" s="69"/>
      <c r="CMI308" s="69"/>
      <c r="CMJ308" s="69"/>
      <c r="CMK308" s="69"/>
      <c r="CML308" s="69"/>
      <c r="CMM308" s="69"/>
      <c r="CMN308" s="69"/>
      <c r="CMO308" s="69"/>
      <c r="CMP308" s="69"/>
      <c r="CMQ308" s="69"/>
      <c r="CMR308" s="69"/>
      <c r="CMS308" s="69"/>
      <c r="CMT308" s="69"/>
      <c r="CMU308" s="69"/>
      <c r="CMV308" s="69"/>
      <c r="CMW308" s="69"/>
      <c r="CMX308" s="69"/>
      <c r="CMY308" s="69"/>
      <c r="CMZ308" s="69"/>
      <c r="CNA308" s="69"/>
      <c r="CNB308" s="69"/>
      <c r="CNC308" s="69"/>
      <c r="CND308" s="69"/>
      <c r="CNE308" s="69"/>
      <c r="CNF308" s="69"/>
      <c r="CNG308" s="69"/>
      <c r="CNH308" s="69"/>
      <c r="CNI308" s="69"/>
      <c r="CNJ308" s="69"/>
      <c r="CNK308" s="69"/>
      <c r="CNL308" s="69"/>
      <c r="CNM308" s="69"/>
      <c r="CNN308" s="69"/>
      <c r="CNO308" s="69"/>
      <c r="CNP308" s="69"/>
      <c r="CNQ308" s="69"/>
      <c r="CNR308" s="69"/>
      <c r="CNS308" s="69"/>
      <c r="CNT308" s="69"/>
      <c r="CNU308" s="69"/>
      <c r="CNV308" s="69"/>
      <c r="CNW308" s="69"/>
      <c r="CNX308" s="69"/>
      <c r="CNY308" s="69"/>
      <c r="CNZ308" s="69"/>
      <c r="COA308" s="69"/>
      <c r="COB308" s="69"/>
      <c r="COC308" s="69"/>
      <c r="COD308" s="69"/>
      <c r="COE308" s="69"/>
      <c r="COF308" s="69"/>
      <c r="COG308" s="69"/>
      <c r="COH308" s="69"/>
      <c r="COI308" s="69"/>
      <c r="COJ308" s="69"/>
      <c r="COK308" s="69"/>
      <c r="COL308" s="69"/>
      <c r="COM308" s="69"/>
      <c r="CON308" s="69"/>
      <c r="COO308" s="69"/>
      <c r="COP308" s="69"/>
      <c r="COQ308" s="69"/>
      <c r="COR308" s="69"/>
      <c r="COS308" s="69"/>
      <c r="COT308" s="69"/>
      <c r="COU308" s="69"/>
      <c r="COV308" s="69"/>
      <c r="COW308" s="69"/>
      <c r="COX308" s="69"/>
      <c r="COY308" s="69"/>
      <c r="COZ308" s="69"/>
      <c r="CPA308" s="69"/>
      <c r="CPB308" s="69"/>
      <c r="CPC308" s="69"/>
      <c r="CPD308" s="69"/>
      <c r="CPE308" s="69"/>
      <c r="CPF308" s="69"/>
      <c r="CPG308" s="69"/>
      <c r="CPH308" s="69"/>
      <c r="CPI308" s="69"/>
      <c r="CPJ308" s="69"/>
      <c r="CPK308" s="69"/>
      <c r="CPL308" s="69"/>
      <c r="CPM308" s="69"/>
      <c r="CPN308" s="69"/>
      <c r="CPO308" s="69"/>
      <c r="CPP308" s="69"/>
      <c r="CPQ308" s="69"/>
      <c r="CPR308" s="69"/>
      <c r="CPS308" s="69"/>
      <c r="CPT308" s="69"/>
      <c r="CPU308" s="69"/>
      <c r="CPV308" s="69"/>
      <c r="CPW308" s="69"/>
      <c r="CPX308" s="69"/>
      <c r="CPY308" s="69"/>
      <c r="CPZ308" s="69"/>
      <c r="CQA308" s="69"/>
      <c r="CQB308" s="69"/>
      <c r="CQC308" s="69"/>
      <c r="CQD308" s="69"/>
      <c r="CQE308" s="69"/>
      <c r="CQF308" s="69"/>
      <c r="CQG308" s="69"/>
      <c r="CQH308" s="69"/>
      <c r="CQI308" s="69"/>
      <c r="CQJ308" s="69"/>
      <c r="CQK308" s="69"/>
      <c r="CQL308" s="69"/>
      <c r="CQM308" s="69"/>
      <c r="CQN308" s="69"/>
      <c r="CQO308" s="69"/>
      <c r="CQP308" s="69"/>
      <c r="CQQ308" s="69"/>
      <c r="CQR308" s="69"/>
      <c r="CQS308" s="69"/>
      <c r="CQT308" s="69"/>
      <c r="CQU308" s="69"/>
      <c r="CQV308" s="69"/>
      <c r="CQW308" s="69"/>
      <c r="CQX308" s="69"/>
      <c r="CQY308" s="69"/>
      <c r="CQZ308" s="69"/>
      <c r="CRA308" s="69"/>
      <c r="CRB308" s="69"/>
      <c r="CRC308" s="69"/>
      <c r="CRD308" s="69"/>
      <c r="CRE308" s="69"/>
      <c r="CRF308" s="69"/>
      <c r="CRG308" s="69"/>
      <c r="CRH308" s="69"/>
      <c r="CRI308" s="69"/>
      <c r="CRJ308" s="69"/>
      <c r="CRK308" s="69"/>
      <c r="CRL308" s="69"/>
      <c r="CRM308" s="69"/>
      <c r="CRN308" s="69"/>
      <c r="CRO308" s="69"/>
      <c r="CRP308" s="69"/>
      <c r="CRQ308" s="69"/>
      <c r="CRR308" s="69"/>
      <c r="CRS308" s="69"/>
      <c r="CRT308" s="69"/>
      <c r="CRU308" s="69"/>
      <c r="CRV308" s="69"/>
      <c r="CRW308" s="69"/>
      <c r="CRX308" s="69"/>
      <c r="CRY308" s="69"/>
      <c r="CRZ308" s="69"/>
      <c r="CSA308" s="69"/>
      <c r="CSB308" s="69"/>
      <c r="CSC308" s="69"/>
      <c r="CSD308" s="69"/>
      <c r="CSE308" s="69"/>
      <c r="CSF308" s="69"/>
      <c r="CSG308" s="69"/>
      <c r="CSH308" s="69"/>
      <c r="CSI308" s="69"/>
      <c r="CSJ308" s="69"/>
      <c r="CSK308" s="69"/>
      <c r="CSL308" s="69"/>
      <c r="CSM308" s="69"/>
      <c r="CSN308" s="69"/>
      <c r="CSO308" s="69"/>
      <c r="CSP308" s="69"/>
      <c r="CSQ308" s="69"/>
      <c r="CSR308" s="69"/>
      <c r="CSS308" s="69"/>
      <c r="CST308" s="69"/>
      <c r="CSU308" s="69"/>
      <c r="CSV308" s="69"/>
      <c r="CSW308" s="69"/>
      <c r="CSX308" s="69"/>
      <c r="CSY308" s="69"/>
      <c r="CSZ308" s="69"/>
      <c r="CTA308" s="69"/>
      <c r="CTB308" s="69"/>
      <c r="CTC308" s="69"/>
      <c r="CTD308" s="69"/>
      <c r="CTE308" s="69"/>
      <c r="CTF308" s="69"/>
      <c r="CTG308" s="69"/>
      <c r="CTH308" s="69"/>
      <c r="CTI308" s="69"/>
      <c r="CTJ308" s="69"/>
      <c r="CTK308" s="69"/>
      <c r="CTL308" s="69"/>
      <c r="CTM308" s="69"/>
      <c r="CTN308" s="69"/>
      <c r="CTO308" s="69"/>
      <c r="CTP308" s="69"/>
      <c r="CTQ308" s="69"/>
      <c r="CTR308" s="69"/>
      <c r="CTS308" s="69"/>
      <c r="CTT308" s="69"/>
      <c r="CTU308" s="69"/>
      <c r="CTV308" s="69"/>
      <c r="CTW308" s="69"/>
      <c r="CTX308" s="69"/>
      <c r="CTY308" s="69"/>
      <c r="CTZ308" s="69"/>
      <c r="CUA308" s="69"/>
      <c r="CUB308" s="69"/>
      <c r="CUC308" s="69"/>
      <c r="CUD308" s="69"/>
      <c r="CUE308" s="69"/>
      <c r="CUF308" s="69"/>
      <c r="CUG308" s="69"/>
      <c r="CUH308" s="69"/>
      <c r="CUI308" s="69"/>
      <c r="CUJ308" s="69"/>
      <c r="CUK308" s="69"/>
      <c r="CUL308" s="69"/>
      <c r="CUM308" s="69"/>
      <c r="CUN308" s="69"/>
      <c r="CUO308" s="69"/>
      <c r="CUP308" s="69"/>
      <c r="CUQ308" s="69"/>
      <c r="CUR308" s="69"/>
      <c r="CUS308" s="69"/>
      <c r="CUT308" s="69"/>
      <c r="CUU308" s="69"/>
      <c r="CUV308" s="69"/>
      <c r="CUW308" s="69"/>
      <c r="CUX308" s="69"/>
      <c r="CUY308" s="69"/>
      <c r="CUZ308" s="69"/>
      <c r="CVA308" s="69"/>
      <c r="CVB308" s="69"/>
      <c r="CVC308" s="69"/>
      <c r="CVD308" s="69"/>
      <c r="CVE308" s="69"/>
      <c r="CVF308" s="69"/>
      <c r="CVG308" s="69"/>
      <c r="CVH308" s="69"/>
      <c r="CVI308" s="69"/>
      <c r="CVJ308" s="69"/>
      <c r="CVK308" s="69"/>
      <c r="CVL308" s="69"/>
      <c r="CVM308" s="69"/>
      <c r="CVN308" s="69"/>
      <c r="CVO308" s="69"/>
      <c r="CVP308" s="69"/>
      <c r="CVQ308" s="69"/>
      <c r="CVR308" s="69"/>
      <c r="CVS308" s="69"/>
      <c r="CVT308" s="69"/>
      <c r="CVU308" s="69"/>
      <c r="CVV308" s="69"/>
      <c r="CVW308" s="69"/>
      <c r="CVX308" s="69"/>
      <c r="CVY308" s="69"/>
      <c r="CVZ308" s="69"/>
      <c r="CWA308" s="69"/>
      <c r="CWB308" s="69"/>
      <c r="CWC308" s="69"/>
      <c r="CWD308" s="69"/>
      <c r="CWE308" s="69"/>
      <c r="CWF308" s="69"/>
      <c r="CWG308" s="69"/>
      <c r="CWH308" s="69"/>
      <c r="CWI308" s="69"/>
      <c r="CWJ308" s="69"/>
      <c r="CWK308" s="69"/>
      <c r="CWL308" s="69"/>
      <c r="CWM308" s="69"/>
      <c r="CWN308" s="69"/>
      <c r="CWO308" s="69"/>
      <c r="CWP308" s="69"/>
      <c r="CWQ308" s="69"/>
      <c r="CWR308" s="69"/>
      <c r="CWS308" s="69"/>
      <c r="CWT308" s="69"/>
      <c r="CWU308" s="69"/>
      <c r="CWV308" s="69"/>
      <c r="CWW308" s="69"/>
      <c r="CWX308" s="69"/>
      <c r="CWY308" s="69"/>
      <c r="CWZ308" s="69"/>
      <c r="CXA308" s="69"/>
      <c r="CXB308" s="69"/>
      <c r="CXC308" s="69"/>
      <c r="CXD308" s="69"/>
      <c r="CXE308" s="69"/>
      <c r="CXF308" s="69"/>
      <c r="CXG308" s="69"/>
      <c r="CXH308" s="69"/>
      <c r="CXI308" s="69"/>
      <c r="CXJ308" s="69"/>
      <c r="CXK308" s="69"/>
      <c r="CXL308" s="69"/>
      <c r="CXM308" s="69"/>
      <c r="CXN308" s="69"/>
      <c r="CXO308" s="69"/>
      <c r="CXP308" s="69"/>
      <c r="CXQ308" s="69"/>
      <c r="CXR308" s="69"/>
      <c r="CXS308" s="69"/>
      <c r="CXT308" s="69"/>
      <c r="CXU308" s="69"/>
      <c r="CXV308" s="69"/>
      <c r="CXW308" s="69"/>
      <c r="CXX308" s="69"/>
      <c r="CXY308" s="69"/>
      <c r="CXZ308" s="69"/>
      <c r="CYA308" s="69"/>
      <c r="CYB308" s="69"/>
      <c r="CYC308" s="69"/>
      <c r="CYD308" s="69"/>
      <c r="CYE308" s="69"/>
      <c r="CYF308" s="69"/>
      <c r="CYG308" s="69"/>
      <c r="CYH308" s="69"/>
      <c r="CYI308" s="69"/>
      <c r="CYJ308" s="69"/>
      <c r="CYK308" s="69"/>
      <c r="CYL308" s="69"/>
      <c r="CYM308" s="69"/>
      <c r="CYN308" s="69"/>
      <c r="CYO308" s="69"/>
      <c r="CYP308" s="69"/>
      <c r="CYQ308" s="69"/>
      <c r="CYR308" s="69"/>
      <c r="CYS308" s="69"/>
      <c r="CYT308" s="69"/>
      <c r="CYU308" s="69"/>
      <c r="CYV308" s="69"/>
      <c r="CYW308" s="69"/>
      <c r="CYX308" s="69"/>
      <c r="CYY308" s="69"/>
      <c r="CYZ308" s="69"/>
      <c r="CZA308" s="69"/>
      <c r="CZB308" s="69"/>
      <c r="CZC308" s="69"/>
      <c r="CZD308" s="69"/>
      <c r="CZE308" s="69"/>
      <c r="CZF308" s="69"/>
      <c r="CZG308" s="69"/>
      <c r="CZH308" s="69"/>
      <c r="CZI308" s="69"/>
      <c r="CZJ308" s="69"/>
      <c r="CZK308" s="69"/>
      <c r="CZL308" s="69"/>
      <c r="CZM308" s="69"/>
      <c r="CZN308" s="69"/>
      <c r="CZO308" s="69"/>
      <c r="CZP308" s="69"/>
      <c r="CZQ308" s="69"/>
      <c r="CZR308" s="69"/>
      <c r="CZS308" s="69"/>
      <c r="CZT308" s="69"/>
      <c r="CZU308" s="69"/>
      <c r="CZV308" s="69"/>
      <c r="CZW308" s="69"/>
      <c r="CZX308" s="69"/>
      <c r="CZY308" s="69"/>
      <c r="CZZ308" s="69"/>
      <c r="DAA308" s="69"/>
      <c r="DAB308" s="69"/>
      <c r="DAC308" s="69"/>
      <c r="DAD308" s="69"/>
      <c r="DAE308" s="69"/>
      <c r="DAF308" s="69"/>
      <c r="DAG308" s="69"/>
      <c r="DAH308" s="69"/>
      <c r="DAI308" s="69"/>
      <c r="DAJ308" s="69"/>
      <c r="DAK308" s="69"/>
      <c r="DAL308" s="69"/>
      <c r="DAM308" s="69"/>
      <c r="DAN308" s="69"/>
      <c r="DAO308" s="69"/>
      <c r="DAP308" s="69"/>
      <c r="DAQ308" s="69"/>
      <c r="DAR308" s="69"/>
      <c r="DAS308" s="69"/>
      <c r="DAT308" s="69"/>
      <c r="DAU308" s="69"/>
      <c r="DAV308" s="69"/>
      <c r="DAW308" s="69"/>
      <c r="DAX308" s="69"/>
      <c r="DAY308" s="69"/>
      <c r="DAZ308" s="69"/>
      <c r="DBA308" s="69"/>
      <c r="DBB308" s="69"/>
      <c r="DBC308" s="69"/>
      <c r="DBD308" s="69"/>
      <c r="DBE308" s="69"/>
      <c r="DBF308" s="69"/>
      <c r="DBG308" s="69"/>
      <c r="DBH308" s="69"/>
      <c r="DBI308" s="69"/>
      <c r="DBJ308" s="69"/>
      <c r="DBK308" s="69"/>
      <c r="DBL308" s="69"/>
      <c r="DBM308" s="69"/>
      <c r="DBN308" s="69"/>
      <c r="DBO308" s="69"/>
      <c r="DBP308" s="69"/>
      <c r="DBQ308" s="69"/>
      <c r="DBR308" s="69"/>
      <c r="DBS308" s="69"/>
      <c r="DBT308" s="69"/>
      <c r="DBU308" s="69"/>
      <c r="DBV308" s="69"/>
      <c r="DBW308" s="69"/>
      <c r="DBX308" s="69"/>
      <c r="DBY308" s="69"/>
      <c r="DBZ308" s="69"/>
      <c r="DCA308" s="69"/>
      <c r="DCB308" s="69"/>
      <c r="DCC308" s="69"/>
      <c r="DCD308" s="69"/>
      <c r="DCE308" s="69"/>
      <c r="DCF308" s="69"/>
      <c r="DCG308" s="69"/>
      <c r="DCH308" s="69"/>
      <c r="DCI308" s="69"/>
      <c r="DCJ308" s="69"/>
      <c r="DCK308" s="69"/>
      <c r="DCL308" s="69"/>
      <c r="DCM308" s="69"/>
      <c r="DCN308" s="69"/>
      <c r="DCO308" s="69"/>
      <c r="DCP308" s="69"/>
      <c r="DCQ308" s="69"/>
      <c r="DCR308" s="69"/>
      <c r="DCS308" s="69"/>
      <c r="DCT308" s="69"/>
      <c r="DCU308" s="69"/>
      <c r="DCV308" s="69"/>
      <c r="DCW308" s="69"/>
      <c r="DCX308" s="69"/>
      <c r="DCY308" s="69"/>
      <c r="DCZ308" s="69"/>
      <c r="DDA308" s="69"/>
      <c r="DDB308" s="69"/>
      <c r="DDC308" s="69"/>
      <c r="DDD308" s="69"/>
      <c r="DDE308" s="69"/>
      <c r="DDF308" s="69"/>
      <c r="DDG308" s="69"/>
      <c r="DDH308" s="69"/>
      <c r="DDI308" s="69"/>
      <c r="DDJ308" s="69"/>
      <c r="DDK308" s="69"/>
      <c r="DDL308" s="69"/>
      <c r="DDM308" s="69"/>
      <c r="DDN308" s="69"/>
      <c r="DDO308" s="69"/>
      <c r="DDP308" s="69"/>
      <c r="DDQ308" s="69"/>
      <c r="DDR308" s="69"/>
      <c r="DDS308" s="69"/>
      <c r="DDT308" s="69"/>
      <c r="DDU308" s="69"/>
      <c r="DDV308" s="69"/>
      <c r="DDW308" s="69"/>
      <c r="DDX308" s="69"/>
      <c r="DDY308" s="69"/>
      <c r="DDZ308" s="69"/>
      <c r="DEA308" s="69"/>
      <c r="DEB308" s="69"/>
      <c r="DEC308" s="69"/>
      <c r="DED308" s="69"/>
      <c r="DEE308" s="69"/>
      <c r="DEF308" s="69"/>
      <c r="DEG308" s="69"/>
      <c r="DEH308" s="69"/>
      <c r="DEI308" s="69"/>
      <c r="DEJ308" s="69"/>
      <c r="DEK308" s="69"/>
      <c r="DEL308" s="69"/>
      <c r="DEM308" s="69"/>
      <c r="DEN308" s="69"/>
      <c r="DEO308" s="69"/>
      <c r="DEP308" s="69"/>
      <c r="DEQ308" s="69"/>
      <c r="DER308" s="69"/>
      <c r="DES308" s="69"/>
      <c r="DET308" s="69"/>
      <c r="DEU308" s="69"/>
      <c r="DEV308" s="69"/>
      <c r="DEW308" s="69"/>
      <c r="DEX308" s="69"/>
      <c r="DEY308" s="69"/>
      <c r="DEZ308" s="69"/>
      <c r="DFA308" s="69"/>
      <c r="DFB308" s="69"/>
      <c r="DFC308" s="69"/>
      <c r="DFD308" s="69"/>
      <c r="DFE308" s="69"/>
      <c r="DFF308" s="69"/>
      <c r="DFG308" s="69"/>
      <c r="DFH308" s="69"/>
      <c r="DFI308" s="69"/>
      <c r="DFJ308" s="69"/>
      <c r="DFK308" s="69"/>
      <c r="DFL308" s="69"/>
      <c r="DFM308" s="69"/>
      <c r="DFN308" s="69"/>
      <c r="DFO308" s="69"/>
      <c r="DFP308" s="69"/>
      <c r="DFQ308" s="69"/>
      <c r="DFR308" s="69"/>
      <c r="DFS308" s="69"/>
      <c r="DFT308" s="69"/>
      <c r="DFU308" s="69"/>
      <c r="DFV308" s="69"/>
      <c r="DFW308" s="69"/>
      <c r="DFX308" s="69"/>
      <c r="DFY308" s="69"/>
      <c r="DFZ308" s="69"/>
      <c r="DGA308" s="69"/>
      <c r="DGB308" s="69"/>
      <c r="DGC308" s="69"/>
      <c r="DGD308" s="69"/>
      <c r="DGE308" s="69"/>
      <c r="DGF308" s="69"/>
      <c r="DGG308" s="69"/>
      <c r="DGH308" s="69"/>
      <c r="DGI308" s="69"/>
      <c r="DGJ308" s="69"/>
      <c r="DGK308" s="69"/>
      <c r="DGL308" s="69"/>
      <c r="DGM308" s="69"/>
      <c r="DGN308" s="69"/>
      <c r="DGO308" s="69"/>
      <c r="DGP308" s="69"/>
      <c r="DGQ308" s="69"/>
      <c r="DGR308" s="69"/>
      <c r="DGS308" s="69"/>
      <c r="DGT308" s="69"/>
      <c r="DGU308" s="69"/>
      <c r="DGV308" s="69"/>
      <c r="DGW308" s="69"/>
      <c r="DGX308" s="69"/>
      <c r="DGY308" s="69"/>
      <c r="DGZ308" s="69"/>
      <c r="DHA308" s="69"/>
      <c r="DHB308" s="69"/>
      <c r="DHC308" s="69"/>
      <c r="DHD308" s="69"/>
      <c r="DHE308" s="69"/>
      <c r="DHF308" s="69"/>
      <c r="DHG308" s="69"/>
      <c r="DHH308" s="69"/>
      <c r="DHI308" s="69"/>
      <c r="DHJ308" s="69"/>
      <c r="DHK308" s="69"/>
      <c r="DHL308" s="69"/>
      <c r="DHM308" s="69"/>
      <c r="DHN308" s="69"/>
      <c r="DHO308" s="69"/>
      <c r="DHP308" s="69"/>
      <c r="DHQ308" s="69"/>
      <c r="DHR308" s="69"/>
      <c r="DHS308" s="69"/>
      <c r="DHT308" s="69"/>
      <c r="DHU308" s="69"/>
      <c r="DHV308" s="69"/>
      <c r="DHW308" s="69"/>
      <c r="DHX308" s="69"/>
      <c r="DHY308" s="69"/>
      <c r="DHZ308" s="69"/>
      <c r="DIA308" s="69"/>
      <c r="DIB308" s="69"/>
      <c r="DIC308" s="69"/>
      <c r="DID308" s="69"/>
      <c r="DIE308" s="69"/>
      <c r="DIF308" s="69"/>
      <c r="DIG308" s="69"/>
      <c r="DIH308" s="69"/>
      <c r="DII308" s="69"/>
      <c r="DIJ308" s="69"/>
      <c r="DIK308" s="69"/>
      <c r="DIL308" s="69"/>
      <c r="DIM308" s="69"/>
      <c r="DIN308" s="69"/>
      <c r="DIO308" s="69"/>
      <c r="DIP308" s="69"/>
      <c r="DIQ308" s="69"/>
      <c r="DIR308" s="69"/>
      <c r="DIS308" s="69"/>
      <c r="DIT308" s="69"/>
      <c r="DIU308" s="69"/>
      <c r="DIV308" s="69"/>
      <c r="DIW308" s="69"/>
      <c r="DIX308" s="69"/>
      <c r="DIY308" s="69"/>
      <c r="DIZ308" s="69"/>
      <c r="DJA308" s="69"/>
      <c r="DJB308" s="69"/>
      <c r="DJC308" s="69"/>
      <c r="DJD308" s="69"/>
      <c r="DJE308" s="69"/>
      <c r="DJF308" s="69"/>
      <c r="DJG308" s="69"/>
      <c r="DJH308" s="69"/>
      <c r="DJI308" s="69"/>
      <c r="DJJ308" s="69"/>
      <c r="DJK308" s="69"/>
      <c r="DJL308" s="69"/>
      <c r="DJM308" s="69"/>
      <c r="DJN308" s="69"/>
      <c r="DJO308" s="69"/>
      <c r="DJP308" s="69"/>
      <c r="DJQ308" s="69"/>
      <c r="DJR308" s="69"/>
      <c r="DJS308" s="69"/>
      <c r="DJT308" s="69"/>
      <c r="DJU308" s="69"/>
      <c r="DJV308" s="69"/>
      <c r="DJW308" s="69"/>
      <c r="DJX308" s="69"/>
      <c r="DJY308" s="69"/>
      <c r="DJZ308" s="69"/>
      <c r="DKA308" s="69"/>
      <c r="DKB308" s="69"/>
      <c r="DKC308" s="69"/>
      <c r="DKD308" s="69"/>
      <c r="DKE308" s="69"/>
      <c r="DKF308" s="69"/>
      <c r="DKG308" s="69"/>
      <c r="DKH308" s="69"/>
      <c r="DKI308" s="69"/>
      <c r="DKJ308" s="69"/>
      <c r="DKK308" s="69"/>
      <c r="DKL308" s="69"/>
      <c r="DKM308" s="69"/>
      <c r="DKN308" s="69"/>
      <c r="DKO308" s="69"/>
      <c r="DKP308" s="69"/>
      <c r="DKQ308" s="69"/>
      <c r="DKR308" s="69"/>
      <c r="DKS308" s="69"/>
      <c r="DKT308" s="69"/>
      <c r="DKU308" s="69"/>
      <c r="DKV308" s="69"/>
      <c r="DKW308" s="69"/>
      <c r="DKX308" s="69"/>
      <c r="DKY308" s="69"/>
      <c r="DKZ308" s="69"/>
      <c r="DLA308" s="69"/>
      <c r="DLB308" s="69"/>
      <c r="DLC308" s="69"/>
      <c r="DLD308" s="69"/>
      <c r="DLE308" s="69"/>
      <c r="DLF308" s="69"/>
      <c r="DLG308" s="69"/>
      <c r="DLH308" s="69"/>
      <c r="DLI308" s="69"/>
      <c r="DLJ308" s="69"/>
      <c r="DLK308" s="69"/>
      <c r="DLL308" s="69"/>
      <c r="DLM308" s="69"/>
      <c r="DLN308" s="69"/>
      <c r="DLO308" s="69"/>
      <c r="DLP308" s="69"/>
      <c r="DLQ308" s="69"/>
      <c r="DLR308" s="69"/>
      <c r="DLS308" s="69"/>
      <c r="DLT308" s="69"/>
      <c r="DLU308" s="69"/>
      <c r="DLV308" s="69"/>
      <c r="DLW308" s="69"/>
      <c r="DLX308" s="69"/>
      <c r="DLY308" s="69"/>
      <c r="DLZ308" s="69"/>
      <c r="DMA308" s="69"/>
      <c r="DMB308" s="69"/>
      <c r="DMC308" s="69"/>
      <c r="DMD308" s="69"/>
      <c r="DME308" s="69"/>
      <c r="DMF308" s="69"/>
      <c r="DMG308" s="69"/>
      <c r="DMH308" s="69"/>
      <c r="DMI308" s="69"/>
      <c r="DMJ308" s="69"/>
      <c r="DMK308" s="69"/>
      <c r="DML308" s="69"/>
      <c r="DMM308" s="69"/>
      <c r="DMN308" s="69"/>
      <c r="DMO308" s="69"/>
      <c r="DMP308" s="69"/>
      <c r="DMQ308" s="69"/>
      <c r="DMR308" s="69"/>
      <c r="DMS308" s="69"/>
      <c r="DMT308" s="69"/>
      <c r="DMU308" s="69"/>
      <c r="DMV308" s="69"/>
      <c r="DMW308" s="69"/>
      <c r="DMX308" s="69"/>
      <c r="DMY308" s="69"/>
      <c r="DMZ308" s="69"/>
      <c r="DNA308" s="69"/>
      <c r="DNB308" s="69"/>
      <c r="DNC308" s="69"/>
      <c r="DND308" s="69"/>
      <c r="DNE308" s="69"/>
      <c r="DNF308" s="69"/>
      <c r="DNG308" s="69"/>
      <c r="DNH308" s="69"/>
      <c r="DNI308" s="69"/>
      <c r="DNJ308" s="69"/>
      <c r="DNK308" s="69"/>
      <c r="DNL308" s="69"/>
      <c r="DNM308" s="69"/>
      <c r="DNN308" s="69"/>
      <c r="DNO308" s="69"/>
      <c r="DNP308" s="69"/>
      <c r="DNQ308" s="69"/>
      <c r="DNR308" s="69"/>
      <c r="DNS308" s="69"/>
      <c r="DNT308" s="69"/>
      <c r="DNU308" s="69"/>
      <c r="DNV308" s="69"/>
      <c r="DNW308" s="69"/>
      <c r="DNX308" s="69"/>
      <c r="DNY308" s="69"/>
      <c r="DNZ308" s="69"/>
      <c r="DOA308" s="69"/>
      <c r="DOB308" s="69"/>
      <c r="DOC308" s="69"/>
      <c r="DOD308" s="69"/>
      <c r="DOE308" s="69"/>
      <c r="DOF308" s="69"/>
      <c r="DOG308" s="69"/>
      <c r="DOH308" s="69"/>
      <c r="DOI308" s="69"/>
      <c r="DOJ308" s="69"/>
      <c r="DOK308" s="69"/>
      <c r="DOL308" s="69"/>
      <c r="DOM308" s="69"/>
      <c r="DON308" s="69"/>
      <c r="DOO308" s="69"/>
      <c r="DOP308" s="69"/>
      <c r="DOQ308" s="69"/>
      <c r="DOR308" s="69"/>
      <c r="DOS308" s="69"/>
      <c r="DOT308" s="69"/>
      <c r="DOU308" s="69"/>
      <c r="DOV308" s="69"/>
      <c r="DOW308" s="69"/>
      <c r="DOX308" s="69"/>
      <c r="DOY308" s="69"/>
      <c r="DOZ308" s="69"/>
      <c r="DPA308" s="69"/>
      <c r="DPB308" s="69"/>
      <c r="DPC308" s="69"/>
      <c r="DPD308" s="69"/>
      <c r="DPE308" s="69"/>
      <c r="DPF308" s="69"/>
      <c r="DPG308" s="69"/>
      <c r="DPH308" s="69"/>
      <c r="DPI308" s="69"/>
      <c r="DPJ308" s="69"/>
      <c r="DPK308" s="69"/>
      <c r="DPL308" s="69"/>
      <c r="DPM308" s="69"/>
      <c r="DPN308" s="69"/>
      <c r="DPO308" s="69"/>
      <c r="DPP308" s="69"/>
      <c r="DPQ308" s="69"/>
      <c r="DPR308" s="69"/>
      <c r="DPS308" s="69"/>
      <c r="DPT308" s="69"/>
      <c r="DPU308" s="69"/>
      <c r="DPV308" s="69"/>
      <c r="DPW308" s="69"/>
      <c r="DPX308" s="69"/>
      <c r="DPY308" s="69"/>
      <c r="DPZ308" s="69"/>
      <c r="DQA308" s="69"/>
      <c r="DQB308" s="69"/>
      <c r="DQC308" s="69"/>
      <c r="DQD308" s="69"/>
      <c r="DQE308" s="69"/>
      <c r="DQF308" s="69"/>
      <c r="DQG308" s="69"/>
      <c r="DQH308" s="69"/>
      <c r="DQI308" s="69"/>
      <c r="DQJ308" s="69"/>
      <c r="DQK308" s="69"/>
      <c r="DQL308" s="69"/>
      <c r="DQM308" s="69"/>
      <c r="DQN308" s="69"/>
      <c r="DQO308" s="69"/>
      <c r="DQP308" s="69"/>
      <c r="DQQ308" s="69"/>
      <c r="DQR308" s="69"/>
      <c r="DQS308" s="69"/>
      <c r="DQT308" s="69"/>
      <c r="DQU308" s="69"/>
      <c r="DQV308" s="69"/>
      <c r="DQW308" s="69"/>
      <c r="DQX308" s="69"/>
      <c r="DQY308" s="69"/>
      <c r="DQZ308" s="69"/>
      <c r="DRA308" s="69"/>
      <c r="DRB308" s="69"/>
      <c r="DRC308" s="69"/>
      <c r="DRD308" s="69"/>
      <c r="DRE308" s="69"/>
      <c r="DRF308" s="69"/>
      <c r="DRG308" s="69"/>
      <c r="DRH308" s="69"/>
      <c r="DRI308" s="69"/>
      <c r="DRJ308" s="69"/>
      <c r="DRK308" s="69"/>
      <c r="DRL308" s="69"/>
      <c r="DRM308" s="69"/>
      <c r="DRN308" s="69"/>
      <c r="DRO308" s="69"/>
      <c r="DRP308" s="69"/>
      <c r="DRQ308" s="69"/>
      <c r="DRR308" s="69"/>
      <c r="DRS308" s="69"/>
      <c r="DRT308" s="69"/>
      <c r="DRU308" s="69"/>
      <c r="DRV308" s="69"/>
      <c r="DRW308" s="69"/>
      <c r="DRX308" s="69"/>
      <c r="DRY308" s="69"/>
      <c r="DRZ308" s="69"/>
      <c r="DSA308" s="69"/>
      <c r="DSB308" s="69"/>
      <c r="DSC308" s="69"/>
      <c r="DSD308" s="69"/>
      <c r="DSE308" s="69"/>
      <c r="DSF308" s="69"/>
      <c r="DSG308" s="69"/>
      <c r="DSH308" s="69"/>
      <c r="DSI308" s="69"/>
      <c r="DSJ308" s="69"/>
      <c r="DSK308" s="69"/>
      <c r="DSL308" s="69"/>
      <c r="DSM308" s="69"/>
      <c r="DSN308" s="69"/>
      <c r="DSO308" s="69"/>
      <c r="DSP308" s="69"/>
      <c r="DSQ308" s="69"/>
      <c r="DSR308" s="69"/>
      <c r="DSS308" s="69"/>
      <c r="DST308" s="69"/>
      <c r="DSU308" s="69"/>
      <c r="DSV308" s="69"/>
      <c r="DSW308" s="69"/>
      <c r="DSX308" s="69"/>
      <c r="DSY308" s="69"/>
      <c r="DSZ308" s="69"/>
      <c r="DTA308" s="69"/>
      <c r="DTB308" s="69"/>
      <c r="DTC308" s="69"/>
      <c r="DTD308" s="69"/>
      <c r="DTE308" s="69"/>
      <c r="DTF308" s="69"/>
      <c r="DTG308" s="69"/>
      <c r="DTH308" s="69"/>
      <c r="DTI308" s="69"/>
      <c r="DTJ308" s="69"/>
      <c r="DTK308" s="69"/>
      <c r="DTL308" s="69"/>
      <c r="DTM308" s="69"/>
      <c r="DTN308" s="69"/>
      <c r="DTO308" s="69"/>
      <c r="DTP308" s="69"/>
      <c r="DTQ308" s="69"/>
      <c r="DTR308" s="69"/>
      <c r="DTS308" s="69"/>
      <c r="DTT308" s="69"/>
      <c r="DTU308" s="69"/>
      <c r="DTV308" s="69"/>
      <c r="DTW308" s="69"/>
      <c r="DTX308" s="69"/>
      <c r="DTY308" s="69"/>
      <c r="DTZ308" s="69"/>
      <c r="DUA308" s="69"/>
      <c r="DUB308" s="69"/>
      <c r="DUC308" s="69"/>
      <c r="DUD308" s="69"/>
      <c r="DUE308" s="69"/>
      <c r="DUF308" s="69"/>
      <c r="DUG308" s="69"/>
      <c r="DUH308" s="69"/>
      <c r="DUI308" s="69"/>
      <c r="DUJ308" s="69"/>
      <c r="DUK308" s="69"/>
      <c r="DUL308" s="69"/>
      <c r="DUM308" s="69"/>
      <c r="DUN308" s="69"/>
      <c r="DUO308" s="69"/>
      <c r="DUP308" s="69"/>
      <c r="DUQ308" s="69"/>
      <c r="DUR308" s="69"/>
      <c r="DUS308" s="69"/>
      <c r="DUT308" s="69"/>
      <c r="DUU308" s="69"/>
      <c r="DUV308" s="69"/>
      <c r="DUW308" s="69"/>
      <c r="DUX308" s="69"/>
      <c r="DUY308" s="69"/>
      <c r="DUZ308" s="69"/>
      <c r="DVA308" s="69"/>
      <c r="DVB308" s="69"/>
      <c r="DVC308" s="69"/>
      <c r="DVD308" s="69"/>
      <c r="DVE308" s="69"/>
      <c r="DVF308" s="69"/>
      <c r="DVG308" s="69"/>
      <c r="DVH308" s="69"/>
      <c r="DVI308" s="69"/>
      <c r="DVJ308" s="69"/>
      <c r="DVK308" s="69"/>
      <c r="DVL308" s="69"/>
      <c r="DVM308" s="69"/>
      <c r="DVN308" s="69"/>
      <c r="DVO308" s="69"/>
      <c r="DVP308" s="69"/>
      <c r="DVQ308" s="69"/>
      <c r="DVR308" s="69"/>
      <c r="DVS308" s="69"/>
      <c r="DVT308" s="69"/>
      <c r="DVU308" s="69"/>
      <c r="DVV308" s="69"/>
      <c r="DVW308" s="69"/>
      <c r="DVX308" s="69"/>
      <c r="DVY308" s="69"/>
      <c r="DVZ308" s="69"/>
      <c r="DWA308" s="69"/>
      <c r="DWB308" s="69"/>
      <c r="DWC308" s="69"/>
      <c r="DWD308" s="69"/>
      <c r="DWE308" s="69"/>
      <c r="DWF308" s="69"/>
      <c r="DWG308" s="69"/>
      <c r="DWH308" s="69"/>
      <c r="DWI308" s="69"/>
      <c r="DWJ308" s="69"/>
      <c r="DWK308" s="69"/>
      <c r="DWL308" s="69"/>
      <c r="DWM308" s="69"/>
      <c r="DWN308" s="69"/>
      <c r="DWO308" s="69"/>
      <c r="DWP308" s="69"/>
      <c r="DWQ308" s="69"/>
      <c r="DWR308" s="69"/>
      <c r="DWS308" s="69"/>
      <c r="DWT308" s="69"/>
      <c r="DWU308" s="69"/>
      <c r="DWV308" s="69"/>
      <c r="DWW308" s="69"/>
      <c r="DWX308" s="69"/>
      <c r="DWY308" s="69"/>
      <c r="DWZ308" s="69"/>
      <c r="DXA308" s="69"/>
      <c r="DXB308" s="69"/>
      <c r="DXC308" s="69"/>
      <c r="DXD308" s="69"/>
      <c r="DXE308" s="69"/>
      <c r="DXF308" s="69"/>
      <c r="DXG308" s="69"/>
      <c r="DXH308" s="69"/>
      <c r="DXI308" s="69"/>
      <c r="DXJ308" s="69"/>
      <c r="DXK308" s="69"/>
      <c r="DXL308" s="69"/>
      <c r="DXM308" s="69"/>
      <c r="DXN308" s="69"/>
      <c r="DXO308" s="69"/>
      <c r="DXP308" s="69"/>
      <c r="DXQ308" s="69"/>
      <c r="DXR308" s="69"/>
      <c r="DXS308" s="69"/>
      <c r="DXT308" s="69"/>
      <c r="DXU308" s="69"/>
      <c r="DXV308" s="69"/>
      <c r="DXW308" s="69"/>
      <c r="DXX308" s="69"/>
      <c r="DXY308" s="69"/>
      <c r="DXZ308" s="69"/>
      <c r="DYA308" s="69"/>
      <c r="DYB308" s="69"/>
      <c r="DYC308" s="69"/>
      <c r="DYD308" s="69"/>
      <c r="DYE308" s="69"/>
      <c r="DYF308" s="69"/>
      <c r="DYG308" s="69"/>
      <c r="DYH308" s="69"/>
      <c r="DYI308" s="69"/>
      <c r="DYJ308" s="69"/>
      <c r="DYK308" s="69"/>
      <c r="DYL308" s="69"/>
      <c r="DYM308" s="69"/>
      <c r="DYN308" s="69"/>
      <c r="DYO308" s="69"/>
      <c r="DYP308" s="69"/>
      <c r="DYQ308" s="69"/>
      <c r="DYR308" s="69"/>
      <c r="DYS308" s="69"/>
      <c r="DYT308" s="69"/>
      <c r="DYU308" s="69"/>
      <c r="DYV308" s="69"/>
      <c r="DYW308" s="69"/>
      <c r="DYX308" s="69"/>
      <c r="DYY308" s="69"/>
      <c r="DYZ308" s="69"/>
      <c r="DZA308" s="69"/>
      <c r="DZB308" s="69"/>
      <c r="DZC308" s="69"/>
      <c r="DZD308" s="69"/>
      <c r="DZE308" s="69"/>
      <c r="DZF308" s="69"/>
      <c r="DZG308" s="69"/>
      <c r="DZH308" s="69"/>
      <c r="DZI308" s="69"/>
      <c r="DZJ308" s="69"/>
      <c r="DZK308" s="69"/>
      <c r="DZL308" s="69"/>
      <c r="DZM308" s="69"/>
      <c r="DZN308" s="69"/>
      <c r="DZO308" s="69"/>
      <c r="DZP308" s="69"/>
      <c r="DZQ308" s="69"/>
      <c r="DZR308" s="69"/>
      <c r="DZS308" s="69"/>
      <c r="DZT308" s="69"/>
      <c r="DZU308" s="69"/>
      <c r="DZV308" s="69"/>
      <c r="DZW308" s="69"/>
      <c r="DZX308" s="69"/>
      <c r="DZY308" s="69"/>
      <c r="DZZ308" s="69"/>
      <c r="EAA308" s="69"/>
      <c r="EAB308" s="69"/>
      <c r="EAC308" s="69"/>
      <c r="EAD308" s="69"/>
      <c r="EAE308" s="69"/>
      <c r="EAF308" s="69"/>
      <c r="EAG308" s="69"/>
      <c r="EAH308" s="69"/>
      <c r="EAI308" s="69"/>
      <c r="EAJ308" s="69"/>
      <c r="EAK308" s="69"/>
      <c r="EAL308" s="69"/>
      <c r="EAM308" s="69"/>
      <c r="EAN308" s="69"/>
      <c r="EAO308" s="69"/>
      <c r="EAP308" s="69"/>
      <c r="EAQ308" s="69"/>
      <c r="EAR308" s="69"/>
      <c r="EAS308" s="69"/>
      <c r="EAT308" s="69"/>
      <c r="EAU308" s="69"/>
      <c r="EAV308" s="69"/>
      <c r="EAW308" s="69"/>
      <c r="EAX308" s="69"/>
      <c r="EAY308" s="69"/>
      <c r="EAZ308" s="69"/>
      <c r="EBA308" s="69"/>
      <c r="EBB308" s="69"/>
      <c r="EBC308" s="69"/>
      <c r="EBD308" s="69"/>
      <c r="EBE308" s="69"/>
      <c r="EBF308" s="69"/>
      <c r="EBG308" s="69"/>
      <c r="EBH308" s="69"/>
      <c r="EBI308" s="69"/>
      <c r="EBJ308" s="69"/>
      <c r="EBK308" s="69"/>
      <c r="EBL308" s="69"/>
      <c r="EBM308" s="69"/>
      <c r="EBN308" s="69"/>
      <c r="EBO308" s="69"/>
      <c r="EBP308" s="69"/>
      <c r="EBQ308" s="69"/>
      <c r="EBR308" s="69"/>
      <c r="EBS308" s="69"/>
      <c r="EBT308" s="69"/>
      <c r="EBU308" s="69"/>
      <c r="EBV308" s="69"/>
      <c r="EBW308" s="69"/>
      <c r="EBX308" s="69"/>
      <c r="EBY308" s="69"/>
      <c r="EBZ308" s="69"/>
      <c r="ECA308" s="69"/>
      <c r="ECB308" s="69"/>
      <c r="ECC308" s="69"/>
      <c r="ECD308" s="69"/>
      <c r="ECE308" s="69"/>
      <c r="ECF308" s="69"/>
      <c r="ECG308" s="69"/>
      <c r="ECH308" s="69"/>
      <c r="ECI308" s="69"/>
      <c r="ECJ308" s="69"/>
      <c r="ECK308" s="69"/>
      <c r="ECL308" s="69"/>
      <c r="ECM308" s="69"/>
      <c r="ECN308" s="69"/>
      <c r="ECO308" s="69"/>
      <c r="ECP308" s="69"/>
      <c r="ECQ308" s="69"/>
      <c r="ECR308" s="69"/>
      <c r="ECS308" s="69"/>
      <c r="ECT308" s="69"/>
      <c r="ECU308" s="69"/>
      <c r="ECV308" s="69"/>
      <c r="ECW308" s="69"/>
      <c r="ECX308" s="69"/>
      <c r="ECY308" s="69"/>
      <c r="ECZ308" s="69"/>
      <c r="EDA308" s="69"/>
      <c r="EDB308" s="69"/>
      <c r="EDC308" s="69"/>
      <c r="EDD308" s="69"/>
      <c r="EDE308" s="69"/>
      <c r="EDF308" s="69"/>
      <c r="EDG308" s="69"/>
      <c r="EDH308" s="69"/>
      <c r="EDI308" s="69"/>
      <c r="EDJ308" s="69"/>
      <c r="EDK308" s="69"/>
      <c r="EDL308" s="69"/>
      <c r="EDM308" s="69"/>
      <c r="EDN308" s="69"/>
      <c r="EDO308" s="69"/>
      <c r="EDP308" s="69"/>
      <c r="EDQ308" s="69"/>
      <c r="EDR308" s="69"/>
      <c r="EDS308" s="69"/>
      <c r="EDT308" s="69"/>
      <c r="EDU308" s="69"/>
      <c r="EDV308" s="69"/>
      <c r="EDW308" s="69"/>
      <c r="EDX308" s="69"/>
      <c r="EDY308" s="69"/>
      <c r="EDZ308" s="69"/>
      <c r="EEA308" s="69"/>
      <c r="EEB308" s="69"/>
      <c r="EEC308" s="69"/>
      <c r="EED308" s="69"/>
      <c r="EEE308" s="69"/>
      <c r="EEF308" s="69"/>
      <c r="EEG308" s="69"/>
      <c r="EEH308" s="69"/>
      <c r="EEI308" s="69"/>
      <c r="EEJ308" s="69"/>
      <c r="EEK308" s="69"/>
      <c r="EEL308" s="69"/>
      <c r="EEM308" s="69"/>
      <c r="EEN308" s="69"/>
      <c r="EEO308" s="69"/>
      <c r="EEP308" s="69"/>
      <c r="EEQ308" s="69"/>
      <c r="EER308" s="69"/>
      <c r="EES308" s="69"/>
      <c r="EET308" s="69"/>
      <c r="EEU308" s="69"/>
      <c r="EEV308" s="69"/>
      <c r="EEW308" s="69"/>
      <c r="EEX308" s="69"/>
      <c r="EEY308" s="69"/>
      <c r="EEZ308" s="69"/>
      <c r="EFA308" s="69"/>
      <c r="EFB308" s="69"/>
      <c r="EFC308" s="69"/>
      <c r="EFD308" s="69"/>
      <c r="EFE308" s="69"/>
      <c r="EFF308" s="69"/>
      <c r="EFG308" s="69"/>
      <c r="EFH308" s="69"/>
      <c r="EFI308" s="69"/>
      <c r="EFJ308" s="69"/>
      <c r="EFK308" s="69"/>
      <c r="EFL308" s="69"/>
      <c r="EFM308" s="69"/>
      <c r="EFN308" s="69"/>
      <c r="EFO308" s="69"/>
      <c r="EFP308" s="69"/>
      <c r="EFQ308" s="69"/>
      <c r="EFR308" s="69"/>
      <c r="EFS308" s="69"/>
      <c r="EFT308" s="69"/>
      <c r="EFU308" s="69"/>
      <c r="EFV308" s="69"/>
      <c r="EFW308" s="69"/>
      <c r="EFX308" s="69"/>
      <c r="EFY308" s="69"/>
      <c r="EFZ308" s="69"/>
      <c r="EGA308" s="69"/>
      <c r="EGB308" s="69"/>
      <c r="EGC308" s="69"/>
      <c r="EGD308" s="69"/>
      <c r="EGE308" s="69"/>
      <c r="EGF308" s="69"/>
      <c r="EGG308" s="69"/>
      <c r="EGH308" s="69"/>
      <c r="EGI308" s="69"/>
      <c r="EGJ308" s="69"/>
      <c r="EGK308" s="69"/>
      <c r="EGL308" s="69"/>
      <c r="EGM308" s="69"/>
      <c r="EGN308" s="69"/>
      <c r="EGO308" s="69"/>
      <c r="EGP308" s="69"/>
      <c r="EGQ308" s="69"/>
      <c r="EGR308" s="69"/>
      <c r="EGS308" s="69"/>
      <c r="EGT308" s="69"/>
      <c r="EGU308" s="69"/>
      <c r="EGV308" s="69"/>
      <c r="EGW308" s="69"/>
      <c r="EGX308" s="69"/>
      <c r="EGY308" s="69"/>
      <c r="EGZ308" s="69"/>
      <c r="EHA308" s="69"/>
      <c r="EHB308" s="69"/>
      <c r="EHC308" s="69"/>
      <c r="EHD308" s="69"/>
      <c r="EHE308" s="69"/>
      <c r="EHF308" s="69"/>
      <c r="EHG308" s="69"/>
      <c r="EHH308" s="69"/>
      <c r="EHI308" s="69"/>
      <c r="EHJ308" s="69"/>
      <c r="EHK308" s="69"/>
      <c r="EHL308" s="69"/>
      <c r="EHM308" s="69"/>
      <c r="EHN308" s="69"/>
      <c r="EHO308" s="69"/>
      <c r="EHP308" s="69"/>
      <c r="EHQ308" s="69"/>
      <c r="EHR308" s="69"/>
      <c r="EHS308" s="69"/>
      <c r="EHT308" s="69"/>
      <c r="EHU308" s="69"/>
      <c r="EHV308" s="69"/>
      <c r="EHW308" s="69"/>
      <c r="EHX308" s="69"/>
      <c r="EHY308" s="69"/>
      <c r="EHZ308" s="69"/>
      <c r="EIA308" s="69"/>
      <c r="EIB308" s="69"/>
      <c r="EIC308" s="69"/>
      <c r="EID308" s="69"/>
      <c r="EIE308" s="69"/>
      <c r="EIF308" s="69"/>
      <c r="EIG308" s="69"/>
      <c r="EIH308" s="69"/>
      <c r="EII308" s="69"/>
      <c r="EIJ308" s="69"/>
      <c r="EIK308" s="69"/>
      <c r="EIL308" s="69"/>
      <c r="EIM308" s="69"/>
      <c r="EIN308" s="69"/>
      <c r="EIO308" s="69"/>
      <c r="EIP308" s="69"/>
      <c r="EIQ308" s="69"/>
      <c r="EIR308" s="69"/>
      <c r="EIS308" s="69"/>
      <c r="EIT308" s="69"/>
      <c r="EIU308" s="69"/>
      <c r="EIV308" s="69"/>
      <c r="EIW308" s="69"/>
      <c r="EIX308" s="69"/>
      <c r="EIY308" s="69"/>
      <c r="EIZ308" s="69"/>
      <c r="EJA308" s="69"/>
      <c r="EJB308" s="69"/>
      <c r="EJC308" s="69"/>
      <c r="EJD308" s="69"/>
      <c r="EJE308" s="69"/>
      <c r="EJF308" s="69"/>
      <c r="EJG308" s="69"/>
      <c r="EJH308" s="69"/>
      <c r="EJI308" s="69"/>
      <c r="EJJ308" s="69"/>
      <c r="EJK308" s="69"/>
      <c r="EJL308" s="69"/>
      <c r="EJM308" s="69"/>
      <c r="EJN308" s="69"/>
      <c r="EJO308" s="69"/>
      <c r="EJP308" s="69"/>
      <c r="EJQ308" s="69"/>
      <c r="EJR308" s="69"/>
      <c r="EJS308" s="69"/>
      <c r="EJT308" s="69"/>
      <c r="EJU308" s="69"/>
      <c r="EJV308" s="69"/>
      <c r="EJW308" s="69"/>
      <c r="EJX308" s="69"/>
      <c r="EJY308" s="69"/>
      <c r="EJZ308" s="69"/>
      <c r="EKA308" s="69"/>
      <c r="EKB308" s="69"/>
      <c r="EKC308" s="69"/>
      <c r="EKD308" s="69"/>
      <c r="EKE308" s="69"/>
      <c r="EKF308" s="69"/>
      <c r="EKG308" s="69"/>
      <c r="EKH308" s="69"/>
      <c r="EKI308" s="69"/>
      <c r="EKJ308" s="69"/>
      <c r="EKK308" s="69"/>
      <c r="EKL308" s="69"/>
      <c r="EKM308" s="69"/>
      <c r="EKN308" s="69"/>
      <c r="EKO308" s="69"/>
      <c r="EKP308" s="69"/>
      <c r="EKQ308" s="69"/>
      <c r="EKR308" s="69"/>
      <c r="EKS308" s="69"/>
      <c r="EKT308" s="69"/>
      <c r="EKU308" s="69"/>
      <c r="EKV308" s="69"/>
      <c r="EKW308" s="69"/>
      <c r="EKX308" s="69"/>
      <c r="EKY308" s="69"/>
      <c r="EKZ308" s="69"/>
      <c r="ELA308" s="69"/>
      <c r="ELB308" s="69"/>
      <c r="ELC308" s="69"/>
      <c r="ELD308" s="69"/>
      <c r="ELE308" s="69"/>
      <c r="ELF308" s="69"/>
      <c r="ELG308" s="69"/>
      <c r="ELH308" s="69"/>
      <c r="ELI308" s="69"/>
      <c r="ELJ308" s="69"/>
      <c r="ELK308" s="69"/>
      <c r="ELL308" s="69"/>
      <c r="ELM308" s="69"/>
      <c r="ELN308" s="69"/>
      <c r="ELO308" s="69"/>
      <c r="ELP308" s="69"/>
      <c r="ELQ308" s="69"/>
      <c r="ELR308" s="69"/>
      <c r="ELS308" s="69"/>
      <c r="ELT308" s="69"/>
      <c r="ELU308" s="69"/>
      <c r="ELV308" s="69"/>
      <c r="ELW308" s="69"/>
      <c r="ELX308" s="69"/>
      <c r="ELY308" s="69"/>
      <c r="ELZ308" s="69"/>
      <c r="EMA308" s="69"/>
      <c r="EMB308" s="69"/>
      <c r="EMC308" s="69"/>
      <c r="EMD308" s="69"/>
      <c r="EME308" s="69"/>
      <c r="EMF308" s="69"/>
      <c r="EMG308" s="69"/>
      <c r="EMH308" s="69"/>
      <c r="EMI308" s="69"/>
      <c r="EMJ308" s="69"/>
      <c r="EMK308" s="69"/>
      <c r="EML308" s="69"/>
      <c r="EMM308" s="69"/>
      <c r="EMN308" s="69"/>
      <c r="EMO308" s="69"/>
      <c r="EMP308" s="69"/>
      <c r="EMQ308" s="69"/>
      <c r="EMR308" s="69"/>
      <c r="EMS308" s="69"/>
      <c r="EMT308" s="69"/>
      <c r="EMU308" s="69"/>
      <c r="EMV308" s="69"/>
      <c r="EMW308" s="69"/>
      <c r="EMX308" s="69"/>
      <c r="EMY308" s="69"/>
      <c r="EMZ308" s="69"/>
      <c r="ENA308" s="69"/>
      <c r="ENB308" s="69"/>
      <c r="ENC308" s="69"/>
      <c r="END308" s="69"/>
      <c r="ENE308" s="69"/>
      <c r="ENF308" s="69"/>
      <c r="ENG308" s="69"/>
      <c r="ENH308" s="69"/>
      <c r="ENI308" s="69"/>
      <c r="ENJ308" s="69"/>
      <c r="ENK308" s="69"/>
      <c r="ENL308" s="69"/>
      <c r="ENM308" s="69"/>
      <c r="ENN308" s="69"/>
      <c r="ENO308" s="69"/>
      <c r="ENP308" s="69"/>
      <c r="ENQ308" s="69"/>
      <c r="ENR308" s="69"/>
      <c r="ENS308" s="69"/>
      <c r="ENT308" s="69"/>
      <c r="ENU308" s="69"/>
      <c r="ENV308" s="69"/>
      <c r="ENW308" s="69"/>
      <c r="ENX308" s="69"/>
      <c r="ENY308" s="69"/>
      <c r="ENZ308" s="69"/>
      <c r="EOA308" s="69"/>
      <c r="EOB308" s="69"/>
      <c r="EOC308" s="69"/>
      <c r="EOD308" s="69"/>
      <c r="EOE308" s="69"/>
      <c r="EOF308" s="69"/>
      <c r="EOG308" s="69"/>
      <c r="EOH308" s="69"/>
      <c r="EOI308" s="69"/>
      <c r="EOJ308" s="69"/>
      <c r="EOK308" s="69"/>
      <c r="EOL308" s="69"/>
      <c r="EOM308" s="69"/>
      <c r="EON308" s="69"/>
      <c r="EOO308" s="69"/>
      <c r="EOP308" s="69"/>
      <c r="EOQ308" s="69"/>
      <c r="EOR308" s="69"/>
      <c r="EOS308" s="69"/>
      <c r="EOT308" s="69"/>
      <c r="EOU308" s="69"/>
      <c r="EOV308" s="69"/>
      <c r="EOW308" s="69"/>
      <c r="EOX308" s="69"/>
      <c r="EOY308" s="69"/>
      <c r="EOZ308" s="69"/>
      <c r="EPA308" s="69"/>
      <c r="EPB308" s="69"/>
      <c r="EPC308" s="69"/>
      <c r="EPD308" s="69"/>
      <c r="EPE308" s="69"/>
      <c r="EPF308" s="69"/>
      <c r="EPG308" s="69"/>
      <c r="EPH308" s="69"/>
      <c r="EPI308" s="69"/>
      <c r="EPJ308" s="69"/>
      <c r="EPK308" s="69"/>
      <c r="EPL308" s="69"/>
      <c r="EPM308" s="69"/>
      <c r="EPN308" s="69"/>
      <c r="EPO308" s="69"/>
      <c r="EPP308" s="69"/>
      <c r="EPQ308" s="69"/>
      <c r="EPR308" s="69"/>
      <c r="EPS308" s="69"/>
      <c r="EPT308" s="69"/>
      <c r="EPU308" s="69"/>
      <c r="EPV308" s="69"/>
      <c r="EPW308" s="69"/>
      <c r="EPX308" s="69"/>
      <c r="EPY308" s="69"/>
      <c r="EPZ308" s="69"/>
      <c r="EQA308" s="69"/>
      <c r="EQB308" s="69"/>
      <c r="EQC308" s="69"/>
      <c r="EQD308" s="69"/>
      <c r="EQE308" s="69"/>
      <c r="EQF308" s="69"/>
      <c r="EQG308" s="69"/>
      <c r="EQH308" s="69"/>
      <c r="EQI308" s="69"/>
      <c r="EQJ308" s="69"/>
      <c r="EQK308" s="69"/>
      <c r="EQL308" s="69"/>
      <c r="EQM308" s="69"/>
      <c r="EQN308" s="69"/>
      <c r="EQO308" s="69"/>
      <c r="EQP308" s="69"/>
      <c r="EQQ308" s="69"/>
      <c r="EQR308" s="69"/>
      <c r="EQS308" s="69"/>
      <c r="EQT308" s="69"/>
      <c r="EQU308" s="69"/>
      <c r="EQV308" s="69"/>
      <c r="EQW308" s="69"/>
      <c r="EQX308" s="69"/>
      <c r="EQY308" s="69"/>
      <c r="EQZ308" s="69"/>
      <c r="ERA308" s="69"/>
      <c r="ERB308" s="69"/>
      <c r="ERC308" s="69"/>
      <c r="ERD308" s="69"/>
      <c r="ERE308" s="69"/>
      <c r="ERF308" s="69"/>
      <c r="ERG308" s="69"/>
      <c r="ERH308" s="69"/>
      <c r="ERI308" s="69"/>
      <c r="ERJ308" s="69"/>
      <c r="ERK308" s="69"/>
      <c r="ERL308" s="69"/>
      <c r="ERM308" s="69"/>
      <c r="ERN308" s="69"/>
      <c r="ERO308" s="69"/>
      <c r="ERP308" s="69"/>
      <c r="ERQ308" s="69"/>
      <c r="ERR308" s="69"/>
      <c r="ERS308" s="69"/>
      <c r="ERT308" s="69"/>
      <c r="ERU308" s="69"/>
      <c r="ERV308" s="69"/>
      <c r="ERW308" s="69"/>
      <c r="ERX308" s="69"/>
      <c r="ERY308" s="69"/>
      <c r="ERZ308" s="69"/>
      <c r="ESA308" s="69"/>
      <c r="ESB308" s="69"/>
      <c r="ESC308" s="69"/>
      <c r="ESD308" s="69"/>
      <c r="ESE308" s="69"/>
      <c r="ESF308" s="69"/>
      <c r="ESG308" s="69"/>
      <c r="ESH308" s="69"/>
      <c r="ESI308" s="69"/>
      <c r="ESJ308" s="69"/>
      <c r="ESK308" s="69"/>
      <c r="ESL308" s="69"/>
      <c r="ESM308" s="69"/>
      <c r="ESN308" s="69"/>
      <c r="ESO308" s="69"/>
      <c r="ESP308" s="69"/>
      <c r="ESQ308" s="69"/>
      <c r="ESR308" s="69"/>
      <c r="ESS308" s="69"/>
      <c r="EST308" s="69"/>
      <c r="ESU308" s="69"/>
      <c r="ESV308" s="69"/>
      <c r="ESW308" s="69"/>
      <c r="ESX308" s="69"/>
      <c r="ESY308" s="69"/>
      <c r="ESZ308" s="69"/>
      <c r="ETA308" s="69"/>
      <c r="ETB308" s="69"/>
      <c r="ETC308" s="69"/>
      <c r="ETD308" s="69"/>
      <c r="ETE308" s="69"/>
      <c r="ETF308" s="69"/>
      <c r="ETG308" s="69"/>
      <c r="ETH308" s="69"/>
      <c r="ETI308" s="69"/>
      <c r="ETJ308" s="69"/>
      <c r="ETK308" s="69"/>
      <c r="ETL308" s="69"/>
      <c r="ETM308" s="69"/>
      <c r="ETN308" s="69"/>
      <c r="ETO308" s="69"/>
      <c r="ETP308" s="69"/>
      <c r="ETQ308" s="69"/>
      <c r="ETR308" s="69"/>
      <c r="ETS308" s="69"/>
      <c r="ETT308" s="69"/>
      <c r="ETU308" s="69"/>
      <c r="ETV308" s="69"/>
      <c r="ETW308" s="69"/>
      <c r="ETX308" s="69"/>
      <c r="ETY308" s="69"/>
      <c r="ETZ308" s="69"/>
      <c r="EUA308" s="69"/>
      <c r="EUB308" s="69"/>
      <c r="EUC308" s="69"/>
      <c r="EUD308" s="69"/>
      <c r="EUE308" s="69"/>
      <c r="EUF308" s="69"/>
      <c r="EUG308" s="69"/>
      <c r="EUH308" s="69"/>
      <c r="EUI308" s="69"/>
      <c r="EUJ308" s="69"/>
      <c r="EUK308" s="69"/>
      <c r="EUL308" s="69"/>
      <c r="EUM308" s="69"/>
      <c r="EUN308" s="69"/>
      <c r="EUO308" s="69"/>
      <c r="EUP308" s="69"/>
      <c r="EUQ308" s="69"/>
      <c r="EUR308" s="69"/>
      <c r="EUS308" s="69"/>
      <c r="EUT308" s="69"/>
      <c r="EUU308" s="69"/>
      <c r="EUV308" s="69"/>
      <c r="EUW308" s="69"/>
      <c r="EUX308" s="69"/>
      <c r="EUY308" s="69"/>
      <c r="EUZ308" s="69"/>
      <c r="EVA308" s="69"/>
      <c r="EVB308" s="69"/>
      <c r="EVC308" s="69"/>
      <c r="EVD308" s="69"/>
      <c r="EVE308" s="69"/>
      <c r="EVF308" s="69"/>
      <c r="EVG308" s="69"/>
      <c r="EVH308" s="69"/>
      <c r="EVI308" s="69"/>
      <c r="EVJ308" s="69"/>
      <c r="EVK308" s="69"/>
      <c r="EVL308" s="69"/>
      <c r="EVM308" s="69"/>
      <c r="EVN308" s="69"/>
      <c r="EVO308" s="69"/>
      <c r="EVP308" s="69"/>
      <c r="EVQ308" s="69"/>
      <c r="EVR308" s="69"/>
      <c r="EVS308" s="69"/>
      <c r="EVT308" s="69"/>
      <c r="EVU308" s="69"/>
      <c r="EVV308" s="69"/>
      <c r="EVW308" s="69"/>
      <c r="EVX308" s="69"/>
      <c r="EVY308" s="69"/>
      <c r="EVZ308" s="69"/>
      <c r="EWA308" s="69"/>
      <c r="EWB308" s="69"/>
      <c r="EWC308" s="69"/>
      <c r="EWD308" s="69"/>
      <c r="EWE308" s="69"/>
      <c r="EWF308" s="69"/>
      <c r="EWG308" s="69"/>
      <c r="EWH308" s="69"/>
      <c r="EWI308" s="69"/>
      <c r="EWJ308" s="69"/>
      <c r="EWK308" s="69"/>
      <c r="EWL308" s="69"/>
      <c r="EWM308" s="69"/>
      <c r="EWN308" s="69"/>
      <c r="EWO308" s="69"/>
      <c r="EWP308" s="69"/>
      <c r="EWQ308" s="69"/>
      <c r="EWR308" s="69"/>
      <c r="EWS308" s="69"/>
      <c r="EWT308" s="69"/>
      <c r="EWU308" s="69"/>
      <c r="EWV308" s="69"/>
      <c r="EWW308" s="69"/>
      <c r="EWX308" s="69"/>
      <c r="EWY308" s="69"/>
      <c r="EWZ308" s="69"/>
      <c r="EXA308" s="69"/>
      <c r="EXB308" s="69"/>
      <c r="EXC308" s="69"/>
      <c r="EXD308" s="69"/>
      <c r="EXE308" s="69"/>
      <c r="EXF308" s="69"/>
      <c r="EXG308" s="69"/>
      <c r="EXH308" s="69"/>
      <c r="EXI308" s="69"/>
      <c r="EXJ308" s="69"/>
      <c r="EXK308" s="69"/>
      <c r="EXL308" s="69"/>
      <c r="EXM308" s="69"/>
      <c r="EXN308" s="69"/>
      <c r="EXO308" s="69"/>
      <c r="EXP308" s="69"/>
      <c r="EXQ308" s="69"/>
      <c r="EXR308" s="69"/>
      <c r="EXS308" s="69"/>
      <c r="EXT308" s="69"/>
      <c r="EXU308" s="69"/>
      <c r="EXV308" s="69"/>
      <c r="EXW308" s="69"/>
      <c r="EXX308" s="69"/>
      <c r="EXY308" s="69"/>
      <c r="EXZ308" s="69"/>
      <c r="EYA308" s="69"/>
      <c r="EYB308" s="69"/>
      <c r="EYC308" s="69"/>
      <c r="EYD308" s="69"/>
      <c r="EYE308" s="69"/>
      <c r="EYF308" s="69"/>
      <c r="EYG308" s="69"/>
      <c r="EYH308" s="69"/>
      <c r="EYI308" s="69"/>
      <c r="EYJ308" s="69"/>
      <c r="EYK308" s="69"/>
      <c r="EYL308" s="69"/>
      <c r="EYM308" s="69"/>
      <c r="EYN308" s="69"/>
      <c r="EYO308" s="69"/>
      <c r="EYP308" s="69"/>
      <c r="EYQ308" s="69"/>
      <c r="EYR308" s="69"/>
      <c r="EYS308" s="69"/>
      <c r="EYT308" s="69"/>
      <c r="EYU308" s="69"/>
      <c r="EYV308" s="69"/>
      <c r="EYW308" s="69"/>
      <c r="EYX308" s="69"/>
      <c r="EYY308" s="69"/>
      <c r="EYZ308" s="69"/>
      <c r="EZA308" s="69"/>
      <c r="EZB308" s="69"/>
      <c r="EZC308" s="69"/>
      <c r="EZD308" s="69"/>
      <c r="EZE308" s="69"/>
      <c r="EZF308" s="69"/>
      <c r="EZG308" s="69"/>
      <c r="EZH308" s="69"/>
      <c r="EZI308" s="69"/>
      <c r="EZJ308" s="69"/>
      <c r="EZK308" s="69"/>
      <c r="EZL308" s="69"/>
      <c r="EZM308" s="69"/>
      <c r="EZN308" s="69"/>
      <c r="EZO308" s="69"/>
      <c r="EZP308" s="69"/>
      <c r="EZQ308" s="69"/>
      <c r="EZR308" s="69"/>
      <c r="EZS308" s="69"/>
      <c r="EZT308" s="69"/>
      <c r="EZU308" s="69"/>
      <c r="EZV308" s="69"/>
      <c r="EZW308" s="69"/>
      <c r="EZX308" s="69"/>
      <c r="EZY308" s="69"/>
      <c r="EZZ308" s="69"/>
      <c r="FAA308" s="69"/>
      <c r="FAB308" s="69"/>
      <c r="FAC308" s="69"/>
      <c r="FAD308" s="69"/>
      <c r="FAE308" s="69"/>
      <c r="FAF308" s="69"/>
      <c r="FAG308" s="69"/>
      <c r="FAH308" s="69"/>
      <c r="FAI308" s="69"/>
      <c r="FAJ308" s="69"/>
      <c r="FAK308" s="69"/>
      <c r="FAL308" s="69"/>
      <c r="FAM308" s="69"/>
      <c r="FAN308" s="69"/>
      <c r="FAO308" s="69"/>
      <c r="FAP308" s="69"/>
      <c r="FAQ308" s="69"/>
      <c r="FAR308" s="69"/>
      <c r="FAS308" s="69"/>
      <c r="FAT308" s="69"/>
      <c r="FAU308" s="69"/>
      <c r="FAV308" s="69"/>
      <c r="FAW308" s="69"/>
      <c r="FAX308" s="69"/>
      <c r="FAY308" s="69"/>
      <c r="FAZ308" s="69"/>
      <c r="FBA308" s="69"/>
      <c r="FBB308" s="69"/>
      <c r="FBC308" s="69"/>
      <c r="FBD308" s="69"/>
      <c r="FBE308" s="69"/>
      <c r="FBF308" s="69"/>
      <c r="FBG308" s="69"/>
      <c r="FBH308" s="69"/>
      <c r="FBI308" s="69"/>
      <c r="FBJ308" s="69"/>
      <c r="FBK308" s="69"/>
      <c r="FBL308" s="69"/>
      <c r="FBM308" s="69"/>
      <c r="FBN308" s="69"/>
      <c r="FBO308" s="69"/>
      <c r="FBP308" s="69"/>
      <c r="FBQ308" s="69"/>
      <c r="FBR308" s="69"/>
      <c r="FBS308" s="69"/>
      <c r="FBT308" s="69"/>
      <c r="FBU308" s="69"/>
      <c r="FBV308" s="69"/>
      <c r="FBW308" s="69"/>
      <c r="FBX308" s="69"/>
      <c r="FBY308" s="69"/>
      <c r="FBZ308" s="69"/>
      <c r="FCA308" s="69"/>
      <c r="FCB308" s="69"/>
      <c r="FCC308" s="69"/>
      <c r="FCD308" s="69"/>
      <c r="FCE308" s="69"/>
      <c r="FCF308" s="69"/>
      <c r="FCG308" s="69"/>
      <c r="FCH308" s="69"/>
      <c r="FCI308" s="69"/>
      <c r="FCJ308" s="69"/>
      <c r="FCK308" s="69"/>
      <c r="FCL308" s="69"/>
      <c r="FCM308" s="69"/>
      <c r="FCN308" s="69"/>
      <c r="FCO308" s="69"/>
      <c r="FCP308" s="69"/>
      <c r="FCQ308" s="69"/>
      <c r="FCR308" s="69"/>
      <c r="FCS308" s="69"/>
      <c r="FCT308" s="69"/>
      <c r="FCU308" s="69"/>
      <c r="FCV308" s="69"/>
      <c r="FCW308" s="69"/>
      <c r="FCX308" s="69"/>
      <c r="FCY308" s="69"/>
      <c r="FCZ308" s="69"/>
      <c r="FDA308" s="69"/>
      <c r="FDB308" s="69"/>
      <c r="FDC308" s="69"/>
      <c r="FDD308" s="69"/>
      <c r="FDE308" s="69"/>
      <c r="FDF308" s="69"/>
      <c r="FDG308" s="69"/>
      <c r="FDH308" s="69"/>
      <c r="FDI308" s="69"/>
      <c r="FDJ308" s="69"/>
      <c r="FDK308" s="69"/>
      <c r="FDL308" s="69"/>
      <c r="FDM308" s="69"/>
      <c r="FDN308" s="69"/>
      <c r="FDO308" s="69"/>
      <c r="FDP308" s="69"/>
      <c r="FDQ308" s="69"/>
      <c r="FDR308" s="69"/>
      <c r="FDS308" s="69"/>
      <c r="FDT308" s="69"/>
      <c r="FDU308" s="69"/>
      <c r="FDV308" s="69"/>
      <c r="FDW308" s="69"/>
      <c r="FDX308" s="69"/>
      <c r="FDY308" s="69"/>
      <c r="FDZ308" s="69"/>
      <c r="FEA308" s="69"/>
      <c r="FEB308" s="69"/>
      <c r="FEC308" s="69"/>
      <c r="FED308" s="69"/>
      <c r="FEE308" s="69"/>
      <c r="FEF308" s="69"/>
      <c r="FEG308" s="69"/>
      <c r="FEH308" s="69"/>
      <c r="FEI308" s="69"/>
      <c r="FEJ308" s="69"/>
      <c r="FEK308" s="69"/>
      <c r="FEL308" s="69"/>
      <c r="FEM308" s="69"/>
      <c r="FEN308" s="69"/>
      <c r="FEO308" s="69"/>
      <c r="FEP308" s="69"/>
      <c r="FEQ308" s="69"/>
      <c r="FER308" s="69"/>
      <c r="FES308" s="69"/>
      <c r="FET308" s="69"/>
      <c r="FEU308" s="69"/>
      <c r="FEV308" s="69"/>
      <c r="FEW308" s="69"/>
      <c r="FEX308" s="69"/>
      <c r="FEY308" s="69"/>
      <c r="FEZ308" s="69"/>
      <c r="FFA308" s="69"/>
      <c r="FFB308" s="69"/>
      <c r="FFC308" s="69"/>
      <c r="FFD308" s="69"/>
      <c r="FFE308" s="69"/>
      <c r="FFF308" s="69"/>
      <c r="FFG308" s="69"/>
      <c r="FFH308" s="69"/>
      <c r="FFI308" s="69"/>
      <c r="FFJ308" s="69"/>
      <c r="FFK308" s="69"/>
      <c r="FFL308" s="69"/>
      <c r="FFM308" s="69"/>
      <c r="FFN308" s="69"/>
      <c r="FFO308" s="69"/>
      <c r="FFP308" s="69"/>
      <c r="FFQ308" s="69"/>
      <c r="FFR308" s="69"/>
      <c r="FFS308" s="69"/>
      <c r="FFT308" s="69"/>
      <c r="FFU308" s="69"/>
      <c r="FFV308" s="69"/>
      <c r="FFW308" s="69"/>
      <c r="FFX308" s="69"/>
      <c r="FFY308" s="69"/>
      <c r="FFZ308" s="69"/>
      <c r="FGA308" s="69"/>
      <c r="FGB308" s="69"/>
      <c r="FGC308" s="69"/>
      <c r="FGD308" s="69"/>
      <c r="FGE308" s="69"/>
      <c r="FGF308" s="69"/>
      <c r="FGG308" s="69"/>
      <c r="FGH308" s="69"/>
      <c r="FGI308" s="69"/>
      <c r="FGJ308" s="69"/>
      <c r="FGK308" s="69"/>
      <c r="FGL308" s="69"/>
      <c r="FGM308" s="69"/>
      <c r="FGN308" s="69"/>
      <c r="FGO308" s="69"/>
      <c r="FGP308" s="69"/>
      <c r="FGQ308" s="69"/>
      <c r="FGR308" s="69"/>
      <c r="FGS308" s="69"/>
      <c r="FGT308" s="69"/>
      <c r="FGU308" s="69"/>
      <c r="FGV308" s="69"/>
      <c r="FGW308" s="69"/>
      <c r="FGX308" s="69"/>
      <c r="FGY308" s="69"/>
      <c r="FGZ308" s="69"/>
      <c r="FHA308" s="69"/>
      <c r="FHB308" s="69"/>
      <c r="FHC308" s="69"/>
      <c r="FHD308" s="69"/>
      <c r="FHE308" s="69"/>
      <c r="FHF308" s="69"/>
      <c r="FHG308" s="69"/>
      <c r="FHH308" s="69"/>
      <c r="FHI308" s="69"/>
      <c r="FHJ308" s="69"/>
      <c r="FHK308" s="69"/>
      <c r="FHL308" s="69"/>
      <c r="FHM308" s="69"/>
      <c r="FHN308" s="69"/>
      <c r="FHO308" s="69"/>
      <c r="FHP308" s="69"/>
      <c r="FHQ308" s="69"/>
      <c r="FHR308" s="69"/>
      <c r="FHS308" s="69"/>
      <c r="FHT308" s="69"/>
      <c r="FHU308" s="69"/>
      <c r="FHV308" s="69"/>
      <c r="FHW308" s="69"/>
      <c r="FHX308" s="69"/>
      <c r="FHY308" s="69"/>
      <c r="FHZ308" s="69"/>
      <c r="FIA308" s="69"/>
      <c r="FIB308" s="69"/>
      <c r="FIC308" s="69"/>
      <c r="FID308" s="69"/>
      <c r="FIE308" s="69"/>
      <c r="FIF308" s="69"/>
      <c r="FIG308" s="69"/>
      <c r="FIH308" s="69"/>
      <c r="FII308" s="69"/>
      <c r="FIJ308" s="69"/>
      <c r="FIK308" s="69"/>
      <c r="FIL308" s="69"/>
      <c r="FIM308" s="69"/>
      <c r="FIN308" s="69"/>
      <c r="FIO308" s="69"/>
      <c r="FIP308" s="69"/>
      <c r="FIQ308" s="69"/>
      <c r="FIR308" s="69"/>
      <c r="FIS308" s="69"/>
      <c r="FIT308" s="69"/>
      <c r="FIU308" s="69"/>
      <c r="FIV308" s="69"/>
      <c r="FIW308" s="69"/>
      <c r="FIX308" s="69"/>
      <c r="FIY308" s="69"/>
      <c r="FIZ308" s="69"/>
      <c r="FJA308" s="69"/>
      <c r="FJB308" s="69"/>
      <c r="FJC308" s="69"/>
      <c r="FJD308" s="69"/>
      <c r="FJE308" s="69"/>
      <c r="FJF308" s="69"/>
      <c r="FJG308" s="69"/>
      <c r="FJH308" s="69"/>
      <c r="FJI308" s="69"/>
      <c r="FJJ308" s="69"/>
      <c r="FJK308" s="69"/>
      <c r="FJL308" s="69"/>
      <c r="FJM308" s="69"/>
      <c r="FJN308" s="69"/>
      <c r="FJO308" s="69"/>
      <c r="FJP308" s="69"/>
      <c r="FJQ308" s="69"/>
      <c r="FJR308" s="69"/>
      <c r="FJS308" s="69"/>
      <c r="FJT308" s="69"/>
      <c r="FJU308" s="69"/>
      <c r="FJV308" s="69"/>
      <c r="FJW308" s="69"/>
      <c r="FJX308" s="69"/>
      <c r="FJY308" s="69"/>
      <c r="FJZ308" s="69"/>
      <c r="FKA308" s="69"/>
      <c r="FKB308" s="69"/>
      <c r="FKC308" s="69"/>
      <c r="FKD308" s="69"/>
      <c r="FKE308" s="69"/>
      <c r="FKF308" s="69"/>
      <c r="FKG308" s="69"/>
      <c r="FKH308" s="69"/>
      <c r="FKI308" s="69"/>
      <c r="FKJ308" s="69"/>
      <c r="FKK308" s="69"/>
      <c r="FKL308" s="69"/>
      <c r="FKM308" s="69"/>
      <c r="FKN308" s="69"/>
      <c r="FKO308" s="69"/>
      <c r="FKP308" s="69"/>
      <c r="FKQ308" s="69"/>
      <c r="FKR308" s="69"/>
      <c r="FKS308" s="69"/>
      <c r="FKT308" s="69"/>
      <c r="FKU308" s="69"/>
      <c r="FKV308" s="69"/>
      <c r="FKW308" s="69"/>
      <c r="FKX308" s="69"/>
      <c r="FKY308" s="69"/>
      <c r="FKZ308" s="69"/>
      <c r="FLA308" s="69"/>
      <c r="FLB308" s="69"/>
      <c r="FLC308" s="69"/>
      <c r="FLD308" s="69"/>
      <c r="FLE308" s="69"/>
      <c r="FLF308" s="69"/>
      <c r="FLG308" s="69"/>
      <c r="FLH308" s="69"/>
      <c r="FLI308" s="69"/>
      <c r="FLJ308" s="69"/>
      <c r="FLK308" s="69"/>
      <c r="FLL308" s="69"/>
      <c r="FLM308" s="69"/>
      <c r="FLN308" s="69"/>
      <c r="FLO308" s="69"/>
      <c r="FLP308" s="69"/>
      <c r="FLQ308" s="69"/>
      <c r="FLR308" s="69"/>
      <c r="FLS308" s="69"/>
      <c r="FLT308" s="69"/>
      <c r="FLU308" s="69"/>
      <c r="FLV308" s="69"/>
      <c r="FLW308" s="69"/>
      <c r="FLX308" s="69"/>
      <c r="FLY308" s="69"/>
      <c r="FLZ308" s="69"/>
      <c r="FMA308" s="69"/>
      <c r="FMB308" s="69"/>
      <c r="FMC308" s="69"/>
      <c r="FMD308" s="69"/>
      <c r="FME308" s="69"/>
      <c r="FMF308" s="69"/>
      <c r="FMG308" s="69"/>
      <c r="FMH308" s="69"/>
      <c r="FMI308" s="69"/>
      <c r="FMJ308" s="69"/>
      <c r="FMK308" s="69"/>
      <c r="FML308" s="69"/>
      <c r="FMM308" s="69"/>
      <c r="FMN308" s="69"/>
      <c r="FMO308" s="69"/>
      <c r="FMP308" s="69"/>
      <c r="FMQ308" s="69"/>
      <c r="FMR308" s="69"/>
      <c r="FMS308" s="69"/>
      <c r="FMT308" s="69"/>
      <c r="FMU308" s="69"/>
      <c r="FMV308" s="69"/>
      <c r="FMW308" s="69"/>
      <c r="FMX308" s="69"/>
      <c r="FMY308" s="69"/>
      <c r="FMZ308" s="69"/>
      <c r="FNA308" s="69"/>
      <c r="FNB308" s="69"/>
      <c r="FNC308" s="69"/>
      <c r="FND308" s="69"/>
      <c r="FNE308" s="69"/>
      <c r="FNF308" s="69"/>
      <c r="FNG308" s="69"/>
      <c r="FNH308" s="69"/>
      <c r="FNI308" s="69"/>
      <c r="FNJ308" s="69"/>
      <c r="FNK308" s="69"/>
      <c r="FNL308" s="69"/>
      <c r="FNM308" s="69"/>
      <c r="FNN308" s="69"/>
      <c r="FNO308" s="69"/>
      <c r="FNP308" s="69"/>
      <c r="FNQ308" s="69"/>
      <c r="FNR308" s="69"/>
      <c r="FNS308" s="69"/>
      <c r="FNT308" s="69"/>
      <c r="FNU308" s="69"/>
      <c r="FNV308" s="69"/>
      <c r="FNW308" s="69"/>
      <c r="FNX308" s="69"/>
      <c r="FNY308" s="69"/>
      <c r="FNZ308" s="69"/>
      <c r="FOA308" s="69"/>
      <c r="FOB308" s="69"/>
      <c r="FOC308" s="69"/>
      <c r="FOD308" s="69"/>
      <c r="FOE308" s="69"/>
      <c r="FOF308" s="69"/>
      <c r="FOG308" s="69"/>
      <c r="FOH308" s="69"/>
      <c r="FOI308" s="69"/>
      <c r="FOJ308" s="69"/>
      <c r="FOK308" s="69"/>
      <c r="FOL308" s="69"/>
      <c r="FOM308" s="69"/>
      <c r="FON308" s="69"/>
      <c r="FOO308" s="69"/>
      <c r="FOP308" s="69"/>
      <c r="FOQ308" s="69"/>
      <c r="FOR308" s="69"/>
      <c r="FOS308" s="69"/>
      <c r="FOT308" s="69"/>
      <c r="FOU308" s="69"/>
      <c r="FOV308" s="69"/>
      <c r="FOW308" s="69"/>
      <c r="FOX308" s="69"/>
      <c r="FOY308" s="69"/>
      <c r="FOZ308" s="69"/>
      <c r="FPA308" s="69"/>
      <c r="FPB308" s="69"/>
      <c r="FPC308" s="69"/>
      <c r="FPD308" s="69"/>
      <c r="FPE308" s="69"/>
      <c r="FPF308" s="69"/>
      <c r="FPG308" s="69"/>
      <c r="FPH308" s="69"/>
      <c r="FPI308" s="69"/>
      <c r="FPJ308" s="69"/>
      <c r="FPK308" s="69"/>
      <c r="FPL308" s="69"/>
      <c r="FPM308" s="69"/>
      <c r="FPN308" s="69"/>
      <c r="FPO308" s="69"/>
      <c r="FPP308" s="69"/>
      <c r="FPQ308" s="69"/>
      <c r="FPR308" s="69"/>
      <c r="FPS308" s="69"/>
      <c r="FPT308" s="69"/>
      <c r="FPU308" s="69"/>
      <c r="FPV308" s="69"/>
      <c r="FPW308" s="69"/>
      <c r="FPX308" s="69"/>
      <c r="FPY308" s="69"/>
      <c r="FPZ308" s="69"/>
      <c r="FQA308" s="69"/>
      <c r="FQB308" s="69"/>
      <c r="FQC308" s="69"/>
      <c r="FQD308" s="69"/>
      <c r="FQE308" s="69"/>
      <c r="FQF308" s="69"/>
      <c r="FQG308" s="69"/>
      <c r="FQH308" s="69"/>
      <c r="FQI308" s="69"/>
      <c r="FQJ308" s="69"/>
      <c r="FQK308" s="69"/>
      <c r="FQL308" s="69"/>
      <c r="FQM308" s="69"/>
      <c r="FQN308" s="69"/>
      <c r="FQO308" s="69"/>
      <c r="FQP308" s="69"/>
      <c r="FQQ308" s="69"/>
      <c r="FQR308" s="69"/>
      <c r="FQS308" s="69"/>
      <c r="FQT308" s="69"/>
      <c r="FQU308" s="69"/>
      <c r="FQV308" s="69"/>
      <c r="FQW308" s="69"/>
      <c r="FQX308" s="69"/>
      <c r="FQY308" s="69"/>
      <c r="FQZ308" s="69"/>
      <c r="FRA308" s="69"/>
      <c r="FRB308" s="69"/>
      <c r="FRC308" s="69"/>
      <c r="FRD308" s="69"/>
      <c r="FRE308" s="69"/>
      <c r="FRF308" s="69"/>
      <c r="FRG308" s="69"/>
      <c r="FRH308" s="69"/>
      <c r="FRI308" s="69"/>
      <c r="FRJ308" s="69"/>
      <c r="FRK308" s="69"/>
      <c r="FRL308" s="69"/>
      <c r="FRM308" s="69"/>
      <c r="FRN308" s="69"/>
      <c r="FRO308" s="69"/>
      <c r="FRP308" s="69"/>
      <c r="FRQ308" s="69"/>
      <c r="FRR308" s="69"/>
      <c r="FRS308" s="69"/>
      <c r="FRT308" s="69"/>
      <c r="FRU308" s="69"/>
      <c r="FRV308" s="69"/>
      <c r="FRW308" s="69"/>
      <c r="FRX308" s="69"/>
      <c r="FRY308" s="69"/>
      <c r="FRZ308" s="69"/>
      <c r="FSA308" s="69"/>
      <c r="FSB308" s="69"/>
      <c r="FSC308" s="69"/>
      <c r="FSD308" s="69"/>
      <c r="FSE308" s="69"/>
      <c r="FSF308" s="69"/>
      <c r="FSG308" s="69"/>
      <c r="FSH308" s="69"/>
      <c r="FSI308" s="69"/>
      <c r="FSJ308" s="69"/>
      <c r="FSK308" s="69"/>
      <c r="FSL308" s="69"/>
      <c r="FSM308" s="69"/>
      <c r="FSN308" s="69"/>
      <c r="FSO308" s="69"/>
      <c r="FSP308" s="69"/>
      <c r="FSQ308" s="69"/>
      <c r="FSR308" s="69"/>
      <c r="FSS308" s="69"/>
      <c r="FST308" s="69"/>
      <c r="FSU308" s="69"/>
      <c r="FSV308" s="69"/>
      <c r="FSW308" s="69"/>
      <c r="FSX308" s="69"/>
      <c r="FSY308" s="69"/>
      <c r="FSZ308" s="69"/>
      <c r="FTA308" s="69"/>
      <c r="FTB308" s="69"/>
      <c r="FTC308" s="69"/>
      <c r="FTD308" s="69"/>
      <c r="FTE308" s="69"/>
      <c r="FTF308" s="69"/>
      <c r="FTG308" s="69"/>
      <c r="FTH308" s="69"/>
      <c r="FTI308" s="69"/>
      <c r="FTJ308" s="69"/>
      <c r="FTK308" s="69"/>
      <c r="FTL308" s="69"/>
      <c r="FTM308" s="69"/>
      <c r="FTN308" s="69"/>
      <c r="FTO308" s="69"/>
      <c r="FTP308" s="69"/>
      <c r="FTQ308" s="69"/>
      <c r="FTR308" s="69"/>
      <c r="FTS308" s="69"/>
      <c r="FTT308" s="69"/>
      <c r="FTU308" s="69"/>
      <c r="FTV308" s="69"/>
      <c r="FTW308" s="69"/>
      <c r="FTX308" s="69"/>
      <c r="FTY308" s="69"/>
      <c r="FTZ308" s="69"/>
      <c r="FUA308" s="69"/>
      <c r="FUB308" s="69"/>
      <c r="FUC308" s="69"/>
      <c r="FUD308" s="69"/>
      <c r="FUE308" s="69"/>
      <c r="FUF308" s="69"/>
      <c r="FUG308" s="69"/>
      <c r="FUH308" s="69"/>
      <c r="FUI308" s="69"/>
      <c r="FUJ308" s="69"/>
      <c r="FUK308" s="69"/>
      <c r="FUL308" s="69"/>
      <c r="FUM308" s="69"/>
      <c r="FUN308" s="69"/>
      <c r="FUO308" s="69"/>
      <c r="FUP308" s="69"/>
      <c r="FUQ308" s="69"/>
      <c r="FUR308" s="69"/>
      <c r="FUS308" s="69"/>
      <c r="FUT308" s="69"/>
      <c r="FUU308" s="69"/>
      <c r="FUV308" s="69"/>
      <c r="FUW308" s="69"/>
      <c r="FUX308" s="69"/>
      <c r="FUY308" s="69"/>
      <c r="FUZ308" s="69"/>
      <c r="FVA308" s="69"/>
      <c r="FVB308" s="69"/>
      <c r="FVC308" s="69"/>
      <c r="FVD308" s="69"/>
      <c r="FVE308" s="69"/>
      <c r="FVF308" s="69"/>
      <c r="FVG308" s="69"/>
      <c r="FVH308" s="69"/>
      <c r="FVI308" s="69"/>
      <c r="FVJ308" s="69"/>
      <c r="FVK308" s="69"/>
      <c r="FVL308" s="69"/>
      <c r="FVM308" s="69"/>
      <c r="FVN308" s="69"/>
      <c r="FVO308" s="69"/>
      <c r="FVP308" s="69"/>
      <c r="FVQ308" s="69"/>
      <c r="FVR308" s="69"/>
      <c r="FVS308" s="69"/>
      <c r="FVT308" s="69"/>
      <c r="FVU308" s="69"/>
      <c r="FVV308" s="69"/>
      <c r="FVW308" s="69"/>
      <c r="FVX308" s="69"/>
      <c r="FVY308" s="69"/>
      <c r="FVZ308" s="69"/>
      <c r="FWA308" s="69"/>
      <c r="FWB308" s="69"/>
      <c r="FWC308" s="69"/>
      <c r="FWD308" s="69"/>
      <c r="FWE308" s="69"/>
      <c r="FWF308" s="69"/>
      <c r="FWG308" s="69"/>
      <c r="FWH308" s="69"/>
      <c r="FWI308" s="69"/>
      <c r="FWJ308" s="69"/>
      <c r="FWK308" s="69"/>
      <c r="FWL308" s="69"/>
      <c r="FWM308" s="69"/>
      <c r="FWN308" s="69"/>
      <c r="FWO308" s="69"/>
      <c r="FWP308" s="69"/>
      <c r="FWQ308" s="69"/>
      <c r="FWR308" s="69"/>
      <c r="FWS308" s="69"/>
      <c r="FWT308" s="69"/>
      <c r="FWU308" s="69"/>
      <c r="FWV308" s="69"/>
      <c r="FWW308" s="69"/>
      <c r="FWX308" s="69"/>
      <c r="FWY308" s="69"/>
      <c r="FWZ308" s="69"/>
      <c r="FXA308" s="69"/>
      <c r="FXB308" s="69"/>
      <c r="FXC308" s="69"/>
      <c r="FXD308" s="69"/>
      <c r="FXE308" s="69"/>
      <c r="FXF308" s="69"/>
      <c r="FXG308" s="69"/>
      <c r="FXH308" s="69"/>
      <c r="FXI308" s="69"/>
      <c r="FXJ308" s="69"/>
      <c r="FXK308" s="69"/>
      <c r="FXL308" s="69"/>
      <c r="FXM308" s="69"/>
      <c r="FXN308" s="69"/>
      <c r="FXO308" s="69"/>
      <c r="FXP308" s="69"/>
      <c r="FXQ308" s="69"/>
      <c r="FXR308" s="69"/>
      <c r="FXS308" s="69"/>
      <c r="FXT308" s="69"/>
      <c r="FXU308" s="69"/>
      <c r="FXV308" s="69"/>
      <c r="FXW308" s="69"/>
      <c r="FXX308" s="69"/>
      <c r="FXY308" s="69"/>
      <c r="FXZ308" s="69"/>
      <c r="FYA308" s="69"/>
      <c r="FYB308" s="69"/>
      <c r="FYC308" s="69"/>
      <c r="FYD308" s="69"/>
      <c r="FYE308" s="69"/>
      <c r="FYF308" s="69"/>
      <c r="FYG308" s="69"/>
      <c r="FYH308" s="69"/>
      <c r="FYI308" s="69"/>
      <c r="FYJ308" s="69"/>
      <c r="FYK308" s="69"/>
      <c r="FYL308" s="69"/>
      <c r="FYM308" s="69"/>
      <c r="FYN308" s="69"/>
      <c r="FYO308" s="69"/>
      <c r="FYP308" s="69"/>
      <c r="FYQ308" s="69"/>
      <c r="FYR308" s="69"/>
      <c r="FYS308" s="69"/>
      <c r="FYT308" s="69"/>
      <c r="FYU308" s="69"/>
      <c r="FYV308" s="69"/>
      <c r="FYW308" s="69"/>
      <c r="FYX308" s="69"/>
      <c r="FYY308" s="69"/>
      <c r="FYZ308" s="69"/>
      <c r="FZA308" s="69"/>
      <c r="FZB308" s="69"/>
      <c r="FZC308" s="69"/>
      <c r="FZD308" s="69"/>
      <c r="FZE308" s="69"/>
      <c r="FZF308" s="69"/>
      <c r="FZG308" s="69"/>
      <c r="FZH308" s="69"/>
      <c r="FZI308" s="69"/>
      <c r="FZJ308" s="69"/>
      <c r="FZK308" s="69"/>
      <c r="FZL308" s="69"/>
      <c r="FZM308" s="69"/>
      <c r="FZN308" s="69"/>
      <c r="FZO308" s="69"/>
      <c r="FZP308" s="69"/>
      <c r="FZQ308" s="69"/>
      <c r="FZR308" s="69"/>
      <c r="FZS308" s="69"/>
      <c r="FZT308" s="69"/>
      <c r="FZU308" s="69"/>
      <c r="FZV308" s="69"/>
      <c r="FZW308" s="69"/>
      <c r="FZX308" s="69"/>
      <c r="FZY308" s="69"/>
      <c r="FZZ308" s="69"/>
      <c r="GAA308" s="69"/>
      <c r="GAB308" s="69"/>
      <c r="GAC308" s="69"/>
      <c r="GAD308" s="69"/>
      <c r="GAE308" s="69"/>
      <c r="GAF308" s="69"/>
      <c r="GAG308" s="69"/>
      <c r="GAH308" s="69"/>
      <c r="GAI308" s="69"/>
      <c r="GAJ308" s="69"/>
      <c r="GAK308" s="69"/>
      <c r="GAL308" s="69"/>
      <c r="GAM308" s="69"/>
      <c r="GAN308" s="69"/>
      <c r="GAO308" s="69"/>
      <c r="GAP308" s="69"/>
      <c r="GAQ308" s="69"/>
      <c r="GAR308" s="69"/>
      <c r="GAS308" s="69"/>
      <c r="GAT308" s="69"/>
      <c r="GAU308" s="69"/>
      <c r="GAV308" s="69"/>
      <c r="GAW308" s="69"/>
      <c r="GAX308" s="69"/>
      <c r="GAY308" s="69"/>
      <c r="GAZ308" s="69"/>
      <c r="GBA308" s="69"/>
      <c r="GBB308" s="69"/>
      <c r="GBC308" s="69"/>
      <c r="GBD308" s="69"/>
      <c r="GBE308" s="69"/>
      <c r="GBF308" s="69"/>
      <c r="GBG308" s="69"/>
      <c r="GBH308" s="69"/>
      <c r="GBI308" s="69"/>
      <c r="GBJ308" s="69"/>
      <c r="GBK308" s="69"/>
      <c r="GBL308" s="69"/>
      <c r="GBM308" s="69"/>
      <c r="GBN308" s="69"/>
      <c r="GBO308" s="69"/>
      <c r="GBP308" s="69"/>
      <c r="GBQ308" s="69"/>
      <c r="GBR308" s="69"/>
      <c r="GBS308" s="69"/>
      <c r="GBT308" s="69"/>
      <c r="GBU308" s="69"/>
      <c r="GBV308" s="69"/>
      <c r="GBW308" s="69"/>
      <c r="GBX308" s="69"/>
      <c r="GBY308" s="69"/>
      <c r="GBZ308" s="69"/>
      <c r="GCA308" s="69"/>
      <c r="GCB308" s="69"/>
      <c r="GCC308" s="69"/>
      <c r="GCD308" s="69"/>
      <c r="GCE308" s="69"/>
      <c r="GCF308" s="69"/>
      <c r="GCG308" s="69"/>
      <c r="GCH308" s="69"/>
      <c r="GCI308" s="69"/>
      <c r="GCJ308" s="69"/>
      <c r="GCK308" s="69"/>
      <c r="GCL308" s="69"/>
      <c r="GCM308" s="69"/>
      <c r="GCN308" s="69"/>
      <c r="GCO308" s="69"/>
      <c r="GCP308" s="69"/>
      <c r="GCQ308" s="69"/>
      <c r="GCR308" s="69"/>
      <c r="GCS308" s="69"/>
      <c r="GCT308" s="69"/>
      <c r="GCU308" s="69"/>
      <c r="GCV308" s="69"/>
      <c r="GCW308" s="69"/>
      <c r="GCX308" s="69"/>
      <c r="GCY308" s="69"/>
      <c r="GCZ308" s="69"/>
      <c r="GDA308" s="69"/>
      <c r="GDB308" s="69"/>
      <c r="GDC308" s="69"/>
      <c r="GDD308" s="69"/>
      <c r="GDE308" s="69"/>
      <c r="GDF308" s="69"/>
      <c r="GDG308" s="69"/>
      <c r="GDH308" s="69"/>
      <c r="GDI308" s="69"/>
      <c r="GDJ308" s="69"/>
      <c r="GDK308" s="69"/>
      <c r="GDL308" s="69"/>
      <c r="GDM308" s="69"/>
      <c r="GDN308" s="69"/>
      <c r="GDO308" s="69"/>
      <c r="GDP308" s="69"/>
      <c r="GDQ308" s="69"/>
      <c r="GDR308" s="69"/>
      <c r="GDS308" s="69"/>
      <c r="GDT308" s="69"/>
      <c r="GDU308" s="69"/>
      <c r="GDV308" s="69"/>
      <c r="GDW308" s="69"/>
      <c r="GDX308" s="69"/>
      <c r="GDY308" s="69"/>
      <c r="GDZ308" s="69"/>
      <c r="GEA308" s="69"/>
      <c r="GEB308" s="69"/>
      <c r="GEC308" s="69"/>
      <c r="GED308" s="69"/>
      <c r="GEE308" s="69"/>
      <c r="GEF308" s="69"/>
      <c r="GEG308" s="69"/>
      <c r="GEH308" s="69"/>
      <c r="GEI308" s="69"/>
      <c r="GEJ308" s="69"/>
      <c r="GEK308" s="69"/>
      <c r="GEL308" s="69"/>
      <c r="GEM308" s="69"/>
      <c r="GEN308" s="69"/>
      <c r="GEO308" s="69"/>
      <c r="GEP308" s="69"/>
      <c r="GEQ308" s="69"/>
      <c r="GER308" s="69"/>
      <c r="GES308" s="69"/>
      <c r="GET308" s="69"/>
      <c r="GEU308" s="69"/>
      <c r="GEV308" s="69"/>
      <c r="GEW308" s="69"/>
      <c r="GEX308" s="69"/>
      <c r="GEY308" s="69"/>
      <c r="GEZ308" s="69"/>
      <c r="GFA308" s="69"/>
      <c r="GFB308" s="69"/>
      <c r="GFC308" s="69"/>
      <c r="GFD308" s="69"/>
      <c r="GFE308" s="69"/>
      <c r="GFF308" s="69"/>
      <c r="GFG308" s="69"/>
      <c r="GFH308" s="69"/>
      <c r="GFI308" s="69"/>
      <c r="GFJ308" s="69"/>
      <c r="GFK308" s="69"/>
      <c r="GFL308" s="69"/>
      <c r="GFM308" s="69"/>
      <c r="GFN308" s="69"/>
      <c r="GFO308" s="69"/>
      <c r="GFP308" s="69"/>
      <c r="GFQ308" s="69"/>
      <c r="GFR308" s="69"/>
      <c r="GFS308" s="69"/>
      <c r="GFT308" s="69"/>
      <c r="GFU308" s="69"/>
      <c r="GFV308" s="69"/>
      <c r="GFW308" s="69"/>
      <c r="GFX308" s="69"/>
      <c r="GFY308" s="69"/>
      <c r="GFZ308" s="69"/>
      <c r="GGA308" s="69"/>
      <c r="GGB308" s="69"/>
      <c r="GGC308" s="69"/>
      <c r="GGD308" s="69"/>
      <c r="GGE308" s="69"/>
      <c r="GGF308" s="69"/>
      <c r="GGG308" s="69"/>
      <c r="GGH308" s="69"/>
      <c r="GGI308" s="69"/>
      <c r="GGJ308" s="69"/>
      <c r="GGK308" s="69"/>
      <c r="GGL308" s="69"/>
      <c r="GGM308" s="69"/>
      <c r="GGN308" s="69"/>
      <c r="GGO308" s="69"/>
      <c r="GGP308" s="69"/>
      <c r="GGQ308" s="69"/>
      <c r="GGR308" s="69"/>
      <c r="GGS308" s="69"/>
      <c r="GGT308" s="69"/>
      <c r="GGU308" s="69"/>
      <c r="GGV308" s="69"/>
      <c r="GGW308" s="69"/>
      <c r="GGX308" s="69"/>
      <c r="GGY308" s="69"/>
      <c r="GGZ308" s="69"/>
      <c r="GHA308" s="69"/>
      <c r="GHB308" s="69"/>
      <c r="GHC308" s="69"/>
      <c r="GHD308" s="69"/>
      <c r="GHE308" s="69"/>
      <c r="GHF308" s="69"/>
      <c r="GHG308" s="69"/>
      <c r="GHH308" s="69"/>
      <c r="GHI308" s="69"/>
      <c r="GHJ308" s="69"/>
      <c r="GHK308" s="69"/>
      <c r="GHL308" s="69"/>
      <c r="GHM308" s="69"/>
      <c r="GHN308" s="69"/>
      <c r="GHO308" s="69"/>
      <c r="GHP308" s="69"/>
      <c r="GHQ308" s="69"/>
      <c r="GHR308" s="69"/>
      <c r="GHS308" s="69"/>
      <c r="GHT308" s="69"/>
      <c r="GHU308" s="69"/>
      <c r="GHV308" s="69"/>
      <c r="GHW308" s="69"/>
      <c r="GHX308" s="69"/>
      <c r="GHY308" s="69"/>
      <c r="GHZ308" s="69"/>
      <c r="GIA308" s="69"/>
      <c r="GIB308" s="69"/>
      <c r="GIC308" s="69"/>
      <c r="GID308" s="69"/>
      <c r="GIE308" s="69"/>
      <c r="GIF308" s="69"/>
      <c r="GIG308" s="69"/>
      <c r="GIH308" s="69"/>
      <c r="GII308" s="69"/>
      <c r="GIJ308" s="69"/>
      <c r="GIK308" s="69"/>
      <c r="GIL308" s="69"/>
      <c r="GIM308" s="69"/>
      <c r="GIN308" s="69"/>
      <c r="GIO308" s="69"/>
      <c r="GIP308" s="69"/>
      <c r="GIQ308" s="69"/>
      <c r="GIR308" s="69"/>
      <c r="GIS308" s="69"/>
      <c r="GIT308" s="69"/>
      <c r="GIU308" s="69"/>
      <c r="GIV308" s="69"/>
      <c r="GIW308" s="69"/>
      <c r="GIX308" s="69"/>
      <c r="GIY308" s="69"/>
      <c r="GIZ308" s="69"/>
      <c r="GJA308" s="69"/>
      <c r="GJB308" s="69"/>
      <c r="GJC308" s="69"/>
      <c r="GJD308" s="69"/>
      <c r="GJE308" s="69"/>
      <c r="GJF308" s="69"/>
      <c r="GJG308" s="69"/>
      <c r="GJH308" s="69"/>
      <c r="GJI308" s="69"/>
      <c r="GJJ308" s="69"/>
      <c r="GJK308" s="69"/>
      <c r="GJL308" s="69"/>
      <c r="GJM308" s="69"/>
      <c r="GJN308" s="69"/>
      <c r="GJO308" s="69"/>
      <c r="GJP308" s="69"/>
      <c r="GJQ308" s="69"/>
      <c r="GJR308" s="69"/>
      <c r="GJS308" s="69"/>
      <c r="GJT308" s="69"/>
      <c r="GJU308" s="69"/>
      <c r="GJV308" s="69"/>
      <c r="GJW308" s="69"/>
      <c r="GJX308" s="69"/>
      <c r="GJY308" s="69"/>
      <c r="GJZ308" s="69"/>
      <c r="GKA308" s="69"/>
      <c r="GKB308" s="69"/>
      <c r="GKC308" s="69"/>
      <c r="GKD308" s="69"/>
      <c r="GKE308" s="69"/>
      <c r="GKF308" s="69"/>
      <c r="GKG308" s="69"/>
      <c r="GKH308" s="69"/>
      <c r="GKI308" s="69"/>
      <c r="GKJ308" s="69"/>
      <c r="GKK308" s="69"/>
      <c r="GKL308" s="69"/>
      <c r="GKM308" s="69"/>
      <c r="GKN308" s="69"/>
      <c r="GKO308" s="69"/>
      <c r="GKP308" s="69"/>
      <c r="GKQ308" s="69"/>
      <c r="GKR308" s="69"/>
      <c r="GKS308" s="69"/>
      <c r="GKT308" s="69"/>
      <c r="GKU308" s="69"/>
      <c r="GKV308" s="69"/>
      <c r="GKW308" s="69"/>
      <c r="GKX308" s="69"/>
      <c r="GKY308" s="69"/>
      <c r="GKZ308" s="69"/>
      <c r="GLA308" s="69"/>
      <c r="GLB308" s="69"/>
      <c r="GLC308" s="69"/>
      <c r="GLD308" s="69"/>
      <c r="GLE308" s="69"/>
      <c r="GLF308" s="69"/>
      <c r="GLG308" s="69"/>
      <c r="GLH308" s="69"/>
      <c r="GLI308" s="69"/>
      <c r="GLJ308" s="69"/>
      <c r="GLK308" s="69"/>
      <c r="GLL308" s="69"/>
      <c r="GLM308" s="69"/>
      <c r="GLN308" s="69"/>
      <c r="GLO308" s="69"/>
      <c r="GLP308" s="69"/>
      <c r="GLQ308" s="69"/>
      <c r="GLR308" s="69"/>
      <c r="GLS308" s="69"/>
      <c r="GLT308" s="69"/>
      <c r="GLU308" s="69"/>
      <c r="GLV308" s="69"/>
      <c r="GLW308" s="69"/>
      <c r="GLX308" s="69"/>
      <c r="GLY308" s="69"/>
      <c r="GLZ308" s="69"/>
      <c r="GMA308" s="69"/>
      <c r="GMB308" s="69"/>
      <c r="GMC308" s="69"/>
      <c r="GMD308" s="69"/>
      <c r="GME308" s="69"/>
      <c r="GMF308" s="69"/>
      <c r="GMG308" s="69"/>
      <c r="GMH308" s="69"/>
      <c r="GMI308" s="69"/>
      <c r="GMJ308" s="69"/>
      <c r="GMK308" s="69"/>
      <c r="GML308" s="69"/>
      <c r="GMM308" s="69"/>
      <c r="GMN308" s="69"/>
      <c r="GMO308" s="69"/>
      <c r="GMP308" s="69"/>
      <c r="GMQ308" s="69"/>
      <c r="GMR308" s="69"/>
      <c r="GMS308" s="69"/>
      <c r="GMT308" s="69"/>
      <c r="GMU308" s="69"/>
      <c r="GMV308" s="69"/>
      <c r="GMW308" s="69"/>
      <c r="GMX308" s="69"/>
      <c r="GMY308" s="69"/>
      <c r="GMZ308" s="69"/>
      <c r="GNA308" s="69"/>
      <c r="GNB308" s="69"/>
      <c r="GNC308" s="69"/>
      <c r="GND308" s="69"/>
      <c r="GNE308" s="69"/>
      <c r="GNF308" s="69"/>
      <c r="GNG308" s="69"/>
      <c r="GNH308" s="69"/>
      <c r="GNI308" s="69"/>
      <c r="GNJ308" s="69"/>
      <c r="GNK308" s="69"/>
      <c r="GNL308" s="69"/>
      <c r="GNM308" s="69"/>
      <c r="GNN308" s="69"/>
      <c r="GNO308" s="69"/>
      <c r="GNP308" s="69"/>
      <c r="GNQ308" s="69"/>
      <c r="GNR308" s="69"/>
      <c r="GNS308" s="69"/>
      <c r="GNT308" s="69"/>
      <c r="GNU308" s="69"/>
      <c r="GNV308" s="69"/>
      <c r="GNW308" s="69"/>
      <c r="GNX308" s="69"/>
      <c r="GNY308" s="69"/>
      <c r="GNZ308" s="69"/>
      <c r="GOA308" s="69"/>
      <c r="GOB308" s="69"/>
      <c r="GOC308" s="69"/>
      <c r="GOD308" s="69"/>
      <c r="GOE308" s="69"/>
      <c r="GOF308" s="69"/>
      <c r="GOG308" s="69"/>
      <c r="GOH308" s="69"/>
      <c r="GOI308" s="69"/>
      <c r="GOJ308" s="69"/>
      <c r="GOK308" s="69"/>
      <c r="GOL308" s="69"/>
      <c r="GOM308" s="69"/>
      <c r="GON308" s="69"/>
      <c r="GOO308" s="69"/>
      <c r="GOP308" s="69"/>
      <c r="GOQ308" s="69"/>
      <c r="GOR308" s="69"/>
      <c r="GOS308" s="69"/>
      <c r="GOT308" s="69"/>
      <c r="GOU308" s="69"/>
      <c r="GOV308" s="69"/>
      <c r="GOW308" s="69"/>
      <c r="GOX308" s="69"/>
      <c r="GOY308" s="69"/>
      <c r="GOZ308" s="69"/>
      <c r="GPA308" s="69"/>
      <c r="GPB308" s="69"/>
      <c r="GPC308" s="69"/>
      <c r="GPD308" s="69"/>
      <c r="GPE308" s="69"/>
      <c r="GPF308" s="69"/>
      <c r="GPG308" s="69"/>
      <c r="GPH308" s="69"/>
      <c r="GPI308" s="69"/>
      <c r="GPJ308" s="69"/>
      <c r="GPK308" s="69"/>
      <c r="GPL308" s="69"/>
      <c r="GPM308" s="69"/>
      <c r="GPN308" s="69"/>
      <c r="GPO308" s="69"/>
      <c r="GPP308" s="69"/>
      <c r="GPQ308" s="69"/>
      <c r="GPR308" s="69"/>
      <c r="GPS308" s="69"/>
      <c r="GPT308" s="69"/>
      <c r="GPU308" s="69"/>
      <c r="GPV308" s="69"/>
      <c r="GPW308" s="69"/>
      <c r="GPX308" s="69"/>
      <c r="GPY308" s="69"/>
      <c r="GPZ308" s="69"/>
      <c r="GQA308" s="69"/>
      <c r="GQB308" s="69"/>
      <c r="GQC308" s="69"/>
      <c r="GQD308" s="69"/>
      <c r="GQE308" s="69"/>
      <c r="GQF308" s="69"/>
      <c r="GQG308" s="69"/>
      <c r="GQH308" s="69"/>
      <c r="GQI308" s="69"/>
      <c r="GQJ308" s="69"/>
      <c r="GQK308" s="69"/>
      <c r="GQL308" s="69"/>
      <c r="GQM308" s="69"/>
      <c r="GQN308" s="69"/>
      <c r="GQO308" s="69"/>
      <c r="GQP308" s="69"/>
      <c r="GQQ308" s="69"/>
      <c r="GQR308" s="69"/>
      <c r="GQS308" s="69"/>
      <c r="GQT308" s="69"/>
      <c r="GQU308" s="69"/>
      <c r="GQV308" s="69"/>
      <c r="GQW308" s="69"/>
      <c r="GQX308" s="69"/>
      <c r="GQY308" s="69"/>
      <c r="GQZ308" s="69"/>
      <c r="GRA308" s="69"/>
      <c r="GRB308" s="69"/>
      <c r="GRC308" s="69"/>
      <c r="GRD308" s="69"/>
      <c r="GRE308" s="69"/>
      <c r="GRF308" s="69"/>
      <c r="GRG308" s="69"/>
      <c r="GRH308" s="69"/>
      <c r="GRI308" s="69"/>
      <c r="GRJ308" s="69"/>
      <c r="GRK308" s="69"/>
      <c r="GRL308" s="69"/>
      <c r="GRM308" s="69"/>
      <c r="GRN308" s="69"/>
      <c r="GRO308" s="69"/>
      <c r="GRP308" s="69"/>
      <c r="GRQ308" s="69"/>
      <c r="GRR308" s="69"/>
      <c r="GRS308" s="69"/>
      <c r="GRT308" s="69"/>
      <c r="GRU308" s="69"/>
      <c r="GRV308" s="69"/>
      <c r="GRW308" s="69"/>
      <c r="GRX308" s="69"/>
      <c r="GRY308" s="69"/>
      <c r="GRZ308" s="69"/>
      <c r="GSA308" s="69"/>
      <c r="GSB308" s="69"/>
      <c r="GSC308" s="69"/>
      <c r="GSD308" s="69"/>
      <c r="GSE308" s="69"/>
      <c r="GSF308" s="69"/>
      <c r="GSG308" s="69"/>
      <c r="GSH308" s="69"/>
      <c r="GSI308" s="69"/>
      <c r="GSJ308" s="69"/>
      <c r="GSK308" s="69"/>
      <c r="GSL308" s="69"/>
      <c r="GSM308" s="69"/>
      <c r="GSN308" s="69"/>
      <c r="GSO308" s="69"/>
      <c r="GSP308" s="69"/>
      <c r="GSQ308" s="69"/>
      <c r="GSR308" s="69"/>
      <c r="GSS308" s="69"/>
      <c r="GST308" s="69"/>
      <c r="GSU308" s="69"/>
      <c r="GSV308" s="69"/>
      <c r="GSW308" s="69"/>
      <c r="GSX308" s="69"/>
      <c r="GSY308" s="69"/>
      <c r="GSZ308" s="69"/>
      <c r="GTA308" s="69"/>
      <c r="GTB308" s="69"/>
      <c r="GTC308" s="69"/>
      <c r="GTD308" s="69"/>
      <c r="GTE308" s="69"/>
      <c r="GTF308" s="69"/>
      <c r="GTG308" s="69"/>
      <c r="GTH308" s="69"/>
      <c r="GTI308" s="69"/>
      <c r="GTJ308" s="69"/>
      <c r="GTK308" s="69"/>
      <c r="GTL308" s="69"/>
      <c r="GTM308" s="69"/>
      <c r="GTN308" s="69"/>
      <c r="GTO308" s="69"/>
      <c r="GTP308" s="69"/>
      <c r="GTQ308" s="69"/>
      <c r="GTR308" s="69"/>
      <c r="GTS308" s="69"/>
      <c r="GTT308" s="69"/>
      <c r="GTU308" s="69"/>
      <c r="GTV308" s="69"/>
      <c r="GTW308" s="69"/>
      <c r="GTX308" s="69"/>
      <c r="GTY308" s="69"/>
      <c r="GTZ308" s="69"/>
      <c r="GUA308" s="69"/>
      <c r="GUB308" s="69"/>
      <c r="GUC308" s="69"/>
      <c r="GUD308" s="69"/>
      <c r="GUE308" s="69"/>
      <c r="GUF308" s="69"/>
      <c r="GUG308" s="69"/>
      <c r="GUH308" s="69"/>
      <c r="GUI308" s="69"/>
      <c r="GUJ308" s="69"/>
      <c r="GUK308" s="69"/>
      <c r="GUL308" s="69"/>
      <c r="GUM308" s="69"/>
      <c r="GUN308" s="69"/>
      <c r="GUO308" s="69"/>
      <c r="GUP308" s="69"/>
      <c r="GUQ308" s="69"/>
      <c r="GUR308" s="69"/>
      <c r="GUS308" s="69"/>
      <c r="GUT308" s="69"/>
      <c r="GUU308" s="69"/>
      <c r="GUV308" s="69"/>
      <c r="GUW308" s="69"/>
      <c r="GUX308" s="69"/>
      <c r="GUY308" s="69"/>
      <c r="GUZ308" s="69"/>
      <c r="GVA308" s="69"/>
      <c r="GVB308" s="69"/>
      <c r="GVC308" s="69"/>
      <c r="GVD308" s="69"/>
      <c r="GVE308" s="69"/>
      <c r="GVF308" s="69"/>
      <c r="GVG308" s="69"/>
      <c r="GVH308" s="69"/>
      <c r="GVI308" s="69"/>
      <c r="GVJ308" s="69"/>
      <c r="GVK308" s="69"/>
      <c r="GVL308" s="69"/>
      <c r="GVM308" s="69"/>
      <c r="GVN308" s="69"/>
      <c r="GVO308" s="69"/>
      <c r="GVP308" s="69"/>
      <c r="GVQ308" s="69"/>
      <c r="GVR308" s="69"/>
      <c r="GVS308" s="69"/>
      <c r="GVT308" s="69"/>
      <c r="GVU308" s="69"/>
      <c r="GVV308" s="69"/>
      <c r="GVW308" s="69"/>
      <c r="GVX308" s="69"/>
      <c r="GVY308" s="69"/>
      <c r="GVZ308" s="69"/>
      <c r="GWA308" s="69"/>
      <c r="GWB308" s="69"/>
      <c r="GWC308" s="69"/>
      <c r="GWD308" s="69"/>
      <c r="GWE308" s="69"/>
      <c r="GWF308" s="69"/>
      <c r="GWG308" s="69"/>
      <c r="GWH308" s="69"/>
      <c r="GWI308" s="69"/>
      <c r="GWJ308" s="69"/>
      <c r="GWK308" s="69"/>
      <c r="GWL308" s="69"/>
      <c r="GWM308" s="69"/>
      <c r="GWN308" s="69"/>
      <c r="GWO308" s="69"/>
      <c r="GWP308" s="69"/>
      <c r="GWQ308" s="69"/>
      <c r="GWR308" s="69"/>
      <c r="GWS308" s="69"/>
      <c r="GWT308" s="69"/>
      <c r="GWU308" s="69"/>
      <c r="GWV308" s="69"/>
      <c r="GWW308" s="69"/>
      <c r="GWX308" s="69"/>
      <c r="GWY308" s="69"/>
      <c r="GWZ308" s="69"/>
      <c r="GXA308" s="69"/>
      <c r="GXB308" s="69"/>
      <c r="GXC308" s="69"/>
      <c r="GXD308" s="69"/>
      <c r="GXE308" s="69"/>
      <c r="GXF308" s="69"/>
      <c r="GXG308" s="69"/>
      <c r="GXH308" s="69"/>
      <c r="GXI308" s="69"/>
      <c r="GXJ308" s="69"/>
      <c r="GXK308" s="69"/>
      <c r="GXL308" s="69"/>
      <c r="GXM308" s="69"/>
      <c r="GXN308" s="69"/>
      <c r="GXO308" s="69"/>
      <c r="GXP308" s="69"/>
      <c r="GXQ308" s="69"/>
      <c r="GXR308" s="69"/>
      <c r="GXS308" s="69"/>
      <c r="GXT308" s="69"/>
      <c r="GXU308" s="69"/>
      <c r="GXV308" s="69"/>
      <c r="GXW308" s="69"/>
      <c r="GXX308" s="69"/>
      <c r="GXY308" s="69"/>
      <c r="GXZ308" s="69"/>
      <c r="GYA308" s="69"/>
      <c r="GYB308" s="69"/>
      <c r="GYC308" s="69"/>
      <c r="GYD308" s="69"/>
      <c r="GYE308" s="69"/>
      <c r="GYF308" s="69"/>
      <c r="GYG308" s="69"/>
      <c r="GYH308" s="69"/>
      <c r="GYI308" s="69"/>
      <c r="GYJ308" s="69"/>
      <c r="GYK308" s="69"/>
      <c r="GYL308" s="69"/>
      <c r="GYM308" s="69"/>
      <c r="GYN308" s="69"/>
      <c r="GYO308" s="69"/>
      <c r="GYP308" s="69"/>
      <c r="GYQ308" s="69"/>
      <c r="GYR308" s="69"/>
      <c r="GYS308" s="69"/>
      <c r="GYT308" s="69"/>
      <c r="GYU308" s="69"/>
      <c r="GYV308" s="69"/>
      <c r="GYW308" s="69"/>
      <c r="GYX308" s="69"/>
      <c r="GYY308" s="69"/>
      <c r="GYZ308" s="69"/>
      <c r="GZA308" s="69"/>
      <c r="GZB308" s="69"/>
      <c r="GZC308" s="69"/>
      <c r="GZD308" s="69"/>
      <c r="GZE308" s="69"/>
      <c r="GZF308" s="69"/>
      <c r="GZG308" s="69"/>
      <c r="GZH308" s="69"/>
      <c r="GZI308" s="69"/>
      <c r="GZJ308" s="69"/>
      <c r="GZK308" s="69"/>
      <c r="GZL308" s="69"/>
      <c r="GZM308" s="69"/>
      <c r="GZN308" s="69"/>
      <c r="GZO308" s="69"/>
      <c r="GZP308" s="69"/>
      <c r="GZQ308" s="69"/>
      <c r="GZR308" s="69"/>
      <c r="GZS308" s="69"/>
      <c r="GZT308" s="69"/>
      <c r="GZU308" s="69"/>
      <c r="GZV308" s="69"/>
      <c r="GZW308" s="69"/>
      <c r="GZX308" s="69"/>
      <c r="GZY308" s="69"/>
      <c r="GZZ308" s="69"/>
      <c r="HAA308" s="69"/>
      <c r="HAB308" s="69"/>
      <c r="HAC308" s="69"/>
      <c r="HAD308" s="69"/>
      <c r="HAE308" s="69"/>
      <c r="HAF308" s="69"/>
      <c r="HAG308" s="69"/>
      <c r="HAH308" s="69"/>
      <c r="HAI308" s="69"/>
      <c r="HAJ308" s="69"/>
      <c r="HAK308" s="69"/>
      <c r="HAL308" s="69"/>
      <c r="HAM308" s="69"/>
      <c r="HAN308" s="69"/>
      <c r="HAO308" s="69"/>
      <c r="HAP308" s="69"/>
      <c r="HAQ308" s="69"/>
      <c r="HAR308" s="69"/>
      <c r="HAS308" s="69"/>
      <c r="HAT308" s="69"/>
      <c r="HAU308" s="69"/>
      <c r="HAV308" s="69"/>
      <c r="HAW308" s="69"/>
      <c r="HAX308" s="69"/>
      <c r="HAY308" s="69"/>
      <c r="HAZ308" s="69"/>
      <c r="HBA308" s="69"/>
      <c r="HBB308" s="69"/>
      <c r="HBC308" s="69"/>
      <c r="HBD308" s="69"/>
      <c r="HBE308" s="69"/>
      <c r="HBF308" s="69"/>
      <c r="HBG308" s="69"/>
      <c r="HBH308" s="69"/>
      <c r="HBI308" s="69"/>
      <c r="HBJ308" s="69"/>
      <c r="HBK308" s="69"/>
      <c r="HBL308" s="69"/>
      <c r="HBM308" s="69"/>
      <c r="HBN308" s="69"/>
      <c r="HBO308" s="69"/>
      <c r="HBP308" s="69"/>
      <c r="HBQ308" s="69"/>
      <c r="HBR308" s="69"/>
      <c r="HBS308" s="69"/>
      <c r="HBT308" s="69"/>
      <c r="HBU308" s="69"/>
      <c r="HBV308" s="69"/>
      <c r="HBW308" s="69"/>
      <c r="HBX308" s="69"/>
      <c r="HBY308" s="69"/>
      <c r="HBZ308" s="69"/>
      <c r="HCA308" s="69"/>
      <c r="HCB308" s="69"/>
      <c r="HCC308" s="69"/>
      <c r="HCD308" s="69"/>
      <c r="HCE308" s="69"/>
      <c r="HCF308" s="69"/>
      <c r="HCG308" s="69"/>
      <c r="HCH308" s="69"/>
      <c r="HCI308" s="69"/>
      <c r="HCJ308" s="69"/>
      <c r="HCK308" s="69"/>
      <c r="HCL308" s="69"/>
      <c r="HCM308" s="69"/>
      <c r="HCN308" s="69"/>
      <c r="HCO308" s="69"/>
      <c r="HCP308" s="69"/>
      <c r="HCQ308" s="69"/>
      <c r="HCR308" s="69"/>
      <c r="HCS308" s="69"/>
      <c r="HCT308" s="69"/>
      <c r="HCU308" s="69"/>
      <c r="HCV308" s="69"/>
      <c r="HCW308" s="69"/>
      <c r="HCX308" s="69"/>
      <c r="HCY308" s="69"/>
      <c r="HCZ308" s="69"/>
      <c r="HDA308" s="69"/>
      <c r="HDB308" s="69"/>
      <c r="HDC308" s="69"/>
      <c r="HDD308" s="69"/>
      <c r="HDE308" s="69"/>
      <c r="HDF308" s="69"/>
      <c r="HDG308" s="69"/>
      <c r="HDH308" s="69"/>
      <c r="HDI308" s="69"/>
      <c r="HDJ308" s="69"/>
      <c r="HDK308" s="69"/>
      <c r="HDL308" s="69"/>
      <c r="HDM308" s="69"/>
      <c r="HDN308" s="69"/>
      <c r="HDO308" s="69"/>
      <c r="HDP308" s="69"/>
      <c r="HDQ308" s="69"/>
      <c r="HDR308" s="69"/>
      <c r="HDS308" s="69"/>
      <c r="HDT308" s="69"/>
      <c r="HDU308" s="69"/>
      <c r="HDV308" s="69"/>
      <c r="HDW308" s="69"/>
      <c r="HDX308" s="69"/>
      <c r="HDY308" s="69"/>
      <c r="HDZ308" s="69"/>
      <c r="HEA308" s="69"/>
      <c r="HEB308" s="69"/>
      <c r="HEC308" s="69"/>
      <c r="HED308" s="69"/>
      <c r="HEE308" s="69"/>
      <c r="HEF308" s="69"/>
      <c r="HEG308" s="69"/>
      <c r="HEH308" s="69"/>
      <c r="HEI308" s="69"/>
      <c r="HEJ308" s="69"/>
      <c r="HEK308" s="69"/>
      <c r="HEL308" s="69"/>
      <c r="HEM308" s="69"/>
      <c r="HEN308" s="69"/>
      <c r="HEO308" s="69"/>
      <c r="HEP308" s="69"/>
      <c r="HEQ308" s="69"/>
      <c r="HER308" s="69"/>
      <c r="HES308" s="69"/>
      <c r="HET308" s="69"/>
      <c r="HEU308" s="69"/>
      <c r="HEV308" s="69"/>
      <c r="HEW308" s="69"/>
      <c r="HEX308" s="69"/>
      <c r="HEY308" s="69"/>
      <c r="HEZ308" s="69"/>
      <c r="HFA308" s="69"/>
      <c r="HFB308" s="69"/>
      <c r="HFC308" s="69"/>
      <c r="HFD308" s="69"/>
      <c r="HFE308" s="69"/>
      <c r="HFF308" s="69"/>
      <c r="HFG308" s="69"/>
      <c r="HFH308" s="69"/>
      <c r="HFI308" s="69"/>
      <c r="HFJ308" s="69"/>
      <c r="HFK308" s="69"/>
      <c r="HFL308" s="69"/>
      <c r="HFM308" s="69"/>
      <c r="HFN308" s="69"/>
      <c r="HFO308" s="69"/>
      <c r="HFP308" s="69"/>
      <c r="HFQ308" s="69"/>
      <c r="HFR308" s="69"/>
      <c r="HFS308" s="69"/>
      <c r="HFT308" s="69"/>
      <c r="HFU308" s="69"/>
      <c r="HFV308" s="69"/>
      <c r="HFW308" s="69"/>
      <c r="HFX308" s="69"/>
      <c r="HFY308" s="69"/>
      <c r="HFZ308" s="69"/>
      <c r="HGA308" s="69"/>
      <c r="HGB308" s="69"/>
      <c r="HGC308" s="69"/>
      <c r="HGD308" s="69"/>
      <c r="HGE308" s="69"/>
      <c r="HGF308" s="69"/>
      <c r="HGG308" s="69"/>
      <c r="HGH308" s="69"/>
      <c r="HGI308" s="69"/>
      <c r="HGJ308" s="69"/>
      <c r="HGK308" s="69"/>
      <c r="HGL308" s="69"/>
      <c r="HGM308" s="69"/>
      <c r="HGN308" s="69"/>
      <c r="HGO308" s="69"/>
      <c r="HGP308" s="69"/>
      <c r="HGQ308" s="69"/>
      <c r="HGR308" s="69"/>
      <c r="HGS308" s="69"/>
      <c r="HGT308" s="69"/>
      <c r="HGU308" s="69"/>
      <c r="HGV308" s="69"/>
      <c r="HGW308" s="69"/>
      <c r="HGX308" s="69"/>
      <c r="HGY308" s="69"/>
      <c r="HGZ308" s="69"/>
      <c r="HHA308" s="69"/>
      <c r="HHB308" s="69"/>
      <c r="HHC308" s="69"/>
      <c r="HHD308" s="69"/>
      <c r="HHE308" s="69"/>
      <c r="HHF308" s="69"/>
      <c r="HHG308" s="69"/>
      <c r="HHH308" s="69"/>
      <c r="HHI308" s="69"/>
      <c r="HHJ308" s="69"/>
      <c r="HHK308" s="69"/>
      <c r="HHL308" s="69"/>
      <c r="HHM308" s="69"/>
      <c r="HHN308" s="69"/>
      <c r="HHO308" s="69"/>
      <c r="HHP308" s="69"/>
      <c r="HHQ308" s="69"/>
      <c r="HHR308" s="69"/>
      <c r="HHS308" s="69"/>
      <c r="HHT308" s="69"/>
      <c r="HHU308" s="69"/>
      <c r="HHV308" s="69"/>
      <c r="HHW308" s="69"/>
      <c r="HHX308" s="69"/>
      <c r="HHY308" s="69"/>
      <c r="HHZ308" s="69"/>
      <c r="HIA308" s="69"/>
      <c r="HIB308" s="69"/>
      <c r="HIC308" s="69"/>
      <c r="HID308" s="69"/>
      <c r="HIE308" s="69"/>
      <c r="HIF308" s="69"/>
      <c r="HIG308" s="69"/>
      <c r="HIH308" s="69"/>
      <c r="HII308" s="69"/>
      <c r="HIJ308" s="69"/>
      <c r="HIK308" s="69"/>
      <c r="HIL308" s="69"/>
      <c r="HIM308" s="69"/>
      <c r="HIN308" s="69"/>
      <c r="HIO308" s="69"/>
      <c r="HIP308" s="69"/>
      <c r="HIQ308" s="69"/>
      <c r="HIR308" s="69"/>
      <c r="HIS308" s="69"/>
      <c r="HIT308" s="69"/>
      <c r="HIU308" s="69"/>
      <c r="HIV308" s="69"/>
      <c r="HIW308" s="69"/>
      <c r="HIX308" s="69"/>
      <c r="HIY308" s="69"/>
      <c r="HIZ308" s="69"/>
      <c r="HJA308" s="69"/>
      <c r="HJB308" s="69"/>
      <c r="HJC308" s="69"/>
      <c r="HJD308" s="69"/>
      <c r="HJE308" s="69"/>
      <c r="HJF308" s="69"/>
      <c r="HJG308" s="69"/>
      <c r="HJH308" s="69"/>
      <c r="HJI308" s="69"/>
      <c r="HJJ308" s="69"/>
      <c r="HJK308" s="69"/>
      <c r="HJL308" s="69"/>
      <c r="HJM308" s="69"/>
      <c r="HJN308" s="69"/>
      <c r="HJO308" s="69"/>
      <c r="HJP308" s="69"/>
      <c r="HJQ308" s="69"/>
      <c r="HJR308" s="69"/>
      <c r="HJS308" s="69"/>
      <c r="HJT308" s="69"/>
      <c r="HJU308" s="69"/>
      <c r="HJV308" s="69"/>
      <c r="HJW308" s="69"/>
      <c r="HJX308" s="69"/>
      <c r="HJY308" s="69"/>
      <c r="HJZ308" s="69"/>
      <c r="HKA308" s="69"/>
      <c r="HKB308" s="69"/>
      <c r="HKC308" s="69"/>
      <c r="HKD308" s="69"/>
      <c r="HKE308" s="69"/>
      <c r="HKF308" s="69"/>
      <c r="HKG308" s="69"/>
      <c r="HKH308" s="69"/>
      <c r="HKI308" s="69"/>
      <c r="HKJ308" s="69"/>
      <c r="HKK308" s="69"/>
      <c r="HKL308" s="69"/>
      <c r="HKM308" s="69"/>
      <c r="HKN308" s="69"/>
      <c r="HKO308" s="69"/>
      <c r="HKP308" s="69"/>
      <c r="HKQ308" s="69"/>
      <c r="HKR308" s="69"/>
      <c r="HKS308" s="69"/>
      <c r="HKT308" s="69"/>
      <c r="HKU308" s="69"/>
      <c r="HKV308" s="69"/>
      <c r="HKW308" s="69"/>
      <c r="HKX308" s="69"/>
      <c r="HKY308" s="69"/>
      <c r="HKZ308" s="69"/>
      <c r="HLA308" s="69"/>
      <c r="HLB308" s="69"/>
      <c r="HLC308" s="69"/>
      <c r="HLD308" s="69"/>
      <c r="HLE308" s="69"/>
      <c r="HLF308" s="69"/>
      <c r="HLG308" s="69"/>
      <c r="HLH308" s="69"/>
      <c r="HLI308" s="69"/>
      <c r="HLJ308" s="69"/>
      <c r="HLK308" s="69"/>
      <c r="HLL308" s="69"/>
      <c r="HLM308" s="69"/>
      <c r="HLN308" s="69"/>
      <c r="HLO308" s="69"/>
      <c r="HLP308" s="69"/>
      <c r="HLQ308" s="69"/>
      <c r="HLR308" s="69"/>
      <c r="HLS308" s="69"/>
      <c r="HLT308" s="69"/>
      <c r="HLU308" s="69"/>
      <c r="HLV308" s="69"/>
      <c r="HLW308" s="69"/>
      <c r="HLX308" s="69"/>
      <c r="HLY308" s="69"/>
      <c r="HLZ308" s="69"/>
      <c r="HMA308" s="69"/>
      <c r="HMB308" s="69"/>
      <c r="HMC308" s="69"/>
      <c r="HMD308" s="69"/>
      <c r="HME308" s="69"/>
      <c r="HMF308" s="69"/>
      <c r="HMG308" s="69"/>
      <c r="HMH308" s="69"/>
      <c r="HMI308" s="69"/>
      <c r="HMJ308" s="69"/>
      <c r="HMK308" s="69"/>
      <c r="HML308" s="69"/>
      <c r="HMM308" s="69"/>
      <c r="HMN308" s="69"/>
      <c r="HMO308" s="69"/>
      <c r="HMP308" s="69"/>
      <c r="HMQ308" s="69"/>
      <c r="HMR308" s="69"/>
      <c r="HMS308" s="69"/>
      <c r="HMT308" s="69"/>
      <c r="HMU308" s="69"/>
      <c r="HMV308" s="69"/>
      <c r="HMW308" s="69"/>
      <c r="HMX308" s="69"/>
      <c r="HMY308" s="69"/>
      <c r="HMZ308" s="69"/>
      <c r="HNA308" s="69"/>
      <c r="HNB308" s="69"/>
      <c r="HNC308" s="69"/>
      <c r="HND308" s="69"/>
      <c r="HNE308" s="69"/>
      <c r="HNF308" s="69"/>
      <c r="HNG308" s="69"/>
      <c r="HNH308" s="69"/>
      <c r="HNI308" s="69"/>
      <c r="HNJ308" s="69"/>
      <c r="HNK308" s="69"/>
      <c r="HNL308" s="69"/>
      <c r="HNM308" s="69"/>
      <c r="HNN308" s="69"/>
      <c r="HNO308" s="69"/>
      <c r="HNP308" s="69"/>
      <c r="HNQ308" s="69"/>
      <c r="HNR308" s="69"/>
      <c r="HNS308" s="69"/>
      <c r="HNT308" s="69"/>
      <c r="HNU308" s="69"/>
      <c r="HNV308" s="69"/>
      <c r="HNW308" s="69"/>
      <c r="HNX308" s="69"/>
      <c r="HNY308" s="69"/>
      <c r="HNZ308" s="69"/>
      <c r="HOA308" s="69"/>
      <c r="HOB308" s="69"/>
      <c r="HOC308" s="69"/>
      <c r="HOD308" s="69"/>
      <c r="HOE308" s="69"/>
      <c r="HOF308" s="69"/>
      <c r="HOG308" s="69"/>
      <c r="HOH308" s="69"/>
      <c r="HOI308" s="69"/>
      <c r="HOJ308" s="69"/>
      <c r="HOK308" s="69"/>
      <c r="HOL308" s="69"/>
      <c r="HOM308" s="69"/>
      <c r="HON308" s="69"/>
      <c r="HOO308" s="69"/>
      <c r="HOP308" s="69"/>
      <c r="HOQ308" s="69"/>
      <c r="HOR308" s="69"/>
      <c r="HOS308" s="69"/>
      <c r="HOT308" s="69"/>
      <c r="HOU308" s="69"/>
      <c r="HOV308" s="69"/>
      <c r="HOW308" s="69"/>
      <c r="HOX308" s="69"/>
      <c r="HOY308" s="69"/>
      <c r="HOZ308" s="69"/>
      <c r="HPA308" s="69"/>
      <c r="HPB308" s="69"/>
      <c r="HPC308" s="69"/>
      <c r="HPD308" s="69"/>
      <c r="HPE308" s="69"/>
      <c r="HPF308" s="69"/>
      <c r="HPG308" s="69"/>
      <c r="HPH308" s="69"/>
      <c r="HPI308" s="69"/>
      <c r="HPJ308" s="69"/>
      <c r="HPK308" s="69"/>
      <c r="HPL308" s="69"/>
      <c r="HPM308" s="69"/>
      <c r="HPN308" s="69"/>
      <c r="HPO308" s="69"/>
      <c r="HPP308" s="69"/>
      <c r="HPQ308" s="69"/>
      <c r="HPR308" s="69"/>
      <c r="HPS308" s="69"/>
      <c r="HPT308" s="69"/>
      <c r="HPU308" s="69"/>
      <c r="HPV308" s="69"/>
      <c r="HPW308" s="69"/>
      <c r="HPX308" s="69"/>
      <c r="HPY308" s="69"/>
      <c r="HPZ308" s="69"/>
      <c r="HQA308" s="69"/>
      <c r="HQB308" s="69"/>
      <c r="HQC308" s="69"/>
      <c r="HQD308" s="69"/>
      <c r="HQE308" s="69"/>
      <c r="HQF308" s="69"/>
      <c r="HQG308" s="69"/>
      <c r="HQH308" s="69"/>
      <c r="HQI308" s="69"/>
      <c r="HQJ308" s="69"/>
      <c r="HQK308" s="69"/>
      <c r="HQL308" s="69"/>
      <c r="HQM308" s="69"/>
      <c r="HQN308" s="69"/>
      <c r="HQO308" s="69"/>
      <c r="HQP308" s="69"/>
      <c r="HQQ308" s="69"/>
      <c r="HQR308" s="69"/>
      <c r="HQS308" s="69"/>
      <c r="HQT308" s="69"/>
      <c r="HQU308" s="69"/>
      <c r="HQV308" s="69"/>
      <c r="HQW308" s="69"/>
      <c r="HQX308" s="69"/>
      <c r="HQY308" s="69"/>
      <c r="HQZ308" s="69"/>
      <c r="HRA308" s="69"/>
      <c r="HRB308" s="69"/>
      <c r="HRC308" s="69"/>
      <c r="HRD308" s="69"/>
      <c r="HRE308" s="69"/>
      <c r="HRF308" s="69"/>
      <c r="HRG308" s="69"/>
      <c r="HRH308" s="69"/>
      <c r="HRI308" s="69"/>
      <c r="HRJ308" s="69"/>
      <c r="HRK308" s="69"/>
      <c r="HRL308" s="69"/>
      <c r="HRM308" s="69"/>
      <c r="HRN308" s="69"/>
      <c r="HRO308" s="69"/>
      <c r="HRP308" s="69"/>
      <c r="HRQ308" s="69"/>
      <c r="HRR308" s="69"/>
      <c r="HRS308" s="69"/>
      <c r="HRT308" s="69"/>
      <c r="HRU308" s="69"/>
      <c r="HRV308" s="69"/>
      <c r="HRW308" s="69"/>
      <c r="HRX308" s="69"/>
      <c r="HRY308" s="69"/>
      <c r="HRZ308" s="69"/>
      <c r="HSA308" s="69"/>
      <c r="HSB308" s="69"/>
      <c r="HSC308" s="69"/>
      <c r="HSD308" s="69"/>
      <c r="HSE308" s="69"/>
      <c r="HSF308" s="69"/>
      <c r="HSG308" s="69"/>
      <c r="HSH308" s="69"/>
      <c r="HSI308" s="69"/>
      <c r="HSJ308" s="69"/>
      <c r="HSK308" s="69"/>
      <c r="HSL308" s="69"/>
      <c r="HSM308" s="69"/>
      <c r="HSN308" s="69"/>
      <c r="HSO308" s="69"/>
      <c r="HSP308" s="69"/>
      <c r="HSQ308" s="69"/>
      <c r="HSR308" s="69"/>
      <c r="HSS308" s="69"/>
      <c r="HST308" s="69"/>
      <c r="HSU308" s="69"/>
      <c r="HSV308" s="69"/>
      <c r="HSW308" s="69"/>
      <c r="HSX308" s="69"/>
      <c r="HSY308" s="69"/>
      <c r="HSZ308" s="69"/>
      <c r="HTA308" s="69"/>
      <c r="HTB308" s="69"/>
      <c r="HTC308" s="69"/>
      <c r="HTD308" s="69"/>
      <c r="HTE308" s="69"/>
      <c r="HTF308" s="69"/>
      <c r="HTG308" s="69"/>
      <c r="HTH308" s="69"/>
      <c r="HTI308" s="69"/>
      <c r="HTJ308" s="69"/>
      <c r="HTK308" s="69"/>
      <c r="HTL308" s="69"/>
      <c r="HTM308" s="69"/>
      <c r="HTN308" s="69"/>
      <c r="HTO308" s="69"/>
      <c r="HTP308" s="69"/>
      <c r="HTQ308" s="69"/>
      <c r="HTR308" s="69"/>
      <c r="HTS308" s="69"/>
      <c r="HTT308" s="69"/>
      <c r="HTU308" s="69"/>
      <c r="HTV308" s="69"/>
      <c r="HTW308" s="69"/>
      <c r="HTX308" s="69"/>
      <c r="HTY308" s="69"/>
      <c r="HTZ308" s="69"/>
      <c r="HUA308" s="69"/>
      <c r="HUB308" s="69"/>
      <c r="HUC308" s="69"/>
      <c r="HUD308" s="69"/>
      <c r="HUE308" s="69"/>
      <c r="HUF308" s="69"/>
      <c r="HUG308" s="69"/>
      <c r="HUH308" s="69"/>
      <c r="HUI308" s="69"/>
      <c r="HUJ308" s="69"/>
      <c r="HUK308" s="69"/>
      <c r="HUL308" s="69"/>
      <c r="HUM308" s="69"/>
      <c r="HUN308" s="69"/>
      <c r="HUO308" s="69"/>
      <c r="HUP308" s="69"/>
      <c r="HUQ308" s="69"/>
      <c r="HUR308" s="69"/>
      <c r="HUS308" s="69"/>
      <c r="HUT308" s="69"/>
      <c r="HUU308" s="69"/>
      <c r="HUV308" s="69"/>
      <c r="HUW308" s="69"/>
      <c r="HUX308" s="69"/>
      <c r="HUY308" s="69"/>
      <c r="HUZ308" s="69"/>
      <c r="HVA308" s="69"/>
      <c r="HVB308" s="69"/>
      <c r="HVC308" s="69"/>
      <c r="HVD308" s="69"/>
      <c r="HVE308" s="69"/>
      <c r="HVF308" s="69"/>
      <c r="HVG308" s="69"/>
      <c r="HVH308" s="69"/>
      <c r="HVI308" s="69"/>
      <c r="HVJ308" s="69"/>
      <c r="HVK308" s="69"/>
      <c r="HVL308" s="69"/>
      <c r="HVM308" s="69"/>
      <c r="HVN308" s="69"/>
      <c r="HVO308" s="69"/>
      <c r="HVP308" s="69"/>
      <c r="HVQ308" s="69"/>
      <c r="HVR308" s="69"/>
      <c r="HVS308" s="69"/>
      <c r="HVT308" s="69"/>
      <c r="HVU308" s="69"/>
      <c r="HVV308" s="69"/>
      <c r="HVW308" s="69"/>
      <c r="HVX308" s="69"/>
      <c r="HVY308" s="69"/>
      <c r="HVZ308" s="69"/>
      <c r="HWA308" s="69"/>
      <c r="HWB308" s="69"/>
      <c r="HWC308" s="69"/>
      <c r="HWD308" s="69"/>
      <c r="HWE308" s="69"/>
      <c r="HWF308" s="69"/>
      <c r="HWG308" s="69"/>
      <c r="HWH308" s="69"/>
      <c r="HWI308" s="69"/>
      <c r="HWJ308" s="69"/>
      <c r="HWK308" s="69"/>
      <c r="HWL308" s="69"/>
      <c r="HWM308" s="69"/>
      <c r="HWN308" s="69"/>
      <c r="HWO308" s="69"/>
      <c r="HWP308" s="69"/>
      <c r="HWQ308" s="69"/>
      <c r="HWR308" s="69"/>
      <c r="HWS308" s="69"/>
      <c r="HWT308" s="69"/>
      <c r="HWU308" s="69"/>
      <c r="HWV308" s="69"/>
      <c r="HWW308" s="69"/>
      <c r="HWX308" s="69"/>
      <c r="HWY308" s="69"/>
      <c r="HWZ308" s="69"/>
      <c r="HXA308" s="69"/>
      <c r="HXB308" s="69"/>
      <c r="HXC308" s="69"/>
      <c r="HXD308" s="69"/>
      <c r="HXE308" s="69"/>
      <c r="HXF308" s="69"/>
      <c r="HXG308" s="69"/>
      <c r="HXH308" s="69"/>
      <c r="HXI308" s="69"/>
      <c r="HXJ308" s="69"/>
      <c r="HXK308" s="69"/>
      <c r="HXL308" s="69"/>
      <c r="HXM308" s="69"/>
      <c r="HXN308" s="69"/>
      <c r="HXO308" s="69"/>
      <c r="HXP308" s="69"/>
      <c r="HXQ308" s="69"/>
      <c r="HXR308" s="69"/>
      <c r="HXS308" s="69"/>
      <c r="HXT308" s="69"/>
      <c r="HXU308" s="69"/>
      <c r="HXV308" s="69"/>
      <c r="HXW308" s="69"/>
      <c r="HXX308" s="69"/>
      <c r="HXY308" s="69"/>
      <c r="HXZ308" s="69"/>
      <c r="HYA308" s="69"/>
      <c r="HYB308" s="69"/>
      <c r="HYC308" s="69"/>
      <c r="HYD308" s="69"/>
      <c r="HYE308" s="69"/>
      <c r="HYF308" s="69"/>
      <c r="HYG308" s="69"/>
      <c r="HYH308" s="69"/>
      <c r="HYI308" s="69"/>
      <c r="HYJ308" s="69"/>
      <c r="HYK308" s="69"/>
      <c r="HYL308" s="69"/>
      <c r="HYM308" s="69"/>
      <c r="HYN308" s="69"/>
      <c r="HYO308" s="69"/>
      <c r="HYP308" s="69"/>
      <c r="HYQ308" s="69"/>
      <c r="HYR308" s="69"/>
      <c r="HYS308" s="69"/>
      <c r="HYT308" s="69"/>
      <c r="HYU308" s="69"/>
      <c r="HYV308" s="69"/>
      <c r="HYW308" s="69"/>
      <c r="HYX308" s="69"/>
      <c r="HYY308" s="69"/>
      <c r="HYZ308" s="69"/>
      <c r="HZA308" s="69"/>
      <c r="HZB308" s="69"/>
      <c r="HZC308" s="69"/>
      <c r="HZD308" s="69"/>
      <c r="HZE308" s="69"/>
      <c r="HZF308" s="69"/>
      <c r="HZG308" s="69"/>
      <c r="HZH308" s="69"/>
      <c r="HZI308" s="69"/>
      <c r="HZJ308" s="69"/>
      <c r="HZK308" s="69"/>
      <c r="HZL308" s="69"/>
      <c r="HZM308" s="69"/>
      <c r="HZN308" s="69"/>
      <c r="HZO308" s="69"/>
      <c r="HZP308" s="69"/>
      <c r="HZQ308" s="69"/>
      <c r="HZR308" s="69"/>
      <c r="HZS308" s="69"/>
      <c r="HZT308" s="69"/>
      <c r="HZU308" s="69"/>
      <c r="HZV308" s="69"/>
      <c r="HZW308" s="69"/>
      <c r="HZX308" s="69"/>
      <c r="HZY308" s="69"/>
      <c r="HZZ308" s="69"/>
      <c r="IAA308" s="69"/>
      <c r="IAB308" s="69"/>
      <c r="IAC308" s="69"/>
      <c r="IAD308" s="69"/>
      <c r="IAE308" s="69"/>
      <c r="IAF308" s="69"/>
      <c r="IAG308" s="69"/>
      <c r="IAH308" s="69"/>
      <c r="IAI308" s="69"/>
      <c r="IAJ308" s="69"/>
      <c r="IAK308" s="69"/>
      <c r="IAL308" s="69"/>
      <c r="IAM308" s="69"/>
      <c r="IAN308" s="69"/>
      <c r="IAO308" s="69"/>
      <c r="IAP308" s="69"/>
      <c r="IAQ308" s="69"/>
      <c r="IAR308" s="69"/>
      <c r="IAS308" s="69"/>
      <c r="IAT308" s="69"/>
      <c r="IAU308" s="69"/>
      <c r="IAV308" s="69"/>
      <c r="IAW308" s="69"/>
      <c r="IAX308" s="69"/>
      <c r="IAY308" s="69"/>
      <c r="IAZ308" s="69"/>
      <c r="IBA308" s="69"/>
      <c r="IBB308" s="69"/>
      <c r="IBC308" s="69"/>
      <c r="IBD308" s="69"/>
      <c r="IBE308" s="69"/>
      <c r="IBF308" s="69"/>
      <c r="IBG308" s="69"/>
      <c r="IBH308" s="69"/>
      <c r="IBI308" s="69"/>
      <c r="IBJ308" s="69"/>
      <c r="IBK308" s="69"/>
      <c r="IBL308" s="69"/>
      <c r="IBM308" s="69"/>
      <c r="IBN308" s="69"/>
      <c r="IBO308" s="69"/>
      <c r="IBP308" s="69"/>
      <c r="IBQ308" s="69"/>
      <c r="IBR308" s="69"/>
      <c r="IBS308" s="69"/>
      <c r="IBT308" s="69"/>
      <c r="IBU308" s="69"/>
      <c r="IBV308" s="69"/>
      <c r="IBW308" s="69"/>
      <c r="IBX308" s="69"/>
      <c r="IBY308" s="69"/>
      <c r="IBZ308" s="69"/>
      <c r="ICA308" s="69"/>
      <c r="ICB308" s="69"/>
      <c r="ICC308" s="69"/>
      <c r="ICD308" s="69"/>
      <c r="ICE308" s="69"/>
      <c r="ICF308" s="69"/>
      <c r="ICG308" s="69"/>
      <c r="ICH308" s="69"/>
      <c r="ICI308" s="69"/>
      <c r="ICJ308" s="69"/>
      <c r="ICK308" s="69"/>
      <c r="ICL308" s="69"/>
      <c r="ICM308" s="69"/>
      <c r="ICN308" s="69"/>
      <c r="ICO308" s="69"/>
      <c r="ICP308" s="69"/>
      <c r="ICQ308" s="69"/>
      <c r="ICR308" s="69"/>
      <c r="ICS308" s="69"/>
      <c r="ICT308" s="69"/>
      <c r="ICU308" s="69"/>
      <c r="ICV308" s="69"/>
      <c r="ICW308" s="69"/>
      <c r="ICX308" s="69"/>
      <c r="ICY308" s="69"/>
      <c r="ICZ308" s="69"/>
      <c r="IDA308" s="69"/>
      <c r="IDB308" s="69"/>
      <c r="IDC308" s="69"/>
      <c r="IDD308" s="69"/>
      <c r="IDE308" s="69"/>
      <c r="IDF308" s="69"/>
      <c r="IDG308" s="69"/>
      <c r="IDH308" s="69"/>
      <c r="IDI308" s="69"/>
      <c r="IDJ308" s="69"/>
      <c r="IDK308" s="69"/>
      <c r="IDL308" s="69"/>
      <c r="IDM308" s="69"/>
      <c r="IDN308" s="69"/>
      <c r="IDO308" s="69"/>
      <c r="IDP308" s="69"/>
      <c r="IDQ308" s="69"/>
      <c r="IDR308" s="69"/>
      <c r="IDS308" s="69"/>
      <c r="IDT308" s="69"/>
      <c r="IDU308" s="69"/>
      <c r="IDV308" s="69"/>
      <c r="IDW308" s="69"/>
      <c r="IDX308" s="69"/>
      <c r="IDY308" s="69"/>
      <c r="IDZ308" s="69"/>
      <c r="IEA308" s="69"/>
      <c r="IEB308" s="69"/>
      <c r="IEC308" s="69"/>
      <c r="IED308" s="69"/>
      <c r="IEE308" s="69"/>
      <c r="IEF308" s="69"/>
      <c r="IEG308" s="69"/>
      <c r="IEH308" s="69"/>
      <c r="IEI308" s="69"/>
      <c r="IEJ308" s="69"/>
      <c r="IEK308" s="69"/>
      <c r="IEL308" s="69"/>
      <c r="IEM308" s="69"/>
      <c r="IEN308" s="69"/>
      <c r="IEO308" s="69"/>
      <c r="IEP308" s="69"/>
      <c r="IEQ308" s="69"/>
      <c r="IER308" s="69"/>
      <c r="IES308" s="69"/>
      <c r="IET308" s="69"/>
      <c r="IEU308" s="69"/>
      <c r="IEV308" s="69"/>
      <c r="IEW308" s="69"/>
      <c r="IEX308" s="69"/>
      <c r="IEY308" s="69"/>
      <c r="IEZ308" s="69"/>
      <c r="IFA308" s="69"/>
      <c r="IFB308" s="69"/>
      <c r="IFC308" s="69"/>
      <c r="IFD308" s="69"/>
      <c r="IFE308" s="69"/>
      <c r="IFF308" s="69"/>
      <c r="IFG308" s="69"/>
      <c r="IFH308" s="69"/>
      <c r="IFI308" s="69"/>
      <c r="IFJ308" s="69"/>
      <c r="IFK308" s="69"/>
      <c r="IFL308" s="69"/>
      <c r="IFM308" s="69"/>
      <c r="IFN308" s="69"/>
      <c r="IFO308" s="69"/>
      <c r="IFP308" s="69"/>
      <c r="IFQ308" s="69"/>
      <c r="IFR308" s="69"/>
      <c r="IFS308" s="69"/>
      <c r="IFT308" s="69"/>
      <c r="IFU308" s="69"/>
      <c r="IFV308" s="69"/>
      <c r="IFW308" s="69"/>
      <c r="IFX308" s="69"/>
      <c r="IFY308" s="69"/>
      <c r="IFZ308" s="69"/>
      <c r="IGA308" s="69"/>
      <c r="IGB308" s="69"/>
      <c r="IGC308" s="69"/>
      <c r="IGD308" s="69"/>
      <c r="IGE308" s="69"/>
      <c r="IGF308" s="69"/>
      <c r="IGG308" s="69"/>
      <c r="IGH308" s="69"/>
      <c r="IGI308" s="69"/>
      <c r="IGJ308" s="69"/>
      <c r="IGK308" s="69"/>
      <c r="IGL308" s="69"/>
      <c r="IGM308" s="69"/>
      <c r="IGN308" s="69"/>
      <c r="IGO308" s="69"/>
      <c r="IGP308" s="69"/>
      <c r="IGQ308" s="69"/>
      <c r="IGR308" s="69"/>
      <c r="IGS308" s="69"/>
      <c r="IGT308" s="69"/>
      <c r="IGU308" s="69"/>
      <c r="IGV308" s="69"/>
      <c r="IGW308" s="69"/>
      <c r="IGX308" s="69"/>
      <c r="IGY308" s="69"/>
      <c r="IGZ308" s="69"/>
      <c r="IHA308" s="69"/>
      <c r="IHB308" s="69"/>
      <c r="IHC308" s="69"/>
      <c r="IHD308" s="69"/>
      <c r="IHE308" s="69"/>
      <c r="IHF308" s="69"/>
      <c r="IHG308" s="69"/>
      <c r="IHH308" s="69"/>
      <c r="IHI308" s="69"/>
      <c r="IHJ308" s="69"/>
      <c r="IHK308" s="69"/>
      <c r="IHL308" s="69"/>
      <c r="IHM308" s="69"/>
      <c r="IHN308" s="69"/>
      <c r="IHO308" s="69"/>
      <c r="IHP308" s="69"/>
      <c r="IHQ308" s="69"/>
      <c r="IHR308" s="69"/>
      <c r="IHS308" s="69"/>
      <c r="IHT308" s="69"/>
      <c r="IHU308" s="69"/>
      <c r="IHV308" s="69"/>
      <c r="IHW308" s="69"/>
      <c r="IHX308" s="69"/>
      <c r="IHY308" s="69"/>
      <c r="IHZ308" s="69"/>
      <c r="IIA308" s="69"/>
      <c r="IIB308" s="69"/>
      <c r="IIC308" s="69"/>
      <c r="IID308" s="69"/>
      <c r="IIE308" s="69"/>
      <c r="IIF308" s="69"/>
      <c r="IIG308" s="69"/>
      <c r="IIH308" s="69"/>
      <c r="III308" s="69"/>
      <c r="IIJ308" s="69"/>
      <c r="IIK308" s="69"/>
      <c r="IIL308" s="69"/>
      <c r="IIM308" s="69"/>
      <c r="IIN308" s="69"/>
      <c r="IIO308" s="69"/>
      <c r="IIP308" s="69"/>
      <c r="IIQ308" s="69"/>
      <c r="IIR308" s="69"/>
      <c r="IIS308" s="69"/>
      <c r="IIT308" s="69"/>
      <c r="IIU308" s="69"/>
      <c r="IIV308" s="69"/>
      <c r="IIW308" s="69"/>
      <c r="IIX308" s="69"/>
      <c r="IIY308" s="69"/>
      <c r="IIZ308" s="69"/>
      <c r="IJA308" s="69"/>
      <c r="IJB308" s="69"/>
      <c r="IJC308" s="69"/>
      <c r="IJD308" s="69"/>
      <c r="IJE308" s="69"/>
      <c r="IJF308" s="69"/>
      <c r="IJG308" s="69"/>
      <c r="IJH308" s="69"/>
      <c r="IJI308" s="69"/>
      <c r="IJJ308" s="69"/>
      <c r="IJK308" s="69"/>
      <c r="IJL308" s="69"/>
      <c r="IJM308" s="69"/>
      <c r="IJN308" s="69"/>
      <c r="IJO308" s="69"/>
      <c r="IJP308" s="69"/>
      <c r="IJQ308" s="69"/>
      <c r="IJR308" s="69"/>
      <c r="IJS308" s="69"/>
      <c r="IJT308" s="69"/>
      <c r="IJU308" s="69"/>
      <c r="IJV308" s="69"/>
      <c r="IJW308" s="69"/>
      <c r="IJX308" s="69"/>
      <c r="IJY308" s="69"/>
      <c r="IJZ308" s="69"/>
      <c r="IKA308" s="69"/>
      <c r="IKB308" s="69"/>
      <c r="IKC308" s="69"/>
      <c r="IKD308" s="69"/>
      <c r="IKE308" s="69"/>
      <c r="IKF308" s="69"/>
      <c r="IKG308" s="69"/>
      <c r="IKH308" s="69"/>
      <c r="IKI308" s="69"/>
      <c r="IKJ308" s="69"/>
      <c r="IKK308" s="69"/>
      <c r="IKL308" s="69"/>
      <c r="IKM308" s="69"/>
      <c r="IKN308" s="69"/>
      <c r="IKO308" s="69"/>
      <c r="IKP308" s="69"/>
      <c r="IKQ308" s="69"/>
      <c r="IKR308" s="69"/>
      <c r="IKS308" s="69"/>
      <c r="IKT308" s="69"/>
      <c r="IKU308" s="69"/>
      <c r="IKV308" s="69"/>
      <c r="IKW308" s="69"/>
      <c r="IKX308" s="69"/>
      <c r="IKY308" s="69"/>
      <c r="IKZ308" s="69"/>
      <c r="ILA308" s="69"/>
      <c r="ILB308" s="69"/>
      <c r="ILC308" s="69"/>
      <c r="ILD308" s="69"/>
      <c r="ILE308" s="69"/>
      <c r="ILF308" s="69"/>
      <c r="ILG308" s="69"/>
      <c r="ILH308" s="69"/>
      <c r="ILI308" s="69"/>
      <c r="ILJ308" s="69"/>
      <c r="ILK308" s="69"/>
      <c r="ILL308" s="69"/>
      <c r="ILM308" s="69"/>
      <c r="ILN308" s="69"/>
      <c r="ILO308" s="69"/>
      <c r="ILP308" s="69"/>
      <c r="ILQ308" s="69"/>
      <c r="ILR308" s="69"/>
      <c r="ILS308" s="69"/>
      <c r="ILT308" s="69"/>
      <c r="ILU308" s="69"/>
      <c r="ILV308" s="69"/>
      <c r="ILW308" s="69"/>
      <c r="ILX308" s="69"/>
      <c r="ILY308" s="69"/>
      <c r="ILZ308" s="69"/>
      <c r="IMA308" s="69"/>
      <c r="IMB308" s="69"/>
      <c r="IMC308" s="69"/>
      <c r="IMD308" s="69"/>
      <c r="IME308" s="69"/>
      <c r="IMF308" s="69"/>
      <c r="IMG308" s="69"/>
      <c r="IMH308" s="69"/>
      <c r="IMI308" s="69"/>
      <c r="IMJ308" s="69"/>
      <c r="IMK308" s="69"/>
      <c r="IML308" s="69"/>
      <c r="IMM308" s="69"/>
      <c r="IMN308" s="69"/>
      <c r="IMO308" s="69"/>
      <c r="IMP308" s="69"/>
      <c r="IMQ308" s="69"/>
      <c r="IMR308" s="69"/>
      <c r="IMS308" s="69"/>
      <c r="IMT308" s="69"/>
      <c r="IMU308" s="69"/>
      <c r="IMV308" s="69"/>
      <c r="IMW308" s="69"/>
      <c r="IMX308" s="69"/>
      <c r="IMY308" s="69"/>
      <c r="IMZ308" s="69"/>
      <c r="INA308" s="69"/>
      <c r="INB308" s="69"/>
      <c r="INC308" s="69"/>
      <c r="IND308" s="69"/>
      <c r="INE308" s="69"/>
      <c r="INF308" s="69"/>
      <c r="ING308" s="69"/>
      <c r="INH308" s="69"/>
      <c r="INI308" s="69"/>
      <c r="INJ308" s="69"/>
      <c r="INK308" s="69"/>
      <c r="INL308" s="69"/>
      <c r="INM308" s="69"/>
      <c r="INN308" s="69"/>
      <c r="INO308" s="69"/>
      <c r="INP308" s="69"/>
      <c r="INQ308" s="69"/>
      <c r="INR308" s="69"/>
      <c r="INS308" s="69"/>
      <c r="INT308" s="69"/>
      <c r="INU308" s="69"/>
      <c r="INV308" s="69"/>
      <c r="INW308" s="69"/>
      <c r="INX308" s="69"/>
      <c r="INY308" s="69"/>
      <c r="INZ308" s="69"/>
      <c r="IOA308" s="69"/>
      <c r="IOB308" s="69"/>
      <c r="IOC308" s="69"/>
      <c r="IOD308" s="69"/>
      <c r="IOE308" s="69"/>
      <c r="IOF308" s="69"/>
      <c r="IOG308" s="69"/>
      <c r="IOH308" s="69"/>
      <c r="IOI308" s="69"/>
      <c r="IOJ308" s="69"/>
      <c r="IOK308" s="69"/>
      <c r="IOL308" s="69"/>
      <c r="IOM308" s="69"/>
      <c r="ION308" s="69"/>
      <c r="IOO308" s="69"/>
      <c r="IOP308" s="69"/>
      <c r="IOQ308" s="69"/>
      <c r="IOR308" s="69"/>
      <c r="IOS308" s="69"/>
      <c r="IOT308" s="69"/>
      <c r="IOU308" s="69"/>
      <c r="IOV308" s="69"/>
      <c r="IOW308" s="69"/>
      <c r="IOX308" s="69"/>
      <c r="IOY308" s="69"/>
      <c r="IOZ308" s="69"/>
      <c r="IPA308" s="69"/>
      <c r="IPB308" s="69"/>
      <c r="IPC308" s="69"/>
      <c r="IPD308" s="69"/>
      <c r="IPE308" s="69"/>
      <c r="IPF308" s="69"/>
      <c r="IPG308" s="69"/>
      <c r="IPH308" s="69"/>
      <c r="IPI308" s="69"/>
      <c r="IPJ308" s="69"/>
      <c r="IPK308" s="69"/>
      <c r="IPL308" s="69"/>
      <c r="IPM308" s="69"/>
      <c r="IPN308" s="69"/>
      <c r="IPO308" s="69"/>
      <c r="IPP308" s="69"/>
      <c r="IPQ308" s="69"/>
      <c r="IPR308" s="69"/>
      <c r="IPS308" s="69"/>
      <c r="IPT308" s="69"/>
      <c r="IPU308" s="69"/>
      <c r="IPV308" s="69"/>
      <c r="IPW308" s="69"/>
      <c r="IPX308" s="69"/>
      <c r="IPY308" s="69"/>
      <c r="IPZ308" s="69"/>
      <c r="IQA308" s="69"/>
      <c r="IQB308" s="69"/>
      <c r="IQC308" s="69"/>
      <c r="IQD308" s="69"/>
      <c r="IQE308" s="69"/>
      <c r="IQF308" s="69"/>
      <c r="IQG308" s="69"/>
      <c r="IQH308" s="69"/>
      <c r="IQI308" s="69"/>
      <c r="IQJ308" s="69"/>
      <c r="IQK308" s="69"/>
      <c r="IQL308" s="69"/>
      <c r="IQM308" s="69"/>
      <c r="IQN308" s="69"/>
      <c r="IQO308" s="69"/>
      <c r="IQP308" s="69"/>
      <c r="IQQ308" s="69"/>
      <c r="IQR308" s="69"/>
      <c r="IQS308" s="69"/>
      <c r="IQT308" s="69"/>
      <c r="IQU308" s="69"/>
      <c r="IQV308" s="69"/>
      <c r="IQW308" s="69"/>
      <c r="IQX308" s="69"/>
      <c r="IQY308" s="69"/>
      <c r="IQZ308" s="69"/>
      <c r="IRA308" s="69"/>
      <c r="IRB308" s="69"/>
      <c r="IRC308" s="69"/>
      <c r="IRD308" s="69"/>
      <c r="IRE308" s="69"/>
      <c r="IRF308" s="69"/>
      <c r="IRG308" s="69"/>
      <c r="IRH308" s="69"/>
      <c r="IRI308" s="69"/>
      <c r="IRJ308" s="69"/>
      <c r="IRK308" s="69"/>
      <c r="IRL308" s="69"/>
      <c r="IRM308" s="69"/>
      <c r="IRN308" s="69"/>
      <c r="IRO308" s="69"/>
      <c r="IRP308" s="69"/>
      <c r="IRQ308" s="69"/>
      <c r="IRR308" s="69"/>
      <c r="IRS308" s="69"/>
      <c r="IRT308" s="69"/>
      <c r="IRU308" s="69"/>
      <c r="IRV308" s="69"/>
      <c r="IRW308" s="69"/>
      <c r="IRX308" s="69"/>
      <c r="IRY308" s="69"/>
      <c r="IRZ308" s="69"/>
      <c r="ISA308" s="69"/>
      <c r="ISB308" s="69"/>
      <c r="ISC308" s="69"/>
      <c r="ISD308" s="69"/>
      <c r="ISE308" s="69"/>
      <c r="ISF308" s="69"/>
      <c r="ISG308" s="69"/>
      <c r="ISH308" s="69"/>
      <c r="ISI308" s="69"/>
      <c r="ISJ308" s="69"/>
      <c r="ISK308" s="69"/>
      <c r="ISL308" s="69"/>
      <c r="ISM308" s="69"/>
      <c r="ISN308" s="69"/>
      <c r="ISO308" s="69"/>
      <c r="ISP308" s="69"/>
      <c r="ISQ308" s="69"/>
      <c r="ISR308" s="69"/>
      <c r="ISS308" s="69"/>
      <c r="IST308" s="69"/>
      <c r="ISU308" s="69"/>
      <c r="ISV308" s="69"/>
      <c r="ISW308" s="69"/>
      <c r="ISX308" s="69"/>
      <c r="ISY308" s="69"/>
      <c r="ISZ308" s="69"/>
      <c r="ITA308" s="69"/>
      <c r="ITB308" s="69"/>
      <c r="ITC308" s="69"/>
      <c r="ITD308" s="69"/>
      <c r="ITE308" s="69"/>
      <c r="ITF308" s="69"/>
      <c r="ITG308" s="69"/>
      <c r="ITH308" s="69"/>
      <c r="ITI308" s="69"/>
      <c r="ITJ308" s="69"/>
      <c r="ITK308" s="69"/>
      <c r="ITL308" s="69"/>
      <c r="ITM308" s="69"/>
      <c r="ITN308" s="69"/>
      <c r="ITO308" s="69"/>
      <c r="ITP308" s="69"/>
      <c r="ITQ308" s="69"/>
      <c r="ITR308" s="69"/>
      <c r="ITS308" s="69"/>
      <c r="ITT308" s="69"/>
      <c r="ITU308" s="69"/>
      <c r="ITV308" s="69"/>
      <c r="ITW308" s="69"/>
      <c r="ITX308" s="69"/>
      <c r="ITY308" s="69"/>
      <c r="ITZ308" s="69"/>
      <c r="IUA308" s="69"/>
      <c r="IUB308" s="69"/>
      <c r="IUC308" s="69"/>
      <c r="IUD308" s="69"/>
      <c r="IUE308" s="69"/>
      <c r="IUF308" s="69"/>
      <c r="IUG308" s="69"/>
      <c r="IUH308" s="69"/>
      <c r="IUI308" s="69"/>
      <c r="IUJ308" s="69"/>
      <c r="IUK308" s="69"/>
      <c r="IUL308" s="69"/>
      <c r="IUM308" s="69"/>
      <c r="IUN308" s="69"/>
      <c r="IUO308" s="69"/>
      <c r="IUP308" s="69"/>
      <c r="IUQ308" s="69"/>
      <c r="IUR308" s="69"/>
      <c r="IUS308" s="69"/>
      <c r="IUT308" s="69"/>
      <c r="IUU308" s="69"/>
      <c r="IUV308" s="69"/>
      <c r="IUW308" s="69"/>
      <c r="IUX308" s="69"/>
      <c r="IUY308" s="69"/>
      <c r="IUZ308" s="69"/>
      <c r="IVA308" s="69"/>
      <c r="IVB308" s="69"/>
      <c r="IVC308" s="69"/>
      <c r="IVD308" s="69"/>
      <c r="IVE308" s="69"/>
      <c r="IVF308" s="69"/>
      <c r="IVG308" s="69"/>
      <c r="IVH308" s="69"/>
      <c r="IVI308" s="69"/>
      <c r="IVJ308" s="69"/>
      <c r="IVK308" s="69"/>
      <c r="IVL308" s="69"/>
      <c r="IVM308" s="69"/>
      <c r="IVN308" s="69"/>
      <c r="IVO308" s="69"/>
      <c r="IVP308" s="69"/>
      <c r="IVQ308" s="69"/>
      <c r="IVR308" s="69"/>
      <c r="IVS308" s="69"/>
      <c r="IVT308" s="69"/>
      <c r="IVU308" s="69"/>
      <c r="IVV308" s="69"/>
      <c r="IVW308" s="69"/>
      <c r="IVX308" s="69"/>
      <c r="IVY308" s="69"/>
      <c r="IVZ308" s="69"/>
      <c r="IWA308" s="69"/>
      <c r="IWB308" s="69"/>
      <c r="IWC308" s="69"/>
      <c r="IWD308" s="69"/>
      <c r="IWE308" s="69"/>
      <c r="IWF308" s="69"/>
      <c r="IWG308" s="69"/>
      <c r="IWH308" s="69"/>
      <c r="IWI308" s="69"/>
      <c r="IWJ308" s="69"/>
      <c r="IWK308" s="69"/>
      <c r="IWL308" s="69"/>
      <c r="IWM308" s="69"/>
      <c r="IWN308" s="69"/>
      <c r="IWO308" s="69"/>
      <c r="IWP308" s="69"/>
      <c r="IWQ308" s="69"/>
      <c r="IWR308" s="69"/>
      <c r="IWS308" s="69"/>
      <c r="IWT308" s="69"/>
      <c r="IWU308" s="69"/>
      <c r="IWV308" s="69"/>
      <c r="IWW308" s="69"/>
      <c r="IWX308" s="69"/>
      <c r="IWY308" s="69"/>
      <c r="IWZ308" s="69"/>
      <c r="IXA308" s="69"/>
      <c r="IXB308" s="69"/>
      <c r="IXC308" s="69"/>
      <c r="IXD308" s="69"/>
      <c r="IXE308" s="69"/>
      <c r="IXF308" s="69"/>
      <c r="IXG308" s="69"/>
      <c r="IXH308" s="69"/>
      <c r="IXI308" s="69"/>
      <c r="IXJ308" s="69"/>
      <c r="IXK308" s="69"/>
      <c r="IXL308" s="69"/>
      <c r="IXM308" s="69"/>
      <c r="IXN308" s="69"/>
      <c r="IXO308" s="69"/>
      <c r="IXP308" s="69"/>
      <c r="IXQ308" s="69"/>
      <c r="IXR308" s="69"/>
      <c r="IXS308" s="69"/>
      <c r="IXT308" s="69"/>
      <c r="IXU308" s="69"/>
      <c r="IXV308" s="69"/>
      <c r="IXW308" s="69"/>
      <c r="IXX308" s="69"/>
      <c r="IXY308" s="69"/>
      <c r="IXZ308" s="69"/>
      <c r="IYA308" s="69"/>
      <c r="IYB308" s="69"/>
      <c r="IYC308" s="69"/>
      <c r="IYD308" s="69"/>
      <c r="IYE308" s="69"/>
      <c r="IYF308" s="69"/>
      <c r="IYG308" s="69"/>
      <c r="IYH308" s="69"/>
      <c r="IYI308" s="69"/>
      <c r="IYJ308" s="69"/>
      <c r="IYK308" s="69"/>
      <c r="IYL308" s="69"/>
      <c r="IYM308" s="69"/>
      <c r="IYN308" s="69"/>
      <c r="IYO308" s="69"/>
      <c r="IYP308" s="69"/>
      <c r="IYQ308" s="69"/>
      <c r="IYR308" s="69"/>
      <c r="IYS308" s="69"/>
      <c r="IYT308" s="69"/>
      <c r="IYU308" s="69"/>
      <c r="IYV308" s="69"/>
      <c r="IYW308" s="69"/>
      <c r="IYX308" s="69"/>
      <c r="IYY308" s="69"/>
      <c r="IYZ308" s="69"/>
      <c r="IZA308" s="69"/>
      <c r="IZB308" s="69"/>
      <c r="IZC308" s="69"/>
      <c r="IZD308" s="69"/>
      <c r="IZE308" s="69"/>
      <c r="IZF308" s="69"/>
      <c r="IZG308" s="69"/>
      <c r="IZH308" s="69"/>
      <c r="IZI308" s="69"/>
      <c r="IZJ308" s="69"/>
      <c r="IZK308" s="69"/>
      <c r="IZL308" s="69"/>
      <c r="IZM308" s="69"/>
      <c r="IZN308" s="69"/>
      <c r="IZO308" s="69"/>
      <c r="IZP308" s="69"/>
      <c r="IZQ308" s="69"/>
      <c r="IZR308" s="69"/>
      <c r="IZS308" s="69"/>
      <c r="IZT308" s="69"/>
      <c r="IZU308" s="69"/>
      <c r="IZV308" s="69"/>
      <c r="IZW308" s="69"/>
      <c r="IZX308" s="69"/>
      <c r="IZY308" s="69"/>
      <c r="IZZ308" s="69"/>
      <c r="JAA308" s="69"/>
      <c r="JAB308" s="69"/>
      <c r="JAC308" s="69"/>
      <c r="JAD308" s="69"/>
      <c r="JAE308" s="69"/>
      <c r="JAF308" s="69"/>
      <c r="JAG308" s="69"/>
      <c r="JAH308" s="69"/>
      <c r="JAI308" s="69"/>
      <c r="JAJ308" s="69"/>
      <c r="JAK308" s="69"/>
      <c r="JAL308" s="69"/>
      <c r="JAM308" s="69"/>
      <c r="JAN308" s="69"/>
      <c r="JAO308" s="69"/>
      <c r="JAP308" s="69"/>
      <c r="JAQ308" s="69"/>
      <c r="JAR308" s="69"/>
      <c r="JAS308" s="69"/>
      <c r="JAT308" s="69"/>
      <c r="JAU308" s="69"/>
      <c r="JAV308" s="69"/>
      <c r="JAW308" s="69"/>
      <c r="JAX308" s="69"/>
      <c r="JAY308" s="69"/>
      <c r="JAZ308" s="69"/>
      <c r="JBA308" s="69"/>
      <c r="JBB308" s="69"/>
      <c r="JBC308" s="69"/>
      <c r="JBD308" s="69"/>
      <c r="JBE308" s="69"/>
      <c r="JBF308" s="69"/>
      <c r="JBG308" s="69"/>
      <c r="JBH308" s="69"/>
      <c r="JBI308" s="69"/>
      <c r="JBJ308" s="69"/>
      <c r="JBK308" s="69"/>
      <c r="JBL308" s="69"/>
      <c r="JBM308" s="69"/>
      <c r="JBN308" s="69"/>
      <c r="JBO308" s="69"/>
      <c r="JBP308" s="69"/>
      <c r="JBQ308" s="69"/>
      <c r="JBR308" s="69"/>
      <c r="JBS308" s="69"/>
      <c r="JBT308" s="69"/>
      <c r="JBU308" s="69"/>
      <c r="JBV308" s="69"/>
      <c r="JBW308" s="69"/>
      <c r="JBX308" s="69"/>
      <c r="JBY308" s="69"/>
      <c r="JBZ308" s="69"/>
      <c r="JCA308" s="69"/>
      <c r="JCB308" s="69"/>
      <c r="JCC308" s="69"/>
      <c r="JCD308" s="69"/>
      <c r="JCE308" s="69"/>
      <c r="JCF308" s="69"/>
      <c r="JCG308" s="69"/>
      <c r="JCH308" s="69"/>
      <c r="JCI308" s="69"/>
      <c r="JCJ308" s="69"/>
      <c r="JCK308" s="69"/>
      <c r="JCL308" s="69"/>
      <c r="JCM308" s="69"/>
      <c r="JCN308" s="69"/>
      <c r="JCO308" s="69"/>
      <c r="JCP308" s="69"/>
      <c r="JCQ308" s="69"/>
      <c r="JCR308" s="69"/>
      <c r="JCS308" s="69"/>
      <c r="JCT308" s="69"/>
      <c r="JCU308" s="69"/>
      <c r="JCV308" s="69"/>
      <c r="JCW308" s="69"/>
      <c r="JCX308" s="69"/>
      <c r="JCY308" s="69"/>
      <c r="JCZ308" s="69"/>
      <c r="JDA308" s="69"/>
      <c r="JDB308" s="69"/>
      <c r="JDC308" s="69"/>
      <c r="JDD308" s="69"/>
      <c r="JDE308" s="69"/>
      <c r="JDF308" s="69"/>
      <c r="JDG308" s="69"/>
      <c r="JDH308" s="69"/>
      <c r="JDI308" s="69"/>
      <c r="JDJ308" s="69"/>
      <c r="JDK308" s="69"/>
      <c r="JDL308" s="69"/>
      <c r="JDM308" s="69"/>
      <c r="JDN308" s="69"/>
      <c r="JDO308" s="69"/>
      <c r="JDP308" s="69"/>
      <c r="JDQ308" s="69"/>
      <c r="JDR308" s="69"/>
      <c r="JDS308" s="69"/>
      <c r="JDT308" s="69"/>
      <c r="JDU308" s="69"/>
      <c r="JDV308" s="69"/>
      <c r="JDW308" s="69"/>
      <c r="JDX308" s="69"/>
      <c r="JDY308" s="69"/>
      <c r="JDZ308" s="69"/>
      <c r="JEA308" s="69"/>
      <c r="JEB308" s="69"/>
      <c r="JEC308" s="69"/>
      <c r="JED308" s="69"/>
      <c r="JEE308" s="69"/>
      <c r="JEF308" s="69"/>
      <c r="JEG308" s="69"/>
      <c r="JEH308" s="69"/>
      <c r="JEI308" s="69"/>
      <c r="JEJ308" s="69"/>
      <c r="JEK308" s="69"/>
      <c r="JEL308" s="69"/>
      <c r="JEM308" s="69"/>
      <c r="JEN308" s="69"/>
      <c r="JEO308" s="69"/>
      <c r="JEP308" s="69"/>
      <c r="JEQ308" s="69"/>
      <c r="JER308" s="69"/>
      <c r="JES308" s="69"/>
      <c r="JET308" s="69"/>
      <c r="JEU308" s="69"/>
      <c r="JEV308" s="69"/>
      <c r="JEW308" s="69"/>
      <c r="JEX308" s="69"/>
      <c r="JEY308" s="69"/>
      <c r="JEZ308" s="69"/>
      <c r="JFA308" s="69"/>
      <c r="JFB308" s="69"/>
      <c r="JFC308" s="69"/>
      <c r="JFD308" s="69"/>
      <c r="JFE308" s="69"/>
      <c r="JFF308" s="69"/>
      <c r="JFG308" s="69"/>
      <c r="JFH308" s="69"/>
      <c r="JFI308" s="69"/>
      <c r="JFJ308" s="69"/>
      <c r="JFK308" s="69"/>
      <c r="JFL308" s="69"/>
      <c r="JFM308" s="69"/>
      <c r="JFN308" s="69"/>
      <c r="JFO308" s="69"/>
      <c r="JFP308" s="69"/>
      <c r="JFQ308" s="69"/>
      <c r="JFR308" s="69"/>
      <c r="JFS308" s="69"/>
      <c r="JFT308" s="69"/>
      <c r="JFU308" s="69"/>
      <c r="JFV308" s="69"/>
      <c r="JFW308" s="69"/>
      <c r="JFX308" s="69"/>
      <c r="JFY308" s="69"/>
      <c r="JFZ308" s="69"/>
      <c r="JGA308" s="69"/>
      <c r="JGB308" s="69"/>
      <c r="JGC308" s="69"/>
      <c r="JGD308" s="69"/>
      <c r="JGE308" s="69"/>
      <c r="JGF308" s="69"/>
      <c r="JGG308" s="69"/>
      <c r="JGH308" s="69"/>
      <c r="JGI308" s="69"/>
      <c r="JGJ308" s="69"/>
      <c r="JGK308" s="69"/>
      <c r="JGL308" s="69"/>
      <c r="JGM308" s="69"/>
      <c r="JGN308" s="69"/>
      <c r="JGO308" s="69"/>
      <c r="JGP308" s="69"/>
      <c r="JGQ308" s="69"/>
      <c r="JGR308" s="69"/>
      <c r="JGS308" s="69"/>
      <c r="JGT308" s="69"/>
      <c r="JGU308" s="69"/>
      <c r="JGV308" s="69"/>
      <c r="JGW308" s="69"/>
      <c r="JGX308" s="69"/>
      <c r="JGY308" s="69"/>
      <c r="JGZ308" s="69"/>
      <c r="JHA308" s="69"/>
      <c r="JHB308" s="69"/>
      <c r="JHC308" s="69"/>
      <c r="JHD308" s="69"/>
      <c r="JHE308" s="69"/>
      <c r="JHF308" s="69"/>
      <c r="JHG308" s="69"/>
      <c r="JHH308" s="69"/>
      <c r="JHI308" s="69"/>
      <c r="JHJ308" s="69"/>
      <c r="JHK308" s="69"/>
      <c r="JHL308" s="69"/>
      <c r="JHM308" s="69"/>
      <c r="JHN308" s="69"/>
      <c r="JHO308" s="69"/>
      <c r="JHP308" s="69"/>
      <c r="JHQ308" s="69"/>
      <c r="JHR308" s="69"/>
      <c r="JHS308" s="69"/>
      <c r="JHT308" s="69"/>
      <c r="JHU308" s="69"/>
      <c r="JHV308" s="69"/>
      <c r="JHW308" s="69"/>
      <c r="JHX308" s="69"/>
      <c r="JHY308" s="69"/>
      <c r="JHZ308" s="69"/>
      <c r="JIA308" s="69"/>
      <c r="JIB308" s="69"/>
      <c r="JIC308" s="69"/>
      <c r="JID308" s="69"/>
      <c r="JIE308" s="69"/>
      <c r="JIF308" s="69"/>
      <c r="JIG308" s="69"/>
      <c r="JIH308" s="69"/>
      <c r="JII308" s="69"/>
      <c r="JIJ308" s="69"/>
      <c r="JIK308" s="69"/>
      <c r="JIL308" s="69"/>
      <c r="JIM308" s="69"/>
      <c r="JIN308" s="69"/>
      <c r="JIO308" s="69"/>
      <c r="JIP308" s="69"/>
      <c r="JIQ308" s="69"/>
      <c r="JIR308" s="69"/>
      <c r="JIS308" s="69"/>
      <c r="JIT308" s="69"/>
      <c r="JIU308" s="69"/>
      <c r="JIV308" s="69"/>
      <c r="JIW308" s="69"/>
      <c r="JIX308" s="69"/>
      <c r="JIY308" s="69"/>
      <c r="JIZ308" s="69"/>
      <c r="JJA308" s="69"/>
      <c r="JJB308" s="69"/>
      <c r="JJC308" s="69"/>
      <c r="JJD308" s="69"/>
      <c r="JJE308" s="69"/>
      <c r="JJF308" s="69"/>
      <c r="JJG308" s="69"/>
      <c r="JJH308" s="69"/>
      <c r="JJI308" s="69"/>
      <c r="JJJ308" s="69"/>
      <c r="JJK308" s="69"/>
      <c r="JJL308" s="69"/>
      <c r="JJM308" s="69"/>
      <c r="JJN308" s="69"/>
      <c r="JJO308" s="69"/>
      <c r="JJP308" s="69"/>
      <c r="JJQ308" s="69"/>
      <c r="JJR308" s="69"/>
      <c r="JJS308" s="69"/>
      <c r="JJT308" s="69"/>
      <c r="JJU308" s="69"/>
      <c r="JJV308" s="69"/>
      <c r="JJW308" s="69"/>
      <c r="JJX308" s="69"/>
      <c r="JJY308" s="69"/>
      <c r="JJZ308" s="69"/>
      <c r="JKA308" s="69"/>
      <c r="JKB308" s="69"/>
      <c r="JKC308" s="69"/>
      <c r="JKD308" s="69"/>
      <c r="JKE308" s="69"/>
      <c r="JKF308" s="69"/>
      <c r="JKG308" s="69"/>
      <c r="JKH308" s="69"/>
      <c r="JKI308" s="69"/>
      <c r="JKJ308" s="69"/>
      <c r="JKK308" s="69"/>
      <c r="JKL308" s="69"/>
      <c r="JKM308" s="69"/>
      <c r="JKN308" s="69"/>
      <c r="JKO308" s="69"/>
      <c r="JKP308" s="69"/>
      <c r="JKQ308" s="69"/>
      <c r="JKR308" s="69"/>
      <c r="JKS308" s="69"/>
      <c r="JKT308" s="69"/>
      <c r="JKU308" s="69"/>
      <c r="JKV308" s="69"/>
      <c r="JKW308" s="69"/>
      <c r="JKX308" s="69"/>
      <c r="JKY308" s="69"/>
      <c r="JKZ308" s="69"/>
      <c r="JLA308" s="69"/>
      <c r="JLB308" s="69"/>
      <c r="JLC308" s="69"/>
      <c r="JLD308" s="69"/>
      <c r="JLE308" s="69"/>
      <c r="JLF308" s="69"/>
      <c r="JLG308" s="69"/>
      <c r="JLH308" s="69"/>
      <c r="JLI308" s="69"/>
      <c r="JLJ308" s="69"/>
      <c r="JLK308" s="69"/>
      <c r="JLL308" s="69"/>
      <c r="JLM308" s="69"/>
      <c r="JLN308" s="69"/>
      <c r="JLO308" s="69"/>
      <c r="JLP308" s="69"/>
      <c r="JLQ308" s="69"/>
      <c r="JLR308" s="69"/>
      <c r="JLS308" s="69"/>
      <c r="JLT308" s="69"/>
      <c r="JLU308" s="69"/>
      <c r="JLV308" s="69"/>
      <c r="JLW308" s="69"/>
      <c r="JLX308" s="69"/>
      <c r="JLY308" s="69"/>
      <c r="JLZ308" s="69"/>
      <c r="JMA308" s="69"/>
      <c r="JMB308" s="69"/>
      <c r="JMC308" s="69"/>
      <c r="JMD308" s="69"/>
      <c r="JME308" s="69"/>
      <c r="JMF308" s="69"/>
      <c r="JMG308" s="69"/>
      <c r="JMH308" s="69"/>
      <c r="JMI308" s="69"/>
      <c r="JMJ308" s="69"/>
      <c r="JMK308" s="69"/>
      <c r="JML308" s="69"/>
      <c r="JMM308" s="69"/>
      <c r="JMN308" s="69"/>
      <c r="JMO308" s="69"/>
      <c r="JMP308" s="69"/>
      <c r="JMQ308" s="69"/>
      <c r="JMR308" s="69"/>
      <c r="JMS308" s="69"/>
      <c r="JMT308" s="69"/>
      <c r="JMU308" s="69"/>
      <c r="JMV308" s="69"/>
      <c r="JMW308" s="69"/>
      <c r="JMX308" s="69"/>
      <c r="JMY308" s="69"/>
      <c r="JMZ308" s="69"/>
      <c r="JNA308" s="69"/>
      <c r="JNB308" s="69"/>
      <c r="JNC308" s="69"/>
      <c r="JND308" s="69"/>
      <c r="JNE308" s="69"/>
      <c r="JNF308" s="69"/>
      <c r="JNG308" s="69"/>
      <c r="JNH308" s="69"/>
      <c r="JNI308" s="69"/>
      <c r="JNJ308" s="69"/>
      <c r="JNK308" s="69"/>
      <c r="JNL308" s="69"/>
      <c r="JNM308" s="69"/>
      <c r="JNN308" s="69"/>
      <c r="JNO308" s="69"/>
      <c r="JNP308" s="69"/>
      <c r="JNQ308" s="69"/>
      <c r="JNR308" s="69"/>
      <c r="JNS308" s="69"/>
      <c r="JNT308" s="69"/>
      <c r="JNU308" s="69"/>
      <c r="JNV308" s="69"/>
      <c r="JNW308" s="69"/>
      <c r="JNX308" s="69"/>
      <c r="JNY308" s="69"/>
      <c r="JNZ308" s="69"/>
      <c r="JOA308" s="69"/>
      <c r="JOB308" s="69"/>
      <c r="JOC308" s="69"/>
      <c r="JOD308" s="69"/>
      <c r="JOE308" s="69"/>
      <c r="JOF308" s="69"/>
      <c r="JOG308" s="69"/>
      <c r="JOH308" s="69"/>
      <c r="JOI308" s="69"/>
      <c r="JOJ308" s="69"/>
      <c r="JOK308" s="69"/>
      <c r="JOL308" s="69"/>
      <c r="JOM308" s="69"/>
      <c r="JON308" s="69"/>
      <c r="JOO308" s="69"/>
      <c r="JOP308" s="69"/>
      <c r="JOQ308" s="69"/>
      <c r="JOR308" s="69"/>
      <c r="JOS308" s="69"/>
      <c r="JOT308" s="69"/>
      <c r="JOU308" s="69"/>
      <c r="JOV308" s="69"/>
      <c r="JOW308" s="69"/>
      <c r="JOX308" s="69"/>
      <c r="JOY308" s="69"/>
      <c r="JOZ308" s="69"/>
      <c r="JPA308" s="69"/>
      <c r="JPB308" s="69"/>
      <c r="JPC308" s="69"/>
      <c r="JPD308" s="69"/>
      <c r="JPE308" s="69"/>
      <c r="JPF308" s="69"/>
      <c r="JPG308" s="69"/>
      <c r="JPH308" s="69"/>
      <c r="JPI308" s="69"/>
      <c r="JPJ308" s="69"/>
      <c r="JPK308" s="69"/>
      <c r="JPL308" s="69"/>
      <c r="JPM308" s="69"/>
      <c r="JPN308" s="69"/>
      <c r="JPO308" s="69"/>
      <c r="JPP308" s="69"/>
      <c r="JPQ308" s="69"/>
      <c r="JPR308" s="69"/>
      <c r="JPS308" s="69"/>
      <c r="JPT308" s="69"/>
      <c r="JPU308" s="69"/>
      <c r="JPV308" s="69"/>
      <c r="JPW308" s="69"/>
      <c r="JPX308" s="69"/>
      <c r="JPY308" s="69"/>
      <c r="JPZ308" s="69"/>
      <c r="JQA308" s="69"/>
      <c r="JQB308" s="69"/>
      <c r="JQC308" s="69"/>
      <c r="JQD308" s="69"/>
      <c r="JQE308" s="69"/>
      <c r="JQF308" s="69"/>
      <c r="JQG308" s="69"/>
      <c r="JQH308" s="69"/>
      <c r="JQI308" s="69"/>
      <c r="JQJ308" s="69"/>
      <c r="JQK308" s="69"/>
      <c r="JQL308" s="69"/>
      <c r="JQM308" s="69"/>
      <c r="JQN308" s="69"/>
      <c r="JQO308" s="69"/>
      <c r="JQP308" s="69"/>
      <c r="JQQ308" s="69"/>
      <c r="JQR308" s="69"/>
      <c r="JQS308" s="69"/>
      <c r="JQT308" s="69"/>
      <c r="JQU308" s="69"/>
      <c r="JQV308" s="69"/>
      <c r="JQW308" s="69"/>
      <c r="JQX308" s="69"/>
      <c r="JQY308" s="69"/>
      <c r="JQZ308" s="69"/>
      <c r="JRA308" s="69"/>
      <c r="JRB308" s="69"/>
      <c r="JRC308" s="69"/>
      <c r="JRD308" s="69"/>
      <c r="JRE308" s="69"/>
      <c r="JRF308" s="69"/>
      <c r="JRG308" s="69"/>
      <c r="JRH308" s="69"/>
      <c r="JRI308" s="69"/>
      <c r="JRJ308" s="69"/>
      <c r="JRK308" s="69"/>
      <c r="JRL308" s="69"/>
      <c r="JRM308" s="69"/>
      <c r="JRN308" s="69"/>
      <c r="JRO308" s="69"/>
      <c r="JRP308" s="69"/>
      <c r="JRQ308" s="69"/>
      <c r="JRR308" s="69"/>
      <c r="JRS308" s="69"/>
      <c r="JRT308" s="69"/>
      <c r="JRU308" s="69"/>
      <c r="JRV308" s="69"/>
      <c r="JRW308" s="69"/>
      <c r="JRX308" s="69"/>
      <c r="JRY308" s="69"/>
      <c r="JRZ308" s="69"/>
      <c r="JSA308" s="69"/>
      <c r="JSB308" s="69"/>
      <c r="JSC308" s="69"/>
      <c r="JSD308" s="69"/>
      <c r="JSE308" s="69"/>
      <c r="JSF308" s="69"/>
      <c r="JSG308" s="69"/>
      <c r="JSH308" s="69"/>
      <c r="JSI308" s="69"/>
      <c r="JSJ308" s="69"/>
      <c r="JSK308" s="69"/>
      <c r="JSL308" s="69"/>
      <c r="JSM308" s="69"/>
      <c r="JSN308" s="69"/>
      <c r="JSO308" s="69"/>
      <c r="JSP308" s="69"/>
      <c r="JSQ308" s="69"/>
      <c r="JSR308" s="69"/>
      <c r="JSS308" s="69"/>
      <c r="JST308" s="69"/>
      <c r="JSU308" s="69"/>
      <c r="JSV308" s="69"/>
      <c r="JSW308" s="69"/>
      <c r="JSX308" s="69"/>
      <c r="JSY308" s="69"/>
      <c r="JSZ308" s="69"/>
      <c r="JTA308" s="69"/>
      <c r="JTB308" s="69"/>
      <c r="JTC308" s="69"/>
      <c r="JTD308" s="69"/>
      <c r="JTE308" s="69"/>
      <c r="JTF308" s="69"/>
      <c r="JTG308" s="69"/>
      <c r="JTH308" s="69"/>
      <c r="JTI308" s="69"/>
      <c r="JTJ308" s="69"/>
      <c r="JTK308" s="69"/>
      <c r="JTL308" s="69"/>
      <c r="JTM308" s="69"/>
      <c r="JTN308" s="69"/>
      <c r="JTO308" s="69"/>
      <c r="JTP308" s="69"/>
      <c r="JTQ308" s="69"/>
      <c r="JTR308" s="69"/>
      <c r="JTS308" s="69"/>
      <c r="JTT308" s="69"/>
      <c r="JTU308" s="69"/>
      <c r="JTV308" s="69"/>
      <c r="JTW308" s="69"/>
      <c r="JTX308" s="69"/>
      <c r="JTY308" s="69"/>
      <c r="JTZ308" s="69"/>
      <c r="JUA308" s="69"/>
      <c r="JUB308" s="69"/>
      <c r="JUC308" s="69"/>
      <c r="JUD308" s="69"/>
      <c r="JUE308" s="69"/>
      <c r="JUF308" s="69"/>
      <c r="JUG308" s="69"/>
      <c r="JUH308" s="69"/>
      <c r="JUI308" s="69"/>
      <c r="JUJ308" s="69"/>
      <c r="JUK308" s="69"/>
      <c r="JUL308" s="69"/>
      <c r="JUM308" s="69"/>
      <c r="JUN308" s="69"/>
      <c r="JUO308" s="69"/>
      <c r="JUP308" s="69"/>
      <c r="JUQ308" s="69"/>
      <c r="JUR308" s="69"/>
      <c r="JUS308" s="69"/>
      <c r="JUT308" s="69"/>
      <c r="JUU308" s="69"/>
      <c r="JUV308" s="69"/>
      <c r="JUW308" s="69"/>
      <c r="JUX308" s="69"/>
      <c r="JUY308" s="69"/>
      <c r="JUZ308" s="69"/>
      <c r="JVA308" s="69"/>
      <c r="JVB308" s="69"/>
      <c r="JVC308" s="69"/>
      <c r="JVD308" s="69"/>
      <c r="JVE308" s="69"/>
      <c r="JVF308" s="69"/>
      <c r="JVG308" s="69"/>
      <c r="JVH308" s="69"/>
      <c r="JVI308" s="69"/>
      <c r="JVJ308" s="69"/>
      <c r="JVK308" s="69"/>
      <c r="JVL308" s="69"/>
      <c r="JVM308" s="69"/>
      <c r="JVN308" s="69"/>
      <c r="JVO308" s="69"/>
      <c r="JVP308" s="69"/>
      <c r="JVQ308" s="69"/>
      <c r="JVR308" s="69"/>
      <c r="JVS308" s="69"/>
      <c r="JVT308" s="69"/>
      <c r="JVU308" s="69"/>
      <c r="JVV308" s="69"/>
      <c r="JVW308" s="69"/>
      <c r="JVX308" s="69"/>
      <c r="JVY308" s="69"/>
      <c r="JVZ308" s="69"/>
      <c r="JWA308" s="69"/>
      <c r="JWB308" s="69"/>
      <c r="JWC308" s="69"/>
      <c r="JWD308" s="69"/>
      <c r="JWE308" s="69"/>
      <c r="JWF308" s="69"/>
      <c r="JWG308" s="69"/>
      <c r="JWH308" s="69"/>
      <c r="JWI308" s="69"/>
      <c r="JWJ308" s="69"/>
      <c r="JWK308" s="69"/>
      <c r="JWL308" s="69"/>
      <c r="JWM308" s="69"/>
      <c r="JWN308" s="69"/>
      <c r="JWO308" s="69"/>
      <c r="JWP308" s="69"/>
      <c r="JWQ308" s="69"/>
      <c r="JWR308" s="69"/>
      <c r="JWS308" s="69"/>
      <c r="JWT308" s="69"/>
      <c r="JWU308" s="69"/>
      <c r="JWV308" s="69"/>
      <c r="JWW308" s="69"/>
      <c r="JWX308" s="69"/>
      <c r="JWY308" s="69"/>
      <c r="JWZ308" s="69"/>
      <c r="JXA308" s="69"/>
      <c r="JXB308" s="69"/>
      <c r="JXC308" s="69"/>
      <c r="JXD308" s="69"/>
      <c r="JXE308" s="69"/>
      <c r="JXF308" s="69"/>
      <c r="JXG308" s="69"/>
      <c r="JXH308" s="69"/>
      <c r="JXI308" s="69"/>
      <c r="JXJ308" s="69"/>
      <c r="JXK308" s="69"/>
      <c r="JXL308" s="69"/>
      <c r="JXM308" s="69"/>
      <c r="JXN308" s="69"/>
      <c r="JXO308" s="69"/>
      <c r="JXP308" s="69"/>
      <c r="JXQ308" s="69"/>
      <c r="JXR308" s="69"/>
      <c r="JXS308" s="69"/>
      <c r="JXT308" s="69"/>
      <c r="JXU308" s="69"/>
      <c r="JXV308" s="69"/>
      <c r="JXW308" s="69"/>
      <c r="JXX308" s="69"/>
      <c r="JXY308" s="69"/>
      <c r="JXZ308" s="69"/>
      <c r="JYA308" s="69"/>
      <c r="JYB308" s="69"/>
      <c r="JYC308" s="69"/>
      <c r="JYD308" s="69"/>
      <c r="JYE308" s="69"/>
      <c r="JYF308" s="69"/>
      <c r="JYG308" s="69"/>
      <c r="JYH308" s="69"/>
      <c r="JYI308" s="69"/>
      <c r="JYJ308" s="69"/>
      <c r="JYK308" s="69"/>
      <c r="JYL308" s="69"/>
      <c r="JYM308" s="69"/>
      <c r="JYN308" s="69"/>
      <c r="JYO308" s="69"/>
      <c r="JYP308" s="69"/>
      <c r="JYQ308" s="69"/>
      <c r="JYR308" s="69"/>
      <c r="JYS308" s="69"/>
      <c r="JYT308" s="69"/>
      <c r="JYU308" s="69"/>
      <c r="JYV308" s="69"/>
      <c r="JYW308" s="69"/>
      <c r="JYX308" s="69"/>
      <c r="JYY308" s="69"/>
      <c r="JYZ308" s="69"/>
      <c r="JZA308" s="69"/>
      <c r="JZB308" s="69"/>
      <c r="JZC308" s="69"/>
      <c r="JZD308" s="69"/>
      <c r="JZE308" s="69"/>
      <c r="JZF308" s="69"/>
      <c r="JZG308" s="69"/>
      <c r="JZH308" s="69"/>
      <c r="JZI308" s="69"/>
      <c r="JZJ308" s="69"/>
      <c r="JZK308" s="69"/>
      <c r="JZL308" s="69"/>
      <c r="JZM308" s="69"/>
      <c r="JZN308" s="69"/>
      <c r="JZO308" s="69"/>
      <c r="JZP308" s="69"/>
      <c r="JZQ308" s="69"/>
      <c r="JZR308" s="69"/>
      <c r="JZS308" s="69"/>
      <c r="JZT308" s="69"/>
      <c r="JZU308" s="69"/>
      <c r="JZV308" s="69"/>
      <c r="JZW308" s="69"/>
      <c r="JZX308" s="69"/>
      <c r="JZY308" s="69"/>
      <c r="JZZ308" s="69"/>
      <c r="KAA308" s="69"/>
      <c r="KAB308" s="69"/>
      <c r="KAC308" s="69"/>
      <c r="KAD308" s="69"/>
      <c r="KAE308" s="69"/>
      <c r="KAF308" s="69"/>
      <c r="KAG308" s="69"/>
      <c r="KAH308" s="69"/>
      <c r="KAI308" s="69"/>
      <c r="KAJ308" s="69"/>
      <c r="KAK308" s="69"/>
      <c r="KAL308" s="69"/>
      <c r="KAM308" s="69"/>
      <c r="KAN308" s="69"/>
      <c r="KAO308" s="69"/>
      <c r="KAP308" s="69"/>
      <c r="KAQ308" s="69"/>
      <c r="KAR308" s="69"/>
      <c r="KAS308" s="69"/>
      <c r="KAT308" s="69"/>
      <c r="KAU308" s="69"/>
      <c r="KAV308" s="69"/>
      <c r="KAW308" s="69"/>
      <c r="KAX308" s="69"/>
      <c r="KAY308" s="69"/>
      <c r="KAZ308" s="69"/>
      <c r="KBA308" s="69"/>
      <c r="KBB308" s="69"/>
      <c r="KBC308" s="69"/>
      <c r="KBD308" s="69"/>
      <c r="KBE308" s="69"/>
      <c r="KBF308" s="69"/>
      <c r="KBG308" s="69"/>
      <c r="KBH308" s="69"/>
      <c r="KBI308" s="69"/>
      <c r="KBJ308" s="69"/>
      <c r="KBK308" s="69"/>
      <c r="KBL308" s="69"/>
      <c r="KBM308" s="69"/>
      <c r="KBN308" s="69"/>
      <c r="KBO308" s="69"/>
      <c r="KBP308" s="69"/>
      <c r="KBQ308" s="69"/>
      <c r="KBR308" s="69"/>
      <c r="KBS308" s="69"/>
      <c r="KBT308" s="69"/>
      <c r="KBU308" s="69"/>
      <c r="KBV308" s="69"/>
      <c r="KBW308" s="69"/>
      <c r="KBX308" s="69"/>
      <c r="KBY308" s="69"/>
      <c r="KBZ308" s="69"/>
      <c r="KCA308" s="69"/>
      <c r="KCB308" s="69"/>
      <c r="KCC308" s="69"/>
      <c r="KCD308" s="69"/>
      <c r="KCE308" s="69"/>
      <c r="KCF308" s="69"/>
      <c r="KCG308" s="69"/>
      <c r="KCH308" s="69"/>
      <c r="KCI308" s="69"/>
      <c r="KCJ308" s="69"/>
      <c r="KCK308" s="69"/>
      <c r="KCL308" s="69"/>
      <c r="KCM308" s="69"/>
      <c r="KCN308" s="69"/>
      <c r="KCO308" s="69"/>
      <c r="KCP308" s="69"/>
      <c r="KCQ308" s="69"/>
      <c r="KCR308" s="69"/>
      <c r="KCS308" s="69"/>
      <c r="KCT308" s="69"/>
      <c r="KCU308" s="69"/>
      <c r="KCV308" s="69"/>
      <c r="KCW308" s="69"/>
      <c r="KCX308" s="69"/>
      <c r="KCY308" s="69"/>
      <c r="KCZ308" s="69"/>
      <c r="KDA308" s="69"/>
      <c r="KDB308" s="69"/>
      <c r="KDC308" s="69"/>
      <c r="KDD308" s="69"/>
      <c r="KDE308" s="69"/>
      <c r="KDF308" s="69"/>
      <c r="KDG308" s="69"/>
      <c r="KDH308" s="69"/>
      <c r="KDI308" s="69"/>
      <c r="KDJ308" s="69"/>
      <c r="KDK308" s="69"/>
      <c r="KDL308" s="69"/>
      <c r="KDM308" s="69"/>
      <c r="KDN308" s="69"/>
      <c r="KDO308" s="69"/>
      <c r="KDP308" s="69"/>
      <c r="KDQ308" s="69"/>
      <c r="KDR308" s="69"/>
      <c r="KDS308" s="69"/>
      <c r="KDT308" s="69"/>
      <c r="KDU308" s="69"/>
      <c r="KDV308" s="69"/>
      <c r="KDW308" s="69"/>
      <c r="KDX308" s="69"/>
      <c r="KDY308" s="69"/>
      <c r="KDZ308" s="69"/>
      <c r="KEA308" s="69"/>
      <c r="KEB308" s="69"/>
      <c r="KEC308" s="69"/>
      <c r="KED308" s="69"/>
      <c r="KEE308" s="69"/>
      <c r="KEF308" s="69"/>
      <c r="KEG308" s="69"/>
      <c r="KEH308" s="69"/>
      <c r="KEI308" s="69"/>
      <c r="KEJ308" s="69"/>
      <c r="KEK308" s="69"/>
      <c r="KEL308" s="69"/>
      <c r="KEM308" s="69"/>
      <c r="KEN308" s="69"/>
      <c r="KEO308" s="69"/>
      <c r="KEP308" s="69"/>
      <c r="KEQ308" s="69"/>
      <c r="KER308" s="69"/>
      <c r="KES308" s="69"/>
      <c r="KET308" s="69"/>
      <c r="KEU308" s="69"/>
      <c r="KEV308" s="69"/>
      <c r="KEW308" s="69"/>
      <c r="KEX308" s="69"/>
      <c r="KEY308" s="69"/>
      <c r="KEZ308" s="69"/>
      <c r="KFA308" s="69"/>
      <c r="KFB308" s="69"/>
      <c r="KFC308" s="69"/>
      <c r="KFD308" s="69"/>
      <c r="KFE308" s="69"/>
      <c r="KFF308" s="69"/>
      <c r="KFG308" s="69"/>
      <c r="KFH308" s="69"/>
      <c r="KFI308" s="69"/>
      <c r="KFJ308" s="69"/>
      <c r="KFK308" s="69"/>
      <c r="KFL308" s="69"/>
      <c r="KFM308" s="69"/>
      <c r="KFN308" s="69"/>
      <c r="KFO308" s="69"/>
      <c r="KFP308" s="69"/>
      <c r="KFQ308" s="69"/>
      <c r="KFR308" s="69"/>
      <c r="KFS308" s="69"/>
      <c r="KFT308" s="69"/>
      <c r="KFU308" s="69"/>
      <c r="KFV308" s="69"/>
      <c r="KFW308" s="69"/>
      <c r="KFX308" s="69"/>
      <c r="KFY308" s="69"/>
      <c r="KFZ308" s="69"/>
      <c r="KGA308" s="69"/>
      <c r="KGB308" s="69"/>
      <c r="KGC308" s="69"/>
      <c r="KGD308" s="69"/>
      <c r="KGE308" s="69"/>
      <c r="KGF308" s="69"/>
      <c r="KGG308" s="69"/>
      <c r="KGH308" s="69"/>
      <c r="KGI308" s="69"/>
      <c r="KGJ308" s="69"/>
      <c r="KGK308" s="69"/>
      <c r="KGL308" s="69"/>
      <c r="KGM308" s="69"/>
      <c r="KGN308" s="69"/>
      <c r="KGO308" s="69"/>
      <c r="KGP308" s="69"/>
      <c r="KGQ308" s="69"/>
      <c r="KGR308" s="69"/>
      <c r="KGS308" s="69"/>
      <c r="KGT308" s="69"/>
      <c r="KGU308" s="69"/>
      <c r="KGV308" s="69"/>
      <c r="KGW308" s="69"/>
      <c r="KGX308" s="69"/>
      <c r="KGY308" s="69"/>
      <c r="KGZ308" s="69"/>
      <c r="KHA308" s="69"/>
      <c r="KHB308" s="69"/>
      <c r="KHC308" s="69"/>
      <c r="KHD308" s="69"/>
      <c r="KHE308" s="69"/>
      <c r="KHF308" s="69"/>
      <c r="KHG308" s="69"/>
      <c r="KHH308" s="69"/>
      <c r="KHI308" s="69"/>
      <c r="KHJ308" s="69"/>
      <c r="KHK308" s="69"/>
      <c r="KHL308" s="69"/>
      <c r="KHM308" s="69"/>
      <c r="KHN308" s="69"/>
      <c r="KHO308" s="69"/>
      <c r="KHP308" s="69"/>
      <c r="KHQ308" s="69"/>
      <c r="KHR308" s="69"/>
      <c r="KHS308" s="69"/>
      <c r="KHT308" s="69"/>
      <c r="KHU308" s="69"/>
      <c r="KHV308" s="69"/>
      <c r="KHW308" s="69"/>
      <c r="KHX308" s="69"/>
      <c r="KHY308" s="69"/>
      <c r="KHZ308" s="69"/>
      <c r="KIA308" s="69"/>
      <c r="KIB308" s="69"/>
      <c r="KIC308" s="69"/>
      <c r="KID308" s="69"/>
      <c r="KIE308" s="69"/>
      <c r="KIF308" s="69"/>
      <c r="KIG308" s="69"/>
      <c r="KIH308" s="69"/>
      <c r="KII308" s="69"/>
      <c r="KIJ308" s="69"/>
      <c r="KIK308" s="69"/>
      <c r="KIL308" s="69"/>
      <c r="KIM308" s="69"/>
      <c r="KIN308" s="69"/>
      <c r="KIO308" s="69"/>
      <c r="KIP308" s="69"/>
      <c r="KIQ308" s="69"/>
      <c r="KIR308" s="69"/>
      <c r="KIS308" s="69"/>
      <c r="KIT308" s="69"/>
      <c r="KIU308" s="69"/>
      <c r="KIV308" s="69"/>
      <c r="KIW308" s="69"/>
      <c r="KIX308" s="69"/>
      <c r="KIY308" s="69"/>
      <c r="KIZ308" s="69"/>
      <c r="KJA308" s="69"/>
      <c r="KJB308" s="69"/>
      <c r="KJC308" s="69"/>
      <c r="KJD308" s="69"/>
      <c r="KJE308" s="69"/>
      <c r="KJF308" s="69"/>
      <c r="KJG308" s="69"/>
      <c r="KJH308" s="69"/>
      <c r="KJI308" s="69"/>
      <c r="KJJ308" s="69"/>
      <c r="KJK308" s="69"/>
      <c r="KJL308" s="69"/>
      <c r="KJM308" s="69"/>
      <c r="KJN308" s="69"/>
      <c r="KJO308" s="69"/>
      <c r="KJP308" s="69"/>
      <c r="KJQ308" s="69"/>
      <c r="KJR308" s="69"/>
      <c r="KJS308" s="69"/>
      <c r="KJT308" s="69"/>
      <c r="KJU308" s="69"/>
      <c r="KJV308" s="69"/>
      <c r="KJW308" s="69"/>
      <c r="KJX308" s="69"/>
      <c r="KJY308" s="69"/>
      <c r="KJZ308" s="69"/>
      <c r="KKA308" s="69"/>
      <c r="KKB308" s="69"/>
      <c r="KKC308" s="69"/>
      <c r="KKD308" s="69"/>
      <c r="KKE308" s="69"/>
      <c r="KKF308" s="69"/>
      <c r="KKG308" s="69"/>
      <c r="KKH308" s="69"/>
      <c r="KKI308" s="69"/>
      <c r="KKJ308" s="69"/>
      <c r="KKK308" s="69"/>
      <c r="KKL308" s="69"/>
      <c r="KKM308" s="69"/>
      <c r="KKN308" s="69"/>
      <c r="KKO308" s="69"/>
      <c r="KKP308" s="69"/>
      <c r="KKQ308" s="69"/>
      <c r="KKR308" s="69"/>
      <c r="KKS308" s="69"/>
      <c r="KKT308" s="69"/>
      <c r="KKU308" s="69"/>
      <c r="KKV308" s="69"/>
      <c r="KKW308" s="69"/>
      <c r="KKX308" s="69"/>
      <c r="KKY308" s="69"/>
      <c r="KKZ308" s="69"/>
      <c r="KLA308" s="69"/>
      <c r="KLB308" s="69"/>
      <c r="KLC308" s="69"/>
      <c r="KLD308" s="69"/>
      <c r="KLE308" s="69"/>
      <c r="KLF308" s="69"/>
      <c r="KLG308" s="69"/>
      <c r="KLH308" s="69"/>
      <c r="KLI308" s="69"/>
      <c r="KLJ308" s="69"/>
      <c r="KLK308" s="69"/>
      <c r="KLL308" s="69"/>
      <c r="KLM308" s="69"/>
      <c r="KLN308" s="69"/>
      <c r="KLO308" s="69"/>
      <c r="KLP308" s="69"/>
      <c r="KLQ308" s="69"/>
      <c r="KLR308" s="69"/>
      <c r="KLS308" s="69"/>
      <c r="KLT308" s="69"/>
      <c r="KLU308" s="69"/>
      <c r="KLV308" s="69"/>
      <c r="KLW308" s="69"/>
      <c r="KLX308" s="69"/>
      <c r="KLY308" s="69"/>
      <c r="KLZ308" s="69"/>
      <c r="KMA308" s="69"/>
      <c r="KMB308" s="69"/>
      <c r="KMC308" s="69"/>
      <c r="KMD308" s="69"/>
      <c r="KME308" s="69"/>
      <c r="KMF308" s="69"/>
      <c r="KMG308" s="69"/>
      <c r="KMH308" s="69"/>
      <c r="KMI308" s="69"/>
      <c r="KMJ308" s="69"/>
      <c r="KMK308" s="69"/>
      <c r="KML308" s="69"/>
      <c r="KMM308" s="69"/>
      <c r="KMN308" s="69"/>
      <c r="KMO308" s="69"/>
      <c r="KMP308" s="69"/>
      <c r="KMQ308" s="69"/>
      <c r="KMR308" s="69"/>
      <c r="KMS308" s="69"/>
      <c r="KMT308" s="69"/>
      <c r="KMU308" s="69"/>
      <c r="KMV308" s="69"/>
      <c r="KMW308" s="69"/>
      <c r="KMX308" s="69"/>
      <c r="KMY308" s="69"/>
      <c r="KMZ308" s="69"/>
      <c r="KNA308" s="69"/>
      <c r="KNB308" s="69"/>
      <c r="KNC308" s="69"/>
      <c r="KND308" s="69"/>
      <c r="KNE308" s="69"/>
      <c r="KNF308" s="69"/>
      <c r="KNG308" s="69"/>
      <c r="KNH308" s="69"/>
      <c r="KNI308" s="69"/>
      <c r="KNJ308" s="69"/>
      <c r="KNK308" s="69"/>
      <c r="KNL308" s="69"/>
      <c r="KNM308" s="69"/>
      <c r="KNN308" s="69"/>
      <c r="KNO308" s="69"/>
      <c r="KNP308" s="69"/>
      <c r="KNQ308" s="69"/>
      <c r="KNR308" s="69"/>
      <c r="KNS308" s="69"/>
      <c r="KNT308" s="69"/>
      <c r="KNU308" s="69"/>
      <c r="KNV308" s="69"/>
      <c r="KNW308" s="69"/>
      <c r="KNX308" s="69"/>
      <c r="KNY308" s="69"/>
      <c r="KNZ308" s="69"/>
      <c r="KOA308" s="69"/>
      <c r="KOB308" s="69"/>
      <c r="KOC308" s="69"/>
      <c r="KOD308" s="69"/>
      <c r="KOE308" s="69"/>
      <c r="KOF308" s="69"/>
      <c r="KOG308" s="69"/>
      <c r="KOH308" s="69"/>
      <c r="KOI308" s="69"/>
      <c r="KOJ308" s="69"/>
      <c r="KOK308" s="69"/>
      <c r="KOL308" s="69"/>
      <c r="KOM308" s="69"/>
      <c r="KON308" s="69"/>
      <c r="KOO308" s="69"/>
      <c r="KOP308" s="69"/>
      <c r="KOQ308" s="69"/>
      <c r="KOR308" s="69"/>
      <c r="KOS308" s="69"/>
      <c r="KOT308" s="69"/>
      <c r="KOU308" s="69"/>
      <c r="KOV308" s="69"/>
      <c r="KOW308" s="69"/>
      <c r="KOX308" s="69"/>
      <c r="KOY308" s="69"/>
      <c r="KOZ308" s="69"/>
      <c r="KPA308" s="69"/>
      <c r="KPB308" s="69"/>
      <c r="KPC308" s="69"/>
      <c r="KPD308" s="69"/>
      <c r="KPE308" s="69"/>
      <c r="KPF308" s="69"/>
      <c r="KPG308" s="69"/>
      <c r="KPH308" s="69"/>
      <c r="KPI308" s="69"/>
      <c r="KPJ308" s="69"/>
      <c r="KPK308" s="69"/>
      <c r="KPL308" s="69"/>
      <c r="KPM308" s="69"/>
      <c r="KPN308" s="69"/>
      <c r="KPO308" s="69"/>
      <c r="KPP308" s="69"/>
      <c r="KPQ308" s="69"/>
      <c r="KPR308" s="69"/>
      <c r="KPS308" s="69"/>
      <c r="KPT308" s="69"/>
      <c r="KPU308" s="69"/>
      <c r="KPV308" s="69"/>
      <c r="KPW308" s="69"/>
      <c r="KPX308" s="69"/>
      <c r="KPY308" s="69"/>
      <c r="KPZ308" s="69"/>
      <c r="KQA308" s="69"/>
      <c r="KQB308" s="69"/>
      <c r="KQC308" s="69"/>
      <c r="KQD308" s="69"/>
      <c r="KQE308" s="69"/>
      <c r="KQF308" s="69"/>
      <c r="KQG308" s="69"/>
      <c r="KQH308" s="69"/>
      <c r="KQI308" s="69"/>
      <c r="KQJ308" s="69"/>
      <c r="KQK308" s="69"/>
      <c r="KQL308" s="69"/>
      <c r="KQM308" s="69"/>
      <c r="KQN308" s="69"/>
      <c r="KQO308" s="69"/>
      <c r="KQP308" s="69"/>
      <c r="KQQ308" s="69"/>
      <c r="KQR308" s="69"/>
      <c r="KQS308" s="69"/>
      <c r="KQT308" s="69"/>
      <c r="KQU308" s="69"/>
      <c r="KQV308" s="69"/>
      <c r="KQW308" s="69"/>
      <c r="KQX308" s="69"/>
      <c r="KQY308" s="69"/>
      <c r="KQZ308" s="69"/>
      <c r="KRA308" s="69"/>
      <c r="KRB308" s="69"/>
      <c r="KRC308" s="69"/>
      <c r="KRD308" s="69"/>
      <c r="KRE308" s="69"/>
      <c r="KRF308" s="69"/>
      <c r="KRG308" s="69"/>
      <c r="KRH308" s="69"/>
      <c r="KRI308" s="69"/>
      <c r="KRJ308" s="69"/>
      <c r="KRK308" s="69"/>
      <c r="KRL308" s="69"/>
      <c r="KRM308" s="69"/>
      <c r="KRN308" s="69"/>
      <c r="KRO308" s="69"/>
      <c r="KRP308" s="69"/>
      <c r="KRQ308" s="69"/>
      <c r="KRR308" s="69"/>
      <c r="KRS308" s="69"/>
      <c r="KRT308" s="69"/>
      <c r="KRU308" s="69"/>
      <c r="KRV308" s="69"/>
      <c r="KRW308" s="69"/>
      <c r="KRX308" s="69"/>
      <c r="KRY308" s="69"/>
      <c r="KRZ308" s="69"/>
      <c r="KSA308" s="69"/>
      <c r="KSB308" s="69"/>
      <c r="KSC308" s="69"/>
      <c r="KSD308" s="69"/>
      <c r="KSE308" s="69"/>
      <c r="KSF308" s="69"/>
      <c r="KSG308" s="69"/>
      <c r="KSH308" s="69"/>
      <c r="KSI308" s="69"/>
      <c r="KSJ308" s="69"/>
      <c r="KSK308" s="69"/>
      <c r="KSL308" s="69"/>
      <c r="KSM308" s="69"/>
      <c r="KSN308" s="69"/>
      <c r="KSO308" s="69"/>
      <c r="KSP308" s="69"/>
      <c r="KSQ308" s="69"/>
      <c r="KSR308" s="69"/>
      <c r="KSS308" s="69"/>
      <c r="KST308" s="69"/>
      <c r="KSU308" s="69"/>
      <c r="KSV308" s="69"/>
      <c r="KSW308" s="69"/>
      <c r="KSX308" s="69"/>
      <c r="KSY308" s="69"/>
      <c r="KSZ308" s="69"/>
      <c r="KTA308" s="69"/>
      <c r="KTB308" s="69"/>
      <c r="KTC308" s="69"/>
      <c r="KTD308" s="69"/>
      <c r="KTE308" s="69"/>
      <c r="KTF308" s="69"/>
      <c r="KTG308" s="69"/>
      <c r="KTH308" s="69"/>
      <c r="KTI308" s="69"/>
      <c r="KTJ308" s="69"/>
      <c r="KTK308" s="69"/>
      <c r="KTL308" s="69"/>
      <c r="KTM308" s="69"/>
      <c r="KTN308" s="69"/>
      <c r="KTO308" s="69"/>
      <c r="KTP308" s="69"/>
      <c r="KTQ308" s="69"/>
      <c r="KTR308" s="69"/>
      <c r="KTS308" s="69"/>
      <c r="KTT308" s="69"/>
      <c r="KTU308" s="69"/>
      <c r="KTV308" s="69"/>
      <c r="KTW308" s="69"/>
      <c r="KTX308" s="69"/>
      <c r="KTY308" s="69"/>
      <c r="KTZ308" s="69"/>
      <c r="KUA308" s="69"/>
      <c r="KUB308" s="69"/>
      <c r="KUC308" s="69"/>
      <c r="KUD308" s="69"/>
      <c r="KUE308" s="69"/>
      <c r="KUF308" s="69"/>
      <c r="KUG308" s="69"/>
      <c r="KUH308" s="69"/>
      <c r="KUI308" s="69"/>
      <c r="KUJ308" s="69"/>
      <c r="KUK308" s="69"/>
      <c r="KUL308" s="69"/>
      <c r="KUM308" s="69"/>
      <c r="KUN308" s="69"/>
      <c r="KUO308" s="69"/>
      <c r="KUP308" s="69"/>
      <c r="KUQ308" s="69"/>
      <c r="KUR308" s="69"/>
      <c r="KUS308" s="69"/>
      <c r="KUT308" s="69"/>
      <c r="KUU308" s="69"/>
      <c r="KUV308" s="69"/>
      <c r="KUW308" s="69"/>
      <c r="KUX308" s="69"/>
      <c r="KUY308" s="69"/>
      <c r="KUZ308" s="69"/>
      <c r="KVA308" s="69"/>
      <c r="KVB308" s="69"/>
      <c r="KVC308" s="69"/>
      <c r="KVD308" s="69"/>
      <c r="KVE308" s="69"/>
      <c r="KVF308" s="69"/>
      <c r="KVG308" s="69"/>
      <c r="KVH308" s="69"/>
      <c r="KVI308" s="69"/>
      <c r="KVJ308" s="69"/>
      <c r="KVK308" s="69"/>
      <c r="KVL308" s="69"/>
      <c r="KVM308" s="69"/>
      <c r="KVN308" s="69"/>
      <c r="KVO308" s="69"/>
      <c r="KVP308" s="69"/>
      <c r="KVQ308" s="69"/>
      <c r="KVR308" s="69"/>
      <c r="KVS308" s="69"/>
      <c r="KVT308" s="69"/>
      <c r="KVU308" s="69"/>
      <c r="KVV308" s="69"/>
      <c r="KVW308" s="69"/>
      <c r="KVX308" s="69"/>
      <c r="KVY308" s="69"/>
      <c r="KVZ308" s="69"/>
      <c r="KWA308" s="69"/>
      <c r="KWB308" s="69"/>
      <c r="KWC308" s="69"/>
      <c r="KWD308" s="69"/>
      <c r="KWE308" s="69"/>
      <c r="KWF308" s="69"/>
      <c r="KWG308" s="69"/>
      <c r="KWH308" s="69"/>
      <c r="KWI308" s="69"/>
      <c r="KWJ308" s="69"/>
      <c r="KWK308" s="69"/>
      <c r="KWL308" s="69"/>
      <c r="KWM308" s="69"/>
      <c r="KWN308" s="69"/>
      <c r="KWO308" s="69"/>
      <c r="KWP308" s="69"/>
      <c r="KWQ308" s="69"/>
      <c r="KWR308" s="69"/>
      <c r="KWS308" s="69"/>
      <c r="KWT308" s="69"/>
      <c r="KWU308" s="69"/>
      <c r="KWV308" s="69"/>
      <c r="KWW308" s="69"/>
      <c r="KWX308" s="69"/>
      <c r="KWY308" s="69"/>
      <c r="KWZ308" s="69"/>
      <c r="KXA308" s="69"/>
      <c r="KXB308" s="69"/>
      <c r="KXC308" s="69"/>
      <c r="KXD308" s="69"/>
      <c r="KXE308" s="69"/>
      <c r="KXF308" s="69"/>
      <c r="KXG308" s="69"/>
      <c r="KXH308" s="69"/>
      <c r="KXI308" s="69"/>
      <c r="KXJ308" s="69"/>
      <c r="KXK308" s="69"/>
      <c r="KXL308" s="69"/>
      <c r="KXM308" s="69"/>
      <c r="KXN308" s="69"/>
      <c r="KXO308" s="69"/>
      <c r="KXP308" s="69"/>
      <c r="KXQ308" s="69"/>
      <c r="KXR308" s="69"/>
      <c r="KXS308" s="69"/>
      <c r="KXT308" s="69"/>
      <c r="KXU308" s="69"/>
      <c r="KXV308" s="69"/>
      <c r="KXW308" s="69"/>
      <c r="KXX308" s="69"/>
      <c r="KXY308" s="69"/>
      <c r="KXZ308" s="69"/>
      <c r="KYA308" s="69"/>
      <c r="KYB308" s="69"/>
      <c r="KYC308" s="69"/>
      <c r="KYD308" s="69"/>
      <c r="KYE308" s="69"/>
      <c r="KYF308" s="69"/>
      <c r="KYG308" s="69"/>
      <c r="KYH308" s="69"/>
      <c r="KYI308" s="69"/>
      <c r="KYJ308" s="69"/>
      <c r="KYK308" s="69"/>
      <c r="KYL308" s="69"/>
      <c r="KYM308" s="69"/>
      <c r="KYN308" s="69"/>
      <c r="KYO308" s="69"/>
      <c r="KYP308" s="69"/>
      <c r="KYQ308" s="69"/>
      <c r="KYR308" s="69"/>
      <c r="KYS308" s="69"/>
      <c r="KYT308" s="69"/>
      <c r="KYU308" s="69"/>
      <c r="KYV308" s="69"/>
      <c r="KYW308" s="69"/>
      <c r="KYX308" s="69"/>
      <c r="KYY308" s="69"/>
      <c r="KYZ308" s="69"/>
      <c r="KZA308" s="69"/>
      <c r="KZB308" s="69"/>
      <c r="KZC308" s="69"/>
      <c r="KZD308" s="69"/>
      <c r="KZE308" s="69"/>
      <c r="KZF308" s="69"/>
      <c r="KZG308" s="69"/>
      <c r="KZH308" s="69"/>
      <c r="KZI308" s="69"/>
      <c r="KZJ308" s="69"/>
      <c r="KZK308" s="69"/>
      <c r="KZL308" s="69"/>
      <c r="KZM308" s="69"/>
      <c r="KZN308" s="69"/>
      <c r="KZO308" s="69"/>
      <c r="KZP308" s="69"/>
      <c r="KZQ308" s="69"/>
      <c r="KZR308" s="69"/>
      <c r="KZS308" s="69"/>
      <c r="KZT308" s="69"/>
      <c r="KZU308" s="69"/>
      <c r="KZV308" s="69"/>
      <c r="KZW308" s="69"/>
      <c r="KZX308" s="69"/>
      <c r="KZY308" s="69"/>
      <c r="KZZ308" s="69"/>
      <c r="LAA308" s="69"/>
      <c r="LAB308" s="69"/>
      <c r="LAC308" s="69"/>
      <c r="LAD308" s="69"/>
      <c r="LAE308" s="69"/>
      <c r="LAF308" s="69"/>
      <c r="LAG308" s="69"/>
      <c r="LAH308" s="69"/>
      <c r="LAI308" s="69"/>
      <c r="LAJ308" s="69"/>
      <c r="LAK308" s="69"/>
      <c r="LAL308" s="69"/>
      <c r="LAM308" s="69"/>
      <c r="LAN308" s="69"/>
      <c r="LAO308" s="69"/>
      <c r="LAP308" s="69"/>
      <c r="LAQ308" s="69"/>
      <c r="LAR308" s="69"/>
      <c r="LAS308" s="69"/>
      <c r="LAT308" s="69"/>
      <c r="LAU308" s="69"/>
      <c r="LAV308" s="69"/>
      <c r="LAW308" s="69"/>
      <c r="LAX308" s="69"/>
      <c r="LAY308" s="69"/>
      <c r="LAZ308" s="69"/>
      <c r="LBA308" s="69"/>
      <c r="LBB308" s="69"/>
      <c r="LBC308" s="69"/>
      <c r="LBD308" s="69"/>
      <c r="LBE308" s="69"/>
      <c r="LBF308" s="69"/>
      <c r="LBG308" s="69"/>
      <c r="LBH308" s="69"/>
      <c r="LBI308" s="69"/>
      <c r="LBJ308" s="69"/>
      <c r="LBK308" s="69"/>
      <c r="LBL308" s="69"/>
      <c r="LBM308" s="69"/>
      <c r="LBN308" s="69"/>
      <c r="LBO308" s="69"/>
      <c r="LBP308" s="69"/>
      <c r="LBQ308" s="69"/>
      <c r="LBR308" s="69"/>
      <c r="LBS308" s="69"/>
      <c r="LBT308" s="69"/>
      <c r="LBU308" s="69"/>
      <c r="LBV308" s="69"/>
      <c r="LBW308" s="69"/>
      <c r="LBX308" s="69"/>
      <c r="LBY308" s="69"/>
      <c r="LBZ308" s="69"/>
      <c r="LCA308" s="69"/>
      <c r="LCB308" s="69"/>
      <c r="LCC308" s="69"/>
      <c r="LCD308" s="69"/>
      <c r="LCE308" s="69"/>
      <c r="LCF308" s="69"/>
      <c r="LCG308" s="69"/>
      <c r="LCH308" s="69"/>
      <c r="LCI308" s="69"/>
      <c r="LCJ308" s="69"/>
      <c r="LCK308" s="69"/>
      <c r="LCL308" s="69"/>
      <c r="LCM308" s="69"/>
      <c r="LCN308" s="69"/>
      <c r="LCO308" s="69"/>
      <c r="LCP308" s="69"/>
      <c r="LCQ308" s="69"/>
      <c r="LCR308" s="69"/>
      <c r="LCS308" s="69"/>
      <c r="LCT308" s="69"/>
      <c r="LCU308" s="69"/>
      <c r="LCV308" s="69"/>
      <c r="LCW308" s="69"/>
      <c r="LCX308" s="69"/>
      <c r="LCY308" s="69"/>
      <c r="LCZ308" s="69"/>
      <c r="LDA308" s="69"/>
      <c r="LDB308" s="69"/>
      <c r="LDC308" s="69"/>
      <c r="LDD308" s="69"/>
      <c r="LDE308" s="69"/>
      <c r="LDF308" s="69"/>
      <c r="LDG308" s="69"/>
      <c r="LDH308" s="69"/>
      <c r="LDI308" s="69"/>
      <c r="LDJ308" s="69"/>
      <c r="LDK308" s="69"/>
      <c r="LDL308" s="69"/>
      <c r="LDM308" s="69"/>
      <c r="LDN308" s="69"/>
      <c r="LDO308" s="69"/>
      <c r="LDP308" s="69"/>
      <c r="LDQ308" s="69"/>
      <c r="LDR308" s="69"/>
      <c r="LDS308" s="69"/>
      <c r="LDT308" s="69"/>
      <c r="LDU308" s="69"/>
      <c r="LDV308" s="69"/>
      <c r="LDW308" s="69"/>
      <c r="LDX308" s="69"/>
      <c r="LDY308" s="69"/>
      <c r="LDZ308" s="69"/>
      <c r="LEA308" s="69"/>
      <c r="LEB308" s="69"/>
      <c r="LEC308" s="69"/>
      <c r="LED308" s="69"/>
      <c r="LEE308" s="69"/>
      <c r="LEF308" s="69"/>
      <c r="LEG308" s="69"/>
      <c r="LEH308" s="69"/>
      <c r="LEI308" s="69"/>
      <c r="LEJ308" s="69"/>
      <c r="LEK308" s="69"/>
      <c r="LEL308" s="69"/>
      <c r="LEM308" s="69"/>
      <c r="LEN308" s="69"/>
      <c r="LEO308" s="69"/>
      <c r="LEP308" s="69"/>
      <c r="LEQ308" s="69"/>
      <c r="LER308" s="69"/>
      <c r="LES308" s="69"/>
      <c r="LET308" s="69"/>
      <c r="LEU308" s="69"/>
      <c r="LEV308" s="69"/>
      <c r="LEW308" s="69"/>
      <c r="LEX308" s="69"/>
      <c r="LEY308" s="69"/>
      <c r="LEZ308" s="69"/>
      <c r="LFA308" s="69"/>
      <c r="LFB308" s="69"/>
      <c r="LFC308" s="69"/>
      <c r="LFD308" s="69"/>
      <c r="LFE308" s="69"/>
      <c r="LFF308" s="69"/>
      <c r="LFG308" s="69"/>
      <c r="LFH308" s="69"/>
      <c r="LFI308" s="69"/>
      <c r="LFJ308" s="69"/>
      <c r="LFK308" s="69"/>
      <c r="LFL308" s="69"/>
      <c r="LFM308" s="69"/>
      <c r="LFN308" s="69"/>
      <c r="LFO308" s="69"/>
      <c r="LFP308" s="69"/>
      <c r="LFQ308" s="69"/>
      <c r="LFR308" s="69"/>
      <c r="LFS308" s="69"/>
      <c r="LFT308" s="69"/>
      <c r="LFU308" s="69"/>
      <c r="LFV308" s="69"/>
      <c r="LFW308" s="69"/>
      <c r="LFX308" s="69"/>
      <c r="LFY308" s="69"/>
      <c r="LFZ308" s="69"/>
      <c r="LGA308" s="69"/>
      <c r="LGB308" s="69"/>
      <c r="LGC308" s="69"/>
      <c r="LGD308" s="69"/>
      <c r="LGE308" s="69"/>
      <c r="LGF308" s="69"/>
      <c r="LGG308" s="69"/>
      <c r="LGH308" s="69"/>
      <c r="LGI308" s="69"/>
      <c r="LGJ308" s="69"/>
      <c r="LGK308" s="69"/>
      <c r="LGL308" s="69"/>
      <c r="LGM308" s="69"/>
      <c r="LGN308" s="69"/>
      <c r="LGO308" s="69"/>
      <c r="LGP308" s="69"/>
      <c r="LGQ308" s="69"/>
      <c r="LGR308" s="69"/>
      <c r="LGS308" s="69"/>
      <c r="LGT308" s="69"/>
      <c r="LGU308" s="69"/>
      <c r="LGV308" s="69"/>
      <c r="LGW308" s="69"/>
      <c r="LGX308" s="69"/>
      <c r="LGY308" s="69"/>
      <c r="LGZ308" s="69"/>
      <c r="LHA308" s="69"/>
      <c r="LHB308" s="69"/>
      <c r="LHC308" s="69"/>
      <c r="LHD308" s="69"/>
      <c r="LHE308" s="69"/>
      <c r="LHF308" s="69"/>
      <c r="LHG308" s="69"/>
      <c r="LHH308" s="69"/>
      <c r="LHI308" s="69"/>
      <c r="LHJ308" s="69"/>
      <c r="LHK308" s="69"/>
      <c r="LHL308" s="69"/>
      <c r="LHM308" s="69"/>
      <c r="LHN308" s="69"/>
      <c r="LHO308" s="69"/>
      <c r="LHP308" s="69"/>
      <c r="LHQ308" s="69"/>
      <c r="LHR308" s="69"/>
      <c r="LHS308" s="69"/>
      <c r="LHT308" s="69"/>
      <c r="LHU308" s="69"/>
      <c r="LHV308" s="69"/>
      <c r="LHW308" s="69"/>
      <c r="LHX308" s="69"/>
      <c r="LHY308" s="69"/>
      <c r="LHZ308" s="69"/>
      <c r="LIA308" s="69"/>
      <c r="LIB308" s="69"/>
      <c r="LIC308" s="69"/>
      <c r="LID308" s="69"/>
      <c r="LIE308" s="69"/>
      <c r="LIF308" s="69"/>
      <c r="LIG308" s="69"/>
      <c r="LIH308" s="69"/>
      <c r="LII308" s="69"/>
      <c r="LIJ308" s="69"/>
      <c r="LIK308" s="69"/>
      <c r="LIL308" s="69"/>
      <c r="LIM308" s="69"/>
      <c r="LIN308" s="69"/>
      <c r="LIO308" s="69"/>
      <c r="LIP308" s="69"/>
      <c r="LIQ308" s="69"/>
      <c r="LIR308" s="69"/>
      <c r="LIS308" s="69"/>
      <c r="LIT308" s="69"/>
      <c r="LIU308" s="69"/>
      <c r="LIV308" s="69"/>
      <c r="LIW308" s="69"/>
      <c r="LIX308" s="69"/>
      <c r="LIY308" s="69"/>
      <c r="LIZ308" s="69"/>
      <c r="LJA308" s="69"/>
      <c r="LJB308" s="69"/>
      <c r="LJC308" s="69"/>
      <c r="LJD308" s="69"/>
      <c r="LJE308" s="69"/>
      <c r="LJF308" s="69"/>
      <c r="LJG308" s="69"/>
      <c r="LJH308" s="69"/>
      <c r="LJI308" s="69"/>
      <c r="LJJ308" s="69"/>
      <c r="LJK308" s="69"/>
      <c r="LJL308" s="69"/>
      <c r="LJM308" s="69"/>
      <c r="LJN308" s="69"/>
      <c r="LJO308" s="69"/>
      <c r="LJP308" s="69"/>
      <c r="LJQ308" s="69"/>
      <c r="LJR308" s="69"/>
      <c r="LJS308" s="69"/>
      <c r="LJT308" s="69"/>
      <c r="LJU308" s="69"/>
      <c r="LJV308" s="69"/>
      <c r="LJW308" s="69"/>
      <c r="LJX308" s="69"/>
      <c r="LJY308" s="69"/>
      <c r="LJZ308" s="69"/>
      <c r="LKA308" s="69"/>
      <c r="LKB308" s="69"/>
      <c r="LKC308" s="69"/>
      <c r="LKD308" s="69"/>
      <c r="LKE308" s="69"/>
      <c r="LKF308" s="69"/>
      <c r="LKG308" s="69"/>
      <c r="LKH308" s="69"/>
      <c r="LKI308" s="69"/>
      <c r="LKJ308" s="69"/>
      <c r="LKK308" s="69"/>
      <c r="LKL308" s="69"/>
      <c r="LKM308" s="69"/>
      <c r="LKN308" s="69"/>
      <c r="LKO308" s="69"/>
      <c r="LKP308" s="69"/>
      <c r="LKQ308" s="69"/>
      <c r="LKR308" s="69"/>
      <c r="LKS308" s="69"/>
      <c r="LKT308" s="69"/>
      <c r="LKU308" s="69"/>
      <c r="LKV308" s="69"/>
      <c r="LKW308" s="69"/>
      <c r="LKX308" s="69"/>
      <c r="LKY308" s="69"/>
      <c r="LKZ308" s="69"/>
      <c r="LLA308" s="69"/>
      <c r="LLB308" s="69"/>
      <c r="LLC308" s="69"/>
      <c r="LLD308" s="69"/>
      <c r="LLE308" s="69"/>
      <c r="LLF308" s="69"/>
      <c r="LLG308" s="69"/>
      <c r="LLH308" s="69"/>
      <c r="LLI308" s="69"/>
      <c r="LLJ308" s="69"/>
      <c r="LLK308" s="69"/>
      <c r="LLL308" s="69"/>
      <c r="LLM308" s="69"/>
      <c r="LLN308" s="69"/>
      <c r="LLO308" s="69"/>
      <c r="LLP308" s="69"/>
      <c r="LLQ308" s="69"/>
      <c r="LLR308" s="69"/>
      <c r="LLS308" s="69"/>
      <c r="LLT308" s="69"/>
      <c r="LLU308" s="69"/>
      <c r="LLV308" s="69"/>
      <c r="LLW308" s="69"/>
      <c r="LLX308" s="69"/>
      <c r="LLY308" s="69"/>
      <c r="LLZ308" s="69"/>
      <c r="LMA308" s="69"/>
      <c r="LMB308" s="69"/>
      <c r="LMC308" s="69"/>
      <c r="LMD308" s="69"/>
      <c r="LME308" s="69"/>
      <c r="LMF308" s="69"/>
      <c r="LMG308" s="69"/>
      <c r="LMH308" s="69"/>
      <c r="LMI308" s="69"/>
      <c r="LMJ308" s="69"/>
      <c r="LMK308" s="69"/>
      <c r="LML308" s="69"/>
      <c r="LMM308" s="69"/>
      <c r="LMN308" s="69"/>
      <c r="LMO308" s="69"/>
      <c r="LMP308" s="69"/>
      <c r="LMQ308" s="69"/>
      <c r="LMR308" s="69"/>
      <c r="LMS308" s="69"/>
      <c r="LMT308" s="69"/>
      <c r="LMU308" s="69"/>
      <c r="LMV308" s="69"/>
      <c r="LMW308" s="69"/>
      <c r="LMX308" s="69"/>
      <c r="LMY308" s="69"/>
      <c r="LMZ308" s="69"/>
      <c r="LNA308" s="69"/>
      <c r="LNB308" s="69"/>
      <c r="LNC308" s="69"/>
      <c r="LND308" s="69"/>
      <c r="LNE308" s="69"/>
      <c r="LNF308" s="69"/>
      <c r="LNG308" s="69"/>
      <c r="LNH308" s="69"/>
      <c r="LNI308" s="69"/>
      <c r="LNJ308" s="69"/>
      <c r="LNK308" s="69"/>
      <c r="LNL308" s="69"/>
      <c r="LNM308" s="69"/>
      <c r="LNN308" s="69"/>
      <c r="LNO308" s="69"/>
      <c r="LNP308" s="69"/>
      <c r="LNQ308" s="69"/>
      <c r="LNR308" s="69"/>
      <c r="LNS308" s="69"/>
      <c r="LNT308" s="69"/>
      <c r="LNU308" s="69"/>
      <c r="LNV308" s="69"/>
      <c r="LNW308" s="69"/>
      <c r="LNX308" s="69"/>
      <c r="LNY308" s="69"/>
      <c r="LNZ308" s="69"/>
      <c r="LOA308" s="69"/>
      <c r="LOB308" s="69"/>
      <c r="LOC308" s="69"/>
      <c r="LOD308" s="69"/>
      <c r="LOE308" s="69"/>
      <c r="LOF308" s="69"/>
      <c r="LOG308" s="69"/>
      <c r="LOH308" s="69"/>
      <c r="LOI308" s="69"/>
      <c r="LOJ308" s="69"/>
      <c r="LOK308" s="69"/>
      <c r="LOL308" s="69"/>
      <c r="LOM308" s="69"/>
      <c r="LON308" s="69"/>
      <c r="LOO308" s="69"/>
      <c r="LOP308" s="69"/>
      <c r="LOQ308" s="69"/>
      <c r="LOR308" s="69"/>
      <c r="LOS308" s="69"/>
      <c r="LOT308" s="69"/>
      <c r="LOU308" s="69"/>
      <c r="LOV308" s="69"/>
      <c r="LOW308" s="69"/>
      <c r="LOX308" s="69"/>
      <c r="LOY308" s="69"/>
      <c r="LOZ308" s="69"/>
      <c r="LPA308" s="69"/>
      <c r="LPB308" s="69"/>
      <c r="LPC308" s="69"/>
      <c r="LPD308" s="69"/>
      <c r="LPE308" s="69"/>
      <c r="LPF308" s="69"/>
      <c r="LPG308" s="69"/>
      <c r="LPH308" s="69"/>
      <c r="LPI308" s="69"/>
      <c r="LPJ308" s="69"/>
      <c r="LPK308" s="69"/>
      <c r="LPL308" s="69"/>
      <c r="LPM308" s="69"/>
      <c r="LPN308" s="69"/>
      <c r="LPO308" s="69"/>
      <c r="LPP308" s="69"/>
      <c r="LPQ308" s="69"/>
      <c r="LPR308" s="69"/>
      <c r="LPS308" s="69"/>
      <c r="LPT308" s="69"/>
      <c r="LPU308" s="69"/>
      <c r="LPV308" s="69"/>
      <c r="LPW308" s="69"/>
      <c r="LPX308" s="69"/>
      <c r="LPY308" s="69"/>
      <c r="LPZ308" s="69"/>
      <c r="LQA308" s="69"/>
      <c r="LQB308" s="69"/>
      <c r="LQC308" s="69"/>
      <c r="LQD308" s="69"/>
      <c r="LQE308" s="69"/>
      <c r="LQF308" s="69"/>
      <c r="LQG308" s="69"/>
      <c r="LQH308" s="69"/>
      <c r="LQI308" s="69"/>
      <c r="LQJ308" s="69"/>
      <c r="LQK308" s="69"/>
      <c r="LQL308" s="69"/>
      <c r="LQM308" s="69"/>
      <c r="LQN308" s="69"/>
      <c r="LQO308" s="69"/>
      <c r="LQP308" s="69"/>
      <c r="LQQ308" s="69"/>
      <c r="LQR308" s="69"/>
      <c r="LQS308" s="69"/>
      <c r="LQT308" s="69"/>
      <c r="LQU308" s="69"/>
      <c r="LQV308" s="69"/>
      <c r="LQW308" s="69"/>
      <c r="LQX308" s="69"/>
      <c r="LQY308" s="69"/>
      <c r="LQZ308" s="69"/>
      <c r="LRA308" s="69"/>
      <c r="LRB308" s="69"/>
      <c r="LRC308" s="69"/>
      <c r="LRD308" s="69"/>
      <c r="LRE308" s="69"/>
      <c r="LRF308" s="69"/>
      <c r="LRG308" s="69"/>
      <c r="LRH308" s="69"/>
      <c r="LRI308" s="69"/>
      <c r="LRJ308" s="69"/>
      <c r="LRK308" s="69"/>
      <c r="LRL308" s="69"/>
      <c r="LRM308" s="69"/>
      <c r="LRN308" s="69"/>
      <c r="LRO308" s="69"/>
      <c r="LRP308" s="69"/>
      <c r="LRQ308" s="69"/>
      <c r="LRR308" s="69"/>
      <c r="LRS308" s="69"/>
      <c r="LRT308" s="69"/>
      <c r="LRU308" s="69"/>
      <c r="LRV308" s="69"/>
      <c r="LRW308" s="69"/>
      <c r="LRX308" s="69"/>
      <c r="LRY308" s="69"/>
      <c r="LRZ308" s="69"/>
      <c r="LSA308" s="69"/>
      <c r="LSB308" s="69"/>
      <c r="LSC308" s="69"/>
      <c r="LSD308" s="69"/>
      <c r="LSE308" s="69"/>
      <c r="LSF308" s="69"/>
      <c r="LSG308" s="69"/>
      <c r="LSH308" s="69"/>
      <c r="LSI308" s="69"/>
      <c r="LSJ308" s="69"/>
      <c r="LSK308" s="69"/>
      <c r="LSL308" s="69"/>
      <c r="LSM308" s="69"/>
      <c r="LSN308" s="69"/>
      <c r="LSO308" s="69"/>
      <c r="LSP308" s="69"/>
      <c r="LSQ308" s="69"/>
      <c r="LSR308" s="69"/>
      <c r="LSS308" s="69"/>
      <c r="LST308" s="69"/>
      <c r="LSU308" s="69"/>
      <c r="LSV308" s="69"/>
      <c r="LSW308" s="69"/>
      <c r="LSX308" s="69"/>
      <c r="LSY308" s="69"/>
      <c r="LSZ308" s="69"/>
      <c r="LTA308" s="69"/>
      <c r="LTB308" s="69"/>
      <c r="LTC308" s="69"/>
      <c r="LTD308" s="69"/>
      <c r="LTE308" s="69"/>
      <c r="LTF308" s="69"/>
      <c r="LTG308" s="69"/>
      <c r="LTH308" s="69"/>
      <c r="LTI308" s="69"/>
      <c r="LTJ308" s="69"/>
      <c r="LTK308" s="69"/>
      <c r="LTL308" s="69"/>
      <c r="LTM308" s="69"/>
      <c r="LTN308" s="69"/>
      <c r="LTO308" s="69"/>
      <c r="LTP308" s="69"/>
      <c r="LTQ308" s="69"/>
      <c r="LTR308" s="69"/>
      <c r="LTS308" s="69"/>
      <c r="LTT308" s="69"/>
      <c r="LTU308" s="69"/>
      <c r="LTV308" s="69"/>
      <c r="LTW308" s="69"/>
      <c r="LTX308" s="69"/>
      <c r="LTY308" s="69"/>
      <c r="LTZ308" s="69"/>
      <c r="LUA308" s="69"/>
      <c r="LUB308" s="69"/>
      <c r="LUC308" s="69"/>
      <c r="LUD308" s="69"/>
      <c r="LUE308" s="69"/>
      <c r="LUF308" s="69"/>
      <c r="LUG308" s="69"/>
      <c r="LUH308" s="69"/>
      <c r="LUI308" s="69"/>
      <c r="LUJ308" s="69"/>
      <c r="LUK308" s="69"/>
      <c r="LUL308" s="69"/>
      <c r="LUM308" s="69"/>
      <c r="LUN308" s="69"/>
      <c r="LUO308" s="69"/>
      <c r="LUP308" s="69"/>
      <c r="LUQ308" s="69"/>
      <c r="LUR308" s="69"/>
      <c r="LUS308" s="69"/>
      <c r="LUT308" s="69"/>
      <c r="LUU308" s="69"/>
      <c r="LUV308" s="69"/>
      <c r="LUW308" s="69"/>
      <c r="LUX308" s="69"/>
      <c r="LUY308" s="69"/>
      <c r="LUZ308" s="69"/>
      <c r="LVA308" s="69"/>
      <c r="LVB308" s="69"/>
      <c r="LVC308" s="69"/>
      <c r="LVD308" s="69"/>
      <c r="LVE308" s="69"/>
      <c r="LVF308" s="69"/>
      <c r="LVG308" s="69"/>
      <c r="LVH308" s="69"/>
      <c r="LVI308" s="69"/>
      <c r="LVJ308" s="69"/>
      <c r="LVK308" s="69"/>
      <c r="LVL308" s="69"/>
      <c r="LVM308" s="69"/>
      <c r="LVN308" s="69"/>
      <c r="LVO308" s="69"/>
      <c r="LVP308" s="69"/>
      <c r="LVQ308" s="69"/>
      <c r="LVR308" s="69"/>
      <c r="LVS308" s="69"/>
      <c r="LVT308" s="69"/>
      <c r="LVU308" s="69"/>
      <c r="LVV308" s="69"/>
      <c r="LVW308" s="69"/>
      <c r="LVX308" s="69"/>
      <c r="LVY308" s="69"/>
      <c r="LVZ308" s="69"/>
      <c r="LWA308" s="69"/>
      <c r="LWB308" s="69"/>
      <c r="LWC308" s="69"/>
      <c r="LWD308" s="69"/>
      <c r="LWE308" s="69"/>
      <c r="LWF308" s="69"/>
      <c r="LWG308" s="69"/>
      <c r="LWH308" s="69"/>
      <c r="LWI308" s="69"/>
      <c r="LWJ308" s="69"/>
      <c r="LWK308" s="69"/>
      <c r="LWL308" s="69"/>
      <c r="LWM308" s="69"/>
      <c r="LWN308" s="69"/>
      <c r="LWO308" s="69"/>
      <c r="LWP308" s="69"/>
      <c r="LWQ308" s="69"/>
      <c r="LWR308" s="69"/>
      <c r="LWS308" s="69"/>
      <c r="LWT308" s="69"/>
      <c r="LWU308" s="69"/>
      <c r="LWV308" s="69"/>
      <c r="LWW308" s="69"/>
      <c r="LWX308" s="69"/>
      <c r="LWY308" s="69"/>
      <c r="LWZ308" s="69"/>
      <c r="LXA308" s="69"/>
      <c r="LXB308" s="69"/>
      <c r="LXC308" s="69"/>
      <c r="LXD308" s="69"/>
      <c r="LXE308" s="69"/>
      <c r="LXF308" s="69"/>
      <c r="LXG308" s="69"/>
      <c r="LXH308" s="69"/>
      <c r="LXI308" s="69"/>
      <c r="LXJ308" s="69"/>
      <c r="LXK308" s="69"/>
      <c r="LXL308" s="69"/>
      <c r="LXM308" s="69"/>
      <c r="LXN308" s="69"/>
      <c r="LXO308" s="69"/>
      <c r="LXP308" s="69"/>
      <c r="LXQ308" s="69"/>
      <c r="LXR308" s="69"/>
      <c r="LXS308" s="69"/>
      <c r="LXT308" s="69"/>
      <c r="LXU308" s="69"/>
      <c r="LXV308" s="69"/>
      <c r="LXW308" s="69"/>
      <c r="LXX308" s="69"/>
      <c r="LXY308" s="69"/>
      <c r="LXZ308" s="69"/>
      <c r="LYA308" s="69"/>
      <c r="LYB308" s="69"/>
      <c r="LYC308" s="69"/>
      <c r="LYD308" s="69"/>
      <c r="LYE308" s="69"/>
      <c r="LYF308" s="69"/>
      <c r="LYG308" s="69"/>
      <c r="LYH308" s="69"/>
      <c r="LYI308" s="69"/>
      <c r="LYJ308" s="69"/>
      <c r="LYK308" s="69"/>
      <c r="LYL308" s="69"/>
      <c r="LYM308" s="69"/>
      <c r="LYN308" s="69"/>
      <c r="LYO308" s="69"/>
      <c r="LYP308" s="69"/>
      <c r="LYQ308" s="69"/>
      <c r="LYR308" s="69"/>
      <c r="LYS308" s="69"/>
      <c r="LYT308" s="69"/>
      <c r="LYU308" s="69"/>
      <c r="LYV308" s="69"/>
      <c r="LYW308" s="69"/>
      <c r="LYX308" s="69"/>
      <c r="LYY308" s="69"/>
      <c r="LYZ308" s="69"/>
      <c r="LZA308" s="69"/>
      <c r="LZB308" s="69"/>
      <c r="LZC308" s="69"/>
      <c r="LZD308" s="69"/>
      <c r="LZE308" s="69"/>
      <c r="LZF308" s="69"/>
      <c r="LZG308" s="69"/>
      <c r="LZH308" s="69"/>
      <c r="LZI308" s="69"/>
      <c r="LZJ308" s="69"/>
      <c r="LZK308" s="69"/>
      <c r="LZL308" s="69"/>
      <c r="LZM308" s="69"/>
      <c r="LZN308" s="69"/>
      <c r="LZO308" s="69"/>
      <c r="LZP308" s="69"/>
      <c r="LZQ308" s="69"/>
      <c r="LZR308" s="69"/>
      <c r="LZS308" s="69"/>
      <c r="LZT308" s="69"/>
      <c r="LZU308" s="69"/>
      <c r="LZV308" s="69"/>
      <c r="LZW308" s="69"/>
      <c r="LZX308" s="69"/>
      <c r="LZY308" s="69"/>
      <c r="LZZ308" s="69"/>
      <c r="MAA308" s="69"/>
      <c r="MAB308" s="69"/>
      <c r="MAC308" s="69"/>
      <c r="MAD308" s="69"/>
      <c r="MAE308" s="69"/>
      <c r="MAF308" s="69"/>
      <c r="MAG308" s="69"/>
      <c r="MAH308" s="69"/>
      <c r="MAI308" s="69"/>
      <c r="MAJ308" s="69"/>
      <c r="MAK308" s="69"/>
      <c r="MAL308" s="69"/>
      <c r="MAM308" s="69"/>
      <c r="MAN308" s="69"/>
      <c r="MAO308" s="69"/>
      <c r="MAP308" s="69"/>
      <c r="MAQ308" s="69"/>
      <c r="MAR308" s="69"/>
      <c r="MAS308" s="69"/>
      <c r="MAT308" s="69"/>
      <c r="MAU308" s="69"/>
      <c r="MAV308" s="69"/>
      <c r="MAW308" s="69"/>
      <c r="MAX308" s="69"/>
      <c r="MAY308" s="69"/>
      <c r="MAZ308" s="69"/>
      <c r="MBA308" s="69"/>
      <c r="MBB308" s="69"/>
      <c r="MBC308" s="69"/>
      <c r="MBD308" s="69"/>
      <c r="MBE308" s="69"/>
      <c r="MBF308" s="69"/>
      <c r="MBG308" s="69"/>
      <c r="MBH308" s="69"/>
      <c r="MBI308" s="69"/>
      <c r="MBJ308" s="69"/>
      <c r="MBK308" s="69"/>
      <c r="MBL308" s="69"/>
      <c r="MBM308" s="69"/>
      <c r="MBN308" s="69"/>
      <c r="MBO308" s="69"/>
      <c r="MBP308" s="69"/>
      <c r="MBQ308" s="69"/>
      <c r="MBR308" s="69"/>
      <c r="MBS308" s="69"/>
      <c r="MBT308" s="69"/>
      <c r="MBU308" s="69"/>
      <c r="MBV308" s="69"/>
      <c r="MBW308" s="69"/>
      <c r="MBX308" s="69"/>
      <c r="MBY308" s="69"/>
      <c r="MBZ308" s="69"/>
      <c r="MCA308" s="69"/>
      <c r="MCB308" s="69"/>
      <c r="MCC308" s="69"/>
      <c r="MCD308" s="69"/>
      <c r="MCE308" s="69"/>
      <c r="MCF308" s="69"/>
      <c r="MCG308" s="69"/>
      <c r="MCH308" s="69"/>
      <c r="MCI308" s="69"/>
      <c r="MCJ308" s="69"/>
      <c r="MCK308" s="69"/>
      <c r="MCL308" s="69"/>
      <c r="MCM308" s="69"/>
      <c r="MCN308" s="69"/>
      <c r="MCO308" s="69"/>
      <c r="MCP308" s="69"/>
      <c r="MCQ308" s="69"/>
      <c r="MCR308" s="69"/>
      <c r="MCS308" s="69"/>
      <c r="MCT308" s="69"/>
      <c r="MCU308" s="69"/>
      <c r="MCV308" s="69"/>
      <c r="MCW308" s="69"/>
      <c r="MCX308" s="69"/>
      <c r="MCY308" s="69"/>
      <c r="MCZ308" s="69"/>
      <c r="MDA308" s="69"/>
      <c r="MDB308" s="69"/>
      <c r="MDC308" s="69"/>
      <c r="MDD308" s="69"/>
      <c r="MDE308" s="69"/>
      <c r="MDF308" s="69"/>
      <c r="MDG308" s="69"/>
      <c r="MDH308" s="69"/>
      <c r="MDI308" s="69"/>
      <c r="MDJ308" s="69"/>
      <c r="MDK308" s="69"/>
      <c r="MDL308" s="69"/>
      <c r="MDM308" s="69"/>
      <c r="MDN308" s="69"/>
      <c r="MDO308" s="69"/>
      <c r="MDP308" s="69"/>
      <c r="MDQ308" s="69"/>
      <c r="MDR308" s="69"/>
      <c r="MDS308" s="69"/>
      <c r="MDT308" s="69"/>
      <c r="MDU308" s="69"/>
      <c r="MDV308" s="69"/>
      <c r="MDW308" s="69"/>
      <c r="MDX308" s="69"/>
      <c r="MDY308" s="69"/>
      <c r="MDZ308" s="69"/>
      <c r="MEA308" s="69"/>
      <c r="MEB308" s="69"/>
      <c r="MEC308" s="69"/>
      <c r="MED308" s="69"/>
      <c r="MEE308" s="69"/>
      <c r="MEF308" s="69"/>
      <c r="MEG308" s="69"/>
      <c r="MEH308" s="69"/>
      <c r="MEI308" s="69"/>
      <c r="MEJ308" s="69"/>
      <c r="MEK308" s="69"/>
      <c r="MEL308" s="69"/>
      <c r="MEM308" s="69"/>
      <c r="MEN308" s="69"/>
      <c r="MEO308" s="69"/>
      <c r="MEP308" s="69"/>
      <c r="MEQ308" s="69"/>
      <c r="MER308" s="69"/>
      <c r="MES308" s="69"/>
      <c r="MET308" s="69"/>
      <c r="MEU308" s="69"/>
      <c r="MEV308" s="69"/>
      <c r="MEW308" s="69"/>
      <c r="MEX308" s="69"/>
      <c r="MEY308" s="69"/>
      <c r="MEZ308" s="69"/>
      <c r="MFA308" s="69"/>
      <c r="MFB308" s="69"/>
      <c r="MFC308" s="69"/>
      <c r="MFD308" s="69"/>
      <c r="MFE308" s="69"/>
      <c r="MFF308" s="69"/>
      <c r="MFG308" s="69"/>
      <c r="MFH308" s="69"/>
      <c r="MFI308" s="69"/>
      <c r="MFJ308" s="69"/>
      <c r="MFK308" s="69"/>
      <c r="MFL308" s="69"/>
      <c r="MFM308" s="69"/>
      <c r="MFN308" s="69"/>
      <c r="MFO308" s="69"/>
      <c r="MFP308" s="69"/>
      <c r="MFQ308" s="69"/>
      <c r="MFR308" s="69"/>
      <c r="MFS308" s="69"/>
      <c r="MFT308" s="69"/>
      <c r="MFU308" s="69"/>
      <c r="MFV308" s="69"/>
      <c r="MFW308" s="69"/>
      <c r="MFX308" s="69"/>
      <c r="MFY308" s="69"/>
      <c r="MFZ308" s="69"/>
      <c r="MGA308" s="69"/>
      <c r="MGB308" s="69"/>
      <c r="MGC308" s="69"/>
      <c r="MGD308" s="69"/>
      <c r="MGE308" s="69"/>
      <c r="MGF308" s="69"/>
      <c r="MGG308" s="69"/>
      <c r="MGH308" s="69"/>
      <c r="MGI308" s="69"/>
      <c r="MGJ308" s="69"/>
      <c r="MGK308" s="69"/>
      <c r="MGL308" s="69"/>
      <c r="MGM308" s="69"/>
      <c r="MGN308" s="69"/>
      <c r="MGO308" s="69"/>
      <c r="MGP308" s="69"/>
      <c r="MGQ308" s="69"/>
      <c r="MGR308" s="69"/>
      <c r="MGS308" s="69"/>
      <c r="MGT308" s="69"/>
      <c r="MGU308" s="69"/>
      <c r="MGV308" s="69"/>
      <c r="MGW308" s="69"/>
      <c r="MGX308" s="69"/>
      <c r="MGY308" s="69"/>
      <c r="MGZ308" s="69"/>
      <c r="MHA308" s="69"/>
      <c r="MHB308" s="69"/>
      <c r="MHC308" s="69"/>
      <c r="MHD308" s="69"/>
      <c r="MHE308" s="69"/>
      <c r="MHF308" s="69"/>
      <c r="MHG308" s="69"/>
      <c r="MHH308" s="69"/>
      <c r="MHI308" s="69"/>
      <c r="MHJ308" s="69"/>
      <c r="MHK308" s="69"/>
      <c r="MHL308" s="69"/>
      <c r="MHM308" s="69"/>
      <c r="MHN308" s="69"/>
      <c r="MHO308" s="69"/>
      <c r="MHP308" s="69"/>
      <c r="MHQ308" s="69"/>
      <c r="MHR308" s="69"/>
      <c r="MHS308" s="69"/>
      <c r="MHT308" s="69"/>
      <c r="MHU308" s="69"/>
      <c r="MHV308" s="69"/>
      <c r="MHW308" s="69"/>
      <c r="MHX308" s="69"/>
      <c r="MHY308" s="69"/>
      <c r="MHZ308" s="69"/>
      <c r="MIA308" s="69"/>
      <c r="MIB308" s="69"/>
      <c r="MIC308" s="69"/>
      <c r="MID308" s="69"/>
      <c r="MIE308" s="69"/>
      <c r="MIF308" s="69"/>
      <c r="MIG308" s="69"/>
      <c r="MIH308" s="69"/>
      <c r="MII308" s="69"/>
      <c r="MIJ308" s="69"/>
      <c r="MIK308" s="69"/>
      <c r="MIL308" s="69"/>
      <c r="MIM308" s="69"/>
      <c r="MIN308" s="69"/>
      <c r="MIO308" s="69"/>
      <c r="MIP308" s="69"/>
      <c r="MIQ308" s="69"/>
      <c r="MIR308" s="69"/>
      <c r="MIS308" s="69"/>
      <c r="MIT308" s="69"/>
      <c r="MIU308" s="69"/>
      <c r="MIV308" s="69"/>
      <c r="MIW308" s="69"/>
      <c r="MIX308" s="69"/>
      <c r="MIY308" s="69"/>
      <c r="MIZ308" s="69"/>
      <c r="MJA308" s="69"/>
      <c r="MJB308" s="69"/>
      <c r="MJC308" s="69"/>
      <c r="MJD308" s="69"/>
      <c r="MJE308" s="69"/>
      <c r="MJF308" s="69"/>
      <c r="MJG308" s="69"/>
      <c r="MJH308" s="69"/>
      <c r="MJI308" s="69"/>
      <c r="MJJ308" s="69"/>
      <c r="MJK308" s="69"/>
      <c r="MJL308" s="69"/>
      <c r="MJM308" s="69"/>
      <c r="MJN308" s="69"/>
      <c r="MJO308" s="69"/>
      <c r="MJP308" s="69"/>
      <c r="MJQ308" s="69"/>
      <c r="MJR308" s="69"/>
      <c r="MJS308" s="69"/>
      <c r="MJT308" s="69"/>
      <c r="MJU308" s="69"/>
      <c r="MJV308" s="69"/>
      <c r="MJW308" s="69"/>
      <c r="MJX308" s="69"/>
      <c r="MJY308" s="69"/>
      <c r="MJZ308" s="69"/>
      <c r="MKA308" s="69"/>
      <c r="MKB308" s="69"/>
      <c r="MKC308" s="69"/>
      <c r="MKD308" s="69"/>
      <c r="MKE308" s="69"/>
      <c r="MKF308" s="69"/>
      <c r="MKG308" s="69"/>
      <c r="MKH308" s="69"/>
      <c r="MKI308" s="69"/>
      <c r="MKJ308" s="69"/>
      <c r="MKK308" s="69"/>
      <c r="MKL308" s="69"/>
      <c r="MKM308" s="69"/>
      <c r="MKN308" s="69"/>
      <c r="MKO308" s="69"/>
      <c r="MKP308" s="69"/>
      <c r="MKQ308" s="69"/>
      <c r="MKR308" s="69"/>
      <c r="MKS308" s="69"/>
      <c r="MKT308" s="69"/>
      <c r="MKU308" s="69"/>
      <c r="MKV308" s="69"/>
      <c r="MKW308" s="69"/>
      <c r="MKX308" s="69"/>
      <c r="MKY308" s="69"/>
      <c r="MKZ308" s="69"/>
      <c r="MLA308" s="69"/>
      <c r="MLB308" s="69"/>
      <c r="MLC308" s="69"/>
      <c r="MLD308" s="69"/>
      <c r="MLE308" s="69"/>
      <c r="MLF308" s="69"/>
      <c r="MLG308" s="69"/>
      <c r="MLH308" s="69"/>
      <c r="MLI308" s="69"/>
      <c r="MLJ308" s="69"/>
      <c r="MLK308" s="69"/>
      <c r="MLL308" s="69"/>
      <c r="MLM308" s="69"/>
      <c r="MLN308" s="69"/>
      <c r="MLO308" s="69"/>
      <c r="MLP308" s="69"/>
      <c r="MLQ308" s="69"/>
      <c r="MLR308" s="69"/>
      <c r="MLS308" s="69"/>
      <c r="MLT308" s="69"/>
      <c r="MLU308" s="69"/>
      <c r="MLV308" s="69"/>
      <c r="MLW308" s="69"/>
      <c r="MLX308" s="69"/>
      <c r="MLY308" s="69"/>
      <c r="MLZ308" s="69"/>
      <c r="MMA308" s="69"/>
      <c r="MMB308" s="69"/>
      <c r="MMC308" s="69"/>
      <c r="MMD308" s="69"/>
      <c r="MME308" s="69"/>
      <c r="MMF308" s="69"/>
      <c r="MMG308" s="69"/>
      <c r="MMH308" s="69"/>
      <c r="MMI308" s="69"/>
      <c r="MMJ308" s="69"/>
      <c r="MMK308" s="69"/>
      <c r="MML308" s="69"/>
      <c r="MMM308" s="69"/>
      <c r="MMN308" s="69"/>
      <c r="MMO308" s="69"/>
      <c r="MMP308" s="69"/>
      <c r="MMQ308" s="69"/>
      <c r="MMR308" s="69"/>
      <c r="MMS308" s="69"/>
      <c r="MMT308" s="69"/>
      <c r="MMU308" s="69"/>
      <c r="MMV308" s="69"/>
      <c r="MMW308" s="69"/>
      <c r="MMX308" s="69"/>
      <c r="MMY308" s="69"/>
      <c r="MMZ308" s="69"/>
      <c r="MNA308" s="69"/>
      <c r="MNB308" s="69"/>
      <c r="MNC308" s="69"/>
      <c r="MND308" s="69"/>
      <c r="MNE308" s="69"/>
      <c r="MNF308" s="69"/>
      <c r="MNG308" s="69"/>
      <c r="MNH308" s="69"/>
      <c r="MNI308" s="69"/>
      <c r="MNJ308" s="69"/>
      <c r="MNK308" s="69"/>
      <c r="MNL308" s="69"/>
      <c r="MNM308" s="69"/>
      <c r="MNN308" s="69"/>
      <c r="MNO308" s="69"/>
      <c r="MNP308" s="69"/>
      <c r="MNQ308" s="69"/>
      <c r="MNR308" s="69"/>
      <c r="MNS308" s="69"/>
      <c r="MNT308" s="69"/>
      <c r="MNU308" s="69"/>
      <c r="MNV308" s="69"/>
      <c r="MNW308" s="69"/>
      <c r="MNX308" s="69"/>
      <c r="MNY308" s="69"/>
      <c r="MNZ308" s="69"/>
      <c r="MOA308" s="69"/>
      <c r="MOB308" s="69"/>
      <c r="MOC308" s="69"/>
      <c r="MOD308" s="69"/>
      <c r="MOE308" s="69"/>
      <c r="MOF308" s="69"/>
      <c r="MOG308" s="69"/>
      <c r="MOH308" s="69"/>
      <c r="MOI308" s="69"/>
      <c r="MOJ308" s="69"/>
      <c r="MOK308" s="69"/>
      <c r="MOL308" s="69"/>
      <c r="MOM308" s="69"/>
      <c r="MON308" s="69"/>
      <c r="MOO308" s="69"/>
      <c r="MOP308" s="69"/>
      <c r="MOQ308" s="69"/>
      <c r="MOR308" s="69"/>
      <c r="MOS308" s="69"/>
      <c r="MOT308" s="69"/>
      <c r="MOU308" s="69"/>
      <c r="MOV308" s="69"/>
      <c r="MOW308" s="69"/>
      <c r="MOX308" s="69"/>
      <c r="MOY308" s="69"/>
      <c r="MOZ308" s="69"/>
      <c r="MPA308" s="69"/>
      <c r="MPB308" s="69"/>
      <c r="MPC308" s="69"/>
      <c r="MPD308" s="69"/>
      <c r="MPE308" s="69"/>
      <c r="MPF308" s="69"/>
      <c r="MPG308" s="69"/>
      <c r="MPH308" s="69"/>
      <c r="MPI308" s="69"/>
      <c r="MPJ308" s="69"/>
      <c r="MPK308" s="69"/>
      <c r="MPL308" s="69"/>
      <c r="MPM308" s="69"/>
      <c r="MPN308" s="69"/>
      <c r="MPO308" s="69"/>
      <c r="MPP308" s="69"/>
      <c r="MPQ308" s="69"/>
      <c r="MPR308" s="69"/>
      <c r="MPS308" s="69"/>
      <c r="MPT308" s="69"/>
      <c r="MPU308" s="69"/>
      <c r="MPV308" s="69"/>
      <c r="MPW308" s="69"/>
      <c r="MPX308" s="69"/>
      <c r="MPY308" s="69"/>
      <c r="MPZ308" s="69"/>
      <c r="MQA308" s="69"/>
      <c r="MQB308" s="69"/>
      <c r="MQC308" s="69"/>
      <c r="MQD308" s="69"/>
      <c r="MQE308" s="69"/>
      <c r="MQF308" s="69"/>
      <c r="MQG308" s="69"/>
      <c r="MQH308" s="69"/>
      <c r="MQI308" s="69"/>
      <c r="MQJ308" s="69"/>
      <c r="MQK308" s="69"/>
      <c r="MQL308" s="69"/>
      <c r="MQM308" s="69"/>
      <c r="MQN308" s="69"/>
      <c r="MQO308" s="69"/>
      <c r="MQP308" s="69"/>
      <c r="MQQ308" s="69"/>
      <c r="MQR308" s="69"/>
      <c r="MQS308" s="69"/>
      <c r="MQT308" s="69"/>
      <c r="MQU308" s="69"/>
      <c r="MQV308" s="69"/>
      <c r="MQW308" s="69"/>
      <c r="MQX308" s="69"/>
      <c r="MQY308" s="69"/>
      <c r="MQZ308" s="69"/>
      <c r="MRA308" s="69"/>
      <c r="MRB308" s="69"/>
      <c r="MRC308" s="69"/>
      <c r="MRD308" s="69"/>
      <c r="MRE308" s="69"/>
      <c r="MRF308" s="69"/>
      <c r="MRG308" s="69"/>
      <c r="MRH308" s="69"/>
      <c r="MRI308" s="69"/>
      <c r="MRJ308" s="69"/>
      <c r="MRK308" s="69"/>
      <c r="MRL308" s="69"/>
      <c r="MRM308" s="69"/>
      <c r="MRN308" s="69"/>
      <c r="MRO308" s="69"/>
      <c r="MRP308" s="69"/>
      <c r="MRQ308" s="69"/>
      <c r="MRR308" s="69"/>
      <c r="MRS308" s="69"/>
      <c r="MRT308" s="69"/>
      <c r="MRU308" s="69"/>
      <c r="MRV308" s="69"/>
      <c r="MRW308" s="69"/>
      <c r="MRX308" s="69"/>
      <c r="MRY308" s="69"/>
      <c r="MRZ308" s="69"/>
      <c r="MSA308" s="69"/>
      <c r="MSB308" s="69"/>
      <c r="MSC308" s="69"/>
      <c r="MSD308" s="69"/>
      <c r="MSE308" s="69"/>
      <c r="MSF308" s="69"/>
      <c r="MSG308" s="69"/>
      <c r="MSH308" s="69"/>
      <c r="MSI308" s="69"/>
      <c r="MSJ308" s="69"/>
      <c r="MSK308" s="69"/>
      <c r="MSL308" s="69"/>
      <c r="MSM308" s="69"/>
      <c r="MSN308" s="69"/>
      <c r="MSO308" s="69"/>
      <c r="MSP308" s="69"/>
      <c r="MSQ308" s="69"/>
      <c r="MSR308" s="69"/>
      <c r="MSS308" s="69"/>
      <c r="MST308" s="69"/>
      <c r="MSU308" s="69"/>
      <c r="MSV308" s="69"/>
      <c r="MSW308" s="69"/>
      <c r="MSX308" s="69"/>
      <c r="MSY308" s="69"/>
      <c r="MSZ308" s="69"/>
      <c r="MTA308" s="69"/>
      <c r="MTB308" s="69"/>
      <c r="MTC308" s="69"/>
      <c r="MTD308" s="69"/>
      <c r="MTE308" s="69"/>
      <c r="MTF308" s="69"/>
      <c r="MTG308" s="69"/>
      <c r="MTH308" s="69"/>
      <c r="MTI308" s="69"/>
      <c r="MTJ308" s="69"/>
      <c r="MTK308" s="69"/>
      <c r="MTL308" s="69"/>
      <c r="MTM308" s="69"/>
      <c r="MTN308" s="69"/>
      <c r="MTO308" s="69"/>
      <c r="MTP308" s="69"/>
      <c r="MTQ308" s="69"/>
      <c r="MTR308" s="69"/>
      <c r="MTS308" s="69"/>
      <c r="MTT308" s="69"/>
      <c r="MTU308" s="69"/>
      <c r="MTV308" s="69"/>
      <c r="MTW308" s="69"/>
      <c r="MTX308" s="69"/>
      <c r="MTY308" s="69"/>
      <c r="MTZ308" s="69"/>
      <c r="MUA308" s="69"/>
      <c r="MUB308" s="69"/>
      <c r="MUC308" s="69"/>
      <c r="MUD308" s="69"/>
      <c r="MUE308" s="69"/>
      <c r="MUF308" s="69"/>
      <c r="MUG308" s="69"/>
      <c r="MUH308" s="69"/>
      <c r="MUI308" s="69"/>
      <c r="MUJ308" s="69"/>
      <c r="MUK308" s="69"/>
      <c r="MUL308" s="69"/>
      <c r="MUM308" s="69"/>
      <c r="MUN308" s="69"/>
      <c r="MUO308" s="69"/>
      <c r="MUP308" s="69"/>
      <c r="MUQ308" s="69"/>
      <c r="MUR308" s="69"/>
      <c r="MUS308" s="69"/>
      <c r="MUT308" s="69"/>
      <c r="MUU308" s="69"/>
      <c r="MUV308" s="69"/>
      <c r="MUW308" s="69"/>
      <c r="MUX308" s="69"/>
      <c r="MUY308" s="69"/>
      <c r="MUZ308" s="69"/>
      <c r="MVA308" s="69"/>
      <c r="MVB308" s="69"/>
      <c r="MVC308" s="69"/>
      <c r="MVD308" s="69"/>
      <c r="MVE308" s="69"/>
      <c r="MVF308" s="69"/>
      <c r="MVG308" s="69"/>
      <c r="MVH308" s="69"/>
      <c r="MVI308" s="69"/>
      <c r="MVJ308" s="69"/>
      <c r="MVK308" s="69"/>
      <c r="MVL308" s="69"/>
      <c r="MVM308" s="69"/>
      <c r="MVN308" s="69"/>
      <c r="MVO308" s="69"/>
      <c r="MVP308" s="69"/>
      <c r="MVQ308" s="69"/>
      <c r="MVR308" s="69"/>
      <c r="MVS308" s="69"/>
      <c r="MVT308" s="69"/>
      <c r="MVU308" s="69"/>
      <c r="MVV308" s="69"/>
      <c r="MVW308" s="69"/>
      <c r="MVX308" s="69"/>
      <c r="MVY308" s="69"/>
      <c r="MVZ308" s="69"/>
      <c r="MWA308" s="69"/>
      <c r="MWB308" s="69"/>
      <c r="MWC308" s="69"/>
      <c r="MWD308" s="69"/>
      <c r="MWE308" s="69"/>
      <c r="MWF308" s="69"/>
      <c r="MWG308" s="69"/>
      <c r="MWH308" s="69"/>
      <c r="MWI308" s="69"/>
      <c r="MWJ308" s="69"/>
      <c r="MWK308" s="69"/>
      <c r="MWL308" s="69"/>
      <c r="MWM308" s="69"/>
      <c r="MWN308" s="69"/>
      <c r="MWO308" s="69"/>
      <c r="MWP308" s="69"/>
      <c r="MWQ308" s="69"/>
      <c r="MWR308" s="69"/>
      <c r="MWS308" s="69"/>
      <c r="MWT308" s="69"/>
      <c r="MWU308" s="69"/>
      <c r="MWV308" s="69"/>
      <c r="MWW308" s="69"/>
      <c r="MWX308" s="69"/>
      <c r="MWY308" s="69"/>
      <c r="MWZ308" s="69"/>
      <c r="MXA308" s="69"/>
      <c r="MXB308" s="69"/>
      <c r="MXC308" s="69"/>
      <c r="MXD308" s="69"/>
      <c r="MXE308" s="69"/>
      <c r="MXF308" s="69"/>
      <c r="MXG308" s="69"/>
      <c r="MXH308" s="69"/>
      <c r="MXI308" s="69"/>
      <c r="MXJ308" s="69"/>
      <c r="MXK308" s="69"/>
      <c r="MXL308" s="69"/>
      <c r="MXM308" s="69"/>
      <c r="MXN308" s="69"/>
      <c r="MXO308" s="69"/>
      <c r="MXP308" s="69"/>
      <c r="MXQ308" s="69"/>
      <c r="MXR308" s="69"/>
      <c r="MXS308" s="69"/>
      <c r="MXT308" s="69"/>
      <c r="MXU308" s="69"/>
      <c r="MXV308" s="69"/>
      <c r="MXW308" s="69"/>
      <c r="MXX308" s="69"/>
      <c r="MXY308" s="69"/>
      <c r="MXZ308" s="69"/>
      <c r="MYA308" s="69"/>
      <c r="MYB308" s="69"/>
      <c r="MYC308" s="69"/>
      <c r="MYD308" s="69"/>
      <c r="MYE308" s="69"/>
      <c r="MYF308" s="69"/>
      <c r="MYG308" s="69"/>
      <c r="MYH308" s="69"/>
      <c r="MYI308" s="69"/>
      <c r="MYJ308" s="69"/>
      <c r="MYK308" s="69"/>
      <c r="MYL308" s="69"/>
      <c r="MYM308" s="69"/>
      <c r="MYN308" s="69"/>
      <c r="MYO308" s="69"/>
      <c r="MYP308" s="69"/>
      <c r="MYQ308" s="69"/>
      <c r="MYR308" s="69"/>
      <c r="MYS308" s="69"/>
      <c r="MYT308" s="69"/>
      <c r="MYU308" s="69"/>
      <c r="MYV308" s="69"/>
      <c r="MYW308" s="69"/>
      <c r="MYX308" s="69"/>
      <c r="MYY308" s="69"/>
      <c r="MYZ308" s="69"/>
      <c r="MZA308" s="69"/>
      <c r="MZB308" s="69"/>
      <c r="MZC308" s="69"/>
      <c r="MZD308" s="69"/>
      <c r="MZE308" s="69"/>
      <c r="MZF308" s="69"/>
      <c r="MZG308" s="69"/>
      <c r="MZH308" s="69"/>
      <c r="MZI308" s="69"/>
      <c r="MZJ308" s="69"/>
      <c r="MZK308" s="69"/>
      <c r="MZL308" s="69"/>
      <c r="MZM308" s="69"/>
      <c r="MZN308" s="69"/>
      <c r="MZO308" s="69"/>
      <c r="MZP308" s="69"/>
      <c r="MZQ308" s="69"/>
      <c r="MZR308" s="69"/>
      <c r="MZS308" s="69"/>
      <c r="MZT308" s="69"/>
      <c r="MZU308" s="69"/>
      <c r="MZV308" s="69"/>
      <c r="MZW308" s="69"/>
      <c r="MZX308" s="69"/>
      <c r="MZY308" s="69"/>
      <c r="MZZ308" s="69"/>
      <c r="NAA308" s="69"/>
      <c r="NAB308" s="69"/>
      <c r="NAC308" s="69"/>
      <c r="NAD308" s="69"/>
      <c r="NAE308" s="69"/>
      <c r="NAF308" s="69"/>
      <c r="NAG308" s="69"/>
      <c r="NAH308" s="69"/>
      <c r="NAI308" s="69"/>
      <c r="NAJ308" s="69"/>
      <c r="NAK308" s="69"/>
      <c r="NAL308" s="69"/>
      <c r="NAM308" s="69"/>
      <c r="NAN308" s="69"/>
      <c r="NAO308" s="69"/>
      <c r="NAP308" s="69"/>
      <c r="NAQ308" s="69"/>
      <c r="NAR308" s="69"/>
      <c r="NAS308" s="69"/>
      <c r="NAT308" s="69"/>
      <c r="NAU308" s="69"/>
      <c r="NAV308" s="69"/>
      <c r="NAW308" s="69"/>
      <c r="NAX308" s="69"/>
      <c r="NAY308" s="69"/>
      <c r="NAZ308" s="69"/>
      <c r="NBA308" s="69"/>
      <c r="NBB308" s="69"/>
      <c r="NBC308" s="69"/>
      <c r="NBD308" s="69"/>
      <c r="NBE308" s="69"/>
      <c r="NBF308" s="69"/>
      <c r="NBG308" s="69"/>
      <c r="NBH308" s="69"/>
      <c r="NBI308" s="69"/>
      <c r="NBJ308" s="69"/>
      <c r="NBK308" s="69"/>
      <c r="NBL308" s="69"/>
      <c r="NBM308" s="69"/>
      <c r="NBN308" s="69"/>
      <c r="NBO308" s="69"/>
      <c r="NBP308" s="69"/>
      <c r="NBQ308" s="69"/>
      <c r="NBR308" s="69"/>
      <c r="NBS308" s="69"/>
      <c r="NBT308" s="69"/>
      <c r="NBU308" s="69"/>
      <c r="NBV308" s="69"/>
      <c r="NBW308" s="69"/>
      <c r="NBX308" s="69"/>
      <c r="NBY308" s="69"/>
      <c r="NBZ308" s="69"/>
      <c r="NCA308" s="69"/>
      <c r="NCB308" s="69"/>
      <c r="NCC308" s="69"/>
      <c r="NCD308" s="69"/>
      <c r="NCE308" s="69"/>
      <c r="NCF308" s="69"/>
      <c r="NCG308" s="69"/>
      <c r="NCH308" s="69"/>
      <c r="NCI308" s="69"/>
      <c r="NCJ308" s="69"/>
      <c r="NCK308" s="69"/>
      <c r="NCL308" s="69"/>
      <c r="NCM308" s="69"/>
      <c r="NCN308" s="69"/>
      <c r="NCO308" s="69"/>
      <c r="NCP308" s="69"/>
      <c r="NCQ308" s="69"/>
      <c r="NCR308" s="69"/>
      <c r="NCS308" s="69"/>
      <c r="NCT308" s="69"/>
      <c r="NCU308" s="69"/>
      <c r="NCV308" s="69"/>
      <c r="NCW308" s="69"/>
      <c r="NCX308" s="69"/>
      <c r="NCY308" s="69"/>
      <c r="NCZ308" s="69"/>
      <c r="NDA308" s="69"/>
      <c r="NDB308" s="69"/>
      <c r="NDC308" s="69"/>
      <c r="NDD308" s="69"/>
      <c r="NDE308" s="69"/>
      <c r="NDF308" s="69"/>
      <c r="NDG308" s="69"/>
      <c r="NDH308" s="69"/>
      <c r="NDI308" s="69"/>
      <c r="NDJ308" s="69"/>
      <c r="NDK308" s="69"/>
      <c r="NDL308" s="69"/>
      <c r="NDM308" s="69"/>
      <c r="NDN308" s="69"/>
      <c r="NDO308" s="69"/>
      <c r="NDP308" s="69"/>
      <c r="NDQ308" s="69"/>
      <c r="NDR308" s="69"/>
      <c r="NDS308" s="69"/>
      <c r="NDT308" s="69"/>
      <c r="NDU308" s="69"/>
      <c r="NDV308" s="69"/>
      <c r="NDW308" s="69"/>
      <c r="NDX308" s="69"/>
      <c r="NDY308" s="69"/>
      <c r="NDZ308" s="69"/>
      <c r="NEA308" s="69"/>
      <c r="NEB308" s="69"/>
      <c r="NEC308" s="69"/>
      <c r="NED308" s="69"/>
      <c r="NEE308" s="69"/>
      <c r="NEF308" s="69"/>
      <c r="NEG308" s="69"/>
      <c r="NEH308" s="69"/>
      <c r="NEI308" s="69"/>
      <c r="NEJ308" s="69"/>
      <c r="NEK308" s="69"/>
      <c r="NEL308" s="69"/>
      <c r="NEM308" s="69"/>
      <c r="NEN308" s="69"/>
      <c r="NEO308" s="69"/>
      <c r="NEP308" s="69"/>
      <c r="NEQ308" s="69"/>
      <c r="NER308" s="69"/>
      <c r="NES308" s="69"/>
      <c r="NET308" s="69"/>
      <c r="NEU308" s="69"/>
      <c r="NEV308" s="69"/>
      <c r="NEW308" s="69"/>
      <c r="NEX308" s="69"/>
      <c r="NEY308" s="69"/>
      <c r="NEZ308" s="69"/>
      <c r="NFA308" s="69"/>
      <c r="NFB308" s="69"/>
      <c r="NFC308" s="69"/>
      <c r="NFD308" s="69"/>
      <c r="NFE308" s="69"/>
      <c r="NFF308" s="69"/>
      <c r="NFG308" s="69"/>
      <c r="NFH308" s="69"/>
      <c r="NFI308" s="69"/>
      <c r="NFJ308" s="69"/>
      <c r="NFK308" s="69"/>
      <c r="NFL308" s="69"/>
      <c r="NFM308" s="69"/>
      <c r="NFN308" s="69"/>
      <c r="NFO308" s="69"/>
      <c r="NFP308" s="69"/>
      <c r="NFQ308" s="69"/>
      <c r="NFR308" s="69"/>
      <c r="NFS308" s="69"/>
      <c r="NFT308" s="69"/>
      <c r="NFU308" s="69"/>
      <c r="NFV308" s="69"/>
      <c r="NFW308" s="69"/>
      <c r="NFX308" s="69"/>
      <c r="NFY308" s="69"/>
      <c r="NFZ308" s="69"/>
      <c r="NGA308" s="69"/>
      <c r="NGB308" s="69"/>
      <c r="NGC308" s="69"/>
      <c r="NGD308" s="69"/>
      <c r="NGE308" s="69"/>
      <c r="NGF308" s="69"/>
      <c r="NGG308" s="69"/>
      <c r="NGH308" s="69"/>
      <c r="NGI308" s="69"/>
      <c r="NGJ308" s="69"/>
      <c r="NGK308" s="69"/>
      <c r="NGL308" s="69"/>
      <c r="NGM308" s="69"/>
      <c r="NGN308" s="69"/>
      <c r="NGO308" s="69"/>
      <c r="NGP308" s="69"/>
      <c r="NGQ308" s="69"/>
      <c r="NGR308" s="69"/>
      <c r="NGS308" s="69"/>
      <c r="NGT308" s="69"/>
      <c r="NGU308" s="69"/>
      <c r="NGV308" s="69"/>
      <c r="NGW308" s="69"/>
      <c r="NGX308" s="69"/>
      <c r="NGY308" s="69"/>
      <c r="NGZ308" s="69"/>
      <c r="NHA308" s="69"/>
      <c r="NHB308" s="69"/>
      <c r="NHC308" s="69"/>
      <c r="NHD308" s="69"/>
      <c r="NHE308" s="69"/>
      <c r="NHF308" s="69"/>
      <c r="NHG308" s="69"/>
      <c r="NHH308" s="69"/>
      <c r="NHI308" s="69"/>
      <c r="NHJ308" s="69"/>
      <c r="NHK308" s="69"/>
      <c r="NHL308" s="69"/>
      <c r="NHM308" s="69"/>
      <c r="NHN308" s="69"/>
      <c r="NHO308" s="69"/>
      <c r="NHP308" s="69"/>
      <c r="NHQ308" s="69"/>
      <c r="NHR308" s="69"/>
      <c r="NHS308" s="69"/>
      <c r="NHT308" s="69"/>
      <c r="NHU308" s="69"/>
      <c r="NHV308" s="69"/>
      <c r="NHW308" s="69"/>
      <c r="NHX308" s="69"/>
      <c r="NHY308" s="69"/>
      <c r="NHZ308" s="69"/>
      <c r="NIA308" s="69"/>
      <c r="NIB308" s="69"/>
      <c r="NIC308" s="69"/>
      <c r="NID308" s="69"/>
      <c r="NIE308" s="69"/>
      <c r="NIF308" s="69"/>
      <c r="NIG308" s="69"/>
      <c r="NIH308" s="69"/>
      <c r="NII308" s="69"/>
      <c r="NIJ308" s="69"/>
      <c r="NIK308" s="69"/>
      <c r="NIL308" s="69"/>
      <c r="NIM308" s="69"/>
      <c r="NIN308" s="69"/>
      <c r="NIO308" s="69"/>
      <c r="NIP308" s="69"/>
      <c r="NIQ308" s="69"/>
      <c r="NIR308" s="69"/>
      <c r="NIS308" s="69"/>
      <c r="NIT308" s="69"/>
      <c r="NIU308" s="69"/>
      <c r="NIV308" s="69"/>
      <c r="NIW308" s="69"/>
      <c r="NIX308" s="69"/>
      <c r="NIY308" s="69"/>
      <c r="NIZ308" s="69"/>
      <c r="NJA308" s="69"/>
      <c r="NJB308" s="69"/>
      <c r="NJC308" s="69"/>
      <c r="NJD308" s="69"/>
      <c r="NJE308" s="69"/>
      <c r="NJF308" s="69"/>
      <c r="NJG308" s="69"/>
      <c r="NJH308" s="69"/>
      <c r="NJI308" s="69"/>
      <c r="NJJ308" s="69"/>
      <c r="NJK308" s="69"/>
      <c r="NJL308" s="69"/>
      <c r="NJM308" s="69"/>
      <c r="NJN308" s="69"/>
      <c r="NJO308" s="69"/>
      <c r="NJP308" s="69"/>
      <c r="NJQ308" s="69"/>
      <c r="NJR308" s="69"/>
      <c r="NJS308" s="69"/>
      <c r="NJT308" s="69"/>
      <c r="NJU308" s="69"/>
      <c r="NJV308" s="69"/>
      <c r="NJW308" s="69"/>
      <c r="NJX308" s="69"/>
      <c r="NJY308" s="69"/>
      <c r="NJZ308" s="69"/>
      <c r="NKA308" s="69"/>
      <c r="NKB308" s="69"/>
      <c r="NKC308" s="69"/>
      <c r="NKD308" s="69"/>
      <c r="NKE308" s="69"/>
      <c r="NKF308" s="69"/>
      <c r="NKG308" s="69"/>
      <c r="NKH308" s="69"/>
      <c r="NKI308" s="69"/>
      <c r="NKJ308" s="69"/>
      <c r="NKK308" s="69"/>
      <c r="NKL308" s="69"/>
      <c r="NKM308" s="69"/>
      <c r="NKN308" s="69"/>
      <c r="NKO308" s="69"/>
      <c r="NKP308" s="69"/>
      <c r="NKQ308" s="69"/>
      <c r="NKR308" s="69"/>
      <c r="NKS308" s="69"/>
      <c r="NKT308" s="69"/>
      <c r="NKU308" s="69"/>
      <c r="NKV308" s="69"/>
      <c r="NKW308" s="69"/>
      <c r="NKX308" s="69"/>
      <c r="NKY308" s="69"/>
      <c r="NKZ308" s="69"/>
      <c r="NLA308" s="69"/>
      <c r="NLB308" s="69"/>
      <c r="NLC308" s="69"/>
      <c r="NLD308" s="69"/>
      <c r="NLE308" s="69"/>
      <c r="NLF308" s="69"/>
      <c r="NLG308" s="69"/>
      <c r="NLH308" s="69"/>
      <c r="NLI308" s="69"/>
      <c r="NLJ308" s="69"/>
      <c r="NLK308" s="69"/>
      <c r="NLL308" s="69"/>
      <c r="NLM308" s="69"/>
      <c r="NLN308" s="69"/>
      <c r="NLO308" s="69"/>
      <c r="NLP308" s="69"/>
      <c r="NLQ308" s="69"/>
      <c r="NLR308" s="69"/>
      <c r="NLS308" s="69"/>
      <c r="NLT308" s="69"/>
      <c r="NLU308" s="69"/>
      <c r="NLV308" s="69"/>
      <c r="NLW308" s="69"/>
      <c r="NLX308" s="69"/>
      <c r="NLY308" s="69"/>
      <c r="NLZ308" s="69"/>
      <c r="NMA308" s="69"/>
      <c r="NMB308" s="69"/>
      <c r="NMC308" s="69"/>
      <c r="NMD308" s="69"/>
      <c r="NME308" s="69"/>
      <c r="NMF308" s="69"/>
      <c r="NMG308" s="69"/>
      <c r="NMH308" s="69"/>
      <c r="NMI308" s="69"/>
      <c r="NMJ308" s="69"/>
      <c r="NMK308" s="69"/>
      <c r="NML308" s="69"/>
      <c r="NMM308" s="69"/>
      <c r="NMN308" s="69"/>
      <c r="NMO308" s="69"/>
      <c r="NMP308" s="69"/>
      <c r="NMQ308" s="69"/>
      <c r="NMR308" s="69"/>
      <c r="NMS308" s="69"/>
      <c r="NMT308" s="69"/>
      <c r="NMU308" s="69"/>
      <c r="NMV308" s="69"/>
      <c r="NMW308" s="69"/>
      <c r="NMX308" s="69"/>
      <c r="NMY308" s="69"/>
      <c r="NMZ308" s="69"/>
      <c r="NNA308" s="69"/>
      <c r="NNB308" s="69"/>
      <c r="NNC308" s="69"/>
      <c r="NND308" s="69"/>
      <c r="NNE308" s="69"/>
      <c r="NNF308" s="69"/>
      <c r="NNG308" s="69"/>
      <c r="NNH308" s="69"/>
      <c r="NNI308" s="69"/>
      <c r="NNJ308" s="69"/>
      <c r="NNK308" s="69"/>
      <c r="NNL308" s="69"/>
      <c r="NNM308" s="69"/>
      <c r="NNN308" s="69"/>
      <c r="NNO308" s="69"/>
      <c r="NNP308" s="69"/>
      <c r="NNQ308" s="69"/>
      <c r="NNR308" s="69"/>
      <c r="NNS308" s="69"/>
      <c r="NNT308" s="69"/>
      <c r="NNU308" s="69"/>
      <c r="NNV308" s="69"/>
      <c r="NNW308" s="69"/>
      <c r="NNX308" s="69"/>
      <c r="NNY308" s="69"/>
      <c r="NNZ308" s="69"/>
      <c r="NOA308" s="69"/>
      <c r="NOB308" s="69"/>
      <c r="NOC308" s="69"/>
      <c r="NOD308" s="69"/>
      <c r="NOE308" s="69"/>
      <c r="NOF308" s="69"/>
      <c r="NOG308" s="69"/>
      <c r="NOH308" s="69"/>
      <c r="NOI308" s="69"/>
      <c r="NOJ308" s="69"/>
      <c r="NOK308" s="69"/>
      <c r="NOL308" s="69"/>
      <c r="NOM308" s="69"/>
      <c r="NON308" s="69"/>
      <c r="NOO308" s="69"/>
      <c r="NOP308" s="69"/>
      <c r="NOQ308" s="69"/>
      <c r="NOR308" s="69"/>
      <c r="NOS308" s="69"/>
      <c r="NOT308" s="69"/>
      <c r="NOU308" s="69"/>
      <c r="NOV308" s="69"/>
      <c r="NOW308" s="69"/>
      <c r="NOX308" s="69"/>
      <c r="NOY308" s="69"/>
      <c r="NOZ308" s="69"/>
      <c r="NPA308" s="69"/>
      <c r="NPB308" s="69"/>
      <c r="NPC308" s="69"/>
      <c r="NPD308" s="69"/>
      <c r="NPE308" s="69"/>
      <c r="NPF308" s="69"/>
      <c r="NPG308" s="69"/>
      <c r="NPH308" s="69"/>
      <c r="NPI308" s="69"/>
      <c r="NPJ308" s="69"/>
      <c r="NPK308" s="69"/>
      <c r="NPL308" s="69"/>
      <c r="NPM308" s="69"/>
      <c r="NPN308" s="69"/>
      <c r="NPO308" s="69"/>
      <c r="NPP308" s="69"/>
      <c r="NPQ308" s="69"/>
      <c r="NPR308" s="69"/>
      <c r="NPS308" s="69"/>
      <c r="NPT308" s="69"/>
      <c r="NPU308" s="69"/>
      <c r="NPV308" s="69"/>
      <c r="NPW308" s="69"/>
      <c r="NPX308" s="69"/>
      <c r="NPY308" s="69"/>
      <c r="NPZ308" s="69"/>
      <c r="NQA308" s="69"/>
      <c r="NQB308" s="69"/>
      <c r="NQC308" s="69"/>
      <c r="NQD308" s="69"/>
      <c r="NQE308" s="69"/>
      <c r="NQF308" s="69"/>
      <c r="NQG308" s="69"/>
      <c r="NQH308" s="69"/>
      <c r="NQI308" s="69"/>
      <c r="NQJ308" s="69"/>
      <c r="NQK308" s="69"/>
      <c r="NQL308" s="69"/>
      <c r="NQM308" s="69"/>
      <c r="NQN308" s="69"/>
      <c r="NQO308" s="69"/>
      <c r="NQP308" s="69"/>
      <c r="NQQ308" s="69"/>
      <c r="NQR308" s="69"/>
      <c r="NQS308" s="69"/>
      <c r="NQT308" s="69"/>
      <c r="NQU308" s="69"/>
      <c r="NQV308" s="69"/>
      <c r="NQW308" s="69"/>
      <c r="NQX308" s="69"/>
      <c r="NQY308" s="69"/>
      <c r="NQZ308" s="69"/>
      <c r="NRA308" s="69"/>
      <c r="NRB308" s="69"/>
      <c r="NRC308" s="69"/>
      <c r="NRD308" s="69"/>
      <c r="NRE308" s="69"/>
      <c r="NRF308" s="69"/>
      <c r="NRG308" s="69"/>
      <c r="NRH308" s="69"/>
      <c r="NRI308" s="69"/>
      <c r="NRJ308" s="69"/>
      <c r="NRK308" s="69"/>
      <c r="NRL308" s="69"/>
      <c r="NRM308" s="69"/>
      <c r="NRN308" s="69"/>
      <c r="NRO308" s="69"/>
      <c r="NRP308" s="69"/>
      <c r="NRQ308" s="69"/>
      <c r="NRR308" s="69"/>
      <c r="NRS308" s="69"/>
      <c r="NRT308" s="69"/>
      <c r="NRU308" s="69"/>
      <c r="NRV308" s="69"/>
      <c r="NRW308" s="69"/>
      <c r="NRX308" s="69"/>
      <c r="NRY308" s="69"/>
      <c r="NRZ308" s="69"/>
      <c r="NSA308" s="69"/>
      <c r="NSB308" s="69"/>
      <c r="NSC308" s="69"/>
      <c r="NSD308" s="69"/>
      <c r="NSE308" s="69"/>
      <c r="NSF308" s="69"/>
      <c r="NSG308" s="69"/>
      <c r="NSH308" s="69"/>
      <c r="NSI308" s="69"/>
      <c r="NSJ308" s="69"/>
      <c r="NSK308" s="69"/>
      <c r="NSL308" s="69"/>
      <c r="NSM308" s="69"/>
      <c r="NSN308" s="69"/>
      <c r="NSO308" s="69"/>
      <c r="NSP308" s="69"/>
      <c r="NSQ308" s="69"/>
      <c r="NSR308" s="69"/>
      <c r="NSS308" s="69"/>
      <c r="NST308" s="69"/>
      <c r="NSU308" s="69"/>
      <c r="NSV308" s="69"/>
      <c r="NSW308" s="69"/>
      <c r="NSX308" s="69"/>
      <c r="NSY308" s="69"/>
      <c r="NSZ308" s="69"/>
      <c r="NTA308" s="69"/>
      <c r="NTB308" s="69"/>
      <c r="NTC308" s="69"/>
      <c r="NTD308" s="69"/>
      <c r="NTE308" s="69"/>
      <c r="NTF308" s="69"/>
      <c r="NTG308" s="69"/>
      <c r="NTH308" s="69"/>
      <c r="NTI308" s="69"/>
      <c r="NTJ308" s="69"/>
      <c r="NTK308" s="69"/>
      <c r="NTL308" s="69"/>
      <c r="NTM308" s="69"/>
      <c r="NTN308" s="69"/>
      <c r="NTO308" s="69"/>
      <c r="NTP308" s="69"/>
      <c r="NTQ308" s="69"/>
      <c r="NTR308" s="69"/>
      <c r="NTS308" s="69"/>
      <c r="NTT308" s="69"/>
      <c r="NTU308" s="69"/>
      <c r="NTV308" s="69"/>
      <c r="NTW308" s="69"/>
      <c r="NTX308" s="69"/>
      <c r="NTY308" s="69"/>
      <c r="NTZ308" s="69"/>
      <c r="NUA308" s="69"/>
      <c r="NUB308" s="69"/>
      <c r="NUC308" s="69"/>
      <c r="NUD308" s="69"/>
      <c r="NUE308" s="69"/>
      <c r="NUF308" s="69"/>
      <c r="NUG308" s="69"/>
      <c r="NUH308" s="69"/>
      <c r="NUI308" s="69"/>
      <c r="NUJ308" s="69"/>
      <c r="NUK308" s="69"/>
      <c r="NUL308" s="69"/>
      <c r="NUM308" s="69"/>
      <c r="NUN308" s="69"/>
      <c r="NUO308" s="69"/>
      <c r="NUP308" s="69"/>
      <c r="NUQ308" s="69"/>
      <c r="NUR308" s="69"/>
      <c r="NUS308" s="69"/>
      <c r="NUT308" s="69"/>
      <c r="NUU308" s="69"/>
      <c r="NUV308" s="69"/>
      <c r="NUW308" s="69"/>
      <c r="NUX308" s="69"/>
      <c r="NUY308" s="69"/>
      <c r="NUZ308" s="69"/>
      <c r="NVA308" s="69"/>
      <c r="NVB308" s="69"/>
      <c r="NVC308" s="69"/>
      <c r="NVD308" s="69"/>
      <c r="NVE308" s="69"/>
      <c r="NVF308" s="69"/>
      <c r="NVG308" s="69"/>
      <c r="NVH308" s="69"/>
      <c r="NVI308" s="69"/>
      <c r="NVJ308" s="69"/>
      <c r="NVK308" s="69"/>
      <c r="NVL308" s="69"/>
      <c r="NVM308" s="69"/>
      <c r="NVN308" s="69"/>
      <c r="NVO308" s="69"/>
      <c r="NVP308" s="69"/>
      <c r="NVQ308" s="69"/>
      <c r="NVR308" s="69"/>
      <c r="NVS308" s="69"/>
      <c r="NVT308" s="69"/>
      <c r="NVU308" s="69"/>
      <c r="NVV308" s="69"/>
      <c r="NVW308" s="69"/>
      <c r="NVX308" s="69"/>
      <c r="NVY308" s="69"/>
      <c r="NVZ308" s="69"/>
      <c r="NWA308" s="69"/>
      <c r="NWB308" s="69"/>
      <c r="NWC308" s="69"/>
      <c r="NWD308" s="69"/>
      <c r="NWE308" s="69"/>
      <c r="NWF308" s="69"/>
      <c r="NWG308" s="69"/>
      <c r="NWH308" s="69"/>
      <c r="NWI308" s="69"/>
      <c r="NWJ308" s="69"/>
      <c r="NWK308" s="69"/>
      <c r="NWL308" s="69"/>
      <c r="NWM308" s="69"/>
      <c r="NWN308" s="69"/>
      <c r="NWO308" s="69"/>
      <c r="NWP308" s="69"/>
      <c r="NWQ308" s="69"/>
      <c r="NWR308" s="69"/>
      <c r="NWS308" s="69"/>
      <c r="NWT308" s="69"/>
      <c r="NWU308" s="69"/>
      <c r="NWV308" s="69"/>
      <c r="NWW308" s="69"/>
      <c r="NWX308" s="69"/>
      <c r="NWY308" s="69"/>
      <c r="NWZ308" s="69"/>
      <c r="NXA308" s="69"/>
      <c r="NXB308" s="69"/>
      <c r="NXC308" s="69"/>
      <c r="NXD308" s="69"/>
      <c r="NXE308" s="69"/>
      <c r="NXF308" s="69"/>
      <c r="NXG308" s="69"/>
      <c r="NXH308" s="69"/>
      <c r="NXI308" s="69"/>
      <c r="NXJ308" s="69"/>
      <c r="NXK308" s="69"/>
      <c r="NXL308" s="69"/>
      <c r="NXM308" s="69"/>
      <c r="NXN308" s="69"/>
      <c r="NXO308" s="69"/>
      <c r="NXP308" s="69"/>
      <c r="NXQ308" s="69"/>
      <c r="NXR308" s="69"/>
      <c r="NXS308" s="69"/>
      <c r="NXT308" s="69"/>
      <c r="NXU308" s="69"/>
      <c r="NXV308" s="69"/>
      <c r="NXW308" s="69"/>
      <c r="NXX308" s="69"/>
      <c r="NXY308" s="69"/>
      <c r="NXZ308" s="69"/>
      <c r="NYA308" s="69"/>
      <c r="NYB308" s="69"/>
      <c r="NYC308" s="69"/>
      <c r="NYD308" s="69"/>
      <c r="NYE308" s="69"/>
      <c r="NYF308" s="69"/>
      <c r="NYG308" s="69"/>
      <c r="NYH308" s="69"/>
      <c r="NYI308" s="69"/>
      <c r="NYJ308" s="69"/>
      <c r="NYK308" s="69"/>
      <c r="NYL308" s="69"/>
      <c r="NYM308" s="69"/>
      <c r="NYN308" s="69"/>
      <c r="NYO308" s="69"/>
      <c r="NYP308" s="69"/>
      <c r="NYQ308" s="69"/>
      <c r="NYR308" s="69"/>
      <c r="NYS308" s="69"/>
      <c r="NYT308" s="69"/>
      <c r="NYU308" s="69"/>
      <c r="NYV308" s="69"/>
      <c r="NYW308" s="69"/>
      <c r="NYX308" s="69"/>
      <c r="NYY308" s="69"/>
      <c r="NYZ308" s="69"/>
      <c r="NZA308" s="69"/>
      <c r="NZB308" s="69"/>
      <c r="NZC308" s="69"/>
      <c r="NZD308" s="69"/>
      <c r="NZE308" s="69"/>
      <c r="NZF308" s="69"/>
      <c r="NZG308" s="69"/>
      <c r="NZH308" s="69"/>
      <c r="NZI308" s="69"/>
      <c r="NZJ308" s="69"/>
      <c r="NZK308" s="69"/>
      <c r="NZL308" s="69"/>
      <c r="NZM308" s="69"/>
      <c r="NZN308" s="69"/>
      <c r="NZO308" s="69"/>
      <c r="NZP308" s="69"/>
      <c r="NZQ308" s="69"/>
      <c r="NZR308" s="69"/>
      <c r="NZS308" s="69"/>
      <c r="NZT308" s="69"/>
      <c r="NZU308" s="69"/>
      <c r="NZV308" s="69"/>
      <c r="NZW308" s="69"/>
      <c r="NZX308" s="69"/>
      <c r="NZY308" s="69"/>
      <c r="NZZ308" s="69"/>
      <c r="OAA308" s="69"/>
      <c r="OAB308" s="69"/>
      <c r="OAC308" s="69"/>
      <c r="OAD308" s="69"/>
      <c r="OAE308" s="69"/>
      <c r="OAF308" s="69"/>
      <c r="OAG308" s="69"/>
      <c r="OAH308" s="69"/>
      <c r="OAI308" s="69"/>
      <c r="OAJ308" s="69"/>
      <c r="OAK308" s="69"/>
      <c r="OAL308" s="69"/>
      <c r="OAM308" s="69"/>
      <c r="OAN308" s="69"/>
      <c r="OAO308" s="69"/>
      <c r="OAP308" s="69"/>
      <c r="OAQ308" s="69"/>
      <c r="OAR308" s="69"/>
      <c r="OAS308" s="69"/>
      <c r="OAT308" s="69"/>
      <c r="OAU308" s="69"/>
      <c r="OAV308" s="69"/>
      <c r="OAW308" s="69"/>
      <c r="OAX308" s="69"/>
      <c r="OAY308" s="69"/>
      <c r="OAZ308" s="69"/>
      <c r="OBA308" s="69"/>
      <c r="OBB308" s="69"/>
      <c r="OBC308" s="69"/>
      <c r="OBD308" s="69"/>
      <c r="OBE308" s="69"/>
      <c r="OBF308" s="69"/>
      <c r="OBG308" s="69"/>
      <c r="OBH308" s="69"/>
      <c r="OBI308" s="69"/>
      <c r="OBJ308" s="69"/>
      <c r="OBK308" s="69"/>
      <c r="OBL308" s="69"/>
      <c r="OBM308" s="69"/>
      <c r="OBN308" s="69"/>
      <c r="OBO308" s="69"/>
      <c r="OBP308" s="69"/>
      <c r="OBQ308" s="69"/>
      <c r="OBR308" s="69"/>
      <c r="OBS308" s="69"/>
      <c r="OBT308" s="69"/>
      <c r="OBU308" s="69"/>
      <c r="OBV308" s="69"/>
      <c r="OBW308" s="69"/>
      <c r="OBX308" s="69"/>
      <c r="OBY308" s="69"/>
      <c r="OBZ308" s="69"/>
      <c r="OCA308" s="69"/>
      <c r="OCB308" s="69"/>
      <c r="OCC308" s="69"/>
      <c r="OCD308" s="69"/>
      <c r="OCE308" s="69"/>
      <c r="OCF308" s="69"/>
      <c r="OCG308" s="69"/>
      <c r="OCH308" s="69"/>
      <c r="OCI308" s="69"/>
      <c r="OCJ308" s="69"/>
      <c r="OCK308" s="69"/>
      <c r="OCL308" s="69"/>
      <c r="OCM308" s="69"/>
      <c r="OCN308" s="69"/>
      <c r="OCO308" s="69"/>
      <c r="OCP308" s="69"/>
      <c r="OCQ308" s="69"/>
      <c r="OCR308" s="69"/>
      <c r="OCS308" s="69"/>
      <c r="OCT308" s="69"/>
      <c r="OCU308" s="69"/>
      <c r="OCV308" s="69"/>
      <c r="OCW308" s="69"/>
      <c r="OCX308" s="69"/>
      <c r="OCY308" s="69"/>
      <c r="OCZ308" s="69"/>
      <c r="ODA308" s="69"/>
      <c r="ODB308" s="69"/>
      <c r="ODC308" s="69"/>
      <c r="ODD308" s="69"/>
      <c r="ODE308" s="69"/>
      <c r="ODF308" s="69"/>
      <c r="ODG308" s="69"/>
      <c r="ODH308" s="69"/>
      <c r="ODI308" s="69"/>
      <c r="ODJ308" s="69"/>
      <c r="ODK308" s="69"/>
      <c r="ODL308" s="69"/>
      <c r="ODM308" s="69"/>
      <c r="ODN308" s="69"/>
      <c r="ODO308" s="69"/>
      <c r="ODP308" s="69"/>
      <c r="ODQ308" s="69"/>
      <c r="ODR308" s="69"/>
      <c r="ODS308" s="69"/>
      <c r="ODT308" s="69"/>
      <c r="ODU308" s="69"/>
      <c r="ODV308" s="69"/>
      <c r="ODW308" s="69"/>
      <c r="ODX308" s="69"/>
      <c r="ODY308" s="69"/>
      <c r="ODZ308" s="69"/>
      <c r="OEA308" s="69"/>
      <c r="OEB308" s="69"/>
      <c r="OEC308" s="69"/>
      <c r="OED308" s="69"/>
      <c r="OEE308" s="69"/>
      <c r="OEF308" s="69"/>
      <c r="OEG308" s="69"/>
      <c r="OEH308" s="69"/>
      <c r="OEI308" s="69"/>
      <c r="OEJ308" s="69"/>
      <c r="OEK308" s="69"/>
      <c r="OEL308" s="69"/>
      <c r="OEM308" s="69"/>
      <c r="OEN308" s="69"/>
      <c r="OEO308" s="69"/>
      <c r="OEP308" s="69"/>
      <c r="OEQ308" s="69"/>
      <c r="OER308" s="69"/>
      <c r="OES308" s="69"/>
      <c r="OET308" s="69"/>
      <c r="OEU308" s="69"/>
      <c r="OEV308" s="69"/>
      <c r="OEW308" s="69"/>
      <c r="OEX308" s="69"/>
      <c r="OEY308" s="69"/>
      <c r="OEZ308" s="69"/>
      <c r="OFA308" s="69"/>
      <c r="OFB308" s="69"/>
      <c r="OFC308" s="69"/>
      <c r="OFD308" s="69"/>
      <c r="OFE308" s="69"/>
      <c r="OFF308" s="69"/>
      <c r="OFG308" s="69"/>
      <c r="OFH308" s="69"/>
      <c r="OFI308" s="69"/>
      <c r="OFJ308" s="69"/>
      <c r="OFK308" s="69"/>
      <c r="OFL308" s="69"/>
      <c r="OFM308" s="69"/>
      <c r="OFN308" s="69"/>
      <c r="OFO308" s="69"/>
      <c r="OFP308" s="69"/>
      <c r="OFQ308" s="69"/>
      <c r="OFR308" s="69"/>
      <c r="OFS308" s="69"/>
      <c r="OFT308" s="69"/>
      <c r="OFU308" s="69"/>
      <c r="OFV308" s="69"/>
      <c r="OFW308" s="69"/>
      <c r="OFX308" s="69"/>
      <c r="OFY308" s="69"/>
      <c r="OFZ308" s="69"/>
      <c r="OGA308" s="69"/>
      <c r="OGB308" s="69"/>
      <c r="OGC308" s="69"/>
      <c r="OGD308" s="69"/>
      <c r="OGE308" s="69"/>
      <c r="OGF308" s="69"/>
      <c r="OGG308" s="69"/>
      <c r="OGH308" s="69"/>
      <c r="OGI308" s="69"/>
      <c r="OGJ308" s="69"/>
      <c r="OGK308" s="69"/>
      <c r="OGL308" s="69"/>
      <c r="OGM308" s="69"/>
      <c r="OGN308" s="69"/>
      <c r="OGO308" s="69"/>
      <c r="OGP308" s="69"/>
      <c r="OGQ308" s="69"/>
      <c r="OGR308" s="69"/>
      <c r="OGS308" s="69"/>
      <c r="OGT308" s="69"/>
      <c r="OGU308" s="69"/>
      <c r="OGV308" s="69"/>
      <c r="OGW308" s="69"/>
      <c r="OGX308" s="69"/>
      <c r="OGY308" s="69"/>
      <c r="OGZ308" s="69"/>
      <c r="OHA308" s="69"/>
      <c r="OHB308" s="69"/>
      <c r="OHC308" s="69"/>
      <c r="OHD308" s="69"/>
      <c r="OHE308" s="69"/>
      <c r="OHF308" s="69"/>
      <c r="OHG308" s="69"/>
      <c r="OHH308" s="69"/>
      <c r="OHI308" s="69"/>
      <c r="OHJ308" s="69"/>
      <c r="OHK308" s="69"/>
      <c r="OHL308" s="69"/>
      <c r="OHM308" s="69"/>
      <c r="OHN308" s="69"/>
      <c r="OHO308" s="69"/>
      <c r="OHP308" s="69"/>
      <c r="OHQ308" s="69"/>
      <c r="OHR308" s="69"/>
      <c r="OHS308" s="69"/>
      <c r="OHT308" s="69"/>
      <c r="OHU308" s="69"/>
      <c r="OHV308" s="69"/>
      <c r="OHW308" s="69"/>
      <c r="OHX308" s="69"/>
      <c r="OHY308" s="69"/>
      <c r="OHZ308" s="69"/>
      <c r="OIA308" s="69"/>
      <c r="OIB308" s="69"/>
      <c r="OIC308" s="69"/>
      <c r="OID308" s="69"/>
      <c r="OIE308" s="69"/>
      <c r="OIF308" s="69"/>
      <c r="OIG308" s="69"/>
      <c r="OIH308" s="69"/>
      <c r="OII308" s="69"/>
      <c r="OIJ308" s="69"/>
      <c r="OIK308" s="69"/>
      <c r="OIL308" s="69"/>
      <c r="OIM308" s="69"/>
      <c r="OIN308" s="69"/>
      <c r="OIO308" s="69"/>
      <c r="OIP308" s="69"/>
      <c r="OIQ308" s="69"/>
      <c r="OIR308" s="69"/>
      <c r="OIS308" s="69"/>
      <c r="OIT308" s="69"/>
      <c r="OIU308" s="69"/>
      <c r="OIV308" s="69"/>
      <c r="OIW308" s="69"/>
      <c r="OIX308" s="69"/>
      <c r="OIY308" s="69"/>
      <c r="OIZ308" s="69"/>
      <c r="OJA308" s="69"/>
      <c r="OJB308" s="69"/>
      <c r="OJC308" s="69"/>
      <c r="OJD308" s="69"/>
      <c r="OJE308" s="69"/>
      <c r="OJF308" s="69"/>
      <c r="OJG308" s="69"/>
      <c r="OJH308" s="69"/>
      <c r="OJI308" s="69"/>
      <c r="OJJ308" s="69"/>
      <c r="OJK308" s="69"/>
      <c r="OJL308" s="69"/>
      <c r="OJM308" s="69"/>
      <c r="OJN308" s="69"/>
      <c r="OJO308" s="69"/>
      <c r="OJP308" s="69"/>
      <c r="OJQ308" s="69"/>
      <c r="OJR308" s="69"/>
      <c r="OJS308" s="69"/>
      <c r="OJT308" s="69"/>
      <c r="OJU308" s="69"/>
      <c r="OJV308" s="69"/>
      <c r="OJW308" s="69"/>
      <c r="OJX308" s="69"/>
      <c r="OJY308" s="69"/>
      <c r="OJZ308" s="69"/>
      <c r="OKA308" s="69"/>
      <c r="OKB308" s="69"/>
      <c r="OKC308" s="69"/>
      <c r="OKD308" s="69"/>
      <c r="OKE308" s="69"/>
      <c r="OKF308" s="69"/>
      <c r="OKG308" s="69"/>
      <c r="OKH308" s="69"/>
      <c r="OKI308" s="69"/>
      <c r="OKJ308" s="69"/>
      <c r="OKK308" s="69"/>
      <c r="OKL308" s="69"/>
      <c r="OKM308" s="69"/>
      <c r="OKN308" s="69"/>
      <c r="OKO308" s="69"/>
      <c r="OKP308" s="69"/>
      <c r="OKQ308" s="69"/>
      <c r="OKR308" s="69"/>
      <c r="OKS308" s="69"/>
      <c r="OKT308" s="69"/>
      <c r="OKU308" s="69"/>
      <c r="OKV308" s="69"/>
      <c r="OKW308" s="69"/>
      <c r="OKX308" s="69"/>
      <c r="OKY308" s="69"/>
      <c r="OKZ308" s="69"/>
      <c r="OLA308" s="69"/>
      <c r="OLB308" s="69"/>
      <c r="OLC308" s="69"/>
      <c r="OLD308" s="69"/>
      <c r="OLE308" s="69"/>
      <c r="OLF308" s="69"/>
      <c r="OLG308" s="69"/>
      <c r="OLH308" s="69"/>
      <c r="OLI308" s="69"/>
      <c r="OLJ308" s="69"/>
      <c r="OLK308" s="69"/>
      <c r="OLL308" s="69"/>
      <c r="OLM308" s="69"/>
      <c r="OLN308" s="69"/>
      <c r="OLO308" s="69"/>
      <c r="OLP308" s="69"/>
      <c r="OLQ308" s="69"/>
      <c r="OLR308" s="69"/>
      <c r="OLS308" s="69"/>
      <c r="OLT308" s="69"/>
      <c r="OLU308" s="69"/>
      <c r="OLV308" s="69"/>
      <c r="OLW308" s="69"/>
      <c r="OLX308" s="69"/>
      <c r="OLY308" s="69"/>
      <c r="OLZ308" s="69"/>
      <c r="OMA308" s="69"/>
      <c r="OMB308" s="69"/>
      <c r="OMC308" s="69"/>
      <c r="OMD308" s="69"/>
      <c r="OME308" s="69"/>
      <c r="OMF308" s="69"/>
      <c r="OMG308" s="69"/>
      <c r="OMH308" s="69"/>
      <c r="OMI308" s="69"/>
      <c r="OMJ308" s="69"/>
      <c r="OMK308" s="69"/>
      <c r="OML308" s="69"/>
      <c r="OMM308" s="69"/>
      <c r="OMN308" s="69"/>
      <c r="OMO308" s="69"/>
      <c r="OMP308" s="69"/>
      <c r="OMQ308" s="69"/>
      <c r="OMR308" s="69"/>
      <c r="OMS308" s="69"/>
      <c r="OMT308" s="69"/>
      <c r="OMU308" s="69"/>
      <c r="OMV308" s="69"/>
      <c r="OMW308" s="69"/>
      <c r="OMX308" s="69"/>
      <c r="OMY308" s="69"/>
      <c r="OMZ308" s="69"/>
      <c r="ONA308" s="69"/>
      <c r="ONB308" s="69"/>
      <c r="ONC308" s="69"/>
      <c r="OND308" s="69"/>
      <c r="ONE308" s="69"/>
      <c r="ONF308" s="69"/>
      <c r="ONG308" s="69"/>
      <c r="ONH308" s="69"/>
      <c r="ONI308" s="69"/>
      <c r="ONJ308" s="69"/>
      <c r="ONK308" s="69"/>
      <c r="ONL308" s="69"/>
      <c r="ONM308" s="69"/>
      <c r="ONN308" s="69"/>
      <c r="ONO308" s="69"/>
      <c r="ONP308" s="69"/>
      <c r="ONQ308" s="69"/>
      <c r="ONR308" s="69"/>
      <c r="ONS308" s="69"/>
      <c r="ONT308" s="69"/>
      <c r="ONU308" s="69"/>
      <c r="ONV308" s="69"/>
      <c r="ONW308" s="69"/>
      <c r="ONX308" s="69"/>
      <c r="ONY308" s="69"/>
      <c r="ONZ308" s="69"/>
      <c r="OOA308" s="69"/>
      <c r="OOB308" s="69"/>
      <c r="OOC308" s="69"/>
      <c r="OOD308" s="69"/>
      <c r="OOE308" s="69"/>
      <c r="OOF308" s="69"/>
      <c r="OOG308" s="69"/>
      <c r="OOH308" s="69"/>
      <c r="OOI308" s="69"/>
      <c r="OOJ308" s="69"/>
      <c r="OOK308" s="69"/>
      <c r="OOL308" s="69"/>
      <c r="OOM308" s="69"/>
      <c r="OON308" s="69"/>
      <c r="OOO308" s="69"/>
      <c r="OOP308" s="69"/>
      <c r="OOQ308" s="69"/>
      <c r="OOR308" s="69"/>
      <c r="OOS308" s="69"/>
      <c r="OOT308" s="69"/>
      <c r="OOU308" s="69"/>
      <c r="OOV308" s="69"/>
      <c r="OOW308" s="69"/>
      <c r="OOX308" s="69"/>
      <c r="OOY308" s="69"/>
      <c r="OOZ308" s="69"/>
      <c r="OPA308" s="69"/>
      <c r="OPB308" s="69"/>
      <c r="OPC308" s="69"/>
      <c r="OPD308" s="69"/>
      <c r="OPE308" s="69"/>
      <c r="OPF308" s="69"/>
      <c r="OPG308" s="69"/>
      <c r="OPH308" s="69"/>
      <c r="OPI308" s="69"/>
      <c r="OPJ308" s="69"/>
      <c r="OPK308" s="69"/>
      <c r="OPL308" s="69"/>
      <c r="OPM308" s="69"/>
      <c r="OPN308" s="69"/>
      <c r="OPO308" s="69"/>
      <c r="OPP308" s="69"/>
      <c r="OPQ308" s="69"/>
      <c r="OPR308" s="69"/>
      <c r="OPS308" s="69"/>
      <c r="OPT308" s="69"/>
      <c r="OPU308" s="69"/>
      <c r="OPV308" s="69"/>
      <c r="OPW308" s="69"/>
      <c r="OPX308" s="69"/>
      <c r="OPY308" s="69"/>
      <c r="OPZ308" s="69"/>
      <c r="OQA308" s="69"/>
      <c r="OQB308" s="69"/>
      <c r="OQC308" s="69"/>
      <c r="OQD308" s="69"/>
      <c r="OQE308" s="69"/>
      <c r="OQF308" s="69"/>
      <c r="OQG308" s="69"/>
      <c r="OQH308" s="69"/>
      <c r="OQI308" s="69"/>
      <c r="OQJ308" s="69"/>
      <c r="OQK308" s="69"/>
      <c r="OQL308" s="69"/>
      <c r="OQM308" s="69"/>
      <c r="OQN308" s="69"/>
      <c r="OQO308" s="69"/>
      <c r="OQP308" s="69"/>
      <c r="OQQ308" s="69"/>
      <c r="OQR308" s="69"/>
      <c r="OQS308" s="69"/>
      <c r="OQT308" s="69"/>
      <c r="OQU308" s="69"/>
      <c r="OQV308" s="69"/>
      <c r="OQW308" s="69"/>
      <c r="OQX308" s="69"/>
      <c r="OQY308" s="69"/>
      <c r="OQZ308" s="69"/>
      <c r="ORA308" s="69"/>
      <c r="ORB308" s="69"/>
      <c r="ORC308" s="69"/>
      <c r="ORD308" s="69"/>
      <c r="ORE308" s="69"/>
      <c r="ORF308" s="69"/>
      <c r="ORG308" s="69"/>
      <c r="ORH308" s="69"/>
      <c r="ORI308" s="69"/>
      <c r="ORJ308" s="69"/>
      <c r="ORK308" s="69"/>
      <c r="ORL308" s="69"/>
      <c r="ORM308" s="69"/>
      <c r="ORN308" s="69"/>
      <c r="ORO308" s="69"/>
      <c r="ORP308" s="69"/>
      <c r="ORQ308" s="69"/>
      <c r="ORR308" s="69"/>
      <c r="ORS308" s="69"/>
      <c r="ORT308" s="69"/>
      <c r="ORU308" s="69"/>
      <c r="ORV308" s="69"/>
      <c r="ORW308" s="69"/>
      <c r="ORX308" s="69"/>
      <c r="ORY308" s="69"/>
      <c r="ORZ308" s="69"/>
      <c r="OSA308" s="69"/>
      <c r="OSB308" s="69"/>
      <c r="OSC308" s="69"/>
      <c r="OSD308" s="69"/>
      <c r="OSE308" s="69"/>
      <c r="OSF308" s="69"/>
      <c r="OSG308" s="69"/>
      <c r="OSH308" s="69"/>
      <c r="OSI308" s="69"/>
      <c r="OSJ308" s="69"/>
      <c r="OSK308" s="69"/>
      <c r="OSL308" s="69"/>
      <c r="OSM308" s="69"/>
      <c r="OSN308" s="69"/>
      <c r="OSO308" s="69"/>
      <c r="OSP308" s="69"/>
      <c r="OSQ308" s="69"/>
      <c r="OSR308" s="69"/>
      <c r="OSS308" s="69"/>
      <c r="OST308" s="69"/>
      <c r="OSU308" s="69"/>
      <c r="OSV308" s="69"/>
      <c r="OSW308" s="69"/>
      <c r="OSX308" s="69"/>
      <c r="OSY308" s="69"/>
      <c r="OSZ308" s="69"/>
      <c r="OTA308" s="69"/>
      <c r="OTB308" s="69"/>
      <c r="OTC308" s="69"/>
      <c r="OTD308" s="69"/>
      <c r="OTE308" s="69"/>
      <c r="OTF308" s="69"/>
      <c r="OTG308" s="69"/>
      <c r="OTH308" s="69"/>
      <c r="OTI308" s="69"/>
      <c r="OTJ308" s="69"/>
      <c r="OTK308" s="69"/>
      <c r="OTL308" s="69"/>
      <c r="OTM308" s="69"/>
      <c r="OTN308" s="69"/>
      <c r="OTO308" s="69"/>
      <c r="OTP308" s="69"/>
      <c r="OTQ308" s="69"/>
      <c r="OTR308" s="69"/>
      <c r="OTS308" s="69"/>
      <c r="OTT308" s="69"/>
      <c r="OTU308" s="69"/>
      <c r="OTV308" s="69"/>
      <c r="OTW308" s="69"/>
      <c r="OTX308" s="69"/>
      <c r="OTY308" s="69"/>
      <c r="OTZ308" s="69"/>
      <c r="OUA308" s="69"/>
      <c r="OUB308" s="69"/>
      <c r="OUC308" s="69"/>
      <c r="OUD308" s="69"/>
      <c r="OUE308" s="69"/>
      <c r="OUF308" s="69"/>
      <c r="OUG308" s="69"/>
      <c r="OUH308" s="69"/>
      <c r="OUI308" s="69"/>
      <c r="OUJ308" s="69"/>
      <c r="OUK308" s="69"/>
      <c r="OUL308" s="69"/>
      <c r="OUM308" s="69"/>
      <c r="OUN308" s="69"/>
      <c r="OUO308" s="69"/>
      <c r="OUP308" s="69"/>
      <c r="OUQ308" s="69"/>
      <c r="OUR308" s="69"/>
      <c r="OUS308" s="69"/>
      <c r="OUT308" s="69"/>
      <c r="OUU308" s="69"/>
      <c r="OUV308" s="69"/>
      <c r="OUW308" s="69"/>
      <c r="OUX308" s="69"/>
      <c r="OUY308" s="69"/>
      <c r="OUZ308" s="69"/>
      <c r="OVA308" s="69"/>
      <c r="OVB308" s="69"/>
      <c r="OVC308" s="69"/>
      <c r="OVD308" s="69"/>
      <c r="OVE308" s="69"/>
      <c r="OVF308" s="69"/>
      <c r="OVG308" s="69"/>
      <c r="OVH308" s="69"/>
      <c r="OVI308" s="69"/>
      <c r="OVJ308" s="69"/>
      <c r="OVK308" s="69"/>
      <c r="OVL308" s="69"/>
      <c r="OVM308" s="69"/>
      <c r="OVN308" s="69"/>
      <c r="OVO308" s="69"/>
      <c r="OVP308" s="69"/>
      <c r="OVQ308" s="69"/>
      <c r="OVR308" s="69"/>
      <c r="OVS308" s="69"/>
      <c r="OVT308" s="69"/>
      <c r="OVU308" s="69"/>
      <c r="OVV308" s="69"/>
      <c r="OVW308" s="69"/>
      <c r="OVX308" s="69"/>
      <c r="OVY308" s="69"/>
      <c r="OVZ308" s="69"/>
      <c r="OWA308" s="69"/>
      <c r="OWB308" s="69"/>
      <c r="OWC308" s="69"/>
      <c r="OWD308" s="69"/>
      <c r="OWE308" s="69"/>
      <c r="OWF308" s="69"/>
      <c r="OWG308" s="69"/>
      <c r="OWH308" s="69"/>
      <c r="OWI308" s="69"/>
      <c r="OWJ308" s="69"/>
      <c r="OWK308" s="69"/>
      <c r="OWL308" s="69"/>
      <c r="OWM308" s="69"/>
      <c r="OWN308" s="69"/>
      <c r="OWO308" s="69"/>
      <c r="OWP308" s="69"/>
      <c r="OWQ308" s="69"/>
      <c r="OWR308" s="69"/>
      <c r="OWS308" s="69"/>
      <c r="OWT308" s="69"/>
      <c r="OWU308" s="69"/>
      <c r="OWV308" s="69"/>
      <c r="OWW308" s="69"/>
      <c r="OWX308" s="69"/>
      <c r="OWY308" s="69"/>
      <c r="OWZ308" s="69"/>
      <c r="OXA308" s="69"/>
      <c r="OXB308" s="69"/>
      <c r="OXC308" s="69"/>
      <c r="OXD308" s="69"/>
      <c r="OXE308" s="69"/>
      <c r="OXF308" s="69"/>
      <c r="OXG308" s="69"/>
      <c r="OXH308" s="69"/>
      <c r="OXI308" s="69"/>
      <c r="OXJ308" s="69"/>
      <c r="OXK308" s="69"/>
      <c r="OXL308" s="69"/>
      <c r="OXM308" s="69"/>
      <c r="OXN308" s="69"/>
      <c r="OXO308" s="69"/>
      <c r="OXP308" s="69"/>
      <c r="OXQ308" s="69"/>
      <c r="OXR308" s="69"/>
      <c r="OXS308" s="69"/>
      <c r="OXT308" s="69"/>
      <c r="OXU308" s="69"/>
      <c r="OXV308" s="69"/>
      <c r="OXW308" s="69"/>
      <c r="OXX308" s="69"/>
      <c r="OXY308" s="69"/>
      <c r="OXZ308" s="69"/>
      <c r="OYA308" s="69"/>
      <c r="OYB308" s="69"/>
      <c r="OYC308" s="69"/>
      <c r="OYD308" s="69"/>
      <c r="OYE308" s="69"/>
      <c r="OYF308" s="69"/>
      <c r="OYG308" s="69"/>
      <c r="OYH308" s="69"/>
      <c r="OYI308" s="69"/>
      <c r="OYJ308" s="69"/>
      <c r="OYK308" s="69"/>
      <c r="OYL308" s="69"/>
      <c r="OYM308" s="69"/>
      <c r="OYN308" s="69"/>
      <c r="OYO308" s="69"/>
      <c r="OYP308" s="69"/>
      <c r="OYQ308" s="69"/>
      <c r="OYR308" s="69"/>
      <c r="OYS308" s="69"/>
      <c r="OYT308" s="69"/>
      <c r="OYU308" s="69"/>
      <c r="OYV308" s="69"/>
      <c r="OYW308" s="69"/>
      <c r="OYX308" s="69"/>
      <c r="OYY308" s="69"/>
      <c r="OYZ308" s="69"/>
      <c r="OZA308" s="69"/>
      <c r="OZB308" s="69"/>
      <c r="OZC308" s="69"/>
      <c r="OZD308" s="69"/>
      <c r="OZE308" s="69"/>
      <c r="OZF308" s="69"/>
      <c r="OZG308" s="69"/>
      <c r="OZH308" s="69"/>
      <c r="OZI308" s="69"/>
      <c r="OZJ308" s="69"/>
      <c r="OZK308" s="69"/>
      <c r="OZL308" s="69"/>
      <c r="OZM308" s="69"/>
      <c r="OZN308" s="69"/>
      <c r="OZO308" s="69"/>
      <c r="OZP308" s="69"/>
      <c r="OZQ308" s="69"/>
      <c r="OZR308" s="69"/>
      <c r="OZS308" s="69"/>
      <c r="OZT308" s="69"/>
      <c r="OZU308" s="69"/>
      <c r="OZV308" s="69"/>
      <c r="OZW308" s="69"/>
      <c r="OZX308" s="69"/>
      <c r="OZY308" s="69"/>
      <c r="OZZ308" s="69"/>
      <c r="PAA308" s="69"/>
      <c r="PAB308" s="69"/>
      <c r="PAC308" s="69"/>
      <c r="PAD308" s="69"/>
      <c r="PAE308" s="69"/>
      <c r="PAF308" s="69"/>
      <c r="PAG308" s="69"/>
      <c r="PAH308" s="69"/>
      <c r="PAI308" s="69"/>
      <c r="PAJ308" s="69"/>
      <c r="PAK308" s="69"/>
      <c r="PAL308" s="69"/>
      <c r="PAM308" s="69"/>
      <c r="PAN308" s="69"/>
      <c r="PAO308" s="69"/>
      <c r="PAP308" s="69"/>
      <c r="PAQ308" s="69"/>
      <c r="PAR308" s="69"/>
      <c r="PAS308" s="69"/>
      <c r="PAT308" s="69"/>
      <c r="PAU308" s="69"/>
      <c r="PAV308" s="69"/>
      <c r="PAW308" s="69"/>
      <c r="PAX308" s="69"/>
      <c r="PAY308" s="69"/>
      <c r="PAZ308" s="69"/>
      <c r="PBA308" s="69"/>
      <c r="PBB308" s="69"/>
      <c r="PBC308" s="69"/>
      <c r="PBD308" s="69"/>
      <c r="PBE308" s="69"/>
      <c r="PBF308" s="69"/>
      <c r="PBG308" s="69"/>
      <c r="PBH308" s="69"/>
      <c r="PBI308" s="69"/>
      <c r="PBJ308" s="69"/>
      <c r="PBK308" s="69"/>
      <c r="PBL308" s="69"/>
      <c r="PBM308" s="69"/>
      <c r="PBN308" s="69"/>
      <c r="PBO308" s="69"/>
      <c r="PBP308" s="69"/>
      <c r="PBQ308" s="69"/>
      <c r="PBR308" s="69"/>
      <c r="PBS308" s="69"/>
      <c r="PBT308" s="69"/>
      <c r="PBU308" s="69"/>
      <c r="PBV308" s="69"/>
      <c r="PBW308" s="69"/>
      <c r="PBX308" s="69"/>
      <c r="PBY308" s="69"/>
      <c r="PBZ308" s="69"/>
      <c r="PCA308" s="69"/>
      <c r="PCB308" s="69"/>
      <c r="PCC308" s="69"/>
      <c r="PCD308" s="69"/>
      <c r="PCE308" s="69"/>
      <c r="PCF308" s="69"/>
      <c r="PCG308" s="69"/>
      <c r="PCH308" s="69"/>
      <c r="PCI308" s="69"/>
      <c r="PCJ308" s="69"/>
      <c r="PCK308" s="69"/>
      <c r="PCL308" s="69"/>
      <c r="PCM308" s="69"/>
      <c r="PCN308" s="69"/>
      <c r="PCO308" s="69"/>
      <c r="PCP308" s="69"/>
      <c r="PCQ308" s="69"/>
      <c r="PCR308" s="69"/>
      <c r="PCS308" s="69"/>
      <c r="PCT308" s="69"/>
      <c r="PCU308" s="69"/>
      <c r="PCV308" s="69"/>
      <c r="PCW308" s="69"/>
      <c r="PCX308" s="69"/>
      <c r="PCY308" s="69"/>
      <c r="PCZ308" s="69"/>
      <c r="PDA308" s="69"/>
      <c r="PDB308" s="69"/>
      <c r="PDC308" s="69"/>
      <c r="PDD308" s="69"/>
      <c r="PDE308" s="69"/>
      <c r="PDF308" s="69"/>
      <c r="PDG308" s="69"/>
      <c r="PDH308" s="69"/>
      <c r="PDI308" s="69"/>
      <c r="PDJ308" s="69"/>
      <c r="PDK308" s="69"/>
      <c r="PDL308" s="69"/>
      <c r="PDM308" s="69"/>
      <c r="PDN308" s="69"/>
      <c r="PDO308" s="69"/>
      <c r="PDP308" s="69"/>
      <c r="PDQ308" s="69"/>
      <c r="PDR308" s="69"/>
      <c r="PDS308" s="69"/>
      <c r="PDT308" s="69"/>
      <c r="PDU308" s="69"/>
      <c r="PDV308" s="69"/>
      <c r="PDW308" s="69"/>
      <c r="PDX308" s="69"/>
      <c r="PDY308" s="69"/>
      <c r="PDZ308" s="69"/>
      <c r="PEA308" s="69"/>
      <c r="PEB308" s="69"/>
      <c r="PEC308" s="69"/>
      <c r="PED308" s="69"/>
      <c r="PEE308" s="69"/>
      <c r="PEF308" s="69"/>
      <c r="PEG308" s="69"/>
      <c r="PEH308" s="69"/>
      <c r="PEI308" s="69"/>
      <c r="PEJ308" s="69"/>
      <c r="PEK308" s="69"/>
      <c r="PEL308" s="69"/>
      <c r="PEM308" s="69"/>
      <c r="PEN308" s="69"/>
      <c r="PEO308" s="69"/>
      <c r="PEP308" s="69"/>
      <c r="PEQ308" s="69"/>
      <c r="PER308" s="69"/>
      <c r="PES308" s="69"/>
      <c r="PET308" s="69"/>
      <c r="PEU308" s="69"/>
      <c r="PEV308" s="69"/>
      <c r="PEW308" s="69"/>
      <c r="PEX308" s="69"/>
      <c r="PEY308" s="69"/>
      <c r="PEZ308" s="69"/>
      <c r="PFA308" s="69"/>
      <c r="PFB308" s="69"/>
      <c r="PFC308" s="69"/>
      <c r="PFD308" s="69"/>
      <c r="PFE308" s="69"/>
      <c r="PFF308" s="69"/>
      <c r="PFG308" s="69"/>
      <c r="PFH308" s="69"/>
      <c r="PFI308" s="69"/>
      <c r="PFJ308" s="69"/>
      <c r="PFK308" s="69"/>
      <c r="PFL308" s="69"/>
      <c r="PFM308" s="69"/>
      <c r="PFN308" s="69"/>
      <c r="PFO308" s="69"/>
      <c r="PFP308" s="69"/>
      <c r="PFQ308" s="69"/>
      <c r="PFR308" s="69"/>
      <c r="PFS308" s="69"/>
      <c r="PFT308" s="69"/>
      <c r="PFU308" s="69"/>
      <c r="PFV308" s="69"/>
      <c r="PFW308" s="69"/>
      <c r="PFX308" s="69"/>
      <c r="PFY308" s="69"/>
      <c r="PFZ308" s="69"/>
      <c r="PGA308" s="69"/>
      <c r="PGB308" s="69"/>
      <c r="PGC308" s="69"/>
      <c r="PGD308" s="69"/>
      <c r="PGE308" s="69"/>
      <c r="PGF308" s="69"/>
      <c r="PGG308" s="69"/>
      <c r="PGH308" s="69"/>
      <c r="PGI308" s="69"/>
      <c r="PGJ308" s="69"/>
      <c r="PGK308" s="69"/>
      <c r="PGL308" s="69"/>
      <c r="PGM308" s="69"/>
      <c r="PGN308" s="69"/>
      <c r="PGO308" s="69"/>
      <c r="PGP308" s="69"/>
      <c r="PGQ308" s="69"/>
      <c r="PGR308" s="69"/>
      <c r="PGS308" s="69"/>
      <c r="PGT308" s="69"/>
      <c r="PGU308" s="69"/>
      <c r="PGV308" s="69"/>
      <c r="PGW308" s="69"/>
      <c r="PGX308" s="69"/>
      <c r="PGY308" s="69"/>
      <c r="PGZ308" s="69"/>
      <c r="PHA308" s="69"/>
      <c r="PHB308" s="69"/>
      <c r="PHC308" s="69"/>
      <c r="PHD308" s="69"/>
      <c r="PHE308" s="69"/>
      <c r="PHF308" s="69"/>
      <c r="PHG308" s="69"/>
      <c r="PHH308" s="69"/>
      <c r="PHI308" s="69"/>
      <c r="PHJ308" s="69"/>
      <c r="PHK308" s="69"/>
      <c r="PHL308" s="69"/>
      <c r="PHM308" s="69"/>
      <c r="PHN308" s="69"/>
      <c r="PHO308" s="69"/>
      <c r="PHP308" s="69"/>
      <c r="PHQ308" s="69"/>
      <c r="PHR308" s="69"/>
      <c r="PHS308" s="69"/>
      <c r="PHT308" s="69"/>
      <c r="PHU308" s="69"/>
      <c r="PHV308" s="69"/>
      <c r="PHW308" s="69"/>
      <c r="PHX308" s="69"/>
      <c r="PHY308" s="69"/>
      <c r="PHZ308" s="69"/>
      <c r="PIA308" s="69"/>
      <c r="PIB308" s="69"/>
      <c r="PIC308" s="69"/>
      <c r="PID308" s="69"/>
      <c r="PIE308" s="69"/>
      <c r="PIF308" s="69"/>
      <c r="PIG308" s="69"/>
      <c r="PIH308" s="69"/>
      <c r="PII308" s="69"/>
      <c r="PIJ308" s="69"/>
      <c r="PIK308" s="69"/>
      <c r="PIL308" s="69"/>
      <c r="PIM308" s="69"/>
      <c r="PIN308" s="69"/>
      <c r="PIO308" s="69"/>
      <c r="PIP308" s="69"/>
      <c r="PIQ308" s="69"/>
      <c r="PIR308" s="69"/>
      <c r="PIS308" s="69"/>
      <c r="PIT308" s="69"/>
      <c r="PIU308" s="69"/>
      <c r="PIV308" s="69"/>
      <c r="PIW308" s="69"/>
      <c r="PIX308" s="69"/>
      <c r="PIY308" s="69"/>
      <c r="PIZ308" s="69"/>
      <c r="PJA308" s="69"/>
      <c r="PJB308" s="69"/>
      <c r="PJC308" s="69"/>
      <c r="PJD308" s="69"/>
      <c r="PJE308" s="69"/>
      <c r="PJF308" s="69"/>
      <c r="PJG308" s="69"/>
      <c r="PJH308" s="69"/>
      <c r="PJI308" s="69"/>
      <c r="PJJ308" s="69"/>
      <c r="PJK308" s="69"/>
      <c r="PJL308" s="69"/>
      <c r="PJM308" s="69"/>
      <c r="PJN308" s="69"/>
      <c r="PJO308" s="69"/>
      <c r="PJP308" s="69"/>
      <c r="PJQ308" s="69"/>
      <c r="PJR308" s="69"/>
      <c r="PJS308" s="69"/>
      <c r="PJT308" s="69"/>
      <c r="PJU308" s="69"/>
      <c r="PJV308" s="69"/>
      <c r="PJW308" s="69"/>
      <c r="PJX308" s="69"/>
      <c r="PJY308" s="69"/>
      <c r="PJZ308" s="69"/>
      <c r="PKA308" s="69"/>
      <c r="PKB308" s="69"/>
      <c r="PKC308" s="69"/>
      <c r="PKD308" s="69"/>
      <c r="PKE308" s="69"/>
      <c r="PKF308" s="69"/>
      <c r="PKG308" s="69"/>
      <c r="PKH308" s="69"/>
      <c r="PKI308" s="69"/>
      <c r="PKJ308" s="69"/>
      <c r="PKK308" s="69"/>
      <c r="PKL308" s="69"/>
      <c r="PKM308" s="69"/>
      <c r="PKN308" s="69"/>
      <c r="PKO308" s="69"/>
      <c r="PKP308" s="69"/>
      <c r="PKQ308" s="69"/>
      <c r="PKR308" s="69"/>
      <c r="PKS308" s="69"/>
      <c r="PKT308" s="69"/>
      <c r="PKU308" s="69"/>
      <c r="PKV308" s="69"/>
      <c r="PKW308" s="69"/>
      <c r="PKX308" s="69"/>
      <c r="PKY308" s="69"/>
      <c r="PKZ308" s="69"/>
      <c r="PLA308" s="69"/>
      <c r="PLB308" s="69"/>
      <c r="PLC308" s="69"/>
      <c r="PLD308" s="69"/>
      <c r="PLE308" s="69"/>
      <c r="PLF308" s="69"/>
      <c r="PLG308" s="69"/>
      <c r="PLH308" s="69"/>
      <c r="PLI308" s="69"/>
      <c r="PLJ308" s="69"/>
      <c r="PLK308" s="69"/>
      <c r="PLL308" s="69"/>
      <c r="PLM308" s="69"/>
      <c r="PLN308" s="69"/>
      <c r="PLO308" s="69"/>
      <c r="PLP308" s="69"/>
      <c r="PLQ308" s="69"/>
      <c r="PLR308" s="69"/>
      <c r="PLS308" s="69"/>
      <c r="PLT308" s="69"/>
      <c r="PLU308" s="69"/>
      <c r="PLV308" s="69"/>
      <c r="PLW308" s="69"/>
      <c r="PLX308" s="69"/>
      <c r="PLY308" s="69"/>
      <c r="PLZ308" s="69"/>
      <c r="PMA308" s="69"/>
      <c r="PMB308" s="69"/>
      <c r="PMC308" s="69"/>
      <c r="PMD308" s="69"/>
      <c r="PME308" s="69"/>
      <c r="PMF308" s="69"/>
      <c r="PMG308" s="69"/>
      <c r="PMH308" s="69"/>
      <c r="PMI308" s="69"/>
      <c r="PMJ308" s="69"/>
      <c r="PMK308" s="69"/>
      <c r="PML308" s="69"/>
      <c r="PMM308" s="69"/>
      <c r="PMN308" s="69"/>
      <c r="PMO308" s="69"/>
      <c r="PMP308" s="69"/>
      <c r="PMQ308" s="69"/>
      <c r="PMR308" s="69"/>
      <c r="PMS308" s="69"/>
      <c r="PMT308" s="69"/>
      <c r="PMU308" s="69"/>
      <c r="PMV308" s="69"/>
      <c r="PMW308" s="69"/>
      <c r="PMX308" s="69"/>
      <c r="PMY308" s="69"/>
      <c r="PMZ308" s="69"/>
      <c r="PNA308" s="69"/>
      <c r="PNB308" s="69"/>
      <c r="PNC308" s="69"/>
      <c r="PND308" s="69"/>
      <c r="PNE308" s="69"/>
      <c r="PNF308" s="69"/>
      <c r="PNG308" s="69"/>
      <c r="PNH308" s="69"/>
      <c r="PNI308" s="69"/>
      <c r="PNJ308" s="69"/>
      <c r="PNK308" s="69"/>
      <c r="PNL308" s="69"/>
      <c r="PNM308" s="69"/>
      <c r="PNN308" s="69"/>
      <c r="PNO308" s="69"/>
      <c r="PNP308" s="69"/>
      <c r="PNQ308" s="69"/>
      <c r="PNR308" s="69"/>
      <c r="PNS308" s="69"/>
      <c r="PNT308" s="69"/>
      <c r="PNU308" s="69"/>
      <c r="PNV308" s="69"/>
      <c r="PNW308" s="69"/>
      <c r="PNX308" s="69"/>
      <c r="PNY308" s="69"/>
      <c r="PNZ308" s="69"/>
      <c r="POA308" s="69"/>
      <c r="POB308" s="69"/>
      <c r="POC308" s="69"/>
      <c r="POD308" s="69"/>
      <c r="POE308" s="69"/>
      <c r="POF308" s="69"/>
      <c r="POG308" s="69"/>
      <c r="POH308" s="69"/>
      <c r="POI308" s="69"/>
      <c r="POJ308" s="69"/>
      <c r="POK308" s="69"/>
      <c r="POL308" s="69"/>
      <c r="POM308" s="69"/>
      <c r="PON308" s="69"/>
      <c r="POO308" s="69"/>
      <c r="POP308" s="69"/>
      <c r="POQ308" s="69"/>
      <c r="POR308" s="69"/>
      <c r="POS308" s="69"/>
      <c r="POT308" s="69"/>
      <c r="POU308" s="69"/>
      <c r="POV308" s="69"/>
      <c r="POW308" s="69"/>
      <c r="POX308" s="69"/>
      <c r="POY308" s="69"/>
      <c r="POZ308" s="69"/>
      <c r="PPA308" s="69"/>
      <c r="PPB308" s="69"/>
      <c r="PPC308" s="69"/>
      <c r="PPD308" s="69"/>
      <c r="PPE308" s="69"/>
      <c r="PPF308" s="69"/>
      <c r="PPG308" s="69"/>
      <c r="PPH308" s="69"/>
      <c r="PPI308" s="69"/>
      <c r="PPJ308" s="69"/>
      <c r="PPK308" s="69"/>
      <c r="PPL308" s="69"/>
      <c r="PPM308" s="69"/>
      <c r="PPN308" s="69"/>
      <c r="PPO308" s="69"/>
      <c r="PPP308" s="69"/>
      <c r="PPQ308" s="69"/>
      <c r="PPR308" s="69"/>
      <c r="PPS308" s="69"/>
      <c r="PPT308" s="69"/>
      <c r="PPU308" s="69"/>
      <c r="PPV308" s="69"/>
      <c r="PPW308" s="69"/>
      <c r="PPX308" s="69"/>
      <c r="PPY308" s="69"/>
      <c r="PPZ308" s="69"/>
      <c r="PQA308" s="69"/>
      <c r="PQB308" s="69"/>
      <c r="PQC308" s="69"/>
      <c r="PQD308" s="69"/>
      <c r="PQE308" s="69"/>
      <c r="PQF308" s="69"/>
      <c r="PQG308" s="69"/>
      <c r="PQH308" s="69"/>
      <c r="PQI308" s="69"/>
      <c r="PQJ308" s="69"/>
      <c r="PQK308" s="69"/>
      <c r="PQL308" s="69"/>
      <c r="PQM308" s="69"/>
      <c r="PQN308" s="69"/>
      <c r="PQO308" s="69"/>
      <c r="PQP308" s="69"/>
      <c r="PQQ308" s="69"/>
      <c r="PQR308" s="69"/>
      <c r="PQS308" s="69"/>
      <c r="PQT308" s="69"/>
      <c r="PQU308" s="69"/>
      <c r="PQV308" s="69"/>
      <c r="PQW308" s="69"/>
      <c r="PQX308" s="69"/>
      <c r="PQY308" s="69"/>
      <c r="PQZ308" s="69"/>
      <c r="PRA308" s="69"/>
      <c r="PRB308" s="69"/>
      <c r="PRC308" s="69"/>
      <c r="PRD308" s="69"/>
      <c r="PRE308" s="69"/>
      <c r="PRF308" s="69"/>
      <c r="PRG308" s="69"/>
      <c r="PRH308" s="69"/>
      <c r="PRI308" s="69"/>
      <c r="PRJ308" s="69"/>
      <c r="PRK308" s="69"/>
      <c r="PRL308" s="69"/>
      <c r="PRM308" s="69"/>
      <c r="PRN308" s="69"/>
      <c r="PRO308" s="69"/>
      <c r="PRP308" s="69"/>
      <c r="PRQ308" s="69"/>
      <c r="PRR308" s="69"/>
      <c r="PRS308" s="69"/>
      <c r="PRT308" s="69"/>
      <c r="PRU308" s="69"/>
      <c r="PRV308" s="69"/>
      <c r="PRW308" s="69"/>
      <c r="PRX308" s="69"/>
      <c r="PRY308" s="69"/>
      <c r="PRZ308" s="69"/>
      <c r="PSA308" s="69"/>
      <c r="PSB308" s="69"/>
      <c r="PSC308" s="69"/>
      <c r="PSD308" s="69"/>
      <c r="PSE308" s="69"/>
      <c r="PSF308" s="69"/>
      <c r="PSG308" s="69"/>
      <c r="PSH308" s="69"/>
      <c r="PSI308" s="69"/>
      <c r="PSJ308" s="69"/>
      <c r="PSK308" s="69"/>
      <c r="PSL308" s="69"/>
      <c r="PSM308" s="69"/>
      <c r="PSN308" s="69"/>
      <c r="PSO308" s="69"/>
      <c r="PSP308" s="69"/>
      <c r="PSQ308" s="69"/>
      <c r="PSR308" s="69"/>
      <c r="PSS308" s="69"/>
      <c r="PST308" s="69"/>
      <c r="PSU308" s="69"/>
      <c r="PSV308" s="69"/>
      <c r="PSW308" s="69"/>
      <c r="PSX308" s="69"/>
      <c r="PSY308" s="69"/>
      <c r="PSZ308" s="69"/>
      <c r="PTA308" s="69"/>
      <c r="PTB308" s="69"/>
      <c r="PTC308" s="69"/>
      <c r="PTD308" s="69"/>
      <c r="PTE308" s="69"/>
      <c r="PTF308" s="69"/>
      <c r="PTG308" s="69"/>
      <c r="PTH308" s="69"/>
      <c r="PTI308" s="69"/>
      <c r="PTJ308" s="69"/>
      <c r="PTK308" s="69"/>
      <c r="PTL308" s="69"/>
      <c r="PTM308" s="69"/>
      <c r="PTN308" s="69"/>
      <c r="PTO308" s="69"/>
      <c r="PTP308" s="69"/>
      <c r="PTQ308" s="69"/>
      <c r="PTR308" s="69"/>
      <c r="PTS308" s="69"/>
      <c r="PTT308" s="69"/>
      <c r="PTU308" s="69"/>
      <c r="PTV308" s="69"/>
      <c r="PTW308" s="69"/>
      <c r="PTX308" s="69"/>
      <c r="PTY308" s="69"/>
      <c r="PTZ308" s="69"/>
      <c r="PUA308" s="69"/>
      <c r="PUB308" s="69"/>
      <c r="PUC308" s="69"/>
      <c r="PUD308" s="69"/>
      <c r="PUE308" s="69"/>
      <c r="PUF308" s="69"/>
      <c r="PUG308" s="69"/>
      <c r="PUH308" s="69"/>
      <c r="PUI308" s="69"/>
      <c r="PUJ308" s="69"/>
      <c r="PUK308" s="69"/>
      <c r="PUL308" s="69"/>
      <c r="PUM308" s="69"/>
      <c r="PUN308" s="69"/>
      <c r="PUO308" s="69"/>
      <c r="PUP308" s="69"/>
      <c r="PUQ308" s="69"/>
      <c r="PUR308" s="69"/>
      <c r="PUS308" s="69"/>
      <c r="PUT308" s="69"/>
      <c r="PUU308" s="69"/>
      <c r="PUV308" s="69"/>
      <c r="PUW308" s="69"/>
      <c r="PUX308" s="69"/>
      <c r="PUY308" s="69"/>
      <c r="PUZ308" s="69"/>
      <c r="PVA308" s="69"/>
      <c r="PVB308" s="69"/>
      <c r="PVC308" s="69"/>
      <c r="PVD308" s="69"/>
      <c r="PVE308" s="69"/>
      <c r="PVF308" s="69"/>
      <c r="PVG308" s="69"/>
      <c r="PVH308" s="69"/>
      <c r="PVI308" s="69"/>
      <c r="PVJ308" s="69"/>
      <c r="PVK308" s="69"/>
      <c r="PVL308" s="69"/>
      <c r="PVM308" s="69"/>
      <c r="PVN308" s="69"/>
      <c r="PVO308" s="69"/>
      <c r="PVP308" s="69"/>
      <c r="PVQ308" s="69"/>
      <c r="PVR308" s="69"/>
      <c r="PVS308" s="69"/>
      <c r="PVT308" s="69"/>
      <c r="PVU308" s="69"/>
      <c r="PVV308" s="69"/>
      <c r="PVW308" s="69"/>
      <c r="PVX308" s="69"/>
      <c r="PVY308" s="69"/>
      <c r="PVZ308" s="69"/>
      <c r="PWA308" s="69"/>
      <c r="PWB308" s="69"/>
      <c r="PWC308" s="69"/>
      <c r="PWD308" s="69"/>
      <c r="PWE308" s="69"/>
      <c r="PWF308" s="69"/>
      <c r="PWG308" s="69"/>
      <c r="PWH308" s="69"/>
      <c r="PWI308" s="69"/>
      <c r="PWJ308" s="69"/>
      <c r="PWK308" s="69"/>
      <c r="PWL308" s="69"/>
      <c r="PWM308" s="69"/>
      <c r="PWN308" s="69"/>
      <c r="PWO308" s="69"/>
      <c r="PWP308" s="69"/>
      <c r="PWQ308" s="69"/>
      <c r="PWR308" s="69"/>
      <c r="PWS308" s="69"/>
      <c r="PWT308" s="69"/>
      <c r="PWU308" s="69"/>
      <c r="PWV308" s="69"/>
      <c r="PWW308" s="69"/>
      <c r="PWX308" s="69"/>
      <c r="PWY308" s="69"/>
      <c r="PWZ308" s="69"/>
      <c r="PXA308" s="69"/>
      <c r="PXB308" s="69"/>
      <c r="PXC308" s="69"/>
      <c r="PXD308" s="69"/>
      <c r="PXE308" s="69"/>
      <c r="PXF308" s="69"/>
      <c r="PXG308" s="69"/>
      <c r="PXH308" s="69"/>
      <c r="PXI308" s="69"/>
      <c r="PXJ308" s="69"/>
      <c r="PXK308" s="69"/>
      <c r="PXL308" s="69"/>
      <c r="PXM308" s="69"/>
      <c r="PXN308" s="69"/>
      <c r="PXO308" s="69"/>
      <c r="PXP308" s="69"/>
      <c r="PXQ308" s="69"/>
      <c r="PXR308" s="69"/>
      <c r="PXS308" s="69"/>
      <c r="PXT308" s="69"/>
      <c r="PXU308" s="69"/>
      <c r="PXV308" s="69"/>
      <c r="PXW308" s="69"/>
      <c r="PXX308" s="69"/>
      <c r="PXY308" s="69"/>
      <c r="PXZ308" s="69"/>
      <c r="PYA308" s="69"/>
      <c r="PYB308" s="69"/>
      <c r="PYC308" s="69"/>
      <c r="PYD308" s="69"/>
      <c r="PYE308" s="69"/>
      <c r="PYF308" s="69"/>
      <c r="PYG308" s="69"/>
      <c r="PYH308" s="69"/>
      <c r="PYI308" s="69"/>
      <c r="PYJ308" s="69"/>
      <c r="PYK308" s="69"/>
      <c r="PYL308" s="69"/>
      <c r="PYM308" s="69"/>
      <c r="PYN308" s="69"/>
      <c r="PYO308" s="69"/>
      <c r="PYP308" s="69"/>
      <c r="PYQ308" s="69"/>
      <c r="PYR308" s="69"/>
      <c r="PYS308" s="69"/>
      <c r="PYT308" s="69"/>
      <c r="PYU308" s="69"/>
      <c r="PYV308" s="69"/>
      <c r="PYW308" s="69"/>
      <c r="PYX308" s="69"/>
      <c r="PYY308" s="69"/>
      <c r="PYZ308" s="69"/>
      <c r="PZA308" s="69"/>
      <c r="PZB308" s="69"/>
      <c r="PZC308" s="69"/>
      <c r="PZD308" s="69"/>
      <c r="PZE308" s="69"/>
      <c r="PZF308" s="69"/>
      <c r="PZG308" s="69"/>
      <c r="PZH308" s="69"/>
      <c r="PZI308" s="69"/>
      <c r="PZJ308" s="69"/>
      <c r="PZK308" s="69"/>
      <c r="PZL308" s="69"/>
      <c r="PZM308" s="69"/>
      <c r="PZN308" s="69"/>
      <c r="PZO308" s="69"/>
      <c r="PZP308" s="69"/>
      <c r="PZQ308" s="69"/>
      <c r="PZR308" s="69"/>
      <c r="PZS308" s="69"/>
      <c r="PZT308" s="69"/>
      <c r="PZU308" s="69"/>
      <c r="PZV308" s="69"/>
      <c r="PZW308" s="69"/>
      <c r="PZX308" s="69"/>
      <c r="PZY308" s="69"/>
      <c r="PZZ308" s="69"/>
      <c r="QAA308" s="69"/>
      <c r="QAB308" s="69"/>
      <c r="QAC308" s="69"/>
      <c r="QAD308" s="69"/>
      <c r="QAE308" s="69"/>
      <c r="QAF308" s="69"/>
      <c r="QAG308" s="69"/>
      <c r="QAH308" s="69"/>
      <c r="QAI308" s="69"/>
      <c r="QAJ308" s="69"/>
      <c r="QAK308" s="69"/>
      <c r="QAL308" s="69"/>
      <c r="QAM308" s="69"/>
      <c r="QAN308" s="69"/>
      <c r="QAO308" s="69"/>
      <c r="QAP308" s="69"/>
      <c r="QAQ308" s="69"/>
      <c r="QAR308" s="69"/>
      <c r="QAS308" s="69"/>
      <c r="QAT308" s="69"/>
      <c r="QAU308" s="69"/>
      <c r="QAV308" s="69"/>
      <c r="QAW308" s="69"/>
      <c r="QAX308" s="69"/>
      <c r="QAY308" s="69"/>
      <c r="QAZ308" s="69"/>
      <c r="QBA308" s="69"/>
      <c r="QBB308" s="69"/>
      <c r="QBC308" s="69"/>
      <c r="QBD308" s="69"/>
      <c r="QBE308" s="69"/>
      <c r="QBF308" s="69"/>
      <c r="QBG308" s="69"/>
      <c r="QBH308" s="69"/>
      <c r="QBI308" s="69"/>
      <c r="QBJ308" s="69"/>
      <c r="QBK308" s="69"/>
      <c r="QBL308" s="69"/>
      <c r="QBM308" s="69"/>
      <c r="QBN308" s="69"/>
      <c r="QBO308" s="69"/>
      <c r="QBP308" s="69"/>
      <c r="QBQ308" s="69"/>
      <c r="QBR308" s="69"/>
      <c r="QBS308" s="69"/>
      <c r="QBT308" s="69"/>
      <c r="QBU308" s="69"/>
      <c r="QBV308" s="69"/>
      <c r="QBW308" s="69"/>
      <c r="QBX308" s="69"/>
      <c r="QBY308" s="69"/>
      <c r="QBZ308" s="69"/>
      <c r="QCA308" s="69"/>
      <c r="QCB308" s="69"/>
      <c r="QCC308" s="69"/>
      <c r="QCD308" s="69"/>
      <c r="QCE308" s="69"/>
      <c r="QCF308" s="69"/>
      <c r="QCG308" s="69"/>
      <c r="QCH308" s="69"/>
      <c r="QCI308" s="69"/>
      <c r="QCJ308" s="69"/>
      <c r="QCK308" s="69"/>
      <c r="QCL308" s="69"/>
      <c r="QCM308" s="69"/>
      <c r="QCN308" s="69"/>
      <c r="QCO308" s="69"/>
      <c r="QCP308" s="69"/>
      <c r="QCQ308" s="69"/>
      <c r="QCR308" s="69"/>
      <c r="QCS308" s="69"/>
      <c r="QCT308" s="69"/>
      <c r="QCU308" s="69"/>
      <c r="QCV308" s="69"/>
      <c r="QCW308" s="69"/>
      <c r="QCX308" s="69"/>
      <c r="QCY308" s="69"/>
      <c r="QCZ308" s="69"/>
      <c r="QDA308" s="69"/>
      <c r="QDB308" s="69"/>
      <c r="QDC308" s="69"/>
      <c r="QDD308" s="69"/>
      <c r="QDE308" s="69"/>
      <c r="QDF308" s="69"/>
      <c r="QDG308" s="69"/>
      <c r="QDH308" s="69"/>
      <c r="QDI308" s="69"/>
      <c r="QDJ308" s="69"/>
      <c r="QDK308" s="69"/>
      <c r="QDL308" s="69"/>
      <c r="QDM308" s="69"/>
      <c r="QDN308" s="69"/>
      <c r="QDO308" s="69"/>
      <c r="QDP308" s="69"/>
      <c r="QDQ308" s="69"/>
      <c r="QDR308" s="69"/>
      <c r="QDS308" s="69"/>
      <c r="QDT308" s="69"/>
      <c r="QDU308" s="69"/>
      <c r="QDV308" s="69"/>
      <c r="QDW308" s="69"/>
      <c r="QDX308" s="69"/>
      <c r="QDY308" s="69"/>
      <c r="QDZ308" s="69"/>
      <c r="QEA308" s="69"/>
      <c r="QEB308" s="69"/>
      <c r="QEC308" s="69"/>
      <c r="QED308" s="69"/>
      <c r="QEE308" s="69"/>
      <c r="QEF308" s="69"/>
      <c r="QEG308" s="69"/>
      <c r="QEH308" s="69"/>
      <c r="QEI308" s="69"/>
      <c r="QEJ308" s="69"/>
      <c r="QEK308" s="69"/>
      <c r="QEL308" s="69"/>
      <c r="QEM308" s="69"/>
      <c r="QEN308" s="69"/>
      <c r="QEO308" s="69"/>
      <c r="QEP308" s="69"/>
      <c r="QEQ308" s="69"/>
      <c r="QER308" s="69"/>
      <c r="QES308" s="69"/>
      <c r="QET308" s="69"/>
      <c r="QEU308" s="69"/>
      <c r="QEV308" s="69"/>
      <c r="QEW308" s="69"/>
      <c r="QEX308" s="69"/>
      <c r="QEY308" s="69"/>
      <c r="QEZ308" s="69"/>
      <c r="QFA308" s="69"/>
      <c r="QFB308" s="69"/>
      <c r="QFC308" s="69"/>
      <c r="QFD308" s="69"/>
      <c r="QFE308" s="69"/>
      <c r="QFF308" s="69"/>
      <c r="QFG308" s="69"/>
      <c r="QFH308" s="69"/>
      <c r="QFI308" s="69"/>
      <c r="QFJ308" s="69"/>
      <c r="QFK308" s="69"/>
      <c r="QFL308" s="69"/>
      <c r="QFM308" s="69"/>
      <c r="QFN308" s="69"/>
      <c r="QFO308" s="69"/>
      <c r="QFP308" s="69"/>
      <c r="QFQ308" s="69"/>
      <c r="QFR308" s="69"/>
      <c r="QFS308" s="69"/>
      <c r="QFT308" s="69"/>
      <c r="QFU308" s="69"/>
      <c r="QFV308" s="69"/>
      <c r="QFW308" s="69"/>
      <c r="QFX308" s="69"/>
      <c r="QFY308" s="69"/>
      <c r="QFZ308" s="69"/>
      <c r="QGA308" s="69"/>
      <c r="QGB308" s="69"/>
      <c r="QGC308" s="69"/>
      <c r="QGD308" s="69"/>
      <c r="QGE308" s="69"/>
      <c r="QGF308" s="69"/>
      <c r="QGG308" s="69"/>
      <c r="QGH308" s="69"/>
      <c r="QGI308" s="69"/>
      <c r="QGJ308" s="69"/>
      <c r="QGK308" s="69"/>
      <c r="QGL308" s="69"/>
      <c r="QGM308" s="69"/>
      <c r="QGN308" s="69"/>
      <c r="QGO308" s="69"/>
      <c r="QGP308" s="69"/>
      <c r="QGQ308" s="69"/>
      <c r="QGR308" s="69"/>
      <c r="QGS308" s="69"/>
      <c r="QGT308" s="69"/>
      <c r="QGU308" s="69"/>
      <c r="QGV308" s="69"/>
      <c r="QGW308" s="69"/>
      <c r="QGX308" s="69"/>
      <c r="QGY308" s="69"/>
      <c r="QGZ308" s="69"/>
      <c r="QHA308" s="69"/>
      <c r="QHB308" s="69"/>
      <c r="QHC308" s="69"/>
      <c r="QHD308" s="69"/>
      <c r="QHE308" s="69"/>
      <c r="QHF308" s="69"/>
      <c r="QHG308" s="69"/>
      <c r="QHH308" s="69"/>
      <c r="QHI308" s="69"/>
      <c r="QHJ308" s="69"/>
      <c r="QHK308" s="69"/>
      <c r="QHL308" s="69"/>
      <c r="QHM308" s="69"/>
      <c r="QHN308" s="69"/>
      <c r="QHO308" s="69"/>
      <c r="QHP308" s="69"/>
      <c r="QHQ308" s="69"/>
      <c r="QHR308" s="69"/>
      <c r="QHS308" s="69"/>
      <c r="QHT308" s="69"/>
      <c r="QHU308" s="69"/>
      <c r="QHV308" s="69"/>
      <c r="QHW308" s="69"/>
      <c r="QHX308" s="69"/>
      <c r="QHY308" s="69"/>
      <c r="QHZ308" s="69"/>
      <c r="QIA308" s="69"/>
      <c r="QIB308" s="69"/>
      <c r="QIC308" s="69"/>
      <c r="QID308" s="69"/>
      <c r="QIE308" s="69"/>
      <c r="QIF308" s="69"/>
      <c r="QIG308" s="69"/>
      <c r="QIH308" s="69"/>
      <c r="QII308" s="69"/>
      <c r="QIJ308" s="69"/>
      <c r="QIK308" s="69"/>
      <c r="QIL308" s="69"/>
      <c r="QIM308" s="69"/>
      <c r="QIN308" s="69"/>
      <c r="QIO308" s="69"/>
      <c r="QIP308" s="69"/>
      <c r="QIQ308" s="69"/>
      <c r="QIR308" s="69"/>
      <c r="QIS308" s="69"/>
      <c r="QIT308" s="69"/>
      <c r="QIU308" s="69"/>
      <c r="QIV308" s="69"/>
      <c r="QIW308" s="69"/>
      <c r="QIX308" s="69"/>
      <c r="QIY308" s="69"/>
      <c r="QIZ308" s="69"/>
      <c r="QJA308" s="69"/>
      <c r="QJB308" s="69"/>
      <c r="QJC308" s="69"/>
      <c r="QJD308" s="69"/>
      <c r="QJE308" s="69"/>
      <c r="QJF308" s="69"/>
      <c r="QJG308" s="69"/>
      <c r="QJH308" s="69"/>
      <c r="QJI308" s="69"/>
      <c r="QJJ308" s="69"/>
      <c r="QJK308" s="69"/>
      <c r="QJL308" s="69"/>
      <c r="QJM308" s="69"/>
      <c r="QJN308" s="69"/>
      <c r="QJO308" s="69"/>
      <c r="QJP308" s="69"/>
      <c r="QJQ308" s="69"/>
      <c r="QJR308" s="69"/>
      <c r="QJS308" s="69"/>
      <c r="QJT308" s="69"/>
      <c r="QJU308" s="69"/>
      <c r="QJV308" s="69"/>
      <c r="QJW308" s="69"/>
      <c r="QJX308" s="69"/>
      <c r="QJY308" s="69"/>
      <c r="QJZ308" s="69"/>
      <c r="QKA308" s="69"/>
      <c r="QKB308" s="69"/>
      <c r="QKC308" s="69"/>
      <c r="QKD308" s="69"/>
      <c r="QKE308" s="69"/>
      <c r="QKF308" s="69"/>
      <c r="QKG308" s="69"/>
      <c r="QKH308" s="69"/>
      <c r="QKI308" s="69"/>
      <c r="QKJ308" s="69"/>
      <c r="QKK308" s="69"/>
      <c r="QKL308" s="69"/>
      <c r="QKM308" s="69"/>
      <c r="QKN308" s="69"/>
      <c r="QKO308" s="69"/>
      <c r="QKP308" s="69"/>
      <c r="QKQ308" s="69"/>
      <c r="QKR308" s="69"/>
      <c r="QKS308" s="69"/>
      <c r="QKT308" s="69"/>
      <c r="QKU308" s="69"/>
      <c r="QKV308" s="69"/>
      <c r="QKW308" s="69"/>
      <c r="QKX308" s="69"/>
      <c r="QKY308" s="69"/>
      <c r="QKZ308" s="69"/>
      <c r="QLA308" s="69"/>
      <c r="QLB308" s="69"/>
      <c r="QLC308" s="69"/>
      <c r="QLD308" s="69"/>
      <c r="QLE308" s="69"/>
      <c r="QLF308" s="69"/>
      <c r="QLG308" s="69"/>
      <c r="QLH308" s="69"/>
      <c r="QLI308" s="69"/>
      <c r="QLJ308" s="69"/>
      <c r="QLK308" s="69"/>
      <c r="QLL308" s="69"/>
      <c r="QLM308" s="69"/>
      <c r="QLN308" s="69"/>
      <c r="QLO308" s="69"/>
      <c r="QLP308" s="69"/>
      <c r="QLQ308" s="69"/>
      <c r="QLR308" s="69"/>
      <c r="QLS308" s="69"/>
      <c r="QLT308" s="69"/>
      <c r="QLU308" s="69"/>
      <c r="QLV308" s="69"/>
      <c r="QLW308" s="69"/>
      <c r="QLX308" s="69"/>
      <c r="QLY308" s="69"/>
      <c r="QLZ308" s="69"/>
      <c r="QMA308" s="69"/>
      <c r="QMB308" s="69"/>
      <c r="QMC308" s="69"/>
      <c r="QMD308" s="69"/>
      <c r="QME308" s="69"/>
      <c r="QMF308" s="69"/>
      <c r="QMG308" s="69"/>
      <c r="QMH308" s="69"/>
      <c r="QMI308" s="69"/>
      <c r="QMJ308" s="69"/>
      <c r="QMK308" s="69"/>
      <c r="QML308" s="69"/>
      <c r="QMM308" s="69"/>
      <c r="QMN308" s="69"/>
      <c r="QMO308" s="69"/>
      <c r="QMP308" s="69"/>
      <c r="QMQ308" s="69"/>
      <c r="QMR308" s="69"/>
      <c r="QMS308" s="69"/>
      <c r="QMT308" s="69"/>
      <c r="QMU308" s="69"/>
      <c r="QMV308" s="69"/>
      <c r="QMW308" s="69"/>
      <c r="QMX308" s="69"/>
      <c r="QMY308" s="69"/>
      <c r="QMZ308" s="69"/>
      <c r="QNA308" s="69"/>
      <c r="QNB308" s="69"/>
      <c r="QNC308" s="69"/>
      <c r="QND308" s="69"/>
      <c r="QNE308" s="69"/>
      <c r="QNF308" s="69"/>
      <c r="QNG308" s="69"/>
      <c r="QNH308" s="69"/>
      <c r="QNI308" s="69"/>
      <c r="QNJ308" s="69"/>
      <c r="QNK308" s="69"/>
      <c r="QNL308" s="69"/>
      <c r="QNM308" s="69"/>
      <c r="QNN308" s="69"/>
      <c r="QNO308" s="69"/>
      <c r="QNP308" s="69"/>
      <c r="QNQ308" s="69"/>
      <c r="QNR308" s="69"/>
      <c r="QNS308" s="69"/>
      <c r="QNT308" s="69"/>
      <c r="QNU308" s="69"/>
      <c r="QNV308" s="69"/>
      <c r="QNW308" s="69"/>
      <c r="QNX308" s="69"/>
      <c r="QNY308" s="69"/>
      <c r="QNZ308" s="69"/>
      <c r="QOA308" s="69"/>
      <c r="QOB308" s="69"/>
      <c r="QOC308" s="69"/>
      <c r="QOD308" s="69"/>
      <c r="QOE308" s="69"/>
      <c r="QOF308" s="69"/>
      <c r="QOG308" s="69"/>
      <c r="QOH308" s="69"/>
      <c r="QOI308" s="69"/>
      <c r="QOJ308" s="69"/>
      <c r="QOK308" s="69"/>
      <c r="QOL308" s="69"/>
      <c r="QOM308" s="69"/>
      <c r="QON308" s="69"/>
      <c r="QOO308" s="69"/>
      <c r="QOP308" s="69"/>
      <c r="QOQ308" s="69"/>
      <c r="QOR308" s="69"/>
      <c r="QOS308" s="69"/>
      <c r="QOT308" s="69"/>
      <c r="QOU308" s="69"/>
      <c r="QOV308" s="69"/>
      <c r="QOW308" s="69"/>
      <c r="QOX308" s="69"/>
      <c r="QOY308" s="69"/>
      <c r="QOZ308" s="69"/>
      <c r="QPA308" s="69"/>
      <c r="QPB308" s="69"/>
      <c r="QPC308" s="69"/>
      <c r="QPD308" s="69"/>
      <c r="QPE308" s="69"/>
      <c r="QPF308" s="69"/>
      <c r="QPG308" s="69"/>
      <c r="QPH308" s="69"/>
      <c r="QPI308" s="69"/>
      <c r="QPJ308" s="69"/>
      <c r="QPK308" s="69"/>
      <c r="QPL308" s="69"/>
      <c r="QPM308" s="69"/>
      <c r="QPN308" s="69"/>
      <c r="QPO308" s="69"/>
      <c r="QPP308" s="69"/>
      <c r="QPQ308" s="69"/>
      <c r="QPR308" s="69"/>
      <c r="QPS308" s="69"/>
      <c r="QPT308" s="69"/>
      <c r="QPU308" s="69"/>
      <c r="QPV308" s="69"/>
      <c r="QPW308" s="69"/>
      <c r="QPX308" s="69"/>
      <c r="QPY308" s="69"/>
      <c r="QPZ308" s="69"/>
      <c r="QQA308" s="69"/>
      <c r="QQB308" s="69"/>
      <c r="QQC308" s="69"/>
      <c r="QQD308" s="69"/>
      <c r="QQE308" s="69"/>
      <c r="QQF308" s="69"/>
      <c r="QQG308" s="69"/>
      <c r="QQH308" s="69"/>
      <c r="QQI308" s="69"/>
      <c r="QQJ308" s="69"/>
      <c r="QQK308" s="69"/>
      <c r="QQL308" s="69"/>
      <c r="QQM308" s="69"/>
      <c r="QQN308" s="69"/>
      <c r="QQO308" s="69"/>
      <c r="QQP308" s="69"/>
      <c r="QQQ308" s="69"/>
      <c r="QQR308" s="69"/>
      <c r="QQS308" s="69"/>
      <c r="QQT308" s="69"/>
      <c r="QQU308" s="69"/>
      <c r="QQV308" s="69"/>
      <c r="QQW308" s="69"/>
      <c r="QQX308" s="69"/>
      <c r="QQY308" s="69"/>
      <c r="QQZ308" s="69"/>
      <c r="QRA308" s="69"/>
      <c r="QRB308" s="69"/>
      <c r="QRC308" s="69"/>
      <c r="QRD308" s="69"/>
      <c r="QRE308" s="69"/>
      <c r="QRF308" s="69"/>
      <c r="QRG308" s="69"/>
      <c r="QRH308" s="69"/>
      <c r="QRI308" s="69"/>
      <c r="QRJ308" s="69"/>
      <c r="QRK308" s="69"/>
      <c r="QRL308" s="69"/>
      <c r="QRM308" s="69"/>
      <c r="QRN308" s="69"/>
      <c r="QRO308" s="69"/>
      <c r="QRP308" s="69"/>
      <c r="QRQ308" s="69"/>
      <c r="QRR308" s="69"/>
      <c r="QRS308" s="69"/>
      <c r="QRT308" s="69"/>
      <c r="QRU308" s="69"/>
      <c r="QRV308" s="69"/>
      <c r="QRW308" s="69"/>
      <c r="QRX308" s="69"/>
      <c r="QRY308" s="69"/>
      <c r="QRZ308" s="69"/>
      <c r="QSA308" s="69"/>
      <c r="QSB308" s="69"/>
      <c r="QSC308" s="69"/>
      <c r="QSD308" s="69"/>
      <c r="QSE308" s="69"/>
      <c r="QSF308" s="69"/>
      <c r="QSG308" s="69"/>
      <c r="QSH308" s="69"/>
      <c r="QSI308" s="69"/>
      <c r="QSJ308" s="69"/>
      <c r="QSK308" s="69"/>
      <c r="QSL308" s="69"/>
      <c r="QSM308" s="69"/>
      <c r="QSN308" s="69"/>
      <c r="QSO308" s="69"/>
      <c r="QSP308" s="69"/>
      <c r="QSQ308" s="69"/>
      <c r="QSR308" s="69"/>
      <c r="QSS308" s="69"/>
      <c r="QST308" s="69"/>
      <c r="QSU308" s="69"/>
      <c r="QSV308" s="69"/>
      <c r="QSW308" s="69"/>
      <c r="QSX308" s="69"/>
      <c r="QSY308" s="69"/>
      <c r="QSZ308" s="69"/>
      <c r="QTA308" s="69"/>
      <c r="QTB308" s="69"/>
      <c r="QTC308" s="69"/>
      <c r="QTD308" s="69"/>
      <c r="QTE308" s="69"/>
      <c r="QTF308" s="69"/>
      <c r="QTG308" s="69"/>
      <c r="QTH308" s="69"/>
      <c r="QTI308" s="69"/>
      <c r="QTJ308" s="69"/>
      <c r="QTK308" s="69"/>
      <c r="QTL308" s="69"/>
      <c r="QTM308" s="69"/>
      <c r="QTN308" s="69"/>
      <c r="QTO308" s="69"/>
      <c r="QTP308" s="69"/>
      <c r="QTQ308" s="69"/>
      <c r="QTR308" s="69"/>
      <c r="QTS308" s="69"/>
      <c r="QTT308" s="69"/>
      <c r="QTU308" s="69"/>
      <c r="QTV308" s="69"/>
      <c r="QTW308" s="69"/>
      <c r="QTX308" s="69"/>
      <c r="QTY308" s="69"/>
      <c r="QTZ308" s="69"/>
      <c r="QUA308" s="69"/>
      <c r="QUB308" s="69"/>
      <c r="QUC308" s="69"/>
      <c r="QUD308" s="69"/>
      <c r="QUE308" s="69"/>
      <c r="QUF308" s="69"/>
      <c r="QUG308" s="69"/>
      <c r="QUH308" s="69"/>
      <c r="QUI308" s="69"/>
      <c r="QUJ308" s="69"/>
      <c r="QUK308" s="69"/>
      <c r="QUL308" s="69"/>
      <c r="QUM308" s="69"/>
      <c r="QUN308" s="69"/>
      <c r="QUO308" s="69"/>
      <c r="QUP308" s="69"/>
      <c r="QUQ308" s="69"/>
      <c r="QUR308" s="69"/>
      <c r="QUS308" s="69"/>
      <c r="QUT308" s="69"/>
      <c r="QUU308" s="69"/>
      <c r="QUV308" s="69"/>
      <c r="QUW308" s="69"/>
      <c r="QUX308" s="69"/>
      <c r="QUY308" s="69"/>
      <c r="QUZ308" s="69"/>
      <c r="QVA308" s="69"/>
      <c r="QVB308" s="69"/>
      <c r="QVC308" s="69"/>
      <c r="QVD308" s="69"/>
      <c r="QVE308" s="69"/>
      <c r="QVF308" s="69"/>
      <c r="QVG308" s="69"/>
      <c r="QVH308" s="69"/>
      <c r="QVI308" s="69"/>
      <c r="QVJ308" s="69"/>
      <c r="QVK308" s="69"/>
      <c r="QVL308" s="69"/>
      <c r="QVM308" s="69"/>
      <c r="QVN308" s="69"/>
      <c r="QVO308" s="69"/>
      <c r="QVP308" s="69"/>
      <c r="QVQ308" s="69"/>
      <c r="QVR308" s="69"/>
      <c r="QVS308" s="69"/>
      <c r="QVT308" s="69"/>
      <c r="QVU308" s="69"/>
      <c r="QVV308" s="69"/>
      <c r="QVW308" s="69"/>
      <c r="QVX308" s="69"/>
      <c r="QVY308" s="69"/>
      <c r="QVZ308" s="69"/>
      <c r="QWA308" s="69"/>
      <c r="QWB308" s="69"/>
      <c r="QWC308" s="69"/>
      <c r="QWD308" s="69"/>
      <c r="QWE308" s="69"/>
      <c r="QWF308" s="69"/>
      <c r="QWG308" s="69"/>
      <c r="QWH308" s="69"/>
      <c r="QWI308" s="69"/>
      <c r="QWJ308" s="69"/>
      <c r="QWK308" s="69"/>
      <c r="QWL308" s="69"/>
      <c r="QWM308" s="69"/>
      <c r="QWN308" s="69"/>
      <c r="QWO308" s="69"/>
      <c r="QWP308" s="69"/>
      <c r="QWQ308" s="69"/>
      <c r="QWR308" s="69"/>
      <c r="QWS308" s="69"/>
      <c r="QWT308" s="69"/>
      <c r="QWU308" s="69"/>
      <c r="QWV308" s="69"/>
      <c r="QWW308" s="69"/>
      <c r="QWX308" s="69"/>
      <c r="QWY308" s="69"/>
      <c r="QWZ308" s="69"/>
      <c r="QXA308" s="69"/>
      <c r="QXB308" s="69"/>
      <c r="QXC308" s="69"/>
      <c r="QXD308" s="69"/>
      <c r="QXE308" s="69"/>
      <c r="QXF308" s="69"/>
      <c r="QXG308" s="69"/>
      <c r="QXH308" s="69"/>
      <c r="QXI308" s="69"/>
      <c r="QXJ308" s="69"/>
      <c r="QXK308" s="69"/>
      <c r="QXL308" s="69"/>
      <c r="QXM308" s="69"/>
      <c r="QXN308" s="69"/>
      <c r="QXO308" s="69"/>
      <c r="QXP308" s="69"/>
      <c r="QXQ308" s="69"/>
      <c r="QXR308" s="69"/>
      <c r="QXS308" s="69"/>
      <c r="QXT308" s="69"/>
      <c r="QXU308" s="69"/>
      <c r="QXV308" s="69"/>
      <c r="QXW308" s="69"/>
      <c r="QXX308" s="69"/>
      <c r="QXY308" s="69"/>
      <c r="QXZ308" s="69"/>
      <c r="QYA308" s="69"/>
      <c r="QYB308" s="69"/>
      <c r="QYC308" s="69"/>
      <c r="QYD308" s="69"/>
      <c r="QYE308" s="69"/>
      <c r="QYF308" s="69"/>
      <c r="QYG308" s="69"/>
      <c r="QYH308" s="69"/>
      <c r="QYI308" s="69"/>
      <c r="QYJ308" s="69"/>
      <c r="QYK308" s="69"/>
      <c r="QYL308" s="69"/>
      <c r="QYM308" s="69"/>
      <c r="QYN308" s="69"/>
      <c r="QYO308" s="69"/>
      <c r="QYP308" s="69"/>
      <c r="QYQ308" s="69"/>
      <c r="QYR308" s="69"/>
      <c r="QYS308" s="69"/>
      <c r="QYT308" s="69"/>
      <c r="QYU308" s="69"/>
      <c r="QYV308" s="69"/>
      <c r="QYW308" s="69"/>
      <c r="QYX308" s="69"/>
      <c r="QYY308" s="69"/>
      <c r="QYZ308" s="69"/>
      <c r="QZA308" s="69"/>
      <c r="QZB308" s="69"/>
      <c r="QZC308" s="69"/>
      <c r="QZD308" s="69"/>
      <c r="QZE308" s="69"/>
      <c r="QZF308" s="69"/>
      <c r="QZG308" s="69"/>
      <c r="QZH308" s="69"/>
      <c r="QZI308" s="69"/>
      <c r="QZJ308" s="69"/>
      <c r="QZK308" s="69"/>
      <c r="QZL308" s="69"/>
      <c r="QZM308" s="69"/>
      <c r="QZN308" s="69"/>
      <c r="QZO308" s="69"/>
      <c r="QZP308" s="69"/>
      <c r="QZQ308" s="69"/>
      <c r="QZR308" s="69"/>
      <c r="QZS308" s="69"/>
      <c r="QZT308" s="69"/>
      <c r="QZU308" s="69"/>
      <c r="QZV308" s="69"/>
      <c r="QZW308" s="69"/>
      <c r="QZX308" s="69"/>
      <c r="QZY308" s="69"/>
      <c r="QZZ308" s="69"/>
      <c r="RAA308" s="69"/>
      <c r="RAB308" s="69"/>
      <c r="RAC308" s="69"/>
      <c r="RAD308" s="69"/>
      <c r="RAE308" s="69"/>
      <c r="RAF308" s="69"/>
      <c r="RAG308" s="69"/>
      <c r="RAH308" s="69"/>
      <c r="RAI308" s="69"/>
      <c r="RAJ308" s="69"/>
      <c r="RAK308" s="69"/>
      <c r="RAL308" s="69"/>
      <c r="RAM308" s="69"/>
      <c r="RAN308" s="69"/>
      <c r="RAO308" s="69"/>
      <c r="RAP308" s="69"/>
      <c r="RAQ308" s="69"/>
      <c r="RAR308" s="69"/>
      <c r="RAS308" s="69"/>
      <c r="RAT308" s="69"/>
      <c r="RAU308" s="69"/>
      <c r="RAV308" s="69"/>
      <c r="RAW308" s="69"/>
      <c r="RAX308" s="69"/>
      <c r="RAY308" s="69"/>
      <c r="RAZ308" s="69"/>
      <c r="RBA308" s="69"/>
      <c r="RBB308" s="69"/>
      <c r="RBC308" s="69"/>
      <c r="RBD308" s="69"/>
      <c r="RBE308" s="69"/>
      <c r="RBF308" s="69"/>
      <c r="RBG308" s="69"/>
      <c r="RBH308" s="69"/>
      <c r="RBI308" s="69"/>
      <c r="RBJ308" s="69"/>
      <c r="RBK308" s="69"/>
      <c r="RBL308" s="69"/>
      <c r="RBM308" s="69"/>
      <c r="RBN308" s="69"/>
      <c r="RBO308" s="69"/>
      <c r="RBP308" s="69"/>
      <c r="RBQ308" s="69"/>
      <c r="RBR308" s="69"/>
      <c r="RBS308" s="69"/>
      <c r="RBT308" s="69"/>
      <c r="RBU308" s="69"/>
      <c r="RBV308" s="69"/>
      <c r="RBW308" s="69"/>
      <c r="RBX308" s="69"/>
      <c r="RBY308" s="69"/>
      <c r="RBZ308" s="69"/>
      <c r="RCA308" s="69"/>
      <c r="RCB308" s="69"/>
      <c r="RCC308" s="69"/>
      <c r="RCD308" s="69"/>
      <c r="RCE308" s="69"/>
      <c r="RCF308" s="69"/>
      <c r="RCG308" s="69"/>
      <c r="RCH308" s="69"/>
      <c r="RCI308" s="69"/>
      <c r="RCJ308" s="69"/>
      <c r="RCK308" s="69"/>
      <c r="RCL308" s="69"/>
      <c r="RCM308" s="69"/>
      <c r="RCN308" s="69"/>
      <c r="RCO308" s="69"/>
      <c r="RCP308" s="69"/>
      <c r="RCQ308" s="69"/>
      <c r="RCR308" s="69"/>
      <c r="RCS308" s="69"/>
      <c r="RCT308" s="69"/>
      <c r="RCU308" s="69"/>
      <c r="RCV308" s="69"/>
      <c r="RCW308" s="69"/>
      <c r="RCX308" s="69"/>
      <c r="RCY308" s="69"/>
      <c r="RCZ308" s="69"/>
      <c r="RDA308" s="69"/>
      <c r="RDB308" s="69"/>
      <c r="RDC308" s="69"/>
      <c r="RDD308" s="69"/>
      <c r="RDE308" s="69"/>
      <c r="RDF308" s="69"/>
      <c r="RDG308" s="69"/>
      <c r="RDH308" s="69"/>
      <c r="RDI308" s="69"/>
      <c r="RDJ308" s="69"/>
      <c r="RDK308" s="69"/>
      <c r="RDL308" s="69"/>
      <c r="RDM308" s="69"/>
      <c r="RDN308" s="69"/>
      <c r="RDO308" s="69"/>
      <c r="RDP308" s="69"/>
      <c r="RDQ308" s="69"/>
      <c r="RDR308" s="69"/>
      <c r="RDS308" s="69"/>
      <c r="RDT308" s="69"/>
      <c r="RDU308" s="69"/>
      <c r="RDV308" s="69"/>
      <c r="RDW308" s="69"/>
      <c r="RDX308" s="69"/>
      <c r="RDY308" s="69"/>
      <c r="RDZ308" s="69"/>
      <c r="REA308" s="69"/>
      <c r="REB308" s="69"/>
      <c r="REC308" s="69"/>
      <c r="RED308" s="69"/>
      <c r="REE308" s="69"/>
      <c r="REF308" s="69"/>
      <c r="REG308" s="69"/>
      <c r="REH308" s="69"/>
      <c r="REI308" s="69"/>
      <c r="REJ308" s="69"/>
      <c r="REK308" s="69"/>
      <c r="REL308" s="69"/>
      <c r="REM308" s="69"/>
      <c r="REN308" s="69"/>
      <c r="REO308" s="69"/>
      <c r="REP308" s="69"/>
      <c r="REQ308" s="69"/>
      <c r="RER308" s="69"/>
      <c r="RES308" s="69"/>
      <c r="RET308" s="69"/>
      <c r="REU308" s="69"/>
      <c r="REV308" s="69"/>
      <c r="REW308" s="69"/>
      <c r="REX308" s="69"/>
      <c r="REY308" s="69"/>
      <c r="REZ308" s="69"/>
      <c r="RFA308" s="69"/>
      <c r="RFB308" s="69"/>
      <c r="RFC308" s="69"/>
      <c r="RFD308" s="69"/>
      <c r="RFE308" s="69"/>
      <c r="RFF308" s="69"/>
      <c r="RFG308" s="69"/>
      <c r="RFH308" s="69"/>
      <c r="RFI308" s="69"/>
      <c r="RFJ308" s="69"/>
      <c r="RFK308" s="69"/>
      <c r="RFL308" s="69"/>
      <c r="RFM308" s="69"/>
      <c r="RFN308" s="69"/>
      <c r="RFO308" s="69"/>
      <c r="RFP308" s="69"/>
      <c r="RFQ308" s="69"/>
      <c r="RFR308" s="69"/>
      <c r="RFS308" s="69"/>
      <c r="RFT308" s="69"/>
      <c r="RFU308" s="69"/>
      <c r="RFV308" s="69"/>
      <c r="RFW308" s="69"/>
      <c r="RFX308" s="69"/>
      <c r="RFY308" s="69"/>
      <c r="RFZ308" s="69"/>
      <c r="RGA308" s="69"/>
      <c r="RGB308" s="69"/>
      <c r="RGC308" s="69"/>
      <c r="RGD308" s="69"/>
      <c r="RGE308" s="69"/>
      <c r="RGF308" s="69"/>
      <c r="RGG308" s="69"/>
      <c r="RGH308" s="69"/>
      <c r="RGI308" s="69"/>
      <c r="RGJ308" s="69"/>
      <c r="RGK308" s="69"/>
      <c r="RGL308" s="69"/>
      <c r="RGM308" s="69"/>
      <c r="RGN308" s="69"/>
      <c r="RGO308" s="69"/>
      <c r="RGP308" s="69"/>
      <c r="RGQ308" s="69"/>
      <c r="RGR308" s="69"/>
      <c r="RGS308" s="69"/>
      <c r="RGT308" s="69"/>
      <c r="RGU308" s="69"/>
      <c r="RGV308" s="69"/>
      <c r="RGW308" s="69"/>
      <c r="RGX308" s="69"/>
      <c r="RGY308" s="69"/>
      <c r="RGZ308" s="69"/>
      <c r="RHA308" s="69"/>
      <c r="RHB308" s="69"/>
      <c r="RHC308" s="69"/>
      <c r="RHD308" s="69"/>
      <c r="RHE308" s="69"/>
      <c r="RHF308" s="69"/>
      <c r="RHG308" s="69"/>
      <c r="RHH308" s="69"/>
      <c r="RHI308" s="69"/>
      <c r="RHJ308" s="69"/>
      <c r="RHK308" s="69"/>
      <c r="RHL308" s="69"/>
      <c r="RHM308" s="69"/>
      <c r="RHN308" s="69"/>
      <c r="RHO308" s="69"/>
      <c r="RHP308" s="69"/>
      <c r="RHQ308" s="69"/>
      <c r="RHR308" s="69"/>
      <c r="RHS308" s="69"/>
      <c r="RHT308" s="69"/>
      <c r="RHU308" s="69"/>
      <c r="RHV308" s="69"/>
      <c r="RHW308" s="69"/>
      <c r="RHX308" s="69"/>
      <c r="RHY308" s="69"/>
      <c r="RHZ308" s="69"/>
      <c r="RIA308" s="69"/>
      <c r="RIB308" s="69"/>
      <c r="RIC308" s="69"/>
      <c r="RID308" s="69"/>
      <c r="RIE308" s="69"/>
      <c r="RIF308" s="69"/>
      <c r="RIG308" s="69"/>
      <c r="RIH308" s="69"/>
      <c r="RII308" s="69"/>
      <c r="RIJ308" s="69"/>
      <c r="RIK308" s="69"/>
      <c r="RIL308" s="69"/>
      <c r="RIM308" s="69"/>
      <c r="RIN308" s="69"/>
      <c r="RIO308" s="69"/>
      <c r="RIP308" s="69"/>
      <c r="RIQ308" s="69"/>
      <c r="RIR308" s="69"/>
      <c r="RIS308" s="69"/>
      <c r="RIT308" s="69"/>
      <c r="RIU308" s="69"/>
      <c r="RIV308" s="69"/>
      <c r="RIW308" s="69"/>
      <c r="RIX308" s="69"/>
      <c r="RIY308" s="69"/>
      <c r="RIZ308" s="69"/>
      <c r="RJA308" s="69"/>
      <c r="RJB308" s="69"/>
      <c r="RJC308" s="69"/>
      <c r="RJD308" s="69"/>
      <c r="RJE308" s="69"/>
      <c r="RJF308" s="69"/>
      <c r="RJG308" s="69"/>
      <c r="RJH308" s="69"/>
      <c r="RJI308" s="69"/>
      <c r="RJJ308" s="69"/>
      <c r="RJK308" s="69"/>
      <c r="RJL308" s="69"/>
      <c r="RJM308" s="69"/>
      <c r="RJN308" s="69"/>
      <c r="RJO308" s="69"/>
      <c r="RJP308" s="69"/>
      <c r="RJQ308" s="69"/>
      <c r="RJR308" s="69"/>
      <c r="RJS308" s="69"/>
      <c r="RJT308" s="69"/>
      <c r="RJU308" s="69"/>
      <c r="RJV308" s="69"/>
      <c r="RJW308" s="69"/>
      <c r="RJX308" s="69"/>
      <c r="RJY308" s="69"/>
      <c r="RJZ308" s="69"/>
      <c r="RKA308" s="69"/>
      <c r="RKB308" s="69"/>
      <c r="RKC308" s="69"/>
      <c r="RKD308" s="69"/>
      <c r="RKE308" s="69"/>
      <c r="RKF308" s="69"/>
      <c r="RKG308" s="69"/>
      <c r="RKH308" s="69"/>
      <c r="RKI308" s="69"/>
      <c r="RKJ308" s="69"/>
      <c r="RKK308" s="69"/>
      <c r="RKL308" s="69"/>
      <c r="RKM308" s="69"/>
      <c r="RKN308" s="69"/>
      <c r="RKO308" s="69"/>
      <c r="RKP308" s="69"/>
      <c r="RKQ308" s="69"/>
      <c r="RKR308" s="69"/>
      <c r="RKS308" s="69"/>
      <c r="RKT308" s="69"/>
      <c r="RKU308" s="69"/>
      <c r="RKV308" s="69"/>
      <c r="RKW308" s="69"/>
      <c r="RKX308" s="69"/>
      <c r="RKY308" s="69"/>
      <c r="RKZ308" s="69"/>
      <c r="RLA308" s="69"/>
      <c r="RLB308" s="69"/>
      <c r="RLC308" s="69"/>
      <c r="RLD308" s="69"/>
      <c r="RLE308" s="69"/>
      <c r="RLF308" s="69"/>
      <c r="RLG308" s="69"/>
      <c r="RLH308" s="69"/>
      <c r="RLI308" s="69"/>
      <c r="RLJ308" s="69"/>
      <c r="RLK308" s="69"/>
      <c r="RLL308" s="69"/>
      <c r="RLM308" s="69"/>
      <c r="RLN308" s="69"/>
      <c r="RLO308" s="69"/>
      <c r="RLP308" s="69"/>
      <c r="RLQ308" s="69"/>
      <c r="RLR308" s="69"/>
      <c r="RLS308" s="69"/>
      <c r="RLT308" s="69"/>
      <c r="RLU308" s="69"/>
      <c r="RLV308" s="69"/>
      <c r="RLW308" s="69"/>
      <c r="RLX308" s="69"/>
      <c r="RLY308" s="69"/>
      <c r="RLZ308" s="69"/>
      <c r="RMA308" s="69"/>
      <c r="RMB308" s="69"/>
      <c r="RMC308" s="69"/>
      <c r="RMD308" s="69"/>
      <c r="RME308" s="69"/>
      <c r="RMF308" s="69"/>
      <c r="RMG308" s="69"/>
      <c r="RMH308" s="69"/>
      <c r="RMI308" s="69"/>
      <c r="RMJ308" s="69"/>
      <c r="RMK308" s="69"/>
      <c r="RML308" s="69"/>
      <c r="RMM308" s="69"/>
      <c r="RMN308" s="69"/>
      <c r="RMO308" s="69"/>
      <c r="RMP308" s="69"/>
      <c r="RMQ308" s="69"/>
      <c r="RMR308" s="69"/>
      <c r="RMS308" s="69"/>
      <c r="RMT308" s="69"/>
      <c r="RMU308" s="69"/>
      <c r="RMV308" s="69"/>
      <c r="RMW308" s="69"/>
      <c r="RMX308" s="69"/>
      <c r="RMY308" s="69"/>
      <c r="RMZ308" s="69"/>
      <c r="RNA308" s="69"/>
      <c r="RNB308" s="69"/>
      <c r="RNC308" s="69"/>
      <c r="RND308" s="69"/>
      <c r="RNE308" s="69"/>
      <c r="RNF308" s="69"/>
      <c r="RNG308" s="69"/>
      <c r="RNH308" s="69"/>
      <c r="RNI308" s="69"/>
      <c r="RNJ308" s="69"/>
      <c r="RNK308" s="69"/>
      <c r="RNL308" s="69"/>
      <c r="RNM308" s="69"/>
      <c r="RNN308" s="69"/>
      <c r="RNO308" s="69"/>
      <c r="RNP308" s="69"/>
      <c r="RNQ308" s="69"/>
      <c r="RNR308" s="69"/>
      <c r="RNS308" s="69"/>
      <c r="RNT308" s="69"/>
      <c r="RNU308" s="69"/>
      <c r="RNV308" s="69"/>
      <c r="RNW308" s="69"/>
      <c r="RNX308" s="69"/>
      <c r="RNY308" s="69"/>
      <c r="RNZ308" s="69"/>
      <c r="ROA308" s="69"/>
      <c r="ROB308" s="69"/>
      <c r="ROC308" s="69"/>
      <c r="ROD308" s="69"/>
      <c r="ROE308" s="69"/>
      <c r="ROF308" s="69"/>
      <c r="ROG308" s="69"/>
      <c r="ROH308" s="69"/>
      <c r="ROI308" s="69"/>
      <c r="ROJ308" s="69"/>
      <c r="ROK308" s="69"/>
      <c r="ROL308" s="69"/>
      <c r="ROM308" s="69"/>
      <c r="RON308" s="69"/>
      <c r="ROO308" s="69"/>
      <c r="ROP308" s="69"/>
      <c r="ROQ308" s="69"/>
      <c r="ROR308" s="69"/>
      <c r="ROS308" s="69"/>
      <c r="ROT308" s="69"/>
      <c r="ROU308" s="69"/>
      <c r="ROV308" s="69"/>
      <c r="ROW308" s="69"/>
      <c r="ROX308" s="69"/>
      <c r="ROY308" s="69"/>
      <c r="ROZ308" s="69"/>
      <c r="RPA308" s="69"/>
      <c r="RPB308" s="69"/>
      <c r="RPC308" s="69"/>
      <c r="RPD308" s="69"/>
      <c r="RPE308" s="69"/>
      <c r="RPF308" s="69"/>
      <c r="RPG308" s="69"/>
      <c r="RPH308" s="69"/>
      <c r="RPI308" s="69"/>
      <c r="RPJ308" s="69"/>
      <c r="RPK308" s="69"/>
      <c r="RPL308" s="69"/>
      <c r="RPM308" s="69"/>
      <c r="RPN308" s="69"/>
      <c r="RPO308" s="69"/>
      <c r="RPP308" s="69"/>
      <c r="RPQ308" s="69"/>
      <c r="RPR308" s="69"/>
      <c r="RPS308" s="69"/>
      <c r="RPT308" s="69"/>
      <c r="RPU308" s="69"/>
      <c r="RPV308" s="69"/>
      <c r="RPW308" s="69"/>
      <c r="RPX308" s="69"/>
      <c r="RPY308" s="69"/>
      <c r="RPZ308" s="69"/>
      <c r="RQA308" s="69"/>
      <c r="RQB308" s="69"/>
      <c r="RQC308" s="69"/>
      <c r="RQD308" s="69"/>
      <c r="RQE308" s="69"/>
      <c r="RQF308" s="69"/>
      <c r="RQG308" s="69"/>
      <c r="RQH308" s="69"/>
      <c r="RQI308" s="69"/>
      <c r="RQJ308" s="69"/>
      <c r="RQK308" s="69"/>
      <c r="RQL308" s="69"/>
      <c r="RQM308" s="69"/>
      <c r="RQN308" s="69"/>
      <c r="RQO308" s="69"/>
      <c r="RQP308" s="69"/>
      <c r="RQQ308" s="69"/>
      <c r="RQR308" s="69"/>
      <c r="RQS308" s="69"/>
      <c r="RQT308" s="69"/>
      <c r="RQU308" s="69"/>
      <c r="RQV308" s="69"/>
      <c r="RQW308" s="69"/>
      <c r="RQX308" s="69"/>
      <c r="RQY308" s="69"/>
      <c r="RQZ308" s="69"/>
      <c r="RRA308" s="69"/>
      <c r="RRB308" s="69"/>
      <c r="RRC308" s="69"/>
      <c r="RRD308" s="69"/>
      <c r="RRE308" s="69"/>
      <c r="RRF308" s="69"/>
      <c r="RRG308" s="69"/>
      <c r="RRH308" s="69"/>
      <c r="RRI308" s="69"/>
      <c r="RRJ308" s="69"/>
      <c r="RRK308" s="69"/>
      <c r="RRL308" s="69"/>
      <c r="RRM308" s="69"/>
      <c r="RRN308" s="69"/>
      <c r="RRO308" s="69"/>
      <c r="RRP308" s="69"/>
      <c r="RRQ308" s="69"/>
      <c r="RRR308" s="69"/>
      <c r="RRS308" s="69"/>
      <c r="RRT308" s="69"/>
      <c r="RRU308" s="69"/>
      <c r="RRV308" s="69"/>
      <c r="RRW308" s="69"/>
      <c r="RRX308" s="69"/>
      <c r="RRY308" s="69"/>
      <c r="RRZ308" s="69"/>
      <c r="RSA308" s="69"/>
      <c r="RSB308" s="69"/>
      <c r="RSC308" s="69"/>
      <c r="RSD308" s="69"/>
      <c r="RSE308" s="69"/>
      <c r="RSF308" s="69"/>
      <c r="RSG308" s="69"/>
      <c r="RSH308" s="69"/>
      <c r="RSI308" s="69"/>
      <c r="RSJ308" s="69"/>
      <c r="RSK308" s="69"/>
      <c r="RSL308" s="69"/>
      <c r="RSM308" s="69"/>
      <c r="RSN308" s="69"/>
      <c r="RSO308" s="69"/>
      <c r="RSP308" s="69"/>
      <c r="RSQ308" s="69"/>
      <c r="RSR308" s="69"/>
      <c r="RSS308" s="69"/>
      <c r="RST308" s="69"/>
      <c r="RSU308" s="69"/>
      <c r="RSV308" s="69"/>
      <c r="RSW308" s="69"/>
      <c r="RSX308" s="69"/>
      <c r="RSY308" s="69"/>
      <c r="RSZ308" s="69"/>
      <c r="RTA308" s="69"/>
      <c r="RTB308" s="69"/>
      <c r="RTC308" s="69"/>
      <c r="RTD308" s="69"/>
      <c r="RTE308" s="69"/>
      <c r="RTF308" s="69"/>
      <c r="RTG308" s="69"/>
      <c r="RTH308" s="69"/>
      <c r="RTI308" s="69"/>
      <c r="RTJ308" s="69"/>
      <c r="RTK308" s="69"/>
      <c r="RTL308" s="69"/>
      <c r="RTM308" s="69"/>
      <c r="RTN308" s="69"/>
      <c r="RTO308" s="69"/>
      <c r="RTP308" s="69"/>
      <c r="RTQ308" s="69"/>
      <c r="RTR308" s="69"/>
      <c r="RTS308" s="69"/>
      <c r="RTT308" s="69"/>
      <c r="RTU308" s="69"/>
      <c r="RTV308" s="69"/>
      <c r="RTW308" s="69"/>
      <c r="RTX308" s="69"/>
      <c r="RTY308" s="69"/>
      <c r="RTZ308" s="69"/>
      <c r="RUA308" s="69"/>
      <c r="RUB308" s="69"/>
      <c r="RUC308" s="69"/>
      <c r="RUD308" s="69"/>
      <c r="RUE308" s="69"/>
      <c r="RUF308" s="69"/>
      <c r="RUG308" s="69"/>
      <c r="RUH308" s="69"/>
      <c r="RUI308" s="69"/>
      <c r="RUJ308" s="69"/>
      <c r="RUK308" s="69"/>
      <c r="RUL308" s="69"/>
      <c r="RUM308" s="69"/>
      <c r="RUN308" s="69"/>
      <c r="RUO308" s="69"/>
      <c r="RUP308" s="69"/>
      <c r="RUQ308" s="69"/>
      <c r="RUR308" s="69"/>
      <c r="RUS308" s="69"/>
      <c r="RUT308" s="69"/>
      <c r="RUU308" s="69"/>
      <c r="RUV308" s="69"/>
      <c r="RUW308" s="69"/>
      <c r="RUX308" s="69"/>
      <c r="RUY308" s="69"/>
      <c r="RUZ308" s="69"/>
      <c r="RVA308" s="69"/>
      <c r="RVB308" s="69"/>
      <c r="RVC308" s="69"/>
      <c r="RVD308" s="69"/>
      <c r="RVE308" s="69"/>
      <c r="RVF308" s="69"/>
      <c r="RVG308" s="69"/>
      <c r="RVH308" s="69"/>
      <c r="RVI308" s="69"/>
      <c r="RVJ308" s="69"/>
      <c r="RVK308" s="69"/>
      <c r="RVL308" s="69"/>
      <c r="RVM308" s="69"/>
      <c r="RVN308" s="69"/>
      <c r="RVO308" s="69"/>
      <c r="RVP308" s="69"/>
      <c r="RVQ308" s="69"/>
      <c r="RVR308" s="69"/>
      <c r="RVS308" s="69"/>
      <c r="RVT308" s="69"/>
      <c r="RVU308" s="69"/>
      <c r="RVV308" s="69"/>
      <c r="RVW308" s="69"/>
      <c r="RVX308" s="69"/>
      <c r="RVY308" s="69"/>
      <c r="RVZ308" s="69"/>
      <c r="RWA308" s="69"/>
      <c r="RWB308" s="69"/>
      <c r="RWC308" s="69"/>
      <c r="RWD308" s="69"/>
      <c r="RWE308" s="69"/>
      <c r="RWF308" s="69"/>
      <c r="RWG308" s="69"/>
      <c r="RWH308" s="69"/>
      <c r="RWI308" s="69"/>
      <c r="RWJ308" s="69"/>
      <c r="RWK308" s="69"/>
      <c r="RWL308" s="69"/>
      <c r="RWM308" s="69"/>
      <c r="RWN308" s="69"/>
      <c r="RWO308" s="69"/>
      <c r="RWP308" s="69"/>
      <c r="RWQ308" s="69"/>
      <c r="RWR308" s="69"/>
      <c r="RWS308" s="69"/>
      <c r="RWT308" s="69"/>
      <c r="RWU308" s="69"/>
      <c r="RWV308" s="69"/>
      <c r="RWW308" s="69"/>
      <c r="RWX308" s="69"/>
      <c r="RWY308" s="69"/>
      <c r="RWZ308" s="69"/>
      <c r="RXA308" s="69"/>
      <c r="RXB308" s="69"/>
      <c r="RXC308" s="69"/>
      <c r="RXD308" s="69"/>
      <c r="RXE308" s="69"/>
      <c r="RXF308" s="69"/>
      <c r="RXG308" s="69"/>
      <c r="RXH308" s="69"/>
      <c r="RXI308" s="69"/>
      <c r="RXJ308" s="69"/>
      <c r="RXK308" s="69"/>
      <c r="RXL308" s="69"/>
      <c r="RXM308" s="69"/>
      <c r="RXN308" s="69"/>
      <c r="RXO308" s="69"/>
      <c r="RXP308" s="69"/>
      <c r="RXQ308" s="69"/>
      <c r="RXR308" s="69"/>
      <c r="RXS308" s="69"/>
      <c r="RXT308" s="69"/>
      <c r="RXU308" s="69"/>
      <c r="RXV308" s="69"/>
      <c r="RXW308" s="69"/>
      <c r="RXX308" s="69"/>
      <c r="RXY308" s="69"/>
      <c r="RXZ308" s="69"/>
      <c r="RYA308" s="69"/>
      <c r="RYB308" s="69"/>
      <c r="RYC308" s="69"/>
      <c r="RYD308" s="69"/>
      <c r="RYE308" s="69"/>
      <c r="RYF308" s="69"/>
      <c r="RYG308" s="69"/>
      <c r="RYH308" s="69"/>
      <c r="RYI308" s="69"/>
      <c r="RYJ308" s="69"/>
      <c r="RYK308" s="69"/>
      <c r="RYL308" s="69"/>
      <c r="RYM308" s="69"/>
      <c r="RYN308" s="69"/>
      <c r="RYO308" s="69"/>
      <c r="RYP308" s="69"/>
      <c r="RYQ308" s="69"/>
      <c r="RYR308" s="69"/>
      <c r="RYS308" s="69"/>
      <c r="RYT308" s="69"/>
      <c r="RYU308" s="69"/>
      <c r="RYV308" s="69"/>
      <c r="RYW308" s="69"/>
      <c r="RYX308" s="69"/>
      <c r="RYY308" s="69"/>
      <c r="RYZ308" s="69"/>
      <c r="RZA308" s="69"/>
      <c r="RZB308" s="69"/>
      <c r="RZC308" s="69"/>
      <c r="RZD308" s="69"/>
      <c r="RZE308" s="69"/>
      <c r="RZF308" s="69"/>
      <c r="RZG308" s="69"/>
      <c r="RZH308" s="69"/>
      <c r="RZI308" s="69"/>
      <c r="RZJ308" s="69"/>
      <c r="RZK308" s="69"/>
      <c r="RZL308" s="69"/>
      <c r="RZM308" s="69"/>
      <c r="RZN308" s="69"/>
      <c r="RZO308" s="69"/>
      <c r="RZP308" s="69"/>
      <c r="RZQ308" s="69"/>
      <c r="RZR308" s="69"/>
      <c r="RZS308" s="69"/>
      <c r="RZT308" s="69"/>
      <c r="RZU308" s="69"/>
      <c r="RZV308" s="69"/>
      <c r="RZW308" s="69"/>
      <c r="RZX308" s="69"/>
      <c r="RZY308" s="69"/>
      <c r="RZZ308" s="69"/>
      <c r="SAA308" s="69"/>
      <c r="SAB308" s="69"/>
      <c r="SAC308" s="69"/>
      <c r="SAD308" s="69"/>
      <c r="SAE308" s="69"/>
      <c r="SAF308" s="69"/>
      <c r="SAG308" s="69"/>
      <c r="SAH308" s="69"/>
      <c r="SAI308" s="69"/>
      <c r="SAJ308" s="69"/>
      <c r="SAK308" s="69"/>
      <c r="SAL308" s="69"/>
      <c r="SAM308" s="69"/>
      <c r="SAN308" s="69"/>
      <c r="SAO308" s="69"/>
      <c r="SAP308" s="69"/>
      <c r="SAQ308" s="69"/>
      <c r="SAR308" s="69"/>
      <c r="SAS308" s="69"/>
      <c r="SAT308" s="69"/>
      <c r="SAU308" s="69"/>
      <c r="SAV308" s="69"/>
      <c r="SAW308" s="69"/>
      <c r="SAX308" s="69"/>
      <c r="SAY308" s="69"/>
      <c r="SAZ308" s="69"/>
      <c r="SBA308" s="69"/>
      <c r="SBB308" s="69"/>
      <c r="SBC308" s="69"/>
      <c r="SBD308" s="69"/>
      <c r="SBE308" s="69"/>
      <c r="SBF308" s="69"/>
      <c r="SBG308" s="69"/>
      <c r="SBH308" s="69"/>
      <c r="SBI308" s="69"/>
      <c r="SBJ308" s="69"/>
      <c r="SBK308" s="69"/>
      <c r="SBL308" s="69"/>
      <c r="SBM308" s="69"/>
      <c r="SBN308" s="69"/>
      <c r="SBO308" s="69"/>
      <c r="SBP308" s="69"/>
      <c r="SBQ308" s="69"/>
      <c r="SBR308" s="69"/>
      <c r="SBS308" s="69"/>
      <c r="SBT308" s="69"/>
      <c r="SBU308" s="69"/>
      <c r="SBV308" s="69"/>
      <c r="SBW308" s="69"/>
      <c r="SBX308" s="69"/>
      <c r="SBY308" s="69"/>
      <c r="SBZ308" s="69"/>
      <c r="SCA308" s="69"/>
      <c r="SCB308" s="69"/>
      <c r="SCC308" s="69"/>
      <c r="SCD308" s="69"/>
      <c r="SCE308" s="69"/>
      <c r="SCF308" s="69"/>
      <c r="SCG308" s="69"/>
      <c r="SCH308" s="69"/>
      <c r="SCI308" s="69"/>
      <c r="SCJ308" s="69"/>
      <c r="SCK308" s="69"/>
      <c r="SCL308" s="69"/>
      <c r="SCM308" s="69"/>
      <c r="SCN308" s="69"/>
      <c r="SCO308" s="69"/>
      <c r="SCP308" s="69"/>
      <c r="SCQ308" s="69"/>
      <c r="SCR308" s="69"/>
      <c r="SCS308" s="69"/>
      <c r="SCT308" s="69"/>
      <c r="SCU308" s="69"/>
      <c r="SCV308" s="69"/>
      <c r="SCW308" s="69"/>
      <c r="SCX308" s="69"/>
      <c r="SCY308" s="69"/>
      <c r="SCZ308" s="69"/>
      <c r="SDA308" s="69"/>
      <c r="SDB308" s="69"/>
      <c r="SDC308" s="69"/>
      <c r="SDD308" s="69"/>
      <c r="SDE308" s="69"/>
      <c r="SDF308" s="69"/>
      <c r="SDG308" s="69"/>
      <c r="SDH308" s="69"/>
      <c r="SDI308" s="69"/>
      <c r="SDJ308" s="69"/>
      <c r="SDK308" s="69"/>
      <c r="SDL308" s="69"/>
      <c r="SDM308" s="69"/>
      <c r="SDN308" s="69"/>
      <c r="SDO308" s="69"/>
      <c r="SDP308" s="69"/>
      <c r="SDQ308" s="69"/>
      <c r="SDR308" s="69"/>
      <c r="SDS308" s="69"/>
      <c r="SDT308" s="69"/>
      <c r="SDU308" s="69"/>
      <c r="SDV308" s="69"/>
      <c r="SDW308" s="69"/>
      <c r="SDX308" s="69"/>
      <c r="SDY308" s="69"/>
      <c r="SDZ308" s="69"/>
      <c r="SEA308" s="69"/>
      <c r="SEB308" s="69"/>
      <c r="SEC308" s="69"/>
      <c r="SED308" s="69"/>
      <c r="SEE308" s="69"/>
      <c r="SEF308" s="69"/>
      <c r="SEG308" s="69"/>
      <c r="SEH308" s="69"/>
      <c r="SEI308" s="69"/>
      <c r="SEJ308" s="69"/>
      <c r="SEK308" s="69"/>
      <c r="SEL308" s="69"/>
      <c r="SEM308" s="69"/>
      <c r="SEN308" s="69"/>
      <c r="SEO308" s="69"/>
      <c r="SEP308" s="69"/>
      <c r="SEQ308" s="69"/>
      <c r="SER308" s="69"/>
      <c r="SES308" s="69"/>
      <c r="SET308" s="69"/>
      <c r="SEU308" s="69"/>
      <c r="SEV308" s="69"/>
      <c r="SEW308" s="69"/>
      <c r="SEX308" s="69"/>
      <c r="SEY308" s="69"/>
      <c r="SEZ308" s="69"/>
      <c r="SFA308" s="69"/>
      <c r="SFB308" s="69"/>
      <c r="SFC308" s="69"/>
      <c r="SFD308" s="69"/>
      <c r="SFE308" s="69"/>
      <c r="SFF308" s="69"/>
      <c r="SFG308" s="69"/>
      <c r="SFH308" s="69"/>
      <c r="SFI308" s="69"/>
      <c r="SFJ308" s="69"/>
      <c r="SFK308" s="69"/>
      <c r="SFL308" s="69"/>
      <c r="SFM308" s="69"/>
      <c r="SFN308" s="69"/>
      <c r="SFO308" s="69"/>
      <c r="SFP308" s="69"/>
      <c r="SFQ308" s="69"/>
      <c r="SFR308" s="69"/>
      <c r="SFS308" s="69"/>
      <c r="SFT308" s="69"/>
      <c r="SFU308" s="69"/>
      <c r="SFV308" s="69"/>
      <c r="SFW308" s="69"/>
      <c r="SFX308" s="69"/>
      <c r="SFY308" s="69"/>
      <c r="SFZ308" s="69"/>
      <c r="SGA308" s="69"/>
      <c r="SGB308" s="69"/>
      <c r="SGC308" s="69"/>
      <c r="SGD308" s="69"/>
      <c r="SGE308" s="69"/>
      <c r="SGF308" s="69"/>
      <c r="SGG308" s="69"/>
      <c r="SGH308" s="69"/>
      <c r="SGI308" s="69"/>
      <c r="SGJ308" s="69"/>
      <c r="SGK308" s="69"/>
      <c r="SGL308" s="69"/>
      <c r="SGM308" s="69"/>
      <c r="SGN308" s="69"/>
      <c r="SGO308" s="69"/>
      <c r="SGP308" s="69"/>
      <c r="SGQ308" s="69"/>
      <c r="SGR308" s="69"/>
      <c r="SGS308" s="69"/>
      <c r="SGT308" s="69"/>
      <c r="SGU308" s="69"/>
      <c r="SGV308" s="69"/>
      <c r="SGW308" s="69"/>
      <c r="SGX308" s="69"/>
      <c r="SGY308" s="69"/>
      <c r="SGZ308" s="69"/>
      <c r="SHA308" s="69"/>
      <c r="SHB308" s="69"/>
      <c r="SHC308" s="69"/>
      <c r="SHD308" s="69"/>
      <c r="SHE308" s="69"/>
      <c r="SHF308" s="69"/>
      <c r="SHG308" s="69"/>
      <c r="SHH308" s="69"/>
      <c r="SHI308" s="69"/>
      <c r="SHJ308" s="69"/>
      <c r="SHK308" s="69"/>
      <c r="SHL308" s="69"/>
      <c r="SHM308" s="69"/>
      <c r="SHN308" s="69"/>
      <c r="SHO308" s="69"/>
      <c r="SHP308" s="69"/>
      <c r="SHQ308" s="69"/>
      <c r="SHR308" s="69"/>
      <c r="SHS308" s="69"/>
      <c r="SHT308" s="69"/>
      <c r="SHU308" s="69"/>
      <c r="SHV308" s="69"/>
      <c r="SHW308" s="69"/>
      <c r="SHX308" s="69"/>
      <c r="SHY308" s="69"/>
      <c r="SHZ308" s="69"/>
      <c r="SIA308" s="69"/>
      <c r="SIB308" s="69"/>
      <c r="SIC308" s="69"/>
      <c r="SID308" s="69"/>
      <c r="SIE308" s="69"/>
      <c r="SIF308" s="69"/>
      <c r="SIG308" s="69"/>
      <c r="SIH308" s="69"/>
      <c r="SII308" s="69"/>
      <c r="SIJ308" s="69"/>
      <c r="SIK308" s="69"/>
      <c r="SIL308" s="69"/>
      <c r="SIM308" s="69"/>
      <c r="SIN308" s="69"/>
      <c r="SIO308" s="69"/>
      <c r="SIP308" s="69"/>
      <c r="SIQ308" s="69"/>
      <c r="SIR308" s="69"/>
      <c r="SIS308" s="69"/>
      <c r="SIT308" s="69"/>
      <c r="SIU308" s="69"/>
      <c r="SIV308" s="69"/>
      <c r="SIW308" s="69"/>
      <c r="SIX308" s="69"/>
      <c r="SIY308" s="69"/>
      <c r="SIZ308" s="69"/>
      <c r="SJA308" s="69"/>
      <c r="SJB308" s="69"/>
      <c r="SJC308" s="69"/>
      <c r="SJD308" s="69"/>
      <c r="SJE308" s="69"/>
      <c r="SJF308" s="69"/>
      <c r="SJG308" s="69"/>
      <c r="SJH308" s="69"/>
      <c r="SJI308" s="69"/>
      <c r="SJJ308" s="69"/>
      <c r="SJK308" s="69"/>
      <c r="SJL308" s="69"/>
      <c r="SJM308" s="69"/>
      <c r="SJN308" s="69"/>
      <c r="SJO308" s="69"/>
      <c r="SJP308" s="69"/>
      <c r="SJQ308" s="69"/>
      <c r="SJR308" s="69"/>
      <c r="SJS308" s="69"/>
      <c r="SJT308" s="69"/>
      <c r="SJU308" s="69"/>
      <c r="SJV308" s="69"/>
      <c r="SJW308" s="69"/>
      <c r="SJX308" s="69"/>
      <c r="SJY308" s="69"/>
      <c r="SJZ308" s="69"/>
      <c r="SKA308" s="69"/>
      <c r="SKB308" s="69"/>
      <c r="SKC308" s="69"/>
      <c r="SKD308" s="69"/>
      <c r="SKE308" s="69"/>
      <c r="SKF308" s="69"/>
      <c r="SKG308" s="69"/>
      <c r="SKH308" s="69"/>
      <c r="SKI308" s="69"/>
      <c r="SKJ308" s="69"/>
      <c r="SKK308" s="69"/>
      <c r="SKL308" s="69"/>
      <c r="SKM308" s="69"/>
      <c r="SKN308" s="69"/>
      <c r="SKO308" s="69"/>
      <c r="SKP308" s="69"/>
      <c r="SKQ308" s="69"/>
      <c r="SKR308" s="69"/>
      <c r="SKS308" s="69"/>
      <c r="SKT308" s="69"/>
      <c r="SKU308" s="69"/>
      <c r="SKV308" s="69"/>
      <c r="SKW308" s="69"/>
      <c r="SKX308" s="69"/>
      <c r="SKY308" s="69"/>
      <c r="SKZ308" s="69"/>
      <c r="SLA308" s="69"/>
      <c r="SLB308" s="69"/>
      <c r="SLC308" s="69"/>
      <c r="SLD308" s="69"/>
      <c r="SLE308" s="69"/>
      <c r="SLF308" s="69"/>
      <c r="SLG308" s="69"/>
      <c r="SLH308" s="69"/>
      <c r="SLI308" s="69"/>
      <c r="SLJ308" s="69"/>
      <c r="SLK308" s="69"/>
      <c r="SLL308" s="69"/>
      <c r="SLM308" s="69"/>
      <c r="SLN308" s="69"/>
      <c r="SLO308" s="69"/>
      <c r="SLP308" s="69"/>
      <c r="SLQ308" s="69"/>
      <c r="SLR308" s="69"/>
      <c r="SLS308" s="69"/>
      <c r="SLT308" s="69"/>
      <c r="SLU308" s="69"/>
      <c r="SLV308" s="69"/>
      <c r="SLW308" s="69"/>
      <c r="SLX308" s="69"/>
      <c r="SLY308" s="69"/>
      <c r="SLZ308" s="69"/>
      <c r="SMA308" s="69"/>
      <c r="SMB308" s="69"/>
      <c r="SMC308" s="69"/>
      <c r="SMD308" s="69"/>
      <c r="SME308" s="69"/>
      <c r="SMF308" s="69"/>
      <c r="SMG308" s="69"/>
      <c r="SMH308" s="69"/>
      <c r="SMI308" s="69"/>
      <c r="SMJ308" s="69"/>
      <c r="SMK308" s="69"/>
      <c r="SML308" s="69"/>
      <c r="SMM308" s="69"/>
      <c r="SMN308" s="69"/>
      <c r="SMO308" s="69"/>
      <c r="SMP308" s="69"/>
      <c r="SMQ308" s="69"/>
      <c r="SMR308" s="69"/>
      <c r="SMS308" s="69"/>
      <c r="SMT308" s="69"/>
      <c r="SMU308" s="69"/>
      <c r="SMV308" s="69"/>
      <c r="SMW308" s="69"/>
      <c r="SMX308" s="69"/>
      <c r="SMY308" s="69"/>
      <c r="SMZ308" s="69"/>
      <c r="SNA308" s="69"/>
      <c r="SNB308" s="69"/>
      <c r="SNC308" s="69"/>
      <c r="SND308" s="69"/>
      <c r="SNE308" s="69"/>
      <c r="SNF308" s="69"/>
      <c r="SNG308" s="69"/>
      <c r="SNH308" s="69"/>
      <c r="SNI308" s="69"/>
      <c r="SNJ308" s="69"/>
      <c r="SNK308" s="69"/>
      <c r="SNL308" s="69"/>
      <c r="SNM308" s="69"/>
      <c r="SNN308" s="69"/>
      <c r="SNO308" s="69"/>
      <c r="SNP308" s="69"/>
      <c r="SNQ308" s="69"/>
      <c r="SNR308" s="69"/>
      <c r="SNS308" s="69"/>
      <c r="SNT308" s="69"/>
      <c r="SNU308" s="69"/>
      <c r="SNV308" s="69"/>
      <c r="SNW308" s="69"/>
      <c r="SNX308" s="69"/>
      <c r="SNY308" s="69"/>
      <c r="SNZ308" s="69"/>
      <c r="SOA308" s="69"/>
      <c r="SOB308" s="69"/>
      <c r="SOC308" s="69"/>
      <c r="SOD308" s="69"/>
      <c r="SOE308" s="69"/>
      <c r="SOF308" s="69"/>
      <c r="SOG308" s="69"/>
      <c r="SOH308" s="69"/>
      <c r="SOI308" s="69"/>
      <c r="SOJ308" s="69"/>
      <c r="SOK308" s="69"/>
      <c r="SOL308" s="69"/>
      <c r="SOM308" s="69"/>
      <c r="SON308" s="69"/>
      <c r="SOO308" s="69"/>
      <c r="SOP308" s="69"/>
      <c r="SOQ308" s="69"/>
      <c r="SOR308" s="69"/>
      <c r="SOS308" s="69"/>
      <c r="SOT308" s="69"/>
      <c r="SOU308" s="69"/>
      <c r="SOV308" s="69"/>
      <c r="SOW308" s="69"/>
      <c r="SOX308" s="69"/>
      <c r="SOY308" s="69"/>
      <c r="SOZ308" s="69"/>
      <c r="SPA308" s="69"/>
      <c r="SPB308" s="69"/>
      <c r="SPC308" s="69"/>
      <c r="SPD308" s="69"/>
      <c r="SPE308" s="69"/>
      <c r="SPF308" s="69"/>
      <c r="SPG308" s="69"/>
      <c r="SPH308" s="69"/>
      <c r="SPI308" s="69"/>
      <c r="SPJ308" s="69"/>
      <c r="SPK308" s="69"/>
      <c r="SPL308" s="69"/>
      <c r="SPM308" s="69"/>
      <c r="SPN308" s="69"/>
      <c r="SPO308" s="69"/>
      <c r="SPP308" s="69"/>
      <c r="SPQ308" s="69"/>
      <c r="SPR308" s="69"/>
      <c r="SPS308" s="69"/>
      <c r="SPT308" s="69"/>
      <c r="SPU308" s="69"/>
      <c r="SPV308" s="69"/>
      <c r="SPW308" s="69"/>
      <c r="SPX308" s="69"/>
      <c r="SPY308" s="69"/>
      <c r="SPZ308" s="69"/>
      <c r="SQA308" s="69"/>
      <c r="SQB308" s="69"/>
      <c r="SQC308" s="69"/>
      <c r="SQD308" s="69"/>
      <c r="SQE308" s="69"/>
      <c r="SQF308" s="69"/>
      <c r="SQG308" s="69"/>
      <c r="SQH308" s="69"/>
      <c r="SQI308" s="69"/>
      <c r="SQJ308" s="69"/>
      <c r="SQK308" s="69"/>
      <c r="SQL308" s="69"/>
      <c r="SQM308" s="69"/>
      <c r="SQN308" s="69"/>
      <c r="SQO308" s="69"/>
      <c r="SQP308" s="69"/>
      <c r="SQQ308" s="69"/>
      <c r="SQR308" s="69"/>
      <c r="SQS308" s="69"/>
      <c r="SQT308" s="69"/>
      <c r="SQU308" s="69"/>
      <c r="SQV308" s="69"/>
      <c r="SQW308" s="69"/>
      <c r="SQX308" s="69"/>
      <c r="SQY308" s="69"/>
      <c r="SQZ308" s="69"/>
      <c r="SRA308" s="69"/>
      <c r="SRB308" s="69"/>
      <c r="SRC308" s="69"/>
      <c r="SRD308" s="69"/>
      <c r="SRE308" s="69"/>
      <c r="SRF308" s="69"/>
      <c r="SRG308" s="69"/>
      <c r="SRH308" s="69"/>
      <c r="SRI308" s="69"/>
      <c r="SRJ308" s="69"/>
      <c r="SRK308" s="69"/>
      <c r="SRL308" s="69"/>
      <c r="SRM308" s="69"/>
      <c r="SRN308" s="69"/>
      <c r="SRO308" s="69"/>
      <c r="SRP308" s="69"/>
      <c r="SRQ308" s="69"/>
      <c r="SRR308" s="69"/>
      <c r="SRS308" s="69"/>
      <c r="SRT308" s="69"/>
      <c r="SRU308" s="69"/>
      <c r="SRV308" s="69"/>
      <c r="SRW308" s="69"/>
      <c r="SRX308" s="69"/>
      <c r="SRY308" s="69"/>
      <c r="SRZ308" s="69"/>
      <c r="SSA308" s="69"/>
      <c r="SSB308" s="69"/>
      <c r="SSC308" s="69"/>
      <c r="SSD308" s="69"/>
      <c r="SSE308" s="69"/>
      <c r="SSF308" s="69"/>
      <c r="SSG308" s="69"/>
      <c r="SSH308" s="69"/>
      <c r="SSI308" s="69"/>
      <c r="SSJ308" s="69"/>
      <c r="SSK308" s="69"/>
      <c r="SSL308" s="69"/>
      <c r="SSM308" s="69"/>
      <c r="SSN308" s="69"/>
      <c r="SSO308" s="69"/>
      <c r="SSP308" s="69"/>
      <c r="SSQ308" s="69"/>
      <c r="SSR308" s="69"/>
      <c r="SSS308" s="69"/>
      <c r="SST308" s="69"/>
      <c r="SSU308" s="69"/>
      <c r="SSV308" s="69"/>
      <c r="SSW308" s="69"/>
      <c r="SSX308" s="69"/>
      <c r="SSY308" s="69"/>
      <c r="SSZ308" s="69"/>
      <c r="STA308" s="69"/>
      <c r="STB308" s="69"/>
      <c r="STC308" s="69"/>
      <c r="STD308" s="69"/>
      <c r="STE308" s="69"/>
      <c r="STF308" s="69"/>
      <c r="STG308" s="69"/>
      <c r="STH308" s="69"/>
      <c r="STI308" s="69"/>
      <c r="STJ308" s="69"/>
      <c r="STK308" s="69"/>
      <c r="STL308" s="69"/>
      <c r="STM308" s="69"/>
      <c r="STN308" s="69"/>
      <c r="STO308" s="69"/>
      <c r="STP308" s="69"/>
      <c r="STQ308" s="69"/>
      <c r="STR308" s="69"/>
      <c r="STS308" s="69"/>
      <c r="STT308" s="69"/>
      <c r="STU308" s="69"/>
      <c r="STV308" s="69"/>
      <c r="STW308" s="69"/>
      <c r="STX308" s="69"/>
      <c r="STY308" s="69"/>
      <c r="STZ308" s="69"/>
      <c r="SUA308" s="69"/>
      <c r="SUB308" s="69"/>
      <c r="SUC308" s="69"/>
      <c r="SUD308" s="69"/>
      <c r="SUE308" s="69"/>
      <c r="SUF308" s="69"/>
      <c r="SUG308" s="69"/>
      <c r="SUH308" s="69"/>
      <c r="SUI308" s="69"/>
      <c r="SUJ308" s="69"/>
      <c r="SUK308" s="69"/>
      <c r="SUL308" s="69"/>
      <c r="SUM308" s="69"/>
      <c r="SUN308" s="69"/>
      <c r="SUO308" s="69"/>
      <c r="SUP308" s="69"/>
      <c r="SUQ308" s="69"/>
      <c r="SUR308" s="69"/>
      <c r="SUS308" s="69"/>
      <c r="SUT308" s="69"/>
      <c r="SUU308" s="69"/>
      <c r="SUV308" s="69"/>
      <c r="SUW308" s="69"/>
      <c r="SUX308" s="69"/>
      <c r="SUY308" s="69"/>
      <c r="SUZ308" s="69"/>
      <c r="SVA308" s="69"/>
      <c r="SVB308" s="69"/>
      <c r="SVC308" s="69"/>
      <c r="SVD308" s="69"/>
      <c r="SVE308" s="69"/>
      <c r="SVF308" s="69"/>
      <c r="SVG308" s="69"/>
      <c r="SVH308" s="69"/>
      <c r="SVI308" s="69"/>
      <c r="SVJ308" s="69"/>
      <c r="SVK308" s="69"/>
      <c r="SVL308" s="69"/>
      <c r="SVM308" s="69"/>
      <c r="SVN308" s="69"/>
      <c r="SVO308" s="69"/>
      <c r="SVP308" s="69"/>
      <c r="SVQ308" s="69"/>
      <c r="SVR308" s="69"/>
      <c r="SVS308" s="69"/>
      <c r="SVT308" s="69"/>
      <c r="SVU308" s="69"/>
      <c r="SVV308" s="69"/>
      <c r="SVW308" s="69"/>
      <c r="SVX308" s="69"/>
      <c r="SVY308" s="69"/>
      <c r="SVZ308" s="69"/>
      <c r="SWA308" s="69"/>
      <c r="SWB308" s="69"/>
      <c r="SWC308" s="69"/>
      <c r="SWD308" s="69"/>
      <c r="SWE308" s="69"/>
      <c r="SWF308" s="69"/>
      <c r="SWG308" s="69"/>
      <c r="SWH308" s="69"/>
      <c r="SWI308" s="69"/>
      <c r="SWJ308" s="69"/>
      <c r="SWK308" s="69"/>
      <c r="SWL308" s="69"/>
      <c r="SWM308" s="69"/>
      <c r="SWN308" s="69"/>
      <c r="SWO308" s="69"/>
      <c r="SWP308" s="69"/>
      <c r="SWQ308" s="69"/>
      <c r="SWR308" s="69"/>
      <c r="SWS308" s="69"/>
      <c r="SWT308" s="69"/>
      <c r="SWU308" s="69"/>
      <c r="SWV308" s="69"/>
      <c r="SWW308" s="69"/>
      <c r="SWX308" s="69"/>
      <c r="SWY308" s="69"/>
      <c r="SWZ308" s="69"/>
      <c r="SXA308" s="69"/>
      <c r="SXB308" s="69"/>
      <c r="SXC308" s="69"/>
      <c r="SXD308" s="69"/>
      <c r="SXE308" s="69"/>
      <c r="SXF308" s="69"/>
      <c r="SXG308" s="69"/>
      <c r="SXH308" s="69"/>
      <c r="SXI308" s="69"/>
      <c r="SXJ308" s="69"/>
      <c r="SXK308" s="69"/>
      <c r="SXL308" s="69"/>
      <c r="SXM308" s="69"/>
      <c r="SXN308" s="69"/>
      <c r="SXO308" s="69"/>
      <c r="SXP308" s="69"/>
      <c r="SXQ308" s="69"/>
      <c r="SXR308" s="69"/>
      <c r="SXS308" s="69"/>
      <c r="SXT308" s="69"/>
      <c r="SXU308" s="69"/>
      <c r="SXV308" s="69"/>
      <c r="SXW308" s="69"/>
      <c r="SXX308" s="69"/>
      <c r="SXY308" s="69"/>
      <c r="SXZ308" s="69"/>
      <c r="SYA308" s="69"/>
      <c r="SYB308" s="69"/>
      <c r="SYC308" s="69"/>
      <c r="SYD308" s="69"/>
      <c r="SYE308" s="69"/>
      <c r="SYF308" s="69"/>
      <c r="SYG308" s="69"/>
      <c r="SYH308" s="69"/>
      <c r="SYI308" s="69"/>
      <c r="SYJ308" s="69"/>
      <c r="SYK308" s="69"/>
      <c r="SYL308" s="69"/>
      <c r="SYM308" s="69"/>
      <c r="SYN308" s="69"/>
      <c r="SYO308" s="69"/>
      <c r="SYP308" s="69"/>
      <c r="SYQ308" s="69"/>
      <c r="SYR308" s="69"/>
      <c r="SYS308" s="69"/>
      <c r="SYT308" s="69"/>
      <c r="SYU308" s="69"/>
      <c r="SYV308" s="69"/>
      <c r="SYW308" s="69"/>
      <c r="SYX308" s="69"/>
      <c r="SYY308" s="69"/>
      <c r="SYZ308" s="69"/>
      <c r="SZA308" s="69"/>
      <c r="SZB308" s="69"/>
      <c r="SZC308" s="69"/>
      <c r="SZD308" s="69"/>
      <c r="SZE308" s="69"/>
      <c r="SZF308" s="69"/>
      <c r="SZG308" s="69"/>
      <c r="SZH308" s="69"/>
      <c r="SZI308" s="69"/>
      <c r="SZJ308" s="69"/>
      <c r="SZK308" s="69"/>
      <c r="SZL308" s="69"/>
      <c r="SZM308" s="69"/>
      <c r="SZN308" s="69"/>
      <c r="SZO308" s="69"/>
      <c r="SZP308" s="69"/>
      <c r="SZQ308" s="69"/>
      <c r="SZR308" s="69"/>
      <c r="SZS308" s="69"/>
      <c r="SZT308" s="69"/>
      <c r="SZU308" s="69"/>
      <c r="SZV308" s="69"/>
      <c r="SZW308" s="69"/>
      <c r="SZX308" s="69"/>
      <c r="SZY308" s="69"/>
      <c r="SZZ308" s="69"/>
      <c r="TAA308" s="69"/>
      <c r="TAB308" s="69"/>
      <c r="TAC308" s="69"/>
      <c r="TAD308" s="69"/>
      <c r="TAE308" s="69"/>
      <c r="TAF308" s="69"/>
      <c r="TAG308" s="69"/>
      <c r="TAH308" s="69"/>
      <c r="TAI308" s="69"/>
      <c r="TAJ308" s="69"/>
      <c r="TAK308" s="69"/>
      <c r="TAL308" s="69"/>
      <c r="TAM308" s="69"/>
      <c r="TAN308" s="69"/>
      <c r="TAO308" s="69"/>
      <c r="TAP308" s="69"/>
      <c r="TAQ308" s="69"/>
      <c r="TAR308" s="69"/>
      <c r="TAS308" s="69"/>
      <c r="TAT308" s="69"/>
      <c r="TAU308" s="69"/>
      <c r="TAV308" s="69"/>
      <c r="TAW308" s="69"/>
      <c r="TAX308" s="69"/>
      <c r="TAY308" s="69"/>
      <c r="TAZ308" s="69"/>
      <c r="TBA308" s="69"/>
      <c r="TBB308" s="69"/>
      <c r="TBC308" s="69"/>
      <c r="TBD308" s="69"/>
      <c r="TBE308" s="69"/>
      <c r="TBF308" s="69"/>
      <c r="TBG308" s="69"/>
      <c r="TBH308" s="69"/>
      <c r="TBI308" s="69"/>
      <c r="TBJ308" s="69"/>
      <c r="TBK308" s="69"/>
      <c r="TBL308" s="69"/>
      <c r="TBM308" s="69"/>
      <c r="TBN308" s="69"/>
      <c r="TBO308" s="69"/>
      <c r="TBP308" s="69"/>
      <c r="TBQ308" s="69"/>
      <c r="TBR308" s="69"/>
      <c r="TBS308" s="69"/>
      <c r="TBT308" s="69"/>
      <c r="TBU308" s="69"/>
      <c r="TBV308" s="69"/>
      <c r="TBW308" s="69"/>
      <c r="TBX308" s="69"/>
      <c r="TBY308" s="69"/>
      <c r="TBZ308" s="69"/>
      <c r="TCA308" s="69"/>
      <c r="TCB308" s="69"/>
      <c r="TCC308" s="69"/>
      <c r="TCD308" s="69"/>
      <c r="TCE308" s="69"/>
      <c r="TCF308" s="69"/>
      <c r="TCG308" s="69"/>
      <c r="TCH308" s="69"/>
      <c r="TCI308" s="69"/>
      <c r="TCJ308" s="69"/>
      <c r="TCK308" s="69"/>
      <c r="TCL308" s="69"/>
      <c r="TCM308" s="69"/>
      <c r="TCN308" s="69"/>
      <c r="TCO308" s="69"/>
      <c r="TCP308" s="69"/>
      <c r="TCQ308" s="69"/>
      <c r="TCR308" s="69"/>
      <c r="TCS308" s="69"/>
      <c r="TCT308" s="69"/>
      <c r="TCU308" s="69"/>
      <c r="TCV308" s="69"/>
      <c r="TCW308" s="69"/>
      <c r="TCX308" s="69"/>
      <c r="TCY308" s="69"/>
      <c r="TCZ308" s="69"/>
      <c r="TDA308" s="69"/>
      <c r="TDB308" s="69"/>
      <c r="TDC308" s="69"/>
      <c r="TDD308" s="69"/>
      <c r="TDE308" s="69"/>
      <c r="TDF308" s="69"/>
      <c r="TDG308" s="69"/>
      <c r="TDH308" s="69"/>
      <c r="TDI308" s="69"/>
      <c r="TDJ308" s="69"/>
      <c r="TDK308" s="69"/>
      <c r="TDL308" s="69"/>
      <c r="TDM308" s="69"/>
      <c r="TDN308" s="69"/>
      <c r="TDO308" s="69"/>
      <c r="TDP308" s="69"/>
      <c r="TDQ308" s="69"/>
      <c r="TDR308" s="69"/>
      <c r="TDS308" s="69"/>
      <c r="TDT308" s="69"/>
      <c r="TDU308" s="69"/>
      <c r="TDV308" s="69"/>
      <c r="TDW308" s="69"/>
      <c r="TDX308" s="69"/>
      <c r="TDY308" s="69"/>
      <c r="TDZ308" s="69"/>
      <c r="TEA308" s="69"/>
      <c r="TEB308" s="69"/>
      <c r="TEC308" s="69"/>
      <c r="TED308" s="69"/>
      <c r="TEE308" s="69"/>
      <c r="TEF308" s="69"/>
      <c r="TEG308" s="69"/>
      <c r="TEH308" s="69"/>
      <c r="TEI308" s="69"/>
      <c r="TEJ308" s="69"/>
      <c r="TEK308" s="69"/>
      <c r="TEL308" s="69"/>
      <c r="TEM308" s="69"/>
      <c r="TEN308" s="69"/>
      <c r="TEO308" s="69"/>
      <c r="TEP308" s="69"/>
      <c r="TEQ308" s="69"/>
      <c r="TER308" s="69"/>
      <c r="TES308" s="69"/>
      <c r="TET308" s="69"/>
      <c r="TEU308" s="69"/>
      <c r="TEV308" s="69"/>
      <c r="TEW308" s="69"/>
      <c r="TEX308" s="69"/>
      <c r="TEY308" s="69"/>
      <c r="TEZ308" s="69"/>
      <c r="TFA308" s="69"/>
      <c r="TFB308" s="69"/>
      <c r="TFC308" s="69"/>
      <c r="TFD308" s="69"/>
      <c r="TFE308" s="69"/>
      <c r="TFF308" s="69"/>
      <c r="TFG308" s="69"/>
      <c r="TFH308" s="69"/>
      <c r="TFI308" s="69"/>
      <c r="TFJ308" s="69"/>
      <c r="TFK308" s="69"/>
      <c r="TFL308" s="69"/>
      <c r="TFM308" s="69"/>
      <c r="TFN308" s="69"/>
      <c r="TFO308" s="69"/>
      <c r="TFP308" s="69"/>
      <c r="TFQ308" s="69"/>
      <c r="TFR308" s="69"/>
      <c r="TFS308" s="69"/>
      <c r="TFT308" s="69"/>
      <c r="TFU308" s="69"/>
      <c r="TFV308" s="69"/>
      <c r="TFW308" s="69"/>
      <c r="TFX308" s="69"/>
      <c r="TFY308" s="69"/>
      <c r="TFZ308" s="69"/>
      <c r="TGA308" s="69"/>
      <c r="TGB308" s="69"/>
      <c r="TGC308" s="69"/>
      <c r="TGD308" s="69"/>
      <c r="TGE308" s="69"/>
      <c r="TGF308" s="69"/>
      <c r="TGG308" s="69"/>
      <c r="TGH308" s="69"/>
      <c r="TGI308" s="69"/>
      <c r="TGJ308" s="69"/>
      <c r="TGK308" s="69"/>
      <c r="TGL308" s="69"/>
      <c r="TGM308" s="69"/>
      <c r="TGN308" s="69"/>
      <c r="TGO308" s="69"/>
      <c r="TGP308" s="69"/>
      <c r="TGQ308" s="69"/>
      <c r="TGR308" s="69"/>
      <c r="TGS308" s="69"/>
      <c r="TGT308" s="69"/>
      <c r="TGU308" s="69"/>
      <c r="TGV308" s="69"/>
      <c r="TGW308" s="69"/>
      <c r="TGX308" s="69"/>
      <c r="TGY308" s="69"/>
      <c r="TGZ308" s="69"/>
      <c r="THA308" s="69"/>
      <c r="THB308" s="69"/>
      <c r="THC308" s="69"/>
      <c r="THD308" s="69"/>
      <c r="THE308" s="69"/>
      <c r="THF308" s="69"/>
      <c r="THG308" s="69"/>
      <c r="THH308" s="69"/>
      <c r="THI308" s="69"/>
      <c r="THJ308" s="69"/>
      <c r="THK308" s="69"/>
      <c r="THL308" s="69"/>
      <c r="THM308" s="69"/>
      <c r="THN308" s="69"/>
      <c r="THO308" s="69"/>
      <c r="THP308" s="69"/>
      <c r="THQ308" s="69"/>
      <c r="THR308" s="69"/>
      <c r="THS308" s="69"/>
      <c r="THT308" s="69"/>
      <c r="THU308" s="69"/>
      <c r="THV308" s="69"/>
      <c r="THW308" s="69"/>
      <c r="THX308" s="69"/>
      <c r="THY308" s="69"/>
      <c r="THZ308" s="69"/>
      <c r="TIA308" s="69"/>
      <c r="TIB308" s="69"/>
      <c r="TIC308" s="69"/>
      <c r="TID308" s="69"/>
      <c r="TIE308" s="69"/>
      <c r="TIF308" s="69"/>
      <c r="TIG308" s="69"/>
      <c r="TIH308" s="69"/>
      <c r="TII308" s="69"/>
      <c r="TIJ308" s="69"/>
      <c r="TIK308" s="69"/>
      <c r="TIL308" s="69"/>
      <c r="TIM308" s="69"/>
      <c r="TIN308" s="69"/>
      <c r="TIO308" s="69"/>
      <c r="TIP308" s="69"/>
      <c r="TIQ308" s="69"/>
      <c r="TIR308" s="69"/>
      <c r="TIS308" s="69"/>
      <c r="TIT308" s="69"/>
      <c r="TIU308" s="69"/>
      <c r="TIV308" s="69"/>
      <c r="TIW308" s="69"/>
      <c r="TIX308" s="69"/>
      <c r="TIY308" s="69"/>
      <c r="TIZ308" s="69"/>
      <c r="TJA308" s="69"/>
      <c r="TJB308" s="69"/>
      <c r="TJC308" s="69"/>
      <c r="TJD308" s="69"/>
      <c r="TJE308" s="69"/>
      <c r="TJF308" s="69"/>
      <c r="TJG308" s="69"/>
      <c r="TJH308" s="69"/>
      <c r="TJI308" s="69"/>
      <c r="TJJ308" s="69"/>
      <c r="TJK308" s="69"/>
      <c r="TJL308" s="69"/>
      <c r="TJM308" s="69"/>
      <c r="TJN308" s="69"/>
      <c r="TJO308" s="69"/>
      <c r="TJP308" s="69"/>
      <c r="TJQ308" s="69"/>
      <c r="TJR308" s="69"/>
      <c r="TJS308" s="69"/>
      <c r="TJT308" s="69"/>
      <c r="TJU308" s="69"/>
      <c r="TJV308" s="69"/>
      <c r="TJW308" s="69"/>
      <c r="TJX308" s="69"/>
      <c r="TJY308" s="69"/>
      <c r="TJZ308" s="69"/>
      <c r="TKA308" s="69"/>
      <c r="TKB308" s="69"/>
      <c r="TKC308" s="69"/>
      <c r="TKD308" s="69"/>
      <c r="TKE308" s="69"/>
      <c r="TKF308" s="69"/>
      <c r="TKG308" s="69"/>
      <c r="TKH308" s="69"/>
      <c r="TKI308" s="69"/>
      <c r="TKJ308" s="69"/>
      <c r="TKK308" s="69"/>
      <c r="TKL308" s="69"/>
      <c r="TKM308" s="69"/>
      <c r="TKN308" s="69"/>
      <c r="TKO308" s="69"/>
      <c r="TKP308" s="69"/>
      <c r="TKQ308" s="69"/>
      <c r="TKR308" s="69"/>
      <c r="TKS308" s="69"/>
      <c r="TKT308" s="69"/>
      <c r="TKU308" s="69"/>
      <c r="TKV308" s="69"/>
      <c r="TKW308" s="69"/>
      <c r="TKX308" s="69"/>
      <c r="TKY308" s="69"/>
      <c r="TKZ308" s="69"/>
      <c r="TLA308" s="69"/>
      <c r="TLB308" s="69"/>
      <c r="TLC308" s="69"/>
      <c r="TLD308" s="69"/>
      <c r="TLE308" s="69"/>
      <c r="TLF308" s="69"/>
      <c r="TLG308" s="69"/>
      <c r="TLH308" s="69"/>
      <c r="TLI308" s="69"/>
      <c r="TLJ308" s="69"/>
      <c r="TLK308" s="69"/>
      <c r="TLL308" s="69"/>
      <c r="TLM308" s="69"/>
      <c r="TLN308" s="69"/>
      <c r="TLO308" s="69"/>
      <c r="TLP308" s="69"/>
      <c r="TLQ308" s="69"/>
      <c r="TLR308" s="69"/>
      <c r="TLS308" s="69"/>
      <c r="TLT308" s="69"/>
      <c r="TLU308" s="69"/>
      <c r="TLV308" s="69"/>
      <c r="TLW308" s="69"/>
      <c r="TLX308" s="69"/>
      <c r="TLY308" s="69"/>
      <c r="TLZ308" s="69"/>
      <c r="TMA308" s="69"/>
      <c r="TMB308" s="69"/>
      <c r="TMC308" s="69"/>
      <c r="TMD308" s="69"/>
      <c r="TME308" s="69"/>
      <c r="TMF308" s="69"/>
      <c r="TMG308" s="69"/>
      <c r="TMH308" s="69"/>
      <c r="TMI308" s="69"/>
      <c r="TMJ308" s="69"/>
      <c r="TMK308" s="69"/>
      <c r="TML308" s="69"/>
      <c r="TMM308" s="69"/>
      <c r="TMN308" s="69"/>
      <c r="TMO308" s="69"/>
      <c r="TMP308" s="69"/>
      <c r="TMQ308" s="69"/>
      <c r="TMR308" s="69"/>
      <c r="TMS308" s="69"/>
      <c r="TMT308" s="69"/>
      <c r="TMU308" s="69"/>
      <c r="TMV308" s="69"/>
      <c r="TMW308" s="69"/>
      <c r="TMX308" s="69"/>
      <c r="TMY308" s="69"/>
      <c r="TMZ308" s="69"/>
      <c r="TNA308" s="69"/>
      <c r="TNB308" s="69"/>
      <c r="TNC308" s="69"/>
      <c r="TND308" s="69"/>
      <c r="TNE308" s="69"/>
      <c r="TNF308" s="69"/>
      <c r="TNG308" s="69"/>
      <c r="TNH308" s="69"/>
      <c r="TNI308" s="69"/>
      <c r="TNJ308" s="69"/>
      <c r="TNK308" s="69"/>
      <c r="TNL308" s="69"/>
      <c r="TNM308" s="69"/>
      <c r="TNN308" s="69"/>
      <c r="TNO308" s="69"/>
      <c r="TNP308" s="69"/>
      <c r="TNQ308" s="69"/>
      <c r="TNR308" s="69"/>
      <c r="TNS308" s="69"/>
      <c r="TNT308" s="69"/>
      <c r="TNU308" s="69"/>
      <c r="TNV308" s="69"/>
      <c r="TNW308" s="69"/>
      <c r="TNX308" s="69"/>
      <c r="TNY308" s="69"/>
      <c r="TNZ308" s="69"/>
      <c r="TOA308" s="69"/>
      <c r="TOB308" s="69"/>
      <c r="TOC308" s="69"/>
      <c r="TOD308" s="69"/>
      <c r="TOE308" s="69"/>
      <c r="TOF308" s="69"/>
      <c r="TOG308" s="69"/>
      <c r="TOH308" s="69"/>
      <c r="TOI308" s="69"/>
      <c r="TOJ308" s="69"/>
      <c r="TOK308" s="69"/>
      <c r="TOL308" s="69"/>
      <c r="TOM308" s="69"/>
      <c r="TON308" s="69"/>
      <c r="TOO308" s="69"/>
      <c r="TOP308" s="69"/>
      <c r="TOQ308" s="69"/>
      <c r="TOR308" s="69"/>
      <c r="TOS308" s="69"/>
      <c r="TOT308" s="69"/>
      <c r="TOU308" s="69"/>
      <c r="TOV308" s="69"/>
      <c r="TOW308" s="69"/>
      <c r="TOX308" s="69"/>
      <c r="TOY308" s="69"/>
      <c r="TOZ308" s="69"/>
      <c r="TPA308" s="69"/>
      <c r="TPB308" s="69"/>
      <c r="TPC308" s="69"/>
      <c r="TPD308" s="69"/>
      <c r="TPE308" s="69"/>
      <c r="TPF308" s="69"/>
      <c r="TPG308" s="69"/>
      <c r="TPH308" s="69"/>
      <c r="TPI308" s="69"/>
      <c r="TPJ308" s="69"/>
      <c r="TPK308" s="69"/>
      <c r="TPL308" s="69"/>
      <c r="TPM308" s="69"/>
      <c r="TPN308" s="69"/>
      <c r="TPO308" s="69"/>
      <c r="TPP308" s="69"/>
      <c r="TPQ308" s="69"/>
      <c r="TPR308" s="69"/>
      <c r="TPS308" s="69"/>
      <c r="TPT308" s="69"/>
      <c r="TPU308" s="69"/>
      <c r="TPV308" s="69"/>
      <c r="TPW308" s="69"/>
      <c r="TPX308" s="69"/>
      <c r="TPY308" s="69"/>
      <c r="TPZ308" s="69"/>
      <c r="TQA308" s="69"/>
      <c r="TQB308" s="69"/>
      <c r="TQC308" s="69"/>
      <c r="TQD308" s="69"/>
      <c r="TQE308" s="69"/>
      <c r="TQF308" s="69"/>
      <c r="TQG308" s="69"/>
      <c r="TQH308" s="69"/>
      <c r="TQI308" s="69"/>
      <c r="TQJ308" s="69"/>
      <c r="TQK308" s="69"/>
      <c r="TQL308" s="69"/>
      <c r="TQM308" s="69"/>
      <c r="TQN308" s="69"/>
      <c r="TQO308" s="69"/>
      <c r="TQP308" s="69"/>
      <c r="TQQ308" s="69"/>
      <c r="TQR308" s="69"/>
      <c r="TQS308" s="69"/>
      <c r="TQT308" s="69"/>
      <c r="TQU308" s="69"/>
      <c r="TQV308" s="69"/>
      <c r="TQW308" s="69"/>
      <c r="TQX308" s="69"/>
      <c r="TQY308" s="69"/>
      <c r="TQZ308" s="69"/>
      <c r="TRA308" s="69"/>
      <c r="TRB308" s="69"/>
      <c r="TRC308" s="69"/>
      <c r="TRD308" s="69"/>
      <c r="TRE308" s="69"/>
      <c r="TRF308" s="69"/>
      <c r="TRG308" s="69"/>
      <c r="TRH308" s="69"/>
      <c r="TRI308" s="69"/>
      <c r="TRJ308" s="69"/>
      <c r="TRK308" s="69"/>
      <c r="TRL308" s="69"/>
      <c r="TRM308" s="69"/>
      <c r="TRN308" s="69"/>
      <c r="TRO308" s="69"/>
      <c r="TRP308" s="69"/>
      <c r="TRQ308" s="69"/>
      <c r="TRR308" s="69"/>
      <c r="TRS308" s="69"/>
      <c r="TRT308" s="69"/>
      <c r="TRU308" s="69"/>
      <c r="TRV308" s="69"/>
      <c r="TRW308" s="69"/>
      <c r="TRX308" s="69"/>
      <c r="TRY308" s="69"/>
      <c r="TRZ308" s="69"/>
      <c r="TSA308" s="69"/>
      <c r="TSB308" s="69"/>
      <c r="TSC308" s="69"/>
      <c r="TSD308" s="69"/>
      <c r="TSE308" s="69"/>
      <c r="TSF308" s="69"/>
      <c r="TSG308" s="69"/>
      <c r="TSH308" s="69"/>
      <c r="TSI308" s="69"/>
      <c r="TSJ308" s="69"/>
      <c r="TSK308" s="69"/>
      <c r="TSL308" s="69"/>
      <c r="TSM308" s="69"/>
      <c r="TSN308" s="69"/>
      <c r="TSO308" s="69"/>
      <c r="TSP308" s="69"/>
      <c r="TSQ308" s="69"/>
      <c r="TSR308" s="69"/>
      <c r="TSS308" s="69"/>
      <c r="TST308" s="69"/>
      <c r="TSU308" s="69"/>
      <c r="TSV308" s="69"/>
      <c r="TSW308" s="69"/>
      <c r="TSX308" s="69"/>
      <c r="TSY308" s="69"/>
      <c r="TSZ308" s="69"/>
      <c r="TTA308" s="69"/>
      <c r="TTB308" s="69"/>
      <c r="TTC308" s="69"/>
      <c r="TTD308" s="69"/>
      <c r="TTE308" s="69"/>
      <c r="TTF308" s="69"/>
      <c r="TTG308" s="69"/>
      <c r="TTH308" s="69"/>
      <c r="TTI308" s="69"/>
      <c r="TTJ308" s="69"/>
      <c r="TTK308" s="69"/>
      <c r="TTL308" s="69"/>
      <c r="TTM308" s="69"/>
      <c r="TTN308" s="69"/>
      <c r="TTO308" s="69"/>
      <c r="TTP308" s="69"/>
      <c r="TTQ308" s="69"/>
      <c r="TTR308" s="69"/>
      <c r="TTS308" s="69"/>
      <c r="TTT308" s="69"/>
      <c r="TTU308" s="69"/>
      <c r="TTV308" s="69"/>
      <c r="TTW308" s="69"/>
      <c r="TTX308" s="69"/>
      <c r="TTY308" s="69"/>
      <c r="TTZ308" s="69"/>
      <c r="TUA308" s="69"/>
      <c r="TUB308" s="69"/>
      <c r="TUC308" s="69"/>
      <c r="TUD308" s="69"/>
      <c r="TUE308" s="69"/>
      <c r="TUF308" s="69"/>
      <c r="TUG308" s="69"/>
      <c r="TUH308" s="69"/>
      <c r="TUI308" s="69"/>
      <c r="TUJ308" s="69"/>
      <c r="TUK308" s="69"/>
      <c r="TUL308" s="69"/>
      <c r="TUM308" s="69"/>
      <c r="TUN308" s="69"/>
      <c r="TUO308" s="69"/>
      <c r="TUP308" s="69"/>
      <c r="TUQ308" s="69"/>
      <c r="TUR308" s="69"/>
      <c r="TUS308" s="69"/>
      <c r="TUT308" s="69"/>
      <c r="TUU308" s="69"/>
      <c r="TUV308" s="69"/>
      <c r="TUW308" s="69"/>
      <c r="TUX308" s="69"/>
      <c r="TUY308" s="69"/>
      <c r="TUZ308" s="69"/>
      <c r="TVA308" s="69"/>
      <c r="TVB308" s="69"/>
      <c r="TVC308" s="69"/>
      <c r="TVD308" s="69"/>
      <c r="TVE308" s="69"/>
      <c r="TVF308" s="69"/>
      <c r="TVG308" s="69"/>
      <c r="TVH308" s="69"/>
      <c r="TVI308" s="69"/>
      <c r="TVJ308" s="69"/>
      <c r="TVK308" s="69"/>
      <c r="TVL308" s="69"/>
      <c r="TVM308" s="69"/>
      <c r="TVN308" s="69"/>
      <c r="TVO308" s="69"/>
      <c r="TVP308" s="69"/>
      <c r="TVQ308" s="69"/>
      <c r="TVR308" s="69"/>
      <c r="TVS308" s="69"/>
      <c r="TVT308" s="69"/>
      <c r="TVU308" s="69"/>
      <c r="TVV308" s="69"/>
      <c r="TVW308" s="69"/>
      <c r="TVX308" s="69"/>
      <c r="TVY308" s="69"/>
      <c r="TVZ308" s="69"/>
      <c r="TWA308" s="69"/>
      <c r="TWB308" s="69"/>
      <c r="TWC308" s="69"/>
      <c r="TWD308" s="69"/>
      <c r="TWE308" s="69"/>
      <c r="TWF308" s="69"/>
      <c r="TWG308" s="69"/>
      <c r="TWH308" s="69"/>
      <c r="TWI308" s="69"/>
      <c r="TWJ308" s="69"/>
      <c r="TWK308" s="69"/>
      <c r="TWL308" s="69"/>
      <c r="TWM308" s="69"/>
      <c r="TWN308" s="69"/>
      <c r="TWO308" s="69"/>
      <c r="TWP308" s="69"/>
      <c r="TWQ308" s="69"/>
      <c r="TWR308" s="69"/>
      <c r="TWS308" s="69"/>
      <c r="TWT308" s="69"/>
      <c r="TWU308" s="69"/>
      <c r="TWV308" s="69"/>
      <c r="TWW308" s="69"/>
      <c r="TWX308" s="69"/>
      <c r="TWY308" s="69"/>
      <c r="TWZ308" s="69"/>
      <c r="TXA308" s="69"/>
      <c r="TXB308" s="69"/>
      <c r="TXC308" s="69"/>
      <c r="TXD308" s="69"/>
      <c r="TXE308" s="69"/>
      <c r="TXF308" s="69"/>
      <c r="TXG308" s="69"/>
      <c r="TXH308" s="69"/>
      <c r="TXI308" s="69"/>
      <c r="TXJ308" s="69"/>
      <c r="TXK308" s="69"/>
      <c r="TXL308" s="69"/>
      <c r="TXM308" s="69"/>
      <c r="TXN308" s="69"/>
      <c r="TXO308" s="69"/>
      <c r="TXP308" s="69"/>
      <c r="TXQ308" s="69"/>
      <c r="TXR308" s="69"/>
      <c r="TXS308" s="69"/>
      <c r="TXT308" s="69"/>
      <c r="TXU308" s="69"/>
      <c r="TXV308" s="69"/>
      <c r="TXW308" s="69"/>
      <c r="TXX308" s="69"/>
      <c r="TXY308" s="69"/>
      <c r="TXZ308" s="69"/>
      <c r="TYA308" s="69"/>
      <c r="TYB308" s="69"/>
      <c r="TYC308" s="69"/>
      <c r="TYD308" s="69"/>
      <c r="TYE308" s="69"/>
      <c r="TYF308" s="69"/>
      <c r="TYG308" s="69"/>
      <c r="TYH308" s="69"/>
      <c r="TYI308" s="69"/>
      <c r="TYJ308" s="69"/>
      <c r="TYK308" s="69"/>
      <c r="TYL308" s="69"/>
      <c r="TYM308" s="69"/>
      <c r="TYN308" s="69"/>
      <c r="TYO308" s="69"/>
      <c r="TYP308" s="69"/>
      <c r="TYQ308" s="69"/>
      <c r="TYR308" s="69"/>
      <c r="TYS308" s="69"/>
      <c r="TYT308" s="69"/>
      <c r="TYU308" s="69"/>
      <c r="TYV308" s="69"/>
      <c r="TYW308" s="69"/>
      <c r="TYX308" s="69"/>
      <c r="TYY308" s="69"/>
      <c r="TYZ308" s="69"/>
      <c r="TZA308" s="69"/>
      <c r="TZB308" s="69"/>
      <c r="TZC308" s="69"/>
      <c r="TZD308" s="69"/>
      <c r="TZE308" s="69"/>
      <c r="TZF308" s="69"/>
      <c r="TZG308" s="69"/>
      <c r="TZH308" s="69"/>
      <c r="TZI308" s="69"/>
      <c r="TZJ308" s="69"/>
      <c r="TZK308" s="69"/>
      <c r="TZL308" s="69"/>
      <c r="TZM308" s="69"/>
      <c r="TZN308" s="69"/>
      <c r="TZO308" s="69"/>
      <c r="TZP308" s="69"/>
      <c r="TZQ308" s="69"/>
      <c r="TZR308" s="69"/>
      <c r="TZS308" s="69"/>
      <c r="TZT308" s="69"/>
      <c r="TZU308" s="69"/>
      <c r="TZV308" s="69"/>
      <c r="TZW308" s="69"/>
      <c r="TZX308" s="69"/>
      <c r="TZY308" s="69"/>
      <c r="TZZ308" s="69"/>
      <c r="UAA308" s="69"/>
      <c r="UAB308" s="69"/>
      <c r="UAC308" s="69"/>
      <c r="UAD308" s="69"/>
      <c r="UAE308" s="69"/>
      <c r="UAF308" s="69"/>
      <c r="UAG308" s="69"/>
      <c r="UAH308" s="69"/>
      <c r="UAI308" s="69"/>
      <c r="UAJ308" s="69"/>
      <c r="UAK308" s="69"/>
      <c r="UAL308" s="69"/>
      <c r="UAM308" s="69"/>
      <c r="UAN308" s="69"/>
      <c r="UAO308" s="69"/>
      <c r="UAP308" s="69"/>
      <c r="UAQ308" s="69"/>
      <c r="UAR308" s="69"/>
      <c r="UAS308" s="69"/>
      <c r="UAT308" s="69"/>
      <c r="UAU308" s="69"/>
      <c r="UAV308" s="69"/>
      <c r="UAW308" s="69"/>
      <c r="UAX308" s="69"/>
      <c r="UAY308" s="69"/>
      <c r="UAZ308" s="69"/>
      <c r="UBA308" s="69"/>
      <c r="UBB308" s="69"/>
      <c r="UBC308" s="69"/>
      <c r="UBD308" s="69"/>
      <c r="UBE308" s="69"/>
      <c r="UBF308" s="69"/>
      <c r="UBG308" s="69"/>
      <c r="UBH308" s="69"/>
      <c r="UBI308" s="69"/>
      <c r="UBJ308" s="69"/>
      <c r="UBK308" s="69"/>
      <c r="UBL308" s="69"/>
      <c r="UBM308" s="69"/>
      <c r="UBN308" s="69"/>
      <c r="UBO308" s="69"/>
      <c r="UBP308" s="69"/>
      <c r="UBQ308" s="69"/>
      <c r="UBR308" s="69"/>
      <c r="UBS308" s="69"/>
      <c r="UBT308" s="69"/>
      <c r="UBU308" s="69"/>
      <c r="UBV308" s="69"/>
      <c r="UBW308" s="69"/>
      <c r="UBX308" s="69"/>
      <c r="UBY308" s="69"/>
      <c r="UBZ308" s="69"/>
      <c r="UCA308" s="69"/>
      <c r="UCB308" s="69"/>
      <c r="UCC308" s="69"/>
      <c r="UCD308" s="69"/>
      <c r="UCE308" s="69"/>
      <c r="UCF308" s="69"/>
      <c r="UCG308" s="69"/>
      <c r="UCH308" s="69"/>
      <c r="UCI308" s="69"/>
      <c r="UCJ308" s="69"/>
      <c r="UCK308" s="69"/>
      <c r="UCL308" s="69"/>
      <c r="UCM308" s="69"/>
      <c r="UCN308" s="69"/>
      <c r="UCO308" s="69"/>
      <c r="UCP308" s="69"/>
      <c r="UCQ308" s="69"/>
      <c r="UCR308" s="69"/>
      <c r="UCS308" s="69"/>
      <c r="UCT308" s="69"/>
      <c r="UCU308" s="69"/>
      <c r="UCV308" s="69"/>
      <c r="UCW308" s="69"/>
      <c r="UCX308" s="69"/>
      <c r="UCY308" s="69"/>
      <c r="UCZ308" s="69"/>
      <c r="UDA308" s="69"/>
      <c r="UDB308" s="69"/>
      <c r="UDC308" s="69"/>
      <c r="UDD308" s="69"/>
      <c r="UDE308" s="69"/>
      <c r="UDF308" s="69"/>
      <c r="UDG308" s="69"/>
      <c r="UDH308" s="69"/>
      <c r="UDI308" s="69"/>
      <c r="UDJ308" s="69"/>
      <c r="UDK308" s="69"/>
      <c r="UDL308" s="69"/>
      <c r="UDM308" s="69"/>
      <c r="UDN308" s="69"/>
      <c r="UDO308" s="69"/>
      <c r="UDP308" s="69"/>
      <c r="UDQ308" s="69"/>
      <c r="UDR308" s="69"/>
      <c r="UDS308" s="69"/>
      <c r="UDT308" s="69"/>
      <c r="UDU308" s="69"/>
      <c r="UDV308" s="69"/>
      <c r="UDW308" s="69"/>
      <c r="UDX308" s="69"/>
      <c r="UDY308" s="69"/>
      <c r="UDZ308" s="69"/>
      <c r="UEA308" s="69"/>
      <c r="UEB308" s="69"/>
      <c r="UEC308" s="69"/>
      <c r="UED308" s="69"/>
      <c r="UEE308" s="69"/>
      <c r="UEF308" s="69"/>
      <c r="UEG308" s="69"/>
      <c r="UEH308" s="69"/>
      <c r="UEI308" s="69"/>
      <c r="UEJ308" s="69"/>
      <c r="UEK308" s="69"/>
      <c r="UEL308" s="69"/>
      <c r="UEM308" s="69"/>
      <c r="UEN308" s="69"/>
      <c r="UEO308" s="69"/>
      <c r="UEP308" s="69"/>
      <c r="UEQ308" s="69"/>
      <c r="UER308" s="69"/>
      <c r="UES308" s="69"/>
      <c r="UET308" s="69"/>
      <c r="UEU308" s="69"/>
      <c r="UEV308" s="69"/>
      <c r="UEW308" s="69"/>
      <c r="UEX308" s="69"/>
      <c r="UEY308" s="69"/>
      <c r="UEZ308" s="69"/>
      <c r="UFA308" s="69"/>
      <c r="UFB308" s="69"/>
      <c r="UFC308" s="69"/>
      <c r="UFD308" s="69"/>
      <c r="UFE308" s="69"/>
      <c r="UFF308" s="69"/>
      <c r="UFG308" s="69"/>
      <c r="UFH308" s="69"/>
      <c r="UFI308" s="69"/>
      <c r="UFJ308" s="69"/>
      <c r="UFK308" s="69"/>
      <c r="UFL308" s="69"/>
      <c r="UFM308" s="69"/>
      <c r="UFN308" s="69"/>
      <c r="UFO308" s="69"/>
      <c r="UFP308" s="69"/>
      <c r="UFQ308" s="69"/>
      <c r="UFR308" s="69"/>
      <c r="UFS308" s="69"/>
      <c r="UFT308" s="69"/>
      <c r="UFU308" s="69"/>
      <c r="UFV308" s="69"/>
      <c r="UFW308" s="69"/>
      <c r="UFX308" s="69"/>
      <c r="UFY308" s="69"/>
      <c r="UFZ308" s="69"/>
      <c r="UGA308" s="69"/>
      <c r="UGB308" s="69"/>
      <c r="UGC308" s="69"/>
      <c r="UGD308" s="69"/>
      <c r="UGE308" s="69"/>
      <c r="UGF308" s="69"/>
      <c r="UGG308" s="69"/>
      <c r="UGH308" s="69"/>
      <c r="UGI308" s="69"/>
      <c r="UGJ308" s="69"/>
      <c r="UGK308" s="69"/>
      <c r="UGL308" s="69"/>
      <c r="UGM308" s="69"/>
      <c r="UGN308" s="69"/>
      <c r="UGO308" s="69"/>
      <c r="UGP308" s="69"/>
      <c r="UGQ308" s="69"/>
      <c r="UGR308" s="69"/>
      <c r="UGS308" s="69"/>
      <c r="UGT308" s="69"/>
      <c r="UGU308" s="69"/>
      <c r="UGV308" s="69"/>
      <c r="UGW308" s="69"/>
      <c r="UGX308" s="69"/>
      <c r="UGY308" s="69"/>
      <c r="UGZ308" s="69"/>
      <c r="UHA308" s="69"/>
      <c r="UHB308" s="69"/>
      <c r="UHC308" s="69"/>
      <c r="UHD308" s="69"/>
      <c r="UHE308" s="69"/>
      <c r="UHF308" s="69"/>
      <c r="UHG308" s="69"/>
      <c r="UHH308" s="69"/>
      <c r="UHI308" s="69"/>
      <c r="UHJ308" s="69"/>
      <c r="UHK308" s="69"/>
      <c r="UHL308" s="69"/>
      <c r="UHM308" s="69"/>
      <c r="UHN308" s="69"/>
      <c r="UHO308" s="69"/>
      <c r="UHP308" s="69"/>
      <c r="UHQ308" s="69"/>
      <c r="UHR308" s="69"/>
      <c r="UHS308" s="69"/>
      <c r="UHT308" s="69"/>
      <c r="UHU308" s="69"/>
      <c r="UHV308" s="69"/>
      <c r="UHW308" s="69"/>
      <c r="UHX308" s="69"/>
      <c r="UHY308" s="69"/>
      <c r="UHZ308" s="69"/>
      <c r="UIA308" s="69"/>
      <c r="UIB308" s="69"/>
      <c r="UIC308" s="69"/>
      <c r="UID308" s="69"/>
      <c r="UIE308" s="69"/>
      <c r="UIF308" s="69"/>
      <c r="UIG308" s="69"/>
      <c r="UIH308" s="69"/>
      <c r="UII308" s="69"/>
      <c r="UIJ308" s="69"/>
      <c r="UIK308" s="69"/>
      <c r="UIL308" s="69"/>
      <c r="UIM308" s="69"/>
      <c r="UIN308" s="69"/>
      <c r="UIO308" s="69"/>
      <c r="UIP308" s="69"/>
      <c r="UIQ308" s="69"/>
      <c r="UIR308" s="69"/>
      <c r="UIS308" s="69"/>
      <c r="UIT308" s="69"/>
      <c r="UIU308" s="69"/>
      <c r="UIV308" s="69"/>
      <c r="UIW308" s="69"/>
      <c r="UIX308" s="69"/>
      <c r="UIY308" s="69"/>
      <c r="UIZ308" s="69"/>
      <c r="UJA308" s="69"/>
      <c r="UJB308" s="69"/>
      <c r="UJC308" s="69"/>
      <c r="UJD308" s="69"/>
      <c r="UJE308" s="69"/>
      <c r="UJF308" s="69"/>
      <c r="UJG308" s="69"/>
      <c r="UJH308" s="69"/>
      <c r="UJI308" s="69"/>
      <c r="UJJ308" s="69"/>
      <c r="UJK308" s="69"/>
      <c r="UJL308" s="69"/>
      <c r="UJM308" s="69"/>
      <c r="UJN308" s="69"/>
      <c r="UJO308" s="69"/>
      <c r="UJP308" s="69"/>
      <c r="UJQ308" s="69"/>
      <c r="UJR308" s="69"/>
      <c r="UJS308" s="69"/>
      <c r="UJT308" s="69"/>
      <c r="UJU308" s="69"/>
      <c r="UJV308" s="69"/>
      <c r="UJW308" s="69"/>
      <c r="UJX308" s="69"/>
      <c r="UJY308" s="69"/>
      <c r="UJZ308" s="69"/>
      <c r="UKA308" s="69"/>
      <c r="UKB308" s="69"/>
      <c r="UKC308" s="69"/>
      <c r="UKD308" s="69"/>
      <c r="UKE308" s="69"/>
      <c r="UKF308" s="69"/>
      <c r="UKG308" s="69"/>
      <c r="UKH308" s="69"/>
      <c r="UKI308" s="69"/>
      <c r="UKJ308" s="69"/>
      <c r="UKK308" s="69"/>
      <c r="UKL308" s="69"/>
      <c r="UKM308" s="69"/>
      <c r="UKN308" s="69"/>
      <c r="UKO308" s="69"/>
      <c r="UKP308" s="69"/>
      <c r="UKQ308" s="69"/>
      <c r="UKR308" s="69"/>
      <c r="UKS308" s="69"/>
      <c r="UKT308" s="69"/>
      <c r="UKU308" s="69"/>
      <c r="UKV308" s="69"/>
      <c r="UKW308" s="69"/>
      <c r="UKX308" s="69"/>
      <c r="UKY308" s="69"/>
      <c r="UKZ308" s="69"/>
      <c r="ULA308" s="69"/>
      <c r="ULB308" s="69"/>
      <c r="ULC308" s="69"/>
      <c r="ULD308" s="69"/>
      <c r="ULE308" s="69"/>
      <c r="ULF308" s="69"/>
      <c r="ULG308" s="69"/>
      <c r="ULH308" s="69"/>
      <c r="ULI308" s="69"/>
      <c r="ULJ308" s="69"/>
      <c r="ULK308" s="69"/>
      <c r="ULL308" s="69"/>
      <c r="ULM308" s="69"/>
      <c r="ULN308" s="69"/>
      <c r="ULO308" s="69"/>
      <c r="ULP308" s="69"/>
      <c r="ULQ308" s="69"/>
      <c r="ULR308" s="69"/>
      <c r="ULS308" s="69"/>
      <c r="ULT308" s="69"/>
      <c r="ULU308" s="69"/>
      <c r="ULV308" s="69"/>
      <c r="ULW308" s="69"/>
      <c r="ULX308" s="69"/>
      <c r="ULY308" s="69"/>
      <c r="ULZ308" s="69"/>
      <c r="UMA308" s="69"/>
      <c r="UMB308" s="69"/>
      <c r="UMC308" s="69"/>
      <c r="UMD308" s="69"/>
      <c r="UME308" s="69"/>
      <c r="UMF308" s="69"/>
      <c r="UMG308" s="69"/>
      <c r="UMH308" s="69"/>
      <c r="UMI308" s="69"/>
      <c r="UMJ308" s="69"/>
      <c r="UMK308" s="69"/>
      <c r="UML308" s="69"/>
      <c r="UMM308" s="69"/>
      <c r="UMN308" s="69"/>
      <c r="UMO308" s="69"/>
      <c r="UMP308" s="69"/>
      <c r="UMQ308" s="69"/>
      <c r="UMR308" s="69"/>
      <c r="UMS308" s="69"/>
      <c r="UMT308" s="69"/>
      <c r="UMU308" s="69"/>
      <c r="UMV308" s="69"/>
      <c r="UMW308" s="69"/>
      <c r="UMX308" s="69"/>
      <c r="UMY308" s="69"/>
      <c r="UMZ308" s="69"/>
      <c r="UNA308" s="69"/>
      <c r="UNB308" s="69"/>
      <c r="UNC308" s="69"/>
      <c r="UND308" s="69"/>
      <c r="UNE308" s="69"/>
      <c r="UNF308" s="69"/>
      <c r="UNG308" s="69"/>
      <c r="UNH308" s="69"/>
      <c r="UNI308" s="69"/>
      <c r="UNJ308" s="69"/>
      <c r="UNK308" s="69"/>
      <c r="UNL308" s="69"/>
      <c r="UNM308" s="69"/>
      <c r="UNN308" s="69"/>
      <c r="UNO308" s="69"/>
      <c r="UNP308" s="69"/>
      <c r="UNQ308" s="69"/>
      <c r="UNR308" s="69"/>
      <c r="UNS308" s="69"/>
      <c r="UNT308" s="69"/>
      <c r="UNU308" s="69"/>
      <c r="UNV308" s="69"/>
      <c r="UNW308" s="69"/>
      <c r="UNX308" s="69"/>
      <c r="UNY308" s="69"/>
      <c r="UNZ308" s="69"/>
      <c r="UOA308" s="69"/>
      <c r="UOB308" s="69"/>
      <c r="UOC308" s="69"/>
      <c r="UOD308" s="69"/>
      <c r="UOE308" s="69"/>
      <c r="UOF308" s="69"/>
      <c r="UOG308" s="69"/>
      <c r="UOH308" s="69"/>
      <c r="UOI308" s="69"/>
      <c r="UOJ308" s="69"/>
      <c r="UOK308" s="69"/>
      <c r="UOL308" s="69"/>
      <c r="UOM308" s="69"/>
      <c r="UON308" s="69"/>
      <c r="UOO308" s="69"/>
      <c r="UOP308" s="69"/>
      <c r="UOQ308" s="69"/>
      <c r="UOR308" s="69"/>
      <c r="UOS308" s="69"/>
      <c r="UOT308" s="69"/>
      <c r="UOU308" s="69"/>
      <c r="UOV308" s="69"/>
      <c r="UOW308" s="69"/>
      <c r="UOX308" s="69"/>
      <c r="UOY308" s="69"/>
      <c r="UOZ308" s="69"/>
      <c r="UPA308" s="69"/>
      <c r="UPB308" s="69"/>
      <c r="UPC308" s="69"/>
      <c r="UPD308" s="69"/>
      <c r="UPE308" s="69"/>
      <c r="UPF308" s="69"/>
      <c r="UPG308" s="69"/>
      <c r="UPH308" s="69"/>
      <c r="UPI308" s="69"/>
      <c r="UPJ308" s="69"/>
      <c r="UPK308" s="69"/>
      <c r="UPL308" s="69"/>
      <c r="UPM308" s="69"/>
      <c r="UPN308" s="69"/>
      <c r="UPO308" s="69"/>
      <c r="UPP308" s="69"/>
      <c r="UPQ308" s="69"/>
      <c r="UPR308" s="69"/>
      <c r="UPS308" s="69"/>
      <c r="UPT308" s="69"/>
      <c r="UPU308" s="69"/>
      <c r="UPV308" s="69"/>
      <c r="UPW308" s="69"/>
      <c r="UPX308" s="69"/>
      <c r="UPY308" s="69"/>
      <c r="UPZ308" s="69"/>
      <c r="UQA308" s="69"/>
      <c r="UQB308" s="69"/>
      <c r="UQC308" s="69"/>
      <c r="UQD308" s="69"/>
      <c r="UQE308" s="69"/>
      <c r="UQF308" s="69"/>
      <c r="UQG308" s="69"/>
      <c r="UQH308" s="69"/>
      <c r="UQI308" s="69"/>
      <c r="UQJ308" s="69"/>
      <c r="UQK308" s="69"/>
      <c r="UQL308" s="69"/>
      <c r="UQM308" s="69"/>
      <c r="UQN308" s="69"/>
      <c r="UQO308" s="69"/>
      <c r="UQP308" s="69"/>
      <c r="UQQ308" s="69"/>
      <c r="UQR308" s="69"/>
      <c r="UQS308" s="69"/>
      <c r="UQT308" s="69"/>
      <c r="UQU308" s="69"/>
      <c r="UQV308" s="69"/>
      <c r="UQW308" s="69"/>
      <c r="UQX308" s="69"/>
      <c r="UQY308" s="69"/>
      <c r="UQZ308" s="69"/>
      <c r="URA308" s="69"/>
      <c r="URB308" s="69"/>
      <c r="URC308" s="69"/>
      <c r="URD308" s="69"/>
      <c r="URE308" s="69"/>
      <c r="URF308" s="69"/>
      <c r="URG308" s="69"/>
      <c r="URH308" s="69"/>
      <c r="URI308" s="69"/>
      <c r="URJ308" s="69"/>
      <c r="URK308" s="69"/>
      <c r="URL308" s="69"/>
      <c r="URM308" s="69"/>
      <c r="URN308" s="69"/>
      <c r="URO308" s="69"/>
      <c r="URP308" s="69"/>
      <c r="URQ308" s="69"/>
      <c r="URR308" s="69"/>
      <c r="URS308" s="69"/>
      <c r="URT308" s="69"/>
      <c r="URU308" s="69"/>
      <c r="URV308" s="69"/>
      <c r="URW308" s="69"/>
      <c r="URX308" s="69"/>
      <c r="URY308" s="69"/>
      <c r="URZ308" s="69"/>
      <c r="USA308" s="69"/>
      <c r="USB308" s="69"/>
      <c r="USC308" s="69"/>
      <c r="USD308" s="69"/>
      <c r="USE308" s="69"/>
      <c r="USF308" s="69"/>
      <c r="USG308" s="69"/>
      <c r="USH308" s="69"/>
      <c r="USI308" s="69"/>
      <c r="USJ308" s="69"/>
      <c r="USK308" s="69"/>
      <c r="USL308" s="69"/>
      <c r="USM308" s="69"/>
      <c r="USN308" s="69"/>
      <c r="USO308" s="69"/>
      <c r="USP308" s="69"/>
      <c r="USQ308" s="69"/>
      <c r="USR308" s="69"/>
      <c r="USS308" s="69"/>
      <c r="UST308" s="69"/>
      <c r="USU308" s="69"/>
      <c r="USV308" s="69"/>
      <c r="USW308" s="69"/>
      <c r="USX308" s="69"/>
      <c r="USY308" s="69"/>
      <c r="USZ308" s="69"/>
      <c r="UTA308" s="69"/>
      <c r="UTB308" s="69"/>
      <c r="UTC308" s="69"/>
      <c r="UTD308" s="69"/>
      <c r="UTE308" s="69"/>
      <c r="UTF308" s="69"/>
      <c r="UTG308" s="69"/>
      <c r="UTH308" s="69"/>
      <c r="UTI308" s="69"/>
      <c r="UTJ308" s="69"/>
      <c r="UTK308" s="69"/>
      <c r="UTL308" s="69"/>
      <c r="UTM308" s="69"/>
      <c r="UTN308" s="69"/>
      <c r="UTO308" s="69"/>
      <c r="UTP308" s="69"/>
      <c r="UTQ308" s="69"/>
      <c r="UTR308" s="69"/>
      <c r="UTS308" s="69"/>
      <c r="UTT308" s="69"/>
      <c r="UTU308" s="69"/>
      <c r="UTV308" s="69"/>
      <c r="UTW308" s="69"/>
      <c r="UTX308" s="69"/>
      <c r="UTY308" s="69"/>
      <c r="UTZ308" s="69"/>
      <c r="UUA308" s="69"/>
      <c r="UUB308" s="69"/>
      <c r="UUC308" s="69"/>
      <c r="UUD308" s="69"/>
      <c r="UUE308" s="69"/>
      <c r="UUF308" s="69"/>
      <c r="UUG308" s="69"/>
      <c r="UUH308" s="69"/>
      <c r="UUI308" s="69"/>
      <c r="UUJ308" s="69"/>
      <c r="UUK308" s="69"/>
      <c r="UUL308" s="69"/>
      <c r="UUM308" s="69"/>
      <c r="UUN308" s="69"/>
      <c r="UUO308" s="69"/>
      <c r="UUP308" s="69"/>
      <c r="UUQ308" s="69"/>
      <c r="UUR308" s="69"/>
      <c r="UUS308" s="69"/>
      <c r="UUT308" s="69"/>
      <c r="UUU308" s="69"/>
      <c r="UUV308" s="69"/>
      <c r="UUW308" s="69"/>
      <c r="UUX308" s="69"/>
      <c r="UUY308" s="69"/>
      <c r="UUZ308" s="69"/>
      <c r="UVA308" s="69"/>
      <c r="UVB308" s="69"/>
      <c r="UVC308" s="69"/>
      <c r="UVD308" s="69"/>
      <c r="UVE308" s="69"/>
      <c r="UVF308" s="69"/>
      <c r="UVG308" s="69"/>
      <c r="UVH308" s="69"/>
      <c r="UVI308" s="69"/>
      <c r="UVJ308" s="69"/>
      <c r="UVK308" s="69"/>
      <c r="UVL308" s="69"/>
      <c r="UVM308" s="69"/>
      <c r="UVN308" s="69"/>
      <c r="UVO308" s="69"/>
      <c r="UVP308" s="69"/>
      <c r="UVQ308" s="69"/>
      <c r="UVR308" s="69"/>
      <c r="UVS308" s="69"/>
      <c r="UVT308" s="69"/>
      <c r="UVU308" s="69"/>
      <c r="UVV308" s="69"/>
      <c r="UVW308" s="69"/>
      <c r="UVX308" s="69"/>
      <c r="UVY308" s="69"/>
      <c r="UVZ308" s="69"/>
      <c r="UWA308" s="69"/>
      <c r="UWB308" s="69"/>
      <c r="UWC308" s="69"/>
      <c r="UWD308" s="69"/>
      <c r="UWE308" s="69"/>
      <c r="UWF308" s="69"/>
      <c r="UWG308" s="69"/>
      <c r="UWH308" s="69"/>
      <c r="UWI308" s="69"/>
      <c r="UWJ308" s="69"/>
      <c r="UWK308" s="69"/>
      <c r="UWL308" s="69"/>
      <c r="UWM308" s="69"/>
      <c r="UWN308" s="69"/>
      <c r="UWO308" s="69"/>
      <c r="UWP308" s="69"/>
      <c r="UWQ308" s="69"/>
      <c r="UWR308" s="69"/>
      <c r="UWS308" s="69"/>
      <c r="UWT308" s="69"/>
      <c r="UWU308" s="69"/>
      <c r="UWV308" s="69"/>
      <c r="UWW308" s="69"/>
      <c r="UWX308" s="69"/>
      <c r="UWY308" s="69"/>
      <c r="UWZ308" s="69"/>
      <c r="UXA308" s="69"/>
      <c r="UXB308" s="69"/>
      <c r="UXC308" s="69"/>
      <c r="UXD308" s="69"/>
      <c r="UXE308" s="69"/>
      <c r="UXF308" s="69"/>
      <c r="UXG308" s="69"/>
      <c r="UXH308" s="69"/>
      <c r="UXI308" s="69"/>
      <c r="UXJ308" s="69"/>
      <c r="UXK308" s="69"/>
      <c r="UXL308" s="69"/>
      <c r="UXM308" s="69"/>
      <c r="UXN308" s="69"/>
      <c r="UXO308" s="69"/>
      <c r="UXP308" s="69"/>
      <c r="UXQ308" s="69"/>
      <c r="UXR308" s="69"/>
      <c r="UXS308" s="69"/>
      <c r="UXT308" s="69"/>
      <c r="UXU308" s="69"/>
      <c r="UXV308" s="69"/>
      <c r="UXW308" s="69"/>
      <c r="UXX308" s="69"/>
      <c r="UXY308" s="69"/>
      <c r="UXZ308" s="69"/>
      <c r="UYA308" s="69"/>
      <c r="UYB308" s="69"/>
      <c r="UYC308" s="69"/>
      <c r="UYD308" s="69"/>
      <c r="UYE308" s="69"/>
      <c r="UYF308" s="69"/>
      <c r="UYG308" s="69"/>
      <c r="UYH308" s="69"/>
      <c r="UYI308" s="69"/>
      <c r="UYJ308" s="69"/>
      <c r="UYK308" s="69"/>
      <c r="UYL308" s="69"/>
      <c r="UYM308" s="69"/>
      <c r="UYN308" s="69"/>
      <c r="UYO308" s="69"/>
      <c r="UYP308" s="69"/>
      <c r="UYQ308" s="69"/>
      <c r="UYR308" s="69"/>
      <c r="UYS308" s="69"/>
      <c r="UYT308" s="69"/>
      <c r="UYU308" s="69"/>
      <c r="UYV308" s="69"/>
      <c r="UYW308" s="69"/>
      <c r="UYX308" s="69"/>
      <c r="UYY308" s="69"/>
      <c r="UYZ308" s="69"/>
      <c r="UZA308" s="69"/>
      <c r="UZB308" s="69"/>
      <c r="UZC308" s="69"/>
      <c r="UZD308" s="69"/>
      <c r="UZE308" s="69"/>
      <c r="UZF308" s="69"/>
      <c r="UZG308" s="69"/>
      <c r="UZH308" s="69"/>
      <c r="UZI308" s="69"/>
      <c r="UZJ308" s="69"/>
      <c r="UZK308" s="69"/>
      <c r="UZL308" s="69"/>
      <c r="UZM308" s="69"/>
      <c r="UZN308" s="69"/>
      <c r="UZO308" s="69"/>
      <c r="UZP308" s="69"/>
      <c r="UZQ308" s="69"/>
      <c r="UZR308" s="69"/>
      <c r="UZS308" s="69"/>
      <c r="UZT308" s="69"/>
      <c r="UZU308" s="69"/>
      <c r="UZV308" s="69"/>
      <c r="UZW308" s="69"/>
      <c r="UZX308" s="69"/>
      <c r="UZY308" s="69"/>
      <c r="UZZ308" s="69"/>
      <c r="VAA308" s="69"/>
      <c r="VAB308" s="69"/>
      <c r="VAC308" s="69"/>
      <c r="VAD308" s="69"/>
      <c r="VAE308" s="69"/>
      <c r="VAF308" s="69"/>
      <c r="VAG308" s="69"/>
      <c r="VAH308" s="69"/>
      <c r="VAI308" s="69"/>
      <c r="VAJ308" s="69"/>
      <c r="VAK308" s="69"/>
      <c r="VAL308" s="69"/>
      <c r="VAM308" s="69"/>
      <c r="VAN308" s="69"/>
      <c r="VAO308" s="69"/>
      <c r="VAP308" s="69"/>
      <c r="VAQ308" s="69"/>
      <c r="VAR308" s="69"/>
      <c r="VAS308" s="69"/>
      <c r="VAT308" s="69"/>
      <c r="VAU308" s="69"/>
      <c r="VAV308" s="69"/>
      <c r="VAW308" s="69"/>
      <c r="VAX308" s="69"/>
      <c r="VAY308" s="69"/>
      <c r="VAZ308" s="69"/>
      <c r="VBA308" s="69"/>
      <c r="VBB308" s="69"/>
      <c r="VBC308" s="69"/>
      <c r="VBD308" s="69"/>
      <c r="VBE308" s="69"/>
      <c r="VBF308" s="69"/>
      <c r="VBG308" s="69"/>
      <c r="VBH308" s="69"/>
      <c r="VBI308" s="69"/>
      <c r="VBJ308" s="69"/>
      <c r="VBK308" s="69"/>
      <c r="VBL308" s="69"/>
      <c r="VBM308" s="69"/>
      <c r="VBN308" s="69"/>
      <c r="VBO308" s="69"/>
      <c r="VBP308" s="69"/>
      <c r="VBQ308" s="69"/>
      <c r="VBR308" s="69"/>
      <c r="VBS308" s="69"/>
      <c r="VBT308" s="69"/>
      <c r="VBU308" s="69"/>
      <c r="VBV308" s="69"/>
      <c r="VBW308" s="69"/>
      <c r="VBX308" s="69"/>
      <c r="VBY308" s="69"/>
      <c r="VBZ308" s="69"/>
      <c r="VCA308" s="69"/>
      <c r="VCB308" s="69"/>
      <c r="VCC308" s="69"/>
      <c r="VCD308" s="69"/>
      <c r="VCE308" s="69"/>
      <c r="VCF308" s="69"/>
      <c r="VCG308" s="69"/>
      <c r="VCH308" s="69"/>
      <c r="VCI308" s="69"/>
      <c r="VCJ308" s="69"/>
      <c r="VCK308" s="69"/>
      <c r="VCL308" s="69"/>
      <c r="VCM308" s="69"/>
      <c r="VCN308" s="69"/>
      <c r="VCO308" s="69"/>
      <c r="VCP308" s="69"/>
      <c r="VCQ308" s="69"/>
      <c r="VCR308" s="69"/>
      <c r="VCS308" s="69"/>
      <c r="VCT308" s="69"/>
      <c r="VCU308" s="69"/>
      <c r="VCV308" s="69"/>
      <c r="VCW308" s="69"/>
      <c r="VCX308" s="69"/>
      <c r="VCY308" s="69"/>
      <c r="VCZ308" s="69"/>
      <c r="VDA308" s="69"/>
      <c r="VDB308" s="69"/>
      <c r="VDC308" s="69"/>
      <c r="VDD308" s="69"/>
      <c r="VDE308" s="69"/>
      <c r="VDF308" s="69"/>
      <c r="VDG308" s="69"/>
      <c r="VDH308" s="69"/>
      <c r="VDI308" s="69"/>
      <c r="VDJ308" s="69"/>
      <c r="VDK308" s="69"/>
      <c r="VDL308" s="69"/>
      <c r="VDM308" s="69"/>
      <c r="VDN308" s="69"/>
      <c r="VDO308" s="69"/>
      <c r="VDP308" s="69"/>
      <c r="VDQ308" s="69"/>
      <c r="VDR308" s="69"/>
      <c r="VDS308" s="69"/>
      <c r="VDT308" s="69"/>
      <c r="VDU308" s="69"/>
      <c r="VDV308" s="69"/>
      <c r="VDW308" s="69"/>
      <c r="VDX308" s="69"/>
      <c r="VDY308" s="69"/>
      <c r="VDZ308" s="69"/>
      <c r="VEA308" s="69"/>
      <c r="VEB308" s="69"/>
      <c r="VEC308" s="69"/>
      <c r="VED308" s="69"/>
      <c r="VEE308" s="69"/>
      <c r="VEF308" s="69"/>
      <c r="VEG308" s="69"/>
      <c r="VEH308" s="69"/>
      <c r="VEI308" s="69"/>
      <c r="VEJ308" s="69"/>
      <c r="VEK308" s="69"/>
      <c r="VEL308" s="69"/>
      <c r="VEM308" s="69"/>
      <c r="VEN308" s="69"/>
      <c r="VEO308" s="69"/>
      <c r="VEP308" s="69"/>
      <c r="VEQ308" s="69"/>
      <c r="VER308" s="69"/>
      <c r="VES308" s="69"/>
      <c r="VET308" s="69"/>
      <c r="VEU308" s="69"/>
      <c r="VEV308" s="69"/>
      <c r="VEW308" s="69"/>
      <c r="VEX308" s="69"/>
      <c r="VEY308" s="69"/>
      <c r="VEZ308" s="69"/>
      <c r="VFA308" s="69"/>
      <c r="VFB308" s="69"/>
      <c r="VFC308" s="69"/>
      <c r="VFD308" s="69"/>
      <c r="VFE308" s="69"/>
      <c r="VFF308" s="69"/>
      <c r="VFG308" s="69"/>
      <c r="VFH308" s="69"/>
      <c r="VFI308" s="69"/>
      <c r="VFJ308" s="69"/>
      <c r="VFK308" s="69"/>
      <c r="VFL308" s="69"/>
      <c r="VFM308" s="69"/>
      <c r="VFN308" s="69"/>
      <c r="VFO308" s="69"/>
      <c r="VFP308" s="69"/>
      <c r="VFQ308" s="69"/>
      <c r="VFR308" s="69"/>
      <c r="VFS308" s="69"/>
      <c r="VFT308" s="69"/>
      <c r="VFU308" s="69"/>
      <c r="VFV308" s="69"/>
      <c r="VFW308" s="69"/>
      <c r="VFX308" s="69"/>
      <c r="VFY308" s="69"/>
      <c r="VFZ308" s="69"/>
      <c r="VGA308" s="69"/>
      <c r="VGB308" s="69"/>
      <c r="VGC308" s="69"/>
      <c r="VGD308" s="69"/>
      <c r="VGE308" s="69"/>
      <c r="VGF308" s="69"/>
      <c r="VGG308" s="69"/>
      <c r="VGH308" s="69"/>
      <c r="VGI308" s="69"/>
      <c r="VGJ308" s="69"/>
      <c r="VGK308" s="69"/>
      <c r="VGL308" s="69"/>
      <c r="VGM308" s="69"/>
      <c r="VGN308" s="69"/>
      <c r="VGO308" s="69"/>
      <c r="VGP308" s="69"/>
      <c r="VGQ308" s="69"/>
      <c r="VGR308" s="69"/>
      <c r="VGS308" s="69"/>
      <c r="VGT308" s="69"/>
      <c r="VGU308" s="69"/>
      <c r="VGV308" s="69"/>
      <c r="VGW308" s="69"/>
      <c r="VGX308" s="69"/>
      <c r="VGY308" s="69"/>
      <c r="VGZ308" s="69"/>
      <c r="VHA308" s="69"/>
      <c r="VHB308" s="69"/>
      <c r="VHC308" s="69"/>
      <c r="VHD308" s="69"/>
      <c r="VHE308" s="69"/>
      <c r="VHF308" s="69"/>
      <c r="VHG308" s="69"/>
      <c r="VHH308" s="69"/>
      <c r="VHI308" s="69"/>
      <c r="VHJ308" s="69"/>
      <c r="VHK308" s="69"/>
      <c r="VHL308" s="69"/>
      <c r="VHM308" s="69"/>
      <c r="VHN308" s="69"/>
      <c r="VHO308" s="69"/>
      <c r="VHP308" s="69"/>
      <c r="VHQ308" s="69"/>
      <c r="VHR308" s="69"/>
      <c r="VHS308" s="69"/>
      <c r="VHT308" s="69"/>
      <c r="VHU308" s="69"/>
      <c r="VHV308" s="69"/>
      <c r="VHW308" s="69"/>
      <c r="VHX308" s="69"/>
      <c r="VHY308" s="69"/>
      <c r="VHZ308" s="69"/>
      <c r="VIA308" s="69"/>
      <c r="VIB308" s="69"/>
      <c r="VIC308" s="69"/>
      <c r="VID308" s="69"/>
      <c r="VIE308" s="69"/>
      <c r="VIF308" s="69"/>
      <c r="VIG308" s="69"/>
      <c r="VIH308" s="69"/>
      <c r="VII308" s="69"/>
      <c r="VIJ308" s="69"/>
      <c r="VIK308" s="69"/>
      <c r="VIL308" s="69"/>
      <c r="VIM308" s="69"/>
      <c r="VIN308" s="69"/>
      <c r="VIO308" s="69"/>
      <c r="VIP308" s="69"/>
      <c r="VIQ308" s="69"/>
      <c r="VIR308" s="69"/>
      <c r="VIS308" s="69"/>
      <c r="VIT308" s="69"/>
      <c r="VIU308" s="69"/>
      <c r="VIV308" s="69"/>
      <c r="VIW308" s="69"/>
      <c r="VIX308" s="69"/>
      <c r="VIY308" s="69"/>
      <c r="VIZ308" s="69"/>
      <c r="VJA308" s="69"/>
      <c r="VJB308" s="69"/>
      <c r="VJC308" s="69"/>
      <c r="VJD308" s="69"/>
      <c r="VJE308" s="69"/>
      <c r="VJF308" s="69"/>
      <c r="VJG308" s="69"/>
      <c r="VJH308" s="69"/>
      <c r="VJI308" s="69"/>
      <c r="VJJ308" s="69"/>
      <c r="VJK308" s="69"/>
      <c r="VJL308" s="69"/>
      <c r="VJM308" s="69"/>
      <c r="VJN308" s="69"/>
      <c r="VJO308" s="69"/>
      <c r="VJP308" s="69"/>
      <c r="VJQ308" s="69"/>
      <c r="VJR308" s="69"/>
      <c r="VJS308" s="69"/>
      <c r="VJT308" s="69"/>
      <c r="VJU308" s="69"/>
      <c r="VJV308" s="69"/>
      <c r="VJW308" s="69"/>
      <c r="VJX308" s="69"/>
      <c r="VJY308" s="69"/>
      <c r="VJZ308" s="69"/>
      <c r="VKA308" s="69"/>
      <c r="VKB308" s="69"/>
      <c r="VKC308" s="69"/>
      <c r="VKD308" s="69"/>
      <c r="VKE308" s="69"/>
      <c r="VKF308" s="69"/>
      <c r="VKG308" s="69"/>
      <c r="VKH308" s="69"/>
      <c r="VKI308" s="69"/>
      <c r="VKJ308" s="69"/>
      <c r="VKK308" s="69"/>
      <c r="VKL308" s="69"/>
      <c r="VKM308" s="69"/>
      <c r="VKN308" s="69"/>
      <c r="VKO308" s="69"/>
      <c r="VKP308" s="69"/>
      <c r="VKQ308" s="69"/>
      <c r="VKR308" s="69"/>
      <c r="VKS308" s="69"/>
      <c r="VKT308" s="69"/>
      <c r="VKU308" s="69"/>
      <c r="VKV308" s="69"/>
      <c r="VKW308" s="69"/>
      <c r="VKX308" s="69"/>
      <c r="VKY308" s="69"/>
      <c r="VKZ308" s="69"/>
      <c r="VLA308" s="69"/>
      <c r="VLB308" s="69"/>
      <c r="VLC308" s="69"/>
      <c r="VLD308" s="69"/>
      <c r="VLE308" s="69"/>
      <c r="VLF308" s="69"/>
      <c r="VLG308" s="69"/>
      <c r="VLH308" s="69"/>
      <c r="VLI308" s="69"/>
      <c r="VLJ308" s="69"/>
      <c r="VLK308" s="69"/>
      <c r="VLL308" s="69"/>
      <c r="VLM308" s="69"/>
      <c r="VLN308" s="69"/>
      <c r="VLO308" s="69"/>
      <c r="VLP308" s="69"/>
      <c r="VLQ308" s="69"/>
      <c r="VLR308" s="69"/>
      <c r="VLS308" s="69"/>
      <c r="VLT308" s="69"/>
      <c r="VLU308" s="69"/>
      <c r="VLV308" s="69"/>
      <c r="VLW308" s="69"/>
      <c r="VLX308" s="69"/>
      <c r="VLY308" s="69"/>
      <c r="VLZ308" s="69"/>
      <c r="VMA308" s="69"/>
      <c r="VMB308" s="69"/>
      <c r="VMC308" s="69"/>
      <c r="VMD308" s="69"/>
      <c r="VME308" s="69"/>
      <c r="VMF308" s="69"/>
      <c r="VMG308" s="69"/>
      <c r="VMH308" s="69"/>
      <c r="VMI308" s="69"/>
      <c r="VMJ308" s="69"/>
      <c r="VMK308" s="69"/>
      <c r="VML308" s="69"/>
      <c r="VMM308" s="69"/>
      <c r="VMN308" s="69"/>
      <c r="VMO308" s="69"/>
      <c r="VMP308" s="69"/>
      <c r="VMQ308" s="69"/>
      <c r="VMR308" s="69"/>
      <c r="VMS308" s="69"/>
      <c r="VMT308" s="69"/>
      <c r="VMU308" s="69"/>
      <c r="VMV308" s="69"/>
      <c r="VMW308" s="69"/>
      <c r="VMX308" s="69"/>
      <c r="VMY308" s="69"/>
      <c r="VMZ308" s="69"/>
      <c r="VNA308" s="69"/>
      <c r="VNB308" s="69"/>
      <c r="VNC308" s="69"/>
      <c r="VND308" s="69"/>
      <c r="VNE308" s="69"/>
      <c r="VNF308" s="69"/>
      <c r="VNG308" s="69"/>
      <c r="VNH308" s="69"/>
      <c r="VNI308" s="69"/>
      <c r="VNJ308" s="69"/>
      <c r="VNK308" s="69"/>
      <c r="VNL308" s="69"/>
      <c r="VNM308" s="69"/>
      <c r="VNN308" s="69"/>
      <c r="VNO308" s="69"/>
      <c r="VNP308" s="69"/>
      <c r="VNQ308" s="69"/>
      <c r="VNR308" s="69"/>
      <c r="VNS308" s="69"/>
      <c r="VNT308" s="69"/>
      <c r="VNU308" s="69"/>
      <c r="VNV308" s="69"/>
      <c r="VNW308" s="69"/>
      <c r="VNX308" s="69"/>
      <c r="VNY308" s="69"/>
      <c r="VNZ308" s="69"/>
      <c r="VOA308" s="69"/>
      <c r="VOB308" s="69"/>
      <c r="VOC308" s="69"/>
      <c r="VOD308" s="69"/>
      <c r="VOE308" s="69"/>
      <c r="VOF308" s="69"/>
      <c r="VOG308" s="69"/>
      <c r="VOH308" s="69"/>
      <c r="VOI308" s="69"/>
      <c r="VOJ308" s="69"/>
      <c r="VOK308" s="69"/>
      <c r="VOL308" s="69"/>
      <c r="VOM308" s="69"/>
      <c r="VON308" s="69"/>
      <c r="VOO308" s="69"/>
      <c r="VOP308" s="69"/>
      <c r="VOQ308" s="69"/>
      <c r="VOR308" s="69"/>
      <c r="VOS308" s="69"/>
      <c r="VOT308" s="69"/>
      <c r="VOU308" s="69"/>
      <c r="VOV308" s="69"/>
      <c r="VOW308" s="69"/>
      <c r="VOX308" s="69"/>
      <c r="VOY308" s="69"/>
      <c r="VOZ308" s="69"/>
      <c r="VPA308" s="69"/>
      <c r="VPB308" s="69"/>
      <c r="VPC308" s="69"/>
      <c r="VPD308" s="69"/>
      <c r="VPE308" s="69"/>
      <c r="VPF308" s="69"/>
      <c r="VPG308" s="69"/>
      <c r="VPH308" s="69"/>
      <c r="VPI308" s="69"/>
      <c r="VPJ308" s="69"/>
      <c r="VPK308" s="69"/>
      <c r="VPL308" s="69"/>
      <c r="VPM308" s="69"/>
      <c r="VPN308" s="69"/>
      <c r="VPO308" s="69"/>
      <c r="VPP308" s="69"/>
      <c r="VPQ308" s="69"/>
      <c r="VPR308" s="69"/>
      <c r="VPS308" s="69"/>
      <c r="VPT308" s="69"/>
      <c r="VPU308" s="69"/>
      <c r="VPV308" s="69"/>
      <c r="VPW308" s="69"/>
      <c r="VPX308" s="69"/>
      <c r="VPY308" s="69"/>
      <c r="VPZ308" s="69"/>
      <c r="VQA308" s="69"/>
      <c r="VQB308" s="69"/>
      <c r="VQC308" s="69"/>
      <c r="VQD308" s="69"/>
      <c r="VQE308" s="69"/>
      <c r="VQF308" s="69"/>
      <c r="VQG308" s="69"/>
      <c r="VQH308" s="69"/>
      <c r="VQI308" s="69"/>
      <c r="VQJ308" s="69"/>
      <c r="VQK308" s="69"/>
      <c r="VQL308" s="69"/>
      <c r="VQM308" s="69"/>
      <c r="VQN308" s="69"/>
      <c r="VQO308" s="69"/>
      <c r="VQP308" s="69"/>
      <c r="VQQ308" s="69"/>
      <c r="VQR308" s="69"/>
      <c r="VQS308" s="69"/>
      <c r="VQT308" s="69"/>
      <c r="VQU308" s="69"/>
      <c r="VQV308" s="69"/>
      <c r="VQW308" s="69"/>
      <c r="VQX308" s="69"/>
      <c r="VQY308" s="69"/>
      <c r="VQZ308" s="69"/>
      <c r="VRA308" s="69"/>
      <c r="VRB308" s="69"/>
      <c r="VRC308" s="69"/>
      <c r="VRD308" s="69"/>
      <c r="VRE308" s="69"/>
      <c r="VRF308" s="69"/>
      <c r="VRG308" s="69"/>
      <c r="VRH308" s="69"/>
      <c r="VRI308" s="69"/>
      <c r="VRJ308" s="69"/>
      <c r="VRK308" s="69"/>
      <c r="VRL308" s="69"/>
      <c r="VRM308" s="69"/>
      <c r="VRN308" s="69"/>
      <c r="VRO308" s="69"/>
      <c r="VRP308" s="69"/>
      <c r="VRQ308" s="69"/>
      <c r="VRR308" s="69"/>
      <c r="VRS308" s="69"/>
      <c r="VRT308" s="69"/>
      <c r="VRU308" s="69"/>
      <c r="VRV308" s="69"/>
      <c r="VRW308" s="69"/>
      <c r="VRX308" s="69"/>
      <c r="VRY308" s="69"/>
      <c r="VRZ308" s="69"/>
      <c r="VSA308" s="69"/>
      <c r="VSB308" s="69"/>
      <c r="VSC308" s="69"/>
      <c r="VSD308" s="69"/>
      <c r="VSE308" s="69"/>
      <c r="VSF308" s="69"/>
      <c r="VSG308" s="69"/>
      <c r="VSH308" s="69"/>
      <c r="VSI308" s="69"/>
      <c r="VSJ308" s="69"/>
      <c r="VSK308" s="69"/>
      <c r="VSL308" s="69"/>
      <c r="VSM308" s="69"/>
      <c r="VSN308" s="69"/>
      <c r="VSO308" s="69"/>
      <c r="VSP308" s="69"/>
      <c r="VSQ308" s="69"/>
      <c r="VSR308" s="69"/>
      <c r="VSS308" s="69"/>
      <c r="VST308" s="69"/>
      <c r="VSU308" s="69"/>
      <c r="VSV308" s="69"/>
      <c r="VSW308" s="69"/>
      <c r="VSX308" s="69"/>
      <c r="VSY308" s="69"/>
      <c r="VSZ308" s="69"/>
      <c r="VTA308" s="69"/>
      <c r="VTB308" s="69"/>
      <c r="VTC308" s="69"/>
      <c r="VTD308" s="69"/>
      <c r="VTE308" s="69"/>
      <c r="VTF308" s="69"/>
      <c r="VTG308" s="69"/>
      <c r="VTH308" s="69"/>
      <c r="VTI308" s="69"/>
      <c r="VTJ308" s="69"/>
      <c r="VTK308" s="69"/>
      <c r="VTL308" s="69"/>
      <c r="VTM308" s="69"/>
      <c r="VTN308" s="69"/>
      <c r="VTO308" s="69"/>
      <c r="VTP308" s="69"/>
      <c r="VTQ308" s="69"/>
      <c r="VTR308" s="69"/>
      <c r="VTS308" s="69"/>
      <c r="VTT308" s="69"/>
      <c r="VTU308" s="69"/>
      <c r="VTV308" s="69"/>
      <c r="VTW308" s="69"/>
      <c r="VTX308" s="69"/>
      <c r="VTY308" s="69"/>
      <c r="VTZ308" s="69"/>
      <c r="VUA308" s="69"/>
      <c r="VUB308" s="69"/>
      <c r="VUC308" s="69"/>
      <c r="VUD308" s="69"/>
      <c r="VUE308" s="69"/>
      <c r="VUF308" s="69"/>
      <c r="VUG308" s="69"/>
      <c r="VUH308" s="69"/>
      <c r="VUI308" s="69"/>
      <c r="VUJ308" s="69"/>
      <c r="VUK308" s="69"/>
      <c r="VUL308" s="69"/>
      <c r="VUM308" s="69"/>
      <c r="VUN308" s="69"/>
      <c r="VUO308" s="69"/>
      <c r="VUP308" s="69"/>
      <c r="VUQ308" s="69"/>
      <c r="VUR308" s="69"/>
      <c r="VUS308" s="69"/>
      <c r="VUT308" s="69"/>
      <c r="VUU308" s="69"/>
      <c r="VUV308" s="69"/>
      <c r="VUW308" s="69"/>
      <c r="VUX308" s="69"/>
      <c r="VUY308" s="69"/>
      <c r="VUZ308" s="69"/>
      <c r="VVA308" s="69"/>
      <c r="VVB308" s="69"/>
      <c r="VVC308" s="69"/>
      <c r="VVD308" s="69"/>
      <c r="VVE308" s="69"/>
      <c r="VVF308" s="69"/>
      <c r="VVG308" s="69"/>
      <c r="VVH308" s="69"/>
      <c r="VVI308" s="69"/>
      <c r="VVJ308" s="69"/>
      <c r="VVK308" s="69"/>
      <c r="VVL308" s="69"/>
      <c r="VVM308" s="69"/>
      <c r="VVN308" s="69"/>
      <c r="VVO308" s="69"/>
      <c r="VVP308" s="69"/>
      <c r="VVQ308" s="69"/>
      <c r="VVR308" s="69"/>
      <c r="VVS308" s="69"/>
      <c r="VVT308" s="69"/>
      <c r="VVU308" s="69"/>
      <c r="VVV308" s="69"/>
      <c r="VVW308" s="69"/>
      <c r="VVX308" s="69"/>
      <c r="VVY308" s="69"/>
      <c r="VVZ308" s="69"/>
      <c r="VWA308" s="69"/>
      <c r="VWB308" s="69"/>
      <c r="VWC308" s="69"/>
      <c r="VWD308" s="69"/>
      <c r="VWE308" s="69"/>
      <c r="VWF308" s="69"/>
      <c r="VWG308" s="69"/>
      <c r="VWH308" s="69"/>
      <c r="VWI308" s="69"/>
      <c r="VWJ308" s="69"/>
      <c r="VWK308" s="69"/>
      <c r="VWL308" s="69"/>
      <c r="VWM308" s="69"/>
      <c r="VWN308" s="69"/>
      <c r="VWO308" s="69"/>
      <c r="VWP308" s="69"/>
      <c r="VWQ308" s="69"/>
      <c r="VWR308" s="69"/>
      <c r="VWS308" s="69"/>
      <c r="VWT308" s="69"/>
      <c r="VWU308" s="69"/>
      <c r="VWV308" s="69"/>
      <c r="VWW308" s="69"/>
      <c r="VWX308" s="69"/>
      <c r="VWY308" s="69"/>
      <c r="VWZ308" s="69"/>
      <c r="VXA308" s="69"/>
      <c r="VXB308" s="69"/>
      <c r="VXC308" s="69"/>
      <c r="VXD308" s="69"/>
      <c r="VXE308" s="69"/>
      <c r="VXF308" s="69"/>
      <c r="VXG308" s="69"/>
      <c r="VXH308" s="69"/>
      <c r="VXI308" s="69"/>
      <c r="VXJ308" s="69"/>
      <c r="VXK308" s="69"/>
      <c r="VXL308" s="69"/>
      <c r="VXM308" s="69"/>
      <c r="VXN308" s="69"/>
      <c r="VXO308" s="69"/>
      <c r="VXP308" s="69"/>
      <c r="VXQ308" s="69"/>
      <c r="VXR308" s="69"/>
      <c r="VXS308" s="69"/>
      <c r="VXT308" s="69"/>
      <c r="VXU308" s="69"/>
      <c r="VXV308" s="69"/>
      <c r="VXW308" s="69"/>
      <c r="VXX308" s="69"/>
      <c r="VXY308" s="69"/>
      <c r="VXZ308" s="69"/>
      <c r="VYA308" s="69"/>
      <c r="VYB308" s="69"/>
      <c r="VYC308" s="69"/>
      <c r="VYD308" s="69"/>
      <c r="VYE308" s="69"/>
      <c r="VYF308" s="69"/>
      <c r="VYG308" s="69"/>
      <c r="VYH308" s="69"/>
      <c r="VYI308" s="69"/>
      <c r="VYJ308" s="69"/>
      <c r="VYK308" s="69"/>
      <c r="VYL308" s="69"/>
      <c r="VYM308" s="69"/>
      <c r="VYN308" s="69"/>
      <c r="VYO308" s="69"/>
      <c r="VYP308" s="69"/>
      <c r="VYQ308" s="69"/>
      <c r="VYR308" s="69"/>
      <c r="VYS308" s="69"/>
      <c r="VYT308" s="69"/>
      <c r="VYU308" s="69"/>
      <c r="VYV308" s="69"/>
      <c r="VYW308" s="69"/>
      <c r="VYX308" s="69"/>
      <c r="VYY308" s="69"/>
      <c r="VYZ308" s="69"/>
      <c r="VZA308" s="69"/>
      <c r="VZB308" s="69"/>
      <c r="VZC308" s="69"/>
      <c r="VZD308" s="69"/>
      <c r="VZE308" s="69"/>
      <c r="VZF308" s="69"/>
      <c r="VZG308" s="69"/>
      <c r="VZH308" s="69"/>
      <c r="VZI308" s="69"/>
      <c r="VZJ308" s="69"/>
      <c r="VZK308" s="69"/>
      <c r="VZL308" s="69"/>
      <c r="VZM308" s="69"/>
      <c r="VZN308" s="69"/>
      <c r="VZO308" s="69"/>
      <c r="VZP308" s="69"/>
      <c r="VZQ308" s="69"/>
      <c r="VZR308" s="69"/>
      <c r="VZS308" s="69"/>
      <c r="VZT308" s="69"/>
      <c r="VZU308" s="69"/>
      <c r="VZV308" s="69"/>
      <c r="VZW308" s="69"/>
      <c r="VZX308" s="69"/>
      <c r="VZY308" s="69"/>
      <c r="VZZ308" s="69"/>
      <c r="WAA308" s="69"/>
      <c r="WAB308" s="69"/>
      <c r="WAC308" s="69"/>
      <c r="WAD308" s="69"/>
      <c r="WAE308" s="69"/>
      <c r="WAF308" s="69"/>
      <c r="WAG308" s="69"/>
      <c r="WAH308" s="69"/>
      <c r="WAI308" s="69"/>
      <c r="WAJ308" s="69"/>
      <c r="WAK308" s="69"/>
      <c r="WAL308" s="69"/>
      <c r="WAM308" s="69"/>
      <c r="WAN308" s="69"/>
      <c r="WAO308" s="69"/>
      <c r="WAP308" s="69"/>
      <c r="WAQ308" s="69"/>
      <c r="WAR308" s="69"/>
      <c r="WAS308" s="69"/>
      <c r="WAT308" s="69"/>
      <c r="WAU308" s="69"/>
      <c r="WAV308" s="69"/>
      <c r="WAW308" s="69"/>
      <c r="WAX308" s="69"/>
      <c r="WAY308" s="69"/>
      <c r="WAZ308" s="69"/>
      <c r="WBA308" s="69"/>
      <c r="WBB308" s="69"/>
      <c r="WBC308" s="69"/>
      <c r="WBD308" s="69"/>
      <c r="WBE308" s="69"/>
      <c r="WBF308" s="69"/>
      <c r="WBG308" s="69"/>
      <c r="WBH308" s="69"/>
      <c r="WBI308" s="69"/>
      <c r="WBJ308" s="69"/>
      <c r="WBK308" s="69"/>
      <c r="WBL308" s="69"/>
      <c r="WBM308" s="69"/>
      <c r="WBN308" s="69"/>
      <c r="WBO308" s="69"/>
      <c r="WBP308" s="69"/>
      <c r="WBQ308" s="69"/>
      <c r="WBR308" s="69"/>
      <c r="WBS308" s="69"/>
      <c r="WBT308" s="69"/>
      <c r="WBU308" s="69"/>
      <c r="WBV308" s="69"/>
      <c r="WBW308" s="69"/>
      <c r="WBX308" s="69"/>
      <c r="WBY308" s="69"/>
      <c r="WBZ308" s="69"/>
      <c r="WCA308" s="69"/>
      <c r="WCB308" s="69"/>
      <c r="WCC308" s="69"/>
      <c r="WCD308" s="69"/>
      <c r="WCE308" s="69"/>
      <c r="WCF308" s="69"/>
      <c r="WCG308" s="69"/>
      <c r="WCH308" s="69"/>
      <c r="WCI308" s="69"/>
      <c r="WCJ308" s="69"/>
      <c r="WCK308" s="69"/>
      <c r="WCL308" s="69"/>
      <c r="WCM308" s="69"/>
      <c r="WCN308" s="69"/>
      <c r="WCO308" s="69"/>
      <c r="WCP308" s="69"/>
      <c r="WCQ308" s="69"/>
      <c r="WCR308" s="69"/>
      <c r="WCS308" s="69"/>
      <c r="WCT308" s="69"/>
      <c r="WCU308" s="69"/>
      <c r="WCV308" s="69"/>
      <c r="WCW308" s="69"/>
      <c r="WCX308" s="69"/>
      <c r="WCY308" s="69"/>
      <c r="WCZ308" s="69"/>
      <c r="WDA308" s="69"/>
      <c r="WDB308" s="69"/>
      <c r="WDC308" s="69"/>
      <c r="WDD308" s="69"/>
      <c r="WDE308" s="69"/>
      <c r="WDF308" s="69"/>
      <c r="WDG308" s="69"/>
      <c r="WDH308" s="69"/>
      <c r="WDI308" s="69"/>
      <c r="WDJ308" s="69"/>
      <c r="WDK308" s="69"/>
      <c r="WDL308" s="69"/>
      <c r="WDM308" s="69"/>
      <c r="WDN308" s="69"/>
      <c r="WDO308" s="69"/>
      <c r="WDP308" s="69"/>
      <c r="WDQ308" s="69"/>
    </row>
    <row r="309" spans="1:15669" s="30" customFormat="1" ht="15.75" x14ac:dyDescent="0.25">
      <c r="A309" s="35" t="s">
        <v>52</v>
      </c>
      <c r="B309" s="30" t="s">
        <v>1081</v>
      </c>
      <c r="C309" s="35">
        <v>44720</v>
      </c>
      <c r="D309" s="30" t="s">
        <v>1160</v>
      </c>
      <c r="E309" s="30" t="s">
        <v>1161</v>
      </c>
      <c r="F309" s="30" t="s">
        <v>1162</v>
      </c>
      <c r="G309" s="30">
        <v>1999</v>
      </c>
      <c r="H309" s="30" t="s">
        <v>1163</v>
      </c>
      <c r="I309" s="30" t="s">
        <v>1164</v>
      </c>
      <c r="J309" s="30" t="s">
        <v>59</v>
      </c>
      <c r="L309" s="30" t="s">
        <v>1165</v>
      </c>
      <c r="M309" s="30" t="s">
        <v>61</v>
      </c>
      <c r="N309" s="30" t="s">
        <v>62</v>
      </c>
      <c r="O309" s="30" t="s">
        <v>124</v>
      </c>
      <c r="P309" s="30" t="s">
        <v>125</v>
      </c>
      <c r="Q309" s="30" t="s">
        <v>183</v>
      </c>
      <c r="R309" s="30" t="s">
        <v>183</v>
      </c>
      <c r="S309" s="30" t="s">
        <v>183</v>
      </c>
      <c r="T309" s="30" t="s">
        <v>183</v>
      </c>
      <c r="U309" s="30" t="s">
        <v>95</v>
      </c>
      <c r="V309" s="30" t="s">
        <v>97</v>
      </c>
      <c r="W309" s="30" t="s">
        <v>97</v>
      </c>
      <c r="X309" s="30" t="s">
        <v>343</v>
      </c>
      <c r="Y309" s="30" t="s">
        <v>1166</v>
      </c>
      <c r="AA309" s="30" t="s">
        <v>71</v>
      </c>
      <c r="AB309" s="30" t="s">
        <v>72</v>
      </c>
      <c r="AC309" s="36" t="s">
        <v>73</v>
      </c>
      <c r="AD309" s="30" t="s">
        <v>1167</v>
      </c>
      <c r="AE309" s="30" t="s">
        <v>117</v>
      </c>
      <c r="AF309" s="37">
        <v>5</v>
      </c>
      <c r="AG309" s="38">
        <v>1524.3</v>
      </c>
      <c r="AH309" s="37" t="s">
        <v>1168</v>
      </c>
      <c r="AI309" s="39">
        <v>94.7</v>
      </c>
      <c r="AJ309" s="37" t="s">
        <v>106</v>
      </c>
      <c r="AK309" s="37">
        <f t="shared" si="66"/>
        <v>211.75563746923009</v>
      </c>
      <c r="AL309" s="37" t="s">
        <v>1169</v>
      </c>
      <c r="AM309" s="37">
        <v>5</v>
      </c>
      <c r="AN309" s="39">
        <v>2142</v>
      </c>
      <c r="AO309" s="37" t="s">
        <v>1168</v>
      </c>
      <c r="AP309" s="39">
        <v>299.5</v>
      </c>
      <c r="AQ309" s="37" t="s">
        <v>106</v>
      </c>
      <c r="AR309" s="37">
        <f t="shared" si="67"/>
        <v>669.7023592611871</v>
      </c>
      <c r="AS309" s="37" t="s">
        <v>1170</v>
      </c>
      <c r="AT309" s="37" t="s">
        <v>125</v>
      </c>
      <c r="AU309" s="37" t="s">
        <v>1058</v>
      </c>
      <c r="AV309" s="40" t="s">
        <v>747</v>
      </c>
      <c r="AX309" s="41">
        <v>5</v>
      </c>
      <c r="AY309" s="42">
        <v>1524.3</v>
      </c>
      <c r="AZ309" s="43">
        <v>211.75563746923009</v>
      </c>
      <c r="BA309" s="41">
        <v>5</v>
      </c>
      <c r="BB309" s="44">
        <v>2142</v>
      </c>
      <c r="BC309" s="43">
        <v>669.7023592611871</v>
      </c>
      <c r="BD309" s="45">
        <f t="shared" si="58"/>
        <v>1.2437087396478481</v>
      </c>
      <c r="BE309" s="46">
        <f t="shared" si="59"/>
        <v>0.90322580645161288</v>
      </c>
      <c r="BF309" s="47">
        <f t="shared" si="60"/>
        <v>1.1233498293593467</v>
      </c>
      <c r="BG309" s="46">
        <f t="shared" si="61"/>
        <v>0.47734057145382197</v>
      </c>
      <c r="BH309" s="46">
        <f t="shared" si="62"/>
        <v>0.38942248493215026</v>
      </c>
      <c r="BI309" s="47">
        <f t="shared" si="63"/>
        <v>0.62403724643017122</v>
      </c>
    </row>
    <row r="310" spans="1:15669" s="30" customFormat="1" x14ac:dyDescent="0.25">
      <c r="A310" s="35" t="s">
        <v>52</v>
      </c>
      <c r="B310" s="30" t="s">
        <v>1081</v>
      </c>
      <c r="C310" s="35">
        <v>44720</v>
      </c>
      <c r="D310" s="30" t="s">
        <v>1171</v>
      </c>
      <c r="E310" s="30" t="s">
        <v>1172</v>
      </c>
      <c r="F310" s="30" t="s">
        <v>1173</v>
      </c>
      <c r="G310" s="30">
        <v>2020</v>
      </c>
      <c r="H310" s="30" t="s">
        <v>1174</v>
      </c>
      <c r="I310" s="53" t="s">
        <v>685</v>
      </c>
      <c r="J310" s="30" t="s">
        <v>59</v>
      </c>
      <c r="L310" s="30" t="s">
        <v>267</v>
      </c>
      <c r="M310" s="30" t="s">
        <v>61</v>
      </c>
      <c r="N310" s="30" t="s">
        <v>62</v>
      </c>
      <c r="O310" s="30" t="s">
        <v>63</v>
      </c>
      <c r="P310" s="30" t="s">
        <v>63</v>
      </c>
      <c r="Q310" s="30" t="s">
        <v>1175</v>
      </c>
      <c r="R310" s="30">
        <v>8</v>
      </c>
      <c r="S310" s="30" t="s">
        <v>183</v>
      </c>
      <c r="T310" s="30" t="s">
        <v>183</v>
      </c>
      <c r="U310" s="30" t="s">
        <v>95</v>
      </c>
      <c r="V310" s="30" t="s">
        <v>1055</v>
      </c>
      <c r="W310" s="30" t="s">
        <v>186</v>
      </c>
      <c r="X310" s="30" t="s">
        <v>740</v>
      </c>
      <c r="Y310" s="30" t="s">
        <v>1176</v>
      </c>
      <c r="AA310" s="30" t="s">
        <v>111</v>
      </c>
      <c r="AB310" s="48" t="s">
        <v>113</v>
      </c>
      <c r="AC310" s="48" t="s">
        <v>113</v>
      </c>
      <c r="AD310" s="30" t="s">
        <v>1177</v>
      </c>
      <c r="AE310" s="30" t="s">
        <v>117</v>
      </c>
      <c r="AF310" s="37">
        <v>3</v>
      </c>
      <c r="AG310" s="38">
        <v>7.88</v>
      </c>
      <c r="AH310" s="37" t="s">
        <v>1178</v>
      </c>
      <c r="AI310" s="39">
        <v>0.3199999999999994</v>
      </c>
      <c r="AJ310" s="37" t="s">
        <v>106</v>
      </c>
      <c r="AK310" s="37">
        <f t="shared" si="66"/>
        <v>0.55425625842203963</v>
      </c>
      <c r="AL310" s="37" t="s">
        <v>346</v>
      </c>
      <c r="AM310" s="37">
        <v>3</v>
      </c>
      <c r="AN310" s="37">
        <v>4.4399999999999897</v>
      </c>
      <c r="AO310" s="39" t="s">
        <v>1178</v>
      </c>
      <c r="AP310" s="37">
        <v>0.96000000000001062</v>
      </c>
      <c r="AQ310" s="37" t="s">
        <v>106</v>
      </c>
      <c r="AR310" s="37">
        <f t="shared" si="67"/>
        <v>1.6627687752661404</v>
      </c>
      <c r="AS310" s="37"/>
      <c r="AT310" s="37" t="s">
        <v>1179</v>
      </c>
      <c r="AU310" s="37" t="s">
        <v>275</v>
      </c>
      <c r="AV310" s="40" t="s">
        <v>829</v>
      </c>
      <c r="AX310" s="41">
        <v>3</v>
      </c>
      <c r="AY310" s="42">
        <v>7.88</v>
      </c>
      <c r="AZ310" s="43">
        <v>0.55425625842203963</v>
      </c>
      <c r="BA310" s="41">
        <v>3</v>
      </c>
      <c r="BB310" s="44">
        <v>4.4399999999999897</v>
      </c>
      <c r="BC310" s="43">
        <v>1.6627687752661404</v>
      </c>
      <c r="BD310" s="45">
        <f t="shared" si="58"/>
        <v>-2.7756380647819636</v>
      </c>
      <c r="BE310" s="46">
        <f t="shared" si="59"/>
        <v>0.8</v>
      </c>
      <c r="BF310" s="47">
        <f t="shared" si="60"/>
        <v>-2.2205104518255712</v>
      </c>
      <c r="BG310" s="46">
        <f t="shared" si="61"/>
        <v>1.308680555555547</v>
      </c>
      <c r="BH310" s="46">
        <f t="shared" si="62"/>
        <v>0.83755555555555017</v>
      </c>
      <c r="BI310" s="47">
        <f t="shared" si="63"/>
        <v>0.91518061362528336</v>
      </c>
    </row>
    <row r="311" spans="1:15669" s="30" customFormat="1" x14ac:dyDescent="0.25">
      <c r="A311" s="35" t="s">
        <v>52</v>
      </c>
      <c r="B311" s="30" t="s">
        <v>1081</v>
      </c>
      <c r="C311" s="35">
        <v>44720</v>
      </c>
      <c r="D311" s="30" t="s">
        <v>1171</v>
      </c>
      <c r="E311" s="30" t="s">
        <v>1172</v>
      </c>
      <c r="F311" s="30" t="s">
        <v>1173</v>
      </c>
      <c r="G311" s="30">
        <v>2020</v>
      </c>
      <c r="H311" s="30" t="s">
        <v>1174</v>
      </c>
      <c r="I311" s="53" t="s">
        <v>685</v>
      </c>
      <c r="J311" s="30" t="s">
        <v>59</v>
      </c>
      <c r="L311" s="30" t="s">
        <v>267</v>
      </c>
      <c r="M311" s="30" t="s">
        <v>61</v>
      </c>
      <c r="N311" s="30" t="s">
        <v>62</v>
      </c>
      <c r="O311" s="30" t="s">
        <v>63</v>
      </c>
      <c r="P311" s="30" t="s">
        <v>63</v>
      </c>
      <c r="Q311" s="30" t="s">
        <v>1175</v>
      </c>
      <c r="R311" s="30">
        <v>8</v>
      </c>
      <c r="S311" s="30" t="s">
        <v>183</v>
      </c>
      <c r="T311" s="30" t="s">
        <v>183</v>
      </c>
      <c r="U311" s="30" t="s">
        <v>95</v>
      </c>
      <c r="V311" s="30" t="s">
        <v>1055</v>
      </c>
      <c r="W311" s="30" t="s">
        <v>186</v>
      </c>
      <c r="X311" s="30" t="s">
        <v>740</v>
      </c>
      <c r="Y311" s="30" t="s">
        <v>1176</v>
      </c>
      <c r="AA311" s="30" t="s">
        <v>111</v>
      </c>
      <c r="AB311" s="48" t="s">
        <v>142</v>
      </c>
      <c r="AC311" s="48" t="s">
        <v>142</v>
      </c>
      <c r="AD311" s="30" t="s">
        <v>1177</v>
      </c>
      <c r="AE311" s="30" t="s">
        <v>117</v>
      </c>
      <c r="AF311" s="37">
        <v>3</v>
      </c>
      <c r="AG311" s="38">
        <v>1.3823529411764599</v>
      </c>
      <c r="AH311" s="53" t="s">
        <v>1178</v>
      </c>
      <c r="AI311" s="39">
        <v>0.15441176470589002</v>
      </c>
      <c r="AJ311" s="37" t="s">
        <v>106</v>
      </c>
      <c r="AK311" s="37">
        <f t="shared" si="66"/>
        <v>0.26744902175697227</v>
      </c>
      <c r="AL311" s="37" t="s">
        <v>346</v>
      </c>
      <c r="AM311" s="37">
        <v>3</v>
      </c>
      <c r="AN311" s="53">
        <v>1.0882352941176401</v>
      </c>
      <c r="AO311" s="39" t="s">
        <v>1178</v>
      </c>
      <c r="AP311" s="37">
        <v>0.22058823529411997</v>
      </c>
      <c r="AQ311" s="37" t="s">
        <v>106</v>
      </c>
      <c r="AR311" s="37">
        <f t="shared" si="67"/>
        <v>0.382070031081374</v>
      </c>
      <c r="AS311" s="37"/>
      <c r="AT311" s="37" t="s">
        <v>1179</v>
      </c>
      <c r="AU311" s="37" t="s">
        <v>275</v>
      </c>
      <c r="AV311" s="40" t="s">
        <v>829</v>
      </c>
      <c r="AX311" s="41">
        <v>3</v>
      </c>
      <c r="AY311" s="42">
        <v>1.3823529411764599</v>
      </c>
      <c r="AZ311" s="43">
        <v>0.26744902175697227</v>
      </c>
      <c r="BA311" s="41">
        <v>3</v>
      </c>
      <c r="BB311" s="44">
        <v>1.0882352941176401</v>
      </c>
      <c r="BC311" s="43">
        <v>0.382070031081374</v>
      </c>
      <c r="BD311" s="45">
        <f t="shared" si="58"/>
        <v>-0.89186674945416944</v>
      </c>
      <c r="BE311" s="46">
        <f t="shared" si="59"/>
        <v>0.8</v>
      </c>
      <c r="BF311" s="47">
        <f t="shared" si="60"/>
        <v>-0.71349339956333557</v>
      </c>
      <c r="BG311" s="46">
        <f t="shared" si="61"/>
        <v>0.73295219156516211</v>
      </c>
      <c r="BH311" s="46">
        <f t="shared" si="62"/>
        <v>0.46908940260170384</v>
      </c>
      <c r="BI311" s="47">
        <f t="shared" si="63"/>
        <v>0.68490101664525493</v>
      </c>
    </row>
    <row r="312" spans="1:15669" s="30" customFormat="1" ht="15.75" x14ac:dyDescent="0.25">
      <c r="A312" s="35" t="s">
        <v>52</v>
      </c>
      <c r="B312" s="30" t="s">
        <v>1081</v>
      </c>
      <c r="C312" s="35">
        <v>44720</v>
      </c>
      <c r="D312" s="30" t="s">
        <v>1171</v>
      </c>
      <c r="E312" s="30" t="s">
        <v>1172</v>
      </c>
      <c r="F312" s="30" t="s">
        <v>1173</v>
      </c>
      <c r="G312" s="30">
        <v>2020</v>
      </c>
      <c r="H312" s="30" t="s">
        <v>1174</v>
      </c>
      <c r="I312" s="53" t="s">
        <v>685</v>
      </c>
      <c r="J312" s="30" t="s">
        <v>59</v>
      </c>
      <c r="L312" s="30" t="s">
        <v>267</v>
      </c>
      <c r="M312" s="30" t="s">
        <v>61</v>
      </c>
      <c r="N312" s="30" t="s">
        <v>62</v>
      </c>
      <c r="O312" s="30" t="s">
        <v>63</v>
      </c>
      <c r="P312" s="30" t="s">
        <v>63</v>
      </c>
      <c r="Q312" s="30" t="s">
        <v>1175</v>
      </c>
      <c r="R312" s="30">
        <v>8</v>
      </c>
      <c r="S312" s="30" t="s">
        <v>183</v>
      </c>
      <c r="T312" s="30" t="s">
        <v>183</v>
      </c>
      <c r="U312" s="30" t="s">
        <v>95</v>
      </c>
      <c r="V312" s="30" t="s">
        <v>1055</v>
      </c>
      <c r="W312" s="30" t="s">
        <v>186</v>
      </c>
      <c r="X312" s="30" t="s">
        <v>740</v>
      </c>
      <c r="Y312" s="30" t="s">
        <v>1176</v>
      </c>
      <c r="AA312" s="30" t="s">
        <v>71</v>
      </c>
      <c r="AB312" s="48" t="s">
        <v>72</v>
      </c>
      <c r="AC312" s="36" t="s">
        <v>73</v>
      </c>
      <c r="AD312" s="30" t="s">
        <v>1177</v>
      </c>
      <c r="AE312" s="30" t="s">
        <v>117</v>
      </c>
      <c r="AF312" s="37">
        <v>3</v>
      </c>
      <c r="AG312" s="38">
        <v>8359.5505617977506</v>
      </c>
      <c r="AH312" s="37" t="s">
        <v>1178</v>
      </c>
      <c r="AI312" s="39">
        <v>3168.5393258426502</v>
      </c>
      <c r="AJ312" s="37" t="s">
        <v>106</v>
      </c>
      <c r="AK312" s="37">
        <f t="shared" si="66"/>
        <v>5488.0710981395077</v>
      </c>
      <c r="AL312" s="37" t="s">
        <v>346</v>
      </c>
      <c r="AM312" s="37">
        <v>3</v>
      </c>
      <c r="AN312" s="37">
        <v>2797.7528089887601</v>
      </c>
      <c r="AO312" s="39" t="s">
        <v>1178</v>
      </c>
      <c r="AP312" s="37">
        <v>640.44943820224989</v>
      </c>
      <c r="AQ312" s="37" t="s">
        <v>106</v>
      </c>
      <c r="AR312" s="37">
        <f t="shared" si="67"/>
        <v>1109.2909666452406</v>
      </c>
      <c r="AS312" s="37"/>
      <c r="AT312" s="37" t="s">
        <v>1179</v>
      </c>
      <c r="AU312" s="37" t="s">
        <v>275</v>
      </c>
      <c r="AV312" s="40" t="s">
        <v>829</v>
      </c>
      <c r="AX312" s="41">
        <v>3</v>
      </c>
      <c r="AY312" s="42">
        <v>8359.5505617977506</v>
      </c>
      <c r="AZ312" s="43">
        <v>5488.0710981395077</v>
      </c>
      <c r="BA312" s="41">
        <v>3</v>
      </c>
      <c r="BB312" s="44">
        <v>2797.7528089887601</v>
      </c>
      <c r="BC312" s="43">
        <v>1109.2909666452406</v>
      </c>
      <c r="BD312" s="45">
        <f t="shared" si="58"/>
        <v>-1.4048023382865573</v>
      </c>
      <c r="BE312" s="46">
        <f t="shared" si="59"/>
        <v>0.8</v>
      </c>
      <c r="BF312" s="47">
        <f t="shared" si="60"/>
        <v>-1.1238418706292459</v>
      </c>
      <c r="BG312" s="46">
        <f t="shared" si="61"/>
        <v>0.8311224674712816</v>
      </c>
      <c r="BH312" s="46">
        <f t="shared" si="62"/>
        <v>0.53191837918162033</v>
      </c>
      <c r="BI312" s="47">
        <f t="shared" si="63"/>
        <v>0.72932734706825597</v>
      </c>
    </row>
    <row r="313" spans="1:15669" s="30" customFormat="1" x14ac:dyDescent="0.25">
      <c r="A313" s="35" t="s">
        <v>52</v>
      </c>
      <c r="B313" s="30" t="s">
        <v>1081</v>
      </c>
      <c r="C313" s="35">
        <v>44720</v>
      </c>
      <c r="D313" s="30" t="s">
        <v>1171</v>
      </c>
      <c r="E313" s="30" t="s">
        <v>1172</v>
      </c>
      <c r="F313" s="30" t="s">
        <v>1173</v>
      </c>
      <c r="G313" s="30">
        <v>2020</v>
      </c>
      <c r="H313" s="30" t="s">
        <v>1174</v>
      </c>
      <c r="I313" s="53" t="s">
        <v>685</v>
      </c>
      <c r="J313" s="30" t="s">
        <v>59</v>
      </c>
      <c r="L313" s="30" t="s">
        <v>267</v>
      </c>
      <c r="M313" s="30" t="s">
        <v>61</v>
      </c>
      <c r="N313" s="30" t="s">
        <v>62</v>
      </c>
      <c r="O313" s="30" t="s">
        <v>63</v>
      </c>
      <c r="P313" s="30" t="s">
        <v>63</v>
      </c>
      <c r="Q313" s="30" t="s">
        <v>1175</v>
      </c>
      <c r="R313" s="30">
        <v>8</v>
      </c>
      <c r="S313" s="30" t="s">
        <v>183</v>
      </c>
      <c r="T313" s="30" t="s">
        <v>183</v>
      </c>
      <c r="U313" s="30" t="s">
        <v>95</v>
      </c>
      <c r="V313" s="30" t="s">
        <v>1055</v>
      </c>
      <c r="W313" s="30" t="s">
        <v>186</v>
      </c>
      <c r="X313" s="30" t="s">
        <v>740</v>
      </c>
      <c r="Y313" s="30" t="s">
        <v>1176</v>
      </c>
      <c r="AA313" s="30" t="s">
        <v>111</v>
      </c>
      <c r="AB313" s="48" t="s">
        <v>113</v>
      </c>
      <c r="AC313" s="48" t="s">
        <v>113</v>
      </c>
      <c r="AD313" s="30" t="s">
        <v>1177</v>
      </c>
      <c r="AE313" s="30" t="s">
        <v>117</v>
      </c>
      <c r="AF313" s="37">
        <v>3</v>
      </c>
      <c r="AG313" s="38">
        <v>8.9600000000000009</v>
      </c>
      <c r="AH313" s="37"/>
      <c r="AI313" s="39">
        <v>0.31999999999999851</v>
      </c>
      <c r="AJ313" s="37" t="s">
        <v>106</v>
      </c>
      <c r="AK313" s="37">
        <f t="shared" si="66"/>
        <v>0.55425625842203807</v>
      </c>
      <c r="AL313" s="37" t="s">
        <v>346</v>
      </c>
      <c r="AM313" s="37">
        <v>3</v>
      </c>
      <c r="AN313" s="37">
        <v>6.6</v>
      </c>
      <c r="AO313" s="39"/>
      <c r="AP313" s="37">
        <v>0.80000000000000071</v>
      </c>
      <c r="AQ313" s="37" t="s">
        <v>106</v>
      </c>
      <c r="AR313" s="37">
        <f t="shared" si="67"/>
        <v>1.385640646055103</v>
      </c>
      <c r="AS313" s="37"/>
      <c r="AT313" s="37" t="s">
        <v>1180</v>
      </c>
      <c r="AU313" s="37" t="s">
        <v>275</v>
      </c>
      <c r="AV313" s="40" t="s">
        <v>829</v>
      </c>
      <c r="AX313" s="41">
        <v>3</v>
      </c>
      <c r="AY313" s="42">
        <v>8.9600000000000009</v>
      </c>
      <c r="AZ313" s="43">
        <v>0.55425625842203807</v>
      </c>
      <c r="BA313" s="41">
        <v>3</v>
      </c>
      <c r="BB313" s="44">
        <v>6.6</v>
      </c>
      <c r="BC313" s="43">
        <v>1.385640646055103</v>
      </c>
      <c r="BD313" s="45">
        <f t="shared" si="58"/>
        <v>-2.236389228557766</v>
      </c>
      <c r="BE313" s="46">
        <f t="shared" si="59"/>
        <v>0.8</v>
      </c>
      <c r="BF313" s="47">
        <f t="shared" si="60"/>
        <v>-1.7891113828462128</v>
      </c>
      <c r="BG313" s="46">
        <f t="shared" si="61"/>
        <v>1.0834530651340999</v>
      </c>
      <c r="BH313" s="46">
        <f t="shared" si="62"/>
        <v>0.69340996168582403</v>
      </c>
      <c r="BI313" s="47">
        <f t="shared" si="63"/>
        <v>0.83271241235244242</v>
      </c>
    </row>
    <row r="314" spans="1:15669" s="30" customFormat="1" x14ac:dyDescent="0.25">
      <c r="A314" s="35" t="s">
        <v>52</v>
      </c>
      <c r="B314" s="30" t="s">
        <v>1081</v>
      </c>
      <c r="C314" s="35">
        <v>44720</v>
      </c>
      <c r="D314" s="30" t="s">
        <v>1171</v>
      </c>
      <c r="E314" s="30" t="s">
        <v>1172</v>
      </c>
      <c r="F314" s="30" t="s">
        <v>1173</v>
      </c>
      <c r="G314" s="30">
        <v>2020</v>
      </c>
      <c r="H314" s="30" t="s">
        <v>1174</v>
      </c>
      <c r="I314" s="53" t="s">
        <v>685</v>
      </c>
      <c r="J314" s="30" t="s">
        <v>59</v>
      </c>
      <c r="L314" s="30" t="s">
        <v>267</v>
      </c>
      <c r="M314" s="30" t="s">
        <v>61</v>
      </c>
      <c r="N314" s="30" t="s">
        <v>62</v>
      </c>
      <c r="O314" s="30" t="s">
        <v>63</v>
      </c>
      <c r="P314" s="30" t="s">
        <v>63</v>
      </c>
      <c r="Q314" s="30" t="s">
        <v>1175</v>
      </c>
      <c r="R314" s="30">
        <v>8</v>
      </c>
      <c r="S314" s="30" t="s">
        <v>183</v>
      </c>
      <c r="T314" s="30" t="s">
        <v>183</v>
      </c>
      <c r="U314" s="30" t="s">
        <v>95</v>
      </c>
      <c r="V314" s="30" t="s">
        <v>1055</v>
      </c>
      <c r="W314" s="30" t="s">
        <v>186</v>
      </c>
      <c r="X314" s="30" t="s">
        <v>740</v>
      </c>
      <c r="Y314" s="30" t="s">
        <v>1176</v>
      </c>
      <c r="AA314" s="30" t="s">
        <v>111</v>
      </c>
      <c r="AB314" s="48" t="s">
        <v>142</v>
      </c>
      <c r="AC314" s="48" t="s">
        <v>142</v>
      </c>
      <c r="AD314" s="30" t="s">
        <v>1177</v>
      </c>
      <c r="AE314" s="30" t="s">
        <v>117</v>
      </c>
      <c r="AF314" s="37">
        <v>3</v>
      </c>
      <c r="AG314" s="38">
        <v>1.4485294117647001</v>
      </c>
      <c r="AH314" s="53"/>
      <c r="AI314" s="39">
        <v>0.14705882352940991</v>
      </c>
      <c r="AJ314" s="37" t="s">
        <v>106</v>
      </c>
      <c r="AK314" s="37">
        <f t="shared" si="66"/>
        <v>0.25471335405424345</v>
      </c>
      <c r="AL314" s="37" t="s">
        <v>346</v>
      </c>
      <c r="AM314" s="37">
        <v>3</v>
      </c>
      <c r="AN314" s="53">
        <v>1.22058823529411</v>
      </c>
      <c r="AO314" s="39"/>
      <c r="AP314" s="37">
        <v>6.6176470588239944E-2</v>
      </c>
      <c r="AQ314" s="37" t="s">
        <v>106</v>
      </c>
      <c r="AR314" s="37">
        <f t="shared" si="67"/>
        <v>0.11462100932441904</v>
      </c>
      <c r="AS314" s="37"/>
      <c r="AT314" s="37" t="s">
        <v>1180</v>
      </c>
      <c r="AU314" s="37" t="s">
        <v>275</v>
      </c>
      <c r="AV314" s="40" t="s">
        <v>829</v>
      </c>
      <c r="AX314" s="41">
        <v>3</v>
      </c>
      <c r="AY314" s="42">
        <v>1.4485294117647001</v>
      </c>
      <c r="AZ314" s="43">
        <v>0.25471335405424345</v>
      </c>
      <c r="BA314" s="41">
        <v>3</v>
      </c>
      <c r="BB314" s="44">
        <v>1.22058823529411</v>
      </c>
      <c r="BC314" s="43">
        <v>0.11462100932441904</v>
      </c>
      <c r="BD314" s="45">
        <f t="shared" si="58"/>
        <v>-1.1541002261274149</v>
      </c>
      <c r="BE314" s="46">
        <f t="shared" si="59"/>
        <v>0.8</v>
      </c>
      <c r="BF314" s="47">
        <f t="shared" si="60"/>
        <v>-0.92328018090193198</v>
      </c>
      <c r="BG314" s="46">
        <f t="shared" si="61"/>
        <v>0.77766227766227913</v>
      </c>
      <c r="BH314" s="46">
        <f t="shared" si="62"/>
        <v>0.49770385770385872</v>
      </c>
      <c r="BI314" s="47">
        <f t="shared" si="63"/>
        <v>0.70548129507723922</v>
      </c>
    </row>
    <row r="315" spans="1:15669" s="30" customFormat="1" ht="15.75" x14ac:dyDescent="0.25">
      <c r="A315" s="35" t="s">
        <v>52</v>
      </c>
      <c r="B315" s="30" t="s">
        <v>1081</v>
      </c>
      <c r="C315" s="35">
        <v>44720</v>
      </c>
      <c r="D315" s="30" t="s">
        <v>1171</v>
      </c>
      <c r="E315" s="30" t="s">
        <v>1172</v>
      </c>
      <c r="F315" s="30" t="s">
        <v>1173</v>
      </c>
      <c r="G315" s="30">
        <v>2020</v>
      </c>
      <c r="H315" s="30" t="s">
        <v>1174</v>
      </c>
      <c r="I315" s="53" t="s">
        <v>685</v>
      </c>
      <c r="J315" s="30" t="s">
        <v>59</v>
      </c>
      <c r="L315" s="30" t="s">
        <v>267</v>
      </c>
      <c r="M315" s="30" t="s">
        <v>61</v>
      </c>
      <c r="N315" s="30" t="s">
        <v>62</v>
      </c>
      <c r="O315" s="30" t="s">
        <v>63</v>
      </c>
      <c r="P315" s="30" t="s">
        <v>63</v>
      </c>
      <c r="Q315" s="30" t="s">
        <v>1175</v>
      </c>
      <c r="R315" s="30">
        <v>8</v>
      </c>
      <c r="S315" s="30" t="s">
        <v>183</v>
      </c>
      <c r="T315" s="30" t="s">
        <v>183</v>
      </c>
      <c r="U315" s="30" t="s">
        <v>95</v>
      </c>
      <c r="V315" s="30" t="s">
        <v>1055</v>
      </c>
      <c r="W315" s="30" t="s">
        <v>186</v>
      </c>
      <c r="X315" s="30" t="s">
        <v>740</v>
      </c>
      <c r="Y315" s="30" t="s">
        <v>1176</v>
      </c>
      <c r="AA315" s="30" t="s">
        <v>71</v>
      </c>
      <c r="AB315" s="48" t="s">
        <v>72</v>
      </c>
      <c r="AC315" s="36" t="s">
        <v>73</v>
      </c>
      <c r="AD315" s="30" t="s">
        <v>1177</v>
      </c>
      <c r="AE315" s="30" t="s">
        <v>117</v>
      </c>
      <c r="AF315" s="37">
        <v>3</v>
      </c>
      <c r="AG315" s="38">
        <v>7247.1910112359601</v>
      </c>
      <c r="AH315" s="37"/>
      <c r="AI315" s="39">
        <v>1382.0224719101097</v>
      </c>
      <c r="AJ315" s="37" t="s">
        <v>106</v>
      </c>
      <c r="AK315" s="37">
        <f t="shared" si="66"/>
        <v>2393.7331385502416</v>
      </c>
      <c r="AL315" s="37" t="s">
        <v>346</v>
      </c>
      <c r="AM315" s="37">
        <v>3</v>
      </c>
      <c r="AN315" s="37">
        <v>4820.2247191011202</v>
      </c>
      <c r="AO315" s="39"/>
      <c r="AP315" s="37">
        <v>741.5730337078694</v>
      </c>
      <c r="AQ315" s="37" t="s">
        <v>106</v>
      </c>
      <c r="AR315" s="37">
        <f t="shared" si="67"/>
        <v>1284.4421719050174</v>
      </c>
      <c r="AS315" s="37"/>
      <c r="AT315" s="37" t="s">
        <v>1180</v>
      </c>
      <c r="AU315" s="37" t="s">
        <v>275</v>
      </c>
      <c r="AV315" s="40" t="s">
        <v>829</v>
      </c>
      <c r="AX315" s="41">
        <v>3</v>
      </c>
      <c r="AY315" s="42">
        <v>7247.1910112359601</v>
      </c>
      <c r="AZ315" s="43">
        <v>2393.7331385502416</v>
      </c>
      <c r="BA315" s="41">
        <v>3</v>
      </c>
      <c r="BB315" s="44">
        <v>4820.2247191011202</v>
      </c>
      <c r="BC315" s="43">
        <v>1284.4421719050174</v>
      </c>
      <c r="BD315" s="45">
        <f t="shared" si="58"/>
        <v>-1.2634495834359749</v>
      </c>
      <c r="BE315" s="46">
        <f t="shared" si="59"/>
        <v>0.8</v>
      </c>
      <c r="BF315" s="47">
        <f t="shared" si="60"/>
        <v>-1.0107596667487799</v>
      </c>
      <c r="BG315" s="46">
        <f t="shared" si="61"/>
        <v>0.79969207082371152</v>
      </c>
      <c r="BH315" s="46">
        <f t="shared" si="62"/>
        <v>0.51180292532717542</v>
      </c>
      <c r="BI315" s="47">
        <f t="shared" si="63"/>
        <v>0.71540402943174386</v>
      </c>
    </row>
    <row r="316" spans="1:15669" s="30" customFormat="1" x14ac:dyDescent="0.25">
      <c r="A316" s="35" t="s">
        <v>52</v>
      </c>
      <c r="B316" s="30" t="s">
        <v>1081</v>
      </c>
      <c r="C316" s="35">
        <v>44720</v>
      </c>
      <c r="D316" s="30" t="s">
        <v>1171</v>
      </c>
      <c r="E316" s="30" t="s">
        <v>1172</v>
      </c>
      <c r="F316" s="30" t="s">
        <v>1173</v>
      </c>
      <c r="G316" s="30">
        <v>2020</v>
      </c>
      <c r="H316" s="30" t="s">
        <v>1174</v>
      </c>
      <c r="I316" s="53" t="s">
        <v>685</v>
      </c>
      <c r="J316" s="30" t="s">
        <v>59</v>
      </c>
      <c r="L316" s="30" t="s">
        <v>267</v>
      </c>
      <c r="M316" s="30" t="s">
        <v>61</v>
      </c>
      <c r="N316" s="30" t="s">
        <v>62</v>
      </c>
      <c r="O316" s="30" t="s">
        <v>63</v>
      </c>
      <c r="P316" s="30" t="s">
        <v>63</v>
      </c>
      <c r="Q316" s="30" t="s">
        <v>1175</v>
      </c>
      <c r="R316" s="30">
        <v>8</v>
      </c>
      <c r="S316" s="30" t="s">
        <v>183</v>
      </c>
      <c r="T316" s="30" t="s">
        <v>183</v>
      </c>
      <c r="U316" s="30" t="s">
        <v>95</v>
      </c>
      <c r="V316" s="30" t="s">
        <v>1055</v>
      </c>
      <c r="W316" s="30" t="s">
        <v>186</v>
      </c>
      <c r="X316" s="30" t="s">
        <v>740</v>
      </c>
      <c r="Y316" s="30" t="s">
        <v>1176</v>
      </c>
      <c r="AA316" s="30" t="s">
        <v>111</v>
      </c>
      <c r="AB316" s="48" t="s">
        <v>113</v>
      </c>
      <c r="AC316" s="48" t="s">
        <v>113</v>
      </c>
      <c r="AD316" s="30" t="s">
        <v>1177</v>
      </c>
      <c r="AE316" s="30" t="s">
        <v>117</v>
      </c>
      <c r="AF316" s="37">
        <v>3</v>
      </c>
      <c r="AG316" s="38">
        <v>6.52</v>
      </c>
      <c r="AH316" s="37" t="s">
        <v>1181</v>
      </c>
      <c r="AI316" s="39">
        <v>0.44000000000000039</v>
      </c>
      <c r="AJ316" s="37" t="s">
        <v>106</v>
      </c>
      <c r="AK316" s="37">
        <f t="shared" si="66"/>
        <v>0.76210235533030668</v>
      </c>
      <c r="AL316" s="37" t="s">
        <v>346</v>
      </c>
      <c r="AM316" s="37">
        <v>3</v>
      </c>
      <c r="AN316" s="37">
        <v>5.2</v>
      </c>
      <c r="AO316" s="39" t="s">
        <v>1181</v>
      </c>
      <c r="AP316" s="37">
        <v>0.87999999999999989</v>
      </c>
      <c r="AQ316" s="37" t="s">
        <v>106</v>
      </c>
      <c r="AR316" s="37">
        <f t="shared" si="67"/>
        <v>1.5242047106606118</v>
      </c>
      <c r="AS316" s="37"/>
      <c r="AT316" s="37" t="s">
        <v>1182</v>
      </c>
      <c r="AU316" s="37" t="s">
        <v>275</v>
      </c>
      <c r="AV316" s="40" t="s">
        <v>829</v>
      </c>
      <c r="AX316" s="41">
        <v>3</v>
      </c>
      <c r="AY316" s="42">
        <v>6.52</v>
      </c>
      <c r="AZ316" s="43">
        <v>0.76210235533030668</v>
      </c>
      <c r="BA316" s="41">
        <v>3</v>
      </c>
      <c r="BB316" s="44">
        <v>5.2</v>
      </c>
      <c r="BC316" s="43">
        <v>1.5242047106606118</v>
      </c>
      <c r="BD316" s="45">
        <f t="shared" si="58"/>
        <v>-1.0954451150103317</v>
      </c>
      <c r="BE316" s="46">
        <f t="shared" si="59"/>
        <v>0.8</v>
      </c>
      <c r="BF316" s="47">
        <f t="shared" si="60"/>
        <v>-0.87635609200826536</v>
      </c>
      <c r="BG316" s="46">
        <f t="shared" si="61"/>
        <v>0.7666666666666665</v>
      </c>
      <c r="BH316" s="46">
        <f t="shared" si="62"/>
        <v>0.49066666666666664</v>
      </c>
      <c r="BI316" s="47">
        <f t="shared" si="63"/>
        <v>0.70047602861673053</v>
      </c>
    </row>
    <row r="317" spans="1:15669" s="30" customFormat="1" x14ac:dyDescent="0.25">
      <c r="A317" s="35" t="s">
        <v>52</v>
      </c>
      <c r="B317" s="30" t="s">
        <v>1081</v>
      </c>
      <c r="C317" s="35">
        <v>44720</v>
      </c>
      <c r="D317" s="30" t="s">
        <v>1171</v>
      </c>
      <c r="E317" s="30" t="s">
        <v>1172</v>
      </c>
      <c r="F317" s="30" t="s">
        <v>1173</v>
      </c>
      <c r="G317" s="30">
        <v>2020</v>
      </c>
      <c r="H317" s="30" t="s">
        <v>1174</v>
      </c>
      <c r="I317" s="53" t="s">
        <v>685</v>
      </c>
      <c r="J317" s="30" t="s">
        <v>59</v>
      </c>
      <c r="L317" s="30" t="s">
        <v>267</v>
      </c>
      <c r="M317" s="30" t="s">
        <v>61</v>
      </c>
      <c r="N317" s="30" t="s">
        <v>62</v>
      </c>
      <c r="O317" s="30" t="s">
        <v>63</v>
      </c>
      <c r="P317" s="30" t="s">
        <v>63</v>
      </c>
      <c r="Q317" s="30" t="s">
        <v>1175</v>
      </c>
      <c r="R317" s="30">
        <v>8</v>
      </c>
      <c r="S317" s="30" t="s">
        <v>183</v>
      </c>
      <c r="T317" s="30" t="s">
        <v>183</v>
      </c>
      <c r="U317" s="30" t="s">
        <v>95</v>
      </c>
      <c r="V317" s="30" t="s">
        <v>1055</v>
      </c>
      <c r="W317" s="30" t="s">
        <v>186</v>
      </c>
      <c r="X317" s="30" t="s">
        <v>740</v>
      </c>
      <c r="Y317" s="30" t="s">
        <v>1176</v>
      </c>
      <c r="AA317" s="30" t="s">
        <v>111</v>
      </c>
      <c r="AB317" s="48" t="s">
        <v>142</v>
      </c>
      <c r="AC317" s="48" t="s">
        <v>142</v>
      </c>
      <c r="AD317" s="30" t="s">
        <v>1177</v>
      </c>
      <c r="AE317" s="30" t="s">
        <v>117</v>
      </c>
      <c r="AF317" s="37">
        <v>3</v>
      </c>
      <c r="AG317" s="38">
        <v>1.4117647058823499</v>
      </c>
      <c r="AH317" s="53" t="s">
        <v>1181</v>
      </c>
      <c r="AI317" s="39">
        <v>0.15441176470588003</v>
      </c>
      <c r="AJ317" s="37" t="s">
        <v>106</v>
      </c>
      <c r="AK317" s="37">
        <f t="shared" si="66"/>
        <v>0.26744902175695495</v>
      </c>
      <c r="AL317" s="37" t="s">
        <v>346</v>
      </c>
      <c r="AM317" s="37">
        <v>3</v>
      </c>
      <c r="AN317" s="53">
        <v>0.97794117647058798</v>
      </c>
      <c r="AO317" s="39" t="s">
        <v>1181</v>
      </c>
      <c r="AP317" s="37">
        <v>0.29411764705882193</v>
      </c>
      <c r="AQ317" s="37" t="s">
        <v>106</v>
      </c>
      <c r="AR317" s="37">
        <f t="shared" si="67"/>
        <v>0.50942670810849056</v>
      </c>
      <c r="AS317" s="37"/>
      <c r="AT317" s="37" t="s">
        <v>1182</v>
      </c>
      <c r="AU317" s="37" t="s">
        <v>275</v>
      </c>
      <c r="AV317" s="40" t="s">
        <v>829</v>
      </c>
      <c r="AX317" s="41">
        <v>3</v>
      </c>
      <c r="AY317" s="42">
        <v>1.4117647058823499</v>
      </c>
      <c r="AZ317" s="43">
        <v>0.26744902175695495</v>
      </c>
      <c r="BA317" s="41">
        <v>3</v>
      </c>
      <c r="BB317" s="44">
        <v>0.97794117647058798</v>
      </c>
      <c r="BC317" s="43">
        <v>0.50942670810849056</v>
      </c>
      <c r="BD317" s="45">
        <f t="shared" si="58"/>
        <v>-1.0663134316309471</v>
      </c>
      <c r="BE317" s="46">
        <f t="shared" si="59"/>
        <v>0.8</v>
      </c>
      <c r="BF317" s="47">
        <f t="shared" si="60"/>
        <v>-0.85305074530475766</v>
      </c>
      <c r="BG317" s="46">
        <f t="shared" si="61"/>
        <v>0.76141869453971389</v>
      </c>
      <c r="BH317" s="46">
        <f t="shared" si="62"/>
        <v>0.48730796450541697</v>
      </c>
      <c r="BI317" s="47">
        <f t="shared" si="63"/>
        <v>0.69807446916888238</v>
      </c>
    </row>
    <row r="318" spans="1:15669" s="30" customFormat="1" ht="15.75" x14ac:dyDescent="0.25">
      <c r="A318" s="35" t="s">
        <v>52</v>
      </c>
      <c r="B318" s="30" t="s">
        <v>1081</v>
      </c>
      <c r="C318" s="35">
        <v>44720</v>
      </c>
      <c r="D318" s="30" t="s">
        <v>1171</v>
      </c>
      <c r="E318" s="30" t="s">
        <v>1172</v>
      </c>
      <c r="F318" s="30" t="s">
        <v>1173</v>
      </c>
      <c r="G318" s="30">
        <v>2020</v>
      </c>
      <c r="H318" s="30" t="s">
        <v>1174</v>
      </c>
      <c r="I318" s="53" t="s">
        <v>685</v>
      </c>
      <c r="J318" s="30" t="s">
        <v>59</v>
      </c>
      <c r="L318" s="30" t="s">
        <v>267</v>
      </c>
      <c r="M318" s="30" t="s">
        <v>61</v>
      </c>
      <c r="N318" s="30" t="s">
        <v>62</v>
      </c>
      <c r="O318" s="30" t="s">
        <v>63</v>
      </c>
      <c r="P318" s="30" t="s">
        <v>63</v>
      </c>
      <c r="Q318" s="30" t="s">
        <v>1175</v>
      </c>
      <c r="R318" s="30">
        <v>8</v>
      </c>
      <c r="S318" s="30" t="s">
        <v>183</v>
      </c>
      <c r="T318" s="30" t="s">
        <v>183</v>
      </c>
      <c r="U318" s="30" t="s">
        <v>95</v>
      </c>
      <c r="V318" s="30" t="s">
        <v>1055</v>
      </c>
      <c r="W318" s="30" t="s">
        <v>186</v>
      </c>
      <c r="X318" s="30" t="s">
        <v>740</v>
      </c>
      <c r="Y318" s="30" t="s">
        <v>1176</v>
      </c>
      <c r="AA318" s="30" t="s">
        <v>71</v>
      </c>
      <c r="AB318" s="48" t="s">
        <v>72</v>
      </c>
      <c r="AC318" s="36" t="s">
        <v>73</v>
      </c>
      <c r="AD318" s="30" t="s">
        <v>1177</v>
      </c>
      <c r="AE318" s="30" t="s">
        <v>117</v>
      </c>
      <c r="AF318" s="37">
        <v>3</v>
      </c>
      <c r="AG318" s="38">
        <v>2730.3370786516798</v>
      </c>
      <c r="AH318" s="37" t="s">
        <v>1181</v>
      </c>
      <c r="AI318" s="39">
        <v>269.6629213483202</v>
      </c>
      <c r="AJ318" s="37" t="s">
        <v>106</v>
      </c>
      <c r="AK318" s="37">
        <f t="shared" si="66"/>
        <v>467.06988069274058</v>
      </c>
      <c r="AL318" s="37" t="s">
        <v>346</v>
      </c>
      <c r="AM318" s="37">
        <v>3</v>
      </c>
      <c r="AN318" s="37">
        <v>3910.1123595505601</v>
      </c>
      <c r="AO318" s="39" t="s">
        <v>1181</v>
      </c>
      <c r="AP318" s="37">
        <v>707.86516853932017</v>
      </c>
      <c r="AQ318" s="37" t="s">
        <v>106</v>
      </c>
      <c r="AR318" s="37">
        <f t="shared" si="67"/>
        <v>1226.0584368184088</v>
      </c>
      <c r="AS318" s="37"/>
      <c r="AT318" s="37" t="s">
        <v>1182</v>
      </c>
      <c r="AU318" s="37" t="s">
        <v>275</v>
      </c>
      <c r="AV318" s="40" t="s">
        <v>829</v>
      </c>
      <c r="AX318" s="41">
        <v>3</v>
      </c>
      <c r="AY318" s="42">
        <v>2730.3370786516798</v>
      </c>
      <c r="AZ318" s="43">
        <v>467.06988069274058</v>
      </c>
      <c r="BA318" s="41">
        <v>3</v>
      </c>
      <c r="BB318" s="44">
        <v>3910.1123595505601</v>
      </c>
      <c r="BC318" s="43">
        <v>1226.0584368184088</v>
      </c>
      <c r="BD318" s="45">
        <f t="shared" si="58"/>
        <v>1.2716767341473392</v>
      </c>
      <c r="BE318" s="46">
        <f t="shared" si="59"/>
        <v>0.8</v>
      </c>
      <c r="BF318" s="47">
        <f t="shared" si="60"/>
        <v>1.0173413873178714</v>
      </c>
      <c r="BG318" s="46">
        <f t="shared" si="61"/>
        <v>0.80143014301430349</v>
      </c>
      <c r="BH318" s="46">
        <f t="shared" si="62"/>
        <v>0.51291529152915438</v>
      </c>
      <c r="BI318" s="47">
        <f t="shared" si="63"/>
        <v>0.71618104661402093</v>
      </c>
    </row>
    <row r="319" spans="1:15669" s="30" customFormat="1" x14ac:dyDescent="0.25">
      <c r="A319" s="35" t="s">
        <v>52</v>
      </c>
      <c r="B319" s="30" t="s">
        <v>1081</v>
      </c>
      <c r="C319" s="35">
        <v>44720</v>
      </c>
      <c r="D319" s="30" t="s">
        <v>1171</v>
      </c>
      <c r="E319" s="30" t="s">
        <v>1172</v>
      </c>
      <c r="F319" s="30" t="s">
        <v>1173</v>
      </c>
      <c r="G319" s="30">
        <v>2020</v>
      </c>
      <c r="H319" s="30" t="s">
        <v>1174</v>
      </c>
      <c r="I319" s="53" t="s">
        <v>685</v>
      </c>
      <c r="J319" s="30" t="s">
        <v>59</v>
      </c>
      <c r="L319" s="30" t="s">
        <v>267</v>
      </c>
      <c r="M319" s="30" t="s">
        <v>61</v>
      </c>
      <c r="N319" s="30" t="s">
        <v>62</v>
      </c>
      <c r="O319" s="30" t="s">
        <v>63</v>
      </c>
      <c r="P319" s="30" t="s">
        <v>63</v>
      </c>
      <c r="Q319" s="30" t="s">
        <v>1175</v>
      </c>
      <c r="R319" s="30">
        <v>8</v>
      </c>
      <c r="S319" s="30" t="s">
        <v>183</v>
      </c>
      <c r="T319" s="30" t="s">
        <v>183</v>
      </c>
      <c r="U319" s="30" t="s">
        <v>95</v>
      </c>
      <c r="V319" s="30" t="s">
        <v>1055</v>
      </c>
      <c r="W319" s="30" t="s">
        <v>186</v>
      </c>
      <c r="X319" s="30" t="s">
        <v>740</v>
      </c>
      <c r="Y319" s="30" t="s">
        <v>1176</v>
      </c>
      <c r="AA319" s="30" t="s">
        <v>111</v>
      </c>
      <c r="AB319" s="48" t="s">
        <v>113</v>
      </c>
      <c r="AC319" s="48" t="s">
        <v>113</v>
      </c>
      <c r="AD319" s="30" t="s">
        <v>1177</v>
      </c>
      <c r="AE319" s="30" t="s">
        <v>117</v>
      </c>
      <c r="AF319" s="37">
        <v>3</v>
      </c>
      <c r="AG319" s="38">
        <v>5.84</v>
      </c>
      <c r="AH319" s="37" t="s">
        <v>1178</v>
      </c>
      <c r="AI319" s="39">
        <v>0.32000000000000028</v>
      </c>
      <c r="AJ319" s="37" t="s">
        <v>106</v>
      </c>
      <c r="AK319" s="37">
        <f t="shared" si="66"/>
        <v>0.55425625842204118</v>
      </c>
      <c r="AL319" s="37" t="s">
        <v>346</v>
      </c>
      <c r="AM319" s="37">
        <v>3</v>
      </c>
      <c r="AN319" s="37">
        <v>5.84</v>
      </c>
      <c r="AO319" s="39" t="s">
        <v>1178</v>
      </c>
      <c r="AP319" s="37">
        <v>0.87999999999999989</v>
      </c>
      <c r="AQ319" s="37" t="s">
        <v>106</v>
      </c>
      <c r="AR319" s="37">
        <f t="shared" si="67"/>
        <v>1.5242047106606118</v>
      </c>
      <c r="AS319" s="37"/>
      <c r="AT319" s="37" t="s">
        <v>1183</v>
      </c>
      <c r="AU319" s="37" t="s">
        <v>275</v>
      </c>
      <c r="AV319" s="40" t="s">
        <v>829</v>
      </c>
      <c r="AX319" s="41">
        <v>3</v>
      </c>
      <c r="AY319" s="42">
        <v>5.84</v>
      </c>
      <c r="AZ319" s="43">
        <v>0.55425625842204118</v>
      </c>
      <c r="BA319" s="41">
        <v>3</v>
      </c>
      <c r="BB319" s="44">
        <v>5.84</v>
      </c>
      <c r="BC319" s="43">
        <v>1.5242047106606118</v>
      </c>
      <c r="BD319" s="45">
        <f t="shared" si="58"/>
        <v>0</v>
      </c>
      <c r="BE319" s="46">
        <f t="shared" si="59"/>
        <v>0.8</v>
      </c>
      <c r="BF319" s="47">
        <f t="shared" si="60"/>
        <v>0</v>
      </c>
      <c r="BG319" s="46">
        <f t="shared" si="61"/>
        <v>0.66666666666666663</v>
      </c>
      <c r="BH319" s="46">
        <f t="shared" si="62"/>
        <v>0.42666666666666675</v>
      </c>
      <c r="BI319" s="47">
        <f t="shared" si="63"/>
        <v>0.65319726474218087</v>
      </c>
    </row>
    <row r="320" spans="1:15669" s="30" customFormat="1" x14ac:dyDescent="0.25">
      <c r="A320" s="35" t="s">
        <v>52</v>
      </c>
      <c r="B320" s="30" t="s">
        <v>1081</v>
      </c>
      <c r="C320" s="35">
        <v>44720</v>
      </c>
      <c r="D320" s="30" t="s">
        <v>1171</v>
      </c>
      <c r="E320" s="30" t="s">
        <v>1172</v>
      </c>
      <c r="F320" s="30" t="s">
        <v>1173</v>
      </c>
      <c r="G320" s="30">
        <v>2020</v>
      </c>
      <c r="H320" s="30" t="s">
        <v>1174</v>
      </c>
      <c r="I320" s="53" t="s">
        <v>685</v>
      </c>
      <c r="J320" s="30" t="s">
        <v>59</v>
      </c>
      <c r="L320" s="30" t="s">
        <v>267</v>
      </c>
      <c r="M320" s="30" t="s">
        <v>61</v>
      </c>
      <c r="N320" s="30" t="s">
        <v>62</v>
      </c>
      <c r="O320" s="30" t="s">
        <v>63</v>
      </c>
      <c r="P320" s="30" t="s">
        <v>63</v>
      </c>
      <c r="Q320" s="30" t="s">
        <v>1175</v>
      </c>
      <c r="R320" s="30">
        <v>8</v>
      </c>
      <c r="S320" s="30" t="s">
        <v>183</v>
      </c>
      <c r="T320" s="30" t="s">
        <v>183</v>
      </c>
      <c r="U320" s="30" t="s">
        <v>95</v>
      </c>
      <c r="V320" s="30" t="s">
        <v>1055</v>
      </c>
      <c r="W320" s="30" t="s">
        <v>186</v>
      </c>
      <c r="X320" s="30" t="s">
        <v>740</v>
      </c>
      <c r="Y320" s="30" t="s">
        <v>1176</v>
      </c>
      <c r="AA320" s="30" t="s">
        <v>111</v>
      </c>
      <c r="AB320" s="48" t="s">
        <v>142</v>
      </c>
      <c r="AC320" s="48" t="s">
        <v>142</v>
      </c>
      <c r="AD320" s="30" t="s">
        <v>1177</v>
      </c>
      <c r="AE320" s="30" t="s">
        <v>117</v>
      </c>
      <c r="AF320" s="37">
        <v>3</v>
      </c>
      <c r="AG320" s="38">
        <v>1.44117647058823</v>
      </c>
      <c r="AH320" s="53" t="s">
        <v>1178</v>
      </c>
      <c r="AI320" s="39">
        <v>0.15441176470588003</v>
      </c>
      <c r="AJ320" s="37" t="s">
        <v>106</v>
      </c>
      <c r="AK320" s="37">
        <f t="shared" si="66"/>
        <v>0.26744902175695495</v>
      </c>
      <c r="AL320" s="37" t="s">
        <v>346</v>
      </c>
      <c r="AM320" s="37">
        <v>3</v>
      </c>
      <c r="AN320" s="53">
        <v>1.15441176470588</v>
      </c>
      <c r="AO320" s="39" t="s">
        <v>1178</v>
      </c>
      <c r="AP320" s="37">
        <v>9.558823529410998E-2</v>
      </c>
      <c r="AQ320" s="37" t="s">
        <v>106</v>
      </c>
      <c r="AR320" s="37">
        <f t="shared" si="67"/>
        <v>0.16556368013524703</v>
      </c>
      <c r="AS320" s="37"/>
      <c r="AT320" s="37" t="s">
        <v>1183</v>
      </c>
      <c r="AU320" s="37" t="s">
        <v>275</v>
      </c>
      <c r="AV320" s="40" t="s">
        <v>829</v>
      </c>
      <c r="AX320" s="41">
        <v>3</v>
      </c>
      <c r="AY320" s="42">
        <v>1.44117647058823</v>
      </c>
      <c r="AZ320" s="43">
        <v>0.26744902175695495</v>
      </c>
      <c r="BA320" s="41">
        <v>3</v>
      </c>
      <c r="BB320" s="44">
        <v>1.15441176470588</v>
      </c>
      <c r="BC320" s="43">
        <v>0.16556368013524703</v>
      </c>
      <c r="BD320" s="45">
        <f t="shared" si="58"/>
        <v>-1.2893002295692375</v>
      </c>
      <c r="BE320" s="46">
        <f t="shared" si="59"/>
        <v>0.8</v>
      </c>
      <c r="BF320" s="47">
        <f t="shared" si="60"/>
        <v>-1.0314401836553901</v>
      </c>
      <c r="BG320" s="46">
        <f t="shared" si="61"/>
        <v>0.80519125683060733</v>
      </c>
      <c r="BH320" s="46">
        <f t="shared" si="62"/>
        <v>0.51532240437158883</v>
      </c>
      <c r="BI320" s="47">
        <f t="shared" si="63"/>
        <v>0.71785959934487809</v>
      </c>
    </row>
    <row r="321" spans="1:61" s="30" customFormat="1" ht="15.75" x14ac:dyDescent="0.25">
      <c r="A321" s="35" t="s">
        <v>52</v>
      </c>
      <c r="B321" s="30" t="s">
        <v>1081</v>
      </c>
      <c r="C321" s="35">
        <v>44720</v>
      </c>
      <c r="D321" s="30" t="s">
        <v>1171</v>
      </c>
      <c r="E321" s="30" t="s">
        <v>1172</v>
      </c>
      <c r="F321" s="30" t="s">
        <v>1173</v>
      </c>
      <c r="G321" s="30">
        <v>2020</v>
      </c>
      <c r="H321" s="30" t="s">
        <v>1174</v>
      </c>
      <c r="I321" s="53" t="s">
        <v>685</v>
      </c>
      <c r="J321" s="30" t="s">
        <v>59</v>
      </c>
      <c r="L321" s="30" t="s">
        <v>267</v>
      </c>
      <c r="M321" s="30" t="s">
        <v>61</v>
      </c>
      <c r="N321" s="30" t="s">
        <v>62</v>
      </c>
      <c r="O321" s="30" t="s">
        <v>63</v>
      </c>
      <c r="P321" s="30" t="s">
        <v>63</v>
      </c>
      <c r="Q321" s="30" t="s">
        <v>1175</v>
      </c>
      <c r="R321" s="30">
        <v>8</v>
      </c>
      <c r="S321" s="30" t="s">
        <v>183</v>
      </c>
      <c r="T321" s="30" t="s">
        <v>183</v>
      </c>
      <c r="U321" s="30" t="s">
        <v>95</v>
      </c>
      <c r="V321" s="30" t="s">
        <v>1055</v>
      </c>
      <c r="W321" s="30" t="s">
        <v>186</v>
      </c>
      <c r="X321" s="30" t="s">
        <v>740</v>
      </c>
      <c r="Y321" s="30" t="s">
        <v>1176</v>
      </c>
      <c r="AA321" s="30" t="s">
        <v>71</v>
      </c>
      <c r="AB321" s="48" t="s">
        <v>72</v>
      </c>
      <c r="AC321" s="36" t="s">
        <v>73</v>
      </c>
      <c r="AD321" s="30" t="s">
        <v>1177</v>
      </c>
      <c r="AE321" s="30" t="s">
        <v>117</v>
      </c>
      <c r="AF321" s="37">
        <v>3</v>
      </c>
      <c r="AG321" s="38">
        <v>3404.4943820224698</v>
      </c>
      <c r="AH321" s="37" t="s">
        <v>1178</v>
      </c>
      <c r="AI321" s="39">
        <v>573.03370786517007</v>
      </c>
      <c r="AJ321" s="37" t="s">
        <v>106</v>
      </c>
      <c r="AK321" s="37">
        <f t="shared" si="66"/>
        <v>992.52349647205585</v>
      </c>
      <c r="AL321" s="37" t="s">
        <v>346</v>
      </c>
      <c r="AM321" s="37">
        <v>3</v>
      </c>
      <c r="AN321" s="37">
        <v>1483.1460674157299</v>
      </c>
      <c r="AO321" s="39" t="s">
        <v>1178</v>
      </c>
      <c r="AP321" s="37">
        <v>471.91011235955011</v>
      </c>
      <c r="AQ321" s="37" t="s">
        <v>106</v>
      </c>
      <c r="AR321" s="37">
        <f t="shared" si="67"/>
        <v>817.37229121227836</v>
      </c>
      <c r="AS321" s="37"/>
      <c r="AT321" s="37" t="s">
        <v>1183</v>
      </c>
      <c r="AU321" s="37" t="s">
        <v>275</v>
      </c>
      <c r="AV321" s="40" t="s">
        <v>829</v>
      </c>
      <c r="AX321" s="41">
        <v>3</v>
      </c>
      <c r="AY321" s="42">
        <v>3404.4943820224698</v>
      </c>
      <c r="AZ321" s="43">
        <v>992.52349647205585</v>
      </c>
      <c r="BA321" s="41">
        <v>3</v>
      </c>
      <c r="BB321" s="44">
        <v>1483.1460674157299</v>
      </c>
      <c r="BC321" s="43">
        <v>817.37229121227836</v>
      </c>
      <c r="BD321" s="45">
        <f t="shared" si="58"/>
        <v>-2.1132863936161801</v>
      </c>
      <c r="BE321" s="46">
        <f t="shared" si="59"/>
        <v>0.8</v>
      </c>
      <c r="BF321" s="47">
        <f t="shared" si="60"/>
        <v>-1.6906291148929442</v>
      </c>
      <c r="BG321" s="46">
        <f t="shared" si="61"/>
        <v>1.0388316151202734</v>
      </c>
      <c r="BH321" s="46">
        <f t="shared" si="62"/>
        <v>0.6648522336769751</v>
      </c>
      <c r="BI321" s="47">
        <f t="shared" si="63"/>
        <v>0.81538471513572974</v>
      </c>
    </row>
    <row r="322" spans="1:61" s="30" customFormat="1" x14ac:dyDescent="0.25">
      <c r="A322" s="35" t="s">
        <v>52</v>
      </c>
      <c r="B322" s="30" t="s">
        <v>1081</v>
      </c>
      <c r="C322" s="35">
        <v>44720</v>
      </c>
      <c r="D322" s="30" t="s">
        <v>1171</v>
      </c>
      <c r="E322" s="30" t="s">
        <v>1172</v>
      </c>
      <c r="F322" s="30" t="s">
        <v>1173</v>
      </c>
      <c r="G322" s="30">
        <v>2020</v>
      </c>
      <c r="H322" s="30" t="s">
        <v>1174</v>
      </c>
      <c r="I322" s="53" t="s">
        <v>685</v>
      </c>
      <c r="J322" s="30" t="s">
        <v>59</v>
      </c>
      <c r="L322" s="30" t="s">
        <v>267</v>
      </c>
      <c r="M322" s="30" t="s">
        <v>61</v>
      </c>
      <c r="N322" s="30" t="s">
        <v>62</v>
      </c>
      <c r="O322" s="30" t="s">
        <v>63</v>
      </c>
      <c r="P322" s="30" t="s">
        <v>63</v>
      </c>
      <c r="Q322" s="30" t="s">
        <v>1175</v>
      </c>
      <c r="R322" s="30">
        <v>8</v>
      </c>
      <c r="S322" s="30" t="s">
        <v>183</v>
      </c>
      <c r="T322" s="30" t="s">
        <v>183</v>
      </c>
      <c r="U322" s="30" t="s">
        <v>95</v>
      </c>
      <c r="V322" s="30" t="s">
        <v>1055</v>
      </c>
      <c r="W322" s="30" t="s">
        <v>186</v>
      </c>
      <c r="X322" s="30" t="s">
        <v>740</v>
      </c>
      <c r="Y322" s="30" t="s">
        <v>1176</v>
      </c>
      <c r="AA322" s="30" t="s">
        <v>111</v>
      </c>
      <c r="AB322" s="48" t="s">
        <v>113</v>
      </c>
      <c r="AC322" s="48" t="s">
        <v>113</v>
      </c>
      <c r="AD322" s="30" t="s">
        <v>1177</v>
      </c>
      <c r="AE322" s="30" t="s">
        <v>117</v>
      </c>
      <c r="AF322" s="37">
        <v>3</v>
      </c>
      <c r="AG322" s="38">
        <v>3.12</v>
      </c>
      <c r="AH322" s="37"/>
      <c r="AI322" s="39">
        <v>0.3999999999999897</v>
      </c>
      <c r="AJ322" s="37" t="s">
        <v>106</v>
      </c>
      <c r="AK322" s="37">
        <f t="shared" si="66"/>
        <v>0.69282032302753305</v>
      </c>
      <c r="AL322" s="37" t="s">
        <v>346</v>
      </c>
      <c r="AM322" s="37">
        <v>3</v>
      </c>
      <c r="AN322" s="37">
        <v>13.08</v>
      </c>
      <c r="AO322" s="39"/>
      <c r="AP322" s="37">
        <v>0.80000000000000071</v>
      </c>
      <c r="AQ322" s="37" t="s">
        <v>106</v>
      </c>
      <c r="AR322" s="37">
        <f t="shared" si="67"/>
        <v>1.385640646055103</v>
      </c>
      <c r="AS322" s="37"/>
      <c r="AT322" s="37" t="s">
        <v>1184</v>
      </c>
      <c r="AU322" s="37" t="s">
        <v>275</v>
      </c>
      <c r="AV322" s="40" t="s">
        <v>829</v>
      </c>
      <c r="AX322" s="41">
        <v>3</v>
      </c>
      <c r="AY322" s="42">
        <v>3.12</v>
      </c>
      <c r="AZ322" s="43">
        <v>0.69282032302753305</v>
      </c>
      <c r="BA322" s="41">
        <v>3</v>
      </c>
      <c r="BB322" s="44">
        <v>13.08</v>
      </c>
      <c r="BC322" s="43">
        <v>1.385640646055103</v>
      </c>
      <c r="BD322" s="45">
        <f t="shared" si="58"/>
        <v>9.0921944545857993</v>
      </c>
      <c r="BE322" s="46">
        <f t="shared" si="59"/>
        <v>0.8</v>
      </c>
      <c r="BF322" s="47">
        <f t="shared" si="60"/>
        <v>7.2737555636686402</v>
      </c>
      <c r="BG322" s="46">
        <f t="shared" si="61"/>
        <v>7.5556666666667303</v>
      </c>
      <c r="BH322" s="46">
        <f t="shared" si="62"/>
        <v>4.835626666666708</v>
      </c>
      <c r="BI322" s="47">
        <f t="shared" si="63"/>
        <v>2.1990058359783196</v>
      </c>
    </row>
    <row r="323" spans="1:61" s="30" customFormat="1" x14ac:dyDescent="0.25">
      <c r="A323" s="35" t="s">
        <v>52</v>
      </c>
      <c r="B323" s="30" t="s">
        <v>1081</v>
      </c>
      <c r="C323" s="35">
        <v>44720</v>
      </c>
      <c r="D323" s="30" t="s">
        <v>1171</v>
      </c>
      <c r="E323" s="30" t="s">
        <v>1172</v>
      </c>
      <c r="F323" s="30" t="s">
        <v>1173</v>
      </c>
      <c r="G323" s="30">
        <v>2020</v>
      </c>
      <c r="H323" s="30" t="s">
        <v>1174</v>
      </c>
      <c r="I323" s="53" t="s">
        <v>685</v>
      </c>
      <c r="J323" s="30" t="s">
        <v>59</v>
      </c>
      <c r="L323" s="30" t="s">
        <v>267</v>
      </c>
      <c r="M323" s="30" t="s">
        <v>61</v>
      </c>
      <c r="N323" s="30" t="s">
        <v>62</v>
      </c>
      <c r="O323" s="30" t="s">
        <v>63</v>
      </c>
      <c r="P323" s="30" t="s">
        <v>63</v>
      </c>
      <c r="Q323" s="30" t="s">
        <v>1175</v>
      </c>
      <c r="R323" s="30">
        <v>8</v>
      </c>
      <c r="S323" s="30" t="s">
        <v>183</v>
      </c>
      <c r="T323" s="30" t="s">
        <v>183</v>
      </c>
      <c r="U323" s="30" t="s">
        <v>95</v>
      </c>
      <c r="V323" s="30" t="s">
        <v>1055</v>
      </c>
      <c r="W323" s="30" t="s">
        <v>186</v>
      </c>
      <c r="X323" s="30" t="s">
        <v>740</v>
      </c>
      <c r="Y323" s="30" t="s">
        <v>1176</v>
      </c>
      <c r="AA323" s="30" t="s">
        <v>111</v>
      </c>
      <c r="AB323" s="48" t="s">
        <v>142</v>
      </c>
      <c r="AC323" s="48" t="s">
        <v>142</v>
      </c>
      <c r="AD323" s="30" t="s">
        <v>1177</v>
      </c>
      <c r="AE323" s="30" t="s">
        <v>117</v>
      </c>
      <c r="AF323" s="37">
        <v>3</v>
      </c>
      <c r="AG323" s="38">
        <v>0.24264705882352899</v>
      </c>
      <c r="AH323" s="53"/>
      <c r="AI323" s="39">
        <v>0.13970588235294101</v>
      </c>
      <c r="AJ323" s="37" t="s">
        <v>106</v>
      </c>
      <c r="AK323" s="37">
        <f t="shared" si="66"/>
        <v>0.24197768635153402</v>
      </c>
      <c r="AL323" s="37" t="s">
        <v>346</v>
      </c>
      <c r="AM323" s="37">
        <v>3</v>
      </c>
      <c r="AN323" s="53">
        <v>2.0073529411764701</v>
      </c>
      <c r="AO323" s="39"/>
      <c r="AP323" s="37">
        <v>0.31617647058822973</v>
      </c>
      <c r="AQ323" s="37" t="s">
        <v>106</v>
      </c>
      <c r="AR323" s="37">
        <f t="shared" si="67"/>
        <v>0.54763371121662063</v>
      </c>
      <c r="AS323" s="37"/>
      <c r="AT323" s="37" t="s">
        <v>1184</v>
      </c>
      <c r="AU323" s="37" t="s">
        <v>275</v>
      </c>
      <c r="AV323" s="40" t="s">
        <v>829</v>
      </c>
      <c r="AX323" s="41">
        <v>3</v>
      </c>
      <c r="AY323" s="42">
        <v>0.24264705882352899</v>
      </c>
      <c r="AZ323" s="43">
        <v>0.24197768635153402</v>
      </c>
      <c r="BA323" s="41">
        <v>3</v>
      </c>
      <c r="BB323" s="44">
        <v>2.0073529411764701</v>
      </c>
      <c r="BC323" s="43">
        <v>0.54763371121662063</v>
      </c>
      <c r="BD323" s="45">
        <f t="shared" ref="BD323:BD386" si="68">(BB323-AY323)/SQRT(((BA323-1)*BC323*BC323+(AX323-1)*AZ323*AZ323)/(BA323+AX323-2))</f>
        <v>4.1684008457513118</v>
      </c>
      <c r="BE323" s="46">
        <f t="shared" ref="BE323:BE386" si="69">(1-(3/(4*(BA323+AX323)-9)))</f>
        <v>0.8</v>
      </c>
      <c r="BF323" s="47">
        <f t="shared" ref="BF323:BF386" si="70">BD323*BE323</f>
        <v>3.3347206766010498</v>
      </c>
      <c r="BG323" s="46">
        <f t="shared" si="61"/>
        <v>2.1146304675716876</v>
      </c>
      <c r="BH323" s="46">
        <f t="shared" ref="BH323:BH386" si="71">BE323*BE323*BG323</f>
        <v>1.3533634992458803</v>
      </c>
      <c r="BI323" s="47">
        <f t="shared" ref="BI323:BI386" si="72">SQRT(BH323)</f>
        <v>1.1633415230472435</v>
      </c>
    </row>
    <row r="324" spans="1:61" s="30" customFormat="1" ht="15.75" x14ac:dyDescent="0.25">
      <c r="A324" s="35" t="s">
        <v>52</v>
      </c>
      <c r="B324" s="30" t="s">
        <v>1081</v>
      </c>
      <c r="C324" s="35">
        <v>44720</v>
      </c>
      <c r="D324" s="30" t="s">
        <v>1171</v>
      </c>
      <c r="E324" s="30" t="s">
        <v>1172</v>
      </c>
      <c r="F324" s="30" t="s">
        <v>1173</v>
      </c>
      <c r="G324" s="30">
        <v>2020</v>
      </c>
      <c r="H324" s="30" t="s">
        <v>1174</v>
      </c>
      <c r="I324" s="53" t="s">
        <v>685</v>
      </c>
      <c r="J324" s="30" t="s">
        <v>59</v>
      </c>
      <c r="L324" s="30" t="s">
        <v>267</v>
      </c>
      <c r="M324" s="30" t="s">
        <v>61</v>
      </c>
      <c r="N324" s="30" t="s">
        <v>62</v>
      </c>
      <c r="O324" s="30" t="s">
        <v>63</v>
      </c>
      <c r="P324" s="30" t="s">
        <v>63</v>
      </c>
      <c r="Q324" s="30" t="s">
        <v>1175</v>
      </c>
      <c r="R324" s="30">
        <v>8</v>
      </c>
      <c r="S324" s="30" t="s">
        <v>183</v>
      </c>
      <c r="T324" s="30" t="s">
        <v>183</v>
      </c>
      <c r="U324" s="30" t="s">
        <v>95</v>
      </c>
      <c r="V324" s="30" t="s">
        <v>1055</v>
      </c>
      <c r="W324" s="30" t="s">
        <v>186</v>
      </c>
      <c r="X324" s="30" t="s">
        <v>740</v>
      </c>
      <c r="Y324" s="30" t="s">
        <v>1176</v>
      </c>
      <c r="AA324" s="30" t="s">
        <v>71</v>
      </c>
      <c r="AB324" s="48" t="s">
        <v>72</v>
      </c>
      <c r="AC324" s="36" t="s">
        <v>73</v>
      </c>
      <c r="AD324" s="30" t="s">
        <v>1177</v>
      </c>
      <c r="AE324" s="30" t="s">
        <v>117</v>
      </c>
      <c r="AF324" s="37">
        <v>3</v>
      </c>
      <c r="AG324" s="38">
        <v>4382.0224719101097</v>
      </c>
      <c r="AH324" s="37"/>
      <c r="AI324" s="39">
        <v>2157.3033707865206</v>
      </c>
      <c r="AJ324" s="37" t="s">
        <v>106</v>
      </c>
      <c r="AK324" s="37">
        <f t="shared" si="66"/>
        <v>3736.5590455418542</v>
      </c>
      <c r="AL324" s="37" t="s">
        <v>346</v>
      </c>
      <c r="AM324" s="37">
        <v>3</v>
      </c>
      <c r="AN324" s="37">
        <v>7078.6516853932599</v>
      </c>
      <c r="AO324" s="39"/>
      <c r="AP324" s="37">
        <v>2494.3820224719102</v>
      </c>
      <c r="AQ324" s="37" t="s">
        <v>106</v>
      </c>
      <c r="AR324" s="37">
        <f t="shared" si="67"/>
        <v>4320.3963964077611</v>
      </c>
      <c r="AS324" s="37"/>
      <c r="AT324" s="37" t="s">
        <v>1184</v>
      </c>
      <c r="AU324" s="37" t="s">
        <v>275</v>
      </c>
      <c r="AV324" s="40" t="s">
        <v>829</v>
      </c>
      <c r="AX324" s="41">
        <v>3</v>
      </c>
      <c r="AY324" s="42">
        <v>4382.0224719101097</v>
      </c>
      <c r="AZ324" s="43">
        <v>3736.5590455418542</v>
      </c>
      <c r="BA324" s="41">
        <v>3</v>
      </c>
      <c r="BB324" s="44">
        <v>7078.6516853932599</v>
      </c>
      <c r="BC324" s="43">
        <v>4320.3963964077611</v>
      </c>
      <c r="BD324" s="45">
        <f t="shared" si="68"/>
        <v>0.66764102080737753</v>
      </c>
      <c r="BE324" s="46">
        <f t="shared" si="69"/>
        <v>0.8</v>
      </c>
      <c r="BF324" s="47">
        <f t="shared" si="70"/>
        <v>0.53411281664590204</v>
      </c>
      <c r="BG324" s="46">
        <f t="shared" si="61"/>
        <v>0.70381204438872635</v>
      </c>
      <c r="BH324" s="46">
        <f t="shared" si="71"/>
        <v>0.45043970840878494</v>
      </c>
      <c r="BI324" s="47">
        <f t="shared" si="72"/>
        <v>0.67114805252551013</v>
      </c>
    </row>
    <row r="325" spans="1:61" s="30" customFormat="1" x14ac:dyDescent="0.25">
      <c r="A325" s="35" t="s">
        <v>52</v>
      </c>
      <c r="B325" s="30" t="s">
        <v>1081</v>
      </c>
      <c r="C325" s="35">
        <v>44720</v>
      </c>
      <c r="D325" s="30" t="s">
        <v>1171</v>
      </c>
      <c r="E325" s="30" t="s">
        <v>1172</v>
      </c>
      <c r="F325" s="30" t="s">
        <v>1173</v>
      </c>
      <c r="G325" s="30">
        <v>2020</v>
      </c>
      <c r="H325" s="30" t="s">
        <v>1174</v>
      </c>
      <c r="I325" s="53" t="s">
        <v>685</v>
      </c>
      <c r="J325" s="30" t="s">
        <v>59</v>
      </c>
      <c r="L325" s="30" t="s">
        <v>267</v>
      </c>
      <c r="M325" s="30" t="s">
        <v>61</v>
      </c>
      <c r="N325" s="30" t="s">
        <v>62</v>
      </c>
      <c r="O325" s="30" t="s">
        <v>63</v>
      </c>
      <c r="P325" s="30" t="s">
        <v>63</v>
      </c>
      <c r="Q325" s="30" t="s">
        <v>1175</v>
      </c>
      <c r="R325" s="30">
        <v>8</v>
      </c>
      <c r="S325" s="30" t="s">
        <v>183</v>
      </c>
      <c r="T325" s="30" t="s">
        <v>183</v>
      </c>
      <c r="U325" s="30" t="s">
        <v>95</v>
      </c>
      <c r="V325" s="30" t="s">
        <v>1055</v>
      </c>
      <c r="W325" s="30" t="s">
        <v>186</v>
      </c>
      <c r="X325" s="30" t="s">
        <v>740</v>
      </c>
      <c r="Y325" s="30" t="s">
        <v>1176</v>
      </c>
      <c r="AA325" s="30" t="s">
        <v>111</v>
      </c>
      <c r="AB325" s="48" t="s">
        <v>113</v>
      </c>
      <c r="AC325" s="48" t="s">
        <v>113</v>
      </c>
      <c r="AD325" s="30" t="s">
        <v>1177</v>
      </c>
      <c r="AE325" s="30" t="s">
        <v>117</v>
      </c>
      <c r="AF325" s="37">
        <v>3</v>
      </c>
      <c r="AG325" s="38">
        <v>6.56</v>
      </c>
      <c r="AH325" s="37" t="s">
        <v>1181</v>
      </c>
      <c r="AI325" s="39">
        <v>0.32000000000000028</v>
      </c>
      <c r="AJ325" s="37" t="s">
        <v>106</v>
      </c>
      <c r="AK325" s="37">
        <f t="shared" si="66"/>
        <v>0.55425625842204118</v>
      </c>
      <c r="AL325" s="37" t="s">
        <v>346</v>
      </c>
      <c r="AM325" s="37">
        <v>3</v>
      </c>
      <c r="AN325" s="37">
        <v>5.52</v>
      </c>
      <c r="AO325" s="39" t="s">
        <v>1181</v>
      </c>
      <c r="AP325" s="37">
        <v>0.92000000000000082</v>
      </c>
      <c r="AQ325" s="37" t="s">
        <v>106</v>
      </c>
      <c r="AR325" s="37">
        <f t="shared" si="67"/>
        <v>1.5934867429633683</v>
      </c>
      <c r="AS325" s="37"/>
      <c r="AT325" s="37" t="s">
        <v>1185</v>
      </c>
      <c r="AU325" s="37" t="s">
        <v>275</v>
      </c>
      <c r="AV325" s="40" t="s">
        <v>829</v>
      </c>
      <c r="AX325" s="41">
        <v>3</v>
      </c>
      <c r="AY325" s="42">
        <v>6.56</v>
      </c>
      <c r="AZ325" s="43">
        <v>0.55425625842204118</v>
      </c>
      <c r="BA325" s="41">
        <v>3</v>
      </c>
      <c r="BB325" s="44">
        <v>5.52</v>
      </c>
      <c r="BC325" s="43">
        <v>1.5934867429633683</v>
      </c>
      <c r="BD325" s="45">
        <f t="shared" si="68"/>
        <v>-0.87176689284356357</v>
      </c>
      <c r="BE325" s="46">
        <f t="shared" si="69"/>
        <v>0.8</v>
      </c>
      <c r="BF325" s="47">
        <f t="shared" si="70"/>
        <v>-0.69741351427485088</v>
      </c>
      <c r="BG325" s="46">
        <f t="shared" ref="BG325:BG388" si="73">((BA325+AX325)/(AX325*BA325))+((BD325*BD325)/(2*(BA325+AX325)))</f>
        <v>0.72999812628817673</v>
      </c>
      <c r="BH325" s="46">
        <f t="shared" si="71"/>
        <v>0.46719880082443321</v>
      </c>
      <c r="BI325" s="47">
        <f t="shared" si="72"/>
        <v>0.6835194224193144</v>
      </c>
    </row>
    <row r="326" spans="1:61" s="30" customFormat="1" x14ac:dyDescent="0.25">
      <c r="A326" s="35" t="s">
        <v>52</v>
      </c>
      <c r="B326" s="30" t="s">
        <v>1081</v>
      </c>
      <c r="C326" s="35">
        <v>44720</v>
      </c>
      <c r="D326" s="30" t="s">
        <v>1171</v>
      </c>
      <c r="E326" s="30" t="s">
        <v>1172</v>
      </c>
      <c r="F326" s="30" t="s">
        <v>1173</v>
      </c>
      <c r="G326" s="30">
        <v>2020</v>
      </c>
      <c r="H326" s="30" t="s">
        <v>1174</v>
      </c>
      <c r="I326" s="53" t="s">
        <v>685</v>
      </c>
      <c r="J326" s="30" t="s">
        <v>59</v>
      </c>
      <c r="L326" s="30" t="s">
        <v>267</v>
      </c>
      <c r="M326" s="30" t="s">
        <v>61</v>
      </c>
      <c r="N326" s="30" t="s">
        <v>62</v>
      </c>
      <c r="O326" s="30" t="s">
        <v>63</v>
      </c>
      <c r="P326" s="30" t="s">
        <v>63</v>
      </c>
      <c r="Q326" s="30" t="s">
        <v>1175</v>
      </c>
      <c r="R326" s="30">
        <v>8</v>
      </c>
      <c r="S326" s="30" t="s">
        <v>183</v>
      </c>
      <c r="T326" s="30" t="s">
        <v>183</v>
      </c>
      <c r="U326" s="30" t="s">
        <v>95</v>
      </c>
      <c r="V326" s="30" t="s">
        <v>1055</v>
      </c>
      <c r="W326" s="30" t="s">
        <v>186</v>
      </c>
      <c r="X326" s="30" t="s">
        <v>740</v>
      </c>
      <c r="Y326" s="30" t="s">
        <v>1176</v>
      </c>
      <c r="AA326" s="30" t="s">
        <v>111</v>
      </c>
      <c r="AB326" s="48" t="s">
        <v>142</v>
      </c>
      <c r="AC326" s="48" t="s">
        <v>142</v>
      </c>
      <c r="AD326" s="30" t="s">
        <v>1177</v>
      </c>
      <c r="AE326" s="30" t="s">
        <v>117</v>
      </c>
      <c r="AF326" s="37">
        <v>3</v>
      </c>
      <c r="AG326" s="38">
        <v>1.06617647058823</v>
      </c>
      <c r="AH326" s="53" t="s">
        <v>1181</v>
      </c>
      <c r="AI326" s="39">
        <v>0.14705882352941013</v>
      </c>
      <c r="AJ326" s="37" t="s">
        <v>106</v>
      </c>
      <c r="AK326" s="37">
        <f t="shared" si="66"/>
        <v>0.25471335405424383</v>
      </c>
      <c r="AL326" s="37" t="s">
        <v>346</v>
      </c>
      <c r="AM326" s="37">
        <v>3</v>
      </c>
      <c r="AN326" s="53">
        <v>1.26470588235294</v>
      </c>
      <c r="AO326" s="39" t="s">
        <v>1181</v>
      </c>
      <c r="AP326" s="37">
        <v>0.13970588235294001</v>
      </c>
      <c r="AQ326" s="37" t="s">
        <v>106</v>
      </c>
      <c r="AR326" s="37">
        <f t="shared" si="67"/>
        <v>0.2419776863515323</v>
      </c>
      <c r="AS326" s="37"/>
      <c r="AT326" s="37" t="s">
        <v>1185</v>
      </c>
      <c r="AU326" s="37" t="s">
        <v>275</v>
      </c>
      <c r="AV326" s="40" t="s">
        <v>829</v>
      </c>
      <c r="AX326" s="41">
        <v>3</v>
      </c>
      <c r="AY326" s="42">
        <v>1.06617647058823</v>
      </c>
      <c r="AZ326" s="43">
        <v>0.25471335405424383</v>
      </c>
      <c r="BA326" s="41">
        <v>3</v>
      </c>
      <c r="BB326" s="44">
        <v>1.26470588235294</v>
      </c>
      <c r="BC326" s="43">
        <v>0.2419776863515323</v>
      </c>
      <c r="BD326" s="45">
        <f t="shared" si="68"/>
        <v>0.79914540425093328</v>
      </c>
      <c r="BE326" s="46">
        <f t="shared" si="69"/>
        <v>0.8</v>
      </c>
      <c r="BF326" s="47">
        <f t="shared" si="70"/>
        <v>0.63931632340074662</v>
      </c>
      <c r="BG326" s="46">
        <f t="shared" si="73"/>
        <v>0.71988611476128228</v>
      </c>
      <c r="BH326" s="46">
        <f t="shared" si="71"/>
        <v>0.46072711344722073</v>
      </c>
      <c r="BI326" s="47">
        <f t="shared" si="72"/>
        <v>0.67876882179960263</v>
      </c>
    </row>
    <row r="327" spans="1:61" s="30" customFormat="1" ht="15.75" x14ac:dyDescent="0.25">
      <c r="A327" s="35" t="s">
        <v>52</v>
      </c>
      <c r="B327" s="30" t="s">
        <v>1081</v>
      </c>
      <c r="C327" s="35">
        <v>44720</v>
      </c>
      <c r="D327" s="30" t="s">
        <v>1171</v>
      </c>
      <c r="E327" s="30" t="s">
        <v>1172</v>
      </c>
      <c r="F327" s="30" t="s">
        <v>1173</v>
      </c>
      <c r="G327" s="30">
        <v>2020</v>
      </c>
      <c r="H327" s="30" t="s">
        <v>1174</v>
      </c>
      <c r="I327" s="53" t="s">
        <v>685</v>
      </c>
      <c r="J327" s="30" t="s">
        <v>59</v>
      </c>
      <c r="L327" s="30" t="s">
        <v>267</v>
      </c>
      <c r="M327" s="30" t="s">
        <v>61</v>
      </c>
      <c r="N327" s="30" t="s">
        <v>62</v>
      </c>
      <c r="O327" s="30" t="s">
        <v>63</v>
      </c>
      <c r="P327" s="30" t="s">
        <v>63</v>
      </c>
      <c r="Q327" s="30" t="s">
        <v>1175</v>
      </c>
      <c r="R327" s="30">
        <v>8</v>
      </c>
      <c r="S327" s="30" t="s">
        <v>183</v>
      </c>
      <c r="T327" s="30" t="s">
        <v>183</v>
      </c>
      <c r="U327" s="30" t="s">
        <v>95</v>
      </c>
      <c r="V327" s="30" t="s">
        <v>1055</v>
      </c>
      <c r="W327" s="30" t="s">
        <v>186</v>
      </c>
      <c r="X327" s="30" t="s">
        <v>740</v>
      </c>
      <c r="Y327" s="30" t="s">
        <v>1176</v>
      </c>
      <c r="AA327" s="30" t="s">
        <v>71</v>
      </c>
      <c r="AB327" s="48" t="s">
        <v>72</v>
      </c>
      <c r="AC327" s="36" t="s">
        <v>73</v>
      </c>
      <c r="AD327" s="30" t="s">
        <v>1177</v>
      </c>
      <c r="AE327" s="30" t="s">
        <v>117</v>
      </c>
      <c r="AF327" s="37">
        <v>3</v>
      </c>
      <c r="AG327" s="38">
        <v>4146.0674157303301</v>
      </c>
      <c r="AH327" s="37" t="s">
        <v>1181</v>
      </c>
      <c r="AI327" s="39">
        <v>808.98876404494968</v>
      </c>
      <c r="AJ327" s="37" t="s">
        <v>106</v>
      </c>
      <c r="AK327" s="37">
        <f t="shared" si="66"/>
        <v>1401.2096420782029</v>
      </c>
      <c r="AL327" s="37" t="s">
        <v>346</v>
      </c>
      <c r="AM327" s="37">
        <v>3</v>
      </c>
      <c r="AN327" s="37">
        <v>4617.9775280898803</v>
      </c>
      <c r="AO327" s="39" t="s">
        <v>1181</v>
      </c>
      <c r="AP327" s="37">
        <v>370.78651685394016</v>
      </c>
      <c r="AQ327" s="37" t="s">
        <v>106</v>
      </c>
      <c r="AR327" s="37">
        <f t="shared" si="67"/>
        <v>642.22108595251814</v>
      </c>
      <c r="AS327" s="37"/>
      <c r="AT327" s="37" t="s">
        <v>1185</v>
      </c>
      <c r="AU327" s="37" t="s">
        <v>275</v>
      </c>
      <c r="AV327" s="40" t="s">
        <v>829</v>
      </c>
      <c r="AX327" s="41">
        <v>3</v>
      </c>
      <c r="AY327" s="42">
        <v>4146.0674157303301</v>
      </c>
      <c r="AZ327" s="43">
        <v>1401.2096420782029</v>
      </c>
      <c r="BA327" s="41">
        <v>3</v>
      </c>
      <c r="BB327" s="44">
        <v>4617.9775280898803</v>
      </c>
      <c r="BC327" s="43">
        <v>642.22108595251814</v>
      </c>
      <c r="BD327" s="45">
        <f t="shared" si="68"/>
        <v>0.43297818651199238</v>
      </c>
      <c r="BE327" s="46">
        <f t="shared" si="69"/>
        <v>0.8</v>
      </c>
      <c r="BF327" s="47">
        <f t="shared" si="70"/>
        <v>0.34638254920959394</v>
      </c>
      <c r="BG327" s="46">
        <f t="shared" si="73"/>
        <v>0.68228917583293447</v>
      </c>
      <c r="BH327" s="46">
        <f t="shared" si="71"/>
        <v>0.43666507253307812</v>
      </c>
      <c r="BI327" s="47">
        <f t="shared" si="72"/>
        <v>0.66080638051783225</v>
      </c>
    </row>
    <row r="328" spans="1:61" s="30" customFormat="1" x14ac:dyDescent="0.25">
      <c r="A328" s="35" t="s">
        <v>52</v>
      </c>
      <c r="B328" s="30" t="s">
        <v>1081</v>
      </c>
      <c r="C328" s="35">
        <v>44720</v>
      </c>
      <c r="D328" s="30" t="s">
        <v>1171</v>
      </c>
      <c r="E328" s="30" t="s">
        <v>1172</v>
      </c>
      <c r="F328" s="30" t="s">
        <v>1173</v>
      </c>
      <c r="G328" s="30">
        <v>2020</v>
      </c>
      <c r="H328" s="30" t="s">
        <v>1174</v>
      </c>
      <c r="I328" s="53" t="s">
        <v>685</v>
      </c>
      <c r="J328" s="30" t="s">
        <v>59</v>
      </c>
      <c r="L328" s="30" t="s">
        <v>267</v>
      </c>
      <c r="M328" s="30" t="s">
        <v>61</v>
      </c>
      <c r="N328" s="30" t="s">
        <v>62</v>
      </c>
      <c r="O328" s="30" t="s">
        <v>63</v>
      </c>
      <c r="P328" s="30" t="s">
        <v>63</v>
      </c>
      <c r="Q328" s="30" t="s">
        <v>1175</v>
      </c>
      <c r="R328" s="30">
        <v>8</v>
      </c>
      <c r="S328" s="30" t="s">
        <v>183</v>
      </c>
      <c r="T328" s="30" t="s">
        <v>183</v>
      </c>
      <c r="U328" s="30" t="s">
        <v>95</v>
      </c>
      <c r="V328" s="30" t="s">
        <v>1055</v>
      </c>
      <c r="W328" s="30" t="s">
        <v>186</v>
      </c>
      <c r="X328" s="30" t="s">
        <v>740</v>
      </c>
      <c r="Y328" s="30" t="s">
        <v>1176</v>
      </c>
      <c r="AA328" s="30" t="s">
        <v>111</v>
      </c>
      <c r="AB328" s="48" t="s">
        <v>113</v>
      </c>
      <c r="AC328" s="48" t="s">
        <v>113</v>
      </c>
      <c r="AD328" s="30" t="s">
        <v>1177</v>
      </c>
      <c r="AE328" s="30" t="s">
        <v>117</v>
      </c>
      <c r="AF328" s="37">
        <v>3</v>
      </c>
      <c r="AG328" s="38">
        <v>6.84</v>
      </c>
      <c r="AH328" s="37" t="s">
        <v>1178</v>
      </c>
      <c r="AI328" s="39">
        <v>0.36000000000000032</v>
      </c>
      <c r="AJ328" s="37" t="s">
        <v>106</v>
      </c>
      <c r="AK328" s="37">
        <f t="shared" si="66"/>
        <v>0.62353829072479638</v>
      </c>
      <c r="AL328" s="37" t="s">
        <v>346</v>
      </c>
      <c r="AM328" s="37">
        <v>3</v>
      </c>
      <c r="AN328" s="37">
        <v>6.6</v>
      </c>
      <c r="AO328" s="39" t="s">
        <v>1178</v>
      </c>
      <c r="AP328" s="37">
        <v>0.84000000000000075</v>
      </c>
      <c r="AQ328" s="37" t="s">
        <v>106</v>
      </c>
      <c r="AR328" s="37">
        <f t="shared" si="67"/>
        <v>1.4549226783578582</v>
      </c>
      <c r="AS328" s="37"/>
      <c r="AT328" s="37" t="s">
        <v>1186</v>
      </c>
      <c r="AU328" s="37" t="s">
        <v>275</v>
      </c>
      <c r="AV328" s="40" t="s">
        <v>829</v>
      </c>
      <c r="AX328" s="41">
        <v>3</v>
      </c>
      <c r="AY328" s="42">
        <v>6.84</v>
      </c>
      <c r="AZ328" s="43">
        <v>0.62353829072479638</v>
      </c>
      <c r="BA328" s="41">
        <v>3</v>
      </c>
      <c r="BB328" s="44">
        <v>6.6</v>
      </c>
      <c r="BC328" s="43">
        <v>1.4549226783578582</v>
      </c>
      <c r="BD328" s="45">
        <f t="shared" si="68"/>
        <v>-0.21442250696755899</v>
      </c>
      <c r="BE328" s="46">
        <f t="shared" si="69"/>
        <v>0.8</v>
      </c>
      <c r="BF328" s="47">
        <f t="shared" si="70"/>
        <v>-0.17153800557404719</v>
      </c>
      <c r="BG328" s="46">
        <f t="shared" si="73"/>
        <v>0.67049808429118773</v>
      </c>
      <c r="BH328" s="46">
        <f t="shared" si="71"/>
        <v>0.42911877394636022</v>
      </c>
      <c r="BI328" s="47">
        <f t="shared" si="72"/>
        <v>0.65507157925402337</v>
      </c>
    </row>
    <row r="329" spans="1:61" s="30" customFormat="1" x14ac:dyDescent="0.25">
      <c r="A329" s="35" t="s">
        <v>52</v>
      </c>
      <c r="B329" s="30" t="s">
        <v>1081</v>
      </c>
      <c r="C329" s="35">
        <v>44720</v>
      </c>
      <c r="D329" s="30" t="s">
        <v>1171</v>
      </c>
      <c r="E329" s="30" t="s">
        <v>1172</v>
      </c>
      <c r="F329" s="30" t="s">
        <v>1173</v>
      </c>
      <c r="G329" s="30">
        <v>2020</v>
      </c>
      <c r="H329" s="30" t="s">
        <v>1174</v>
      </c>
      <c r="I329" s="53" t="s">
        <v>685</v>
      </c>
      <c r="J329" s="30" t="s">
        <v>59</v>
      </c>
      <c r="L329" s="30" t="s">
        <v>267</v>
      </c>
      <c r="M329" s="30" t="s">
        <v>61</v>
      </c>
      <c r="N329" s="30" t="s">
        <v>62</v>
      </c>
      <c r="O329" s="30" t="s">
        <v>63</v>
      </c>
      <c r="P329" s="30" t="s">
        <v>63</v>
      </c>
      <c r="Q329" s="30" t="s">
        <v>1175</v>
      </c>
      <c r="R329" s="30">
        <v>8</v>
      </c>
      <c r="S329" s="30" t="s">
        <v>183</v>
      </c>
      <c r="T329" s="30" t="s">
        <v>183</v>
      </c>
      <c r="U329" s="30" t="s">
        <v>95</v>
      </c>
      <c r="V329" s="30" t="s">
        <v>1055</v>
      </c>
      <c r="W329" s="30" t="s">
        <v>186</v>
      </c>
      <c r="X329" s="30" t="s">
        <v>740</v>
      </c>
      <c r="Y329" s="30" t="s">
        <v>1176</v>
      </c>
      <c r="AA329" s="30" t="s">
        <v>111</v>
      </c>
      <c r="AB329" s="48" t="s">
        <v>142</v>
      </c>
      <c r="AC329" s="48" t="s">
        <v>142</v>
      </c>
      <c r="AD329" s="30" t="s">
        <v>1177</v>
      </c>
      <c r="AE329" s="30" t="s">
        <v>117</v>
      </c>
      <c r="AF329" s="37">
        <v>3</v>
      </c>
      <c r="AG329" s="38">
        <v>1.41911764705882</v>
      </c>
      <c r="AH329" s="53" t="s">
        <v>1178</v>
      </c>
      <c r="AI329" s="39">
        <v>0.15441176470588003</v>
      </c>
      <c r="AJ329" s="37" t="s">
        <v>106</v>
      </c>
      <c r="AK329" s="37">
        <f t="shared" si="66"/>
        <v>0.26744902175695495</v>
      </c>
      <c r="AL329" s="37" t="s">
        <v>346</v>
      </c>
      <c r="AM329" s="37">
        <v>3</v>
      </c>
      <c r="AN329" s="53">
        <v>1.24999999999999</v>
      </c>
      <c r="AO329" s="39" t="s">
        <v>1178</v>
      </c>
      <c r="AP329" s="37">
        <v>0.20588235294117996</v>
      </c>
      <c r="AQ329" s="37" t="s">
        <v>106</v>
      </c>
      <c r="AR329" s="37">
        <f t="shared" si="67"/>
        <v>0.35659869567595137</v>
      </c>
      <c r="AS329" s="37"/>
      <c r="AT329" s="37" t="s">
        <v>1186</v>
      </c>
      <c r="AU329" s="37" t="s">
        <v>275</v>
      </c>
      <c r="AV329" s="40" t="s">
        <v>829</v>
      </c>
      <c r="AX329" s="41">
        <v>3</v>
      </c>
      <c r="AY329" s="42">
        <v>1.41911764705882</v>
      </c>
      <c r="AZ329" s="43">
        <v>0.26744902175695495</v>
      </c>
      <c r="BA329" s="41">
        <v>3</v>
      </c>
      <c r="BB329" s="44">
        <v>1.24999999999999</v>
      </c>
      <c r="BC329" s="43">
        <v>0.35659869567595137</v>
      </c>
      <c r="BD329" s="45">
        <f t="shared" si="68"/>
        <v>-0.53655489603823769</v>
      </c>
      <c r="BE329" s="46">
        <f t="shared" si="69"/>
        <v>0.8</v>
      </c>
      <c r="BF329" s="47">
        <f t="shared" si="70"/>
        <v>-0.42924391683059016</v>
      </c>
      <c r="BG329" s="46">
        <f t="shared" si="73"/>
        <v>0.69065759637188362</v>
      </c>
      <c r="BH329" s="46">
        <f t="shared" si="71"/>
        <v>0.44202086167800558</v>
      </c>
      <c r="BI329" s="47">
        <f t="shared" si="72"/>
        <v>0.66484649482268132</v>
      </c>
    </row>
    <row r="330" spans="1:61" s="30" customFormat="1" ht="15.75" x14ac:dyDescent="0.25">
      <c r="A330" s="35" t="s">
        <v>52</v>
      </c>
      <c r="B330" s="30" t="s">
        <v>1081</v>
      </c>
      <c r="C330" s="35">
        <v>44720</v>
      </c>
      <c r="D330" s="30" t="s">
        <v>1171</v>
      </c>
      <c r="E330" s="30" t="s">
        <v>1172</v>
      </c>
      <c r="F330" s="30" t="s">
        <v>1173</v>
      </c>
      <c r="G330" s="30">
        <v>2020</v>
      </c>
      <c r="H330" s="30" t="s">
        <v>1174</v>
      </c>
      <c r="I330" s="53" t="s">
        <v>685</v>
      </c>
      <c r="J330" s="30" t="s">
        <v>59</v>
      </c>
      <c r="L330" s="30" t="s">
        <v>267</v>
      </c>
      <c r="M330" s="30" t="s">
        <v>61</v>
      </c>
      <c r="N330" s="30" t="s">
        <v>62</v>
      </c>
      <c r="O330" s="30" t="s">
        <v>63</v>
      </c>
      <c r="P330" s="30" t="s">
        <v>63</v>
      </c>
      <c r="Q330" s="30" t="s">
        <v>1175</v>
      </c>
      <c r="R330" s="30">
        <v>8</v>
      </c>
      <c r="S330" s="30" t="s">
        <v>183</v>
      </c>
      <c r="T330" s="30" t="s">
        <v>183</v>
      </c>
      <c r="U330" s="30" t="s">
        <v>95</v>
      </c>
      <c r="V330" s="30" t="s">
        <v>1055</v>
      </c>
      <c r="W330" s="30" t="s">
        <v>186</v>
      </c>
      <c r="X330" s="30" t="s">
        <v>740</v>
      </c>
      <c r="Y330" s="30" t="s">
        <v>1176</v>
      </c>
      <c r="AA330" s="30" t="s">
        <v>71</v>
      </c>
      <c r="AB330" s="48" t="s">
        <v>72</v>
      </c>
      <c r="AC330" s="36" t="s">
        <v>73</v>
      </c>
      <c r="AD330" s="30" t="s">
        <v>1177</v>
      </c>
      <c r="AE330" s="30" t="s">
        <v>117</v>
      </c>
      <c r="AF330" s="37">
        <v>3</v>
      </c>
      <c r="AG330" s="38">
        <v>7044.9438202247202</v>
      </c>
      <c r="AH330" s="37" t="s">
        <v>1178</v>
      </c>
      <c r="AI330" s="39">
        <v>134.83146067415964</v>
      </c>
      <c r="AJ330" s="37" t="s">
        <v>106</v>
      </c>
      <c r="AK330" s="37">
        <f t="shared" si="66"/>
        <v>233.53494034636952</v>
      </c>
      <c r="AL330" s="37" t="s">
        <v>346</v>
      </c>
      <c r="AM330" s="37">
        <v>3</v>
      </c>
      <c r="AN330" s="37">
        <v>4179.7752808988698</v>
      </c>
      <c r="AO330" s="39" t="s">
        <v>1178</v>
      </c>
      <c r="AP330" s="37">
        <v>1516.8539325842703</v>
      </c>
      <c r="AQ330" s="37" t="s">
        <v>106</v>
      </c>
      <c r="AR330" s="37">
        <f t="shared" si="67"/>
        <v>2627.2680788966127</v>
      </c>
      <c r="AS330" s="37"/>
      <c r="AT330" s="37" t="s">
        <v>1186</v>
      </c>
      <c r="AU330" s="37" t="s">
        <v>275</v>
      </c>
      <c r="AV330" s="40" t="s">
        <v>829</v>
      </c>
      <c r="AX330" s="41">
        <v>3</v>
      </c>
      <c r="AY330" s="42">
        <v>7044.9438202247202</v>
      </c>
      <c r="AZ330" s="43">
        <v>233.53494034636952</v>
      </c>
      <c r="BA330" s="41">
        <v>3</v>
      </c>
      <c r="BB330" s="44">
        <v>4179.7752808988698</v>
      </c>
      <c r="BC330" s="43">
        <v>2627.2680788966127</v>
      </c>
      <c r="BD330" s="45">
        <f t="shared" si="68"/>
        <v>-1.536214265908993</v>
      </c>
      <c r="BE330" s="46">
        <f t="shared" si="69"/>
        <v>0.8</v>
      </c>
      <c r="BF330" s="47">
        <f t="shared" si="70"/>
        <v>-1.2289714127271945</v>
      </c>
      <c r="BG330" s="46">
        <f t="shared" si="73"/>
        <v>0.86332952256519213</v>
      </c>
      <c r="BH330" s="46">
        <f t="shared" si="71"/>
        <v>0.5525308944417231</v>
      </c>
      <c r="BI330" s="47">
        <f t="shared" si="72"/>
        <v>0.74332421892584877</v>
      </c>
    </row>
    <row r="331" spans="1:61" s="30" customFormat="1" x14ac:dyDescent="0.25">
      <c r="A331" s="35" t="s">
        <v>52</v>
      </c>
      <c r="B331" s="30" t="s">
        <v>1081</v>
      </c>
      <c r="C331" s="35">
        <v>44720</v>
      </c>
      <c r="D331" s="30" t="s">
        <v>1171</v>
      </c>
      <c r="E331" s="30" t="s">
        <v>1172</v>
      </c>
      <c r="F331" s="30" t="s">
        <v>1173</v>
      </c>
      <c r="G331" s="30">
        <v>2020</v>
      </c>
      <c r="H331" s="30" t="s">
        <v>1174</v>
      </c>
      <c r="I331" s="53" t="s">
        <v>685</v>
      </c>
      <c r="J331" s="30" t="s">
        <v>59</v>
      </c>
      <c r="L331" s="30" t="s">
        <v>267</v>
      </c>
      <c r="M331" s="30" t="s">
        <v>61</v>
      </c>
      <c r="N331" s="30" t="s">
        <v>62</v>
      </c>
      <c r="O331" s="30" t="s">
        <v>63</v>
      </c>
      <c r="P331" s="30" t="s">
        <v>63</v>
      </c>
      <c r="Q331" s="30" t="s">
        <v>1175</v>
      </c>
      <c r="R331" s="30">
        <v>8</v>
      </c>
      <c r="S331" s="30" t="s">
        <v>183</v>
      </c>
      <c r="T331" s="30" t="s">
        <v>183</v>
      </c>
      <c r="U331" s="30" t="s">
        <v>95</v>
      </c>
      <c r="V331" s="30" t="s">
        <v>1055</v>
      </c>
      <c r="W331" s="30" t="s">
        <v>186</v>
      </c>
      <c r="X331" s="30" t="s">
        <v>740</v>
      </c>
      <c r="Y331" s="30" t="s">
        <v>1176</v>
      </c>
      <c r="AA331" s="30" t="s">
        <v>111</v>
      </c>
      <c r="AB331" s="48" t="s">
        <v>113</v>
      </c>
      <c r="AC331" s="48" t="s">
        <v>113</v>
      </c>
      <c r="AD331" s="30" t="s">
        <v>1177</v>
      </c>
      <c r="AE331" s="30" t="s">
        <v>117</v>
      </c>
      <c r="AF331" s="37">
        <v>3</v>
      </c>
      <c r="AG331" s="38">
        <v>10.6</v>
      </c>
      <c r="AH331" s="37"/>
      <c r="AI331" s="39">
        <v>0.36000000000000121</v>
      </c>
      <c r="AJ331" s="37" t="s">
        <v>106</v>
      </c>
      <c r="AK331" s="37">
        <f t="shared" si="66"/>
        <v>0.62353829072479783</v>
      </c>
      <c r="AL331" s="37" t="s">
        <v>346</v>
      </c>
      <c r="AM331" s="37">
        <v>3</v>
      </c>
      <c r="AN331" s="37">
        <v>4.4799999999999898</v>
      </c>
      <c r="AO331" s="39"/>
      <c r="AP331" s="37">
        <v>0.88000000000001055</v>
      </c>
      <c r="AQ331" s="37" t="s">
        <v>106</v>
      </c>
      <c r="AR331" s="37">
        <f t="shared" si="67"/>
        <v>1.5242047106606302</v>
      </c>
      <c r="AS331" s="37"/>
      <c r="AT331" s="37" t="s">
        <v>1187</v>
      </c>
      <c r="AU331" s="37" t="s">
        <v>275</v>
      </c>
      <c r="AV331" s="40" t="s">
        <v>829</v>
      </c>
      <c r="AX331" s="41">
        <v>3</v>
      </c>
      <c r="AY331" s="42">
        <v>10.6</v>
      </c>
      <c r="AZ331" s="43">
        <v>0.62353829072479783</v>
      </c>
      <c r="BA331" s="41">
        <v>3</v>
      </c>
      <c r="BB331" s="44">
        <v>4.4799999999999898</v>
      </c>
      <c r="BC331" s="43">
        <v>1.5242047106606302</v>
      </c>
      <c r="BD331" s="45">
        <f t="shared" si="68"/>
        <v>-5.2555912072813076</v>
      </c>
      <c r="BE331" s="46">
        <f t="shared" si="69"/>
        <v>0.8</v>
      </c>
      <c r="BF331" s="47">
        <f t="shared" si="70"/>
        <v>-4.2044729658250466</v>
      </c>
      <c r="BG331" s="46">
        <f t="shared" si="73"/>
        <v>2.9684365781710493</v>
      </c>
      <c r="BH331" s="46">
        <f t="shared" si="71"/>
        <v>1.8997994100294719</v>
      </c>
      <c r="BI331" s="47">
        <f t="shared" si="72"/>
        <v>1.3783321116586786</v>
      </c>
    </row>
    <row r="332" spans="1:61" s="30" customFormat="1" ht="15" customHeight="1" x14ac:dyDescent="0.25">
      <c r="A332" s="35" t="s">
        <v>52</v>
      </c>
      <c r="B332" s="30" t="s">
        <v>1081</v>
      </c>
      <c r="C332" s="35">
        <v>44720</v>
      </c>
      <c r="D332" s="30" t="s">
        <v>1171</v>
      </c>
      <c r="E332" s="30" t="s">
        <v>1172</v>
      </c>
      <c r="F332" s="30" t="s">
        <v>1173</v>
      </c>
      <c r="G332" s="30">
        <v>2020</v>
      </c>
      <c r="H332" s="30" t="s">
        <v>1174</v>
      </c>
      <c r="I332" s="53" t="s">
        <v>685</v>
      </c>
      <c r="J332" s="30" t="s">
        <v>59</v>
      </c>
      <c r="L332" s="30" t="s">
        <v>267</v>
      </c>
      <c r="M332" s="30" t="s">
        <v>61</v>
      </c>
      <c r="N332" s="30" t="s">
        <v>62</v>
      </c>
      <c r="O332" s="30" t="s">
        <v>63</v>
      </c>
      <c r="P332" s="30" t="s">
        <v>63</v>
      </c>
      <c r="Q332" s="30" t="s">
        <v>1175</v>
      </c>
      <c r="R332" s="30">
        <v>8</v>
      </c>
      <c r="S332" s="30" t="s">
        <v>183</v>
      </c>
      <c r="T332" s="30" t="s">
        <v>183</v>
      </c>
      <c r="U332" s="30" t="s">
        <v>95</v>
      </c>
      <c r="V332" s="30" t="s">
        <v>1055</v>
      </c>
      <c r="W332" s="30" t="s">
        <v>186</v>
      </c>
      <c r="X332" s="30" t="s">
        <v>740</v>
      </c>
      <c r="Y332" s="30" t="s">
        <v>1176</v>
      </c>
      <c r="AA332" s="30" t="s">
        <v>111</v>
      </c>
      <c r="AB332" s="48" t="s">
        <v>142</v>
      </c>
      <c r="AC332" s="48" t="s">
        <v>142</v>
      </c>
      <c r="AD332" s="30" t="s">
        <v>1177</v>
      </c>
      <c r="AE332" s="30" t="s">
        <v>117</v>
      </c>
      <c r="AF332" s="37">
        <v>3</v>
      </c>
      <c r="AG332" s="38">
        <v>1.72058823529411</v>
      </c>
      <c r="AH332" s="53"/>
      <c r="AI332" s="39">
        <v>0.14705882352940991</v>
      </c>
      <c r="AJ332" s="37" t="s">
        <v>106</v>
      </c>
      <c r="AK332" s="37">
        <f t="shared" si="66"/>
        <v>0.25471335405424345</v>
      </c>
      <c r="AL332" s="37" t="s">
        <v>346</v>
      </c>
      <c r="AM332" s="37">
        <v>3</v>
      </c>
      <c r="AN332" s="53">
        <v>0.375</v>
      </c>
      <c r="AO332" s="39"/>
      <c r="AP332" s="37">
        <v>0</v>
      </c>
      <c r="AQ332" s="37" t="s">
        <v>106</v>
      </c>
      <c r="AR332" s="37">
        <f t="shared" si="67"/>
        <v>0</v>
      </c>
      <c r="AS332" s="37"/>
      <c r="AT332" s="37" t="s">
        <v>1187</v>
      </c>
      <c r="AU332" s="37" t="s">
        <v>275</v>
      </c>
      <c r="AV332" s="40" t="s">
        <v>829</v>
      </c>
      <c r="AX332" s="41">
        <v>3</v>
      </c>
      <c r="AY332" s="42">
        <v>1.72058823529411</v>
      </c>
      <c r="AZ332" s="43">
        <v>0.25471335405424345</v>
      </c>
      <c r="BA332" s="41">
        <v>3</v>
      </c>
      <c r="BB332" s="44">
        <v>0.375</v>
      </c>
      <c r="BC332" s="43">
        <v>0</v>
      </c>
      <c r="BD332" s="45">
        <f t="shared" si="68"/>
        <v>-7.4709437154887448</v>
      </c>
      <c r="BE332" s="46">
        <f t="shared" si="69"/>
        <v>0.8</v>
      </c>
      <c r="BF332" s="47">
        <f t="shared" si="70"/>
        <v>-5.9767549723909958</v>
      </c>
      <c r="BG332" s="46">
        <f t="shared" si="73"/>
        <v>5.317916666666731</v>
      </c>
      <c r="BH332" s="46">
        <f t="shared" si="71"/>
        <v>3.4034666666667084</v>
      </c>
      <c r="BI332" s="47">
        <f t="shared" si="72"/>
        <v>1.8448486839485532</v>
      </c>
    </row>
    <row r="333" spans="1:61" s="30" customFormat="1" ht="15" customHeight="1" x14ac:dyDescent="0.25">
      <c r="A333" s="35" t="s">
        <v>52</v>
      </c>
      <c r="B333" s="30" t="s">
        <v>1081</v>
      </c>
      <c r="C333" s="35">
        <v>44720</v>
      </c>
      <c r="D333" s="30" t="s">
        <v>1171</v>
      </c>
      <c r="E333" s="30" t="s">
        <v>1172</v>
      </c>
      <c r="F333" s="30" t="s">
        <v>1173</v>
      </c>
      <c r="G333" s="30">
        <v>2020</v>
      </c>
      <c r="H333" s="30" t="s">
        <v>1174</v>
      </c>
      <c r="I333" s="53" t="s">
        <v>685</v>
      </c>
      <c r="J333" s="30" t="s">
        <v>59</v>
      </c>
      <c r="L333" s="30" t="s">
        <v>267</v>
      </c>
      <c r="M333" s="30" t="s">
        <v>61</v>
      </c>
      <c r="N333" s="30" t="s">
        <v>62</v>
      </c>
      <c r="O333" s="30" t="s">
        <v>63</v>
      </c>
      <c r="P333" s="30" t="s">
        <v>63</v>
      </c>
      <c r="Q333" s="30" t="s">
        <v>1175</v>
      </c>
      <c r="R333" s="30">
        <v>8</v>
      </c>
      <c r="S333" s="30" t="s">
        <v>183</v>
      </c>
      <c r="T333" s="30" t="s">
        <v>183</v>
      </c>
      <c r="U333" s="30" t="s">
        <v>95</v>
      </c>
      <c r="V333" s="30" t="s">
        <v>1055</v>
      </c>
      <c r="W333" s="30" t="s">
        <v>186</v>
      </c>
      <c r="X333" s="30" t="s">
        <v>740</v>
      </c>
      <c r="Y333" s="30" t="s">
        <v>1176</v>
      </c>
      <c r="AA333" s="30" t="s">
        <v>71</v>
      </c>
      <c r="AB333" s="48" t="s">
        <v>72</v>
      </c>
      <c r="AC333" s="36" t="s">
        <v>73</v>
      </c>
      <c r="AD333" s="30" t="s">
        <v>1177</v>
      </c>
      <c r="AE333" s="30" t="s">
        <v>117</v>
      </c>
      <c r="AF333" s="37">
        <v>3</v>
      </c>
      <c r="AG333" s="38">
        <v>10044.9438202247</v>
      </c>
      <c r="AH333" s="37"/>
      <c r="AI333" s="39">
        <v>3404.4943820223998</v>
      </c>
      <c r="AJ333" s="37" t="s">
        <v>106</v>
      </c>
      <c r="AK333" s="37">
        <f t="shared" si="66"/>
        <v>5896.7572437456029</v>
      </c>
      <c r="AL333" s="37" t="s">
        <v>346</v>
      </c>
      <c r="AM333" s="37">
        <v>3</v>
      </c>
      <c r="AN333" s="37">
        <v>4112.3595505617895</v>
      </c>
      <c r="AO333" s="39"/>
      <c r="AP333" s="37">
        <v>2561.7977528089905</v>
      </c>
      <c r="AQ333" s="37" t="s">
        <v>106</v>
      </c>
      <c r="AR333" s="37">
        <f t="shared" si="67"/>
        <v>4437.1638665809469</v>
      </c>
      <c r="AS333" s="37"/>
      <c r="AT333" s="37" t="s">
        <v>1187</v>
      </c>
      <c r="AU333" s="37" t="s">
        <v>275</v>
      </c>
      <c r="AV333" s="40" t="s">
        <v>829</v>
      </c>
      <c r="AX333" s="41">
        <v>3</v>
      </c>
      <c r="AY333" s="42">
        <v>10044.9438202247</v>
      </c>
      <c r="AZ333" s="43">
        <v>5896.7572437456029</v>
      </c>
      <c r="BA333" s="41">
        <v>3</v>
      </c>
      <c r="BB333" s="44">
        <v>4112.3595505617895</v>
      </c>
      <c r="BC333" s="43">
        <v>4437.1638665809469</v>
      </c>
      <c r="BD333" s="45">
        <f t="shared" si="68"/>
        <v>-1.1368925502795273</v>
      </c>
      <c r="BE333" s="46">
        <f t="shared" si="69"/>
        <v>0.8</v>
      </c>
      <c r="BF333" s="47">
        <f t="shared" si="70"/>
        <v>-0.90951404022362192</v>
      </c>
      <c r="BG333" s="46">
        <f t="shared" si="73"/>
        <v>0.77437705590675732</v>
      </c>
      <c r="BH333" s="46">
        <f t="shared" si="71"/>
        <v>0.49560131578032479</v>
      </c>
      <c r="BI333" s="47">
        <f t="shared" si="72"/>
        <v>0.70398957078945767</v>
      </c>
    </row>
    <row r="334" spans="1:61" s="30" customFormat="1" ht="15" customHeight="1" x14ac:dyDescent="0.25">
      <c r="A334" s="35" t="s">
        <v>52</v>
      </c>
      <c r="B334" s="30" t="s">
        <v>1081</v>
      </c>
      <c r="C334" s="35">
        <v>44720</v>
      </c>
      <c r="D334" s="30" t="s">
        <v>1171</v>
      </c>
      <c r="E334" s="30" t="s">
        <v>1172</v>
      </c>
      <c r="F334" s="30" t="s">
        <v>1173</v>
      </c>
      <c r="G334" s="30">
        <v>2020</v>
      </c>
      <c r="H334" s="30" t="s">
        <v>1174</v>
      </c>
      <c r="I334" s="53" t="s">
        <v>685</v>
      </c>
      <c r="J334" s="30" t="s">
        <v>59</v>
      </c>
      <c r="L334" s="30" t="s">
        <v>267</v>
      </c>
      <c r="M334" s="30" t="s">
        <v>61</v>
      </c>
      <c r="N334" s="30" t="s">
        <v>62</v>
      </c>
      <c r="O334" s="30" t="s">
        <v>63</v>
      </c>
      <c r="P334" s="30" t="s">
        <v>63</v>
      </c>
      <c r="Q334" s="30" t="s">
        <v>1175</v>
      </c>
      <c r="R334" s="30">
        <v>8</v>
      </c>
      <c r="S334" s="30" t="s">
        <v>183</v>
      </c>
      <c r="T334" s="30" t="s">
        <v>183</v>
      </c>
      <c r="U334" s="30" t="s">
        <v>95</v>
      </c>
      <c r="V334" s="30" t="s">
        <v>1055</v>
      </c>
      <c r="W334" s="30" t="s">
        <v>186</v>
      </c>
      <c r="X334" s="30" t="s">
        <v>740</v>
      </c>
      <c r="Y334" s="30" t="s">
        <v>1176</v>
      </c>
      <c r="AA334" s="30" t="s">
        <v>111</v>
      </c>
      <c r="AB334" s="48" t="s">
        <v>113</v>
      </c>
      <c r="AC334" s="48" t="s">
        <v>113</v>
      </c>
      <c r="AD334" s="30" t="s">
        <v>1177</v>
      </c>
      <c r="AE334" s="30" t="s">
        <v>117</v>
      </c>
      <c r="AF334" s="37">
        <v>3</v>
      </c>
      <c r="AG334" s="38">
        <v>10.56</v>
      </c>
      <c r="AH334" s="37" t="s">
        <v>1181</v>
      </c>
      <c r="AI334" s="39">
        <v>0.32000000000000028</v>
      </c>
      <c r="AJ334" s="37" t="s">
        <v>106</v>
      </c>
      <c r="AK334" s="37">
        <f t="shared" si="66"/>
        <v>0.55425625842204118</v>
      </c>
      <c r="AL334" s="37" t="s">
        <v>346</v>
      </c>
      <c r="AM334" s="37">
        <v>3</v>
      </c>
      <c r="AN334" s="37">
        <v>6.24</v>
      </c>
      <c r="AO334" s="39" t="s">
        <v>1181</v>
      </c>
      <c r="AP334" s="37">
        <v>0.87999999999999989</v>
      </c>
      <c r="AQ334" s="37" t="s">
        <v>106</v>
      </c>
      <c r="AR334" s="37">
        <f t="shared" si="67"/>
        <v>1.5242047106606118</v>
      </c>
      <c r="AS334" s="37"/>
      <c r="AT334" s="37" t="s">
        <v>1188</v>
      </c>
      <c r="AU334" s="37" t="s">
        <v>275</v>
      </c>
      <c r="AV334" s="40" t="s">
        <v>829</v>
      </c>
      <c r="AX334" s="41">
        <v>3</v>
      </c>
      <c r="AY334" s="42">
        <v>10.56</v>
      </c>
      <c r="AZ334" s="43">
        <v>0.55425625842204118</v>
      </c>
      <c r="BA334" s="41">
        <v>3</v>
      </c>
      <c r="BB334" s="44">
        <v>6.24</v>
      </c>
      <c r="BC334" s="43">
        <v>1.5242047106606118</v>
      </c>
      <c r="BD334" s="45">
        <f t="shared" si="68"/>
        <v>-3.7669325746418418</v>
      </c>
      <c r="BE334" s="46">
        <f t="shared" si="69"/>
        <v>0.8</v>
      </c>
      <c r="BF334" s="47">
        <f t="shared" si="70"/>
        <v>-3.0135460597134736</v>
      </c>
      <c r="BG334" s="46">
        <f t="shared" si="73"/>
        <v>1.8491484184914846</v>
      </c>
      <c r="BH334" s="46">
        <f t="shared" si="71"/>
        <v>1.1834549878345504</v>
      </c>
      <c r="BI334" s="47">
        <f t="shared" si="72"/>
        <v>1.0878671738013563</v>
      </c>
    </row>
    <row r="335" spans="1:61" s="30" customFormat="1" ht="15" customHeight="1" x14ac:dyDescent="0.25">
      <c r="A335" s="35" t="s">
        <v>52</v>
      </c>
      <c r="B335" s="30" t="s">
        <v>1081</v>
      </c>
      <c r="C335" s="35">
        <v>44720</v>
      </c>
      <c r="D335" s="30" t="s">
        <v>1171</v>
      </c>
      <c r="E335" s="30" t="s">
        <v>1172</v>
      </c>
      <c r="F335" s="30" t="s">
        <v>1173</v>
      </c>
      <c r="G335" s="30">
        <v>2020</v>
      </c>
      <c r="H335" s="30" t="s">
        <v>1174</v>
      </c>
      <c r="I335" s="53" t="s">
        <v>685</v>
      </c>
      <c r="J335" s="30" t="s">
        <v>59</v>
      </c>
      <c r="L335" s="30" t="s">
        <v>267</v>
      </c>
      <c r="M335" s="30" t="s">
        <v>61</v>
      </c>
      <c r="N335" s="30" t="s">
        <v>62</v>
      </c>
      <c r="O335" s="30" t="s">
        <v>63</v>
      </c>
      <c r="P335" s="30" t="s">
        <v>63</v>
      </c>
      <c r="Q335" s="30" t="s">
        <v>1175</v>
      </c>
      <c r="R335" s="30">
        <v>8</v>
      </c>
      <c r="S335" s="30" t="s">
        <v>183</v>
      </c>
      <c r="T335" s="30" t="s">
        <v>183</v>
      </c>
      <c r="U335" s="30" t="s">
        <v>95</v>
      </c>
      <c r="V335" s="30" t="s">
        <v>1055</v>
      </c>
      <c r="W335" s="30" t="s">
        <v>186</v>
      </c>
      <c r="X335" s="30" t="s">
        <v>740</v>
      </c>
      <c r="Y335" s="30" t="s">
        <v>1176</v>
      </c>
      <c r="AA335" s="30" t="s">
        <v>111</v>
      </c>
      <c r="AB335" s="48" t="s">
        <v>142</v>
      </c>
      <c r="AC335" s="48" t="s">
        <v>142</v>
      </c>
      <c r="AD335" s="30" t="s">
        <v>1177</v>
      </c>
      <c r="AE335" s="30" t="s">
        <v>117</v>
      </c>
      <c r="AF335" s="37">
        <v>3</v>
      </c>
      <c r="AG335" s="38">
        <v>1.7132352941176401</v>
      </c>
      <c r="AH335" s="53" t="s">
        <v>1181</v>
      </c>
      <c r="AI335" s="39">
        <v>0.14705882352940991</v>
      </c>
      <c r="AJ335" s="37" t="s">
        <v>106</v>
      </c>
      <c r="AK335" s="37">
        <f t="shared" si="66"/>
        <v>0.25471335405424345</v>
      </c>
      <c r="AL335" s="37" t="s">
        <v>346</v>
      </c>
      <c r="AM335" s="37">
        <v>3</v>
      </c>
      <c r="AN335" s="53">
        <v>0.76470588235294001</v>
      </c>
      <c r="AO335" s="39" t="s">
        <v>1181</v>
      </c>
      <c r="AP335" s="37">
        <v>0</v>
      </c>
      <c r="AQ335" s="37" t="s">
        <v>106</v>
      </c>
      <c r="AR335" s="37">
        <f t="shared" si="67"/>
        <v>0</v>
      </c>
      <c r="AS335" s="37"/>
      <c r="AT335" s="37" t="s">
        <v>1188</v>
      </c>
      <c r="AU335" s="37" t="s">
        <v>275</v>
      </c>
      <c r="AV335" s="40" t="s">
        <v>829</v>
      </c>
      <c r="AX335" s="41">
        <v>3</v>
      </c>
      <c r="AY335" s="42">
        <v>1.7132352941176401</v>
      </c>
      <c r="AZ335" s="43">
        <v>0.25471335405424345</v>
      </c>
      <c r="BA335" s="41">
        <v>3</v>
      </c>
      <c r="BB335" s="44">
        <v>0.76470588235294001</v>
      </c>
      <c r="BC335" s="43">
        <v>0</v>
      </c>
      <c r="BD335" s="45">
        <f t="shared" si="68"/>
        <v>-5.2664029469838667</v>
      </c>
      <c r="BE335" s="46">
        <f t="shared" si="69"/>
        <v>0.8</v>
      </c>
      <c r="BF335" s="47">
        <f t="shared" si="70"/>
        <v>-4.2131223575870935</v>
      </c>
      <c r="BG335" s="46">
        <f t="shared" si="73"/>
        <v>2.9779166666666961</v>
      </c>
      <c r="BH335" s="46">
        <f t="shared" si="71"/>
        <v>1.9058666666666859</v>
      </c>
      <c r="BI335" s="47">
        <f t="shared" si="72"/>
        <v>1.3805312986914444</v>
      </c>
    </row>
    <row r="336" spans="1:61" s="30" customFormat="1" ht="15" customHeight="1" x14ac:dyDescent="0.25">
      <c r="A336" s="35" t="s">
        <v>52</v>
      </c>
      <c r="B336" s="30" t="s">
        <v>1081</v>
      </c>
      <c r="C336" s="35">
        <v>44720</v>
      </c>
      <c r="D336" s="30" t="s">
        <v>1171</v>
      </c>
      <c r="E336" s="30" t="s">
        <v>1172</v>
      </c>
      <c r="F336" s="30" t="s">
        <v>1173</v>
      </c>
      <c r="G336" s="30">
        <v>2020</v>
      </c>
      <c r="H336" s="30" t="s">
        <v>1174</v>
      </c>
      <c r="I336" s="53" t="s">
        <v>685</v>
      </c>
      <c r="J336" s="30" t="s">
        <v>59</v>
      </c>
      <c r="L336" s="30" t="s">
        <v>267</v>
      </c>
      <c r="M336" s="30" t="s">
        <v>61</v>
      </c>
      <c r="N336" s="30" t="s">
        <v>62</v>
      </c>
      <c r="O336" s="30" t="s">
        <v>63</v>
      </c>
      <c r="P336" s="30" t="s">
        <v>63</v>
      </c>
      <c r="Q336" s="30" t="s">
        <v>1175</v>
      </c>
      <c r="R336" s="30">
        <v>8</v>
      </c>
      <c r="S336" s="30" t="s">
        <v>183</v>
      </c>
      <c r="T336" s="30" t="s">
        <v>183</v>
      </c>
      <c r="U336" s="30" t="s">
        <v>95</v>
      </c>
      <c r="V336" s="30" t="s">
        <v>1055</v>
      </c>
      <c r="W336" s="30" t="s">
        <v>186</v>
      </c>
      <c r="X336" s="30" t="s">
        <v>740</v>
      </c>
      <c r="Y336" s="30" t="s">
        <v>1176</v>
      </c>
      <c r="AA336" s="30" t="s">
        <v>71</v>
      </c>
      <c r="AB336" s="48" t="s">
        <v>72</v>
      </c>
      <c r="AC336" s="36" t="s">
        <v>73</v>
      </c>
      <c r="AD336" s="30" t="s">
        <v>1177</v>
      </c>
      <c r="AE336" s="30" t="s">
        <v>117</v>
      </c>
      <c r="AF336" s="37">
        <v>3</v>
      </c>
      <c r="AG336" s="38">
        <v>10078.651685393201</v>
      </c>
      <c r="AH336" s="37" t="s">
        <v>1181</v>
      </c>
      <c r="AI336" s="39">
        <v>3370.7865168538992</v>
      </c>
      <c r="AJ336" s="37" t="s">
        <v>106</v>
      </c>
      <c r="AK336" s="37">
        <f t="shared" si="66"/>
        <v>5838.3735086590787</v>
      </c>
      <c r="AL336" s="37" t="s">
        <v>346</v>
      </c>
      <c r="AM336" s="37">
        <v>3</v>
      </c>
      <c r="AN336" s="37">
        <v>8561.7977528089905</v>
      </c>
      <c r="AO336" s="39" t="s">
        <v>1181</v>
      </c>
      <c r="AP336" s="37">
        <v>2056.1797752808088</v>
      </c>
      <c r="AQ336" s="37" t="s">
        <v>106</v>
      </c>
      <c r="AR336" s="37">
        <f t="shared" si="67"/>
        <v>3561.4078402819173</v>
      </c>
      <c r="AS336" s="37"/>
      <c r="AT336" s="37" t="s">
        <v>1188</v>
      </c>
      <c r="AU336" s="37" t="s">
        <v>275</v>
      </c>
      <c r="AV336" s="40" t="s">
        <v>829</v>
      </c>
      <c r="AX336" s="41">
        <v>3</v>
      </c>
      <c r="AY336" s="42">
        <v>10078.651685393201</v>
      </c>
      <c r="AZ336" s="43">
        <v>5838.3735086590787</v>
      </c>
      <c r="BA336" s="41">
        <v>3</v>
      </c>
      <c r="BB336" s="44">
        <v>8561.7977528089905</v>
      </c>
      <c r="BC336" s="43">
        <v>3561.4078402819173</v>
      </c>
      <c r="BD336" s="45">
        <f t="shared" si="68"/>
        <v>-0.31367073536391737</v>
      </c>
      <c r="BE336" s="46">
        <f t="shared" si="69"/>
        <v>0.8</v>
      </c>
      <c r="BF336" s="47">
        <f t="shared" si="70"/>
        <v>-0.25093658829113391</v>
      </c>
      <c r="BG336" s="46">
        <f t="shared" si="73"/>
        <v>0.67486577751864507</v>
      </c>
      <c r="BH336" s="46">
        <f t="shared" si="71"/>
        <v>0.43191409761193295</v>
      </c>
      <c r="BI336" s="47">
        <f t="shared" si="72"/>
        <v>0.65720171759660895</v>
      </c>
    </row>
    <row r="337" spans="1:15669" s="30" customFormat="1" ht="15" customHeight="1" x14ac:dyDescent="0.25">
      <c r="A337" s="35" t="s">
        <v>52</v>
      </c>
      <c r="B337" s="30" t="s">
        <v>1081</v>
      </c>
      <c r="C337" s="35">
        <v>44720</v>
      </c>
      <c r="D337" s="30" t="s">
        <v>1189</v>
      </c>
      <c r="E337" s="30" t="s">
        <v>1190</v>
      </c>
      <c r="F337" s="30" t="s">
        <v>1191</v>
      </c>
      <c r="G337" s="30">
        <v>2020</v>
      </c>
      <c r="H337" s="30" t="s">
        <v>1192</v>
      </c>
      <c r="I337" s="30" t="s">
        <v>685</v>
      </c>
      <c r="J337" s="30" t="s">
        <v>59</v>
      </c>
      <c r="L337" s="30" t="s">
        <v>90</v>
      </c>
      <c r="M337" s="30" t="s">
        <v>61</v>
      </c>
      <c r="N337" s="30" t="s">
        <v>62</v>
      </c>
      <c r="O337" s="30" t="s">
        <v>246</v>
      </c>
      <c r="P337" s="30" t="s">
        <v>246</v>
      </c>
      <c r="Q337" s="30" t="s">
        <v>1193</v>
      </c>
      <c r="R337" s="30">
        <v>0</v>
      </c>
      <c r="S337" s="30" t="s">
        <v>1194</v>
      </c>
      <c r="T337" s="30">
        <v>79</v>
      </c>
      <c r="U337" s="30" t="s">
        <v>95</v>
      </c>
      <c r="V337" s="30" t="s">
        <v>1055</v>
      </c>
      <c r="W337" s="30" t="s">
        <v>186</v>
      </c>
      <c r="X337" s="30" t="s">
        <v>270</v>
      </c>
      <c r="Y337" s="30" t="s">
        <v>1195</v>
      </c>
      <c r="AA337" s="30" t="s">
        <v>111</v>
      </c>
      <c r="AB337" s="48" t="s">
        <v>113</v>
      </c>
      <c r="AC337" s="48" t="s">
        <v>113</v>
      </c>
      <c r="AD337" s="30" t="s">
        <v>1196</v>
      </c>
      <c r="AE337" s="30" t="s">
        <v>104</v>
      </c>
      <c r="AF337" s="30">
        <v>12</v>
      </c>
      <c r="AG337" s="37">
        <v>3.25</v>
      </c>
      <c r="AH337" s="37" t="s">
        <v>545</v>
      </c>
      <c r="AI337" s="37">
        <v>0.56999999999999995</v>
      </c>
      <c r="AJ337" s="37" t="s">
        <v>106</v>
      </c>
      <c r="AK337" s="37">
        <f t="shared" si="66"/>
        <v>1.9745379206285198</v>
      </c>
      <c r="AL337" s="37" t="s">
        <v>1197</v>
      </c>
      <c r="AM337" s="30">
        <v>12</v>
      </c>
      <c r="AN337" s="39">
        <v>10.41</v>
      </c>
      <c r="AO337" s="37" t="s">
        <v>545</v>
      </c>
      <c r="AP337" s="39">
        <v>0.9</v>
      </c>
      <c r="AQ337" s="37" t="s">
        <v>106</v>
      </c>
      <c r="AR337" s="37">
        <f t="shared" si="67"/>
        <v>3.117691453623979</v>
      </c>
      <c r="AS337" s="37" t="s">
        <v>1198</v>
      </c>
      <c r="AT337" s="37" t="s">
        <v>1199</v>
      </c>
      <c r="AU337" s="37" t="s">
        <v>1058</v>
      </c>
      <c r="AV337" s="40" t="s">
        <v>747</v>
      </c>
      <c r="AX337" s="43">
        <v>12</v>
      </c>
      <c r="AY337" s="41">
        <v>3.25</v>
      </c>
      <c r="AZ337" s="43">
        <v>1.9745379206285198</v>
      </c>
      <c r="BA337" s="43">
        <v>12</v>
      </c>
      <c r="BB337" s="44">
        <v>10.41</v>
      </c>
      <c r="BC337" s="43">
        <v>3.117691453623979</v>
      </c>
      <c r="BD337" s="45">
        <f t="shared" si="68"/>
        <v>2.743838838177032</v>
      </c>
      <c r="BE337" s="46">
        <f t="shared" si="69"/>
        <v>0.96551724137931039</v>
      </c>
      <c r="BF337" s="47">
        <f t="shared" si="70"/>
        <v>2.6492237058260999</v>
      </c>
      <c r="BG337" s="46">
        <f t="shared" si="73"/>
        <v>0.32351357437268091</v>
      </c>
      <c r="BH337" s="46">
        <f t="shared" si="71"/>
        <v>0.3015869706399309</v>
      </c>
      <c r="BI337" s="47">
        <f t="shared" si="72"/>
        <v>0.54916934604904055</v>
      </c>
    </row>
    <row r="338" spans="1:15669" s="30" customFormat="1" x14ac:dyDescent="0.25">
      <c r="A338" s="35" t="s">
        <v>52</v>
      </c>
      <c r="B338" s="30" t="s">
        <v>1081</v>
      </c>
      <c r="C338" s="35">
        <v>44720</v>
      </c>
      <c r="D338" s="30" t="s">
        <v>1189</v>
      </c>
      <c r="E338" s="30" t="s">
        <v>1190</v>
      </c>
      <c r="F338" s="30" t="s">
        <v>1191</v>
      </c>
      <c r="G338" s="30">
        <v>2020</v>
      </c>
      <c r="H338" s="30" t="s">
        <v>1192</v>
      </c>
      <c r="I338" s="30" t="s">
        <v>685</v>
      </c>
      <c r="J338" s="30" t="s">
        <v>59</v>
      </c>
      <c r="L338" s="30" t="s">
        <v>90</v>
      </c>
      <c r="M338" s="30" t="s">
        <v>61</v>
      </c>
      <c r="N338" s="30" t="s">
        <v>62</v>
      </c>
      <c r="O338" s="30" t="s">
        <v>246</v>
      </c>
      <c r="P338" s="30" t="s">
        <v>246</v>
      </c>
      <c r="Q338" s="30" t="s">
        <v>1193</v>
      </c>
      <c r="R338" s="30">
        <v>0</v>
      </c>
      <c r="S338" s="30" t="s">
        <v>1194</v>
      </c>
      <c r="T338" s="30">
        <v>79</v>
      </c>
      <c r="U338" s="30" t="s">
        <v>95</v>
      </c>
      <c r="V338" s="30" t="s">
        <v>1055</v>
      </c>
      <c r="W338" s="30" t="s">
        <v>186</v>
      </c>
      <c r="X338" s="30" t="s">
        <v>270</v>
      </c>
      <c r="Y338" s="30" t="s">
        <v>1195</v>
      </c>
      <c r="AA338" s="30" t="s">
        <v>111</v>
      </c>
      <c r="AB338" s="48" t="s">
        <v>142</v>
      </c>
      <c r="AC338" s="48" t="s">
        <v>142</v>
      </c>
      <c r="AD338" s="30" t="s">
        <v>1196</v>
      </c>
      <c r="AE338" s="30" t="s">
        <v>104</v>
      </c>
      <c r="AF338" s="30">
        <v>12</v>
      </c>
      <c r="AG338" s="37">
        <v>0.4</v>
      </c>
      <c r="AH338" s="37"/>
      <c r="AI338" s="37">
        <v>0.8</v>
      </c>
      <c r="AJ338" s="37" t="s">
        <v>106</v>
      </c>
      <c r="AK338" s="37">
        <f t="shared" si="66"/>
        <v>2.7712812921102037</v>
      </c>
      <c r="AL338" s="37" t="s">
        <v>1197</v>
      </c>
      <c r="AM338" s="30">
        <v>12</v>
      </c>
      <c r="AN338" s="39">
        <v>0.73099999999999998</v>
      </c>
      <c r="AO338" s="37"/>
      <c r="AP338" s="39">
        <v>0.5</v>
      </c>
      <c r="AQ338" s="37" t="s">
        <v>106</v>
      </c>
      <c r="AR338" s="37">
        <f t="shared" si="67"/>
        <v>1.7320508075688772</v>
      </c>
      <c r="AS338" s="37" t="s">
        <v>1198</v>
      </c>
      <c r="AT338" s="37" t="s">
        <v>1199</v>
      </c>
      <c r="AU338" s="37" t="s">
        <v>1058</v>
      </c>
      <c r="AV338" s="40" t="s">
        <v>747</v>
      </c>
      <c r="AX338" s="43">
        <v>12</v>
      </c>
      <c r="AY338" s="41">
        <v>0.4</v>
      </c>
      <c r="AZ338" s="43">
        <v>2.7712812921102037</v>
      </c>
      <c r="BA338" s="43">
        <v>12</v>
      </c>
      <c r="BB338" s="44">
        <v>0.73099999999999998</v>
      </c>
      <c r="BC338" s="43">
        <v>1.7320508075688772</v>
      </c>
      <c r="BD338" s="45">
        <f t="shared" si="68"/>
        <v>0.14323770871702002</v>
      </c>
      <c r="BE338" s="46">
        <f t="shared" si="69"/>
        <v>0.96551724137931039</v>
      </c>
      <c r="BF338" s="47">
        <f t="shared" si="70"/>
        <v>0.13829847738195036</v>
      </c>
      <c r="BG338" s="46">
        <f t="shared" si="73"/>
        <v>0.16709410502496877</v>
      </c>
      <c r="BH338" s="46">
        <f t="shared" si="71"/>
        <v>0.15576905866774737</v>
      </c>
      <c r="BI338" s="47">
        <f t="shared" si="72"/>
        <v>0.39467589065934516</v>
      </c>
    </row>
    <row r="339" spans="1:15669" s="30" customFormat="1" ht="15.75" x14ac:dyDescent="0.25">
      <c r="A339" s="35" t="s">
        <v>52</v>
      </c>
      <c r="B339" s="30" t="s">
        <v>1081</v>
      </c>
      <c r="C339" s="35">
        <v>44720</v>
      </c>
      <c r="D339" s="30" t="s">
        <v>1189</v>
      </c>
      <c r="E339" s="30" t="s">
        <v>1190</v>
      </c>
      <c r="F339" s="30" t="s">
        <v>1191</v>
      </c>
      <c r="G339" s="30">
        <v>2020</v>
      </c>
      <c r="H339" s="30" t="s">
        <v>1192</v>
      </c>
      <c r="I339" s="30" t="s">
        <v>685</v>
      </c>
      <c r="J339" s="30" t="s">
        <v>59</v>
      </c>
      <c r="L339" s="30" t="s">
        <v>90</v>
      </c>
      <c r="M339" s="30" t="s">
        <v>61</v>
      </c>
      <c r="N339" s="30" t="s">
        <v>62</v>
      </c>
      <c r="O339" s="30" t="s">
        <v>246</v>
      </c>
      <c r="P339" s="30" t="s">
        <v>246</v>
      </c>
      <c r="Q339" s="30" t="s">
        <v>1193</v>
      </c>
      <c r="R339" s="30">
        <v>0</v>
      </c>
      <c r="S339" s="30" t="s">
        <v>1194</v>
      </c>
      <c r="T339" s="30">
        <v>79</v>
      </c>
      <c r="U339" s="30" t="s">
        <v>95</v>
      </c>
      <c r="V339" s="30" t="s">
        <v>1055</v>
      </c>
      <c r="W339" s="30" t="s">
        <v>186</v>
      </c>
      <c r="X339" s="30" t="s">
        <v>270</v>
      </c>
      <c r="Y339" s="30" t="s">
        <v>1195</v>
      </c>
      <c r="AA339" s="30" t="s">
        <v>71</v>
      </c>
      <c r="AB339" s="48" t="s">
        <v>72</v>
      </c>
      <c r="AC339" s="36" t="s">
        <v>73</v>
      </c>
      <c r="AD339" s="30" t="s">
        <v>1196</v>
      </c>
      <c r="AE339" s="30" t="s">
        <v>104</v>
      </c>
      <c r="AF339" s="30">
        <v>12</v>
      </c>
      <c r="AG339" s="37">
        <v>8.68</v>
      </c>
      <c r="AH339" s="37" t="s">
        <v>1200</v>
      </c>
      <c r="AI339" s="39">
        <v>1.43</v>
      </c>
      <c r="AJ339" s="37" t="s">
        <v>106</v>
      </c>
      <c r="AK339" s="37">
        <f t="shared" si="66"/>
        <v>4.9536653096469889</v>
      </c>
      <c r="AL339" s="37" t="s">
        <v>1197</v>
      </c>
      <c r="AM339" s="30">
        <v>12</v>
      </c>
      <c r="AN339" s="39">
        <v>192.85</v>
      </c>
      <c r="AO339" s="37" t="s">
        <v>1200</v>
      </c>
      <c r="AP339" s="39">
        <v>63.3</v>
      </c>
      <c r="AQ339" s="37" t="s">
        <v>106</v>
      </c>
      <c r="AR339" s="37">
        <f t="shared" si="67"/>
        <v>219.27763223821984</v>
      </c>
      <c r="AS339" s="37" t="s">
        <v>1198</v>
      </c>
      <c r="AT339" s="37" t="s">
        <v>1199</v>
      </c>
      <c r="AU339" s="37" t="s">
        <v>1058</v>
      </c>
      <c r="AV339" s="40" t="s">
        <v>747</v>
      </c>
      <c r="AX339" s="43">
        <v>12</v>
      </c>
      <c r="AY339" s="41">
        <v>8.68</v>
      </c>
      <c r="AZ339" s="43">
        <v>4.9536653096469889</v>
      </c>
      <c r="BA339" s="43">
        <v>12</v>
      </c>
      <c r="BB339" s="44">
        <v>192.85</v>
      </c>
      <c r="BC339" s="43">
        <v>219.27763223821984</v>
      </c>
      <c r="BD339" s="45">
        <f t="shared" si="68"/>
        <v>1.1874867185318536</v>
      </c>
      <c r="BE339" s="46">
        <f t="shared" si="69"/>
        <v>0.96551724137931039</v>
      </c>
      <c r="BF339" s="47">
        <f t="shared" si="70"/>
        <v>1.1465389006514448</v>
      </c>
      <c r="BG339" s="46">
        <f t="shared" si="73"/>
        <v>0.19604426472269895</v>
      </c>
      <c r="BH339" s="46">
        <f t="shared" si="71"/>
        <v>0.18275707912318193</v>
      </c>
      <c r="BI339" s="47">
        <f t="shared" si="72"/>
        <v>0.42750096973361584</v>
      </c>
    </row>
    <row r="340" spans="1:15669" s="71" customFormat="1" ht="15" customHeight="1" x14ac:dyDescent="0.25">
      <c r="A340" s="35" t="s">
        <v>52</v>
      </c>
      <c r="B340" s="30" t="s">
        <v>1081</v>
      </c>
      <c r="C340" s="35">
        <v>44720</v>
      </c>
      <c r="D340" s="30" t="s">
        <v>1189</v>
      </c>
      <c r="E340" s="30" t="s">
        <v>1190</v>
      </c>
      <c r="F340" s="30" t="s">
        <v>1191</v>
      </c>
      <c r="G340" s="30">
        <v>2020</v>
      </c>
      <c r="H340" s="30" t="s">
        <v>1192</v>
      </c>
      <c r="I340" s="30" t="s">
        <v>685</v>
      </c>
      <c r="J340" s="30" t="s">
        <v>59</v>
      </c>
      <c r="K340" s="30"/>
      <c r="L340" s="30" t="s">
        <v>90</v>
      </c>
      <c r="M340" s="30" t="s">
        <v>61</v>
      </c>
      <c r="N340" s="30" t="s">
        <v>62</v>
      </c>
      <c r="O340" s="30" t="s">
        <v>246</v>
      </c>
      <c r="P340" s="30" t="s">
        <v>246</v>
      </c>
      <c r="Q340" s="30" t="s">
        <v>1193</v>
      </c>
      <c r="R340" s="30">
        <v>0</v>
      </c>
      <c r="S340" s="30" t="s">
        <v>1194</v>
      </c>
      <c r="T340" s="30">
        <v>79</v>
      </c>
      <c r="U340" s="30" t="s">
        <v>95</v>
      </c>
      <c r="V340" s="30" t="s">
        <v>1055</v>
      </c>
      <c r="W340" s="30" t="s">
        <v>186</v>
      </c>
      <c r="X340" s="30" t="s">
        <v>270</v>
      </c>
      <c r="Y340" s="30" t="s">
        <v>1195</v>
      </c>
      <c r="Z340" s="30"/>
      <c r="AA340" s="30" t="s">
        <v>192</v>
      </c>
      <c r="AB340" s="48" t="s">
        <v>192</v>
      </c>
      <c r="AC340" s="48" t="s">
        <v>192</v>
      </c>
      <c r="AD340" s="30" t="s">
        <v>1196</v>
      </c>
      <c r="AE340" s="30" t="s">
        <v>104</v>
      </c>
      <c r="AF340" s="30">
        <v>12</v>
      </c>
      <c r="AG340" s="38">
        <v>2.72</v>
      </c>
      <c r="AH340" s="37" t="s">
        <v>1201</v>
      </c>
      <c r="AI340" s="39">
        <v>0.87</v>
      </c>
      <c r="AJ340" s="37" t="s">
        <v>106</v>
      </c>
      <c r="AK340" s="37">
        <f t="shared" si="66"/>
        <v>3.0137684051698463</v>
      </c>
      <c r="AL340" s="37" t="s">
        <v>1197</v>
      </c>
      <c r="AM340" s="30">
        <v>12</v>
      </c>
      <c r="AN340" s="39">
        <v>18.350000000000001</v>
      </c>
      <c r="AO340" s="37" t="s">
        <v>1201</v>
      </c>
      <c r="AP340" s="39">
        <v>4.5</v>
      </c>
      <c r="AQ340" s="37" t="s">
        <v>106</v>
      </c>
      <c r="AR340" s="37">
        <f t="shared" si="67"/>
        <v>15.588457268119894</v>
      </c>
      <c r="AS340" s="37" t="s">
        <v>1198</v>
      </c>
      <c r="AT340" s="37" t="s">
        <v>1199</v>
      </c>
      <c r="AU340" s="37" t="s">
        <v>1058</v>
      </c>
      <c r="AV340" s="40" t="s">
        <v>747</v>
      </c>
      <c r="AW340" s="30"/>
      <c r="AX340" s="43">
        <v>12</v>
      </c>
      <c r="AY340" s="42">
        <v>2.72</v>
      </c>
      <c r="AZ340" s="43">
        <v>3.0137684051698463</v>
      </c>
      <c r="BA340" s="43">
        <v>12</v>
      </c>
      <c r="BB340" s="44">
        <v>18.350000000000001</v>
      </c>
      <c r="BC340" s="43">
        <v>15.588457268119894</v>
      </c>
      <c r="BD340" s="45">
        <f t="shared" si="68"/>
        <v>1.3922023701874577</v>
      </c>
      <c r="BE340" s="46">
        <f t="shared" si="69"/>
        <v>0.96551724137931039</v>
      </c>
      <c r="BF340" s="47">
        <f t="shared" si="70"/>
        <v>1.3441953919051317</v>
      </c>
      <c r="BG340" s="46">
        <f t="shared" si="73"/>
        <v>0.20704640499074115</v>
      </c>
      <c r="BH340" s="46">
        <f t="shared" si="71"/>
        <v>0.19301353330884791</v>
      </c>
      <c r="BI340" s="47">
        <f t="shared" si="72"/>
        <v>0.43933305510608683</v>
      </c>
      <c r="BJ340" s="30"/>
      <c r="BK340" s="30"/>
      <c r="BL340" s="30"/>
      <c r="BM340" s="30"/>
      <c r="BN340" s="30"/>
      <c r="BO340" s="30"/>
      <c r="BP340" s="30"/>
      <c r="BQ340" s="30"/>
      <c r="BR340" s="30"/>
      <c r="BS340" s="30"/>
      <c r="BT340" s="30"/>
      <c r="BU340" s="30"/>
      <c r="BV340" s="30"/>
      <c r="BW340" s="30"/>
      <c r="BX340" s="30"/>
      <c r="BY340" s="30"/>
      <c r="BZ340" s="30"/>
      <c r="CA340" s="30"/>
      <c r="CB340" s="30"/>
      <c r="CC340" s="30"/>
      <c r="CD340" s="30"/>
      <c r="CE340" s="30"/>
      <c r="CF340" s="30"/>
      <c r="CG340" s="30"/>
      <c r="CH340" s="30"/>
      <c r="CI340" s="30"/>
      <c r="CJ340" s="30"/>
      <c r="CK340" s="30"/>
      <c r="CL340" s="30"/>
      <c r="CM340" s="30"/>
      <c r="CN340" s="30"/>
      <c r="CO340" s="30"/>
      <c r="CP340" s="30"/>
      <c r="CQ340" s="30"/>
      <c r="CR340" s="30"/>
      <c r="CS340" s="30"/>
      <c r="CT340" s="30"/>
      <c r="CU340" s="30"/>
      <c r="CV340" s="30"/>
      <c r="CW340" s="30"/>
      <c r="CX340" s="30"/>
      <c r="CY340" s="30"/>
      <c r="CZ340" s="30"/>
      <c r="DA340" s="30"/>
      <c r="DB340" s="30"/>
      <c r="DC340" s="30"/>
      <c r="DD340" s="30"/>
      <c r="DE340" s="30"/>
      <c r="DF340" s="30"/>
      <c r="DG340" s="30"/>
      <c r="DH340" s="30"/>
      <c r="DI340" s="30"/>
      <c r="DJ340" s="30"/>
      <c r="DK340" s="30"/>
      <c r="DL340" s="30"/>
      <c r="DM340" s="30"/>
      <c r="DN340" s="30"/>
      <c r="DO340" s="30"/>
      <c r="DP340" s="30"/>
      <c r="DQ340" s="30"/>
      <c r="DR340" s="30"/>
      <c r="DS340" s="30"/>
      <c r="DT340" s="30"/>
      <c r="DU340" s="30"/>
      <c r="DV340" s="30"/>
      <c r="DW340" s="30"/>
      <c r="DX340" s="30"/>
      <c r="DY340" s="30"/>
      <c r="DZ340" s="30"/>
      <c r="EA340" s="30"/>
      <c r="EB340" s="30"/>
      <c r="EC340" s="30"/>
      <c r="ED340" s="30"/>
      <c r="EE340" s="30"/>
      <c r="EF340" s="30"/>
      <c r="EG340" s="30"/>
      <c r="EH340" s="30"/>
      <c r="EI340" s="30"/>
      <c r="EJ340" s="30"/>
      <c r="EK340" s="30"/>
      <c r="EL340" s="30"/>
      <c r="EM340" s="30"/>
      <c r="EN340" s="30"/>
      <c r="EO340" s="30"/>
      <c r="EP340" s="30"/>
      <c r="EQ340" s="30"/>
      <c r="ER340" s="30"/>
      <c r="ES340" s="30"/>
      <c r="ET340" s="30"/>
      <c r="EU340" s="30"/>
      <c r="EV340" s="30"/>
      <c r="EW340" s="30"/>
      <c r="EX340" s="30"/>
      <c r="EY340" s="30"/>
      <c r="EZ340" s="30"/>
      <c r="FA340" s="30"/>
      <c r="FB340" s="30"/>
      <c r="FC340" s="30"/>
      <c r="FD340" s="30"/>
      <c r="FE340" s="30"/>
      <c r="FF340" s="30"/>
      <c r="FG340" s="30"/>
      <c r="FH340" s="30"/>
      <c r="FI340" s="30"/>
      <c r="FJ340" s="30"/>
      <c r="FK340" s="30"/>
      <c r="FL340" s="30"/>
      <c r="FM340" s="30"/>
      <c r="FN340" s="30"/>
      <c r="FO340" s="30"/>
      <c r="FP340" s="30"/>
      <c r="FQ340" s="30"/>
      <c r="FR340" s="30"/>
      <c r="FS340" s="30"/>
      <c r="FT340" s="30"/>
      <c r="FU340" s="30"/>
      <c r="FV340" s="30"/>
      <c r="FW340" s="30"/>
      <c r="FX340" s="30"/>
      <c r="FY340" s="30"/>
      <c r="FZ340" s="30"/>
      <c r="GA340" s="30"/>
      <c r="GB340" s="30"/>
      <c r="GC340" s="30"/>
      <c r="GD340" s="30"/>
      <c r="GE340" s="30"/>
      <c r="GF340" s="30"/>
      <c r="GG340" s="30"/>
      <c r="GH340" s="30"/>
      <c r="GI340" s="30"/>
      <c r="GJ340" s="30"/>
      <c r="GK340" s="30"/>
      <c r="GL340" s="30"/>
      <c r="GM340" s="30"/>
      <c r="GN340" s="30"/>
      <c r="GO340" s="30"/>
      <c r="GP340" s="30"/>
      <c r="GQ340" s="30"/>
      <c r="GR340" s="30"/>
      <c r="GS340" s="30"/>
      <c r="GT340" s="30"/>
      <c r="GU340" s="30"/>
      <c r="GV340" s="30"/>
      <c r="GW340" s="30"/>
      <c r="GX340" s="30"/>
      <c r="GY340" s="30"/>
      <c r="GZ340" s="30"/>
      <c r="HA340" s="30"/>
      <c r="HB340" s="30"/>
      <c r="HC340" s="30"/>
      <c r="HD340" s="30"/>
      <c r="HE340" s="30"/>
      <c r="HF340" s="30"/>
      <c r="HG340" s="30"/>
      <c r="HH340" s="30"/>
      <c r="HI340" s="30"/>
      <c r="HJ340" s="30"/>
      <c r="HK340" s="30"/>
      <c r="HL340" s="30"/>
      <c r="HM340" s="30"/>
      <c r="HN340" s="30"/>
      <c r="HO340" s="30"/>
      <c r="HP340" s="30"/>
      <c r="HQ340" s="30"/>
      <c r="HR340" s="30"/>
      <c r="HS340" s="30"/>
      <c r="HT340" s="30"/>
      <c r="HU340" s="30"/>
      <c r="HV340" s="30"/>
      <c r="HW340" s="30"/>
      <c r="HX340" s="30"/>
      <c r="HY340" s="30"/>
      <c r="HZ340" s="30"/>
      <c r="IA340" s="30"/>
      <c r="IB340" s="30"/>
      <c r="IC340" s="30"/>
      <c r="ID340" s="30"/>
      <c r="IE340" s="30"/>
      <c r="IF340" s="30"/>
      <c r="IG340" s="30"/>
      <c r="IH340" s="30"/>
      <c r="II340" s="30"/>
      <c r="IJ340" s="30"/>
      <c r="IK340" s="30"/>
      <c r="IL340" s="30"/>
      <c r="IM340" s="30"/>
      <c r="IN340" s="30"/>
      <c r="IO340" s="30"/>
      <c r="IP340" s="30"/>
      <c r="IQ340" s="30"/>
      <c r="IR340" s="30"/>
      <c r="IS340" s="30"/>
      <c r="IT340" s="30"/>
      <c r="IU340" s="30"/>
      <c r="IV340" s="30"/>
      <c r="IW340" s="30"/>
      <c r="IX340" s="30"/>
      <c r="IY340" s="30"/>
      <c r="IZ340" s="30"/>
      <c r="JA340" s="30"/>
      <c r="JB340" s="30"/>
      <c r="JC340" s="30"/>
      <c r="JD340" s="30"/>
      <c r="JE340" s="30"/>
      <c r="JF340" s="30"/>
      <c r="JG340" s="30"/>
      <c r="JH340" s="30"/>
      <c r="JI340" s="30"/>
      <c r="JJ340" s="30"/>
      <c r="JK340" s="30"/>
      <c r="JL340" s="30"/>
      <c r="JM340" s="30"/>
      <c r="JN340" s="30"/>
      <c r="JO340" s="30"/>
      <c r="JP340" s="30"/>
      <c r="JQ340" s="30"/>
      <c r="JR340" s="30"/>
      <c r="JS340" s="30"/>
      <c r="JT340" s="30"/>
      <c r="JU340" s="30"/>
      <c r="JV340" s="30"/>
      <c r="JW340" s="30"/>
      <c r="JX340" s="30"/>
      <c r="JY340" s="30"/>
      <c r="JZ340" s="30"/>
      <c r="KA340" s="30"/>
      <c r="KB340" s="30"/>
      <c r="KC340" s="30"/>
      <c r="KD340" s="30"/>
      <c r="KE340" s="30"/>
      <c r="KF340" s="30"/>
      <c r="KG340" s="30"/>
      <c r="KH340" s="30"/>
      <c r="KI340" s="30"/>
      <c r="KJ340" s="30"/>
      <c r="KK340" s="30"/>
      <c r="KL340" s="30"/>
      <c r="KM340" s="30"/>
      <c r="KN340" s="30"/>
      <c r="KO340" s="30"/>
      <c r="KP340" s="30"/>
      <c r="KQ340" s="30"/>
      <c r="KR340" s="30"/>
      <c r="KS340" s="30"/>
      <c r="KT340" s="30"/>
      <c r="KU340" s="30"/>
      <c r="KV340" s="30"/>
      <c r="KW340" s="30"/>
      <c r="KX340" s="30"/>
      <c r="KY340" s="30"/>
      <c r="KZ340" s="30"/>
      <c r="LA340" s="30"/>
      <c r="LB340" s="30"/>
      <c r="LC340" s="30"/>
      <c r="LD340" s="30"/>
      <c r="LE340" s="30"/>
      <c r="LF340" s="30"/>
      <c r="LG340" s="30"/>
      <c r="LH340" s="30"/>
      <c r="LI340" s="30"/>
      <c r="LJ340" s="30"/>
      <c r="LK340" s="30"/>
      <c r="LL340" s="30"/>
      <c r="LM340" s="30"/>
      <c r="LN340" s="30"/>
      <c r="LO340" s="30"/>
      <c r="LP340" s="30"/>
      <c r="LQ340" s="30"/>
      <c r="LR340" s="30"/>
      <c r="LS340" s="30"/>
      <c r="LT340" s="30"/>
      <c r="LU340" s="30"/>
      <c r="LV340" s="30"/>
      <c r="LW340" s="30"/>
      <c r="LX340" s="30"/>
      <c r="LY340" s="30"/>
      <c r="LZ340" s="30"/>
      <c r="MA340" s="30"/>
      <c r="MB340" s="30"/>
      <c r="MC340" s="30"/>
      <c r="MD340" s="30"/>
      <c r="ME340" s="30"/>
      <c r="MF340" s="30"/>
      <c r="MG340" s="30"/>
      <c r="MH340" s="30"/>
      <c r="MI340" s="30"/>
      <c r="MJ340" s="30"/>
      <c r="MK340" s="30"/>
      <c r="ML340" s="30"/>
      <c r="MM340" s="30"/>
      <c r="MN340" s="30"/>
      <c r="MO340" s="30"/>
      <c r="MP340" s="30"/>
      <c r="MQ340" s="30"/>
      <c r="MR340" s="30"/>
      <c r="MS340" s="30"/>
      <c r="MT340" s="30"/>
      <c r="MU340" s="30"/>
      <c r="MV340" s="30"/>
      <c r="MW340" s="30"/>
      <c r="MX340" s="30"/>
      <c r="MY340" s="30"/>
      <c r="MZ340" s="30"/>
      <c r="NA340" s="30"/>
      <c r="NB340" s="30"/>
      <c r="NC340" s="30"/>
      <c r="ND340" s="30"/>
      <c r="NE340" s="30"/>
      <c r="NF340" s="30"/>
      <c r="NG340" s="30"/>
      <c r="NH340" s="30"/>
      <c r="NI340" s="30"/>
      <c r="NJ340" s="30"/>
      <c r="NK340" s="30"/>
      <c r="NL340" s="30"/>
      <c r="NM340" s="30"/>
      <c r="NN340" s="30"/>
      <c r="NO340" s="30"/>
      <c r="NP340" s="30"/>
      <c r="NQ340" s="30"/>
      <c r="NR340" s="30"/>
      <c r="NS340" s="30"/>
      <c r="NT340" s="30"/>
      <c r="NU340" s="30"/>
      <c r="NV340" s="30"/>
      <c r="NW340" s="30"/>
      <c r="NX340" s="30"/>
      <c r="NY340" s="30"/>
      <c r="NZ340" s="30"/>
      <c r="OA340" s="30"/>
      <c r="OB340" s="30"/>
      <c r="OC340" s="30"/>
      <c r="OD340" s="30"/>
      <c r="OE340" s="30"/>
      <c r="OF340" s="30"/>
      <c r="OG340" s="30"/>
      <c r="OH340" s="30"/>
      <c r="OI340" s="30"/>
      <c r="OJ340" s="30"/>
      <c r="OK340" s="30"/>
      <c r="OL340" s="30"/>
      <c r="OM340" s="30"/>
      <c r="ON340" s="30"/>
      <c r="OO340" s="30"/>
      <c r="OP340" s="30"/>
      <c r="OQ340" s="30"/>
      <c r="OR340" s="30"/>
      <c r="OS340" s="30"/>
      <c r="OT340" s="30"/>
      <c r="OU340" s="30"/>
      <c r="OV340" s="30"/>
      <c r="OW340" s="30"/>
      <c r="OX340" s="30"/>
      <c r="OY340" s="30"/>
      <c r="OZ340" s="30"/>
      <c r="PA340" s="30"/>
      <c r="PB340" s="30"/>
      <c r="PC340" s="30"/>
      <c r="PD340" s="30"/>
      <c r="PE340" s="30"/>
      <c r="PF340" s="30"/>
      <c r="PG340" s="30"/>
      <c r="PH340" s="30"/>
      <c r="PI340" s="30"/>
      <c r="PJ340" s="30"/>
      <c r="PK340" s="30"/>
      <c r="PL340" s="30"/>
      <c r="PM340" s="30"/>
      <c r="PN340" s="30"/>
      <c r="PO340" s="30"/>
      <c r="PP340" s="30"/>
      <c r="PQ340" s="30"/>
      <c r="PR340" s="30"/>
      <c r="PS340" s="30"/>
      <c r="PT340" s="30"/>
      <c r="PU340" s="30"/>
      <c r="PV340" s="30"/>
      <c r="PW340" s="30"/>
      <c r="PX340" s="30"/>
      <c r="PY340" s="30"/>
      <c r="PZ340" s="30"/>
      <c r="QA340" s="30"/>
      <c r="QB340" s="30"/>
      <c r="QC340" s="30"/>
      <c r="QD340" s="30"/>
      <c r="QE340" s="30"/>
      <c r="QF340" s="30"/>
      <c r="QG340" s="30"/>
      <c r="QH340" s="30"/>
      <c r="QI340" s="30"/>
      <c r="QJ340" s="30"/>
      <c r="QK340" s="30"/>
      <c r="QL340" s="30"/>
      <c r="QM340" s="30"/>
      <c r="QN340" s="30"/>
      <c r="QO340" s="30"/>
      <c r="QP340" s="30"/>
      <c r="QQ340" s="30"/>
      <c r="QR340" s="30"/>
      <c r="QS340" s="30"/>
      <c r="QT340" s="30"/>
      <c r="QU340" s="30"/>
      <c r="QV340" s="30"/>
      <c r="QW340" s="30"/>
      <c r="QX340" s="30"/>
      <c r="QY340" s="30"/>
      <c r="QZ340" s="30"/>
      <c r="RA340" s="30"/>
      <c r="RB340" s="30"/>
      <c r="RC340" s="30"/>
      <c r="RD340" s="30"/>
      <c r="RE340" s="30"/>
      <c r="RF340" s="30"/>
      <c r="RG340" s="30"/>
      <c r="RH340" s="30"/>
      <c r="RI340" s="30"/>
      <c r="RJ340" s="30"/>
      <c r="RK340" s="30"/>
      <c r="RL340" s="30"/>
      <c r="RM340" s="30"/>
      <c r="RN340" s="30"/>
      <c r="RO340" s="30"/>
      <c r="RP340" s="30"/>
      <c r="RQ340" s="30"/>
      <c r="RR340" s="30"/>
      <c r="RS340" s="30"/>
      <c r="RT340" s="30"/>
      <c r="RU340" s="30"/>
      <c r="RV340" s="30"/>
      <c r="RW340" s="30"/>
      <c r="RX340" s="30"/>
      <c r="RY340" s="30"/>
      <c r="RZ340" s="30"/>
      <c r="SA340" s="30"/>
      <c r="SB340" s="30"/>
      <c r="SC340" s="30"/>
      <c r="SD340" s="30"/>
      <c r="SE340" s="30"/>
      <c r="SF340" s="30"/>
      <c r="SG340" s="30"/>
      <c r="SH340" s="30"/>
      <c r="SI340" s="30"/>
      <c r="SJ340" s="30"/>
      <c r="SK340" s="30"/>
      <c r="SL340" s="30"/>
      <c r="SM340" s="30"/>
      <c r="SN340" s="30"/>
      <c r="SO340" s="30"/>
      <c r="SP340" s="30"/>
      <c r="SQ340" s="30"/>
      <c r="SR340" s="30"/>
      <c r="SS340" s="30"/>
      <c r="ST340" s="30"/>
      <c r="SU340" s="30"/>
      <c r="SV340" s="30"/>
      <c r="SW340" s="30"/>
      <c r="SX340" s="30"/>
      <c r="SY340" s="30"/>
      <c r="SZ340" s="30"/>
      <c r="TA340" s="30"/>
      <c r="TB340" s="30"/>
      <c r="TC340" s="30"/>
      <c r="TD340" s="30"/>
      <c r="TE340" s="30"/>
      <c r="TF340" s="30"/>
      <c r="TG340" s="30"/>
      <c r="TH340" s="30"/>
      <c r="TI340" s="30"/>
      <c r="TJ340" s="30"/>
      <c r="TK340" s="30"/>
      <c r="TL340" s="30"/>
      <c r="TM340" s="30"/>
      <c r="TN340" s="30"/>
      <c r="TO340" s="30"/>
      <c r="TP340" s="30"/>
      <c r="TQ340" s="30"/>
      <c r="TR340" s="30"/>
      <c r="TS340" s="30"/>
      <c r="TT340" s="30"/>
      <c r="TU340" s="30"/>
      <c r="TV340" s="30"/>
      <c r="TW340" s="30"/>
      <c r="TX340" s="30"/>
      <c r="TY340" s="30"/>
      <c r="TZ340" s="30"/>
      <c r="UA340" s="30"/>
      <c r="UB340" s="30"/>
      <c r="UC340" s="30"/>
      <c r="UD340" s="30"/>
      <c r="UE340" s="30"/>
      <c r="UF340" s="30"/>
      <c r="UG340" s="30"/>
      <c r="UH340" s="30"/>
      <c r="UI340" s="30"/>
      <c r="UJ340" s="30"/>
      <c r="UK340" s="30"/>
      <c r="UL340" s="30"/>
      <c r="UM340" s="30"/>
      <c r="UN340" s="30"/>
      <c r="UO340" s="30"/>
      <c r="UP340" s="30"/>
      <c r="UQ340" s="30"/>
      <c r="UR340" s="30"/>
      <c r="US340" s="30"/>
      <c r="UT340" s="30"/>
      <c r="UU340" s="30"/>
      <c r="UV340" s="30"/>
      <c r="UW340" s="30"/>
      <c r="UX340" s="30"/>
      <c r="UY340" s="30"/>
      <c r="UZ340" s="30"/>
      <c r="VA340" s="30"/>
      <c r="VB340" s="30"/>
      <c r="VC340" s="30"/>
      <c r="VD340" s="30"/>
      <c r="VE340" s="30"/>
      <c r="VF340" s="30"/>
      <c r="VG340" s="30"/>
      <c r="VH340" s="30"/>
      <c r="VI340" s="30"/>
      <c r="VJ340" s="30"/>
      <c r="VK340" s="30"/>
      <c r="VL340" s="30"/>
      <c r="VM340" s="30"/>
      <c r="VN340" s="30"/>
      <c r="VO340" s="30"/>
      <c r="VP340" s="30"/>
      <c r="VQ340" s="30"/>
      <c r="VR340" s="30"/>
      <c r="VS340" s="30"/>
      <c r="VT340" s="30"/>
      <c r="VU340" s="30"/>
      <c r="VV340" s="30"/>
      <c r="VW340" s="30"/>
      <c r="VX340" s="30"/>
      <c r="VY340" s="30"/>
      <c r="VZ340" s="30"/>
      <c r="WA340" s="30"/>
      <c r="WB340" s="30"/>
      <c r="WC340" s="30"/>
      <c r="WD340" s="30"/>
      <c r="WE340" s="30"/>
      <c r="WF340" s="30"/>
      <c r="WG340" s="30"/>
      <c r="WH340" s="30"/>
      <c r="WI340" s="30"/>
      <c r="WJ340" s="30"/>
      <c r="WK340" s="30"/>
      <c r="WL340" s="30"/>
      <c r="WM340" s="30"/>
      <c r="WN340" s="30"/>
      <c r="WO340" s="30"/>
      <c r="WP340" s="30"/>
      <c r="WQ340" s="30"/>
      <c r="WR340" s="30"/>
      <c r="WS340" s="30"/>
      <c r="WT340" s="30"/>
      <c r="WU340" s="30"/>
      <c r="WV340" s="30"/>
      <c r="WW340" s="30"/>
      <c r="WX340" s="30"/>
      <c r="WY340" s="30"/>
      <c r="WZ340" s="30"/>
      <c r="XA340" s="30"/>
      <c r="XB340" s="30"/>
      <c r="XC340" s="30"/>
      <c r="XD340" s="30"/>
      <c r="XE340" s="30"/>
      <c r="XF340" s="30"/>
      <c r="XG340" s="30"/>
      <c r="XH340" s="30"/>
      <c r="XI340" s="30"/>
      <c r="XJ340" s="30"/>
      <c r="XK340" s="30"/>
      <c r="XL340" s="30"/>
      <c r="XM340" s="30"/>
      <c r="XN340" s="30"/>
      <c r="XO340" s="30"/>
      <c r="XP340" s="30"/>
      <c r="XQ340" s="30"/>
      <c r="XR340" s="30"/>
      <c r="XS340" s="30"/>
      <c r="XT340" s="30"/>
      <c r="XU340" s="30"/>
      <c r="XV340" s="30"/>
      <c r="XW340" s="30"/>
      <c r="XX340" s="30"/>
      <c r="XY340" s="30"/>
      <c r="XZ340" s="30"/>
      <c r="YA340" s="30"/>
      <c r="YB340" s="30"/>
      <c r="YC340" s="30"/>
      <c r="YD340" s="30"/>
      <c r="YE340" s="30"/>
      <c r="YF340" s="30"/>
      <c r="YG340" s="30"/>
      <c r="YH340" s="30"/>
      <c r="YI340" s="30"/>
      <c r="YJ340" s="30"/>
      <c r="YK340" s="30"/>
      <c r="YL340" s="30"/>
      <c r="YM340" s="30"/>
      <c r="YN340" s="30"/>
      <c r="YO340" s="30"/>
      <c r="YP340" s="30"/>
      <c r="YQ340" s="30"/>
      <c r="YR340" s="30"/>
      <c r="YS340" s="30"/>
      <c r="YT340" s="30"/>
      <c r="YU340" s="30"/>
      <c r="YV340" s="30"/>
      <c r="YW340" s="30"/>
      <c r="YX340" s="30"/>
      <c r="YY340" s="30"/>
      <c r="YZ340" s="30"/>
      <c r="ZA340" s="30"/>
      <c r="ZB340" s="30"/>
      <c r="ZC340" s="30"/>
      <c r="ZD340" s="30"/>
      <c r="ZE340" s="30"/>
      <c r="ZF340" s="30"/>
      <c r="ZG340" s="30"/>
      <c r="ZH340" s="30"/>
      <c r="ZI340" s="30"/>
      <c r="ZJ340" s="30"/>
      <c r="ZK340" s="30"/>
      <c r="ZL340" s="30"/>
      <c r="ZM340" s="30"/>
      <c r="ZN340" s="30"/>
      <c r="ZO340" s="30"/>
      <c r="ZP340" s="30"/>
      <c r="ZQ340" s="30"/>
      <c r="ZR340" s="30"/>
      <c r="ZS340" s="30"/>
      <c r="ZT340" s="30"/>
      <c r="ZU340" s="30"/>
      <c r="ZV340" s="30"/>
      <c r="ZW340" s="30"/>
      <c r="ZX340" s="30"/>
      <c r="ZY340" s="30"/>
      <c r="ZZ340" s="30"/>
      <c r="AAA340" s="30"/>
      <c r="AAB340" s="30"/>
      <c r="AAC340" s="30"/>
      <c r="AAD340" s="30"/>
      <c r="AAE340" s="30"/>
      <c r="AAF340" s="30"/>
      <c r="AAG340" s="30"/>
      <c r="AAH340" s="30"/>
      <c r="AAI340" s="30"/>
      <c r="AAJ340" s="30"/>
      <c r="AAK340" s="30"/>
      <c r="AAL340" s="30"/>
      <c r="AAM340" s="30"/>
      <c r="AAN340" s="30"/>
      <c r="AAO340" s="30"/>
      <c r="AAP340" s="30"/>
      <c r="AAQ340" s="30"/>
      <c r="AAR340" s="30"/>
      <c r="AAS340" s="30"/>
      <c r="AAT340" s="30"/>
      <c r="AAU340" s="30"/>
      <c r="AAV340" s="30"/>
      <c r="AAW340" s="30"/>
      <c r="AAX340" s="30"/>
      <c r="AAY340" s="30"/>
      <c r="AAZ340" s="30"/>
      <c r="ABA340" s="30"/>
      <c r="ABB340" s="30"/>
      <c r="ABC340" s="30"/>
      <c r="ABD340" s="30"/>
      <c r="ABE340" s="30"/>
      <c r="ABF340" s="30"/>
      <c r="ABG340" s="30"/>
      <c r="ABH340" s="30"/>
      <c r="ABI340" s="30"/>
      <c r="ABJ340" s="30"/>
      <c r="ABK340" s="30"/>
      <c r="ABL340" s="30"/>
      <c r="ABM340" s="30"/>
      <c r="ABN340" s="30"/>
      <c r="ABO340" s="30"/>
      <c r="ABP340" s="30"/>
      <c r="ABQ340" s="30"/>
      <c r="ABR340" s="30"/>
      <c r="ABS340" s="30"/>
      <c r="ABT340" s="30"/>
      <c r="ABU340" s="30"/>
      <c r="ABV340" s="30"/>
      <c r="ABW340" s="30"/>
      <c r="ABX340" s="30"/>
      <c r="ABY340" s="30"/>
      <c r="ABZ340" s="30"/>
      <c r="ACA340" s="30"/>
      <c r="ACB340" s="30"/>
      <c r="ACC340" s="30"/>
      <c r="ACD340" s="30"/>
      <c r="ACE340" s="30"/>
      <c r="ACF340" s="30"/>
      <c r="ACG340" s="30"/>
      <c r="ACH340" s="30"/>
      <c r="ACI340" s="30"/>
      <c r="ACJ340" s="30"/>
      <c r="ACK340" s="30"/>
      <c r="ACL340" s="30"/>
      <c r="ACM340" s="30"/>
      <c r="ACN340" s="30"/>
      <c r="ACO340" s="30"/>
      <c r="ACP340" s="30"/>
      <c r="ACQ340" s="30"/>
      <c r="ACR340" s="30"/>
      <c r="ACS340" s="30"/>
      <c r="ACT340" s="30"/>
      <c r="ACU340" s="30"/>
      <c r="ACV340" s="30"/>
      <c r="ACW340" s="30"/>
      <c r="ACX340" s="30"/>
      <c r="ACY340" s="30"/>
      <c r="ACZ340" s="30"/>
      <c r="ADA340" s="30"/>
      <c r="ADB340" s="30"/>
      <c r="ADC340" s="30"/>
      <c r="ADD340" s="30"/>
      <c r="ADE340" s="30"/>
      <c r="ADF340" s="30"/>
      <c r="ADG340" s="30"/>
      <c r="ADH340" s="30"/>
      <c r="ADI340" s="30"/>
      <c r="ADJ340" s="30"/>
      <c r="ADK340" s="30"/>
      <c r="ADL340" s="30"/>
      <c r="ADM340" s="30"/>
      <c r="ADN340" s="30"/>
      <c r="ADO340" s="30"/>
      <c r="ADP340" s="30"/>
      <c r="ADQ340" s="30"/>
      <c r="ADR340" s="30"/>
      <c r="ADS340" s="30"/>
      <c r="ADT340" s="30"/>
      <c r="ADU340" s="30"/>
      <c r="ADV340" s="30"/>
      <c r="ADW340" s="30"/>
      <c r="ADX340" s="30"/>
      <c r="ADY340" s="30"/>
      <c r="ADZ340" s="30"/>
      <c r="AEA340" s="30"/>
      <c r="AEB340" s="30"/>
      <c r="AEC340" s="30"/>
      <c r="AED340" s="30"/>
      <c r="AEE340" s="30"/>
      <c r="AEF340" s="30"/>
      <c r="AEG340" s="30"/>
      <c r="AEH340" s="30"/>
      <c r="AEI340" s="30"/>
      <c r="AEJ340" s="30"/>
      <c r="AEK340" s="30"/>
      <c r="AEL340" s="30"/>
      <c r="AEM340" s="30"/>
      <c r="AEN340" s="30"/>
      <c r="AEO340" s="30"/>
      <c r="AEP340" s="30"/>
      <c r="AEQ340" s="30"/>
      <c r="AER340" s="30"/>
      <c r="AES340" s="30"/>
      <c r="AET340" s="30"/>
      <c r="AEU340" s="30"/>
      <c r="AEV340" s="30"/>
      <c r="AEW340" s="30"/>
      <c r="AEX340" s="30"/>
      <c r="AEY340" s="30"/>
      <c r="AEZ340" s="30"/>
      <c r="AFA340" s="30"/>
      <c r="AFB340" s="30"/>
      <c r="AFC340" s="30"/>
      <c r="AFD340" s="30"/>
      <c r="AFE340" s="30"/>
      <c r="AFF340" s="30"/>
      <c r="AFG340" s="30"/>
      <c r="AFH340" s="30"/>
      <c r="AFI340" s="30"/>
      <c r="AFJ340" s="30"/>
      <c r="AFK340" s="30"/>
      <c r="AFL340" s="30"/>
      <c r="AFM340" s="30"/>
      <c r="AFN340" s="30"/>
      <c r="AFO340" s="30"/>
      <c r="AFP340" s="30"/>
      <c r="AFQ340" s="30"/>
      <c r="AFR340" s="30"/>
      <c r="AFS340" s="30"/>
      <c r="AFT340" s="30"/>
      <c r="AFU340" s="30"/>
      <c r="AFV340" s="30"/>
      <c r="AFW340" s="30"/>
      <c r="AFX340" s="30"/>
      <c r="AFY340" s="30"/>
      <c r="AFZ340" s="30"/>
      <c r="AGA340" s="30"/>
      <c r="AGB340" s="30"/>
      <c r="AGC340" s="30"/>
      <c r="AGD340" s="30"/>
      <c r="AGE340" s="30"/>
      <c r="AGF340" s="30"/>
      <c r="AGG340" s="30"/>
      <c r="AGH340" s="30"/>
      <c r="AGI340" s="30"/>
      <c r="AGJ340" s="30"/>
      <c r="AGK340" s="30"/>
      <c r="AGL340" s="30"/>
      <c r="AGM340" s="30"/>
      <c r="AGN340" s="30"/>
      <c r="AGO340" s="30"/>
      <c r="AGP340" s="30"/>
      <c r="AGQ340" s="30"/>
      <c r="AGR340" s="30"/>
      <c r="AGS340" s="30"/>
      <c r="AGT340" s="30"/>
      <c r="AGU340" s="30"/>
      <c r="AGV340" s="30"/>
      <c r="AGW340" s="30"/>
      <c r="AGX340" s="30"/>
      <c r="AGY340" s="30"/>
      <c r="AGZ340" s="30"/>
      <c r="AHA340" s="30"/>
      <c r="AHB340" s="30"/>
      <c r="AHC340" s="30"/>
      <c r="AHD340" s="30"/>
      <c r="AHE340" s="30"/>
      <c r="AHF340" s="30"/>
      <c r="AHG340" s="30"/>
      <c r="AHH340" s="30"/>
      <c r="AHI340" s="30"/>
      <c r="AHJ340" s="30"/>
      <c r="AHK340" s="30"/>
      <c r="AHL340" s="30"/>
      <c r="AHM340" s="30"/>
      <c r="AHN340" s="30"/>
      <c r="AHO340" s="30"/>
      <c r="AHP340" s="30"/>
      <c r="AHQ340" s="30"/>
      <c r="AHR340" s="30"/>
      <c r="AHS340" s="30"/>
      <c r="AHT340" s="30"/>
      <c r="AHU340" s="30"/>
      <c r="AHV340" s="30"/>
      <c r="AHW340" s="30"/>
      <c r="AHX340" s="30"/>
      <c r="AHY340" s="30"/>
      <c r="AHZ340" s="30"/>
      <c r="AIA340" s="30"/>
      <c r="AIB340" s="30"/>
      <c r="AIC340" s="30"/>
      <c r="AID340" s="30"/>
      <c r="AIE340" s="30"/>
      <c r="AIF340" s="30"/>
      <c r="AIG340" s="30"/>
      <c r="AIH340" s="30"/>
      <c r="AII340" s="30"/>
      <c r="AIJ340" s="30"/>
      <c r="AIK340" s="30"/>
      <c r="AIL340" s="30"/>
      <c r="AIM340" s="30"/>
      <c r="AIN340" s="30"/>
      <c r="AIO340" s="30"/>
      <c r="AIP340" s="30"/>
      <c r="AIQ340" s="30"/>
      <c r="AIR340" s="30"/>
      <c r="AIS340" s="30"/>
      <c r="AIT340" s="30"/>
      <c r="AIU340" s="30"/>
      <c r="AIV340" s="30"/>
      <c r="AIW340" s="30"/>
      <c r="AIX340" s="30"/>
      <c r="AIY340" s="30"/>
      <c r="AIZ340" s="30"/>
      <c r="AJA340" s="30"/>
      <c r="AJB340" s="30"/>
      <c r="AJC340" s="30"/>
      <c r="AJD340" s="30"/>
      <c r="AJE340" s="30"/>
      <c r="AJF340" s="30"/>
      <c r="AJG340" s="30"/>
      <c r="AJH340" s="30"/>
      <c r="AJI340" s="30"/>
      <c r="AJJ340" s="30"/>
      <c r="AJK340" s="30"/>
      <c r="AJL340" s="30"/>
      <c r="AJM340" s="30"/>
      <c r="AJN340" s="30"/>
      <c r="AJO340" s="30"/>
      <c r="AJP340" s="30"/>
      <c r="AJQ340" s="30"/>
      <c r="AJR340" s="30"/>
      <c r="AJS340" s="30"/>
      <c r="AJT340" s="30"/>
      <c r="AJU340" s="30"/>
      <c r="AJV340" s="30"/>
      <c r="AJW340" s="30"/>
      <c r="AJX340" s="30"/>
      <c r="AJY340" s="30"/>
      <c r="AJZ340" s="30"/>
      <c r="AKA340" s="30"/>
      <c r="AKB340" s="30"/>
      <c r="AKC340" s="30"/>
      <c r="AKD340" s="30"/>
      <c r="AKE340" s="30"/>
      <c r="AKF340" s="30"/>
      <c r="AKG340" s="30"/>
      <c r="AKH340" s="30"/>
      <c r="AKI340" s="30"/>
      <c r="AKJ340" s="30"/>
      <c r="AKK340" s="30"/>
      <c r="AKL340" s="30"/>
      <c r="AKM340" s="30"/>
      <c r="AKN340" s="30"/>
      <c r="AKO340" s="30"/>
      <c r="AKP340" s="30"/>
      <c r="AKQ340" s="30"/>
      <c r="AKR340" s="30"/>
      <c r="AKS340" s="30"/>
      <c r="AKT340" s="30"/>
      <c r="AKU340" s="30"/>
      <c r="AKV340" s="30"/>
      <c r="AKW340" s="30"/>
      <c r="AKX340" s="30"/>
      <c r="AKY340" s="30"/>
      <c r="AKZ340" s="30"/>
      <c r="ALA340" s="30"/>
      <c r="ALB340" s="30"/>
      <c r="ALC340" s="30"/>
      <c r="ALD340" s="30"/>
      <c r="ALE340" s="30"/>
      <c r="ALF340" s="30"/>
      <c r="ALG340" s="30"/>
      <c r="ALH340" s="30"/>
      <c r="ALI340" s="30"/>
      <c r="ALJ340" s="30"/>
      <c r="ALK340" s="30"/>
      <c r="ALL340" s="30"/>
      <c r="ALM340" s="30"/>
      <c r="ALN340" s="30"/>
      <c r="ALO340" s="30"/>
      <c r="ALP340" s="30"/>
      <c r="ALQ340" s="30"/>
      <c r="ALR340" s="30"/>
      <c r="ALS340" s="30"/>
      <c r="ALT340" s="30"/>
      <c r="ALU340" s="30"/>
      <c r="ALV340" s="30"/>
      <c r="ALW340" s="30"/>
      <c r="ALX340" s="30"/>
      <c r="ALY340" s="30"/>
      <c r="ALZ340" s="30"/>
      <c r="AMA340" s="30"/>
      <c r="AMB340" s="30"/>
      <c r="AMC340" s="30"/>
      <c r="AMD340" s="30"/>
      <c r="AME340" s="30"/>
      <c r="AMF340" s="30"/>
      <c r="AMG340" s="30"/>
      <c r="AMH340" s="30"/>
      <c r="AMI340" s="30"/>
      <c r="AMJ340" s="30"/>
      <c r="AMK340" s="30"/>
      <c r="AML340" s="30"/>
      <c r="AMM340" s="30"/>
      <c r="AMN340" s="30"/>
      <c r="AMO340" s="30"/>
      <c r="AMP340" s="30"/>
      <c r="AMQ340" s="30"/>
      <c r="AMR340" s="30"/>
      <c r="AMS340" s="30"/>
      <c r="AMT340" s="30"/>
      <c r="AMU340" s="30"/>
      <c r="AMV340" s="30"/>
      <c r="AMW340" s="30"/>
      <c r="AMX340" s="30"/>
      <c r="AMY340" s="30"/>
      <c r="AMZ340" s="30"/>
      <c r="ANA340" s="30"/>
      <c r="ANB340" s="30"/>
      <c r="ANC340" s="30"/>
      <c r="AND340" s="30"/>
      <c r="ANE340" s="30"/>
      <c r="ANF340" s="30"/>
      <c r="ANG340" s="30"/>
      <c r="ANH340" s="30"/>
      <c r="ANI340" s="30"/>
      <c r="ANJ340" s="30"/>
      <c r="ANK340" s="30"/>
      <c r="ANL340" s="30"/>
      <c r="ANM340" s="30"/>
      <c r="ANN340" s="30"/>
      <c r="ANO340" s="30"/>
      <c r="ANP340" s="30"/>
      <c r="ANQ340" s="30"/>
      <c r="ANR340" s="30"/>
      <c r="ANS340" s="30"/>
      <c r="ANT340" s="30"/>
      <c r="ANU340" s="30"/>
      <c r="ANV340" s="30"/>
      <c r="ANW340" s="30"/>
      <c r="ANX340" s="30"/>
      <c r="ANY340" s="30"/>
      <c r="ANZ340" s="30"/>
      <c r="AOA340" s="30"/>
      <c r="AOB340" s="30"/>
      <c r="AOC340" s="30"/>
      <c r="AOD340" s="30"/>
      <c r="AOE340" s="30"/>
      <c r="AOF340" s="30"/>
      <c r="AOG340" s="30"/>
      <c r="AOH340" s="30"/>
      <c r="AOI340" s="30"/>
      <c r="AOJ340" s="30"/>
      <c r="AOK340" s="30"/>
      <c r="AOL340" s="30"/>
      <c r="AOM340" s="30"/>
      <c r="AON340" s="30"/>
      <c r="AOO340" s="30"/>
      <c r="AOP340" s="30"/>
      <c r="AOQ340" s="30"/>
      <c r="AOR340" s="30"/>
      <c r="AOS340" s="30"/>
      <c r="AOT340" s="30"/>
      <c r="AOU340" s="30"/>
      <c r="AOV340" s="30"/>
      <c r="AOW340" s="30"/>
      <c r="AOX340" s="30"/>
      <c r="AOY340" s="30"/>
      <c r="AOZ340" s="30"/>
      <c r="APA340" s="30"/>
      <c r="APB340" s="30"/>
      <c r="APC340" s="30"/>
      <c r="APD340" s="30"/>
      <c r="APE340" s="30"/>
      <c r="APF340" s="30"/>
      <c r="APG340" s="30"/>
      <c r="APH340" s="30"/>
      <c r="API340" s="30"/>
      <c r="APJ340" s="30"/>
      <c r="APK340" s="30"/>
      <c r="APL340" s="30"/>
      <c r="APM340" s="30"/>
      <c r="APN340" s="30"/>
      <c r="APO340" s="30"/>
      <c r="APP340" s="30"/>
      <c r="APQ340" s="30"/>
      <c r="APR340" s="30"/>
      <c r="APS340" s="30"/>
      <c r="APT340" s="30"/>
      <c r="APU340" s="30"/>
      <c r="APV340" s="30"/>
      <c r="APW340" s="30"/>
      <c r="APX340" s="30"/>
      <c r="APY340" s="30"/>
      <c r="APZ340" s="30"/>
      <c r="AQA340" s="30"/>
      <c r="AQB340" s="30"/>
      <c r="AQC340" s="30"/>
      <c r="AQD340" s="30"/>
      <c r="AQE340" s="30"/>
      <c r="AQF340" s="30"/>
      <c r="AQG340" s="30"/>
      <c r="AQH340" s="30"/>
      <c r="AQI340" s="30"/>
      <c r="AQJ340" s="30"/>
      <c r="AQK340" s="30"/>
      <c r="AQL340" s="30"/>
      <c r="AQM340" s="30"/>
      <c r="AQN340" s="30"/>
      <c r="AQO340" s="30"/>
      <c r="AQP340" s="30"/>
      <c r="AQQ340" s="30"/>
      <c r="AQR340" s="30"/>
      <c r="AQS340" s="30"/>
      <c r="AQT340" s="30"/>
      <c r="AQU340" s="30"/>
      <c r="AQV340" s="30"/>
      <c r="AQW340" s="30"/>
      <c r="AQX340" s="30"/>
      <c r="AQY340" s="30"/>
      <c r="AQZ340" s="30"/>
      <c r="ARA340" s="30"/>
      <c r="ARB340" s="30"/>
      <c r="ARC340" s="30"/>
      <c r="ARD340" s="30"/>
      <c r="ARE340" s="30"/>
      <c r="ARF340" s="30"/>
      <c r="ARG340" s="30"/>
      <c r="ARH340" s="30"/>
      <c r="ARI340" s="30"/>
      <c r="ARJ340" s="30"/>
      <c r="ARK340" s="30"/>
      <c r="ARL340" s="30"/>
      <c r="ARM340" s="30"/>
      <c r="ARN340" s="30"/>
      <c r="ARO340" s="30"/>
      <c r="ARP340" s="30"/>
      <c r="ARQ340" s="30"/>
      <c r="ARR340" s="30"/>
      <c r="ARS340" s="30"/>
      <c r="ART340" s="30"/>
      <c r="ARU340" s="30"/>
      <c r="ARV340" s="30"/>
      <c r="ARW340" s="30"/>
      <c r="ARX340" s="30"/>
      <c r="ARY340" s="30"/>
      <c r="ARZ340" s="30"/>
      <c r="ASA340" s="30"/>
      <c r="ASB340" s="30"/>
      <c r="ASC340" s="30"/>
      <c r="ASD340" s="30"/>
      <c r="ASE340" s="30"/>
      <c r="ASF340" s="30"/>
      <c r="ASG340" s="30"/>
      <c r="ASH340" s="30"/>
      <c r="ASI340" s="30"/>
      <c r="ASJ340" s="30"/>
      <c r="ASK340" s="30"/>
      <c r="ASL340" s="30"/>
      <c r="ASM340" s="30"/>
      <c r="ASN340" s="30"/>
      <c r="ASO340" s="30"/>
      <c r="ASP340" s="30"/>
      <c r="ASQ340" s="30"/>
      <c r="ASR340" s="30"/>
      <c r="ASS340" s="30"/>
      <c r="AST340" s="30"/>
      <c r="ASU340" s="30"/>
      <c r="ASV340" s="30"/>
      <c r="ASW340" s="30"/>
      <c r="ASX340" s="30"/>
      <c r="ASY340" s="30"/>
      <c r="ASZ340" s="30"/>
      <c r="ATA340" s="30"/>
      <c r="ATB340" s="30"/>
      <c r="ATC340" s="30"/>
      <c r="ATD340" s="30"/>
      <c r="ATE340" s="30"/>
      <c r="ATF340" s="30"/>
      <c r="ATG340" s="30"/>
      <c r="ATH340" s="30"/>
      <c r="ATI340" s="30"/>
      <c r="ATJ340" s="30"/>
      <c r="ATK340" s="30"/>
      <c r="ATL340" s="30"/>
      <c r="ATM340" s="30"/>
      <c r="ATN340" s="30"/>
      <c r="ATO340" s="30"/>
      <c r="ATP340" s="30"/>
      <c r="ATQ340" s="30"/>
      <c r="ATR340" s="30"/>
      <c r="ATS340" s="30"/>
      <c r="ATT340" s="30"/>
      <c r="ATU340" s="30"/>
      <c r="ATV340" s="30"/>
      <c r="ATW340" s="30"/>
      <c r="ATX340" s="30"/>
      <c r="ATY340" s="30"/>
      <c r="ATZ340" s="30"/>
      <c r="AUA340" s="30"/>
      <c r="AUB340" s="30"/>
      <c r="AUC340" s="30"/>
      <c r="AUD340" s="30"/>
      <c r="AUE340" s="30"/>
      <c r="AUF340" s="30"/>
      <c r="AUG340" s="30"/>
      <c r="AUH340" s="30"/>
      <c r="AUI340" s="30"/>
      <c r="AUJ340" s="30"/>
      <c r="AUK340" s="30"/>
      <c r="AUL340" s="30"/>
      <c r="AUM340" s="30"/>
      <c r="AUN340" s="30"/>
      <c r="AUO340" s="30"/>
      <c r="AUP340" s="30"/>
      <c r="AUQ340" s="30"/>
      <c r="AUR340" s="30"/>
      <c r="AUS340" s="30"/>
      <c r="AUT340" s="30"/>
      <c r="AUU340" s="30"/>
      <c r="AUV340" s="30"/>
      <c r="AUW340" s="30"/>
      <c r="AUX340" s="30"/>
      <c r="AUY340" s="30"/>
      <c r="AUZ340" s="30"/>
      <c r="AVA340" s="30"/>
      <c r="AVB340" s="30"/>
      <c r="AVC340" s="30"/>
      <c r="AVD340" s="30"/>
      <c r="AVE340" s="30"/>
      <c r="AVF340" s="30"/>
      <c r="AVG340" s="30"/>
      <c r="AVH340" s="30"/>
      <c r="AVI340" s="30"/>
      <c r="AVJ340" s="30"/>
      <c r="AVK340" s="30"/>
      <c r="AVL340" s="30"/>
      <c r="AVM340" s="30"/>
      <c r="AVN340" s="30"/>
      <c r="AVO340" s="30"/>
      <c r="AVP340" s="30"/>
      <c r="AVQ340" s="30"/>
      <c r="AVR340" s="30"/>
      <c r="AVS340" s="30"/>
      <c r="AVT340" s="30"/>
      <c r="AVU340" s="30"/>
      <c r="AVV340" s="30"/>
      <c r="AVW340" s="30"/>
      <c r="AVX340" s="30"/>
      <c r="AVY340" s="30"/>
      <c r="AVZ340" s="30"/>
      <c r="AWA340" s="30"/>
      <c r="AWB340" s="30"/>
      <c r="AWC340" s="30"/>
      <c r="AWD340" s="30"/>
      <c r="AWE340" s="30"/>
      <c r="AWF340" s="30"/>
      <c r="AWG340" s="30"/>
      <c r="AWH340" s="30"/>
      <c r="AWI340" s="30"/>
      <c r="AWJ340" s="30"/>
      <c r="AWK340" s="30"/>
      <c r="AWL340" s="30"/>
      <c r="AWM340" s="30"/>
      <c r="AWN340" s="30"/>
      <c r="AWO340" s="30"/>
      <c r="AWP340" s="30"/>
      <c r="AWQ340" s="30"/>
      <c r="AWR340" s="30"/>
      <c r="AWS340" s="30"/>
      <c r="AWT340" s="30"/>
      <c r="AWU340" s="30"/>
      <c r="AWV340" s="30"/>
      <c r="AWW340" s="30"/>
      <c r="AWX340" s="30"/>
      <c r="AWY340" s="30"/>
      <c r="AWZ340" s="30"/>
      <c r="AXA340" s="30"/>
      <c r="AXB340" s="30"/>
      <c r="AXC340" s="30"/>
      <c r="AXD340" s="30"/>
      <c r="AXE340" s="30"/>
      <c r="AXF340" s="30"/>
      <c r="AXG340" s="30"/>
      <c r="AXH340" s="30"/>
      <c r="AXI340" s="30"/>
      <c r="AXJ340" s="30"/>
      <c r="AXK340" s="30"/>
      <c r="AXL340" s="30"/>
      <c r="AXM340" s="30"/>
      <c r="AXN340" s="30"/>
      <c r="AXO340" s="30"/>
      <c r="AXP340" s="30"/>
      <c r="AXQ340" s="30"/>
      <c r="AXR340" s="30"/>
      <c r="AXS340" s="30"/>
      <c r="AXT340" s="30"/>
      <c r="AXU340" s="30"/>
      <c r="AXV340" s="30"/>
      <c r="AXW340" s="30"/>
      <c r="AXX340" s="30"/>
      <c r="AXY340" s="30"/>
      <c r="AXZ340" s="30"/>
      <c r="AYA340" s="30"/>
      <c r="AYB340" s="30"/>
      <c r="AYC340" s="30"/>
      <c r="AYD340" s="30"/>
      <c r="AYE340" s="30"/>
      <c r="AYF340" s="30"/>
      <c r="AYG340" s="30"/>
      <c r="AYH340" s="30"/>
      <c r="AYI340" s="30"/>
      <c r="AYJ340" s="30"/>
      <c r="AYK340" s="30"/>
      <c r="AYL340" s="30"/>
      <c r="AYM340" s="30"/>
      <c r="AYN340" s="30"/>
      <c r="AYO340" s="30"/>
      <c r="AYP340" s="30"/>
      <c r="AYQ340" s="30"/>
      <c r="AYR340" s="30"/>
      <c r="AYS340" s="30"/>
      <c r="AYT340" s="30"/>
      <c r="AYU340" s="30"/>
      <c r="AYV340" s="30"/>
      <c r="AYW340" s="30"/>
      <c r="AYX340" s="30"/>
      <c r="AYY340" s="30"/>
      <c r="AYZ340" s="30"/>
      <c r="AZA340" s="30"/>
      <c r="AZB340" s="30"/>
      <c r="AZC340" s="30"/>
      <c r="AZD340" s="30"/>
      <c r="AZE340" s="30"/>
      <c r="AZF340" s="30"/>
      <c r="AZG340" s="30"/>
      <c r="AZH340" s="30"/>
      <c r="AZI340" s="30"/>
      <c r="AZJ340" s="30"/>
      <c r="AZK340" s="30"/>
      <c r="AZL340" s="30"/>
      <c r="AZM340" s="30"/>
      <c r="AZN340" s="30"/>
      <c r="AZO340" s="30"/>
      <c r="AZP340" s="30"/>
      <c r="AZQ340" s="30"/>
      <c r="AZR340" s="30"/>
      <c r="AZS340" s="30"/>
      <c r="AZT340" s="30"/>
      <c r="AZU340" s="30"/>
      <c r="AZV340" s="30"/>
      <c r="AZW340" s="30"/>
      <c r="AZX340" s="30"/>
      <c r="AZY340" s="30"/>
      <c r="AZZ340" s="30"/>
      <c r="BAA340" s="30"/>
      <c r="BAB340" s="30"/>
      <c r="BAC340" s="30"/>
      <c r="BAD340" s="30"/>
      <c r="BAE340" s="30"/>
      <c r="BAF340" s="30"/>
      <c r="BAG340" s="30"/>
      <c r="BAH340" s="30"/>
      <c r="BAI340" s="30"/>
      <c r="BAJ340" s="30"/>
      <c r="BAK340" s="30"/>
      <c r="BAL340" s="30"/>
      <c r="BAM340" s="30"/>
      <c r="BAN340" s="30"/>
      <c r="BAO340" s="30"/>
      <c r="BAP340" s="30"/>
      <c r="BAQ340" s="30"/>
      <c r="BAR340" s="30"/>
      <c r="BAS340" s="30"/>
      <c r="BAT340" s="30"/>
      <c r="BAU340" s="30"/>
      <c r="BAV340" s="30"/>
      <c r="BAW340" s="30"/>
      <c r="BAX340" s="30"/>
      <c r="BAY340" s="30"/>
      <c r="BAZ340" s="30"/>
      <c r="BBA340" s="30"/>
      <c r="BBB340" s="30"/>
      <c r="BBC340" s="30"/>
      <c r="BBD340" s="30"/>
      <c r="BBE340" s="30"/>
      <c r="BBF340" s="30"/>
      <c r="BBG340" s="30"/>
      <c r="BBH340" s="30"/>
      <c r="BBI340" s="30"/>
      <c r="BBJ340" s="30"/>
      <c r="BBK340" s="30"/>
      <c r="BBL340" s="30"/>
      <c r="BBM340" s="30"/>
      <c r="BBN340" s="30"/>
      <c r="BBO340" s="30"/>
      <c r="BBP340" s="30"/>
      <c r="BBQ340" s="30"/>
      <c r="BBR340" s="30"/>
      <c r="BBS340" s="30"/>
      <c r="BBT340" s="30"/>
      <c r="BBU340" s="30"/>
      <c r="BBV340" s="30"/>
      <c r="BBW340" s="30"/>
      <c r="BBX340" s="30"/>
      <c r="BBY340" s="30"/>
      <c r="BBZ340" s="30"/>
      <c r="BCA340" s="30"/>
      <c r="BCB340" s="30"/>
      <c r="BCC340" s="30"/>
      <c r="BCD340" s="30"/>
      <c r="BCE340" s="30"/>
      <c r="BCF340" s="30"/>
      <c r="BCG340" s="30"/>
      <c r="BCH340" s="30"/>
      <c r="BCI340" s="30"/>
      <c r="BCJ340" s="30"/>
      <c r="BCK340" s="30"/>
      <c r="BCL340" s="30"/>
      <c r="BCM340" s="30"/>
      <c r="BCN340" s="30"/>
      <c r="BCO340" s="30"/>
      <c r="BCP340" s="30"/>
      <c r="BCQ340" s="30"/>
      <c r="BCR340" s="30"/>
      <c r="BCS340" s="30"/>
      <c r="BCT340" s="30"/>
      <c r="BCU340" s="30"/>
      <c r="BCV340" s="30"/>
      <c r="BCW340" s="30"/>
      <c r="BCX340" s="30"/>
      <c r="BCY340" s="30"/>
      <c r="BCZ340" s="30"/>
      <c r="BDA340" s="30"/>
      <c r="BDB340" s="30"/>
      <c r="BDC340" s="30"/>
      <c r="BDD340" s="30"/>
      <c r="BDE340" s="30"/>
      <c r="BDF340" s="30"/>
      <c r="BDG340" s="30"/>
      <c r="BDH340" s="30"/>
      <c r="BDI340" s="30"/>
      <c r="BDJ340" s="30"/>
      <c r="BDK340" s="30"/>
      <c r="BDL340" s="30"/>
      <c r="BDM340" s="30"/>
      <c r="BDN340" s="30"/>
      <c r="BDO340" s="30"/>
      <c r="BDP340" s="30"/>
      <c r="BDQ340" s="30"/>
      <c r="BDR340" s="30"/>
      <c r="BDS340" s="30"/>
      <c r="BDT340" s="30"/>
      <c r="BDU340" s="30"/>
      <c r="BDV340" s="30"/>
      <c r="BDW340" s="30"/>
      <c r="BDX340" s="30"/>
      <c r="BDY340" s="30"/>
      <c r="BDZ340" s="30"/>
      <c r="BEA340" s="30"/>
      <c r="BEB340" s="30"/>
      <c r="BEC340" s="30"/>
      <c r="BED340" s="30"/>
      <c r="BEE340" s="30"/>
      <c r="BEF340" s="30"/>
      <c r="BEG340" s="30"/>
      <c r="BEH340" s="30"/>
      <c r="BEI340" s="30"/>
      <c r="BEJ340" s="30"/>
      <c r="BEK340" s="30"/>
      <c r="BEL340" s="30"/>
      <c r="BEM340" s="30"/>
      <c r="BEN340" s="30"/>
      <c r="BEO340" s="30"/>
      <c r="BEP340" s="30"/>
      <c r="BEQ340" s="30"/>
      <c r="BER340" s="30"/>
      <c r="BES340" s="30"/>
      <c r="BET340" s="30"/>
      <c r="BEU340" s="30"/>
      <c r="BEV340" s="30"/>
      <c r="BEW340" s="30"/>
      <c r="BEX340" s="30"/>
      <c r="BEY340" s="30"/>
      <c r="BEZ340" s="30"/>
      <c r="BFA340" s="30"/>
      <c r="BFB340" s="30"/>
      <c r="BFC340" s="30"/>
      <c r="BFD340" s="30"/>
      <c r="BFE340" s="30"/>
      <c r="BFF340" s="30"/>
      <c r="BFG340" s="30"/>
      <c r="BFH340" s="30"/>
      <c r="BFI340" s="30"/>
      <c r="BFJ340" s="30"/>
      <c r="BFK340" s="30"/>
      <c r="BFL340" s="30"/>
      <c r="BFM340" s="30"/>
      <c r="BFN340" s="30"/>
      <c r="BFO340" s="30"/>
      <c r="BFP340" s="30"/>
      <c r="BFQ340" s="30"/>
      <c r="BFR340" s="30"/>
      <c r="BFS340" s="30"/>
      <c r="BFT340" s="30"/>
      <c r="BFU340" s="30"/>
      <c r="BFV340" s="30"/>
      <c r="BFW340" s="30"/>
      <c r="BFX340" s="30"/>
      <c r="BFY340" s="30"/>
      <c r="BFZ340" s="30"/>
      <c r="BGA340" s="30"/>
      <c r="BGB340" s="30"/>
      <c r="BGC340" s="30"/>
      <c r="BGD340" s="30"/>
      <c r="BGE340" s="30"/>
      <c r="BGF340" s="30"/>
      <c r="BGG340" s="30"/>
      <c r="BGH340" s="30"/>
      <c r="BGI340" s="30"/>
      <c r="BGJ340" s="30"/>
      <c r="BGK340" s="30"/>
      <c r="BGL340" s="30"/>
      <c r="BGM340" s="30"/>
      <c r="BGN340" s="30"/>
      <c r="BGO340" s="30"/>
      <c r="BGP340" s="30"/>
      <c r="BGQ340" s="30"/>
      <c r="BGR340" s="30"/>
      <c r="BGS340" s="30"/>
      <c r="BGT340" s="30"/>
      <c r="BGU340" s="30"/>
      <c r="BGV340" s="30"/>
      <c r="BGW340" s="30"/>
      <c r="BGX340" s="30"/>
      <c r="BGY340" s="30"/>
      <c r="BGZ340" s="30"/>
      <c r="BHA340" s="30"/>
      <c r="BHB340" s="30"/>
      <c r="BHC340" s="30"/>
      <c r="BHD340" s="30"/>
      <c r="BHE340" s="30"/>
      <c r="BHF340" s="30"/>
      <c r="BHG340" s="30"/>
      <c r="BHH340" s="30"/>
      <c r="BHI340" s="30"/>
      <c r="BHJ340" s="30"/>
      <c r="BHK340" s="30"/>
      <c r="BHL340" s="30"/>
      <c r="BHM340" s="30"/>
      <c r="BHN340" s="30"/>
      <c r="BHO340" s="30"/>
      <c r="BHP340" s="30"/>
      <c r="BHQ340" s="30"/>
      <c r="BHR340" s="30"/>
      <c r="BHS340" s="30"/>
      <c r="BHT340" s="30"/>
      <c r="BHU340" s="30"/>
      <c r="BHV340" s="30"/>
      <c r="BHW340" s="30"/>
      <c r="BHX340" s="30"/>
      <c r="BHY340" s="30"/>
      <c r="BHZ340" s="30"/>
      <c r="BIA340" s="30"/>
      <c r="BIB340" s="30"/>
      <c r="BIC340" s="30"/>
      <c r="BID340" s="30"/>
      <c r="BIE340" s="30"/>
      <c r="BIF340" s="30"/>
      <c r="BIG340" s="30"/>
      <c r="BIH340" s="30"/>
      <c r="BII340" s="30"/>
      <c r="BIJ340" s="30"/>
      <c r="BIK340" s="30"/>
      <c r="BIL340" s="30"/>
      <c r="BIM340" s="30"/>
      <c r="BIN340" s="30"/>
      <c r="BIO340" s="30"/>
      <c r="BIP340" s="30"/>
      <c r="BIQ340" s="30"/>
      <c r="BIR340" s="30"/>
      <c r="BIS340" s="30"/>
      <c r="BIT340" s="30"/>
      <c r="BIU340" s="30"/>
      <c r="BIV340" s="30"/>
      <c r="BIW340" s="30"/>
      <c r="BIX340" s="30"/>
      <c r="BIY340" s="30"/>
      <c r="BIZ340" s="30"/>
      <c r="BJA340" s="30"/>
      <c r="BJB340" s="30"/>
      <c r="BJC340" s="30"/>
      <c r="BJD340" s="30"/>
      <c r="BJE340" s="30"/>
      <c r="BJF340" s="30"/>
      <c r="BJG340" s="30"/>
      <c r="BJH340" s="30"/>
      <c r="BJI340" s="30"/>
      <c r="BJJ340" s="30"/>
      <c r="BJK340" s="30"/>
      <c r="BJL340" s="30"/>
      <c r="BJM340" s="30"/>
      <c r="BJN340" s="30"/>
      <c r="BJO340" s="30"/>
      <c r="BJP340" s="30"/>
      <c r="BJQ340" s="30"/>
      <c r="BJR340" s="30"/>
      <c r="BJS340" s="30"/>
      <c r="BJT340" s="30"/>
      <c r="BJU340" s="30"/>
      <c r="BJV340" s="30"/>
      <c r="BJW340" s="30"/>
      <c r="BJX340" s="30"/>
      <c r="BJY340" s="30"/>
      <c r="BJZ340" s="30"/>
      <c r="BKA340" s="30"/>
      <c r="BKB340" s="30"/>
      <c r="BKC340" s="30"/>
      <c r="BKD340" s="30"/>
      <c r="BKE340" s="30"/>
      <c r="BKF340" s="30"/>
      <c r="BKG340" s="30"/>
      <c r="BKH340" s="30"/>
      <c r="BKI340" s="30"/>
      <c r="BKJ340" s="30"/>
      <c r="BKK340" s="30"/>
      <c r="BKL340" s="30"/>
      <c r="BKM340" s="30"/>
      <c r="BKN340" s="30"/>
      <c r="BKO340" s="30"/>
      <c r="BKP340" s="30"/>
      <c r="BKQ340" s="30"/>
      <c r="BKR340" s="30"/>
      <c r="BKS340" s="30"/>
      <c r="BKT340" s="30"/>
      <c r="BKU340" s="30"/>
      <c r="BKV340" s="30"/>
      <c r="BKW340" s="30"/>
      <c r="BKX340" s="30"/>
      <c r="BKY340" s="30"/>
      <c r="BKZ340" s="30"/>
      <c r="BLA340" s="30"/>
      <c r="BLB340" s="30"/>
      <c r="BLC340" s="30"/>
      <c r="BLD340" s="30"/>
      <c r="BLE340" s="30"/>
      <c r="BLF340" s="30"/>
      <c r="BLG340" s="30"/>
      <c r="BLH340" s="30"/>
      <c r="BLI340" s="30"/>
      <c r="BLJ340" s="30"/>
      <c r="BLK340" s="30"/>
      <c r="BLL340" s="30"/>
      <c r="BLM340" s="30"/>
      <c r="BLN340" s="30"/>
      <c r="BLO340" s="30"/>
      <c r="BLP340" s="30"/>
      <c r="BLQ340" s="30"/>
      <c r="BLR340" s="30"/>
      <c r="BLS340" s="30"/>
      <c r="BLT340" s="30"/>
      <c r="BLU340" s="30"/>
      <c r="BLV340" s="30"/>
      <c r="BLW340" s="30"/>
      <c r="BLX340" s="30"/>
      <c r="BLY340" s="30"/>
      <c r="BLZ340" s="30"/>
      <c r="BMA340" s="30"/>
      <c r="BMB340" s="30"/>
      <c r="BMC340" s="30"/>
      <c r="BMD340" s="30"/>
      <c r="BME340" s="30"/>
      <c r="BMF340" s="30"/>
      <c r="BMG340" s="30"/>
      <c r="BMH340" s="30"/>
      <c r="BMI340" s="30"/>
      <c r="BMJ340" s="30"/>
      <c r="BMK340" s="30"/>
      <c r="BML340" s="30"/>
      <c r="BMM340" s="30"/>
      <c r="BMN340" s="30"/>
      <c r="BMO340" s="30"/>
      <c r="BMP340" s="30"/>
      <c r="BMQ340" s="30"/>
      <c r="BMR340" s="30"/>
      <c r="BMS340" s="30"/>
      <c r="BMT340" s="30"/>
      <c r="BMU340" s="30"/>
      <c r="BMV340" s="30"/>
      <c r="BMW340" s="30"/>
      <c r="BMX340" s="30"/>
      <c r="BMY340" s="30"/>
      <c r="BMZ340" s="30"/>
      <c r="BNA340" s="30"/>
      <c r="BNB340" s="30"/>
      <c r="BNC340" s="30"/>
      <c r="BND340" s="30"/>
      <c r="BNE340" s="30"/>
      <c r="BNF340" s="30"/>
      <c r="BNG340" s="30"/>
      <c r="BNH340" s="30"/>
      <c r="BNI340" s="30"/>
      <c r="BNJ340" s="30"/>
      <c r="BNK340" s="30"/>
      <c r="BNL340" s="30"/>
      <c r="BNM340" s="30"/>
      <c r="BNN340" s="30"/>
      <c r="BNO340" s="30"/>
      <c r="BNP340" s="30"/>
      <c r="BNQ340" s="30"/>
      <c r="BNR340" s="30"/>
      <c r="BNS340" s="30"/>
      <c r="BNT340" s="30"/>
      <c r="BNU340" s="30"/>
      <c r="BNV340" s="30"/>
      <c r="BNW340" s="30"/>
      <c r="BNX340" s="30"/>
      <c r="BNY340" s="30"/>
      <c r="BNZ340" s="30"/>
      <c r="BOA340" s="30"/>
      <c r="BOB340" s="30"/>
      <c r="BOC340" s="30"/>
      <c r="BOD340" s="30"/>
      <c r="BOE340" s="30"/>
      <c r="BOF340" s="30"/>
      <c r="BOG340" s="30"/>
      <c r="BOH340" s="30"/>
      <c r="BOI340" s="30"/>
      <c r="BOJ340" s="30"/>
      <c r="BOK340" s="30"/>
      <c r="BOL340" s="30"/>
      <c r="BOM340" s="30"/>
      <c r="BON340" s="30"/>
      <c r="BOO340" s="30"/>
      <c r="BOP340" s="30"/>
      <c r="BOQ340" s="30"/>
      <c r="BOR340" s="30"/>
      <c r="BOS340" s="30"/>
      <c r="BOT340" s="30"/>
      <c r="BOU340" s="30"/>
      <c r="BOV340" s="30"/>
      <c r="BOW340" s="30"/>
      <c r="BOX340" s="30"/>
      <c r="BOY340" s="30"/>
      <c r="BOZ340" s="30"/>
      <c r="BPA340" s="30"/>
      <c r="BPB340" s="30"/>
      <c r="BPC340" s="30"/>
      <c r="BPD340" s="30"/>
      <c r="BPE340" s="30"/>
      <c r="BPF340" s="30"/>
      <c r="BPG340" s="30"/>
      <c r="BPH340" s="30"/>
      <c r="BPI340" s="30"/>
      <c r="BPJ340" s="30"/>
      <c r="BPK340" s="30"/>
      <c r="BPL340" s="30"/>
      <c r="BPM340" s="30"/>
      <c r="BPN340" s="30"/>
      <c r="BPO340" s="30"/>
      <c r="BPP340" s="30"/>
      <c r="BPQ340" s="30"/>
      <c r="BPR340" s="30"/>
      <c r="BPS340" s="30"/>
      <c r="BPT340" s="30"/>
      <c r="BPU340" s="30"/>
      <c r="BPV340" s="30"/>
      <c r="BPW340" s="30"/>
      <c r="BPX340" s="30"/>
      <c r="BPY340" s="30"/>
      <c r="BPZ340" s="30"/>
      <c r="BQA340" s="30"/>
      <c r="BQB340" s="30"/>
      <c r="BQC340" s="30"/>
      <c r="BQD340" s="30"/>
      <c r="BQE340" s="30"/>
      <c r="BQF340" s="30"/>
      <c r="BQG340" s="30"/>
      <c r="BQH340" s="30"/>
      <c r="BQI340" s="30"/>
      <c r="BQJ340" s="30"/>
      <c r="BQK340" s="30"/>
      <c r="BQL340" s="30"/>
      <c r="BQM340" s="30"/>
      <c r="BQN340" s="30"/>
      <c r="BQO340" s="30"/>
      <c r="BQP340" s="30"/>
      <c r="BQQ340" s="30"/>
      <c r="BQR340" s="30"/>
      <c r="BQS340" s="30"/>
      <c r="BQT340" s="30"/>
      <c r="BQU340" s="30"/>
      <c r="BQV340" s="30"/>
      <c r="BQW340" s="30"/>
      <c r="BQX340" s="30"/>
      <c r="BQY340" s="30"/>
      <c r="BQZ340" s="30"/>
      <c r="BRA340" s="30"/>
      <c r="BRB340" s="30"/>
      <c r="BRC340" s="30"/>
      <c r="BRD340" s="30"/>
      <c r="BRE340" s="30"/>
      <c r="BRF340" s="30"/>
      <c r="BRG340" s="30"/>
      <c r="BRH340" s="30"/>
      <c r="BRI340" s="30"/>
      <c r="BRJ340" s="30"/>
      <c r="BRK340" s="30"/>
      <c r="BRL340" s="30"/>
      <c r="BRM340" s="30"/>
      <c r="BRN340" s="30"/>
      <c r="BRO340" s="30"/>
      <c r="BRP340" s="30"/>
      <c r="BRQ340" s="30"/>
      <c r="BRR340" s="30"/>
      <c r="BRS340" s="30"/>
      <c r="BRT340" s="30"/>
      <c r="BRU340" s="30"/>
      <c r="BRV340" s="30"/>
      <c r="BRW340" s="30"/>
      <c r="BRX340" s="30"/>
      <c r="BRY340" s="30"/>
      <c r="BRZ340" s="30"/>
      <c r="BSA340" s="30"/>
      <c r="BSB340" s="30"/>
      <c r="BSC340" s="30"/>
      <c r="BSD340" s="30"/>
      <c r="BSE340" s="30"/>
      <c r="BSF340" s="30"/>
      <c r="BSG340" s="30"/>
      <c r="BSH340" s="30"/>
      <c r="BSI340" s="30"/>
      <c r="BSJ340" s="30"/>
      <c r="BSK340" s="30"/>
      <c r="BSL340" s="30"/>
      <c r="BSM340" s="30"/>
      <c r="BSN340" s="30"/>
      <c r="BSO340" s="30"/>
      <c r="BSP340" s="30"/>
      <c r="BSQ340" s="30"/>
      <c r="BSR340" s="30"/>
      <c r="BSS340" s="30"/>
      <c r="BST340" s="30"/>
      <c r="BSU340" s="30"/>
      <c r="BSV340" s="30"/>
      <c r="BSW340" s="30"/>
      <c r="BSX340" s="30"/>
      <c r="BSY340" s="30"/>
      <c r="BSZ340" s="30"/>
      <c r="BTA340" s="30"/>
      <c r="BTB340" s="30"/>
      <c r="BTC340" s="30"/>
      <c r="BTD340" s="30"/>
      <c r="BTE340" s="30"/>
      <c r="BTF340" s="30"/>
      <c r="BTG340" s="30"/>
      <c r="BTH340" s="30"/>
      <c r="BTI340" s="30"/>
      <c r="BTJ340" s="30"/>
      <c r="BTK340" s="30"/>
      <c r="BTL340" s="30"/>
      <c r="BTM340" s="30"/>
      <c r="BTN340" s="30"/>
      <c r="BTO340" s="30"/>
      <c r="BTP340" s="30"/>
      <c r="BTQ340" s="30"/>
      <c r="BTR340" s="30"/>
      <c r="BTS340" s="30"/>
      <c r="BTT340" s="30"/>
      <c r="BTU340" s="30"/>
      <c r="BTV340" s="30"/>
      <c r="BTW340" s="30"/>
      <c r="BTX340" s="30"/>
      <c r="BTY340" s="30"/>
      <c r="BTZ340" s="30"/>
      <c r="BUA340" s="30"/>
      <c r="BUB340" s="30"/>
      <c r="BUC340" s="30"/>
      <c r="BUD340" s="30"/>
      <c r="BUE340" s="30"/>
      <c r="BUF340" s="30"/>
      <c r="BUG340" s="30"/>
      <c r="BUH340" s="30"/>
      <c r="BUI340" s="30"/>
      <c r="BUJ340" s="30"/>
      <c r="BUK340" s="30"/>
      <c r="BUL340" s="30"/>
      <c r="BUM340" s="30"/>
      <c r="BUN340" s="30"/>
      <c r="BUO340" s="30"/>
      <c r="BUP340" s="30"/>
      <c r="BUQ340" s="30"/>
      <c r="BUR340" s="30"/>
      <c r="BUS340" s="30"/>
      <c r="BUT340" s="30"/>
      <c r="BUU340" s="30"/>
      <c r="BUV340" s="30"/>
      <c r="BUW340" s="30"/>
      <c r="BUX340" s="30"/>
      <c r="BUY340" s="30"/>
      <c r="BUZ340" s="30"/>
      <c r="BVA340" s="30"/>
      <c r="BVB340" s="30"/>
      <c r="BVC340" s="30"/>
      <c r="BVD340" s="30"/>
      <c r="BVE340" s="30"/>
      <c r="BVF340" s="30"/>
      <c r="BVG340" s="30"/>
      <c r="BVH340" s="30"/>
      <c r="BVI340" s="30"/>
      <c r="BVJ340" s="30"/>
      <c r="BVK340" s="30"/>
      <c r="BVL340" s="30"/>
      <c r="BVM340" s="30"/>
      <c r="BVN340" s="30"/>
      <c r="BVO340" s="30"/>
      <c r="BVP340" s="30"/>
      <c r="BVQ340" s="30"/>
      <c r="BVR340" s="30"/>
      <c r="BVS340" s="30"/>
      <c r="BVT340" s="30"/>
      <c r="BVU340" s="30"/>
      <c r="BVV340" s="30"/>
      <c r="BVW340" s="30"/>
      <c r="BVX340" s="30"/>
      <c r="BVY340" s="30"/>
      <c r="BVZ340" s="30"/>
      <c r="BWA340" s="30"/>
      <c r="BWB340" s="30"/>
      <c r="BWC340" s="30"/>
      <c r="BWD340" s="30"/>
      <c r="BWE340" s="30"/>
      <c r="BWF340" s="30"/>
      <c r="BWG340" s="30"/>
      <c r="BWH340" s="30"/>
      <c r="BWI340" s="30"/>
      <c r="BWJ340" s="30"/>
      <c r="BWK340" s="30"/>
      <c r="BWL340" s="30"/>
      <c r="BWM340" s="30"/>
      <c r="BWN340" s="30"/>
      <c r="BWO340" s="30"/>
      <c r="BWP340" s="30"/>
      <c r="BWQ340" s="30"/>
      <c r="BWR340" s="30"/>
      <c r="BWS340" s="30"/>
      <c r="BWT340" s="30"/>
      <c r="BWU340" s="30"/>
      <c r="BWV340" s="30"/>
      <c r="BWW340" s="30"/>
      <c r="BWX340" s="30"/>
      <c r="BWY340" s="30"/>
      <c r="BWZ340" s="30"/>
      <c r="BXA340" s="30"/>
      <c r="BXB340" s="30"/>
      <c r="BXC340" s="30"/>
      <c r="BXD340" s="30"/>
      <c r="BXE340" s="30"/>
      <c r="BXF340" s="30"/>
      <c r="BXG340" s="30"/>
      <c r="BXH340" s="30"/>
      <c r="BXI340" s="30"/>
      <c r="BXJ340" s="30"/>
      <c r="BXK340" s="30"/>
      <c r="BXL340" s="30"/>
      <c r="BXM340" s="30"/>
      <c r="BXN340" s="30"/>
      <c r="BXO340" s="30"/>
      <c r="BXP340" s="30"/>
      <c r="BXQ340" s="30"/>
      <c r="BXR340" s="30"/>
      <c r="BXS340" s="30"/>
      <c r="BXT340" s="30"/>
      <c r="BXU340" s="30"/>
      <c r="BXV340" s="30"/>
      <c r="BXW340" s="30"/>
      <c r="BXX340" s="30"/>
      <c r="BXY340" s="30"/>
      <c r="BXZ340" s="30"/>
      <c r="BYA340" s="30"/>
      <c r="BYB340" s="30"/>
      <c r="BYC340" s="30"/>
      <c r="BYD340" s="30"/>
      <c r="BYE340" s="30"/>
      <c r="BYF340" s="30"/>
      <c r="BYG340" s="30"/>
      <c r="BYH340" s="30"/>
      <c r="BYI340" s="30"/>
      <c r="BYJ340" s="30"/>
      <c r="BYK340" s="30"/>
      <c r="BYL340" s="30"/>
      <c r="BYM340" s="30"/>
      <c r="BYN340" s="30"/>
      <c r="BYO340" s="30"/>
      <c r="BYP340" s="30"/>
      <c r="BYQ340" s="30"/>
      <c r="BYR340" s="30"/>
      <c r="BYS340" s="30"/>
      <c r="BYT340" s="30"/>
      <c r="BYU340" s="30"/>
      <c r="BYV340" s="30"/>
      <c r="BYW340" s="30"/>
      <c r="BYX340" s="30"/>
      <c r="BYY340" s="30"/>
      <c r="BYZ340" s="30"/>
      <c r="BZA340" s="30"/>
      <c r="BZB340" s="30"/>
      <c r="BZC340" s="30"/>
      <c r="BZD340" s="30"/>
      <c r="BZE340" s="30"/>
      <c r="BZF340" s="30"/>
      <c r="BZG340" s="30"/>
      <c r="BZH340" s="30"/>
      <c r="BZI340" s="30"/>
      <c r="BZJ340" s="30"/>
      <c r="BZK340" s="30"/>
      <c r="BZL340" s="30"/>
      <c r="BZM340" s="30"/>
      <c r="BZN340" s="30"/>
      <c r="BZO340" s="30"/>
      <c r="BZP340" s="30"/>
      <c r="BZQ340" s="30"/>
      <c r="BZR340" s="30"/>
      <c r="BZS340" s="30"/>
      <c r="BZT340" s="30"/>
      <c r="BZU340" s="30"/>
      <c r="BZV340" s="30"/>
      <c r="BZW340" s="30"/>
      <c r="BZX340" s="30"/>
      <c r="BZY340" s="30"/>
      <c r="BZZ340" s="30"/>
      <c r="CAA340" s="30"/>
      <c r="CAB340" s="30"/>
      <c r="CAC340" s="30"/>
      <c r="CAD340" s="30"/>
      <c r="CAE340" s="30"/>
      <c r="CAF340" s="30"/>
      <c r="CAG340" s="30"/>
      <c r="CAH340" s="30"/>
      <c r="CAI340" s="30"/>
      <c r="CAJ340" s="30"/>
      <c r="CAK340" s="30"/>
      <c r="CAL340" s="30"/>
      <c r="CAM340" s="30"/>
      <c r="CAN340" s="30"/>
      <c r="CAO340" s="30"/>
      <c r="CAP340" s="30"/>
      <c r="CAQ340" s="30"/>
      <c r="CAR340" s="30"/>
      <c r="CAS340" s="30"/>
      <c r="CAT340" s="30"/>
      <c r="CAU340" s="30"/>
      <c r="CAV340" s="30"/>
      <c r="CAW340" s="30"/>
      <c r="CAX340" s="30"/>
      <c r="CAY340" s="30"/>
      <c r="CAZ340" s="30"/>
      <c r="CBA340" s="30"/>
      <c r="CBB340" s="30"/>
      <c r="CBC340" s="30"/>
      <c r="CBD340" s="30"/>
      <c r="CBE340" s="30"/>
      <c r="CBF340" s="30"/>
      <c r="CBG340" s="30"/>
      <c r="CBH340" s="30"/>
      <c r="CBI340" s="30"/>
      <c r="CBJ340" s="30"/>
      <c r="CBK340" s="30"/>
      <c r="CBL340" s="30"/>
      <c r="CBM340" s="30"/>
      <c r="CBN340" s="30"/>
      <c r="CBO340" s="30"/>
      <c r="CBP340" s="30"/>
      <c r="CBQ340" s="30"/>
      <c r="CBR340" s="30"/>
      <c r="CBS340" s="30"/>
      <c r="CBT340" s="30"/>
      <c r="CBU340" s="30"/>
      <c r="CBV340" s="30"/>
      <c r="CBW340" s="30"/>
      <c r="CBX340" s="30"/>
      <c r="CBY340" s="30"/>
      <c r="CBZ340" s="30"/>
      <c r="CCA340" s="30"/>
      <c r="CCB340" s="30"/>
      <c r="CCC340" s="30"/>
      <c r="CCD340" s="30"/>
      <c r="CCE340" s="30"/>
      <c r="CCF340" s="30"/>
      <c r="CCG340" s="30"/>
      <c r="CCH340" s="30"/>
      <c r="CCI340" s="30"/>
      <c r="CCJ340" s="30"/>
      <c r="CCK340" s="30"/>
      <c r="CCL340" s="30"/>
      <c r="CCM340" s="30"/>
      <c r="CCN340" s="30"/>
      <c r="CCO340" s="30"/>
      <c r="CCP340" s="30"/>
      <c r="CCQ340" s="30"/>
      <c r="CCR340" s="30"/>
      <c r="CCS340" s="30"/>
      <c r="CCT340" s="30"/>
      <c r="CCU340" s="30"/>
      <c r="CCV340" s="30"/>
      <c r="CCW340" s="30"/>
      <c r="CCX340" s="30"/>
      <c r="CCY340" s="30"/>
      <c r="CCZ340" s="30"/>
      <c r="CDA340" s="30"/>
      <c r="CDB340" s="30"/>
      <c r="CDC340" s="30"/>
      <c r="CDD340" s="30"/>
      <c r="CDE340" s="30"/>
      <c r="CDF340" s="30"/>
      <c r="CDG340" s="30"/>
      <c r="CDH340" s="30"/>
      <c r="CDI340" s="30"/>
      <c r="CDJ340" s="30"/>
      <c r="CDK340" s="30"/>
      <c r="CDL340" s="30"/>
      <c r="CDM340" s="30"/>
      <c r="CDN340" s="30"/>
      <c r="CDO340" s="30"/>
      <c r="CDP340" s="30"/>
      <c r="CDQ340" s="30"/>
      <c r="CDR340" s="30"/>
      <c r="CDS340" s="30"/>
      <c r="CDT340" s="30"/>
      <c r="CDU340" s="30"/>
      <c r="CDV340" s="30"/>
      <c r="CDW340" s="30"/>
      <c r="CDX340" s="30"/>
      <c r="CDY340" s="30"/>
      <c r="CDZ340" s="30"/>
      <c r="CEA340" s="30"/>
      <c r="CEB340" s="30"/>
      <c r="CEC340" s="30"/>
      <c r="CED340" s="30"/>
      <c r="CEE340" s="30"/>
      <c r="CEF340" s="30"/>
      <c r="CEG340" s="30"/>
      <c r="CEH340" s="30"/>
      <c r="CEI340" s="30"/>
      <c r="CEJ340" s="30"/>
      <c r="CEK340" s="30"/>
      <c r="CEL340" s="30"/>
      <c r="CEM340" s="30"/>
      <c r="CEN340" s="30"/>
      <c r="CEO340" s="30"/>
      <c r="CEP340" s="30"/>
      <c r="CEQ340" s="30"/>
      <c r="CER340" s="30"/>
      <c r="CES340" s="30"/>
      <c r="CET340" s="30"/>
      <c r="CEU340" s="30"/>
      <c r="CEV340" s="30"/>
      <c r="CEW340" s="30"/>
      <c r="CEX340" s="30"/>
      <c r="CEY340" s="30"/>
      <c r="CEZ340" s="30"/>
      <c r="CFA340" s="30"/>
      <c r="CFB340" s="30"/>
      <c r="CFC340" s="30"/>
      <c r="CFD340" s="30"/>
      <c r="CFE340" s="30"/>
      <c r="CFF340" s="30"/>
      <c r="CFG340" s="30"/>
      <c r="CFH340" s="30"/>
      <c r="CFI340" s="30"/>
      <c r="CFJ340" s="30"/>
      <c r="CFK340" s="30"/>
      <c r="CFL340" s="30"/>
      <c r="CFM340" s="30"/>
      <c r="CFN340" s="30"/>
      <c r="CFO340" s="30"/>
      <c r="CFP340" s="30"/>
      <c r="CFQ340" s="30"/>
      <c r="CFR340" s="30"/>
      <c r="CFS340" s="30"/>
      <c r="CFT340" s="30"/>
      <c r="CFU340" s="30"/>
      <c r="CFV340" s="30"/>
      <c r="CFW340" s="30"/>
      <c r="CFX340" s="30"/>
      <c r="CFY340" s="30"/>
      <c r="CFZ340" s="30"/>
      <c r="CGA340" s="30"/>
      <c r="CGB340" s="30"/>
      <c r="CGC340" s="30"/>
      <c r="CGD340" s="30"/>
      <c r="CGE340" s="30"/>
      <c r="CGF340" s="30"/>
      <c r="CGG340" s="30"/>
      <c r="CGH340" s="30"/>
      <c r="CGI340" s="30"/>
      <c r="CGJ340" s="30"/>
      <c r="CGK340" s="30"/>
      <c r="CGL340" s="30"/>
      <c r="CGM340" s="30"/>
      <c r="CGN340" s="30"/>
      <c r="CGO340" s="30"/>
      <c r="CGP340" s="30"/>
      <c r="CGQ340" s="30"/>
      <c r="CGR340" s="30"/>
      <c r="CGS340" s="30"/>
      <c r="CGT340" s="30"/>
      <c r="CGU340" s="30"/>
      <c r="CGV340" s="30"/>
      <c r="CGW340" s="30"/>
      <c r="CGX340" s="30"/>
      <c r="CGY340" s="30"/>
      <c r="CGZ340" s="30"/>
      <c r="CHA340" s="30"/>
      <c r="CHB340" s="30"/>
      <c r="CHC340" s="30"/>
      <c r="CHD340" s="30"/>
      <c r="CHE340" s="30"/>
      <c r="CHF340" s="30"/>
      <c r="CHG340" s="30"/>
      <c r="CHH340" s="30"/>
      <c r="CHI340" s="30"/>
      <c r="CHJ340" s="30"/>
      <c r="CHK340" s="30"/>
      <c r="CHL340" s="30"/>
      <c r="CHM340" s="30"/>
      <c r="CHN340" s="30"/>
      <c r="CHO340" s="30"/>
      <c r="CHP340" s="30"/>
      <c r="CHQ340" s="30"/>
      <c r="CHR340" s="30"/>
      <c r="CHS340" s="30"/>
      <c r="CHT340" s="30"/>
      <c r="CHU340" s="30"/>
      <c r="CHV340" s="30"/>
      <c r="CHW340" s="30"/>
      <c r="CHX340" s="30"/>
      <c r="CHY340" s="30"/>
      <c r="CHZ340" s="30"/>
      <c r="CIA340" s="30"/>
      <c r="CIB340" s="30"/>
      <c r="CIC340" s="30"/>
      <c r="CID340" s="30"/>
      <c r="CIE340" s="30"/>
      <c r="CIF340" s="30"/>
      <c r="CIG340" s="30"/>
      <c r="CIH340" s="30"/>
      <c r="CII340" s="30"/>
      <c r="CIJ340" s="30"/>
      <c r="CIK340" s="30"/>
      <c r="CIL340" s="30"/>
      <c r="CIM340" s="30"/>
      <c r="CIN340" s="30"/>
      <c r="CIO340" s="30"/>
      <c r="CIP340" s="30"/>
      <c r="CIQ340" s="30"/>
      <c r="CIR340" s="30"/>
      <c r="CIS340" s="30"/>
      <c r="CIT340" s="30"/>
      <c r="CIU340" s="30"/>
      <c r="CIV340" s="30"/>
      <c r="CIW340" s="30"/>
      <c r="CIX340" s="30"/>
      <c r="CIY340" s="30"/>
      <c r="CIZ340" s="30"/>
      <c r="CJA340" s="30"/>
      <c r="CJB340" s="30"/>
      <c r="CJC340" s="30"/>
      <c r="CJD340" s="30"/>
      <c r="CJE340" s="30"/>
      <c r="CJF340" s="30"/>
      <c r="CJG340" s="30"/>
      <c r="CJH340" s="30"/>
      <c r="CJI340" s="30"/>
      <c r="CJJ340" s="30"/>
      <c r="CJK340" s="30"/>
      <c r="CJL340" s="30"/>
      <c r="CJM340" s="30"/>
      <c r="CJN340" s="30"/>
      <c r="CJO340" s="30"/>
      <c r="CJP340" s="30"/>
      <c r="CJQ340" s="30"/>
      <c r="CJR340" s="30"/>
      <c r="CJS340" s="30"/>
      <c r="CJT340" s="30"/>
      <c r="CJU340" s="30"/>
      <c r="CJV340" s="30"/>
      <c r="CJW340" s="30"/>
      <c r="CJX340" s="30"/>
      <c r="CJY340" s="30"/>
      <c r="CJZ340" s="30"/>
      <c r="CKA340" s="30"/>
      <c r="CKB340" s="30"/>
      <c r="CKC340" s="30"/>
      <c r="CKD340" s="30"/>
      <c r="CKE340" s="30"/>
      <c r="CKF340" s="30"/>
      <c r="CKG340" s="30"/>
      <c r="CKH340" s="30"/>
      <c r="CKI340" s="30"/>
      <c r="CKJ340" s="30"/>
      <c r="CKK340" s="30"/>
      <c r="CKL340" s="30"/>
      <c r="CKM340" s="30"/>
      <c r="CKN340" s="30"/>
      <c r="CKO340" s="30"/>
      <c r="CKP340" s="30"/>
      <c r="CKQ340" s="30"/>
      <c r="CKR340" s="30"/>
      <c r="CKS340" s="30"/>
      <c r="CKT340" s="30"/>
      <c r="CKU340" s="30"/>
      <c r="CKV340" s="30"/>
      <c r="CKW340" s="30"/>
      <c r="CKX340" s="30"/>
      <c r="CKY340" s="30"/>
      <c r="CKZ340" s="30"/>
      <c r="CLA340" s="30"/>
      <c r="CLB340" s="30"/>
      <c r="CLC340" s="30"/>
      <c r="CLD340" s="30"/>
      <c r="CLE340" s="30"/>
      <c r="CLF340" s="30"/>
      <c r="CLG340" s="30"/>
      <c r="CLH340" s="30"/>
      <c r="CLI340" s="30"/>
      <c r="CLJ340" s="30"/>
      <c r="CLK340" s="30"/>
      <c r="CLL340" s="30"/>
      <c r="CLM340" s="30"/>
      <c r="CLN340" s="30"/>
      <c r="CLO340" s="30"/>
      <c r="CLP340" s="30"/>
      <c r="CLQ340" s="30"/>
      <c r="CLR340" s="30"/>
      <c r="CLS340" s="30"/>
      <c r="CLT340" s="30"/>
      <c r="CLU340" s="30"/>
      <c r="CLV340" s="30"/>
      <c r="CLW340" s="30"/>
      <c r="CLX340" s="30"/>
      <c r="CLY340" s="30"/>
      <c r="CLZ340" s="30"/>
      <c r="CMA340" s="30"/>
      <c r="CMB340" s="30"/>
      <c r="CMC340" s="30"/>
      <c r="CMD340" s="30"/>
      <c r="CME340" s="30"/>
      <c r="CMF340" s="30"/>
      <c r="CMG340" s="30"/>
      <c r="CMH340" s="30"/>
      <c r="CMI340" s="30"/>
      <c r="CMJ340" s="30"/>
      <c r="CMK340" s="30"/>
      <c r="CML340" s="30"/>
      <c r="CMM340" s="30"/>
      <c r="CMN340" s="30"/>
      <c r="CMO340" s="30"/>
      <c r="CMP340" s="30"/>
      <c r="CMQ340" s="30"/>
      <c r="CMR340" s="30"/>
      <c r="CMS340" s="30"/>
      <c r="CMT340" s="30"/>
      <c r="CMU340" s="30"/>
      <c r="CMV340" s="30"/>
      <c r="CMW340" s="30"/>
      <c r="CMX340" s="30"/>
      <c r="CMY340" s="30"/>
      <c r="CMZ340" s="30"/>
      <c r="CNA340" s="30"/>
      <c r="CNB340" s="30"/>
      <c r="CNC340" s="30"/>
      <c r="CND340" s="30"/>
      <c r="CNE340" s="30"/>
      <c r="CNF340" s="30"/>
      <c r="CNG340" s="30"/>
      <c r="CNH340" s="30"/>
      <c r="CNI340" s="30"/>
      <c r="CNJ340" s="30"/>
      <c r="CNK340" s="30"/>
      <c r="CNL340" s="30"/>
      <c r="CNM340" s="30"/>
      <c r="CNN340" s="30"/>
      <c r="CNO340" s="30"/>
      <c r="CNP340" s="30"/>
      <c r="CNQ340" s="30"/>
      <c r="CNR340" s="30"/>
      <c r="CNS340" s="30"/>
      <c r="CNT340" s="30"/>
      <c r="CNU340" s="30"/>
      <c r="CNV340" s="30"/>
      <c r="CNW340" s="30"/>
      <c r="CNX340" s="30"/>
      <c r="CNY340" s="30"/>
      <c r="CNZ340" s="30"/>
      <c r="COA340" s="30"/>
      <c r="COB340" s="30"/>
      <c r="COC340" s="30"/>
      <c r="COD340" s="30"/>
      <c r="COE340" s="30"/>
      <c r="COF340" s="30"/>
      <c r="COG340" s="30"/>
      <c r="COH340" s="30"/>
      <c r="COI340" s="30"/>
      <c r="COJ340" s="30"/>
      <c r="COK340" s="30"/>
      <c r="COL340" s="30"/>
      <c r="COM340" s="30"/>
      <c r="CON340" s="30"/>
      <c r="COO340" s="30"/>
      <c r="COP340" s="30"/>
      <c r="COQ340" s="30"/>
      <c r="COR340" s="30"/>
      <c r="COS340" s="30"/>
      <c r="COT340" s="30"/>
      <c r="COU340" s="30"/>
      <c r="COV340" s="30"/>
      <c r="COW340" s="30"/>
      <c r="COX340" s="30"/>
      <c r="COY340" s="30"/>
      <c r="COZ340" s="30"/>
      <c r="CPA340" s="30"/>
      <c r="CPB340" s="30"/>
      <c r="CPC340" s="30"/>
      <c r="CPD340" s="30"/>
      <c r="CPE340" s="30"/>
      <c r="CPF340" s="30"/>
      <c r="CPG340" s="30"/>
      <c r="CPH340" s="30"/>
      <c r="CPI340" s="30"/>
      <c r="CPJ340" s="30"/>
      <c r="CPK340" s="30"/>
      <c r="CPL340" s="30"/>
      <c r="CPM340" s="30"/>
      <c r="CPN340" s="30"/>
      <c r="CPO340" s="30"/>
      <c r="CPP340" s="30"/>
      <c r="CPQ340" s="30"/>
      <c r="CPR340" s="30"/>
      <c r="CPS340" s="30"/>
      <c r="CPT340" s="30"/>
      <c r="CPU340" s="30"/>
      <c r="CPV340" s="30"/>
      <c r="CPW340" s="30"/>
      <c r="CPX340" s="30"/>
      <c r="CPY340" s="30"/>
      <c r="CPZ340" s="30"/>
      <c r="CQA340" s="30"/>
      <c r="CQB340" s="30"/>
      <c r="CQC340" s="30"/>
      <c r="CQD340" s="30"/>
      <c r="CQE340" s="30"/>
      <c r="CQF340" s="30"/>
      <c r="CQG340" s="30"/>
      <c r="CQH340" s="30"/>
      <c r="CQI340" s="30"/>
      <c r="CQJ340" s="30"/>
      <c r="CQK340" s="30"/>
      <c r="CQL340" s="30"/>
      <c r="CQM340" s="30"/>
      <c r="CQN340" s="30"/>
      <c r="CQO340" s="30"/>
      <c r="CQP340" s="30"/>
      <c r="CQQ340" s="30"/>
      <c r="CQR340" s="30"/>
      <c r="CQS340" s="30"/>
      <c r="CQT340" s="30"/>
      <c r="CQU340" s="30"/>
      <c r="CQV340" s="30"/>
      <c r="CQW340" s="30"/>
      <c r="CQX340" s="30"/>
      <c r="CQY340" s="30"/>
      <c r="CQZ340" s="30"/>
      <c r="CRA340" s="30"/>
      <c r="CRB340" s="30"/>
      <c r="CRC340" s="30"/>
      <c r="CRD340" s="30"/>
      <c r="CRE340" s="30"/>
      <c r="CRF340" s="30"/>
      <c r="CRG340" s="30"/>
      <c r="CRH340" s="30"/>
      <c r="CRI340" s="30"/>
      <c r="CRJ340" s="30"/>
      <c r="CRK340" s="30"/>
      <c r="CRL340" s="30"/>
      <c r="CRM340" s="30"/>
      <c r="CRN340" s="30"/>
      <c r="CRO340" s="30"/>
      <c r="CRP340" s="30"/>
      <c r="CRQ340" s="30"/>
      <c r="CRR340" s="30"/>
      <c r="CRS340" s="30"/>
      <c r="CRT340" s="30"/>
      <c r="CRU340" s="30"/>
      <c r="CRV340" s="30"/>
      <c r="CRW340" s="30"/>
      <c r="CRX340" s="30"/>
      <c r="CRY340" s="30"/>
      <c r="CRZ340" s="30"/>
      <c r="CSA340" s="30"/>
      <c r="CSB340" s="30"/>
      <c r="CSC340" s="30"/>
      <c r="CSD340" s="30"/>
      <c r="CSE340" s="30"/>
      <c r="CSF340" s="30"/>
      <c r="CSG340" s="30"/>
      <c r="CSH340" s="30"/>
      <c r="CSI340" s="30"/>
      <c r="CSJ340" s="30"/>
      <c r="CSK340" s="30"/>
      <c r="CSL340" s="30"/>
      <c r="CSM340" s="30"/>
      <c r="CSN340" s="30"/>
      <c r="CSO340" s="30"/>
      <c r="CSP340" s="30"/>
      <c r="CSQ340" s="30"/>
      <c r="CSR340" s="30"/>
      <c r="CSS340" s="30"/>
      <c r="CST340" s="30"/>
      <c r="CSU340" s="30"/>
      <c r="CSV340" s="30"/>
      <c r="CSW340" s="30"/>
      <c r="CSX340" s="30"/>
      <c r="CSY340" s="30"/>
      <c r="CSZ340" s="30"/>
      <c r="CTA340" s="30"/>
      <c r="CTB340" s="30"/>
      <c r="CTC340" s="30"/>
      <c r="CTD340" s="30"/>
      <c r="CTE340" s="30"/>
      <c r="CTF340" s="30"/>
      <c r="CTG340" s="30"/>
      <c r="CTH340" s="30"/>
      <c r="CTI340" s="30"/>
      <c r="CTJ340" s="30"/>
      <c r="CTK340" s="30"/>
      <c r="CTL340" s="30"/>
      <c r="CTM340" s="30"/>
      <c r="CTN340" s="30"/>
      <c r="CTO340" s="30"/>
      <c r="CTP340" s="30"/>
      <c r="CTQ340" s="30"/>
      <c r="CTR340" s="30"/>
      <c r="CTS340" s="30"/>
      <c r="CTT340" s="30"/>
      <c r="CTU340" s="30"/>
      <c r="CTV340" s="30"/>
      <c r="CTW340" s="30"/>
      <c r="CTX340" s="30"/>
      <c r="CTY340" s="30"/>
      <c r="CTZ340" s="30"/>
      <c r="CUA340" s="30"/>
      <c r="CUB340" s="30"/>
      <c r="CUC340" s="30"/>
      <c r="CUD340" s="30"/>
      <c r="CUE340" s="30"/>
      <c r="CUF340" s="30"/>
      <c r="CUG340" s="30"/>
      <c r="CUH340" s="30"/>
      <c r="CUI340" s="30"/>
      <c r="CUJ340" s="30"/>
      <c r="CUK340" s="30"/>
      <c r="CUL340" s="30"/>
      <c r="CUM340" s="30"/>
      <c r="CUN340" s="30"/>
      <c r="CUO340" s="30"/>
      <c r="CUP340" s="30"/>
      <c r="CUQ340" s="30"/>
      <c r="CUR340" s="30"/>
      <c r="CUS340" s="30"/>
      <c r="CUT340" s="30"/>
      <c r="CUU340" s="30"/>
      <c r="CUV340" s="30"/>
      <c r="CUW340" s="30"/>
      <c r="CUX340" s="30"/>
      <c r="CUY340" s="30"/>
      <c r="CUZ340" s="30"/>
      <c r="CVA340" s="30"/>
      <c r="CVB340" s="30"/>
      <c r="CVC340" s="30"/>
      <c r="CVD340" s="30"/>
      <c r="CVE340" s="30"/>
      <c r="CVF340" s="30"/>
      <c r="CVG340" s="30"/>
      <c r="CVH340" s="30"/>
      <c r="CVI340" s="30"/>
      <c r="CVJ340" s="30"/>
      <c r="CVK340" s="30"/>
      <c r="CVL340" s="30"/>
      <c r="CVM340" s="30"/>
      <c r="CVN340" s="30"/>
      <c r="CVO340" s="30"/>
      <c r="CVP340" s="30"/>
      <c r="CVQ340" s="30"/>
      <c r="CVR340" s="30"/>
      <c r="CVS340" s="30"/>
      <c r="CVT340" s="30"/>
      <c r="CVU340" s="30"/>
      <c r="CVV340" s="30"/>
      <c r="CVW340" s="30"/>
      <c r="CVX340" s="30"/>
      <c r="CVY340" s="30"/>
      <c r="CVZ340" s="30"/>
      <c r="CWA340" s="30"/>
      <c r="CWB340" s="30"/>
      <c r="CWC340" s="30"/>
      <c r="CWD340" s="30"/>
      <c r="CWE340" s="30"/>
      <c r="CWF340" s="30"/>
      <c r="CWG340" s="30"/>
      <c r="CWH340" s="30"/>
      <c r="CWI340" s="30"/>
      <c r="CWJ340" s="30"/>
      <c r="CWK340" s="30"/>
      <c r="CWL340" s="30"/>
      <c r="CWM340" s="30"/>
      <c r="CWN340" s="30"/>
      <c r="CWO340" s="30"/>
      <c r="CWP340" s="30"/>
      <c r="CWQ340" s="30"/>
      <c r="CWR340" s="30"/>
      <c r="CWS340" s="30"/>
      <c r="CWT340" s="30"/>
      <c r="CWU340" s="30"/>
      <c r="CWV340" s="30"/>
      <c r="CWW340" s="30"/>
      <c r="CWX340" s="30"/>
      <c r="CWY340" s="30"/>
      <c r="CWZ340" s="30"/>
      <c r="CXA340" s="30"/>
      <c r="CXB340" s="30"/>
      <c r="CXC340" s="30"/>
      <c r="CXD340" s="30"/>
      <c r="CXE340" s="30"/>
      <c r="CXF340" s="30"/>
      <c r="CXG340" s="30"/>
      <c r="CXH340" s="30"/>
      <c r="CXI340" s="30"/>
      <c r="CXJ340" s="30"/>
      <c r="CXK340" s="30"/>
      <c r="CXL340" s="30"/>
      <c r="CXM340" s="30"/>
      <c r="CXN340" s="30"/>
      <c r="CXO340" s="30"/>
      <c r="CXP340" s="30"/>
      <c r="CXQ340" s="30"/>
      <c r="CXR340" s="30"/>
      <c r="CXS340" s="30"/>
      <c r="CXT340" s="30"/>
      <c r="CXU340" s="30"/>
      <c r="CXV340" s="30"/>
      <c r="CXW340" s="30"/>
      <c r="CXX340" s="30"/>
      <c r="CXY340" s="30"/>
      <c r="CXZ340" s="30"/>
      <c r="CYA340" s="30"/>
      <c r="CYB340" s="30"/>
      <c r="CYC340" s="30"/>
      <c r="CYD340" s="30"/>
      <c r="CYE340" s="30"/>
      <c r="CYF340" s="30"/>
      <c r="CYG340" s="30"/>
      <c r="CYH340" s="30"/>
      <c r="CYI340" s="30"/>
      <c r="CYJ340" s="30"/>
      <c r="CYK340" s="30"/>
      <c r="CYL340" s="30"/>
      <c r="CYM340" s="30"/>
      <c r="CYN340" s="30"/>
      <c r="CYO340" s="30"/>
      <c r="CYP340" s="30"/>
      <c r="CYQ340" s="30"/>
      <c r="CYR340" s="30"/>
      <c r="CYS340" s="30"/>
      <c r="CYT340" s="30"/>
      <c r="CYU340" s="30"/>
      <c r="CYV340" s="30"/>
      <c r="CYW340" s="30"/>
      <c r="CYX340" s="30"/>
      <c r="CYY340" s="30"/>
      <c r="CYZ340" s="30"/>
      <c r="CZA340" s="30"/>
      <c r="CZB340" s="30"/>
      <c r="CZC340" s="30"/>
      <c r="CZD340" s="30"/>
      <c r="CZE340" s="30"/>
      <c r="CZF340" s="30"/>
      <c r="CZG340" s="30"/>
      <c r="CZH340" s="30"/>
      <c r="CZI340" s="30"/>
      <c r="CZJ340" s="30"/>
      <c r="CZK340" s="30"/>
      <c r="CZL340" s="30"/>
      <c r="CZM340" s="30"/>
      <c r="CZN340" s="30"/>
      <c r="CZO340" s="30"/>
      <c r="CZP340" s="30"/>
      <c r="CZQ340" s="30"/>
      <c r="CZR340" s="30"/>
      <c r="CZS340" s="30"/>
      <c r="CZT340" s="30"/>
      <c r="CZU340" s="30"/>
      <c r="CZV340" s="30"/>
      <c r="CZW340" s="30"/>
      <c r="CZX340" s="30"/>
      <c r="CZY340" s="30"/>
      <c r="CZZ340" s="30"/>
      <c r="DAA340" s="30"/>
      <c r="DAB340" s="30"/>
      <c r="DAC340" s="30"/>
      <c r="DAD340" s="30"/>
      <c r="DAE340" s="30"/>
      <c r="DAF340" s="30"/>
      <c r="DAG340" s="30"/>
      <c r="DAH340" s="30"/>
      <c r="DAI340" s="30"/>
      <c r="DAJ340" s="30"/>
      <c r="DAK340" s="30"/>
      <c r="DAL340" s="30"/>
      <c r="DAM340" s="30"/>
      <c r="DAN340" s="30"/>
      <c r="DAO340" s="30"/>
      <c r="DAP340" s="30"/>
      <c r="DAQ340" s="30"/>
      <c r="DAR340" s="30"/>
      <c r="DAS340" s="30"/>
      <c r="DAT340" s="30"/>
      <c r="DAU340" s="30"/>
      <c r="DAV340" s="30"/>
      <c r="DAW340" s="30"/>
      <c r="DAX340" s="30"/>
      <c r="DAY340" s="30"/>
      <c r="DAZ340" s="30"/>
      <c r="DBA340" s="30"/>
      <c r="DBB340" s="30"/>
      <c r="DBC340" s="30"/>
      <c r="DBD340" s="30"/>
      <c r="DBE340" s="30"/>
      <c r="DBF340" s="30"/>
      <c r="DBG340" s="30"/>
      <c r="DBH340" s="30"/>
      <c r="DBI340" s="30"/>
      <c r="DBJ340" s="30"/>
      <c r="DBK340" s="30"/>
      <c r="DBL340" s="30"/>
      <c r="DBM340" s="30"/>
      <c r="DBN340" s="30"/>
      <c r="DBO340" s="30"/>
      <c r="DBP340" s="30"/>
      <c r="DBQ340" s="30"/>
      <c r="DBR340" s="30"/>
      <c r="DBS340" s="30"/>
      <c r="DBT340" s="30"/>
      <c r="DBU340" s="30"/>
      <c r="DBV340" s="30"/>
      <c r="DBW340" s="30"/>
      <c r="DBX340" s="30"/>
      <c r="DBY340" s="30"/>
      <c r="DBZ340" s="30"/>
      <c r="DCA340" s="30"/>
      <c r="DCB340" s="30"/>
      <c r="DCC340" s="30"/>
      <c r="DCD340" s="30"/>
      <c r="DCE340" s="30"/>
      <c r="DCF340" s="30"/>
      <c r="DCG340" s="30"/>
      <c r="DCH340" s="30"/>
      <c r="DCI340" s="30"/>
      <c r="DCJ340" s="30"/>
      <c r="DCK340" s="30"/>
      <c r="DCL340" s="30"/>
      <c r="DCM340" s="30"/>
      <c r="DCN340" s="30"/>
      <c r="DCO340" s="30"/>
      <c r="DCP340" s="30"/>
      <c r="DCQ340" s="30"/>
      <c r="DCR340" s="30"/>
      <c r="DCS340" s="30"/>
      <c r="DCT340" s="30"/>
      <c r="DCU340" s="30"/>
      <c r="DCV340" s="30"/>
      <c r="DCW340" s="30"/>
      <c r="DCX340" s="30"/>
      <c r="DCY340" s="30"/>
      <c r="DCZ340" s="30"/>
      <c r="DDA340" s="30"/>
      <c r="DDB340" s="30"/>
      <c r="DDC340" s="30"/>
      <c r="DDD340" s="30"/>
      <c r="DDE340" s="30"/>
      <c r="DDF340" s="30"/>
      <c r="DDG340" s="30"/>
      <c r="DDH340" s="30"/>
      <c r="DDI340" s="30"/>
      <c r="DDJ340" s="30"/>
      <c r="DDK340" s="30"/>
      <c r="DDL340" s="30"/>
      <c r="DDM340" s="30"/>
      <c r="DDN340" s="30"/>
      <c r="DDO340" s="30"/>
      <c r="DDP340" s="30"/>
      <c r="DDQ340" s="30"/>
      <c r="DDR340" s="30"/>
      <c r="DDS340" s="30"/>
      <c r="DDT340" s="30"/>
      <c r="DDU340" s="30"/>
      <c r="DDV340" s="30"/>
      <c r="DDW340" s="30"/>
      <c r="DDX340" s="30"/>
      <c r="DDY340" s="30"/>
      <c r="DDZ340" s="30"/>
      <c r="DEA340" s="30"/>
      <c r="DEB340" s="30"/>
      <c r="DEC340" s="30"/>
      <c r="DED340" s="30"/>
      <c r="DEE340" s="30"/>
      <c r="DEF340" s="30"/>
      <c r="DEG340" s="30"/>
      <c r="DEH340" s="30"/>
      <c r="DEI340" s="30"/>
      <c r="DEJ340" s="30"/>
      <c r="DEK340" s="30"/>
      <c r="DEL340" s="30"/>
      <c r="DEM340" s="30"/>
      <c r="DEN340" s="30"/>
      <c r="DEO340" s="30"/>
      <c r="DEP340" s="30"/>
      <c r="DEQ340" s="30"/>
      <c r="DER340" s="30"/>
      <c r="DES340" s="30"/>
      <c r="DET340" s="30"/>
      <c r="DEU340" s="30"/>
      <c r="DEV340" s="30"/>
      <c r="DEW340" s="30"/>
      <c r="DEX340" s="30"/>
      <c r="DEY340" s="30"/>
      <c r="DEZ340" s="30"/>
      <c r="DFA340" s="30"/>
      <c r="DFB340" s="30"/>
      <c r="DFC340" s="30"/>
      <c r="DFD340" s="30"/>
      <c r="DFE340" s="30"/>
      <c r="DFF340" s="30"/>
      <c r="DFG340" s="30"/>
      <c r="DFH340" s="30"/>
      <c r="DFI340" s="30"/>
      <c r="DFJ340" s="30"/>
      <c r="DFK340" s="30"/>
      <c r="DFL340" s="30"/>
      <c r="DFM340" s="30"/>
      <c r="DFN340" s="30"/>
      <c r="DFO340" s="30"/>
      <c r="DFP340" s="30"/>
      <c r="DFQ340" s="30"/>
      <c r="DFR340" s="30"/>
      <c r="DFS340" s="30"/>
      <c r="DFT340" s="30"/>
      <c r="DFU340" s="30"/>
      <c r="DFV340" s="30"/>
      <c r="DFW340" s="30"/>
      <c r="DFX340" s="30"/>
      <c r="DFY340" s="30"/>
      <c r="DFZ340" s="30"/>
      <c r="DGA340" s="30"/>
      <c r="DGB340" s="30"/>
      <c r="DGC340" s="30"/>
      <c r="DGD340" s="30"/>
      <c r="DGE340" s="30"/>
      <c r="DGF340" s="30"/>
      <c r="DGG340" s="30"/>
      <c r="DGH340" s="30"/>
      <c r="DGI340" s="30"/>
      <c r="DGJ340" s="30"/>
      <c r="DGK340" s="30"/>
      <c r="DGL340" s="30"/>
      <c r="DGM340" s="30"/>
      <c r="DGN340" s="30"/>
      <c r="DGO340" s="30"/>
      <c r="DGP340" s="30"/>
      <c r="DGQ340" s="30"/>
      <c r="DGR340" s="30"/>
      <c r="DGS340" s="30"/>
      <c r="DGT340" s="30"/>
      <c r="DGU340" s="30"/>
      <c r="DGV340" s="30"/>
      <c r="DGW340" s="30"/>
      <c r="DGX340" s="30"/>
      <c r="DGY340" s="30"/>
      <c r="DGZ340" s="30"/>
      <c r="DHA340" s="30"/>
      <c r="DHB340" s="30"/>
      <c r="DHC340" s="30"/>
      <c r="DHD340" s="30"/>
      <c r="DHE340" s="30"/>
      <c r="DHF340" s="30"/>
      <c r="DHG340" s="30"/>
      <c r="DHH340" s="30"/>
      <c r="DHI340" s="30"/>
      <c r="DHJ340" s="30"/>
      <c r="DHK340" s="30"/>
      <c r="DHL340" s="30"/>
      <c r="DHM340" s="30"/>
      <c r="DHN340" s="30"/>
      <c r="DHO340" s="30"/>
      <c r="DHP340" s="30"/>
      <c r="DHQ340" s="30"/>
      <c r="DHR340" s="30"/>
      <c r="DHS340" s="30"/>
      <c r="DHT340" s="30"/>
      <c r="DHU340" s="30"/>
      <c r="DHV340" s="30"/>
      <c r="DHW340" s="30"/>
      <c r="DHX340" s="30"/>
      <c r="DHY340" s="30"/>
      <c r="DHZ340" s="30"/>
      <c r="DIA340" s="30"/>
      <c r="DIB340" s="30"/>
      <c r="DIC340" s="30"/>
      <c r="DID340" s="30"/>
      <c r="DIE340" s="30"/>
      <c r="DIF340" s="30"/>
      <c r="DIG340" s="30"/>
      <c r="DIH340" s="30"/>
      <c r="DII340" s="30"/>
      <c r="DIJ340" s="30"/>
      <c r="DIK340" s="30"/>
      <c r="DIL340" s="30"/>
      <c r="DIM340" s="30"/>
      <c r="DIN340" s="30"/>
      <c r="DIO340" s="30"/>
      <c r="DIP340" s="30"/>
      <c r="DIQ340" s="30"/>
      <c r="DIR340" s="30"/>
      <c r="DIS340" s="30"/>
      <c r="DIT340" s="30"/>
      <c r="DIU340" s="30"/>
      <c r="DIV340" s="30"/>
      <c r="DIW340" s="30"/>
      <c r="DIX340" s="30"/>
      <c r="DIY340" s="30"/>
      <c r="DIZ340" s="30"/>
      <c r="DJA340" s="30"/>
      <c r="DJB340" s="30"/>
      <c r="DJC340" s="30"/>
      <c r="DJD340" s="30"/>
      <c r="DJE340" s="30"/>
      <c r="DJF340" s="30"/>
      <c r="DJG340" s="30"/>
      <c r="DJH340" s="30"/>
      <c r="DJI340" s="30"/>
      <c r="DJJ340" s="30"/>
      <c r="DJK340" s="30"/>
      <c r="DJL340" s="30"/>
      <c r="DJM340" s="30"/>
      <c r="DJN340" s="30"/>
      <c r="DJO340" s="30"/>
      <c r="DJP340" s="30"/>
      <c r="DJQ340" s="30"/>
      <c r="DJR340" s="30"/>
      <c r="DJS340" s="30"/>
      <c r="DJT340" s="30"/>
      <c r="DJU340" s="30"/>
      <c r="DJV340" s="30"/>
      <c r="DJW340" s="30"/>
      <c r="DJX340" s="30"/>
      <c r="DJY340" s="30"/>
      <c r="DJZ340" s="30"/>
      <c r="DKA340" s="30"/>
      <c r="DKB340" s="30"/>
      <c r="DKC340" s="30"/>
      <c r="DKD340" s="30"/>
      <c r="DKE340" s="30"/>
      <c r="DKF340" s="30"/>
      <c r="DKG340" s="30"/>
      <c r="DKH340" s="30"/>
      <c r="DKI340" s="30"/>
      <c r="DKJ340" s="30"/>
      <c r="DKK340" s="30"/>
      <c r="DKL340" s="30"/>
      <c r="DKM340" s="30"/>
      <c r="DKN340" s="30"/>
      <c r="DKO340" s="30"/>
      <c r="DKP340" s="30"/>
      <c r="DKQ340" s="30"/>
      <c r="DKR340" s="30"/>
      <c r="DKS340" s="30"/>
      <c r="DKT340" s="30"/>
      <c r="DKU340" s="30"/>
      <c r="DKV340" s="30"/>
      <c r="DKW340" s="30"/>
      <c r="DKX340" s="30"/>
      <c r="DKY340" s="30"/>
      <c r="DKZ340" s="30"/>
      <c r="DLA340" s="30"/>
      <c r="DLB340" s="30"/>
      <c r="DLC340" s="30"/>
      <c r="DLD340" s="30"/>
      <c r="DLE340" s="30"/>
      <c r="DLF340" s="30"/>
      <c r="DLG340" s="30"/>
      <c r="DLH340" s="30"/>
      <c r="DLI340" s="30"/>
      <c r="DLJ340" s="30"/>
      <c r="DLK340" s="30"/>
      <c r="DLL340" s="30"/>
      <c r="DLM340" s="30"/>
      <c r="DLN340" s="30"/>
      <c r="DLO340" s="30"/>
      <c r="DLP340" s="30"/>
      <c r="DLQ340" s="30"/>
      <c r="DLR340" s="30"/>
      <c r="DLS340" s="30"/>
      <c r="DLT340" s="30"/>
      <c r="DLU340" s="30"/>
      <c r="DLV340" s="30"/>
      <c r="DLW340" s="30"/>
      <c r="DLX340" s="30"/>
      <c r="DLY340" s="30"/>
      <c r="DLZ340" s="30"/>
      <c r="DMA340" s="30"/>
      <c r="DMB340" s="30"/>
      <c r="DMC340" s="30"/>
      <c r="DMD340" s="30"/>
      <c r="DME340" s="30"/>
      <c r="DMF340" s="30"/>
      <c r="DMG340" s="30"/>
      <c r="DMH340" s="30"/>
      <c r="DMI340" s="30"/>
      <c r="DMJ340" s="30"/>
      <c r="DMK340" s="30"/>
      <c r="DML340" s="30"/>
      <c r="DMM340" s="30"/>
      <c r="DMN340" s="30"/>
      <c r="DMO340" s="30"/>
      <c r="DMP340" s="30"/>
      <c r="DMQ340" s="30"/>
      <c r="DMR340" s="30"/>
      <c r="DMS340" s="30"/>
      <c r="DMT340" s="30"/>
      <c r="DMU340" s="30"/>
      <c r="DMV340" s="30"/>
      <c r="DMW340" s="30"/>
      <c r="DMX340" s="30"/>
      <c r="DMY340" s="30"/>
      <c r="DMZ340" s="30"/>
      <c r="DNA340" s="30"/>
      <c r="DNB340" s="30"/>
      <c r="DNC340" s="30"/>
      <c r="DND340" s="30"/>
      <c r="DNE340" s="30"/>
      <c r="DNF340" s="30"/>
      <c r="DNG340" s="30"/>
      <c r="DNH340" s="30"/>
      <c r="DNI340" s="30"/>
      <c r="DNJ340" s="30"/>
      <c r="DNK340" s="30"/>
      <c r="DNL340" s="30"/>
      <c r="DNM340" s="30"/>
      <c r="DNN340" s="30"/>
      <c r="DNO340" s="30"/>
      <c r="DNP340" s="30"/>
      <c r="DNQ340" s="30"/>
      <c r="DNR340" s="30"/>
      <c r="DNS340" s="30"/>
      <c r="DNT340" s="30"/>
      <c r="DNU340" s="30"/>
      <c r="DNV340" s="30"/>
      <c r="DNW340" s="30"/>
      <c r="DNX340" s="30"/>
      <c r="DNY340" s="30"/>
      <c r="DNZ340" s="30"/>
      <c r="DOA340" s="30"/>
      <c r="DOB340" s="30"/>
      <c r="DOC340" s="30"/>
      <c r="DOD340" s="30"/>
      <c r="DOE340" s="30"/>
      <c r="DOF340" s="30"/>
      <c r="DOG340" s="30"/>
      <c r="DOH340" s="30"/>
      <c r="DOI340" s="30"/>
      <c r="DOJ340" s="30"/>
      <c r="DOK340" s="30"/>
      <c r="DOL340" s="30"/>
      <c r="DOM340" s="30"/>
      <c r="DON340" s="30"/>
      <c r="DOO340" s="30"/>
      <c r="DOP340" s="30"/>
      <c r="DOQ340" s="30"/>
      <c r="DOR340" s="30"/>
      <c r="DOS340" s="30"/>
      <c r="DOT340" s="30"/>
      <c r="DOU340" s="30"/>
      <c r="DOV340" s="30"/>
      <c r="DOW340" s="30"/>
      <c r="DOX340" s="30"/>
      <c r="DOY340" s="30"/>
      <c r="DOZ340" s="30"/>
      <c r="DPA340" s="30"/>
      <c r="DPB340" s="30"/>
      <c r="DPC340" s="30"/>
      <c r="DPD340" s="30"/>
      <c r="DPE340" s="30"/>
      <c r="DPF340" s="30"/>
      <c r="DPG340" s="30"/>
      <c r="DPH340" s="30"/>
      <c r="DPI340" s="30"/>
      <c r="DPJ340" s="30"/>
      <c r="DPK340" s="30"/>
      <c r="DPL340" s="30"/>
      <c r="DPM340" s="30"/>
      <c r="DPN340" s="30"/>
      <c r="DPO340" s="30"/>
      <c r="DPP340" s="30"/>
      <c r="DPQ340" s="30"/>
      <c r="DPR340" s="30"/>
      <c r="DPS340" s="30"/>
      <c r="DPT340" s="30"/>
      <c r="DPU340" s="30"/>
      <c r="DPV340" s="30"/>
      <c r="DPW340" s="30"/>
      <c r="DPX340" s="30"/>
      <c r="DPY340" s="30"/>
      <c r="DPZ340" s="30"/>
      <c r="DQA340" s="30"/>
      <c r="DQB340" s="30"/>
      <c r="DQC340" s="30"/>
      <c r="DQD340" s="30"/>
      <c r="DQE340" s="30"/>
      <c r="DQF340" s="30"/>
      <c r="DQG340" s="30"/>
      <c r="DQH340" s="30"/>
      <c r="DQI340" s="30"/>
      <c r="DQJ340" s="30"/>
      <c r="DQK340" s="30"/>
      <c r="DQL340" s="30"/>
      <c r="DQM340" s="30"/>
      <c r="DQN340" s="30"/>
      <c r="DQO340" s="30"/>
      <c r="DQP340" s="30"/>
      <c r="DQQ340" s="30"/>
      <c r="DQR340" s="30"/>
      <c r="DQS340" s="30"/>
      <c r="DQT340" s="30"/>
      <c r="DQU340" s="30"/>
      <c r="DQV340" s="30"/>
      <c r="DQW340" s="30"/>
      <c r="DQX340" s="30"/>
      <c r="DQY340" s="30"/>
      <c r="DQZ340" s="30"/>
      <c r="DRA340" s="30"/>
      <c r="DRB340" s="30"/>
      <c r="DRC340" s="30"/>
      <c r="DRD340" s="30"/>
      <c r="DRE340" s="30"/>
      <c r="DRF340" s="30"/>
      <c r="DRG340" s="30"/>
      <c r="DRH340" s="30"/>
      <c r="DRI340" s="30"/>
      <c r="DRJ340" s="30"/>
      <c r="DRK340" s="30"/>
      <c r="DRL340" s="30"/>
      <c r="DRM340" s="30"/>
      <c r="DRN340" s="30"/>
      <c r="DRO340" s="30"/>
      <c r="DRP340" s="30"/>
      <c r="DRQ340" s="30"/>
      <c r="DRR340" s="30"/>
      <c r="DRS340" s="30"/>
      <c r="DRT340" s="30"/>
      <c r="DRU340" s="30"/>
      <c r="DRV340" s="30"/>
      <c r="DRW340" s="30"/>
      <c r="DRX340" s="30"/>
      <c r="DRY340" s="30"/>
      <c r="DRZ340" s="30"/>
      <c r="DSA340" s="30"/>
      <c r="DSB340" s="30"/>
      <c r="DSC340" s="30"/>
      <c r="DSD340" s="30"/>
      <c r="DSE340" s="30"/>
      <c r="DSF340" s="30"/>
      <c r="DSG340" s="30"/>
      <c r="DSH340" s="30"/>
      <c r="DSI340" s="30"/>
      <c r="DSJ340" s="30"/>
      <c r="DSK340" s="30"/>
      <c r="DSL340" s="30"/>
      <c r="DSM340" s="30"/>
      <c r="DSN340" s="30"/>
      <c r="DSO340" s="30"/>
      <c r="DSP340" s="30"/>
      <c r="DSQ340" s="30"/>
      <c r="DSR340" s="30"/>
      <c r="DSS340" s="30"/>
      <c r="DST340" s="30"/>
      <c r="DSU340" s="30"/>
      <c r="DSV340" s="30"/>
      <c r="DSW340" s="30"/>
      <c r="DSX340" s="30"/>
      <c r="DSY340" s="30"/>
      <c r="DSZ340" s="30"/>
      <c r="DTA340" s="30"/>
      <c r="DTB340" s="30"/>
      <c r="DTC340" s="30"/>
      <c r="DTD340" s="30"/>
      <c r="DTE340" s="30"/>
      <c r="DTF340" s="30"/>
      <c r="DTG340" s="30"/>
      <c r="DTH340" s="30"/>
      <c r="DTI340" s="30"/>
      <c r="DTJ340" s="30"/>
      <c r="DTK340" s="30"/>
      <c r="DTL340" s="30"/>
      <c r="DTM340" s="30"/>
      <c r="DTN340" s="30"/>
      <c r="DTO340" s="30"/>
      <c r="DTP340" s="30"/>
      <c r="DTQ340" s="30"/>
      <c r="DTR340" s="30"/>
      <c r="DTS340" s="30"/>
      <c r="DTT340" s="30"/>
      <c r="DTU340" s="30"/>
      <c r="DTV340" s="30"/>
      <c r="DTW340" s="30"/>
      <c r="DTX340" s="30"/>
      <c r="DTY340" s="30"/>
      <c r="DTZ340" s="30"/>
      <c r="DUA340" s="30"/>
      <c r="DUB340" s="30"/>
      <c r="DUC340" s="30"/>
      <c r="DUD340" s="30"/>
      <c r="DUE340" s="30"/>
      <c r="DUF340" s="30"/>
      <c r="DUG340" s="30"/>
      <c r="DUH340" s="30"/>
      <c r="DUI340" s="30"/>
      <c r="DUJ340" s="30"/>
      <c r="DUK340" s="30"/>
      <c r="DUL340" s="30"/>
      <c r="DUM340" s="30"/>
      <c r="DUN340" s="30"/>
      <c r="DUO340" s="30"/>
      <c r="DUP340" s="30"/>
      <c r="DUQ340" s="30"/>
      <c r="DUR340" s="30"/>
      <c r="DUS340" s="30"/>
      <c r="DUT340" s="30"/>
      <c r="DUU340" s="30"/>
      <c r="DUV340" s="30"/>
      <c r="DUW340" s="30"/>
      <c r="DUX340" s="30"/>
      <c r="DUY340" s="30"/>
      <c r="DUZ340" s="30"/>
      <c r="DVA340" s="30"/>
      <c r="DVB340" s="30"/>
      <c r="DVC340" s="30"/>
      <c r="DVD340" s="30"/>
      <c r="DVE340" s="30"/>
      <c r="DVF340" s="30"/>
      <c r="DVG340" s="30"/>
      <c r="DVH340" s="30"/>
      <c r="DVI340" s="30"/>
      <c r="DVJ340" s="30"/>
      <c r="DVK340" s="30"/>
      <c r="DVL340" s="30"/>
      <c r="DVM340" s="30"/>
      <c r="DVN340" s="30"/>
      <c r="DVO340" s="30"/>
      <c r="DVP340" s="30"/>
      <c r="DVQ340" s="30"/>
      <c r="DVR340" s="30"/>
      <c r="DVS340" s="30"/>
      <c r="DVT340" s="30"/>
      <c r="DVU340" s="30"/>
      <c r="DVV340" s="30"/>
      <c r="DVW340" s="30"/>
      <c r="DVX340" s="30"/>
      <c r="DVY340" s="30"/>
      <c r="DVZ340" s="30"/>
      <c r="DWA340" s="30"/>
      <c r="DWB340" s="30"/>
      <c r="DWC340" s="30"/>
      <c r="DWD340" s="30"/>
      <c r="DWE340" s="30"/>
      <c r="DWF340" s="30"/>
      <c r="DWG340" s="30"/>
      <c r="DWH340" s="30"/>
      <c r="DWI340" s="30"/>
      <c r="DWJ340" s="30"/>
      <c r="DWK340" s="30"/>
      <c r="DWL340" s="30"/>
      <c r="DWM340" s="30"/>
      <c r="DWN340" s="30"/>
      <c r="DWO340" s="30"/>
      <c r="DWP340" s="30"/>
      <c r="DWQ340" s="30"/>
      <c r="DWR340" s="30"/>
      <c r="DWS340" s="30"/>
      <c r="DWT340" s="30"/>
      <c r="DWU340" s="30"/>
      <c r="DWV340" s="30"/>
      <c r="DWW340" s="30"/>
      <c r="DWX340" s="30"/>
      <c r="DWY340" s="30"/>
      <c r="DWZ340" s="30"/>
      <c r="DXA340" s="30"/>
      <c r="DXB340" s="30"/>
      <c r="DXC340" s="30"/>
      <c r="DXD340" s="30"/>
      <c r="DXE340" s="30"/>
      <c r="DXF340" s="30"/>
      <c r="DXG340" s="30"/>
      <c r="DXH340" s="30"/>
      <c r="DXI340" s="30"/>
      <c r="DXJ340" s="30"/>
      <c r="DXK340" s="30"/>
      <c r="DXL340" s="30"/>
      <c r="DXM340" s="30"/>
      <c r="DXN340" s="30"/>
      <c r="DXO340" s="30"/>
      <c r="DXP340" s="30"/>
      <c r="DXQ340" s="30"/>
      <c r="DXR340" s="30"/>
      <c r="DXS340" s="30"/>
      <c r="DXT340" s="30"/>
      <c r="DXU340" s="30"/>
      <c r="DXV340" s="30"/>
      <c r="DXW340" s="30"/>
      <c r="DXX340" s="30"/>
      <c r="DXY340" s="30"/>
      <c r="DXZ340" s="30"/>
      <c r="DYA340" s="30"/>
      <c r="DYB340" s="30"/>
      <c r="DYC340" s="30"/>
      <c r="DYD340" s="30"/>
      <c r="DYE340" s="30"/>
      <c r="DYF340" s="30"/>
      <c r="DYG340" s="30"/>
      <c r="DYH340" s="30"/>
      <c r="DYI340" s="30"/>
      <c r="DYJ340" s="30"/>
      <c r="DYK340" s="30"/>
      <c r="DYL340" s="30"/>
      <c r="DYM340" s="30"/>
      <c r="DYN340" s="30"/>
      <c r="DYO340" s="30"/>
      <c r="DYP340" s="30"/>
      <c r="DYQ340" s="30"/>
      <c r="DYR340" s="30"/>
      <c r="DYS340" s="30"/>
      <c r="DYT340" s="30"/>
      <c r="DYU340" s="30"/>
      <c r="DYV340" s="30"/>
      <c r="DYW340" s="30"/>
      <c r="DYX340" s="30"/>
      <c r="DYY340" s="30"/>
      <c r="DYZ340" s="30"/>
      <c r="DZA340" s="30"/>
      <c r="DZB340" s="30"/>
      <c r="DZC340" s="30"/>
      <c r="DZD340" s="30"/>
      <c r="DZE340" s="30"/>
      <c r="DZF340" s="30"/>
      <c r="DZG340" s="30"/>
      <c r="DZH340" s="30"/>
      <c r="DZI340" s="30"/>
      <c r="DZJ340" s="30"/>
      <c r="DZK340" s="30"/>
      <c r="DZL340" s="30"/>
      <c r="DZM340" s="30"/>
      <c r="DZN340" s="30"/>
      <c r="DZO340" s="30"/>
      <c r="DZP340" s="30"/>
      <c r="DZQ340" s="30"/>
      <c r="DZR340" s="30"/>
      <c r="DZS340" s="30"/>
      <c r="DZT340" s="30"/>
      <c r="DZU340" s="30"/>
      <c r="DZV340" s="30"/>
      <c r="DZW340" s="30"/>
      <c r="DZX340" s="30"/>
      <c r="DZY340" s="30"/>
      <c r="DZZ340" s="30"/>
      <c r="EAA340" s="30"/>
      <c r="EAB340" s="30"/>
      <c r="EAC340" s="30"/>
      <c r="EAD340" s="30"/>
      <c r="EAE340" s="30"/>
      <c r="EAF340" s="30"/>
      <c r="EAG340" s="30"/>
      <c r="EAH340" s="30"/>
      <c r="EAI340" s="30"/>
      <c r="EAJ340" s="30"/>
      <c r="EAK340" s="30"/>
      <c r="EAL340" s="30"/>
      <c r="EAM340" s="30"/>
      <c r="EAN340" s="30"/>
      <c r="EAO340" s="30"/>
      <c r="EAP340" s="30"/>
      <c r="EAQ340" s="30"/>
      <c r="EAR340" s="30"/>
      <c r="EAS340" s="30"/>
      <c r="EAT340" s="30"/>
      <c r="EAU340" s="30"/>
      <c r="EAV340" s="30"/>
      <c r="EAW340" s="30"/>
      <c r="EAX340" s="30"/>
      <c r="EAY340" s="30"/>
      <c r="EAZ340" s="30"/>
      <c r="EBA340" s="30"/>
      <c r="EBB340" s="30"/>
      <c r="EBC340" s="30"/>
      <c r="EBD340" s="30"/>
      <c r="EBE340" s="30"/>
      <c r="EBF340" s="30"/>
      <c r="EBG340" s="30"/>
      <c r="EBH340" s="30"/>
      <c r="EBI340" s="30"/>
      <c r="EBJ340" s="30"/>
      <c r="EBK340" s="30"/>
      <c r="EBL340" s="30"/>
      <c r="EBM340" s="30"/>
      <c r="EBN340" s="30"/>
      <c r="EBO340" s="30"/>
      <c r="EBP340" s="30"/>
      <c r="EBQ340" s="30"/>
      <c r="EBR340" s="30"/>
      <c r="EBS340" s="30"/>
      <c r="EBT340" s="30"/>
      <c r="EBU340" s="30"/>
      <c r="EBV340" s="30"/>
      <c r="EBW340" s="30"/>
      <c r="EBX340" s="30"/>
      <c r="EBY340" s="30"/>
      <c r="EBZ340" s="30"/>
      <c r="ECA340" s="30"/>
      <c r="ECB340" s="30"/>
      <c r="ECC340" s="30"/>
      <c r="ECD340" s="30"/>
      <c r="ECE340" s="30"/>
      <c r="ECF340" s="30"/>
      <c r="ECG340" s="30"/>
      <c r="ECH340" s="30"/>
      <c r="ECI340" s="30"/>
      <c r="ECJ340" s="30"/>
      <c r="ECK340" s="30"/>
      <c r="ECL340" s="30"/>
      <c r="ECM340" s="30"/>
      <c r="ECN340" s="30"/>
      <c r="ECO340" s="30"/>
      <c r="ECP340" s="30"/>
      <c r="ECQ340" s="30"/>
      <c r="ECR340" s="30"/>
      <c r="ECS340" s="30"/>
      <c r="ECT340" s="30"/>
      <c r="ECU340" s="30"/>
      <c r="ECV340" s="30"/>
      <c r="ECW340" s="30"/>
      <c r="ECX340" s="30"/>
      <c r="ECY340" s="30"/>
      <c r="ECZ340" s="30"/>
      <c r="EDA340" s="30"/>
      <c r="EDB340" s="30"/>
      <c r="EDC340" s="30"/>
      <c r="EDD340" s="30"/>
      <c r="EDE340" s="30"/>
      <c r="EDF340" s="30"/>
      <c r="EDG340" s="30"/>
      <c r="EDH340" s="30"/>
      <c r="EDI340" s="30"/>
      <c r="EDJ340" s="30"/>
      <c r="EDK340" s="30"/>
      <c r="EDL340" s="30"/>
      <c r="EDM340" s="30"/>
      <c r="EDN340" s="30"/>
      <c r="EDO340" s="30"/>
      <c r="EDP340" s="30"/>
      <c r="EDQ340" s="30"/>
      <c r="EDR340" s="30"/>
      <c r="EDS340" s="30"/>
      <c r="EDT340" s="30"/>
      <c r="EDU340" s="30"/>
      <c r="EDV340" s="30"/>
      <c r="EDW340" s="30"/>
      <c r="EDX340" s="30"/>
      <c r="EDY340" s="30"/>
      <c r="EDZ340" s="30"/>
      <c r="EEA340" s="30"/>
      <c r="EEB340" s="30"/>
      <c r="EEC340" s="30"/>
      <c r="EED340" s="30"/>
      <c r="EEE340" s="30"/>
      <c r="EEF340" s="30"/>
      <c r="EEG340" s="30"/>
      <c r="EEH340" s="30"/>
      <c r="EEI340" s="30"/>
      <c r="EEJ340" s="30"/>
      <c r="EEK340" s="30"/>
      <c r="EEL340" s="30"/>
      <c r="EEM340" s="30"/>
      <c r="EEN340" s="30"/>
      <c r="EEO340" s="30"/>
      <c r="EEP340" s="30"/>
      <c r="EEQ340" s="30"/>
      <c r="EER340" s="30"/>
      <c r="EES340" s="30"/>
      <c r="EET340" s="30"/>
      <c r="EEU340" s="30"/>
      <c r="EEV340" s="30"/>
      <c r="EEW340" s="30"/>
      <c r="EEX340" s="30"/>
      <c r="EEY340" s="30"/>
      <c r="EEZ340" s="30"/>
      <c r="EFA340" s="30"/>
      <c r="EFB340" s="30"/>
      <c r="EFC340" s="30"/>
      <c r="EFD340" s="30"/>
      <c r="EFE340" s="30"/>
      <c r="EFF340" s="30"/>
      <c r="EFG340" s="30"/>
      <c r="EFH340" s="30"/>
      <c r="EFI340" s="30"/>
      <c r="EFJ340" s="30"/>
      <c r="EFK340" s="30"/>
      <c r="EFL340" s="30"/>
      <c r="EFM340" s="30"/>
      <c r="EFN340" s="30"/>
      <c r="EFO340" s="30"/>
      <c r="EFP340" s="30"/>
      <c r="EFQ340" s="30"/>
      <c r="EFR340" s="30"/>
      <c r="EFS340" s="30"/>
      <c r="EFT340" s="30"/>
      <c r="EFU340" s="30"/>
      <c r="EFV340" s="30"/>
      <c r="EFW340" s="30"/>
      <c r="EFX340" s="30"/>
      <c r="EFY340" s="30"/>
      <c r="EFZ340" s="30"/>
      <c r="EGA340" s="30"/>
      <c r="EGB340" s="30"/>
      <c r="EGC340" s="30"/>
      <c r="EGD340" s="30"/>
      <c r="EGE340" s="30"/>
      <c r="EGF340" s="30"/>
      <c r="EGG340" s="30"/>
      <c r="EGH340" s="30"/>
      <c r="EGI340" s="30"/>
      <c r="EGJ340" s="30"/>
      <c r="EGK340" s="30"/>
      <c r="EGL340" s="30"/>
      <c r="EGM340" s="30"/>
      <c r="EGN340" s="30"/>
      <c r="EGO340" s="30"/>
      <c r="EGP340" s="30"/>
      <c r="EGQ340" s="30"/>
      <c r="EGR340" s="30"/>
      <c r="EGS340" s="30"/>
      <c r="EGT340" s="30"/>
      <c r="EGU340" s="30"/>
      <c r="EGV340" s="30"/>
      <c r="EGW340" s="30"/>
      <c r="EGX340" s="30"/>
      <c r="EGY340" s="30"/>
      <c r="EGZ340" s="30"/>
      <c r="EHA340" s="30"/>
      <c r="EHB340" s="30"/>
      <c r="EHC340" s="30"/>
      <c r="EHD340" s="30"/>
      <c r="EHE340" s="30"/>
      <c r="EHF340" s="30"/>
      <c r="EHG340" s="30"/>
      <c r="EHH340" s="30"/>
      <c r="EHI340" s="30"/>
      <c r="EHJ340" s="30"/>
      <c r="EHK340" s="30"/>
      <c r="EHL340" s="30"/>
      <c r="EHM340" s="30"/>
      <c r="EHN340" s="30"/>
      <c r="EHO340" s="30"/>
      <c r="EHP340" s="30"/>
      <c r="EHQ340" s="30"/>
      <c r="EHR340" s="30"/>
      <c r="EHS340" s="30"/>
      <c r="EHT340" s="30"/>
      <c r="EHU340" s="30"/>
      <c r="EHV340" s="30"/>
      <c r="EHW340" s="30"/>
      <c r="EHX340" s="30"/>
      <c r="EHY340" s="30"/>
      <c r="EHZ340" s="30"/>
      <c r="EIA340" s="30"/>
      <c r="EIB340" s="30"/>
      <c r="EIC340" s="30"/>
      <c r="EID340" s="30"/>
      <c r="EIE340" s="30"/>
      <c r="EIF340" s="30"/>
      <c r="EIG340" s="30"/>
      <c r="EIH340" s="30"/>
      <c r="EII340" s="30"/>
      <c r="EIJ340" s="30"/>
      <c r="EIK340" s="30"/>
      <c r="EIL340" s="30"/>
      <c r="EIM340" s="30"/>
      <c r="EIN340" s="30"/>
      <c r="EIO340" s="30"/>
      <c r="EIP340" s="30"/>
      <c r="EIQ340" s="30"/>
      <c r="EIR340" s="30"/>
      <c r="EIS340" s="30"/>
      <c r="EIT340" s="30"/>
      <c r="EIU340" s="30"/>
      <c r="EIV340" s="30"/>
      <c r="EIW340" s="30"/>
      <c r="EIX340" s="30"/>
      <c r="EIY340" s="30"/>
      <c r="EIZ340" s="30"/>
      <c r="EJA340" s="30"/>
      <c r="EJB340" s="30"/>
      <c r="EJC340" s="30"/>
      <c r="EJD340" s="30"/>
      <c r="EJE340" s="30"/>
      <c r="EJF340" s="30"/>
      <c r="EJG340" s="30"/>
      <c r="EJH340" s="30"/>
      <c r="EJI340" s="30"/>
      <c r="EJJ340" s="30"/>
      <c r="EJK340" s="30"/>
      <c r="EJL340" s="30"/>
      <c r="EJM340" s="30"/>
      <c r="EJN340" s="30"/>
      <c r="EJO340" s="30"/>
      <c r="EJP340" s="30"/>
      <c r="EJQ340" s="30"/>
      <c r="EJR340" s="30"/>
      <c r="EJS340" s="30"/>
      <c r="EJT340" s="30"/>
      <c r="EJU340" s="30"/>
      <c r="EJV340" s="30"/>
      <c r="EJW340" s="30"/>
      <c r="EJX340" s="30"/>
      <c r="EJY340" s="30"/>
      <c r="EJZ340" s="30"/>
      <c r="EKA340" s="30"/>
      <c r="EKB340" s="30"/>
      <c r="EKC340" s="30"/>
      <c r="EKD340" s="30"/>
      <c r="EKE340" s="30"/>
      <c r="EKF340" s="30"/>
      <c r="EKG340" s="30"/>
      <c r="EKH340" s="30"/>
      <c r="EKI340" s="30"/>
      <c r="EKJ340" s="30"/>
      <c r="EKK340" s="30"/>
      <c r="EKL340" s="30"/>
      <c r="EKM340" s="30"/>
      <c r="EKN340" s="30"/>
      <c r="EKO340" s="30"/>
      <c r="EKP340" s="30"/>
      <c r="EKQ340" s="30"/>
      <c r="EKR340" s="30"/>
      <c r="EKS340" s="30"/>
      <c r="EKT340" s="30"/>
      <c r="EKU340" s="30"/>
      <c r="EKV340" s="30"/>
      <c r="EKW340" s="30"/>
      <c r="EKX340" s="30"/>
      <c r="EKY340" s="30"/>
      <c r="EKZ340" s="30"/>
      <c r="ELA340" s="30"/>
      <c r="ELB340" s="30"/>
      <c r="ELC340" s="30"/>
      <c r="ELD340" s="30"/>
      <c r="ELE340" s="30"/>
      <c r="ELF340" s="30"/>
      <c r="ELG340" s="30"/>
      <c r="ELH340" s="30"/>
      <c r="ELI340" s="30"/>
      <c r="ELJ340" s="30"/>
      <c r="ELK340" s="30"/>
      <c r="ELL340" s="30"/>
      <c r="ELM340" s="30"/>
      <c r="ELN340" s="30"/>
      <c r="ELO340" s="30"/>
      <c r="ELP340" s="30"/>
      <c r="ELQ340" s="30"/>
      <c r="ELR340" s="30"/>
      <c r="ELS340" s="30"/>
      <c r="ELT340" s="30"/>
      <c r="ELU340" s="30"/>
      <c r="ELV340" s="30"/>
      <c r="ELW340" s="30"/>
      <c r="ELX340" s="30"/>
      <c r="ELY340" s="30"/>
      <c r="ELZ340" s="30"/>
      <c r="EMA340" s="30"/>
      <c r="EMB340" s="30"/>
      <c r="EMC340" s="30"/>
      <c r="EMD340" s="30"/>
      <c r="EME340" s="30"/>
      <c r="EMF340" s="30"/>
      <c r="EMG340" s="30"/>
      <c r="EMH340" s="30"/>
      <c r="EMI340" s="30"/>
      <c r="EMJ340" s="30"/>
      <c r="EMK340" s="30"/>
      <c r="EML340" s="30"/>
      <c r="EMM340" s="30"/>
      <c r="EMN340" s="30"/>
      <c r="EMO340" s="30"/>
      <c r="EMP340" s="30"/>
      <c r="EMQ340" s="30"/>
      <c r="EMR340" s="30"/>
      <c r="EMS340" s="30"/>
      <c r="EMT340" s="30"/>
      <c r="EMU340" s="30"/>
      <c r="EMV340" s="30"/>
      <c r="EMW340" s="30"/>
      <c r="EMX340" s="30"/>
      <c r="EMY340" s="30"/>
      <c r="EMZ340" s="30"/>
      <c r="ENA340" s="30"/>
      <c r="ENB340" s="30"/>
      <c r="ENC340" s="30"/>
      <c r="END340" s="30"/>
      <c r="ENE340" s="30"/>
      <c r="ENF340" s="30"/>
      <c r="ENG340" s="30"/>
      <c r="ENH340" s="30"/>
      <c r="ENI340" s="30"/>
      <c r="ENJ340" s="30"/>
      <c r="ENK340" s="30"/>
      <c r="ENL340" s="30"/>
      <c r="ENM340" s="30"/>
      <c r="ENN340" s="30"/>
      <c r="ENO340" s="30"/>
      <c r="ENP340" s="30"/>
      <c r="ENQ340" s="30"/>
      <c r="ENR340" s="30"/>
      <c r="ENS340" s="30"/>
      <c r="ENT340" s="30"/>
      <c r="ENU340" s="30"/>
      <c r="ENV340" s="30"/>
      <c r="ENW340" s="30"/>
      <c r="ENX340" s="30"/>
      <c r="ENY340" s="30"/>
      <c r="ENZ340" s="30"/>
      <c r="EOA340" s="30"/>
      <c r="EOB340" s="30"/>
      <c r="EOC340" s="30"/>
      <c r="EOD340" s="30"/>
      <c r="EOE340" s="30"/>
      <c r="EOF340" s="30"/>
      <c r="EOG340" s="30"/>
      <c r="EOH340" s="30"/>
      <c r="EOI340" s="30"/>
      <c r="EOJ340" s="30"/>
      <c r="EOK340" s="30"/>
      <c r="EOL340" s="30"/>
      <c r="EOM340" s="30"/>
      <c r="EON340" s="30"/>
      <c r="EOO340" s="30"/>
      <c r="EOP340" s="30"/>
      <c r="EOQ340" s="30"/>
      <c r="EOR340" s="30"/>
      <c r="EOS340" s="30"/>
      <c r="EOT340" s="30"/>
      <c r="EOU340" s="30"/>
      <c r="EOV340" s="30"/>
      <c r="EOW340" s="30"/>
      <c r="EOX340" s="30"/>
      <c r="EOY340" s="30"/>
      <c r="EOZ340" s="30"/>
      <c r="EPA340" s="30"/>
      <c r="EPB340" s="30"/>
      <c r="EPC340" s="30"/>
      <c r="EPD340" s="30"/>
      <c r="EPE340" s="30"/>
      <c r="EPF340" s="30"/>
      <c r="EPG340" s="30"/>
      <c r="EPH340" s="30"/>
      <c r="EPI340" s="30"/>
      <c r="EPJ340" s="30"/>
      <c r="EPK340" s="30"/>
      <c r="EPL340" s="30"/>
      <c r="EPM340" s="30"/>
      <c r="EPN340" s="30"/>
      <c r="EPO340" s="30"/>
      <c r="EPP340" s="30"/>
      <c r="EPQ340" s="30"/>
      <c r="EPR340" s="30"/>
      <c r="EPS340" s="30"/>
      <c r="EPT340" s="30"/>
      <c r="EPU340" s="30"/>
      <c r="EPV340" s="30"/>
      <c r="EPW340" s="30"/>
      <c r="EPX340" s="30"/>
      <c r="EPY340" s="30"/>
      <c r="EPZ340" s="30"/>
      <c r="EQA340" s="30"/>
      <c r="EQB340" s="30"/>
      <c r="EQC340" s="30"/>
      <c r="EQD340" s="30"/>
      <c r="EQE340" s="30"/>
      <c r="EQF340" s="30"/>
      <c r="EQG340" s="30"/>
      <c r="EQH340" s="30"/>
      <c r="EQI340" s="30"/>
      <c r="EQJ340" s="30"/>
      <c r="EQK340" s="30"/>
      <c r="EQL340" s="30"/>
      <c r="EQM340" s="30"/>
      <c r="EQN340" s="30"/>
      <c r="EQO340" s="30"/>
      <c r="EQP340" s="30"/>
      <c r="EQQ340" s="30"/>
      <c r="EQR340" s="30"/>
      <c r="EQS340" s="30"/>
      <c r="EQT340" s="30"/>
      <c r="EQU340" s="30"/>
      <c r="EQV340" s="30"/>
      <c r="EQW340" s="30"/>
      <c r="EQX340" s="30"/>
      <c r="EQY340" s="30"/>
      <c r="EQZ340" s="30"/>
      <c r="ERA340" s="30"/>
      <c r="ERB340" s="30"/>
      <c r="ERC340" s="30"/>
      <c r="ERD340" s="30"/>
      <c r="ERE340" s="30"/>
      <c r="ERF340" s="30"/>
      <c r="ERG340" s="30"/>
      <c r="ERH340" s="30"/>
      <c r="ERI340" s="30"/>
      <c r="ERJ340" s="30"/>
      <c r="ERK340" s="30"/>
      <c r="ERL340" s="30"/>
      <c r="ERM340" s="30"/>
      <c r="ERN340" s="30"/>
      <c r="ERO340" s="30"/>
      <c r="ERP340" s="30"/>
      <c r="ERQ340" s="30"/>
      <c r="ERR340" s="30"/>
      <c r="ERS340" s="30"/>
      <c r="ERT340" s="30"/>
      <c r="ERU340" s="30"/>
      <c r="ERV340" s="30"/>
      <c r="ERW340" s="30"/>
      <c r="ERX340" s="30"/>
      <c r="ERY340" s="30"/>
      <c r="ERZ340" s="30"/>
      <c r="ESA340" s="30"/>
      <c r="ESB340" s="30"/>
      <c r="ESC340" s="30"/>
      <c r="ESD340" s="30"/>
      <c r="ESE340" s="30"/>
      <c r="ESF340" s="30"/>
      <c r="ESG340" s="30"/>
      <c r="ESH340" s="30"/>
      <c r="ESI340" s="30"/>
      <c r="ESJ340" s="30"/>
      <c r="ESK340" s="30"/>
      <c r="ESL340" s="30"/>
      <c r="ESM340" s="30"/>
      <c r="ESN340" s="30"/>
      <c r="ESO340" s="30"/>
      <c r="ESP340" s="30"/>
      <c r="ESQ340" s="30"/>
      <c r="ESR340" s="30"/>
      <c r="ESS340" s="30"/>
      <c r="EST340" s="30"/>
      <c r="ESU340" s="30"/>
      <c r="ESV340" s="30"/>
      <c r="ESW340" s="30"/>
      <c r="ESX340" s="30"/>
      <c r="ESY340" s="30"/>
      <c r="ESZ340" s="30"/>
      <c r="ETA340" s="30"/>
      <c r="ETB340" s="30"/>
      <c r="ETC340" s="30"/>
      <c r="ETD340" s="30"/>
      <c r="ETE340" s="30"/>
      <c r="ETF340" s="30"/>
      <c r="ETG340" s="30"/>
      <c r="ETH340" s="30"/>
      <c r="ETI340" s="30"/>
      <c r="ETJ340" s="30"/>
      <c r="ETK340" s="30"/>
      <c r="ETL340" s="30"/>
      <c r="ETM340" s="30"/>
      <c r="ETN340" s="30"/>
      <c r="ETO340" s="30"/>
      <c r="ETP340" s="30"/>
      <c r="ETQ340" s="30"/>
      <c r="ETR340" s="30"/>
      <c r="ETS340" s="30"/>
      <c r="ETT340" s="30"/>
      <c r="ETU340" s="30"/>
      <c r="ETV340" s="30"/>
      <c r="ETW340" s="30"/>
      <c r="ETX340" s="30"/>
      <c r="ETY340" s="30"/>
      <c r="ETZ340" s="30"/>
      <c r="EUA340" s="30"/>
      <c r="EUB340" s="30"/>
      <c r="EUC340" s="30"/>
      <c r="EUD340" s="30"/>
      <c r="EUE340" s="30"/>
      <c r="EUF340" s="30"/>
      <c r="EUG340" s="30"/>
      <c r="EUH340" s="30"/>
      <c r="EUI340" s="30"/>
      <c r="EUJ340" s="30"/>
      <c r="EUK340" s="30"/>
      <c r="EUL340" s="30"/>
      <c r="EUM340" s="30"/>
      <c r="EUN340" s="30"/>
      <c r="EUO340" s="30"/>
      <c r="EUP340" s="30"/>
      <c r="EUQ340" s="30"/>
      <c r="EUR340" s="30"/>
      <c r="EUS340" s="30"/>
      <c r="EUT340" s="30"/>
      <c r="EUU340" s="30"/>
      <c r="EUV340" s="30"/>
      <c r="EUW340" s="30"/>
      <c r="EUX340" s="30"/>
      <c r="EUY340" s="30"/>
      <c r="EUZ340" s="30"/>
      <c r="EVA340" s="30"/>
      <c r="EVB340" s="30"/>
      <c r="EVC340" s="30"/>
      <c r="EVD340" s="30"/>
      <c r="EVE340" s="30"/>
      <c r="EVF340" s="30"/>
      <c r="EVG340" s="30"/>
      <c r="EVH340" s="30"/>
      <c r="EVI340" s="30"/>
      <c r="EVJ340" s="30"/>
      <c r="EVK340" s="30"/>
      <c r="EVL340" s="30"/>
      <c r="EVM340" s="30"/>
      <c r="EVN340" s="30"/>
      <c r="EVO340" s="30"/>
      <c r="EVP340" s="30"/>
      <c r="EVQ340" s="30"/>
      <c r="EVR340" s="30"/>
      <c r="EVS340" s="30"/>
      <c r="EVT340" s="30"/>
      <c r="EVU340" s="30"/>
      <c r="EVV340" s="30"/>
      <c r="EVW340" s="30"/>
      <c r="EVX340" s="30"/>
      <c r="EVY340" s="30"/>
      <c r="EVZ340" s="30"/>
      <c r="EWA340" s="30"/>
      <c r="EWB340" s="30"/>
      <c r="EWC340" s="30"/>
      <c r="EWD340" s="30"/>
      <c r="EWE340" s="30"/>
      <c r="EWF340" s="30"/>
      <c r="EWG340" s="30"/>
      <c r="EWH340" s="30"/>
      <c r="EWI340" s="30"/>
      <c r="EWJ340" s="30"/>
      <c r="EWK340" s="30"/>
      <c r="EWL340" s="30"/>
      <c r="EWM340" s="30"/>
      <c r="EWN340" s="30"/>
      <c r="EWO340" s="30"/>
      <c r="EWP340" s="30"/>
      <c r="EWQ340" s="30"/>
      <c r="EWR340" s="30"/>
      <c r="EWS340" s="30"/>
      <c r="EWT340" s="30"/>
      <c r="EWU340" s="30"/>
      <c r="EWV340" s="30"/>
      <c r="EWW340" s="30"/>
      <c r="EWX340" s="30"/>
      <c r="EWY340" s="30"/>
      <c r="EWZ340" s="30"/>
      <c r="EXA340" s="30"/>
      <c r="EXB340" s="30"/>
      <c r="EXC340" s="30"/>
      <c r="EXD340" s="30"/>
      <c r="EXE340" s="30"/>
      <c r="EXF340" s="30"/>
      <c r="EXG340" s="30"/>
      <c r="EXH340" s="30"/>
      <c r="EXI340" s="30"/>
      <c r="EXJ340" s="30"/>
      <c r="EXK340" s="30"/>
      <c r="EXL340" s="30"/>
      <c r="EXM340" s="30"/>
      <c r="EXN340" s="30"/>
      <c r="EXO340" s="30"/>
      <c r="EXP340" s="30"/>
      <c r="EXQ340" s="30"/>
      <c r="EXR340" s="30"/>
      <c r="EXS340" s="30"/>
      <c r="EXT340" s="30"/>
      <c r="EXU340" s="30"/>
      <c r="EXV340" s="30"/>
      <c r="EXW340" s="30"/>
      <c r="EXX340" s="30"/>
      <c r="EXY340" s="30"/>
      <c r="EXZ340" s="30"/>
      <c r="EYA340" s="30"/>
      <c r="EYB340" s="30"/>
      <c r="EYC340" s="30"/>
      <c r="EYD340" s="30"/>
      <c r="EYE340" s="30"/>
      <c r="EYF340" s="30"/>
      <c r="EYG340" s="30"/>
      <c r="EYH340" s="30"/>
      <c r="EYI340" s="30"/>
      <c r="EYJ340" s="30"/>
      <c r="EYK340" s="30"/>
      <c r="EYL340" s="30"/>
      <c r="EYM340" s="30"/>
      <c r="EYN340" s="30"/>
      <c r="EYO340" s="30"/>
      <c r="EYP340" s="30"/>
      <c r="EYQ340" s="30"/>
      <c r="EYR340" s="30"/>
      <c r="EYS340" s="30"/>
      <c r="EYT340" s="30"/>
      <c r="EYU340" s="30"/>
      <c r="EYV340" s="30"/>
      <c r="EYW340" s="30"/>
      <c r="EYX340" s="30"/>
      <c r="EYY340" s="30"/>
      <c r="EYZ340" s="30"/>
      <c r="EZA340" s="30"/>
      <c r="EZB340" s="30"/>
      <c r="EZC340" s="30"/>
      <c r="EZD340" s="30"/>
      <c r="EZE340" s="30"/>
      <c r="EZF340" s="30"/>
      <c r="EZG340" s="30"/>
      <c r="EZH340" s="30"/>
      <c r="EZI340" s="30"/>
      <c r="EZJ340" s="30"/>
      <c r="EZK340" s="30"/>
      <c r="EZL340" s="30"/>
      <c r="EZM340" s="30"/>
      <c r="EZN340" s="30"/>
      <c r="EZO340" s="30"/>
      <c r="EZP340" s="30"/>
      <c r="EZQ340" s="30"/>
      <c r="EZR340" s="30"/>
      <c r="EZS340" s="30"/>
      <c r="EZT340" s="30"/>
      <c r="EZU340" s="30"/>
      <c r="EZV340" s="30"/>
      <c r="EZW340" s="30"/>
      <c r="EZX340" s="30"/>
      <c r="EZY340" s="30"/>
      <c r="EZZ340" s="30"/>
      <c r="FAA340" s="30"/>
      <c r="FAB340" s="30"/>
      <c r="FAC340" s="30"/>
      <c r="FAD340" s="30"/>
      <c r="FAE340" s="30"/>
      <c r="FAF340" s="30"/>
      <c r="FAG340" s="30"/>
      <c r="FAH340" s="30"/>
      <c r="FAI340" s="30"/>
      <c r="FAJ340" s="30"/>
      <c r="FAK340" s="30"/>
      <c r="FAL340" s="30"/>
      <c r="FAM340" s="30"/>
      <c r="FAN340" s="30"/>
      <c r="FAO340" s="30"/>
      <c r="FAP340" s="30"/>
      <c r="FAQ340" s="30"/>
      <c r="FAR340" s="30"/>
      <c r="FAS340" s="30"/>
      <c r="FAT340" s="30"/>
      <c r="FAU340" s="30"/>
      <c r="FAV340" s="30"/>
      <c r="FAW340" s="30"/>
      <c r="FAX340" s="30"/>
      <c r="FAY340" s="30"/>
      <c r="FAZ340" s="30"/>
      <c r="FBA340" s="30"/>
      <c r="FBB340" s="30"/>
      <c r="FBC340" s="30"/>
      <c r="FBD340" s="30"/>
      <c r="FBE340" s="30"/>
      <c r="FBF340" s="30"/>
      <c r="FBG340" s="30"/>
      <c r="FBH340" s="30"/>
      <c r="FBI340" s="30"/>
      <c r="FBJ340" s="30"/>
      <c r="FBK340" s="30"/>
      <c r="FBL340" s="30"/>
      <c r="FBM340" s="30"/>
      <c r="FBN340" s="30"/>
      <c r="FBO340" s="30"/>
      <c r="FBP340" s="30"/>
      <c r="FBQ340" s="30"/>
      <c r="FBR340" s="30"/>
      <c r="FBS340" s="30"/>
      <c r="FBT340" s="30"/>
      <c r="FBU340" s="30"/>
      <c r="FBV340" s="30"/>
      <c r="FBW340" s="30"/>
      <c r="FBX340" s="30"/>
      <c r="FBY340" s="30"/>
      <c r="FBZ340" s="30"/>
      <c r="FCA340" s="30"/>
      <c r="FCB340" s="30"/>
      <c r="FCC340" s="30"/>
      <c r="FCD340" s="30"/>
      <c r="FCE340" s="30"/>
      <c r="FCF340" s="30"/>
      <c r="FCG340" s="30"/>
      <c r="FCH340" s="30"/>
      <c r="FCI340" s="30"/>
      <c r="FCJ340" s="30"/>
      <c r="FCK340" s="30"/>
      <c r="FCL340" s="30"/>
      <c r="FCM340" s="30"/>
      <c r="FCN340" s="30"/>
      <c r="FCO340" s="30"/>
      <c r="FCP340" s="30"/>
      <c r="FCQ340" s="30"/>
      <c r="FCR340" s="30"/>
      <c r="FCS340" s="30"/>
      <c r="FCT340" s="30"/>
      <c r="FCU340" s="30"/>
      <c r="FCV340" s="30"/>
      <c r="FCW340" s="30"/>
      <c r="FCX340" s="30"/>
      <c r="FCY340" s="30"/>
      <c r="FCZ340" s="30"/>
      <c r="FDA340" s="30"/>
      <c r="FDB340" s="30"/>
      <c r="FDC340" s="30"/>
      <c r="FDD340" s="30"/>
      <c r="FDE340" s="30"/>
      <c r="FDF340" s="30"/>
      <c r="FDG340" s="30"/>
      <c r="FDH340" s="30"/>
      <c r="FDI340" s="30"/>
      <c r="FDJ340" s="30"/>
      <c r="FDK340" s="30"/>
      <c r="FDL340" s="30"/>
      <c r="FDM340" s="30"/>
      <c r="FDN340" s="30"/>
      <c r="FDO340" s="30"/>
      <c r="FDP340" s="30"/>
      <c r="FDQ340" s="30"/>
      <c r="FDR340" s="30"/>
      <c r="FDS340" s="30"/>
      <c r="FDT340" s="30"/>
      <c r="FDU340" s="30"/>
      <c r="FDV340" s="30"/>
      <c r="FDW340" s="30"/>
      <c r="FDX340" s="30"/>
      <c r="FDY340" s="30"/>
      <c r="FDZ340" s="30"/>
      <c r="FEA340" s="30"/>
      <c r="FEB340" s="30"/>
      <c r="FEC340" s="30"/>
      <c r="FED340" s="30"/>
      <c r="FEE340" s="30"/>
      <c r="FEF340" s="30"/>
      <c r="FEG340" s="30"/>
      <c r="FEH340" s="30"/>
      <c r="FEI340" s="30"/>
      <c r="FEJ340" s="30"/>
      <c r="FEK340" s="30"/>
      <c r="FEL340" s="30"/>
      <c r="FEM340" s="30"/>
      <c r="FEN340" s="30"/>
      <c r="FEO340" s="30"/>
      <c r="FEP340" s="30"/>
      <c r="FEQ340" s="30"/>
      <c r="FER340" s="30"/>
      <c r="FES340" s="30"/>
      <c r="FET340" s="30"/>
      <c r="FEU340" s="30"/>
      <c r="FEV340" s="30"/>
      <c r="FEW340" s="30"/>
      <c r="FEX340" s="30"/>
      <c r="FEY340" s="30"/>
      <c r="FEZ340" s="30"/>
      <c r="FFA340" s="30"/>
      <c r="FFB340" s="30"/>
      <c r="FFC340" s="30"/>
      <c r="FFD340" s="30"/>
      <c r="FFE340" s="30"/>
      <c r="FFF340" s="30"/>
      <c r="FFG340" s="30"/>
      <c r="FFH340" s="30"/>
      <c r="FFI340" s="30"/>
      <c r="FFJ340" s="30"/>
      <c r="FFK340" s="30"/>
      <c r="FFL340" s="30"/>
      <c r="FFM340" s="30"/>
      <c r="FFN340" s="30"/>
      <c r="FFO340" s="30"/>
      <c r="FFP340" s="30"/>
      <c r="FFQ340" s="30"/>
      <c r="FFR340" s="30"/>
      <c r="FFS340" s="30"/>
      <c r="FFT340" s="30"/>
      <c r="FFU340" s="30"/>
      <c r="FFV340" s="30"/>
      <c r="FFW340" s="30"/>
      <c r="FFX340" s="30"/>
      <c r="FFY340" s="30"/>
      <c r="FFZ340" s="30"/>
      <c r="FGA340" s="30"/>
      <c r="FGB340" s="30"/>
      <c r="FGC340" s="30"/>
      <c r="FGD340" s="30"/>
      <c r="FGE340" s="30"/>
      <c r="FGF340" s="30"/>
      <c r="FGG340" s="30"/>
      <c r="FGH340" s="30"/>
      <c r="FGI340" s="30"/>
      <c r="FGJ340" s="30"/>
      <c r="FGK340" s="30"/>
      <c r="FGL340" s="30"/>
      <c r="FGM340" s="30"/>
      <c r="FGN340" s="30"/>
      <c r="FGO340" s="30"/>
      <c r="FGP340" s="30"/>
      <c r="FGQ340" s="30"/>
      <c r="FGR340" s="30"/>
      <c r="FGS340" s="30"/>
      <c r="FGT340" s="30"/>
      <c r="FGU340" s="30"/>
      <c r="FGV340" s="30"/>
      <c r="FGW340" s="30"/>
      <c r="FGX340" s="30"/>
      <c r="FGY340" s="30"/>
      <c r="FGZ340" s="30"/>
      <c r="FHA340" s="30"/>
      <c r="FHB340" s="30"/>
      <c r="FHC340" s="30"/>
      <c r="FHD340" s="30"/>
      <c r="FHE340" s="30"/>
      <c r="FHF340" s="30"/>
      <c r="FHG340" s="30"/>
      <c r="FHH340" s="30"/>
      <c r="FHI340" s="30"/>
      <c r="FHJ340" s="30"/>
      <c r="FHK340" s="30"/>
      <c r="FHL340" s="30"/>
      <c r="FHM340" s="30"/>
      <c r="FHN340" s="30"/>
      <c r="FHO340" s="30"/>
      <c r="FHP340" s="30"/>
      <c r="FHQ340" s="30"/>
      <c r="FHR340" s="30"/>
      <c r="FHS340" s="30"/>
      <c r="FHT340" s="30"/>
      <c r="FHU340" s="30"/>
      <c r="FHV340" s="30"/>
      <c r="FHW340" s="30"/>
      <c r="FHX340" s="30"/>
      <c r="FHY340" s="30"/>
      <c r="FHZ340" s="30"/>
      <c r="FIA340" s="30"/>
      <c r="FIB340" s="30"/>
      <c r="FIC340" s="30"/>
      <c r="FID340" s="30"/>
      <c r="FIE340" s="30"/>
      <c r="FIF340" s="30"/>
      <c r="FIG340" s="30"/>
      <c r="FIH340" s="30"/>
      <c r="FII340" s="30"/>
      <c r="FIJ340" s="30"/>
      <c r="FIK340" s="30"/>
      <c r="FIL340" s="30"/>
      <c r="FIM340" s="30"/>
      <c r="FIN340" s="30"/>
      <c r="FIO340" s="30"/>
      <c r="FIP340" s="30"/>
      <c r="FIQ340" s="30"/>
      <c r="FIR340" s="30"/>
      <c r="FIS340" s="30"/>
      <c r="FIT340" s="30"/>
      <c r="FIU340" s="30"/>
      <c r="FIV340" s="30"/>
      <c r="FIW340" s="30"/>
      <c r="FIX340" s="30"/>
      <c r="FIY340" s="30"/>
      <c r="FIZ340" s="30"/>
      <c r="FJA340" s="30"/>
      <c r="FJB340" s="30"/>
      <c r="FJC340" s="30"/>
      <c r="FJD340" s="30"/>
      <c r="FJE340" s="30"/>
      <c r="FJF340" s="30"/>
      <c r="FJG340" s="30"/>
      <c r="FJH340" s="30"/>
      <c r="FJI340" s="30"/>
      <c r="FJJ340" s="30"/>
      <c r="FJK340" s="30"/>
      <c r="FJL340" s="30"/>
      <c r="FJM340" s="30"/>
      <c r="FJN340" s="30"/>
      <c r="FJO340" s="30"/>
      <c r="FJP340" s="30"/>
      <c r="FJQ340" s="30"/>
      <c r="FJR340" s="30"/>
      <c r="FJS340" s="30"/>
      <c r="FJT340" s="30"/>
      <c r="FJU340" s="30"/>
      <c r="FJV340" s="30"/>
      <c r="FJW340" s="30"/>
      <c r="FJX340" s="30"/>
      <c r="FJY340" s="30"/>
      <c r="FJZ340" s="30"/>
      <c r="FKA340" s="30"/>
      <c r="FKB340" s="30"/>
      <c r="FKC340" s="30"/>
      <c r="FKD340" s="30"/>
      <c r="FKE340" s="30"/>
      <c r="FKF340" s="30"/>
      <c r="FKG340" s="30"/>
      <c r="FKH340" s="30"/>
      <c r="FKI340" s="30"/>
      <c r="FKJ340" s="30"/>
      <c r="FKK340" s="30"/>
      <c r="FKL340" s="30"/>
      <c r="FKM340" s="30"/>
      <c r="FKN340" s="30"/>
      <c r="FKO340" s="30"/>
      <c r="FKP340" s="30"/>
      <c r="FKQ340" s="30"/>
      <c r="FKR340" s="30"/>
      <c r="FKS340" s="30"/>
      <c r="FKT340" s="30"/>
      <c r="FKU340" s="30"/>
      <c r="FKV340" s="30"/>
      <c r="FKW340" s="30"/>
      <c r="FKX340" s="30"/>
      <c r="FKY340" s="30"/>
      <c r="FKZ340" s="30"/>
      <c r="FLA340" s="30"/>
      <c r="FLB340" s="30"/>
      <c r="FLC340" s="30"/>
      <c r="FLD340" s="30"/>
      <c r="FLE340" s="30"/>
      <c r="FLF340" s="30"/>
      <c r="FLG340" s="30"/>
      <c r="FLH340" s="30"/>
      <c r="FLI340" s="30"/>
      <c r="FLJ340" s="30"/>
      <c r="FLK340" s="30"/>
      <c r="FLL340" s="30"/>
      <c r="FLM340" s="30"/>
      <c r="FLN340" s="30"/>
      <c r="FLO340" s="30"/>
      <c r="FLP340" s="30"/>
      <c r="FLQ340" s="30"/>
      <c r="FLR340" s="30"/>
      <c r="FLS340" s="30"/>
      <c r="FLT340" s="30"/>
      <c r="FLU340" s="30"/>
      <c r="FLV340" s="30"/>
      <c r="FLW340" s="30"/>
      <c r="FLX340" s="30"/>
      <c r="FLY340" s="30"/>
      <c r="FLZ340" s="30"/>
      <c r="FMA340" s="30"/>
      <c r="FMB340" s="30"/>
      <c r="FMC340" s="30"/>
      <c r="FMD340" s="30"/>
      <c r="FME340" s="30"/>
      <c r="FMF340" s="30"/>
      <c r="FMG340" s="30"/>
      <c r="FMH340" s="30"/>
      <c r="FMI340" s="30"/>
      <c r="FMJ340" s="30"/>
      <c r="FMK340" s="30"/>
      <c r="FML340" s="30"/>
      <c r="FMM340" s="30"/>
      <c r="FMN340" s="30"/>
      <c r="FMO340" s="30"/>
      <c r="FMP340" s="30"/>
      <c r="FMQ340" s="30"/>
      <c r="FMR340" s="30"/>
      <c r="FMS340" s="30"/>
      <c r="FMT340" s="30"/>
      <c r="FMU340" s="30"/>
      <c r="FMV340" s="30"/>
      <c r="FMW340" s="30"/>
      <c r="FMX340" s="30"/>
      <c r="FMY340" s="30"/>
      <c r="FMZ340" s="30"/>
      <c r="FNA340" s="30"/>
      <c r="FNB340" s="30"/>
      <c r="FNC340" s="30"/>
      <c r="FND340" s="30"/>
      <c r="FNE340" s="30"/>
      <c r="FNF340" s="30"/>
      <c r="FNG340" s="30"/>
      <c r="FNH340" s="30"/>
      <c r="FNI340" s="30"/>
      <c r="FNJ340" s="30"/>
      <c r="FNK340" s="30"/>
      <c r="FNL340" s="30"/>
      <c r="FNM340" s="30"/>
      <c r="FNN340" s="30"/>
      <c r="FNO340" s="30"/>
      <c r="FNP340" s="30"/>
      <c r="FNQ340" s="30"/>
      <c r="FNR340" s="30"/>
      <c r="FNS340" s="30"/>
      <c r="FNT340" s="30"/>
      <c r="FNU340" s="30"/>
      <c r="FNV340" s="30"/>
      <c r="FNW340" s="30"/>
      <c r="FNX340" s="30"/>
      <c r="FNY340" s="30"/>
      <c r="FNZ340" s="30"/>
      <c r="FOA340" s="30"/>
      <c r="FOB340" s="30"/>
      <c r="FOC340" s="30"/>
      <c r="FOD340" s="30"/>
      <c r="FOE340" s="30"/>
      <c r="FOF340" s="30"/>
      <c r="FOG340" s="30"/>
      <c r="FOH340" s="30"/>
      <c r="FOI340" s="30"/>
      <c r="FOJ340" s="30"/>
      <c r="FOK340" s="30"/>
      <c r="FOL340" s="30"/>
      <c r="FOM340" s="30"/>
      <c r="FON340" s="30"/>
      <c r="FOO340" s="30"/>
      <c r="FOP340" s="30"/>
      <c r="FOQ340" s="30"/>
      <c r="FOR340" s="30"/>
      <c r="FOS340" s="30"/>
      <c r="FOT340" s="30"/>
      <c r="FOU340" s="30"/>
      <c r="FOV340" s="30"/>
      <c r="FOW340" s="30"/>
      <c r="FOX340" s="30"/>
      <c r="FOY340" s="30"/>
      <c r="FOZ340" s="30"/>
      <c r="FPA340" s="30"/>
      <c r="FPB340" s="30"/>
      <c r="FPC340" s="30"/>
      <c r="FPD340" s="30"/>
      <c r="FPE340" s="30"/>
      <c r="FPF340" s="30"/>
      <c r="FPG340" s="30"/>
      <c r="FPH340" s="30"/>
      <c r="FPI340" s="30"/>
      <c r="FPJ340" s="30"/>
      <c r="FPK340" s="30"/>
      <c r="FPL340" s="30"/>
      <c r="FPM340" s="30"/>
      <c r="FPN340" s="30"/>
      <c r="FPO340" s="30"/>
      <c r="FPP340" s="30"/>
      <c r="FPQ340" s="30"/>
      <c r="FPR340" s="30"/>
      <c r="FPS340" s="30"/>
      <c r="FPT340" s="30"/>
      <c r="FPU340" s="30"/>
      <c r="FPV340" s="30"/>
      <c r="FPW340" s="30"/>
      <c r="FPX340" s="30"/>
      <c r="FPY340" s="30"/>
      <c r="FPZ340" s="30"/>
      <c r="FQA340" s="30"/>
      <c r="FQB340" s="30"/>
      <c r="FQC340" s="30"/>
      <c r="FQD340" s="30"/>
      <c r="FQE340" s="30"/>
      <c r="FQF340" s="30"/>
      <c r="FQG340" s="30"/>
      <c r="FQH340" s="30"/>
      <c r="FQI340" s="30"/>
      <c r="FQJ340" s="30"/>
      <c r="FQK340" s="30"/>
      <c r="FQL340" s="30"/>
      <c r="FQM340" s="30"/>
      <c r="FQN340" s="30"/>
      <c r="FQO340" s="30"/>
      <c r="FQP340" s="30"/>
      <c r="FQQ340" s="30"/>
      <c r="FQR340" s="30"/>
      <c r="FQS340" s="30"/>
      <c r="FQT340" s="30"/>
      <c r="FQU340" s="30"/>
      <c r="FQV340" s="30"/>
      <c r="FQW340" s="30"/>
      <c r="FQX340" s="30"/>
      <c r="FQY340" s="30"/>
      <c r="FQZ340" s="30"/>
      <c r="FRA340" s="30"/>
      <c r="FRB340" s="30"/>
      <c r="FRC340" s="30"/>
      <c r="FRD340" s="30"/>
      <c r="FRE340" s="30"/>
      <c r="FRF340" s="30"/>
      <c r="FRG340" s="30"/>
      <c r="FRH340" s="30"/>
      <c r="FRI340" s="30"/>
      <c r="FRJ340" s="30"/>
      <c r="FRK340" s="30"/>
      <c r="FRL340" s="30"/>
      <c r="FRM340" s="30"/>
      <c r="FRN340" s="30"/>
      <c r="FRO340" s="30"/>
      <c r="FRP340" s="30"/>
      <c r="FRQ340" s="30"/>
      <c r="FRR340" s="30"/>
      <c r="FRS340" s="30"/>
      <c r="FRT340" s="30"/>
      <c r="FRU340" s="30"/>
      <c r="FRV340" s="30"/>
      <c r="FRW340" s="30"/>
      <c r="FRX340" s="30"/>
      <c r="FRY340" s="30"/>
      <c r="FRZ340" s="30"/>
      <c r="FSA340" s="30"/>
      <c r="FSB340" s="30"/>
      <c r="FSC340" s="30"/>
      <c r="FSD340" s="30"/>
      <c r="FSE340" s="30"/>
      <c r="FSF340" s="30"/>
      <c r="FSG340" s="30"/>
      <c r="FSH340" s="30"/>
      <c r="FSI340" s="30"/>
      <c r="FSJ340" s="30"/>
      <c r="FSK340" s="30"/>
      <c r="FSL340" s="30"/>
      <c r="FSM340" s="30"/>
      <c r="FSN340" s="30"/>
      <c r="FSO340" s="30"/>
      <c r="FSP340" s="30"/>
      <c r="FSQ340" s="30"/>
      <c r="FSR340" s="30"/>
      <c r="FSS340" s="30"/>
      <c r="FST340" s="30"/>
      <c r="FSU340" s="30"/>
      <c r="FSV340" s="30"/>
      <c r="FSW340" s="30"/>
      <c r="FSX340" s="30"/>
      <c r="FSY340" s="30"/>
      <c r="FSZ340" s="30"/>
      <c r="FTA340" s="30"/>
      <c r="FTB340" s="30"/>
      <c r="FTC340" s="30"/>
      <c r="FTD340" s="30"/>
      <c r="FTE340" s="30"/>
      <c r="FTF340" s="30"/>
      <c r="FTG340" s="30"/>
      <c r="FTH340" s="30"/>
      <c r="FTI340" s="30"/>
      <c r="FTJ340" s="30"/>
      <c r="FTK340" s="30"/>
      <c r="FTL340" s="30"/>
      <c r="FTM340" s="30"/>
      <c r="FTN340" s="30"/>
      <c r="FTO340" s="30"/>
      <c r="FTP340" s="30"/>
      <c r="FTQ340" s="30"/>
      <c r="FTR340" s="30"/>
      <c r="FTS340" s="30"/>
      <c r="FTT340" s="30"/>
      <c r="FTU340" s="30"/>
      <c r="FTV340" s="30"/>
      <c r="FTW340" s="30"/>
      <c r="FTX340" s="30"/>
      <c r="FTY340" s="30"/>
      <c r="FTZ340" s="30"/>
      <c r="FUA340" s="30"/>
      <c r="FUB340" s="30"/>
      <c r="FUC340" s="30"/>
      <c r="FUD340" s="30"/>
      <c r="FUE340" s="30"/>
      <c r="FUF340" s="30"/>
      <c r="FUG340" s="30"/>
      <c r="FUH340" s="30"/>
      <c r="FUI340" s="30"/>
      <c r="FUJ340" s="30"/>
      <c r="FUK340" s="30"/>
      <c r="FUL340" s="30"/>
      <c r="FUM340" s="30"/>
      <c r="FUN340" s="30"/>
      <c r="FUO340" s="30"/>
      <c r="FUP340" s="30"/>
      <c r="FUQ340" s="30"/>
      <c r="FUR340" s="30"/>
      <c r="FUS340" s="30"/>
      <c r="FUT340" s="30"/>
      <c r="FUU340" s="30"/>
      <c r="FUV340" s="30"/>
      <c r="FUW340" s="30"/>
      <c r="FUX340" s="30"/>
      <c r="FUY340" s="30"/>
      <c r="FUZ340" s="30"/>
      <c r="FVA340" s="30"/>
      <c r="FVB340" s="30"/>
      <c r="FVC340" s="30"/>
      <c r="FVD340" s="30"/>
      <c r="FVE340" s="30"/>
      <c r="FVF340" s="30"/>
      <c r="FVG340" s="30"/>
      <c r="FVH340" s="30"/>
      <c r="FVI340" s="30"/>
      <c r="FVJ340" s="30"/>
      <c r="FVK340" s="30"/>
      <c r="FVL340" s="30"/>
      <c r="FVM340" s="30"/>
      <c r="FVN340" s="30"/>
      <c r="FVO340" s="30"/>
      <c r="FVP340" s="30"/>
      <c r="FVQ340" s="30"/>
      <c r="FVR340" s="30"/>
      <c r="FVS340" s="30"/>
      <c r="FVT340" s="30"/>
      <c r="FVU340" s="30"/>
      <c r="FVV340" s="30"/>
      <c r="FVW340" s="30"/>
      <c r="FVX340" s="30"/>
      <c r="FVY340" s="30"/>
      <c r="FVZ340" s="30"/>
      <c r="FWA340" s="30"/>
      <c r="FWB340" s="30"/>
      <c r="FWC340" s="30"/>
      <c r="FWD340" s="30"/>
      <c r="FWE340" s="30"/>
      <c r="FWF340" s="30"/>
      <c r="FWG340" s="30"/>
      <c r="FWH340" s="30"/>
      <c r="FWI340" s="30"/>
      <c r="FWJ340" s="30"/>
      <c r="FWK340" s="30"/>
      <c r="FWL340" s="30"/>
      <c r="FWM340" s="30"/>
      <c r="FWN340" s="30"/>
      <c r="FWO340" s="30"/>
      <c r="FWP340" s="30"/>
      <c r="FWQ340" s="30"/>
      <c r="FWR340" s="30"/>
      <c r="FWS340" s="30"/>
      <c r="FWT340" s="30"/>
      <c r="FWU340" s="30"/>
      <c r="FWV340" s="30"/>
      <c r="FWW340" s="30"/>
      <c r="FWX340" s="30"/>
      <c r="FWY340" s="30"/>
      <c r="FWZ340" s="30"/>
      <c r="FXA340" s="30"/>
      <c r="FXB340" s="30"/>
      <c r="FXC340" s="30"/>
      <c r="FXD340" s="30"/>
      <c r="FXE340" s="30"/>
      <c r="FXF340" s="30"/>
      <c r="FXG340" s="30"/>
      <c r="FXH340" s="30"/>
      <c r="FXI340" s="30"/>
      <c r="FXJ340" s="30"/>
      <c r="FXK340" s="30"/>
      <c r="FXL340" s="30"/>
      <c r="FXM340" s="30"/>
      <c r="FXN340" s="30"/>
      <c r="FXO340" s="30"/>
      <c r="FXP340" s="30"/>
      <c r="FXQ340" s="30"/>
      <c r="FXR340" s="30"/>
      <c r="FXS340" s="30"/>
      <c r="FXT340" s="30"/>
      <c r="FXU340" s="30"/>
      <c r="FXV340" s="30"/>
      <c r="FXW340" s="30"/>
      <c r="FXX340" s="30"/>
      <c r="FXY340" s="30"/>
      <c r="FXZ340" s="30"/>
      <c r="FYA340" s="30"/>
      <c r="FYB340" s="30"/>
      <c r="FYC340" s="30"/>
      <c r="FYD340" s="30"/>
      <c r="FYE340" s="30"/>
      <c r="FYF340" s="30"/>
      <c r="FYG340" s="30"/>
      <c r="FYH340" s="30"/>
      <c r="FYI340" s="30"/>
      <c r="FYJ340" s="30"/>
      <c r="FYK340" s="30"/>
      <c r="FYL340" s="30"/>
      <c r="FYM340" s="30"/>
      <c r="FYN340" s="30"/>
      <c r="FYO340" s="30"/>
      <c r="FYP340" s="30"/>
      <c r="FYQ340" s="30"/>
      <c r="FYR340" s="30"/>
      <c r="FYS340" s="30"/>
      <c r="FYT340" s="30"/>
      <c r="FYU340" s="30"/>
      <c r="FYV340" s="30"/>
      <c r="FYW340" s="30"/>
      <c r="FYX340" s="30"/>
      <c r="FYY340" s="30"/>
      <c r="FYZ340" s="30"/>
      <c r="FZA340" s="30"/>
      <c r="FZB340" s="30"/>
      <c r="FZC340" s="30"/>
      <c r="FZD340" s="30"/>
      <c r="FZE340" s="30"/>
      <c r="FZF340" s="30"/>
      <c r="FZG340" s="30"/>
      <c r="FZH340" s="30"/>
      <c r="FZI340" s="30"/>
      <c r="FZJ340" s="30"/>
      <c r="FZK340" s="30"/>
      <c r="FZL340" s="30"/>
      <c r="FZM340" s="30"/>
      <c r="FZN340" s="30"/>
      <c r="FZO340" s="30"/>
      <c r="FZP340" s="30"/>
      <c r="FZQ340" s="30"/>
      <c r="FZR340" s="30"/>
      <c r="FZS340" s="30"/>
      <c r="FZT340" s="30"/>
      <c r="FZU340" s="30"/>
      <c r="FZV340" s="30"/>
      <c r="FZW340" s="30"/>
      <c r="FZX340" s="30"/>
      <c r="FZY340" s="30"/>
      <c r="FZZ340" s="30"/>
      <c r="GAA340" s="30"/>
      <c r="GAB340" s="30"/>
      <c r="GAC340" s="30"/>
      <c r="GAD340" s="30"/>
      <c r="GAE340" s="30"/>
      <c r="GAF340" s="30"/>
      <c r="GAG340" s="30"/>
      <c r="GAH340" s="30"/>
      <c r="GAI340" s="30"/>
      <c r="GAJ340" s="30"/>
      <c r="GAK340" s="30"/>
      <c r="GAL340" s="30"/>
      <c r="GAM340" s="30"/>
      <c r="GAN340" s="30"/>
      <c r="GAO340" s="30"/>
      <c r="GAP340" s="30"/>
      <c r="GAQ340" s="30"/>
      <c r="GAR340" s="30"/>
      <c r="GAS340" s="30"/>
      <c r="GAT340" s="30"/>
      <c r="GAU340" s="30"/>
      <c r="GAV340" s="30"/>
      <c r="GAW340" s="30"/>
      <c r="GAX340" s="30"/>
      <c r="GAY340" s="30"/>
      <c r="GAZ340" s="30"/>
      <c r="GBA340" s="30"/>
      <c r="GBB340" s="30"/>
      <c r="GBC340" s="30"/>
      <c r="GBD340" s="30"/>
      <c r="GBE340" s="30"/>
      <c r="GBF340" s="30"/>
      <c r="GBG340" s="30"/>
      <c r="GBH340" s="30"/>
      <c r="GBI340" s="30"/>
      <c r="GBJ340" s="30"/>
      <c r="GBK340" s="30"/>
      <c r="GBL340" s="30"/>
      <c r="GBM340" s="30"/>
      <c r="GBN340" s="30"/>
      <c r="GBO340" s="30"/>
      <c r="GBP340" s="30"/>
      <c r="GBQ340" s="30"/>
      <c r="GBR340" s="30"/>
      <c r="GBS340" s="30"/>
      <c r="GBT340" s="30"/>
      <c r="GBU340" s="30"/>
      <c r="GBV340" s="30"/>
      <c r="GBW340" s="30"/>
      <c r="GBX340" s="30"/>
      <c r="GBY340" s="30"/>
      <c r="GBZ340" s="30"/>
      <c r="GCA340" s="30"/>
      <c r="GCB340" s="30"/>
      <c r="GCC340" s="30"/>
      <c r="GCD340" s="30"/>
      <c r="GCE340" s="30"/>
      <c r="GCF340" s="30"/>
      <c r="GCG340" s="30"/>
      <c r="GCH340" s="30"/>
      <c r="GCI340" s="30"/>
      <c r="GCJ340" s="30"/>
      <c r="GCK340" s="30"/>
      <c r="GCL340" s="30"/>
      <c r="GCM340" s="30"/>
      <c r="GCN340" s="30"/>
      <c r="GCO340" s="30"/>
      <c r="GCP340" s="30"/>
      <c r="GCQ340" s="30"/>
      <c r="GCR340" s="30"/>
      <c r="GCS340" s="30"/>
      <c r="GCT340" s="30"/>
      <c r="GCU340" s="30"/>
      <c r="GCV340" s="30"/>
      <c r="GCW340" s="30"/>
      <c r="GCX340" s="30"/>
      <c r="GCY340" s="30"/>
      <c r="GCZ340" s="30"/>
      <c r="GDA340" s="30"/>
      <c r="GDB340" s="30"/>
      <c r="GDC340" s="30"/>
      <c r="GDD340" s="30"/>
      <c r="GDE340" s="30"/>
      <c r="GDF340" s="30"/>
      <c r="GDG340" s="30"/>
      <c r="GDH340" s="30"/>
      <c r="GDI340" s="30"/>
      <c r="GDJ340" s="30"/>
      <c r="GDK340" s="30"/>
      <c r="GDL340" s="30"/>
      <c r="GDM340" s="30"/>
      <c r="GDN340" s="30"/>
      <c r="GDO340" s="30"/>
      <c r="GDP340" s="30"/>
      <c r="GDQ340" s="30"/>
      <c r="GDR340" s="30"/>
      <c r="GDS340" s="30"/>
      <c r="GDT340" s="30"/>
      <c r="GDU340" s="30"/>
      <c r="GDV340" s="30"/>
      <c r="GDW340" s="30"/>
      <c r="GDX340" s="30"/>
      <c r="GDY340" s="30"/>
      <c r="GDZ340" s="30"/>
      <c r="GEA340" s="30"/>
      <c r="GEB340" s="30"/>
      <c r="GEC340" s="30"/>
      <c r="GED340" s="30"/>
      <c r="GEE340" s="30"/>
      <c r="GEF340" s="30"/>
      <c r="GEG340" s="30"/>
      <c r="GEH340" s="30"/>
      <c r="GEI340" s="30"/>
      <c r="GEJ340" s="30"/>
      <c r="GEK340" s="30"/>
      <c r="GEL340" s="30"/>
      <c r="GEM340" s="30"/>
      <c r="GEN340" s="30"/>
      <c r="GEO340" s="30"/>
      <c r="GEP340" s="30"/>
      <c r="GEQ340" s="30"/>
      <c r="GER340" s="30"/>
      <c r="GES340" s="30"/>
      <c r="GET340" s="30"/>
      <c r="GEU340" s="30"/>
      <c r="GEV340" s="30"/>
      <c r="GEW340" s="30"/>
      <c r="GEX340" s="30"/>
      <c r="GEY340" s="30"/>
      <c r="GEZ340" s="30"/>
      <c r="GFA340" s="30"/>
      <c r="GFB340" s="30"/>
      <c r="GFC340" s="30"/>
      <c r="GFD340" s="30"/>
      <c r="GFE340" s="30"/>
      <c r="GFF340" s="30"/>
      <c r="GFG340" s="30"/>
      <c r="GFH340" s="30"/>
      <c r="GFI340" s="30"/>
      <c r="GFJ340" s="30"/>
      <c r="GFK340" s="30"/>
      <c r="GFL340" s="30"/>
      <c r="GFM340" s="30"/>
      <c r="GFN340" s="30"/>
      <c r="GFO340" s="30"/>
      <c r="GFP340" s="30"/>
      <c r="GFQ340" s="30"/>
      <c r="GFR340" s="30"/>
      <c r="GFS340" s="30"/>
      <c r="GFT340" s="30"/>
      <c r="GFU340" s="30"/>
      <c r="GFV340" s="30"/>
      <c r="GFW340" s="30"/>
      <c r="GFX340" s="30"/>
      <c r="GFY340" s="30"/>
      <c r="GFZ340" s="30"/>
      <c r="GGA340" s="30"/>
      <c r="GGB340" s="30"/>
      <c r="GGC340" s="30"/>
      <c r="GGD340" s="30"/>
      <c r="GGE340" s="30"/>
      <c r="GGF340" s="30"/>
      <c r="GGG340" s="30"/>
      <c r="GGH340" s="30"/>
      <c r="GGI340" s="30"/>
      <c r="GGJ340" s="30"/>
      <c r="GGK340" s="30"/>
      <c r="GGL340" s="30"/>
      <c r="GGM340" s="30"/>
      <c r="GGN340" s="30"/>
      <c r="GGO340" s="30"/>
      <c r="GGP340" s="30"/>
      <c r="GGQ340" s="30"/>
      <c r="GGR340" s="30"/>
      <c r="GGS340" s="30"/>
      <c r="GGT340" s="30"/>
      <c r="GGU340" s="30"/>
      <c r="GGV340" s="30"/>
      <c r="GGW340" s="30"/>
      <c r="GGX340" s="30"/>
      <c r="GGY340" s="30"/>
      <c r="GGZ340" s="30"/>
      <c r="GHA340" s="30"/>
      <c r="GHB340" s="30"/>
      <c r="GHC340" s="30"/>
      <c r="GHD340" s="30"/>
      <c r="GHE340" s="30"/>
      <c r="GHF340" s="30"/>
      <c r="GHG340" s="30"/>
      <c r="GHH340" s="30"/>
      <c r="GHI340" s="30"/>
      <c r="GHJ340" s="30"/>
      <c r="GHK340" s="30"/>
      <c r="GHL340" s="30"/>
      <c r="GHM340" s="30"/>
      <c r="GHN340" s="30"/>
      <c r="GHO340" s="30"/>
      <c r="GHP340" s="30"/>
      <c r="GHQ340" s="30"/>
      <c r="GHR340" s="30"/>
      <c r="GHS340" s="30"/>
      <c r="GHT340" s="30"/>
      <c r="GHU340" s="30"/>
      <c r="GHV340" s="30"/>
      <c r="GHW340" s="30"/>
      <c r="GHX340" s="30"/>
      <c r="GHY340" s="30"/>
      <c r="GHZ340" s="30"/>
      <c r="GIA340" s="30"/>
      <c r="GIB340" s="30"/>
      <c r="GIC340" s="30"/>
      <c r="GID340" s="30"/>
      <c r="GIE340" s="30"/>
      <c r="GIF340" s="30"/>
      <c r="GIG340" s="30"/>
      <c r="GIH340" s="30"/>
      <c r="GII340" s="30"/>
      <c r="GIJ340" s="30"/>
      <c r="GIK340" s="30"/>
      <c r="GIL340" s="30"/>
      <c r="GIM340" s="30"/>
      <c r="GIN340" s="30"/>
      <c r="GIO340" s="30"/>
      <c r="GIP340" s="30"/>
      <c r="GIQ340" s="30"/>
      <c r="GIR340" s="30"/>
      <c r="GIS340" s="30"/>
      <c r="GIT340" s="30"/>
      <c r="GIU340" s="30"/>
      <c r="GIV340" s="30"/>
      <c r="GIW340" s="30"/>
      <c r="GIX340" s="30"/>
      <c r="GIY340" s="30"/>
      <c r="GIZ340" s="30"/>
      <c r="GJA340" s="30"/>
      <c r="GJB340" s="30"/>
      <c r="GJC340" s="30"/>
      <c r="GJD340" s="30"/>
      <c r="GJE340" s="30"/>
      <c r="GJF340" s="30"/>
      <c r="GJG340" s="30"/>
      <c r="GJH340" s="30"/>
      <c r="GJI340" s="30"/>
      <c r="GJJ340" s="30"/>
      <c r="GJK340" s="30"/>
      <c r="GJL340" s="30"/>
      <c r="GJM340" s="30"/>
      <c r="GJN340" s="30"/>
      <c r="GJO340" s="30"/>
      <c r="GJP340" s="30"/>
      <c r="GJQ340" s="30"/>
      <c r="GJR340" s="30"/>
      <c r="GJS340" s="30"/>
      <c r="GJT340" s="30"/>
      <c r="GJU340" s="30"/>
      <c r="GJV340" s="30"/>
      <c r="GJW340" s="30"/>
      <c r="GJX340" s="30"/>
      <c r="GJY340" s="30"/>
      <c r="GJZ340" s="30"/>
      <c r="GKA340" s="30"/>
      <c r="GKB340" s="30"/>
      <c r="GKC340" s="30"/>
      <c r="GKD340" s="30"/>
      <c r="GKE340" s="30"/>
      <c r="GKF340" s="30"/>
      <c r="GKG340" s="30"/>
      <c r="GKH340" s="30"/>
      <c r="GKI340" s="30"/>
      <c r="GKJ340" s="30"/>
      <c r="GKK340" s="30"/>
      <c r="GKL340" s="30"/>
      <c r="GKM340" s="30"/>
      <c r="GKN340" s="30"/>
      <c r="GKO340" s="30"/>
      <c r="GKP340" s="30"/>
      <c r="GKQ340" s="30"/>
      <c r="GKR340" s="30"/>
      <c r="GKS340" s="30"/>
      <c r="GKT340" s="30"/>
      <c r="GKU340" s="30"/>
      <c r="GKV340" s="30"/>
      <c r="GKW340" s="30"/>
      <c r="GKX340" s="30"/>
      <c r="GKY340" s="30"/>
      <c r="GKZ340" s="30"/>
      <c r="GLA340" s="30"/>
      <c r="GLB340" s="30"/>
      <c r="GLC340" s="30"/>
      <c r="GLD340" s="30"/>
      <c r="GLE340" s="30"/>
      <c r="GLF340" s="30"/>
      <c r="GLG340" s="30"/>
      <c r="GLH340" s="30"/>
      <c r="GLI340" s="30"/>
      <c r="GLJ340" s="30"/>
      <c r="GLK340" s="30"/>
      <c r="GLL340" s="30"/>
      <c r="GLM340" s="30"/>
      <c r="GLN340" s="30"/>
      <c r="GLO340" s="30"/>
      <c r="GLP340" s="30"/>
      <c r="GLQ340" s="30"/>
      <c r="GLR340" s="30"/>
      <c r="GLS340" s="30"/>
      <c r="GLT340" s="30"/>
      <c r="GLU340" s="30"/>
      <c r="GLV340" s="30"/>
      <c r="GLW340" s="30"/>
      <c r="GLX340" s="30"/>
      <c r="GLY340" s="30"/>
      <c r="GLZ340" s="30"/>
      <c r="GMA340" s="30"/>
      <c r="GMB340" s="30"/>
      <c r="GMC340" s="30"/>
      <c r="GMD340" s="30"/>
      <c r="GME340" s="30"/>
      <c r="GMF340" s="30"/>
      <c r="GMG340" s="30"/>
      <c r="GMH340" s="30"/>
      <c r="GMI340" s="30"/>
      <c r="GMJ340" s="30"/>
      <c r="GMK340" s="30"/>
      <c r="GML340" s="30"/>
      <c r="GMM340" s="30"/>
      <c r="GMN340" s="30"/>
      <c r="GMO340" s="30"/>
      <c r="GMP340" s="30"/>
      <c r="GMQ340" s="30"/>
      <c r="GMR340" s="30"/>
      <c r="GMS340" s="30"/>
      <c r="GMT340" s="30"/>
      <c r="GMU340" s="30"/>
      <c r="GMV340" s="30"/>
      <c r="GMW340" s="30"/>
      <c r="GMX340" s="30"/>
      <c r="GMY340" s="30"/>
      <c r="GMZ340" s="30"/>
      <c r="GNA340" s="30"/>
      <c r="GNB340" s="30"/>
      <c r="GNC340" s="30"/>
      <c r="GND340" s="30"/>
      <c r="GNE340" s="30"/>
      <c r="GNF340" s="30"/>
      <c r="GNG340" s="30"/>
      <c r="GNH340" s="30"/>
      <c r="GNI340" s="30"/>
      <c r="GNJ340" s="30"/>
      <c r="GNK340" s="30"/>
      <c r="GNL340" s="30"/>
      <c r="GNM340" s="30"/>
      <c r="GNN340" s="30"/>
      <c r="GNO340" s="30"/>
      <c r="GNP340" s="30"/>
      <c r="GNQ340" s="30"/>
      <c r="GNR340" s="30"/>
      <c r="GNS340" s="30"/>
      <c r="GNT340" s="30"/>
      <c r="GNU340" s="30"/>
      <c r="GNV340" s="30"/>
      <c r="GNW340" s="30"/>
      <c r="GNX340" s="30"/>
      <c r="GNY340" s="30"/>
      <c r="GNZ340" s="30"/>
      <c r="GOA340" s="30"/>
      <c r="GOB340" s="30"/>
      <c r="GOC340" s="30"/>
      <c r="GOD340" s="30"/>
      <c r="GOE340" s="30"/>
      <c r="GOF340" s="30"/>
      <c r="GOG340" s="30"/>
      <c r="GOH340" s="30"/>
      <c r="GOI340" s="30"/>
      <c r="GOJ340" s="30"/>
      <c r="GOK340" s="30"/>
      <c r="GOL340" s="30"/>
      <c r="GOM340" s="30"/>
      <c r="GON340" s="30"/>
      <c r="GOO340" s="30"/>
      <c r="GOP340" s="30"/>
      <c r="GOQ340" s="30"/>
      <c r="GOR340" s="30"/>
      <c r="GOS340" s="30"/>
      <c r="GOT340" s="30"/>
      <c r="GOU340" s="30"/>
      <c r="GOV340" s="30"/>
      <c r="GOW340" s="30"/>
      <c r="GOX340" s="30"/>
      <c r="GOY340" s="30"/>
      <c r="GOZ340" s="30"/>
      <c r="GPA340" s="30"/>
      <c r="GPB340" s="30"/>
      <c r="GPC340" s="30"/>
      <c r="GPD340" s="30"/>
      <c r="GPE340" s="30"/>
      <c r="GPF340" s="30"/>
      <c r="GPG340" s="30"/>
      <c r="GPH340" s="30"/>
      <c r="GPI340" s="30"/>
      <c r="GPJ340" s="30"/>
      <c r="GPK340" s="30"/>
      <c r="GPL340" s="30"/>
      <c r="GPM340" s="30"/>
      <c r="GPN340" s="30"/>
      <c r="GPO340" s="30"/>
      <c r="GPP340" s="30"/>
      <c r="GPQ340" s="30"/>
      <c r="GPR340" s="30"/>
      <c r="GPS340" s="30"/>
      <c r="GPT340" s="30"/>
      <c r="GPU340" s="30"/>
      <c r="GPV340" s="30"/>
      <c r="GPW340" s="30"/>
      <c r="GPX340" s="30"/>
      <c r="GPY340" s="30"/>
      <c r="GPZ340" s="30"/>
      <c r="GQA340" s="30"/>
      <c r="GQB340" s="30"/>
      <c r="GQC340" s="30"/>
      <c r="GQD340" s="30"/>
      <c r="GQE340" s="30"/>
      <c r="GQF340" s="30"/>
      <c r="GQG340" s="30"/>
      <c r="GQH340" s="30"/>
      <c r="GQI340" s="30"/>
      <c r="GQJ340" s="30"/>
      <c r="GQK340" s="30"/>
      <c r="GQL340" s="30"/>
      <c r="GQM340" s="30"/>
      <c r="GQN340" s="30"/>
      <c r="GQO340" s="30"/>
      <c r="GQP340" s="30"/>
      <c r="GQQ340" s="30"/>
      <c r="GQR340" s="30"/>
      <c r="GQS340" s="30"/>
      <c r="GQT340" s="30"/>
      <c r="GQU340" s="30"/>
      <c r="GQV340" s="30"/>
      <c r="GQW340" s="30"/>
      <c r="GQX340" s="30"/>
      <c r="GQY340" s="30"/>
      <c r="GQZ340" s="30"/>
      <c r="GRA340" s="30"/>
      <c r="GRB340" s="30"/>
      <c r="GRC340" s="30"/>
      <c r="GRD340" s="30"/>
      <c r="GRE340" s="30"/>
      <c r="GRF340" s="30"/>
      <c r="GRG340" s="30"/>
      <c r="GRH340" s="30"/>
      <c r="GRI340" s="30"/>
      <c r="GRJ340" s="30"/>
      <c r="GRK340" s="30"/>
      <c r="GRL340" s="30"/>
      <c r="GRM340" s="30"/>
      <c r="GRN340" s="30"/>
      <c r="GRO340" s="30"/>
      <c r="GRP340" s="30"/>
      <c r="GRQ340" s="30"/>
      <c r="GRR340" s="30"/>
      <c r="GRS340" s="30"/>
      <c r="GRT340" s="30"/>
      <c r="GRU340" s="30"/>
      <c r="GRV340" s="30"/>
      <c r="GRW340" s="30"/>
      <c r="GRX340" s="30"/>
      <c r="GRY340" s="30"/>
      <c r="GRZ340" s="30"/>
      <c r="GSA340" s="30"/>
      <c r="GSB340" s="30"/>
      <c r="GSC340" s="30"/>
      <c r="GSD340" s="30"/>
      <c r="GSE340" s="30"/>
      <c r="GSF340" s="30"/>
      <c r="GSG340" s="30"/>
      <c r="GSH340" s="30"/>
      <c r="GSI340" s="30"/>
      <c r="GSJ340" s="30"/>
      <c r="GSK340" s="30"/>
      <c r="GSL340" s="30"/>
      <c r="GSM340" s="30"/>
      <c r="GSN340" s="30"/>
      <c r="GSO340" s="30"/>
      <c r="GSP340" s="30"/>
      <c r="GSQ340" s="30"/>
      <c r="GSR340" s="30"/>
      <c r="GSS340" s="30"/>
      <c r="GST340" s="30"/>
      <c r="GSU340" s="30"/>
      <c r="GSV340" s="30"/>
      <c r="GSW340" s="30"/>
      <c r="GSX340" s="30"/>
      <c r="GSY340" s="30"/>
      <c r="GSZ340" s="30"/>
      <c r="GTA340" s="30"/>
      <c r="GTB340" s="30"/>
      <c r="GTC340" s="30"/>
      <c r="GTD340" s="30"/>
      <c r="GTE340" s="30"/>
      <c r="GTF340" s="30"/>
      <c r="GTG340" s="30"/>
      <c r="GTH340" s="30"/>
      <c r="GTI340" s="30"/>
      <c r="GTJ340" s="30"/>
      <c r="GTK340" s="30"/>
      <c r="GTL340" s="30"/>
      <c r="GTM340" s="30"/>
      <c r="GTN340" s="30"/>
      <c r="GTO340" s="30"/>
      <c r="GTP340" s="30"/>
      <c r="GTQ340" s="30"/>
      <c r="GTR340" s="30"/>
      <c r="GTS340" s="30"/>
      <c r="GTT340" s="30"/>
      <c r="GTU340" s="30"/>
      <c r="GTV340" s="30"/>
      <c r="GTW340" s="30"/>
      <c r="GTX340" s="30"/>
      <c r="GTY340" s="30"/>
      <c r="GTZ340" s="30"/>
      <c r="GUA340" s="30"/>
      <c r="GUB340" s="30"/>
      <c r="GUC340" s="30"/>
      <c r="GUD340" s="30"/>
      <c r="GUE340" s="30"/>
      <c r="GUF340" s="30"/>
      <c r="GUG340" s="30"/>
      <c r="GUH340" s="30"/>
      <c r="GUI340" s="30"/>
      <c r="GUJ340" s="30"/>
      <c r="GUK340" s="30"/>
      <c r="GUL340" s="30"/>
      <c r="GUM340" s="30"/>
      <c r="GUN340" s="30"/>
      <c r="GUO340" s="30"/>
      <c r="GUP340" s="30"/>
      <c r="GUQ340" s="30"/>
      <c r="GUR340" s="30"/>
      <c r="GUS340" s="30"/>
      <c r="GUT340" s="30"/>
      <c r="GUU340" s="30"/>
      <c r="GUV340" s="30"/>
      <c r="GUW340" s="30"/>
      <c r="GUX340" s="30"/>
      <c r="GUY340" s="30"/>
      <c r="GUZ340" s="30"/>
      <c r="GVA340" s="30"/>
      <c r="GVB340" s="30"/>
      <c r="GVC340" s="30"/>
      <c r="GVD340" s="30"/>
      <c r="GVE340" s="30"/>
      <c r="GVF340" s="30"/>
      <c r="GVG340" s="30"/>
      <c r="GVH340" s="30"/>
      <c r="GVI340" s="30"/>
      <c r="GVJ340" s="30"/>
      <c r="GVK340" s="30"/>
      <c r="GVL340" s="30"/>
      <c r="GVM340" s="30"/>
      <c r="GVN340" s="30"/>
      <c r="GVO340" s="30"/>
      <c r="GVP340" s="30"/>
      <c r="GVQ340" s="30"/>
      <c r="GVR340" s="30"/>
      <c r="GVS340" s="30"/>
      <c r="GVT340" s="30"/>
      <c r="GVU340" s="30"/>
      <c r="GVV340" s="30"/>
      <c r="GVW340" s="30"/>
      <c r="GVX340" s="30"/>
      <c r="GVY340" s="30"/>
      <c r="GVZ340" s="30"/>
      <c r="GWA340" s="30"/>
      <c r="GWB340" s="30"/>
      <c r="GWC340" s="30"/>
      <c r="GWD340" s="30"/>
      <c r="GWE340" s="30"/>
      <c r="GWF340" s="30"/>
      <c r="GWG340" s="30"/>
      <c r="GWH340" s="30"/>
      <c r="GWI340" s="30"/>
      <c r="GWJ340" s="30"/>
      <c r="GWK340" s="30"/>
      <c r="GWL340" s="30"/>
      <c r="GWM340" s="30"/>
      <c r="GWN340" s="30"/>
      <c r="GWO340" s="30"/>
      <c r="GWP340" s="30"/>
      <c r="GWQ340" s="30"/>
      <c r="GWR340" s="30"/>
      <c r="GWS340" s="30"/>
      <c r="GWT340" s="30"/>
      <c r="GWU340" s="30"/>
      <c r="GWV340" s="30"/>
      <c r="GWW340" s="30"/>
      <c r="GWX340" s="30"/>
      <c r="GWY340" s="30"/>
      <c r="GWZ340" s="30"/>
      <c r="GXA340" s="30"/>
      <c r="GXB340" s="30"/>
      <c r="GXC340" s="30"/>
      <c r="GXD340" s="30"/>
      <c r="GXE340" s="30"/>
      <c r="GXF340" s="30"/>
      <c r="GXG340" s="30"/>
      <c r="GXH340" s="30"/>
      <c r="GXI340" s="30"/>
      <c r="GXJ340" s="30"/>
      <c r="GXK340" s="30"/>
      <c r="GXL340" s="30"/>
      <c r="GXM340" s="30"/>
      <c r="GXN340" s="30"/>
      <c r="GXO340" s="30"/>
      <c r="GXP340" s="30"/>
      <c r="GXQ340" s="30"/>
      <c r="GXR340" s="30"/>
      <c r="GXS340" s="30"/>
      <c r="GXT340" s="30"/>
      <c r="GXU340" s="30"/>
      <c r="GXV340" s="30"/>
      <c r="GXW340" s="30"/>
      <c r="GXX340" s="30"/>
      <c r="GXY340" s="30"/>
      <c r="GXZ340" s="30"/>
      <c r="GYA340" s="30"/>
      <c r="GYB340" s="30"/>
      <c r="GYC340" s="30"/>
      <c r="GYD340" s="30"/>
      <c r="GYE340" s="30"/>
      <c r="GYF340" s="30"/>
      <c r="GYG340" s="30"/>
      <c r="GYH340" s="30"/>
      <c r="GYI340" s="30"/>
      <c r="GYJ340" s="30"/>
      <c r="GYK340" s="30"/>
      <c r="GYL340" s="30"/>
      <c r="GYM340" s="30"/>
      <c r="GYN340" s="30"/>
      <c r="GYO340" s="30"/>
      <c r="GYP340" s="30"/>
      <c r="GYQ340" s="30"/>
      <c r="GYR340" s="30"/>
      <c r="GYS340" s="30"/>
      <c r="GYT340" s="30"/>
      <c r="GYU340" s="30"/>
      <c r="GYV340" s="30"/>
      <c r="GYW340" s="30"/>
      <c r="GYX340" s="30"/>
      <c r="GYY340" s="30"/>
      <c r="GYZ340" s="30"/>
      <c r="GZA340" s="30"/>
      <c r="GZB340" s="30"/>
      <c r="GZC340" s="30"/>
      <c r="GZD340" s="30"/>
      <c r="GZE340" s="30"/>
      <c r="GZF340" s="30"/>
      <c r="GZG340" s="30"/>
      <c r="GZH340" s="30"/>
      <c r="GZI340" s="30"/>
      <c r="GZJ340" s="30"/>
      <c r="GZK340" s="30"/>
      <c r="GZL340" s="30"/>
      <c r="GZM340" s="30"/>
      <c r="GZN340" s="30"/>
      <c r="GZO340" s="30"/>
      <c r="GZP340" s="30"/>
      <c r="GZQ340" s="30"/>
      <c r="GZR340" s="30"/>
      <c r="GZS340" s="30"/>
      <c r="GZT340" s="30"/>
      <c r="GZU340" s="30"/>
      <c r="GZV340" s="30"/>
      <c r="GZW340" s="30"/>
      <c r="GZX340" s="30"/>
      <c r="GZY340" s="30"/>
      <c r="GZZ340" s="30"/>
      <c r="HAA340" s="30"/>
      <c r="HAB340" s="30"/>
      <c r="HAC340" s="30"/>
      <c r="HAD340" s="30"/>
      <c r="HAE340" s="30"/>
      <c r="HAF340" s="30"/>
      <c r="HAG340" s="30"/>
      <c r="HAH340" s="30"/>
      <c r="HAI340" s="30"/>
      <c r="HAJ340" s="30"/>
      <c r="HAK340" s="30"/>
      <c r="HAL340" s="30"/>
      <c r="HAM340" s="30"/>
      <c r="HAN340" s="30"/>
      <c r="HAO340" s="30"/>
      <c r="HAP340" s="30"/>
      <c r="HAQ340" s="30"/>
      <c r="HAR340" s="30"/>
      <c r="HAS340" s="30"/>
      <c r="HAT340" s="30"/>
      <c r="HAU340" s="30"/>
      <c r="HAV340" s="30"/>
      <c r="HAW340" s="30"/>
      <c r="HAX340" s="30"/>
      <c r="HAY340" s="30"/>
      <c r="HAZ340" s="30"/>
      <c r="HBA340" s="30"/>
      <c r="HBB340" s="30"/>
      <c r="HBC340" s="30"/>
      <c r="HBD340" s="30"/>
      <c r="HBE340" s="30"/>
      <c r="HBF340" s="30"/>
      <c r="HBG340" s="30"/>
      <c r="HBH340" s="30"/>
      <c r="HBI340" s="30"/>
      <c r="HBJ340" s="30"/>
      <c r="HBK340" s="30"/>
      <c r="HBL340" s="30"/>
      <c r="HBM340" s="30"/>
      <c r="HBN340" s="30"/>
      <c r="HBO340" s="30"/>
      <c r="HBP340" s="30"/>
      <c r="HBQ340" s="30"/>
      <c r="HBR340" s="30"/>
      <c r="HBS340" s="30"/>
      <c r="HBT340" s="30"/>
      <c r="HBU340" s="30"/>
      <c r="HBV340" s="30"/>
      <c r="HBW340" s="30"/>
      <c r="HBX340" s="30"/>
      <c r="HBY340" s="30"/>
      <c r="HBZ340" s="30"/>
      <c r="HCA340" s="30"/>
      <c r="HCB340" s="30"/>
      <c r="HCC340" s="30"/>
      <c r="HCD340" s="30"/>
      <c r="HCE340" s="30"/>
      <c r="HCF340" s="30"/>
      <c r="HCG340" s="30"/>
      <c r="HCH340" s="30"/>
      <c r="HCI340" s="30"/>
      <c r="HCJ340" s="30"/>
      <c r="HCK340" s="30"/>
      <c r="HCL340" s="30"/>
      <c r="HCM340" s="30"/>
      <c r="HCN340" s="30"/>
      <c r="HCO340" s="30"/>
      <c r="HCP340" s="30"/>
      <c r="HCQ340" s="30"/>
      <c r="HCR340" s="30"/>
      <c r="HCS340" s="30"/>
      <c r="HCT340" s="30"/>
      <c r="HCU340" s="30"/>
      <c r="HCV340" s="30"/>
      <c r="HCW340" s="30"/>
      <c r="HCX340" s="30"/>
      <c r="HCY340" s="30"/>
      <c r="HCZ340" s="30"/>
      <c r="HDA340" s="30"/>
      <c r="HDB340" s="30"/>
      <c r="HDC340" s="30"/>
      <c r="HDD340" s="30"/>
      <c r="HDE340" s="30"/>
      <c r="HDF340" s="30"/>
      <c r="HDG340" s="30"/>
      <c r="HDH340" s="30"/>
      <c r="HDI340" s="30"/>
      <c r="HDJ340" s="30"/>
      <c r="HDK340" s="30"/>
      <c r="HDL340" s="30"/>
      <c r="HDM340" s="30"/>
      <c r="HDN340" s="30"/>
      <c r="HDO340" s="30"/>
      <c r="HDP340" s="30"/>
      <c r="HDQ340" s="30"/>
      <c r="HDR340" s="30"/>
      <c r="HDS340" s="30"/>
      <c r="HDT340" s="30"/>
      <c r="HDU340" s="30"/>
      <c r="HDV340" s="30"/>
      <c r="HDW340" s="30"/>
      <c r="HDX340" s="30"/>
      <c r="HDY340" s="30"/>
      <c r="HDZ340" s="30"/>
      <c r="HEA340" s="30"/>
      <c r="HEB340" s="30"/>
      <c r="HEC340" s="30"/>
      <c r="HED340" s="30"/>
      <c r="HEE340" s="30"/>
      <c r="HEF340" s="30"/>
      <c r="HEG340" s="30"/>
      <c r="HEH340" s="30"/>
      <c r="HEI340" s="30"/>
      <c r="HEJ340" s="30"/>
      <c r="HEK340" s="30"/>
      <c r="HEL340" s="30"/>
      <c r="HEM340" s="30"/>
      <c r="HEN340" s="30"/>
      <c r="HEO340" s="30"/>
      <c r="HEP340" s="30"/>
      <c r="HEQ340" s="30"/>
      <c r="HER340" s="30"/>
      <c r="HES340" s="30"/>
      <c r="HET340" s="30"/>
      <c r="HEU340" s="30"/>
      <c r="HEV340" s="30"/>
      <c r="HEW340" s="30"/>
      <c r="HEX340" s="30"/>
      <c r="HEY340" s="30"/>
      <c r="HEZ340" s="30"/>
      <c r="HFA340" s="30"/>
      <c r="HFB340" s="30"/>
      <c r="HFC340" s="30"/>
      <c r="HFD340" s="30"/>
      <c r="HFE340" s="30"/>
      <c r="HFF340" s="30"/>
      <c r="HFG340" s="30"/>
      <c r="HFH340" s="30"/>
      <c r="HFI340" s="30"/>
      <c r="HFJ340" s="30"/>
      <c r="HFK340" s="30"/>
      <c r="HFL340" s="30"/>
      <c r="HFM340" s="30"/>
      <c r="HFN340" s="30"/>
      <c r="HFO340" s="30"/>
      <c r="HFP340" s="30"/>
      <c r="HFQ340" s="30"/>
      <c r="HFR340" s="30"/>
      <c r="HFS340" s="30"/>
      <c r="HFT340" s="30"/>
      <c r="HFU340" s="30"/>
      <c r="HFV340" s="30"/>
      <c r="HFW340" s="30"/>
      <c r="HFX340" s="30"/>
      <c r="HFY340" s="30"/>
      <c r="HFZ340" s="30"/>
      <c r="HGA340" s="30"/>
      <c r="HGB340" s="30"/>
      <c r="HGC340" s="30"/>
      <c r="HGD340" s="30"/>
      <c r="HGE340" s="30"/>
      <c r="HGF340" s="30"/>
      <c r="HGG340" s="30"/>
      <c r="HGH340" s="30"/>
      <c r="HGI340" s="30"/>
      <c r="HGJ340" s="30"/>
      <c r="HGK340" s="30"/>
      <c r="HGL340" s="30"/>
      <c r="HGM340" s="30"/>
      <c r="HGN340" s="30"/>
      <c r="HGO340" s="30"/>
      <c r="HGP340" s="30"/>
      <c r="HGQ340" s="30"/>
      <c r="HGR340" s="30"/>
      <c r="HGS340" s="30"/>
      <c r="HGT340" s="30"/>
      <c r="HGU340" s="30"/>
      <c r="HGV340" s="30"/>
      <c r="HGW340" s="30"/>
      <c r="HGX340" s="30"/>
      <c r="HGY340" s="30"/>
      <c r="HGZ340" s="30"/>
      <c r="HHA340" s="30"/>
      <c r="HHB340" s="30"/>
      <c r="HHC340" s="30"/>
      <c r="HHD340" s="30"/>
      <c r="HHE340" s="30"/>
      <c r="HHF340" s="30"/>
      <c r="HHG340" s="30"/>
      <c r="HHH340" s="30"/>
      <c r="HHI340" s="30"/>
      <c r="HHJ340" s="30"/>
      <c r="HHK340" s="30"/>
      <c r="HHL340" s="30"/>
      <c r="HHM340" s="30"/>
      <c r="HHN340" s="30"/>
      <c r="HHO340" s="30"/>
      <c r="HHP340" s="30"/>
      <c r="HHQ340" s="30"/>
      <c r="HHR340" s="30"/>
      <c r="HHS340" s="30"/>
      <c r="HHT340" s="30"/>
      <c r="HHU340" s="30"/>
      <c r="HHV340" s="30"/>
      <c r="HHW340" s="30"/>
      <c r="HHX340" s="30"/>
      <c r="HHY340" s="30"/>
      <c r="HHZ340" s="30"/>
      <c r="HIA340" s="30"/>
      <c r="HIB340" s="30"/>
      <c r="HIC340" s="30"/>
      <c r="HID340" s="30"/>
      <c r="HIE340" s="30"/>
      <c r="HIF340" s="30"/>
      <c r="HIG340" s="30"/>
      <c r="HIH340" s="30"/>
      <c r="HII340" s="30"/>
      <c r="HIJ340" s="30"/>
      <c r="HIK340" s="30"/>
      <c r="HIL340" s="30"/>
      <c r="HIM340" s="30"/>
      <c r="HIN340" s="30"/>
      <c r="HIO340" s="30"/>
      <c r="HIP340" s="30"/>
      <c r="HIQ340" s="30"/>
      <c r="HIR340" s="30"/>
      <c r="HIS340" s="30"/>
      <c r="HIT340" s="30"/>
      <c r="HIU340" s="30"/>
      <c r="HIV340" s="30"/>
      <c r="HIW340" s="30"/>
      <c r="HIX340" s="30"/>
      <c r="HIY340" s="30"/>
      <c r="HIZ340" s="30"/>
      <c r="HJA340" s="30"/>
      <c r="HJB340" s="30"/>
      <c r="HJC340" s="30"/>
      <c r="HJD340" s="30"/>
      <c r="HJE340" s="30"/>
      <c r="HJF340" s="30"/>
      <c r="HJG340" s="30"/>
      <c r="HJH340" s="30"/>
      <c r="HJI340" s="30"/>
      <c r="HJJ340" s="30"/>
      <c r="HJK340" s="30"/>
      <c r="HJL340" s="30"/>
      <c r="HJM340" s="30"/>
      <c r="HJN340" s="30"/>
      <c r="HJO340" s="30"/>
      <c r="HJP340" s="30"/>
      <c r="HJQ340" s="30"/>
      <c r="HJR340" s="30"/>
      <c r="HJS340" s="30"/>
      <c r="HJT340" s="30"/>
      <c r="HJU340" s="30"/>
      <c r="HJV340" s="30"/>
      <c r="HJW340" s="30"/>
      <c r="HJX340" s="30"/>
      <c r="HJY340" s="30"/>
      <c r="HJZ340" s="30"/>
      <c r="HKA340" s="30"/>
      <c r="HKB340" s="30"/>
      <c r="HKC340" s="30"/>
      <c r="HKD340" s="30"/>
      <c r="HKE340" s="30"/>
      <c r="HKF340" s="30"/>
      <c r="HKG340" s="30"/>
      <c r="HKH340" s="30"/>
      <c r="HKI340" s="30"/>
      <c r="HKJ340" s="30"/>
      <c r="HKK340" s="30"/>
      <c r="HKL340" s="30"/>
      <c r="HKM340" s="30"/>
      <c r="HKN340" s="30"/>
      <c r="HKO340" s="30"/>
      <c r="HKP340" s="30"/>
      <c r="HKQ340" s="30"/>
      <c r="HKR340" s="30"/>
      <c r="HKS340" s="30"/>
      <c r="HKT340" s="30"/>
      <c r="HKU340" s="30"/>
      <c r="HKV340" s="30"/>
      <c r="HKW340" s="30"/>
      <c r="HKX340" s="30"/>
      <c r="HKY340" s="30"/>
      <c r="HKZ340" s="30"/>
      <c r="HLA340" s="30"/>
      <c r="HLB340" s="30"/>
      <c r="HLC340" s="30"/>
      <c r="HLD340" s="30"/>
      <c r="HLE340" s="30"/>
      <c r="HLF340" s="30"/>
      <c r="HLG340" s="30"/>
      <c r="HLH340" s="30"/>
      <c r="HLI340" s="30"/>
      <c r="HLJ340" s="30"/>
      <c r="HLK340" s="30"/>
      <c r="HLL340" s="30"/>
      <c r="HLM340" s="30"/>
      <c r="HLN340" s="30"/>
      <c r="HLO340" s="30"/>
      <c r="HLP340" s="30"/>
      <c r="HLQ340" s="30"/>
      <c r="HLR340" s="30"/>
      <c r="HLS340" s="30"/>
      <c r="HLT340" s="30"/>
      <c r="HLU340" s="30"/>
      <c r="HLV340" s="30"/>
      <c r="HLW340" s="30"/>
      <c r="HLX340" s="30"/>
      <c r="HLY340" s="30"/>
      <c r="HLZ340" s="30"/>
      <c r="HMA340" s="30"/>
      <c r="HMB340" s="30"/>
      <c r="HMC340" s="30"/>
      <c r="HMD340" s="30"/>
      <c r="HME340" s="30"/>
      <c r="HMF340" s="30"/>
      <c r="HMG340" s="30"/>
      <c r="HMH340" s="30"/>
      <c r="HMI340" s="30"/>
      <c r="HMJ340" s="30"/>
      <c r="HMK340" s="30"/>
      <c r="HML340" s="30"/>
      <c r="HMM340" s="30"/>
      <c r="HMN340" s="30"/>
      <c r="HMO340" s="30"/>
      <c r="HMP340" s="30"/>
      <c r="HMQ340" s="30"/>
      <c r="HMR340" s="30"/>
      <c r="HMS340" s="30"/>
      <c r="HMT340" s="30"/>
      <c r="HMU340" s="30"/>
      <c r="HMV340" s="30"/>
      <c r="HMW340" s="30"/>
      <c r="HMX340" s="30"/>
      <c r="HMY340" s="30"/>
      <c r="HMZ340" s="30"/>
      <c r="HNA340" s="30"/>
      <c r="HNB340" s="30"/>
      <c r="HNC340" s="30"/>
      <c r="HND340" s="30"/>
      <c r="HNE340" s="30"/>
      <c r="HNF340" s="30"/>
      <c r="HNG340" s="30"/>
      <c r="HNH340" s="30"/>
      <c r="HNI340" s="30"/>
      <c r="HNJ340" s="30"/>
      <c r="HNK340" s="30"/>
      <c r="HNL340" s="30"/>
      <c r="HNM340" s="30"/>
      <c r="HNN340" s="30"/>
      <c r="HNO340" s="30"/>
      <c r="HNP340" s="30"/>
      <c r="HNQ340" s="30"/>
      <c r="HNR340" s="30"/>
      <c r="HNS340" s="30"/>
      <c r="HNT340" s="30"/>
      <c r="HNU340" s="30"/>
      <c r="HNV340" s="30"/>
      <c r="HNW340" s="30"/>
      <c r="HNX340" s="30"/>
      <c r="HNY340" s="30"/>
      <c r="HNZ340" s="30"/>
      <c r="HOA340" s="30"/>
      <c r="HOB340" s="30"/>
      <c r="HOC340" s="30"/>
      <c r="HOD340" s="30"/>
      <c r="HOE340" s="30"/>
      <c r="HOF340" s="30"/>
      <c r="HOG340" s="30"/>
      <c r="HOH340" s="30"/>
      <c r="HOI340" s="30"/>
      <c r="HOJ340" s="30"/>
      <c r="HOK340" s="30"/>
      <c r="HOL340" s="30"/>
      <c r="HOM340" s="30"/>
      <c r="HON340" s="30"/>
      <c r="HOO340" s="30"/>
      <c r="HOP340" s="30"/>
      <c r="HOQ340" s="30"/>
      <c r="HOR340" s="30"/>
      <c r="HOS340" s="30"/>
      <c r="HOT340" s="30"/>
      <c r="HOU340" s="30"/>
      <c r="HOV340" s="30"/>
      <c r="HOW340" s="30"/>
      <c r="HOX340" s="30"/>
      <c r="HOY340" s="30"/>
      <c r="HOZ340" s="30"/>
      <c r="HPA340" s="30"/>
      <c r="HPB340" s="30"/>
      <c r="HPC340" s="30"/>
      <c r="HPD340" s="30"/>
      <c r="HPE340" s="30"/>
      <c r="HPF340" s="30"/>
      <c r="HPG340" s="30"/>
      <c r="HPH340" s="30"/>
      <c r="HPI340" s="30"/>
      <c r="HPJ340" s="30"/>
      <c r="HPK340" s="30"/>
      <c r="HPL340" s="30"/>
      <c r="HPM340" s="30"/>
      <c r="HPN340" s="30"/>
      <c r="HPO340" s="30"/>
      <c r="HPP340" s="30"/>
      <c r="HPQ340" s="30"/>
      <c r="HPR340" s="30"/>
      <c r="HPS340" s="30"/>
      <c r="HPT340" s="30"/>
      <c r="HPU340" s="30"/>
      <c r="HPV340" s="30"/>
      <c r="HPW340" s="30"/>
      <c r="HPX340" s="30"/>
      <c r="HPY340" s="30"/>
      <c r="HPZ340" s="30"/>
      <c r="HQA340" s="30"/>
      <c r="HQB340" s="30"/>
      <c r="HQC340" s="30"/>
      <c r="HQD340" s="30"/>
      <c r="HQE340" s="30"/>
      <c r="HQF340" s="30"/>
      <c r="HQG340" s="30"/>
      <c r="HQH340" s="30"/>
      <c r="HQI340" s="30"/>
      <c r="HQJ340" s="30"/>
      <c r="HQK340" s="30"/>
      <c r="HQL340" s="30"/>
      <c r="HQM340" s="30"/>
      <c r="HQN340" s="30"/>
      <c r="HQO340" s="30"/>
      <c r="HQP340" s="30"/>
      <c r="HQQ340" s="30"/>
      <c r="HQR340" s="30"/>
      <c r="HQS340" s="30"/>
      <c r="HQT340" s="30"/>
      <c r="HQU340" s="30"/>
      <c r="HQV340" s="30"/>
      <c r="HQW340" s="30"/>
      <c r="HQX340" s="30"/>
      <c r="HQY340" s="30"/>
      <c r="HQZ340" s="30"/>
      <c r="HRA340" s="30"/>
      <c r="HRB340" s="30"/>
      <c r="HRC340" s="30"/>
      <c r="HRD340" s="30"/>
      <c r="HRE340" s="30"/>
      <c r="HRF340" s="30"/>
      <c r="HRG340" s="30"/>
      <c r="HRH340" s="30"/>
      <c r="HRI340" s="30"/>
      <c r="HRJ340" s="30"/>
      <c r="HRK340" s="30"/>
      <c r="HRL340" s="30"/>
      <c r="HRM340" s="30"/>
      <c r="HRN340" s="30"/>
      <c r="HRO340" s="30"/>
      <c r="HRP340" s="30"/>
      <c r="HRQ340" s="30"/>
      <c r="HRR340" s="30"/>
      <c r="HRS340" s="30"/>
      <c r="HRT340" s="30"/>
      <c r="HRU340" s="30"/>
      <c r="HRV340" s="30"/>
      <c r="HRW340" s="30"/>
      <c r="HRX340" s="30"/>
      <c r="HRY340" s="30"/>
      <c r="HRZ340" s="30"/>
      <c r="HSA340" s="30"/>
      <c r="HSB340" s="30"/>
      <c r="HSC340" s="30"/>
      <c r="HSD340" s="30"/>
      <c r="HSE340" s="30"/>
      <c r="HSF340" s="30"/>
      <c r="HSG340" s="30"/>
      <c r="HSH340" s="30"/>
      <c r="HSI340" s="30"/>
      <c r="HSJ340" s="30"/>
      <c r="HSK340" s="30"/>
      <c r="HSL340" s="30"/>
      <c r="HSM340" s="30"/>
      <c r="HSN340" s="30"/>
      <c r="HSO340" s="30"/>
      <c r="HSP340" s="30"/>
      <c r="HSQ340" s="30"/>
      <c r="HSR340" s="30"/>
      <c r="HSS340" s="30"/>
      <c r="HST340" s="30"/>
      <c r="HSU340" s="30"/>
      <c r="HSV340" s="30"/>
      <c r="HSW340" s="30"/>
      <c r="HSX340" s="30"/>
      <c r="HSY340" s="30"/>
      <c r="HSZ340" s="30"/>
      <c r="HTA340" s="30"/>
      <c r="HTB340" s="30"/>
      <c r="HTC340" s="30"/>
      <c r="HTD340" s="30"/>
      <c r="HTE340" s="30"/>
      <c r="HTF340" s="30"/>
      <c r="HTG340" s="30"/>
      <c r="HTH340" s="30"/>
      <c r="HTI340" s="30"/>
      <c r="HTJ340" s="30"/>
      <c r="HTK340" s="30"/>
      <c r="HTL340" s="30"/>
      <c r="HTM340" s="30"/>
      <c r="HTN340" s="30"/>
      <c r="HTO340" s="30"/>
      <c r="HTP340" s="30"/>
      <c r="HTQ340" s="30"/>
      <c r="HTR340" s="30"/>
      <c r="HTS340" s="30"/>
      <c r="HTT340" s="30"/>
      <c r="HTU340" s="30"/>
      <c r="HTV340" s="30"/>
      <c r="HTW340" s="30"/>
      <c r="HTX340" s="30"/>
      <c r="HTY340" s="30"/>
      <c r="HTZ340" s="30"/>
      <c r="HUA340" s="30"/>
      <c r="HUB340" s="30"/>
      <c r="HUC340" s="30"/>
      <c r="HUD340" s="30"/>
      <c r="HUE340" s="30"/>
      <c r="HUF340" s="30"/>
      <c r="HUG340" s="30"/>
      <c r="HUH340" s="30"/>
      <c r="HUI340" s="30"/>
      <c r="HUJ340" s="30"/>
      <c r="HUK340" s="30"/>
      <c r="HUL340" s="30"/>
      <c r="HUM340" s="30"/>
      <c r="HUN340" s="30"/>
      <c r="HUO340" s="30"/>
      <c r="HUP340" s="30"/>
      <c r="HUQ340" s="30"/>
      <c r="HUR340" s="30"/>
      <c r="HUS340" s="30"/>
      <c r="HUT340" s="30"/>
      <c r="HUU340" s="30"/>
      <c r="HUV340" s="30"/>
      <c r="HUW340" s="30"/>
      <c r="HUX340" s="30"/>
      <c r="HUY340" s="30"/>
      <c r="HUZ340" s="30"/>
      <c r="HVA340" s="30"/>
      <c r="HVB340" s="30"/>
      <c r="HVC340" s="30"/>
      <c r="HVD340" s="30"/>
      <c r="HVE340" s="30"/>
      <c r="HVF340" s="30"/>
      <c r="HVG340" s="30"/>
      <c r="HVH340" s="30"/>
      <c r="HVI340" s="30"/>
      <c r="HVJ340" s="30"/>
      <c r="HVK340" s="30"/>
      <c r="HVL340" s="30"/>
      <c r="HVM340" s="30"/>
      <c r="HVN340" s="30"/>
      <c r="HVO340" s="30"/>
      <c r="HVP340" s="30"/>
      <c r="HVQ340" s="30"/>
      <c r="HVR340" s="30"/>
      <c r="HVS340" s="30"/>
      <c r="HVT340" s="30"/>
      <c r="HVU340" s="30"/>
      <c r="HVV340" s="30"/>
      <c r="HVW340" s="30"/>
      <c r="HVX340" s="30"/>
      <c r="HVY340" s="30"/>
      <c r="HVZ340" s="30"/>
      <c r="HWA340" s="30"/>
      <c r="HWB340" s="30"/>
      <c r="HWC340" s="30"/>
      <c r="HWD340" s="30"/>
      <c r="HWE340" s="30"/>
      <c r="HWF340" s="30"/>
      <c r="HWG340" s="30"/>
      <c r="HWH340" s="30"/>
      <c r="HWI340" s="30"/>
      <c r="HWJ340" s="30"/>
      <c r="HWK340" s="30"/>
      <c r="HWL340" s="30"/>
      <c r="HWM340" s="30"/>
      <c r="HWN340" s="30"/>
      <c r="HWO340" s="30"/>
      <c r="HWP340" s="30"/>
      <c r="HWQ340" s="30"/>
      <c r="HWR340" s="30"/>
      <c r="HWS340" s="30"/>
      <c r="HWT340" s="30"/>
      <c r="HWU340" s="30"/>
      <c r="HWV340" s="30"/>
      <c r="HWW340" s="30"/>
      <c r="HWX340" s="30"/>
      <c r="HWY340" s="30"/>
      <c r="HWZ340" s="30"/>
      <c r="HXA340" s="30"/>
      <c r="HXB340" s="30"/>
      <c r="HXC340" s="30"/>
      <c r="HXD340" s="30"/>
      <c r="HXE340" s="30"/>
      <c r="HXF340" s="30"/>
      <c r="HXG340" s="30"/>
      <c r="HXH340" s="30"/>
      <c r="HXI340" s="30"/>
      <c r="HXJ340" s="30"/>
      <c r="HXK340" s="30"/>
      <c r="HXL340" s="30"/>
      <c r="HXM340" s="30"/>
      <c r="HXN340" s="30"/>
      <c r="HXO340" s="30"/>
      <c r="HXP340" s="30"/>
      <c r="HXQ340" s="30"/>
      <c r="HXR340" s="30"/>
      <c r="HXS340" s="30"/>
      <c r="HXT340" s="30"/>
      <c r="HXU340" s="30"/>
      <c r="HXV340" s="30"/>
      <c r="HXW340" s="30"/>
      <c r="HXX340" s="30"/>
      <c r="HXY340" s="30"/>
      <c r="HXZ340" s="30"/>
      <c r="HYA340" s="30"/>
      <c r="HYB340" s="30"/>
      <c r="HYC340" s="30"/>
      <c r="HYD340" s="30"/>
      <c r="HYE340" s="30"/>
      <c r="HYF340" s="30"/>
      <c r="HYG340" s="30"/>
      <c r="HYH340" s="30"/>
      <c r="HYI340" s="30"/>
      <c r="HYJ340" s="30"/>
      <c r="HYK340" s="30"/>
      <c r="HYL340" s="30"/>
      <c r="HYM340" s="30"/>
      <c r="HYN340" s="30"/>
      <c r="HYO340" s="30"/>
      <c r="HYP340" s="30"/>
      <c r="HYQ340" s="30"/>
      <c r="HYR340" s="30"/>
      <c r="HYS340" s="30"/>
      <c r="HYT340" s="30"/>
      <c r="HYU340" s="30"/>
      <c r="HYV340" s="30"/>
      <c r="HYW340" s="30"/>
      <c r="HYX340" s="30"/>
      <c r="HYY340" s="30"/>
      <c r="HYZ340" s="30"/>
      <c r="HZA340" s="30"/>
      <c r="HZB340" s="30"/>
      <c r="HZC340" s="30"/>
      <c r="HZD340" s="30"/>
      <c r="HZE340" s="30"/>
      <c r="HZF340" s="30"/>
      <c r="HZG340" s="30"/>
      <c r="HZH340" s="30"/>
      <c r="HZI340" s="30"/>
      <c r="HZJ340" s="30"/>
      <c r="HZK340" s="30"/>
      <c r="HZL340" s="30"/>
      <c r="HZM340" s="30"/>
      <c r="HZN340" s="30"/>
      <c r="HZO340" s="30"/>
      <c r="HZP340" s="30"/>
      <c r="HZQ340" s="30"/>
      <c r="HZR340" s="30"/>
      <c r="HZS340" s="30"/>
      <c r="HZT340" s="30"/>
      <c r="HZU340" s="30"/>
      <c r="HZV340" s="30"/>
      <c r="HZW340" s="30"/>
      <c r="HZX340" s="30"/>
      <c r="HZY340" s="30"/>
      <c r="HZZ340" s="30"/>
      <c r="IAA340" s="30"/>
      <c r="IAB340" s="30"/>
      <c r="IAC340" s="30"/>
      <c r="IAD340" s="30"/>
      <c r="IAE340" s="30"/>
      <c r="IAF340" s="30"/>
      <c r="IAG340" s="30"/>
      <c r="IAH340" s="30"/>
      <c r="IAI340" s="30"/>
      <c r="IAJ340" s="30"/>
      <c r="IAK340" s="30"/>
      <c r="IAL340" s="30"/>
      <c r="IAM340" s="30"/>
      <c r="IAN340" s="30"/>
      <c r="IAO340" s="30"/>
      <c r="IAP340" s="30"/>
      <c r="IAQ340" s="30"/>
      <c r="IAR340" s="30"/>
      <c r="IAS340" s="30"/>
      <c r="IAT340" s="30"/>
      <c r="IAU340" s="30"/>
      <c r="IAV340" s="30"/>
      <c r="IAW340" s="30"/>
      <c r="IAX340" s="30"/>
      <c r="IAY340" s="30"/>
      <c r="IAZ340" s="30"/>
      <c r="IBA340" s="30"/>
      <c r="IBB340" s="30"/>
      <c r="IBC340" s="30"/>
      <c r="IBD340" s="30"/>
      <c r="IBE340" s="30"/>
      <c r="IBF340" s="30"/>
      <c r="IBG340" s="30"/>
      <c r="IBH340" s="30"/>
      <c r="IBI340" s="30"/>
      <c r="IBJ340" s="30"/>
      <c r="IBK340" s="30"/>
      <c r="IBL340" s="30"/>
      <c r="IBM340" s="30"/>
      <c r="IBN340" s="30"/>
      <c r="IBO340" s="30"/>
      <c r="IBP340" s="30"/>
      <c r="IBQ340" s="30"/>
      <c r="IBR340" s="30"/>
      <c r="IBS340" s="30"/>
      <c r="IBT340" s="30"/>
      <c r="IBU340" s="30"/>
      <c r="IBV340" s="30"/>
      <c r="IBW340" s="30"/>
      <c r="IBX340" s="30"/>
      <c r="IBY340" s="30"/>
      <c r="IBZ340" s="30"/>
      <c r="ICA340" s="30"/>
      <c r="ICB340" s="30"/>
      <c r="ICC340" s="30"/>
      <c r="ICD340" s="30"/>
      <c r="ICE340" s="30"/>
      <c r="ICF340" s="30"/>
      <c r="ICG340" s="30"/>
      <c r="ICH340" s="30"/>
      <c r="ICI340" s="30"/>
      <c r="ICJ340" s="30"/>
      <c r="ICK340" s="30"/>
      <c r="ICL340" s="30"/>
      <c r="ICM340" s="30"/>
      <c r="ICN340" s="30"/>
      <c r="ICO340" s="30"/>
      <c r="ICP340" s="30"/>
      <c r="ICQ340" s="30"/>
      <c r="ICR340" s="30"/>
      <c r="ICS340" s="30"/>
      <c r="ICT340" s="30"/>
      <c r="ICU340" s="30"/>
      <c r="ICV340" s="30"/>
      <c r="ICW340" s="30"/>
      <c r="ICX340" s="30"/>
      <c r="ICY340" s="30"/>
      <c r="ICZ340" s="30"/>
      <c r="IDA340" s="30"/>
      <c r="IDB340" s="30"/>
      <c r="IDC340" s="30"/>
      <c r="IDD340" s="30"/>
      <c r="IDE340" s="30"/>
      <c r="IDF340" s="30"/>
      <c r="IDG340" s="30"/>
      <c r="IDH340" s="30"/>
      <c r="IDI340" s="30"/>
      <c r="IDJ340" s="30"/>
      <c r="IDK340" s="30"/>
      <c r="IDL340" s="30"/>
      <c r="IDM340" s="30"/>
      <c r="IDN340" s="30"/>
      <c r="IDO340" s="30"/>
      <c r="IDP340" s="30"/>
      <c r="IDQ340" s="30"/>
      <c r="IDR340" s="30"/>
      <c r="IDS340" s="30"/>
      <c r="IDT340" s="30"/>
      <c r="IDU340" s="30"/>
      <c r="IDV340" s="30"/>
      <c r="IDW340" s="30"/>
      <c r="IDX340" s="30"/>
      <c r="IDY340" s="30"/>
      <c r="IDZ340" s="30"/>
      <c r="IEA340" s="30"/>
      <c r="IEB340" s="30"/>
      <c r="IEC340" s="30"/>
      <c r="IED340" s="30"/>
      <c r="IEE340" s="30"/>
      <c r="IEF340" s="30"/>
      <c r="IEG340" s="30"/>
      <c r="IEH340" s="30"/>
      <c r="IEI340" s="30"/>
      <c r="IEJ340" s="30"/>
      <c r="IEK340" s="30"/>
      <c r="IEL340" s="30"/>
      <c r="IEM340" s="30"/>
      <c r="IEN340" s="30"/>
      <c r="IEO340" s="30"/>
      <c r="IEP340" s="30"/>
      <c r="IEQ340" s="30"/>
      <c r="IER340" s="30"/>
      <c r="IES340" s="30"/>
      <c r="IET340" s="30"/>
      <c r="IEU340" s="30"/>
      <c r="IEV340" s="30"/>
      <c r="IEW340" s="30"/>
      <c r="IEX340" s="30"/>
      <c r="IEY340" s="30"/>
      <c r="IEZ340" s="30"/>
      <c r="IFA340" s="30"/>
      <c r="IFB340" s="30"/>
      <c r="IFC340" s="30"/>
      <c r="IFD340" s="30"/>
      <c r="IFE340" s="30"/>
      <c r="IFF340" s="30"/>
      <c r="IFG340" s="30"/>
      <c r="IFH340" s="30"/>
      <c r="IFI340" s="30"/>
      <c r="IFJ340" s="30"/>
      <c r="IFK340" s="30"/>
      <c r="IFL340" s="30"/>
      <c r="IFM340" s="30"/>
      <c r="IFN340" s="30"/>
      <c r="IFO340" s="30"/>
      <c r="IFP340" s="30"/>
      <c r="IFQ340" s="30"/>
      <c r="IFR340" s="30"/>
      <c r="IFS340" s="30"/>
      <c r="IFT340" s="30"/>
      <c r="IFU340" s="30"/>
      <c r="IFV340" s="30"/>
      <c r="IFW340" s="30"/>
      <c r="IFX340" s="30"/>
      <c r="IFY340" s="30"/>
      <c r="IFZ340" s="30"/>
      <c r="IGA340" s="30"/>
      <c r="IGB340" s="30"/>
      <c r="IGC340" s="30"/>
      <c r="IGD340" s="30"/>
      <c r="IGE340" s="30"/>
      <c r="IGF340" s="30"/>
      <c r="IGG340" s="30"/>
      <c r="IGH340" s="30"/>
      <c r="IGI340" s="30"/>
      <c r="IGJ340" s="30"/>
      <c r="IGK340" s="30"/>
      <c r="IGL340" s="30"/>
      <c r="IGM340" s="30"/>
      <c r="IGN340" s="30"/>
      <c r="IGO340" s="30"/>
      <c r="IGP340" s="30"/>
      <c r="IGQ340" s="30"/>
      <c r="IGR340" s="30"/>
      <c r="IGS340" s="30"/>
      <c r="IGT340" s="30"/>
      <c r="IGU340" s="30"/>
      <c r="IGV340" s="30"/>
      <c r="IGW340" s="30"/>
      <c r="IGX340" s="30"/>
      <c r="IGY340" s="30"/>
      <c r="IGZ340" s="30"/>
      <c r="IHA340" s="30"/>
      <c r="IHB340" s="30"/>
      <c r="IHC340" s="30"/>
      <c r="IHD340" s="30"/>
      <c r="IHE340" s="30"/>
      <c r="IHF340" s="30"/>
      <c r="IHG340" s="30"/>
      <c r="IHH340" s="30"/>
      <c r="IHI340" s="30"/>
      <c r="IHJ340" s="30"/>
      <c r="IHK340" s="30"/>
      <c r="IHL340" s="30"/>
      <c r="IHM340" s="30"/>
      <c r="IHN340" s="30"/>
      <c r="IHO340" s="30"/>
      <c r="IHP340" s="30"/>
      <c r="IHQ340" s="30"/>
      <c r="IHR340" s="30"/>
      <c r="IHS340" s="30"/>
      <c r="IHT340" s="30"/>
      <c r="IHU340" s="30"/>
      <c r="IHV340" s="30"/>
      <c r="IHW340" s="30"/>
      <c r="IHX340" s="30"/>
      <c r="IHY340" s="30"/>
      <c r="IHZ340" s="30"/>
      <c r="IIA340" s="30"/>
      <c r="IIB340" s="30"/>
      <c r="IIC340" s="30"/>
      <c r="IID340" s="30"/>
      <c r="IIE340" s="30"/>
      <c r="IIF340" s="30"/>
      <c r="IIG340" s="30"/>
      <c r="IIH340" s="30"/>
      <c r="III340" s="30"/>
      <c r="IIJ340" s="30"/>
      <c r="IIK340" s="30"/>
      <c r="IIL340" s="30"/>
      <c r="IIM340" s="30"/>
      <c r="IIN340" s="30"/>
      <c r="IIO340" s="30"/>
      <c r="IIP340" s="30"/>
      <c r="IIQ340" s="30"/>
      <c r="IIR340" s="30"/>
      <c r="IIS340" s="30"/>
      <c r="IIT340" s="30"/>
      <c r="IIU340" s="30"/>
      <c r="IIV340" s="30"/>
      <c r="IIW340" s="30"/>
      <c r="IIX340" s="30"/>
      <c r="IIY340" s="30"/>
      <c r="IIZ340" s="30"/>
      <c r="IJA340" s="30"/>
      <c r="IJB340" s="30"/>
      <c r="IJC340" s="30"/>
      <c r="IJD340" s="30"/>
      <c r="IJE340" s="30"/>
      <c r="IJF340" s="30"/>
      <c r="IJG340" s="30"/>
      <c r="IJH340" s="30"/>
      <c r="IJI340" s="30"/>
      <c r="IJJ340" s="30"/>
      <c r="IJK340" s="30"/>
      <c r="IJL340" s="30"/>
      <c r="IJM340" s="30"/>
      <c r="IJN340" s="30"/>
      <c r="IJO340" s="30"/>
      <c r="IJP340" s="30"/>
      <c r="IJQ340" s="30"/>
      <c r="IJR340" s="30"/>
      <c r="IJS340" s="30"/>
      <c r="IJT340" s="30"/>
      <c r="IJU340" s="30"/>
      <c r="IJV340" s="30"/>
      <c r="IJW340" s="30"/>
      <c r="IJX340" s="30"/>
      <c r="IJY340" s="30"/>
      <c r="IJZ340" s="30"/>
      <c r="IKA340" s="30"/>
      <c r="IKB340" s="30"/>
      <c r="IKC340" s="30"/>
      <c r="IKD340" s="30"/>
      <c r="IKE340" s="30"/>
      <c r="IKF340" s="30"/>
      <c r="IKG340" s="30"/>
      <c r="IKH340" s="30"/>
      <c r="IKI340" s="30"/>
      <c r="IKJ340" s="30"/>
      <c r="IKK340" s="30"/>
      <c r="IKL340" s="30"/>
      <c r="IKM340" s="30"/>
      <c r="IKN340" s="30"/>
      <c r="IKO340" s="30"/>
      <c r="IKP340" s="30"/>
      <c r="IKQ340" s="30"/>
      <c r="IKR340" s="30"/>
      <c r="IKS340" s="30"/>
      <c r="IKT340" s="30"/>
      <c r="IKU340" s="30"/>
      <c r="IKV340" s="30"/>
      <c r="IKW340" s="30"/>
      <c r="IKX340" s="30"/>
      <c r="IKY340" s="30"/>
      <c r="IKZ340" s="30"/>
      <c r="ILA340" s="30"/>
      <c r="ILB340" s="30"/>
      <c r="ILC340" s="30"/>
      <c r="ILD340" s="30"/>
      <c r="ILE340" s="30"/>
      <c r="ILF340" s="30"/>
      <c r="ILG340" s="30"/>
      <c r="ILH340" s="30"/>
      <c r="ILI340" s="30"/>
      <c r="ILJ340" s="30"/>
      <c r="ILK340" s="30"/>
      <c r="ILL340" s="30"/>
      <c r="ILM340" s="30"/>
      <c r="ILN340" s="30"/>
      <c r="ILO340" s="30"/>
      <c r="ILP340" s="30"/>
      <c r="ILQ340" s="30"/>
      <c r="ILR340" s="30"/>
      <c r="ILS340" s="30"/>
      <c r="ILT340" s="30"/>
      <c r="ILU340" s="30"/>
      <c r="ILV340" s="30"/>
      <c r="ILW340" s="30"/>
      <c r="ILX340" s="30"/>
      <c r="ILY340" s="30"/>
      <c r="ILZ340" s="30"/>
      <c r="IMA340" s="30"/>
      <c r="IMB340" s="30"/>
      <c r="IMC340" s="30"/>
      <c r="IMD340" s="30"/>
      <c r="IME340" s="30"/>
      <c r="IMF340" s="30"/>
      <c r="IMG340" s="30"/>
      <c r="IMH340" s="30"/>
      <c r="IMI340" s="30"/>
      <c r="IMJ340" s="30"/>
      <c r="IMK340" s="30"/>
      <c r="IML340" s="30"/>
      <c r="IMM340" s="30"/>
      <c r="IMN340" s="30"/>
      <c r="IMO340" s="30"/>
      <c r="IMP340" s="30"/>
      <c r="IMQ340" s="30"/>
      <c r="IMR340" s="30"/>
      <c r="IMS340" s="30"/>
      <c r="IMT340" s="30"/>
      <c r="IMU340" s="30"/>
      <c r="IMV340" s="30"/>
      <c r="IMW340" s="30"/>
      <c r="IMX340" s="30"/>
      <c r="IMY340" s="30"/>
      <c r="IMZ340" s="30"/>
      <c r="INA340" s="30"/>
      <c r="INB340" s="30"/>
      <c r="INC340" s="30"/>
      <c r="IND340" s="30"/>
      <c r="INE340" s="30"/>
      <c r="INF340" s="30"/>
      <c r="ING340" s="30"/>
      <c r="INH340" s="30"/>
      <c r="INI340" s="30"/>
      <c r="INJ340" s="30"/>
      <c r="INK340" s="30"/>
      <c r="INL340" s="30"/>
      <c r="INM340" s="30"/>
      <c r="INN340" s="30"/>
      <c r="INO340" s="30"/>
      <c r="INP340" s="30"/>
      <c r="INQ340" s="30"/>
      <c r="INR340" s="30"/>
      <c r="INS340" s="30"/>
      <c r="INT340" s="30"/>
      <c r="INU340" s="30"/>
      <c r="INV340" s="30"/>
      <c r="INW340" s="30"/>
      <c r="INX340" s="30"/>
      <c r="INY340" s="30"/>
      <c r="INZ340" s="30"/>
      <c r="IOA340" s="30"/>
      <c r="IOB340" s="30"/>
      <c r="IOC340" s="30"/>
      <c r="IOD340" s="30"/>
      <c r="IOE340" s="30"/>
      <c r="IOF340" s="30"/>
      <c r="IOG340" s="30"/>
      <c r="IOH340" s="30"/>
      <c r="IOI340" s="30"/>
      <c r="IOJ340" s="30"/>
      <c r="IOK340" s="30"/>
      <c r="IOL340" s="30"/>
      <c r="IOM340" s="30"/>
      <c r="ION340" s="30"/>
      <c r="IOO340" s="30"/>
      <c r="IOP340" s="30"/>
      <c r="IOQ340" s="30"/>
      <c r="IOR340" s="30"/>
      <c r="IOS340" s="30"/>
      <c r="IOT340" s="30"/>
      <c r="IOU340" s="30"/>
      <c r="IOV340" s="30"/>
      <c r="IOW340" s="30"/>
      <c r="IOX340" s="30"/>
      <c r="IOY340" s="30"/>
      <c r="IOZ340" s="30"/>
      <c r="IPA340" s="30"/>
      <c r="IPB340" s="30"/>
      <c r="IPC340" s="30"/>
      <c r="IPD340" s="30"/>
      <c r="IPE340" s="30"/>
      <c r="IPF340" s="30"/>
      <c r="IPG340" s="30"/>
      <c r="IPH340" s="30"/>
      <c r="IPI340" s="30"/>
      <c r="IPJ340" s="30"/>
      <c r="IPK340" s="30"/>
      <c r="IPL340" s="30"/>
      <c r="IPM340" s="30"/>
      <c r="IPN340" s="30"/>
      <c r="IPO340" s="30"/>
      <c r="IPP340" s="30"/>
      <c r="IPQ340" s="30"/>
      <c r="IPR340" s="30"/>
      <c r="IPS340" s="30"/>
      <c r="IPT340" s="30"/>
      <c r="IPU340" s="30"/>
      <c r="IPV340" s="30"/>
      <c r="IPW340" s="30"/>
      <c r="IPX340" s="30"/>
      <c r="IPY340" s="30"/>
      <c r="IPZ340" s="30"/>
      <c r="IQA340" s="30"/>
      <c r="IQB340" s="30"/>
      <c r="IQC340" s="30"/>
      <c r="IQD340" s="30"/>
      <c r="IQE340" s="30"/>
      <c r="IQF340" s="30"/>
      <c r="IQG340" s="30"/>
      <c r="IQH340" s="30"/>
      <c r="IQI340" s="30"/>
      <c r="IQJ340" s="30"/>
      <c r="IQK340" s="30"/>
      <c r="IQL340" s="30"/>
      <c r="IQM340" s="30"/>
      <c r="IQN340" s="30"/>
      <c r="IQO340" s="30"/>
      <c r="IQP340" s="30"/>
      <c r="IQQ340" s="30"/>
      <c r="IQR340" s="30"/>
      <c r="IQS340" s="30"/>
      <c r="IQT340" s="30"/>
      <c r="IQU340" s="30"/>
      <c r="IQV340" s="30"/>
      <c r="IQW340" s="30"/>
      <c r="IQX340" s="30"/>
      <c r="IQY340" s="30"/>
      <c r="IQZ340" s="30"/>
      <c r="IRA340" s="30"/>
      <c r="IRB340" s="30"/>
      <c r="IRC340" s="30"/>
      <c r="IRD340" s="30"/>
      <c r="IRE340" s="30"/>
      <c r="IRF340" s="30"/>
      <c r="IRG340" s="30"/>
      <c r="IRH340" s="30"/>
      <c r="IRI340" s="30"/>
      <c r="IRJ340" s="30"/>
      <c r="IRK340" s="30"/>
      <c r="IRL340" s="30"/>
      <c r="IRM340" s="30"/>
      <c r="IRN340" s="30"/>
      <c r="IRO340" s="30"/>
      <c r="IRP340" s="30"/>
      <c r="IRQ340" s="30"/>
      <c r="IRR340" s="30"/>
      <c r="IRS340" s="30"/>
      <c r="IRT340" s="30"/>
      <c r="IRU340" s="30"/>
      <c r="IRV340" s="30"/>
      <c r="IRW340" s="30"/>
      <c r="IRX340" s="30"/>
      <c r="IRY340" s="30"/>
      <c r="IRZ340" s="30"/>
      <c r="ISA340" s="30"/>
      <c r="ISB340" s="30"/>
      <c r="ISC340" s="30"/>
      <c r="ISD340" s="30"/>
      <c r="ISE340" s="30"/>
      <c r="ISF340" s="30"/>
      <c r="ISG340" s="30"/>
      <c r="ISH340" s="30"/>
      <c r="ISI340" s="30"/>
      <c r="ISJ340" s="30"/>
      <c r="ISK340" s="30"/>
      <c r="ISL340" s="30"/>
      <c r="ISM340" s="30"/>
      <c r="ISN340" s="30"/>
      <c r="ISO340" s="30"/>
      <c r="ISP340" s="30"/>
      <c r="ISQ340" s="30"/>
      <c r="ISR340" s="30"/>
      <c r="ISS340" s="30"/>
      <c r="IST340" s="30"/>
      <c r="ISU340" s="30"/>
      <c r="ISV340" s="30"/>
      <c r="ISW340" s="30"/>
      <c r="ISX340" s="30"/>
      <c r="ISY340" s="30"/>
      <c r="ISZ340" s="30"/>
      <c r="ITA340" s="30"/>
      <c r="ITB340" s="30"/>
      <c r="ITC340" s="30"/>
      <c r="ITD340" s="30"/>
      <c r="ITE340" s="30"/>
      <c r="ITF340" s="30"/>
      <c r="ITG340" s="30"/>
      <c r="ITH340" s="30"/>
      <c r="ITI340" s="30"/>
      <c r="ITJ340" s="30"/>
      <c r="ITK340" s="30"/>
      <c r="ITL340" s="30"/>
      <c r="ITM340" s="30"/>
      <c r="ITN340" s="30"/>
      <c r="ITO340" s="30"/>
      <c r="ITP340" s="30"/>
      <c r="ITQ340" s="30"/>
      <c r="ITR340" s="30"/>
      <c r="ITS340" s="30"/>
      <c r="ITT340" s="30"/>
      <c r="ITU340" s="30"/>
      <c r="ITV340" s="30"/>
      <c r="ITW340" s="30"/>
      <c r="ITX340" s="30"/>
      <c r="ITY340" s="30"/>
      <c r="ITZ340" s="30"/>
      <c r="IUA340" s="30"/>
      <c r="IUB340" s="30"/>
      <c r="IUC340" s="30"/>
      <c r="IUD340" s="30"/>
      <c r="IUE340" s="30"/>
      <c r="IUF340" s="30"/>
      <c r="IUG340" s="30"/>
      <c r="IUH340" s="30"/>
      <c r="IUI340" s="30"/>
      <c r="IUJ340" s="30"/>
      <c r="IUK340" s="30"/>
      <c r="IUL340" s="30"/>
      <c r="IUM340" s="30"/>
      <c r="IUN340" s="30"/>
      <c r="IUO340" s="30"/>
      <c r="IUP340" s="30"/>
      <c r="IUQ340" s="30"/>
      <c r="IUR340" s="30"/>
      <c r="IUS340" s="30"/>
      <c r="IUT340" s="30"/>
      <c r="IUU340" s="30"/>
      <c r="IUV340" s="30"/>
      <c r="IUW340" s="30"/>
      <c r="IUX340" s="30"/>
      <c r="IUY340" s="30"/>
      <c r="IUZ340" s="30"/>
      <c r="IVA340" s="30"/>
      <c r="IVB340" s="30"/>
      <c r="IVC340" s="30"/>
      <c r="IVD340" s="30"/>
      <c r="IVE340" s="30"/>
      <c r="IVF340" s="30"/>
      <c r="IVG340" s="30"/>
      <c r="IVH340" s="30"/>
      <c r="IVI340" s="30"/>
      <c r="IVJ340" s="30"/>
      <c r="IVK340" s="30"/>
      <c r="IVL340" s="30"/>
      <c r="IVM340" s="30"/>
      <c r="IVN340" s="30"/>
      <c r="IVO340" s="30"/>
      <c r="IVP340" s="30"/>
      <c r="IVQ340" s="30"/>
      <c r="IVR340" s="30"/>
      <c r="IVS340" s="30"/>
      <c r="IVT340" s="30"/>
      <c r="IVU340" s="30"/>
      <c r="IVV340" s="30"/>
      <c r="IVW340" s="30"/>
      <c r="IVX340" s="30"/>
      <c r="IVY340" s="30"/>
      <c r="IVZ340" s="30"/>
      <c r="IWA340" s="30"/>
      <c r="IWB340" s="30"/>
      <c r="IWC340" s="30"/>
      <c r="IWD340" s="30"/>
      <c r="IWE340" s="30"/>
      <c r="IWF340" s="30"/>
      <c r="IWG340" s="30"/>
      <c r="IWH340" s="30"/>
      <c r="IWI340" s="30"/>
      <c r="IWJ340" s="30"/>
      <c r="IWK340" s="30"/>
      <c r="IWL340" s="30"/>
      <c r="IWM340" s="30"/>
      <c r="IWN340" s="30"/>
      <c r="IWO340" s="30"/>
      <c r="IWP340" s="30"/>
      <c r="IWQ340" s="30"/>
      <c r="IWR340" s="30"/>
      <c r="IWS340" s="30"/>
      <c r="IWT340" s="30"/>
      <c r="IWU340" s="30"/>
      <c r="IWV340" s="30"/>
      <c r="IWW340" s="30"/>
      <c r="IWX340" s="30"/>
      <c r="IWY340" s="30"/>
      <c r="IWZ340" s="30"/>
      <c r="IXA340" s="30"/>
      <c r="IXB340" s="30"/>
      <c r="IXC340" s="30"/>
      <c r="IXD340" s="30"/>
      <c r="IXE340" s="30"/>
      <c r="IXF340" s="30"/>
      <c r="IXG340" s="30"/>
      <c r="IXH340" s="30"/>
      <c r="IXI340" s="30"/>
      <c r="IXJ340" s="30"/>
      <c r="IXK340" s="30"/>
      <c r="IXL340" s="30"/>
      <c r="IXM340" s="30"/>
      <c r="IXN340" s="30"/>
      <c r="IXO340" s="30"/>
      <c r="IXP340" s="30"/>
      <c r="IXQ340" s="30"/>
      <c r="IXR340" s="30"/>
      <c r="IXS340" s="30"/>
      <c r="IXT340" s="30"/>
      <c r="IXU340" s="30"/>
      <c r="IXV340" s="30"/>
      <c r="IXW340" s="30"/>
      <c r="IXX340" s="30"/>
      <c r="IXY340" s="30"/>
      <c r="IXZ340" s="30"/>
      <c r="IYA340" s="30"/>
      <c r="IYB340" s="30"/>
      <c r="IYC340" s="30"/>
      <c r="IYD340" s="30"/>
      <c r="IYE340" s="30"/>
      <c r="IYF340" s="30"/>
      <c r="IYG340" s="30"/>
      <c r="IYH340" s="30"/>
      <c r="IYI340" s="30"/>
      <c r="IYJ340" s="30"/>
      <c r="IYK340" s="30"/>
      <c r="IYL340" s="30"/>
      <c r="IYM340" s="30"/>
      <c r="IYN340" s="30"/>
      <c r="IYO340" s="30"/>
      <c r="IYP340" s="30"/>
      <c r="IYQ340" s="30"/>
      <c r="IYR340" s="30"/>
      <c r="IYS340" s="30"/>
      <c r="IYT340" s="30"/>
      <c r="IYU340" s="30"/>
      <c r="IYV340" s="30"/>
      <c r="IYW340" s="30"/>
      <c r="IYX340" s="30"/>
      <c r="IYY340" s="30"/>
      <c r="IYZ340" s="30"/>
      <c r="IZA340" s="30"/>
      <c r="IZB340" s="30"/>
      <c r="IZC340" s="30"/>
      <c r="IZD340" s="30"/>
      <c r="IZE340" s="30"/>
      <c r="IZF340" s="30"/>
      <c r="IZG340" s="30"/>
      <c r="IZH340" s="30"/>
      <c r="IZI340" s="30"/>
      <c r="IZJ340" s="30"/>
      <c r="IZK340" s="30"/>
      <c r="IZL340" s="30"/>
      <c r="IZM340" s="30"/>
      <c r="IZN340" s="30"/>
      <c r="IZO340" s="30"/>
      <c r="IZP340" s="30"/>
      <c r="IZQ340" s="30"/>
      <c r="IZR340" s="30"/>
      <c r="IZS340" s="30"/>
      <c r="IZT340" s="30"/>
      <c r="IZU340" s="30"/>
      <c r="IZV340" s="30"/>
      <c r="IZW340" s="30"/>
      <c r="IZX340" s="30"/>
      <c r="IZY340" s="30"/>
      <c r="IZZ340" s="30"/>
      <c r="JAA340" s="30"/>
      <c r="JAB340" s="30"/>
      <c r="JAC340" s="30"/>
      <c r="JAD340" s="30"/>
      <c r="JAE340" s="30"/>
      <c r="JAF340" s="30"/>
      <c r="JAG340" s="30"/>
      <c r="JAH340" s="30"/>
      <c r="JAI340" s="30"/>
      <c r="JAJ340" s="30"/>
      <c r="JAK340" s="30"/>
      <c r="JAL340" s="30"/>
      <c r="JAM340" s="30"/>
      <c r="JAN340" s="30"/>
      <c r="JAO340" s="30"/>
      <c r="JAP340" s="30"/>
      <c r="JAQ340" s="30"/>
      <c r="JAR340" s="30"/>
      <c r="JAS340" s="30"/>
      <c r="JAT340" s="30"/>
      <c r="JAU340" s="30"/>
      <c r="JAV340" s="30"/>
      <c r="JAW340" s="30"/>
      <c r="JAX340" s="30"/>
      <c r="JAY340" s="30"/>
      <c r="JAZ340" s="30"/>
      <c r="JBA340" s="30"/>
      <c r="JBB340" s="30"/>
      <c r="JBC340" s="30"/>
      <c r="JBD340" s="30"/>
      <c r="JBE340" s="30"/>
      <c r="JBF340" s="30"/>
      <c r="JBG340" s="30"/>
      <c r="JBH340" s="30"/>
      <c r="JBI340" s="30"/>
      <c r="JBJ340" s="30"/>
      <c r="JBK340" s="30"/>
      <c r="JBL340" s="30"/>
      <c r="JBM340" s="30"/>
      <c r="JBN340" s="30"/>
      <c r="JBO340" s="30"/>
      <c r="JBP340" s="30"/>
      <c r="JBQ340" s="30"/>
      <c r="JBR340" s="30"/>
      <c r="JBS340" s="30"/>
      <c r="JBT340" s="30"/>
      <c r="JBU340" s="30"/>
      <c r="JBV340" s="30"/>
      <c r="JBW340" s="30"/>
      <c r="JBX340" s="30"/>
      <c r="JBY340" s="30"/>
      <c r="JBZ340" s="30"/>
      <c r="JCA340" s="30"/>
      <c r="JCB340" s="30"/>
      <c r="JCC340" s="30"/>
      <c r="JCD340" s="30"/>
      <c r="JCE340" s="30"/>
      <c r="JCF340" s="30"/>
      <c r="JCG340" s="30"/>
      <c r="JCH340" s="30"/>
      <c r="JCI340" s="30"/>
      <c r="JCJ340" s="30"/>
      <c r="JCK340" s="30"/>
      <c r="JCL340" s="30"/>
      <c r="JCM340" s="30"/>
      <c r="JCN340" s="30"/>
      <c r="JCO340" s="30"/>
      <c r="JCP340" s="30"/>
      <c r="JCQ340" s="30"/>
      <c r="JCR340" s="30"/>
      <c r="JCS340" s="30"/>
      <c r="JCT340" s="30"/>
      <c r="JCU340" s="30"/>
      <c r="JCV340" s="30"/>
      <c r="JCW340" s="30"/>
      <c r="JCX340" s="30"/>
      <c r="JCY340" s="30"/>
      <c r="JCZ340" s="30"/>
      <c r="JDA340" s="30"/>
      <c r="JDB340" s="30"/>
      <c r="JDC340" s="30"/>
      <c r="JDD340" s="30"/>
      <c r="JDE340" s="30"/>
      <c r="JDF340" s="30"/>
      <c r="JDG340" s="30"/>
      <c r="JDH340" s="30"/>
      <c r="JDI340" s="30"/>
      <c r="JDJ340" s="30"/>
      <c r="JDK340" s="30"/>
      <c r="JDL340" s="30"/>
      <c r="JDM340" s="30"/>
      <c r="JDN340" s="30"/>
      <c r="JDO340" s="30"/>
      <c r="JDP340" s="30"/>
      <c r="JDQ340" s="30"/>
      <c r="JDR340" s="30"/>
      <c r="JDS340" s="30"/>
      <c r="JDT340" s="30"/>
      <c r="JDU340" s="30"/>
      <c r="JDV340" s="30"/>
      <c r="JDW340" s="30"/>
      <c r="JDX340" s="30"/>
      <c r="JDY340" s="30"/>
      <c r="JDZ340" s="30"/>
      <c r="JEA340" s="30"/>
      <c r="JEB340" s="30"/>
      <c r="JEC340" s="30"/>
      <c r="JED340" s="30"/>
      <c r="JEE340" s="30"/>
      <c r="JEF340" s="30"/>
      <c r="JEG340" s="30"/>
      <c r="JEH340" s="30"/>
      <c r="JEI340" s="30"/>
      <c r="JEJ340" s="30"/>
      <c r="JEK340" s="30"/>
      <c r="JEL340" s="30"/>
      <c r="JEM340" s="30"/>
      <c r="JEN340" s="30"/>
      <c r="JEO340" s="30"/>
      <c r="JEP340" s="30"/>
      <c r="JEQ340" s="30"/>
      <c r="JER340" s="30"/>
      <c r="JES340" s="30"/>
      <c r="JET340" s="30"/>
      <c r="JEU340" s="30"/>
      <c r="JEV340" s="30"/>
      <c r="JEW340" s="30"/>
      <c r="JEX340" s="30"/>
      <c r="JEY340" s="30"/>
      <c r="JEZ340" s="30"/>
      <c r="JFA340" s="30"/>
      <c r="JFB340" s="30"/>
      <c r="JFC340" s="30"/>
      <c r="JFD340" s="30"/>
      <c r="JFE340" s="30"/>
      <c r="JFF340" s="30"/>
      <c r="JFG340" s="30"/>
      <c r="JFH340" s="30"/>
      <c r="JFI340" s="30"/>
      <c r="JFJ340" s="30"/>
      <c r="JFK340" s="30"/>
      <c r="JFL340" s="30"/>
      <c r="JFM340" s="30"/>
      <c r="JFN340" s="30"/>
      <c r="JFO340" s="30"/>
      <c r="JFP340" s="30"/>
      <c r="JFQ340" s="30"/>
      <c r="JFR340" s="30"/>
      <c r="JFS340" s="30"/>
      <c r="JFT340" s="30"/>
      <c r="JFU340" s="30"/>
      <c r="JFV340" s="30"/>
      <c r="JFW340" s="30"/>
      <c r="JFX340" s="30"/>
      <c r="JFY340" s="30"/>
      <c r="JFZ340" s="30"/>
      <c r="JGA340" s="30"/>
      <c r="JGB340" s="30"/>
      <c r="JGC340" s="30"/>
      <c r="JGD340" s="30"/>
      <c r="JGE340" s="30"/>
      <c r="JGF340" s="30"/>
      <c r="JGG340" s="30"/>
      <c r="JGH340" s="30"/>
      <c r="JGI340" s="30"/>
      <c r="JGJ340" s="30"/>
      <c r="JGK340" s="30"/>
      <c r="JGL340" s="30"/>
      <c r="JGM340" s="30"/>
      <c r="JGN340" s="30"/>
      <c r="JGO340" s="30"/>
      <c r="JGP340" s="30"/>
      <c r="JGQ340" s="30"/>
      <c r="JGR340" s="30"/>
      <c r="JGS340" s="30"/>
      <c r="JGT340" s="30"/>
      <c r="JGU340" s="30"/>
      <c r="JGV340" s="30"/>
      <c r="JGW340" s="30"/>
      <c r="JGX340" s="30"/>
      <c r="JGY340" s="30"/>
      <c r="JGZ340" s="30"/>
      <c r="JHA340" s="30"/>
      <c r="JHB340" s="30"/>
      <c r="JHC340" s="30"/>
      <c r="JHD340" s="30"/>
      <c r="JHE340" s="30"/>
      <c r="JHF340" s="30"/>
      <c r="JHG340" s="30"/>
      <c r="JHH340" s="30"/>
      <c r="JHI340" s="30"/>
      <c r="JHJ340" s="30"/>
      <c r="JHK340" s="30"/>
      <c r="JHL340" s="30"/>
      <c r="JHM340" s="30"/>
      <c r="JHN340" s="30"/>
      <c r="JHO340" s="30"/>
      <c r="JHP340" s="30"/>
      <c r="JHQ340" s="30"/>
      <c r="JHR340" s="30"/>
      <c r="JHS340" s="30"/>
      <c r="JHT340" s="30"/>
      <c r="JHU340" s="30"/>
      <c r="JHV340" s="30"/>
      <c r="JHW340" s="30"/>
      <c r="JHX340" s="30"/>
      <c r="JHY340" s="30"/>
      <c r="JHZ340" s="30"/>
      <c r="JIA340" s="30"/>
      <c r="JIB340" s="30"/>
      <c r="JIC340" s="30"/>
      <c r="JID340" s="30"/>
      <c r="JIE340" s="30"/>
      <c r="JIF340" s="30"/>
      <c r="JIG340" s="30"/>
      <c r="JIH340" s="30"/>
      <c r="JII340" s="30"/>
      <c r="JIJ340" s="30"/>
      <c r="JIK340" s="30"/>
      <c r="JIL340" s="30"/>
      <c r="JIM340" s="30"/>
      <c r="JIN340" s="30"/>
      <c r="JIO340" s="30"/>
      <c r="JIP340" s="30"/>
      <c r="JIQ340" s="30"/>
      <c r="JIR340" s="30"/>
      <c r="JIS340" s="30"/>
      <c r="JIT340" s="30"/>
      <c r="JIU340" s="30"/>
      <c r="JIV340" s="30"/>
      <c r="JIW340" s="30"/>
      <c r="JIX340" s="30"/>
      <c r="JIY340" s="30"/>
      <c r="JIZ340" s="30"/>
      <c r="JJA340" s="30"/>
      <c r="JJB340" s="30"/>
      <c r="JJC340" s="30"/>
      <c r="JJD340" s="30"/>
      <c r="JJE340" s="30"/>
      <c r="JJF340" s="30"/>
      <c r="JJG340" s="30"/>
      <c r="JJH340" s="30"/>
      <c r="JJI340" s="30"/>
      <c r="JJJ340" s="30"/>
      <c r="JJK340" s="30"/>
      <c r="JJL340" s="30"/>
      <c r="JJM340" s="30"/>
      <c r="JJN340" s="30"/>
      <c r="JJO340" s="30"/>
      <c r="JJP340" s="30"/>
      <c r="JJQ340" s="30"/>
      <c r="JJR340" s="30"/>
      <c r="JJS340" s="30"/>
      <c r="JJT340" s="30"/>
      <c r="JJU340" s="30"/>
      <c r="JJV340" s="30"/>
      <c r="JJW340" s="30"/>
      <c r="JJX340" s="30"/>
      <c r="JJY340" s="30"/>
      <c r="JJZ340" s="30"/>
      <c r="JKA340" s="30"/>
      <c r="JKB340" s="30"/>
      <c r="JKC340" s="30"/>
      <c r="JKD340" s="30"/>
      <c r="JKE340" s="30"/>
      <c r="JKF340" s="30"/>
      <c r="JKG340" s="30"/>
      <c r="JKH340" s="30"/>
      <c r="JKI340" s="30"/>
      <c r="JKJ340" s="30"/>
      <c r="JKK340" s="30"/>
      <c r="JKL340" s="30"/>
      <c r="JKM340" s="30"/>
      <c r="JKN340" s="30"/>
      <c r="JKO340" s="30"/>
      <c r="JKP340" s="30"/>
      <c r="JKQ340" s="30"/>
      <c r="JKR340" s="30"/>
      <c r="JKS340" s="30"/>
      <c r="JKT340" s="30"/>
      <c r="JKU340" s="30"/>
      <c r="JKV340" s="30"/>
      <c r="JKW340" s="30"/>
      <c r="JKX340" s="30"/>
      <c r="JKY340" s="30"/>
      <c r="JKZ340" s="30"/>
      <c r="JLA340" s="30"/>
      <c r="JLB340" s="30"/>
      <c r="JLC340" s="30"/>
      <c r="JLD340" s="30"/>
      <c r="JLE340" s="30"/>
      <c r="JLF340" s="30"/>
      <c r="JLG340" s="30"/>
      <c r="JLH340" s="30"/>
      <c r="JLI340" s="30"/>
      <c r="JLJ340" s="30"/>
      <c r="JLK340" s="30"/>
      <c r="JLL340" s="30"/>
      <c r="JLM340" s="30"/>
      <c r="JLN340" s="30"/>
      <c r="JLO340" s="30"/>
      <c r="JLP340" s="30"/>
      <c r="JLQ340" s="30"/>
      <c r="JLR340" s="30"/>
      <c r="JLS340" s="30"/>
      <c r="JLT340" s="30"/>
      <c r="JLU340" s="30"/>
      <c r="JLV340" s="30"/>
      <c r="JLW340" s="30"/>
      <c r="JLX340" s="30"/>
      <c r="JLY340" s="30"/>
      <c r="JLZ340" s="30"/>
      <c r="JMA340" s="30"/>
      <c r="JMB340" s="30"/>
      <c r="JMC340" s="30"/>
      <c r="JMD340" s="30"/>
      <c r="JME340" s="30"/>
      <c r="JMF340" s="30"/>
      <c r="JMG340" s="30"/>
      <c r="JMH340" s="30"/>
      <c r="JMI340" s="30"/>
      <c r="JMJ340" s="30"/>
      <c r="JMK340" s="30"/>
      <c r="JML340" s="30"/>
      <c r="JMM340" s="30"/>
      <c r="JMN340" s="30"/>
      <c r="JMO340" s="30"/>
      <c r="JMP340" s="30"/>
      <c r="JMQ340" s="30"/>
      <c r="JMR340" s="30"/>
      <c r="JMS340" s="30"/>
      <c r="JMT340" s="30"/>
      <c r="JMU340" s="30"/>
      <c r="JMV340" s="30"/>
      <c r="JMW340" s="30"/>
      <c r="JMX340" s="30"/>
      <c r="JMY340" s="30"/>
      <c r="JMZ340" s="30"/>
      <c r="JNA340" s="30"/>
      <c r="JNB340" s="30"/>
      <c r="JNC340" s="30"/>
      <c r="JND340" s="30"/>
      <c r="JNE340" s="30"/>
      <c r="JNF340" s="30"/>
      <c r="JNG340" s="30"/>
      <c r="JNH340" s="30"/>
      <c r="JNI340" s="30"/>
      <c r="JNJ340" s="30"/>
      <c r="JNK340" s="30"/>
      <c r="JNL340" s="30"/>
      <c r="JNM340" s="30"/>
      <c r="JNN340" s="30"/>
      <c r="JNO340" s="30"/>
      <c r="JNP340" s="30"/>
      <c r="JNQ340" s="30"/>
      <c r="JNR340" s="30"/>
      <c r="JNS340" s="30"/>
      <c r="JNT340" s="30"/>
      <c r="JNU340" s="30"/>
      <c r="JNV340" s="30"/>
      <c r="JNW340" s="30"/>
      <c r="JNX340" s="30"/>
      <c r="JNY340" s="30"/>
      <c r="JNZ340" s="30"/>
      <c r="JOA340" s="30"/>
      <c r="JOB340" s="30"/>
      <c r="JOC340" s="30"/>
      <c r="JOD340" s="30"/>
      <c r="JOE340" s="30"/>
      <c r="JOF340" s="30"/>
      <c r="JOG340" s="30"/>
      <c r="JOH340" s="30"/>
      <c r="JOI340" s="30"/>
      <c r="JOJ340" s="30"/>
      <c r="JOK340" s="30"/>
      <c r="JOL340" s="30"/>
      <c r="JOM340" s="30"/>
      <c r="JON340" s="30"/>
      <c r="JOO340" s="30"/>
      <c r="JOP340" s="30"/>
      <c r="JOQ340" s="30"/>
      <c r="JOR340" s="30"/>
      <c r="JOS340" s="30"/>
      <c r="JOT340" s="30"/>
      <c r="JOU340" s="30"/>
      <c r="JOV340" s="30"/>
      <c r="JOW340" s="30"/>
      <c r="JOX340" s="30"/>
      <c r="JOY340" s="30"/>
      <c r="JOZ340" s="30"/>
      <c r="JPA340" s="30"/>
      <c r="JPB340" s="30"/>
      <c r="JPC340" s="30"/>
      <c r="JPD340" s="30"/>
      <c r="JPE340" s="30"/>
      <c r="JPF340" s="30"/>
      <c r="JPG340" s="30"/>
      <c r="JPH340" s="30"/>
      <c r="JPI340" s="30"/>
      <c r="JPJ340" s="30"/>
      <c r="JPK340" s="30"/>
      <c r="JPL340" s="30"/>
      <c r="JPM340" s="30"/>
      <c r="JPN340" s="30"/>
      <c r="JPO340" s="30"/>
      <c r="JPP340" s="30"/>
      <c r="JPQ340" s="30"/>
      <c r="JPR340" s="30"/>
      <c r="JPS340" s="30"/>
      <c r="JPT340" s="30"/>
      <c r="JPU340" s="30"/>
      <c r="JPV340" s="30"/>
      <c r="JPW340" s="30"/>
      <c r="JPX340" s="30"/>
      <c r="JPY340" s="30"/>
      <c r="JPZ340" s="30"/>
      <c r="JQA340" s="30"/>
      <c r="JQB340" s="30"/>
      <c r="JQC340" s="30"/>
      <c r="JQD340" s="30"/>
      <c r="JQE340" s="30"/>
      <c r="JQF340" s="30"/>
      <c r="JQG340" s="30"/>
      <c r="JQH340" s="30"/>
      <c r="JQI340" s="30"/>
      <c r="JQJ340" s="30"/>
      <c r="JQK340" s="30"/>
      <c r="JQL340" s="30"/>
      <c r="JQM340" s="30"/>
      <c r="JQN340" s="30"/>
      <c r="JQO340" s="30"/>
      <c r="JQP340" s="30"/>
      <c r="JQQ340" s="30"/>
      <c r="JQR340" s="30"/>
      <c r="JQS340" s="30"/>
      <c r="JQT340" s="30"/>
      <c r="JQU340" s="30"/>
      <c r="JQV340" s="30"/>
      <c r="JQW340" s="30"/>
      <c r="JQX340" s="30"/>
      <c r="JQY340" s="30"/>
      <c r="JQZ340" s="30"/>
      <c r="JRA340" s="30"/>
      <c r="JRB340" s="30"/>
      <c r="JRC340" s="30"/>
      <c r="JRD340" s="30"/>
      <c r="JRE340" s="30"/>
      <c r="JRF340" s="30"/>
      <c r="JRG340" s="30"/>
      <c r="JRH340" s="30"/>
      <c r="JRI340" s="30"/>
      <c r="JRJ340" s="30"/>
      <c r="JRK340" s="30"/>
      <c r="JRL340" s="30"/>
      <c r="JRM340" s="30"/>
      <c r="JRN340" s="30"/>
      <c r="JRO340" s="30"/>
      <c r="JRP340" s="30"/>
      <c r="JRQ340" s="30"/>
      <c r="JRR340" s="30"/>
      <c r="JRS340" s="30"/>
      <c r="JRT340" s="30"/>
      <c r="JRU340" s="30"/>
      <c r="JRV340" s="30"/>
      <c r="JRW340" s="30"/>
      <c r="JRX340" s="30"/>
      <c r="JRY340" s="30"/>
      <c r="JRZ340" s="30"/>
      <c r="JSA340" s="30"/>
      <c r="JSB340" s="30"/>
      <c r="JSC340" s="30"/>
      <c r="JSD340" s="30"/>
      <c r="JSE340" s="30"/>
      <c r="JSF340" s="30"/>
      <c r="JSG340" s="30"/>
      <c r="JSH340" s="30"/>
      <c r="JSI340" s="30"/>
      <c r="JSJ340" s="30"/>
      <c r="JSK340" s="30"/>
      <c r="JSL340" s="30"/>
      <c r="JSM340" s="30"/>
      <c r="JSN340" s="30"/>
      <c r="JSO340" s="30"/>
      <c r="JSP340" s="30"/>
      <c r="JSQ340" s="30"/>
      <c r="JSR340" s="30"/>
      <c r="JSS340" s="30"/>
      <c r="JST340" s="30"/>
      <c r="JSU340" s="30"/>
      <c r="JSV340" s="30"/>
      <c r="JSW340" s="30"/>
      <c r="JSX340" s="30"/>
      <c r="JSY340" s="30"/>
      <c r="JSZ340" s="30"/>
      <c r="JTA340" s="30"/>
      <c r="JTB340" s="30"/>
      <c r="JTC340" s="30"/>
      <c r="JTD340" s="30"/>
      <c r="JTE340" s="30"/>
      <c r="JTF340" s="30"/>
      <c r="JTG340" s="30"/>
      <c r="JTH340" s="30"/>
      <c r="JTI340" s="30"/>
      <c r="JTJ340" s="30"/>
      <c r="JTK340" s="30"/>
      <c r="JTL340" s="30"/>
      <c r="JTM340" s="30"/>
      <c r="JTN340" s="30"/>
      <c r="JTO340" s="30"/>
      <c r="JTP340" s="30"/>
      <c r="JTQ340" s="30"/>
      <c r="JTR340" s="30"/>
      <c r="JTS340" s="30"/>
      <c r="JTT340" s="30"/>
      <c r="JTU340" s="30"/>
      <c r="JTV340" s="30"/>
      <c r="JTW340" s="30"/>
      <c r="JTX340" s="30"/>
      <c r="JTY340" s="30"/>
      <c r="JTZ340" s="30"/>
      <c r="JUA340" s="30"/>
      <c r="JUB340" s="30"/>
      <c r="JUC340" s="30"/>
      <c r="JUD340" s="30"/>
      <c r="JUE340" s="30"/>
      <c r="JUF340" s="30"/>
      <c r="JUG340" s="30"/>
      <c r="JUH340" s="30"/>
      <c r="JUI340" s="30"/>
      <c r="JUJ340" s="30"/>
      <c r="JUK340" s="30"/>
      <c r="JUL340" s="30"/>
      <c r="JUM340" s="30"/>
      <c r="JUN340" s="30"/>
      <c r="JUO340" s="30"/>
      <c r="JUP340" s="30"/>
      <c r="JUQ340" s="30"/>
      <c r="JUR340" s="30"/>
      <c r="JUS340" s="30"/>
      <c r="JUT340" s="30"/>
      <c r="JUU340" s="30"/>
      <c r="JUV340" s="30"/>
      <c r="JUW340" s="30"/>
      <c r="JUX340" s="30"/>
      <c r="JUY340" s="30"/>
      <c r="JUZ340" s="30"/>
      <c r="JVA340" s="30"/>
      <c r="JVB340" s="30"/>
      <c r="JVC340" s="30"/>
      <c r="JVD340" s="30"/>
      <c r="JVE340" s="30"/>
      <c r="JVF340" s="30"/>
      <c r="JVG340" s="30"/>
      <c r="JVH340" s="30"/>
      <c r="JVI340" s="30"/>
      <c r="JVJ340" s="30"/>
      <c r="JVK340" s="30"/>
      <c r="JVL340" s="30"/>
      <c r="JVM340" s="30"/>
      <c r="JVN340" s="30"/>
      <c r="JVO340" s="30"/>
      <c r="JVP340" s="30"/>
      <c r="JVQ340" s="30"/>
      <c r="JVR340" s="30"/>
      <c r="JVS340" s="30"/>
      <c r="JVT340" s="30"/>
      <c r="JVU340" s="30"/>
      <c r="JVV340" s="30"/>
      <c r="JVW340" s="30"/>
      <c r="JVX340" s="30"/>
      <c r="JVY340" s="30"/>
      <c r="JVZ340" s="30"/>
      <c r="JWA340" s="30"/>
      <c r="JWB340" s="30"/>
      <c r="JWC340" s="30"/>
      <c r="JWD340" s="30"/>
      <c r="JWE340" s="30"/>
      <c r="JWF340" s="30"/>
      <c r="JWG340" s="30"/>
      <c r="JWH340" s="30"/>
      <c r="JWI340" s="30"/>
      <c r="JWJ340" s="30"/>
      <c r="JWK340" s="30"/>
      <c r="JWL340" s="30"/>
      <c r="JWM340" s="30"/>
      <c r="JWN340" s="30"/>
      <c r="JWO340" s="30"/>
      <c r="JWP340" s="30"/>
      <c r="JWQ340" s="30"/>
      <c r="JWR340" s="30"/>
      <c r="JWS340" s="30"/>
      <c r="JWT340" s="30"/>
      <c r="JWU340" s="30"/>
      <c r="JWV340" s="30"/>
      <c r="JWW340" s="30"/>
      <c r="JWX340" s="30"/>
      <c r="JWY340" s="30"/>
      <c r="JWZ340" s="30"/>
      <c r="JXA340" s="30"/>
      <c r="JXB340" s="30"/>
      <c r="JXC340" s="30"/>
      <c r="JXD340" s="30"/>
      <c r="JXE340" s="30"/>
      <c r="JXF340" s="30"/>
      <c r="JXG340" s="30"/>
      <c r="JXH340" s="30"/>
      <c r="JXI340" s="30"/>
      <c r="JXJ340" s="30"/>
      <c r="JXK340" s="30"/>
      <c r="JXL340" s="30"/>
      <c r="JXM340" s="30"/>
      <c r="JXN340" s="30"/>
      <c r="JXO340" s="30"/>
      <c r="JXP340" s="30"/>
      <c r="JXQ340" s="30"/>
      <c r="JXR340" s="30"/>
      <c r="JXS340" s="30"/>
      <c r="JXT340" s="30"/>
      <c r="JXU340" s="30"/>
      <c r="JXV340" s="30"/>
      <c r="JXW340" s="30"/>
      <c r="JXX340" s="30"/>
      <c r="JXY340" s="30"/>
      <c r="JXZ340" s="30"/>
      <c r="JYA340" s="30"/>
      <c r="JYB340" s="30"/>
      <c r="JYC340" s="30"/>
      <c r="JYD340" s="30"/>
      <c r="JYE340" s="30"/>
      <c r="JYF340" s="30"/>
      <c r="JYG340" s="30"/>
      <c r="JYH340" s="30"/>
      <c r="JYI340" s="30"/>
      <c r="JYJ340" s="30"/>
      <c r="JYK340" s="30"/>
      <c r="JYL340" s="30"/>
      <c r="JYM340" s="30"/>
      <c r="JYN340" s="30"/>
      <c r="JYO340" s="30"/>
      <c r="JYP340" s="30"/>
      <c r="JYQ340" s="30"/>
      <c r="JYR340" s="30"/>
      <c r="JYS340" s="30"/>
      <c r="JYT340" s="30"/>
      <c r="JYU340" s="30"/>
      <c r="JYV340" s="30"/>
      <c r="JYW340" s="30"/>
      <c r="JYX340" s="30"/>
      <c r="JYY340" s="30"/>
      <c r="JYZ340" s="30"/>
      <c r="JZA340" s="30"/>
      <c r="JZB340" s="30"/>
      <c r="JZC340" s="30"/>
      <c r="JZD340" s="30"/>
      <c r="JZE340" s="30"/>
      <c r="JZF340" s="30"/>
      <c r="JZG340" s="30"/>
      <c r="JZH340" s="30"/>
      <c r="JZI340" s="30"/>
      <c r="JZJ340" s="30"/>
      <c r="JZK340" s="30"/>
      <c r="JZL340" s="30"/>
      <c r="JZM340" s="30"/>
      <c r="JZN340" s="30"/>
      <c r="JZO340" s="30"/>
      <c r="JZP340" s="30"/>
      <c r="JZQ340" s="30"/>
      <c r="JZR340" s="30"/>
      <c r="JZS340" s="30"/>
      <c r="JZT340" s="30"/>
      <c r="JZU340" s="30"/>
      <c r="JZV340" s="30"/>
      <c r="JZW340" s="30"/>
      <c r="JZX340" s="30"/>
      <c r="JZY340" s="30"/>
      <c r="JZZ340" s="30"/>
      <c r="KAA340" s="30"/>
      <c r="KAB340" s="30"/>
      <c r="KAC340" s="30"/>
      <c r="KAD340" s="30"/>
      <c r="KAE340" s="30"/>
      <c r="KAF340" s="30"/>
      <c r="KAG340" s="30"/>
      <c r="KAH340" s="30"/>
      <c r="KAI340" s="30"/>
      <c r="KAJ340" s="30"/>
      <c r="KAK340" s="30"/>
      <c r="KAL340" s="30"/>
      <c r="KAM340" s="30"/>
      <c r="KAN340" s="30"/>
      <c r="KAO340" s="30"/>
      <c r="KAP340" s="30"/>
      <c r="KAQ340" s="30"/>
      <c r="KAR340" s="30"/>
      <c r="KAS340" s="30"/>
      <c r="KAT340" s="30"/>
      <c r="KAU340" s="30"/>
      <c r="KAV340" s="30"/>
      <c r="KAW340" s="30"/>
      <c r="KAX340" s="30"/>
      <c r="KAY340" s="30"/>
      <c r="KAZ340" s="30"/>
      <c r="KBA340" s="30"/>
      <c r="KBB340" s="30"/>
      <c r="KBC340" s="30"/>
      <c r="KBD340" s="30"/>
      <c r="KBE340" s="30"/>
      <c r="KBF340" s="30"/>
      <c r="KBG340" s="30"/>
      <c r="KBH340" s="30"/>
      <c r="KBI340" s="30"/>
      <c r="KBJ340" s="30"/>
      <c r="KBK340" s="30"/>
      <c r="KBL340" s="30"/>
      <c r="KBM340" s="30"/>
      <c r="KBN340" s="30"/>
      <c r="KBO340" s="30"/>
      <c r="KBP340" s="30"/>
      <c r="KBQ340" s="30"/>
      <c r="KBR340" s="30"/>
      <c r="KBS340" s="30"/>
      <c r="KBT340" s="30"/>
      <c r="KBU340" s="30"/>
      <c r="KBV340" s="30"/>
      <c r="KBW340" s="30"/>
      <c r="KBX340" s="30"/>
      <c r="KBY340" s="30"/>
      <c r="KBZ340" s="30"/>
      <c r="KCA340" s="30"/>
      <c r="KCB340" s="30"/>
      <c r="KCC340" s="30"/>
      <c r="KCD340" s="30"/>
      <c r="KCE340" s="30"/>
      <c r="KCF340" s="30"/>
      <c r="KCG340" s="30"/>
      <c r="KCH340" s="30"/>
      <c r="KCI340" s="30"/>
      <c r="KCJ340" s="30"/>
      <c r="KCK340" s="30"/>
      <c r="KCL340" s="30"/>
      <c r="KCM340" s="30"/>
      <c r="KCN340" s="30"/>
      <c r="KCO340" s="30"/>
      <c r="KCP340" s="30"/>
      <c r="KCQ340" s="30"/>
      <c r="KCR340" s="30"/>
      <c r="KCS340" s="30"/>
      <c r="KCT340" s="30"/>
      <c r="KCU340" s="30"/>
      <c r="KCV340" s="30"/>
      <c r="KCW340" s="30"/>
      <c r="KCX340" s="30"/>
      <c r="KCY340" s="30"/>
      <c r="KCZ340" s="30"/>
      <c r="KDA340" s="30"/>
      <c r="KDB340" s="30"/>
      <c r="KDC340" s="30"/>
      <c r="KDD340" s="30"/>
      <c r="KDE340" s="30"/>
      <c r="KDF340" s="30"/>
      <c r="KDG340" s="30"/>
      <c r="KDH340" s="30"/>
      <c r="KDI340" s="30"/>
      <c r="KDJ340" s="30"/>
      <c r="KDK340" s="30"/>
      <c r="KDL340" s="30"/>
      <c r="KDM340" s="30"/>
      <c r="KDN340" s="30"/>
      <c r="KDO340" s="30"/>
      <c r="KDP340" s="30"/>
      <c r="KDQ340" s="30"/>
      <c r="KDR340" s="30"/>
      <c r="KDS340" s="30"/>
      <c r="KDT340" s="30"/>
      <c r="KDU340" s="30"/>
      <c r="KDV340" s="30"/>
      <c r="KDW340" s="30"/>
      <c r="KDX340" s="30"/>
      <c r="KDY340" s="30"/>
      <c r="KDZ340" s="30"/>
      <c r="KEA340" s="30"/>
      <c r="KEB340" s="30"/>
      <c r="KEC340" s="30"/>
      <c r="KED340" s="30"/>
      <c r="KEE340" s="30"/>
      <c r="KEF340" s="30"/>
      <c r="KEG340" s="30"/>
      <c r="KEH340" s="30"/>
      <c r="KEI340" s="30"/>
      <c r="KEJ340" s="30"/>
      <c r="KEK340" s="30"/>
      <c r="KEL340" s="30"/>
      <c r="KEM340" s="30"/>
      <c r="KEN340" s="30"/>
      <c r="KEO340" s="30"/>
      <c r="KEP340" s="30"/>
      <c r="KEQ340" s="30"/>
      <c r="KER340" s="30"/>
      <c r="KES340" s="30"/>
      <c r="KET340" s="30"/>
      <c r="KEU340" s="30"/>
      <c r="KEV340" s="30"/>
      <c r="KEW340" s="30"/>
      <c r="KEX340" s="30"/>
      <c r="KEY340" s="30"/>
      <c r="KEZ340" s="30"/>
      <c r="KFA340" s="30"/>
      <c r="KFB340" s="30"/>
      <c r="KFC340" s="30"/>
      <c r="KFD340" s="30"/>
      <c r="KFE340" s="30"/>
      <c r="KFF340" s="30"/>
      <c r="KFG340" s="30"/>
      <c r="KFH340" s="30"/>
      <c r="KFI340" s="30"/>
      <c r="KFJ340" s="30"/>
      <c r="KFK340" s="30"/>
      <c r="KFL340" s="30"/>
      <c r="KFM340" s="30"/>
      <c r="KFN340" s="30"/>
      <c r="KFO340" s="30"/>
      <c r="KFP340" s="30"/>
      <c r="KFQ340" s="30"/>
      <c r="KFR340" s="30"/>
      <c r="KFS340" s="30"/>
      <c r="KFT340" s="30"/>
      <c r="KFU340" s="30"/>
      <c r="KFV340" s="30"/>
      <c r="KFW340" s="30"/>
      <c r="KFX340" s="30"/>
      <c r="KFY340" s="30"/>
      <c r="KFZ340" s="30"/>
      <c r="KGA340" s="30"/>
      <c r="KGB340" s="30"/>
      <c r="KGC340" s="30"/>
      <c r="KGD340" s="30"/>
      <c r="KGE340" s="30"/>
      <c r="KGF340" s="30"/>
      <c r="KGG340" s="30"/>
      <c r="KGH340" s="30"/>
      <c r="KGI340" s="30"/>
      <c r="KGJ340" s="30"/>
      <c r="KGK340" s="30"/>
      <c r="KGL340" s="30"/>
      <c r="KGM340" s="30"/>
      <c r="KGN340" s="30"/>
      <c r="KGO340" s="30"/>
      <c r="KGP340" s="30"/>
      <c r="KGQ340" s="30"/>
      <c r="KGR340" s="30"/>
      <c r="KGS340" s="30"/>
      <c r="KGT340" s="30"/>
      <c r="KGU340" s="30"/>
      <c r="KGV340" s="30"/>
      <c r="KGW340" s="30"/>
      <c r="KGX340" s="30"/>
      <c r="KGY340" s="30"/>
      <c r="KGZ340" s="30"/>
      <c r="KHA340" s="30"/>
      <c r="KHB340" s="30"/>
      <c r="KHC340" s="30"/>
      <c r="KHD340" s="30"/>
      <c r="KHE340" s="30"/>
      <c r="KHF340" s="30"/>
      <c r="KHG340" s="30"/>
      <c r="KHH340" s="30"/>
      <c r="KHI340" s="30"/>
      <c r="KHJ340" s="30"/>
      <c r="KHK340" s="30"/>
      <c r="KHL340" s="30"/>
      <c r="KHM340" s="30"/>
      <c r="KHN340" s="30"/>
      <c r="KHO340" s="30"/>
      <c r="KHP340" s="30"/>
      <c r="KHQ340" s="30"/>
      <c r="KHR340" s="30"/>
      <c r="KHS340" s="30"/>
      <c r="KHT340" s="30"/>
      <c r="KHU340" s="30"/>
      <c r="KHV340" s="30"/>
      <c r="KHW340" s="30"/>
      <c r="KHX340" s="30"/>
      <c r="KHY340" s="30"/>
      <c r="KHZ340" s="30"/>
      <c r="KIA340" s="30"/>
      <c r="KIB340" s="30"/>
      <c r="KIC340" s="30"/>
      <c r="KID340" s="30"/>
      <c r="KIE340" s="30"/>
      <c r="KIF340" s="30"/>
      <c r="KIG340" s="30"/>
      <c r="KIH340" s="30"/>
      <c r="KII340" s="30"/>
      <c r="KIJ340" s="30"/>
      <c r="KIK340" s="30"/>
      <c r="KIL340" s="30"/>
      <c r="KIM340" s="30"/>
      <c r="KIN340" s="30"/>
      <c r="KIO340" s="30"/>
      <c r="KIP340" s="30"/>
      <c r="KIQ340" s="30"/>
      <c r="KIR340" s="30"/>
      <c r="KIS340" s="30"/>
      <c r="KIT340" s="30"/>
      <c r="KIU340" s="30"/>
      <c r="KIV340" s="30"/>
      <c r="KIW340" s="30"/>
      <c r="KIX340" s="30"/>
      <c r="KIY340" s="30"/>
      <c r="KIZ340" s="30"/>
      <c r="KJA340" s="30"/>
      <c r="KJB340" s="30"/>
      <c r="KJC340" s="30"/>
      <c r="KJD340" s="30"/>
      <c r="KJE340" s="30"/>
      <c r="KJF340" s="30"/>
      <c r="KJG340" s="30"/>
      <c r="KJH340" s="30"/>
      <c r="KJI340" s="30"/>
      <c r="KJJ340" s="30"/>
      <c r="KJK340" s="30"/>
      <c r="KJL340" s="30"/>
      <c r="KJM340" s="30"/>
      <c r="KJN340" s="30"/>
      <c r="KJO340" s="30"/>
      <c r="KJP340" s="30"/>
      <c r="KJQ340" s="30"/>
      <c r="KJR340" s="30"/>
      <c r="KJS340" s="30"/>
      <c r="KJT340" s="30"/>
      <c r="KJU340" s="30"/>
      <c r="KJV340" s="30"/>
      <c r="KJW340" s="30"/>
      <c r="KJX340" s="30"/>
      <c r="KJY340" s="30"/>
      <c r="KJZ340" s="30"/>
      <c r="KKA340" s="30"/>
      <c r="KKB340" s="30"/>
      <c r="KKC340" s="30"/>
      <c r="KKD340" s="30"/>
      <c r="KKE340" s="30"/>
      <c r="KKF340" s="30"/>
      <c r="KKG340" s="30"/>
      <c r="KKH340" s="30"/>
      <c r="KKI340" s="30"/>
      <c r="KKJ340" s="30"/>
      <c r="KKK340" s="30"/>
      <c r="KKL340" s="30"/>
      <c r="KKM340" s="30"/>
      <c r="KKN340" s="30"/>
      <c r="KKO340" s="30"/>
      <c r="KKP340" s="30"/>
      <c r="KKQ340" s="30"/>
      <c r="KKR340" s="30"/>
      <c r="KKS340" s="30"/>
      <c r="KKT340" s="30"/>
      <c r="KKU340" s="30"/>
      <c r="KKV340" s="30"/>
      <c r="KKW340" s="30"/>
      <c r="KKX340" s="30"/>
      <c r="KKY340" s="30"/>
      <c r="KKZ340" s="30"/>
      <c r="KLA340" s="30"/>
      <c r="KLB340" s="30"/>
      <c r="KLC340" s="30"/>
      <c r="KLD340" s="30"/>
      <c r="KLE340" s="30"/>
      <c r="KLF340" s="30"/>
      <c r="KLG340" s="30"/>
      <c r="KLH340" s="30"/>
      <c r="KLI340" s="30"/>
      <c r="KLJ340" s="30"/>
      <c r="KLK340" s="30"/>
      <c r="KLL340" s="30"/>
      <c r="KLM340" s="30"/>
      <c r="KLN340" s="30"/>
      <c r="KLO340" s="30"/>
      <c r="KLP340" s="30"/>
      <c r="KLQ340" s="30"/>
      <c r="KLR340" s="30"/>
      <c r="KLS340" s="30"/>
      <c r="KLT340" s="30"/>
      <c r="KLU340" s="30"/>
      <c r="KLV340" s="30"/>
      <c r="KLW340" s="30"/>
      <c r="KLX340" s="30"/>
      <c r="KLY340" s="30"/>
      <c r="KLZ340" s="30"/>
      <c r="KMA340" s="30"/>
      <c r="KMB340" s="30"/>
      <c r="KMC340" s="30"/>
      <c r="KMD340" s="30"/>
      <c r="KME340" s="30"/>
      <c r="KMF340" s="30"/>
      <c r="KMG340" s="30"/>
      <c r="KMH340" s="30"/>
      <c r="KMI340" s="30"/>
      <c r="KMJ340" s="30"/>
      <c r="KMK340" s="30"/>
      <c r="KML340" s="30"/>
      <c r="KMM340" s="30"/>
      <c r="KMN340" s="30"/>
      <c r="KMO340" s="30"/>
      <c r="KMP340" s="30"/>
      <c r="KMQ340" s="30"/>
      <c r="KMR340" s="30"/>
      <c r="KMS340" s="30"/>
      <c r="KMT340" s="30"/>
      <c r="KMU340" s="30"/>
      <c r="KMV340" s="30"/>
      <c r="KMW340" s="30"/>
      <c r="KMX340" s="30"/>
      <c r="KMY340" s="30"/>
      <c r="KMZ340" s="30"/>
      <c r="KNA340" s="30"/>
      <c r="KNB340" s="30"/>
      <c r="KNC340" s="30"/>
      <c r="KND340" s="30"/>
      <c r="KNE340" s="30"/>
      <c r="KNF340" s="30"/>
      <c r="KNG340" s="30"/>
      <c r="KNH340" s="30"/>
      <c r="KNI340" s="30"/>
      <c r="KNJ340" s="30"/>
      <c r="KNK340" s="30"/>
      <c r="KNL340" s="30"/>
      <c r="KNM340" s="30"/>
      <c r="KNN340" s="30"/>
      <c r="KNO340" s="30"/>
      <c r="KNP340" s="30"/>
      <c r="KNQ340" s="30"/>
      <c r="KNR340" s="30"/>
      <c r="KNS340" s="30"/>
      <c r="KNT340" s="30"/>
      <c r="KNU340" s="30"/>
      <c r="KNV340" s="30"/>
      <c r="KNW340" s="30"/>
      <c r="KNX340" s="30"/>
      <c r="KNY340" s="30"/>
      <c r="KNZ340" s="30"/>
      <c r="KOA340" s="30"/>
      <c r="KOB340" s="30"/>
      <c r="KOC340" s="30"/>
      <c r="KOD340" s="30"/>
      <c r="KOE340" s="30"/>
      <c r="KOF340" s="30"/>
      <c r="KOG340" s="30"/>
      <c r="KOH340" s="30"/>
      <c r="KOI340" s="30"/>
      <c r="KOJ340" s="30"/>
      <c r="KOK340" s="30"/>
      <c r="KOL340" s="30"/>
      <c r="KOM340" s="30"/>
      <c r="KON340" s="30"/>
      <c r="KOO340" s="30"/>
      <c r="KOP340" s="30"/>
      <c r="KOQ340" s="30"/>
      <c r="KOR340" s="30"/>
      <c r="KOS340" s="30"/>
      <c r="KOT340" s="30"/>
      <c r="KOU340" s="30"/>
      <c r="KOV340" s="30"/>
      <c r="KOW340" s="30"/>
      <c r="KOX340" s="30"/>
      <c r="KOY340" s="30"/>
      <c r="KOZ340" s="30"/>
      <c r="KPA340" s="30"/>
      <c r="KPB340" s="30"/>
      <c r="KPC340" s="30"/>
      <c r="KPD340" s="30"/>
      <c r="KPE340" s="30"/>
      <c r="KPF340" s="30"/>
      <c r="KPG340" s="30"/>
      <c r="KPH340" s="30"/>
      <c r="KPI340" s="30"/>
      <c r="KPJ340" s="30"/>
      <c r="KPK340" s="30"/>
      <c r="KPL340" s="30"/>
      <c r="KPM340" s="30"/>
      <c r="KPN340" s="30"/>
      <c r="KPO340" s="30"/>
      <c r="KPP340" s="30"/>
      <c r="KPQ340" s="30"/>
      <c r="KPR340" s="30"/>
      <c r="KPS340" s="30"/>
      <c r="KPT340" s="30"/>
      <c r="KPU340" s="30"/>
      <c r="KPV340" s="30"/>
      <c r="KPW340" s="30"/>
      <c r="KPX340" s="30"/>
      <c r="KPY340" s="30"/>
      <c r="KPZ340" s="30"/>
      <c r="KQA340" s="30"/>
      <c r="KQB340" s="30"/>
      <c r="KQC340" s="30"/>
      <c r="KQD340" s="30"/>
      <c r="KQE340" s="30"/>
      <c r="KQF340" s="30"/>
      <c r="KQG340" s="30"/>
      <c r="KQH340" s="30"/>
      <c r="KQI340" s="30"/>
      <c r="KQJ340" s="30"/>
      <c r="KQK340" s="30"/>
      <c r="KQL340" s="30"/>
      <c r="KQM340" s="30"/>
      <c r="KQN340" s="30"/>
      <c r="KQO340" s="30"/>
      <c r="KQP340" s="30"/>
      <c r="KQQ340" s="30"/>
      <c r="KQR340" s="30"/>
      <c r="KQS340" s="30"/>
      <c r="KQT340" s="30"/>
      <c r="KQU340" s="30"/>
      <c r="KQV340" s="30"/>
      <c r="KQW340" s="30"/>
      <c r="KQX340" s="30"/>
      <c r="KQY340" s="30"/>
      <c r="KQZ340" s="30"/>
      <c r="KRA340" s="30"/>
      <c r="KRB340" s="30"/>
      <c r="KRC340" s="30"/>
      <c r="KRD340" s="30"/>
      <c r="KRE340" s="30"/>
      <c r="KRF340" s="30"/>
      <c r="KRG340" s="30"/>
      <c r="KRH340" s="30"/>
      <c r="KRI340" s="30"/>
      <c r="KRJ340" s="30"/>
      <c r="KRK340" s="30"/>
      <c r="KRL340" s="30"/>
      <c r="KRM340" s="30"/>
      <c r="KRN340" s="30"/>
      <c r="KRO340" s="30"/>
      <c r="KRP340" s="30"/>
      <c r="KRQ340" s="30"/>
      <c r="KRR340" s="30"/>
      <c r="KRS340" s="30"/>
      <c r="KRT340" s="30"/>
      <c r="KRU340" s="30"/>
      <c r="KRV340" s="30"/>
      <c r="KRW340" s="30"/>
      <c r="KRX340" s="30"/>
      <c r="KRY340" s="30"/>
      <c r="KRZ340" s="30"/>
      <c r="KSA340" s="30"/>
      <c r="KSB340" s="30"/>
      <c r="KSC340" s="30"/>
      <c r="KSD340" s="30"/>
      <c r="KSE340" s="30"/>
      <c r="KSF340" s="30"/>
      <c r="KSG340" s="30"/>
      <c r="KSH340" s="30"/>
      <c r="KSI340" s="30"/>
      <c r="KSJ340" s="30"/>
      <c r="KSK340" s="30"/>
      <c r="KSL340" s="30"/>
      <c r="KSM340" s="30"/>
      <c r="KSN340" s="30"/>
      <c r="KSO340" s="30"/>
      <c r="KSP340" s="30"/>
      <c r="KSQ340" s="30"/>
      <c r="KSR340" s="30"/>
      <c r="KSS340" s="30"/>
      <c r="KST340" s="30"/>
      <c r="KSU340" s="30"/>
      <c r="KSV340" s="30"/>
      <c r="KSW340" s="30"/>
      <c r="KSX340" s="30"/>
      <c r="KSY340" s="30"/>
      <c r="KSZ340" s="30"/>
      <c r="KTA340" s="30"/>
      <c r="KTB340" s="30"/>
      <c r="KTC340" s="30"/>
      <c r="KTD340" s="30"/>
      <c r="KTE340" s="30"/>
      <c r="KTF340" s="30"/>
      <c r="KTG340" s="30"/>
      <c r="KTH340" s="30"/>
      <c r="KTI340" s="30"/>
      <c r="KTJ340" s="30"/>
      <c r="KTK340" s="30"/>
      <c r="KTL340" s="30"/>
      <c r="KTM340" s="30"/>
      <c r="KTN340" s="30"/>
      <c r="KTO340" s="30"/>
      <c r="KTP340" s="30"/>
      <c r="KTQ340" s="30"/>
      <c r="KTR340" s="30"/>
      <c r="KTS340" s="30"/>
      <c r="KTT340" s="30"/>
      <c r="KTU340" s="30"/>
      <c r="KTV340" s="30"/>
      <c r="KTW340" s="30"/>
      <c r="KTX340" s="30"/>
      <c r="KTY340" s="30"/>
      <c r="KTZ340" s="30"/>
      <c r="KUA340" s="30"/>
      <c r="KUB340" s="30"/>
      <c r="KUC340" s="30"/>
      <c r="KUD340" s="30"/>
      <c r="KUE340" s="30"/>
      <c r="KUF340" s="30"/>
      <c r="KUG340" s="30"/>
      <c r="KUH340" s="30"/>
      <c r="KUI340" s="30"/>
      <c r="KUJ340" s="30"/>
      <c r="KUK340" s="30"/>
      <c r="KUL340" s="30"/>
      <c r="KUM340" s="30"/>
      <c r="KUN340" s="30"/>
      <c r="KUO340" s="30"/>
      <c r="KUP340" s="30"/>
      <c r="KUQ340" s="30"/>
      <c r="KUR340" s="30"/>
      <c r="KUS340" s="30"/>
      <c r="KUT340" s="30"/>
      <c r="KUU340" s="30"/>
      <c r="KUV340" s="30"/>
      <c r="KUW340" s="30"/>
      <c r="KUX340" s="30"/>
      <c r="KUY340" s="30"/>
      <c r="KUZ340" s="30"/>
      <c r="KVA340" s="30"/>
      <c r="KVB340" s="30"/>
      <c r="KVC340" s="30"/>
      <c r="KVD340" s="30"/>
      <c r="KVE340" s="30"/>
      <c r="KVF340" s="30"/>
      <c r="KVG340" s="30"/>
      <c r="KVH340" s="30"/>
      <c r="KVI340" s="30"/>
      <c r="KVJ340" s="30"/>
      <c r="KVK340" s="30"/>
      <c r="KVL340" s="30"/>
      <c r="KVM340" s="30"/>
      <c r="KVN340" s="30"/>
      <c r="KVO340" s="30"/>
      <c r="KVP340" s="30"/>
      <c r="KVQ340" s="30"/>
      <c r="KVR340" s="30"/>
      <c r="KVS340" s="30"/>
      <c r="KVT340" s="30"/>
      <c r="KVU340" s="30"/>
      <c r="KVV340" s="30"/>
      <c r="KVW340" s="30"/>
      <c r="KVX340" s="30"/>
      <c r="KVY340" s="30"/>
      <c r="KVZ340" s="30"/>
      <c r="KWA340" s="30"/>
      <c r="KWB340" s="30"/>
      <c r="KWC340" s="30"/>
      <c r="KWD340" s="30"/>
      <c r="KWE340" s="30"/>
      <c r="KWF340" s="30"/>
      <c r="KWG340" s="30"/>
      <c r="KWH340" s="30"/>
      <c r="KWI340" s="30"/>
      <c r="KWJ340" s="30"/>
      <c r="KWK340" s="30"/>
      <c r="KWL340" s="30"/>
      <c r="KWM340" s="30"/>
      <c r="KWN340" s="30"/>
      <c r="KWO340" s="30"/>
      <c r="KWP340" s="30"/>
      <c r="KWQ340" s="30"/>
      <c r="KWR340" s="30"/>
      <c r="KWS340" s="30"/>
      <c r="KWT340" s="30"/>
      <c r="KWU340" s="30"/>
      <c r="KWV340" s="30"/>
      <c r="KWW340" s="30"/>
      <c r="KWX340" s="30"/>
      <c r="KWY340" s="30"/>
      <c r="KWZ340" s="30"/>
      <c r="KXA340" s="30"/>
      <c r="KXB340" s="30"/>
      <c r="KXC340" s="30"/>
      <c r="KXD340" s="30"/>
      <c r="KXE340" s="30"/>
      <c r="KXF340" s="30"/>
      <c r="KXG340" s="30"/>
      <c r="KXH340" s="30"/>
      <c r="KXI340" s="30"/>
      <c r="KXJ340" s="30"/>
      <c r="KXK340" s="30"/>
      <c r="KXL340" s="30"/>
      <c r="KXM340" s="30"/>
      <c r="KXN340" s="30"/>
      <c r="KXO340" s="30"/>
      <c r="KXP340" s="30"/>
      <c r="KXQ340" s="30"/>
      <c r="KXR340" s="30"/>
      <c r="KXS340" s="30"/>
      <c r="KXT340" s="30"/>
      <c r="KXU340" s="30"/>
      <c r="KXV340" s="30"/>
      <c r="KXW340" s="30"/>
      <c r="KXX340" s="30"/>
      <c r="KXY340" s="30"/>
      <c r="KXZ340" s="30"/>
      <c r="KYA340" s="30"/>
      <c r="KYB340" s="30"/>
      <c r="KYC340" s="30"/>
      <c r="KYD340" s="30"/>
      <c r="KYE340" s="30"/>
      <c r="KYF340" s="30"/>
      <c r="KYG340" s="30"/>
      <c r="KYH340" s="30"/>
      <c r="KYI340" s="30"/>
      <c r="KYJ340" s="30"/>
      <c r="KYK340" s="30"/>
      <c r="KYL340" s="30"/>
      <c r="KYM340" s="30"/>
      <c r="KYN340" s="30"/>
      <c r="KYO340" s="30"/>
      <c r="KYP340" s="30"/>
      <c r="KYQ340" s="30"/>
      <c r="KYR340" s="30"/>
      <c r="KYS340" s="30"/>
      <c r="KYT340" s="30"/>
      <c r="KYU340" s="30"/>
      <c r="KYV340" s="30"/>
      <c r="KYW340" s="30"/>
      <c r="KYX340" s="30"/>
      <c r="KYY340" s="30"/>
      <c r="KYZ340" s="30"/>
      <c r="KZA340" s="30"/>
      <c r="KZB340" s="30"/>
      <c r="KZC340" s="30"/>
      <c r="KZD340" s="30"/>
      <c r="KZE340" s="30"/>
      <c r="KZF340" s="30"/>
      <c r="KZG340" s="30"/>
      <c r="KZH340" s="30"/>
      <c r="KZI340" s="30"/>
      <c r="KZJ340" s="30"/>
      <c r="KZK340" s="30"/>
      <c r="KZL340" s="30"/>
      <c r="KZM340" s="30"/>
      <c r="KZN340" s="30"/>
      <c r="KZO340" s="30"/>
      <c r="KZP340" s="30"/>
      <c r="KZQ340" s="30"/>
      <c r="KZR340" s="30"/>
      <c r="KZS340" s="30"/>
      <c r="KZT340" s="30"/>
      <c r="KZU340" s="30"/>
      <c r="KZV340" s="30"/>
      <c r="KZW340" s="30"/>
      <c r="KZX340" s="30"/>
      <c r="KZY340" s="30"/>
      <c r="KZZ340" s="30"/>
      <c r="LAA340" s="30"/>
      <c r="LAB340" s="30"/>
      <c r="LAC340" s="30"/>
      <c r="LAD340" s="30"/>
      <c r="LAE340" s="30"/>
      <c r="LAF340" s="30"/>
      <c r="LAG340" s="30"/>
      <c r="LAH340" s="30"/>
      <c r="LAI340" s="30"/>
      <c r="LAJ340" s="30"/>
      <c r="LAK340" s="30"/>
      <c r="LAL340" s="30"/>
      <c r="LAM340" s="30"/>
      <c r="LAN340" s="30"/>
      <c r="LAO340" s="30"/>
      <c r="LAP340" s="30"/>
      <c r="LAQ340" s="30"/>
      <c r="LAR340" s="30"/>
      <c r="LAS340" s="30"/>
      <c r="LAT340" s="30"/>
      <c r="LAU340" s="30"/>
      <c r="LAV340" s="30"/>
      <c r="LAW340" s="30"/>
      <c r="LAX340" s="30"/>
      <c r="LAY340" s="30"/>
      <c r="LAZ340" s="30"/>
      <c r="LBA340" s="30"/>
      <c r="LBB340" s="30"/>
      <c r="LBC340" s="30"/>
      <c r="LBD340" s="30"/>
      <c r="LBE340" s="30"/>
      <c r="LBF340" s="30"/>
      <c r="LBG340" s="30"/>
      <c r="LBH340" s="30"/>
      <c r="LBI340" s="30"/>
      <c r="LBJ340" s="30"/>
      <c r="LBK340" s="30"/>
      <c r="LBL340" s="30"/>
      <c r="LBM340" s="30"/>
      <c r="LBN340" s="30"/>
      <c r="LBO340" s="30"/>
      <c r="LBP340" s="30"/>
      <c r="LBQ340" s="30"/>
      <c r="LBR340" s="30"/>
      <c r="LBS340" s="30"/>
      <c r="LBT340" s="30"/>
      <c r="LBU340" s="30"/>
      <c r="LBV340" s="30"/>
      <c r="LBW340" s="30"/>
      <c r="LBX340" s="30"/>
      <c r="LBY340" s="30"/>
      <c r="LBZ340" s="30"/>
      <c r="LCA340" s="30"/>
      <c r="LCB340" s="30"/>
      <c r="LCC340" s="30"/>
      <c r="LCD340" s="30"/>
      <c r="LCE340" s="30"/>
      <c r="LCF340" s="30"/>
      <c r="LCG340" s="30"/>
      <c r="LCH340" s="30"/>
      <c r="LCI340" s="30"/>
      <c r="LCJ340" s="30"/>
      <c r="LCK340" s="30"/>
      <c r="LCL340" s="30"/>
      <c r="LCM340" s="30"/>
      <c r="LCN340" s="30"/>
      <c r="LCO340" s="30"/>
      <c r="LCP340" s="30"/>
      <c r="LCQ340" s="30"/>
      <c r="LCR340" s="30"/>
      <c r="LCS340" s="30"/>
      <c r="LCT340" s="30"/>
      <c r="LCU340" s="30"/>
      <c r="LCV340" s="30"/>
      <c r="LCW340" s="30"/>
      <c r="LCX340" s="30"/>
      <c r="LCY340" s="30"/>
      <c r="LCZ340" s="30"/>
      <c r="LDA340" s="30"/>
      <c r="LDB340" s="30"/>
      <c r="LDC340" s="30"/>
      <c r="LDD340" s="30"/>
      <c r="LDE340" s="30"/>
      <c r="LDF340" s="30"/>
      <c r="LDG340" s="30"/>
      <c r="LDH340" s="30"/>
      <c r="LDI340" s="30"/>
      <c r="LDJ340" s="30"/>
      <c r="LDK340" s="30"/>
      <c r="LDL340" s="30"/>
      <c r="LDM340" s="30"/>
      <c r="LDN340" s="30"/>
      <c r="LDO340" s="30"/>
      <c r="LDP340" s="30"/>
      <c r="LDQ340" s="30"/>
      <c r="LDR340" s="30"/>
      <c r="LDS340" s="30"/>
      <c r="LDT340" s="30"/>
      <c r="LDU340" s="30"/>
      <c r="LDV340" s="30"/>
      <c r="LDW340" s="30"/>
      <c r="LDX340" s="30"/>
      <c r="LDY340" s="30"/>
      <c r="LDZ340" s="30"/>
      <c r="LEA340" s="30"/>
      <c r="LEB340" s="30"/>
      <c r="LEC340" s="30"/>
      <c r="LED340" s="30"/>
      <c r="LEE340" s="30"/>
      <c r="LEF340" s="30"/>
      <c r="LEG340" s="30"/>
      <c r="LEH340" s="30"/>
      <c r="LEI340" s="30"/>
      <c r="LEJ340" s="30"/>
      <c r="LEK340" s="30"/>
      <c r="LEL340" s="30"/>
      <c r="LEM340" s="30"/>
      <c r="LEN340" s="30"/>
      <c r="LEO340" s="30"/>
      <c r="LEP340" s="30"/>
      <c r="LEQ340" s="30"/>
      <c r="LER340" s="30"/>
      <c r="LES340" s="30"/>
      <c r="LET340" s="30"/>
      <c r="LEU340" s="30"/>
      <c r="LEV340" s="30"/>
      <c r="LEW340" s="30"/>
      <c r="LEX340" s="30"/>
      <c r="LEY340" s="30"/>
      <c r="LEZ340" s="30"/>
      <c r="LFA340" s="30"/>
      <c r="LFB340" s="30"/>
      <c r="LFC340" s="30"/>
      <c r="LFD340" s="30"/>
      <c r="LFE340" s="30"/>
      <c r="LFF340" s="30"/>
      <c r="LFG340" s="30"/>
      <c r="LFH340" s="30"/>
      <c r="LFI340" s="30"/>
      <c r="LFJ340" s="30"/>
      <c r="LFK340" s="30"/>
      <c r="LFL340" s="30"/>
      <c r="LFM340" s="30"/>
      <c r="LFN340" s="30"/>
      <c r="LFO340" s="30"/>
      <c r="LFP340" s="30"/>
      <c r="LFQ340" s="30"/>
      <c r="LFR340" s="30"/>
      <c r="LFS340" s="30"/>
      <c r="LFT340" s="30"/>
      <c r="LFU340" s="30"/>
      <c r="LFV340" s="30"/>
      <c r="LFW340" s="30"/>
      <c r="LFX340" s="30"/>
      <c r="LFY340" s="30"/>
      <c r="LFZ340" s="30"/>
      <c r="LGA340" s="30"/>
      <c r="LGB340" s="30"/>
      <c r="LGC340" s="30"/>
      <c r="LGD340" s="30"/>
      <c r="LGE340" s="30"/>
      <c r="LGF340" s="30"/>
      <c r="LGG340" s="30"/>
      <c r="LGH340" s="30"/>
      <c r="LGI340" s="30"/>
      <c r="LGJ340" s="30"/>
      <c r="LGK340" s="30"/>
      <c r="LGL340" s="30"/>
      <c r="LGM340" s="30"/>
      <c r="LGN340" s="30"/>
      <c r="LGO340" s="30"/>
      <c r="LGP340" s="30"/>
      <c r="LGQ340" s="30"/>
      <c r="LGR340" s="30"/>
      <c r="LGS340" s="30"/>
      <c r="LGT340" s="30"/>
      <c r="LGU340" s="30"/>
      <c r="LGV340" s="30"/>
      <c r="LGW340" s="30"/>
      <c r="LGX340" s="30"/>
      <c r="LGY340" s="30"/>
      <c r="LGZ340" s="30"/>
      <c r="LHA340" s="30"/>
      <c r="LHB340" s="30"/>
      <c r="LHC340" s="30"/>
      <c r="LHD340" s="30"/>
      <c r="LHE340" s="30"/>
      <c r="LHF340" s="30"/>
      <c r="LHG340" s="30"/>
      <c r="LHH340" s="30"/>
      <c r="LHI340" s="30"/>
      <c r="LHJ340" s="30"/>
      <c r="LHK340" s="30"/>
      <c r="LHL340" s="30"/>
      <c r="LHM340" s="30"/>
      <c r="LHN340" s="30"/>
      <c r="LHO340" s="30"/>
      <c r="LHP340" s="30"/>
      <c r="LHQ340" s="30"/>
      <c r="LHR340" s="30"/>
      <c r="LHS340" s="30"/>
      <c r="LHT340" s="30"/>
      <c r="LHU340" s="30"/>
      <c r="LHV340" s="30"/>
      <c r="LHW340" s="30"/>
      <c r="LHX340" s="30"/>
      <c r="LHY340" s="30"/>
      <c r="LHZ340" s="30"/>
      <c r="LIA340" s="30"/>
      <c r="LIB340" s="30"/>
      <c r="LIC340" s="30"/>
      <c r="LID340" s="30"/>
      <c r="LIE340" s="30"/>
      <c r="LIF340" s="30"/>
      <c r="LIG340" s="30"/>
      <c r="LIH340" s="30"/>
      <c r="LII340" s="30"/>
      <c r="LIJ340" s="30"/>
      <c r="LIK340" s="30"/>
      <c r="LIL340" s="30"/>
      <c r="LIM340" s="30"/>
      <c r="LIN340" s="30"/>
      <c r="LIO340" s="30"/>
      <c r="LIP340" s="30"/>
      <c r="LIQ340" s="30"/>
      <c r="LIR340" s="30"/>
      <c r="LIS340" s="30"/>
      <c r="LIT340" s="30"/>
      <c r="LIU340" s="30"/>
      <c r="LIV340" s="30"/>
      <c r="LIW340" s="30"/>
      <c r="LIX340" s="30"/>
      <c r="LIY340" s="30"/>
      <c r="LIZ340" s="30"/>
      <c r="LJA340" s="30"/>
      <c r="LJB340" s="30"/>
      <c r="LJC340" s="30"/>
      <c r="LJD340" s="30"/>
      <c r="LJE340" s="30"/>
      <c r="LJF340" s="30"/>
      <c r="LJG340" s="30"/>
      <c r="LJH340" s="30"/>
      <c r="LJI340" s="30"/>
      <c r="LJJ340" s="30"/>
      <c r="LJK340" s="30"/>
      <c r="LJL340" s="30"/>
      <c r="LJM340" s="30"/>
      <c r="LJN340" s="30"/>
      <c r="LJO340" s="30"/>
      <c r="LJP340" s="30"/>
      <c r="LJQ340" s="30"/>
      <c r="LJR340" s="30"/>
      <c r="LJS340" s="30"/>
      <c r="LJT340" s="30"/>
      <c r="LJU340" s="30"/>
      <c r="LJV340" s="30"/>
      <c r="LJW340" s="30"/>
      <c r="LJX340" s="30"/>
      <c r="LJY340" s="30"/>
      <c r="LJZ340" s="30"/>
      <c r="LKA340" s="30"/>
      <c r="LKB340" s="30"/>
      <c r="LKC340" s="30"/>
      <c r="LKD340" s="30"/>
      <c r="LKE340" s="30"/>
      <c r="LKF340" s="30"/>
      <c r="LKG340" s="30"/>
      <c r="LKH340" s="30"/>
      <c r="LKI340" s="30"/>
      <c r="LKJ340" s="30"/>
      <c r="LKK340" s="30"/>
      <c r="LKL340" s="30"/>
      <c r="LKM340" s="30"/>
      <c r="LKN340" s="30"/>
      <c r="LKO340" s="30"/>
      <c r="LKP340" s="30"/>
      <c r="LKQ340" s="30"/>
      <c r="LKR340" s="30"/>
      <c r="LKS340" s="30"/>
      <c r="LKT340" s="30"/>
      <c r="LKU340" s="30"/>
      <c r="LKV340" s="30"/>
      <c r="LKW340" s="30"/>
      <c r="LKX340" s="30"/>
      <c r="LKY340" s="30"/>
      <c r="LKZ340" s="30"/>
      <c r="LLA340" s="30"/>
      <c r="LLB340" s="30"/>
      <c r="LLC340" s="30"/>
      <c r="LLD340" s="30"/>
      <c r="LLE340" s="30"/>
      <c r="LLF340" s="30"/>
      <c r="LLG340" s="30"/>
      <c r="LLH340" s="30"/>
      <c r="LLI340" s="30"/>
      <c r="LLJ340" s="30"/>
      <c r="LLK340" s="30"/>
      <c r="LLL340" s="30"/>
      <c r="LLM340" s="30"/>
      <c r="LLN340" s="30"/>
      <c r="LLO340" s="30"/>
      <c r="LLP340" s="30"/>
      <c r="LLQ340" s="30"/>
      <c r="LLR340" s="30"/>
      <c r="LLS340" s="30"/>
      <c r="LLT340" s="30"/>
      <c r="LLU340" s="30"/>
      <c r="LLV340" s="30"/>
      <c r="LLW340" s="30"/>
      <c r="LLX340" s="30"/>
      <c r="LLY340" s="30"/>
      <c r="LLZ340" s="30"/>
      <c r="LMA340" s="30"/>
      <c r="LMB340" s="30"/>
      <c r="LMC340" s="30"/>
      <c r="LMD340" s="30"/>
      <c r="LME340" s="30"/>
      <c r="LMF340" s="30"/>
      <c r="LMG340" s="30"/>
      <c r="LMH340" s="30"/>
      <c r="LMI340" s="30"/>
      <c r="LMJ340" s="30"/>
      <c r="LMK340" s="30"/>
      <c r="LML340" s="30"/>
      <c r="LMM340" s="30"/>
      <c r="LMN340" s="30"/>
      <c r="LMO340" s="30"/>
      <c r="LMP340" s="30"/>
      <c r="LMQ340" s="30"/>
      <c r="LMR340" s="30"/>
      <c r="LMS340" s="30"/>
      <c r="LMT340" s="30"/>
      <c r="LMU340" s="30"/>
      <c r="LMV340" s="30"/>
      <c r="LMW340" s="30"/>
      <c r="LMX340" s="30"/>
      <c r="LMY340" s="30"/>
      <c r="LMZ340" s="30"/>
      <c r="LNA340" s="30"/>
      <c r="LNB340" s="30"/>
      <c r="LNC340" s="30"/>
      <c r="LND340" s="30"/>
      <c r="LNE340" s="30"/>
      <c r="LNF340" s="30"/>
      <c r="LNG340" s="30"/>
      <c r="LNH340" s="30"/>
      <c r="LNI340" s="30"/>
      <c r="LNJ340" s="30"/>
      <c r="LNK340" s="30"/>
      <c r="LNL340" s="30"/>
      <c r="LNM340" s="30"/>
      <c r="LNN340" s="30"/>
      <c r="LNO340" s="30"/>
      <c r="LNP340" s="30"/>
      <c r="LNQ340" s="30"/>
      <c r="LNR340" s="30"/>
      <c r="LNS340" s="30"/>
      <c r="LNT340" s="30"/>
      <c r="LNU340" s="30"/>
      <c r="LNV340" s="30"/>
      <c r="LNW340" s="30"/>
      <c r="LNX340" s="30"/>
      <c r="LNY340" s="30"/>
      <c r="LNZ340" s="30"/>
      <c r="LOA340" s="30"/>
      <c r="LOB340" s="30"/>
      <c r="LOC340" s="30"/>
      <c r="LOD340" s="30"/>
      <c r="LOE340" s="30"/>
      <c r="LOF340" s="30"/>
      <c r="LOG340" s="30"/>
      <c r="LOH340" s="30"/>
      <c r="LOI340" s="30"/>
      <c r="LOJ340" s="30"/>
      <c r="LOK340" s="30"/>
      <c r="LOL340" s="30"/>
      <c r="LOM340" s="30"/>
      <c r="LON340" s="30"/>
      <c r="LOO340" s="30"/>
      <c r="LOP340" s="30"/>
      <c r="LOQ340" s="30"/>
      <c r="LOR340" s="30"/>
      <c r="LOS340" s="30"/>
      <c r="LOT340" s="30"/>
      <c r="LOU340" s="30"/>
      <c r="LOV340" s="30"/>
      <c r="LOW340" s="30"/>
      <c r="LOX340" s="30"/>
      <c r="LOY340" s="30"/>
      <c r="LOZ340" s="30"/>
      <c r="LPA340" s="30"/>
      <c r="LPB340" s="30"/>
      <c r="LPC340" s="30"/>
      <c r="LPD340" s="30"/>
      <c r="LPE340" s="30"/>
      <c r="LPF340" s="30"/>
      <c r="LPG340" s="30"/>
      <c r="LPH340" s="30"/>
      <c r="LPI340" s="30"/>
      <c r="LPJ340" s="30"/>
      <c r="LPK340" s="30"/>
      <c r="LPL340" s="30"/>
      <c r="LPM340" s="30"/>
      <c r="LPN340" s="30"/>
      <c r="LPO340" s="30"/>
      <c r="LPP340" s="30"/>
      <c r="LPQ340" s="30"/>
      <c r="LPR340" s="30"/>
      <c r="LPS340" s="30"/>
      <c r="LPT340" s="30"/>
      <c r="LPU340" s="30"/>
      <c r="LPV340" s="30"/>
      <c r="LPW340" s="30"/>
      <c r="LPX340" s="30"/>
      <c r="LPY340" s="30"/>
      <c r="LPZ340" s="30"/>
      <c r="LQA340" s="30"/>
      <c r="LQB340" s="30"/>
      <c r="LQC340" s="30"/>
      <c r="LQD340" s="30"/>
      <c r="LQE340" s="30"/>
      <c r="LQF340" s="30"/>
      <c r="LQG340" s="30"/>
      <c r="LQH340" s="30"/>
      <c r="LQI340" s="30"/>
      <c r="LQJ340" s="30"/>
      <c r="LQK340" s="30"/>
      <c r="LQL340" s="30"/>
      <c r="LQM340" s="30"/>
      <c r="LQN340" s="30"/>
      <c r="LQO340" s="30"/>
      <c r="LQP340" s="30"/>
      <c r="LQQ340" s="30"/>
      <c r="LQR340" s="30"/>
      <c r="LQS340" s="30"/>
      <c r="LQT340" s="30"/>
      <c r="LQU340" s="30"/>
      <c r="LQV340" s="30"/>
      <c r="LQW340" s="30"/>
      <c r="LQX340" s="30"/>
      <c r="LQY340" s="30"/>
      <c r="LQZ340" s="30"/>
      <c r="LRA340" s="30"/>
      <c r="LRB340" s="30"/>
      <c r="LRC340" s="30"/>
      <c r="LRD340" s="30"/>
      <c r="LRE340" s="30"/>
      <c r="LRF340" s="30"/>
      <c r="LRG340" s="30"/>
      <c r="LRH340" s="30"/>
      <c r="LRI340" s="30"/>
      <c r="LRJ340" s="30"/>
      <c r="LRK340" s="30"/>
      <c r="LRL340" s="30"/>
      <c r="LRM340" s="30"/>
      <c r="LRN340" s="30"/>
      <c r="LRO340" s="30"/>
      <c r="LRP340" s="30"/>
      <c r="LRQ340" s="30"/>
      <c r="LRR340" s="30"/>
      <c r="LRS340" s="30"/>
      <c r="LRT340" s="30"/>
      <c r="LRU340" s="30"/>
      <c r="LRV340" s="30"/>
      <c r="LRW340" s="30"/>
      <c r="LRX340" s="30"/>
      <c r="LRY340" s="30"/>
      <c r="LRZ340" s="30"/>
      <c r="LSA340" s="30"/>
      <c r="LSB340" s="30"/>
      <c r="LSC340" s="30"/>
      <c r="LSD340" s="30"/>
      <c r="LSE340" s="30"/>
      <c r="LSF340" s="30"/>
      <c r="LSG340" s="30"/>
      <c r="LSH340" s="30"/>
      <c r="LSI340" s="30"/>
      <c r="LSJ340" s="30"/>
      <c r="LSK340" s="30"/>
      <c r="LSL340" s="30"/>
      <c r="LSM340" s="30"/>
      <c r="LSN340" s="30"/>
      <c r="LSO340" s="30"/>
      <c r="LSP340" s="30"/>
      <c r="LSQ340" s="30"/>
      <c r="LSR340" s="30"/>
      <c r="LSS340" s="30"/>
      <c r="LST340" s="30"/>
      <c r="LSU340" s="30"/>
      <c r="LSV340" s="30"/>
      <c r="LSW340" s="30"/>
      <c r="LSX340" s="30"/>
      <c r="LSY340" s="30"/>
      <c r="LSZ340" s="30"/>
      <c r="LTA340" s="30"/>
      <c r="LTB340" s="30"/>
      <c r="LTC340" s="30"/>
      <c r="LTD340" s="30"/>
      <c r="LTE340" s="30"/>
      <c r="LTF340" s="30"/>
      <c r="LTG340" s="30"/>
      <c r="LTH340" s="30"/>
      <c r="LTI340" s="30"/>
      <c r="LTJ340" s="30"/>
      <c r="LTK340" s="30"/>
      <c r="LTL340" s="30"/>
      <c r="LTM340" s="30"/>
      <c r="LTN340" s="30"/>
      <c r="LTO340" s="30"/>
      <c r="LTP340" s="30"/>
      <c r="LTQ340" s="30"/>
      <c r="LTR340" s="30"/>
      <c r="LTS340" s="30"/>
      <c r="LTT340" s="30"/>
      <c r="LTU340" s="30"/>
      <c r="LTV340" s="30"/>
      <c r="LTW340" s="30"/>
      <c r="LTX340" s="30"/>
      <c r="LTY340" s="30"/>
      <c r="LTZ340" s="30"/>
      <c r="LUA340" s="30"/>
      <c r="LUB340" s="30"/>
      <c r="LUC340" s="30"/>
      <c r="LUD340" s="30"/>
      <c r="LUE340" s="30"/>
      <c r="LUF340" s="30"/>
      <c r="LUG340" s="30"/>
      <c r="LUH340" s="30"/>
      <c r="LUI340" s="30"/>
      <c r="LUJ340" s="30"/>
      <c r="LUK340" s="30"/>
      <c r="LUL340" s="30"/>
      <c r="LUM340" s="30"/>
      <c r="LUN340" s="30"/>
      <c r="LUO340" s="30"/>
      <c r="LUP340" s="30"/>
      <c r="LUQ340" s="30"/>
      <c r="LUR340" s="30"/>
      <c r="LUS340" s="30"/>
      <c r="LUT340" s="30"/>
      <c r="LUU340" s="30"/>
      <c r="LUV340" s="30"/>
      <c r="LUW340" s="30"/>
      <c r="LUX340" s="30"/>
      <c r="LUY340" s="30"/>
      <c r="LUZ340" s="30"/>
      <c r="LVA340" s="30"/>
      <c r="LVB340" s="30"/>
      <c r="LVC340" s="30"/>
      <c r="LVD340" s="30"/>
      <c r="LVE340" s="30"/>
      <c r="LVF340" s="30"/>
      <c r="LVG340" s="30"/>
      <c r="LVH340" s="30"/>
      <c r="LVI340" s="30"/>
      <c r="LVJ340" s="30"/>
      <c r="LVK340" s="30"/>
      <c r="LVL340" s="30"/>
      <c r="LVM340" s="30"/>
      <c r="LVN340" s="30"/>
      <c r="LVO340" s="30"/>
      <c r="LVP340" s="30"/>
      <c r="LVQ340" s="30"/>
      <c r="LVR340" s="30"/>
      <c r="LVS340" s="30"/>
      <c r="LVT340" s="30"/>
      <c r="LVU340" s="30"/>
      <c r="LVV340" s="30"/>
      <c r="LVW340" s="30"/>
      <c r="LVX340" s="30"/>
      <c r="LVY340" s="30"/>
      <c r="LVZ340" s="30"/>
      <c r="LWA340" s="30"/>
      <c r="LWB340" s="30"/>
      <c r="LWC340" s="30"/>
      <c r="LWD340" s="30"/>
      <c r="LWE340" s="30"/>
      <c r="LWF340" s="30"/>
      <c r="LWG340" s="30"/>
      <c r="LWH340" s="30"/>
      <c r="LWI340" s="30"/>
      <c r="LWJ340" s="30"/>
      <c r="LWK340" s="30"/>
      <c r="LWL340" s="30"/>
      <c r="LWM340" s="30"/>
      <c r="LWN340" s="30"/>
      <c r="LWO340" s="30"/>
      <c r="LWP340" s="30"/>
      <c r="LWQ340" s="30"/>
      <c r="LWR340" s="30"/>
      <c r="LWS340" s="30"/>
      <c r="LWT340" s="30"/>
      <c r="LWU340" s="30"/>
      <c r="LWV340" s="30"/>
      <c r="LWW340" s="30"/>
      <c r="LWX340" s="30"/>
      <c r="LWY340" s="30"/>
      <c r="LWZ340" s="30"/>
      <c r="LXA340" s="30"/>
      <c r="LXB340" s="30"/>
      <c r="LXC340" s="30"/>
      <c r="LXD340" s="30"/>
      <c r="LXE340" s="30"/>
      <c r="LXF340" s="30"/>
      <c r="LXG340" s="30"/>
      <c r="LXH340" s="30"/>
      <c r="LXI340" s="30"/>
      <c r="LXJ340" s="30"/>
      <c r="LXK340" s="30"/>
      <c r="LXL340" s="30"/>
      <c r="LXM340" s="30"/>
      <c r="LXN340" s="30"/>
      <c r="LXO340" s="30"/>
      <c r="LXP340" s="30"/>
      <c r="LXQ340" s="30"/>
      <c r="LXR340" s="30"/>
      <c r="LXS340" s="30"/>
      <c r="LXT340" s="30"/>
      <c r="LXU340" s="30"/>
      <c r="LXV340" s="30"/>
      <c r="LXW340" s="30"/>
      <c r="LXX340" s="30"/>
      <c r="LXY340" s="30"/>
      <c r="LXZ340" s="30"/>
      <c r="LYA340" s="30"/>
      <c r="LYB340" s="30"/>
      <c r="LYC340" s="30"/>
      <c r="LYD340" s="30"/>
      <c r="LYE340" s="30"/>
      <c r="LYF340" s="30"/>
      <c r="LYG340" s="30"/>
      <c r="LYH340" s="30"/>
      <c r="LYI340" s="30"/>
      <c r="LYJ340" s="30"/>
      <c r="LYK340" s="30"/>
      <c r="LYL340" s="30"/>
      <c r="LYM340" s="30"/>
      <c r="LYN340" s="30"/>
      <c r="LYO340" s="30"/>
      <c r="LYP340" s="30"/>
      <c r="LYQ340" s="30"/>
      <c r="LYR340" s="30"/>
      <c r="LYS340" s="30"/>
      <c r="LYT340" s="30"/>
      <c r="LYU340" s="30"/>
      <c r="LYV340" s="30"/>
      <c r="LYW340" s="30"/>
      <c r="LYX340" s="30"/>
      <c r="LYY340" s="30"/>
      <c r="LYZ340" s="30"/>
      <c r="LZA340" s="30"/>
      <c r="LZB340" s="30"/>
      <c r="LZC340" s="30"/>
      <c r="LZD340" s="30"/>
      <c r="LZE340" s="30"/>
      <c r="LZF340" s="30"/>
      <c r="LZG340" s="30"/>
      <c r="LZH340" s="30"/>
      <c r="LZI340" s="30"/>
      <c r="LZJ340" s="30"/>
      <c r="LZK340" s="30"/>
      <c r="LZL340" s="30"/>
      <c r="LZM340" s="30"/>
      <c r="LZN340" s="30"/>
      <c r="LZO340" s="30"/>
      <c r="LZP340" s="30"/>
      <c r="LZQ340" s="30"/>
      <c r="LZR340" s="30"/>
      <c r="LZS340" s="30"/>
      <c r="LZT340" s="30"/>
      <c r="LZU340" s="30"/>
      <c r="LZV340" s="30"/>
      <c r="LZW340" s="30"/>
      <c r="LZX340" s="30"/>
      <c r="LZY340" s="30"/>
      <c r="LZZ340" s="30"/>
      <c r="MAA340" s="30"/>
      <c r="MAB340" s="30"/>
      <c r="MAC340" s="30"/>
      <c r="MAD340" s="30"/>
      <c r="MAE340" s="30"/>
      <c r="MAF340" s="30"/>
      <c r="MAG340" s="30"/>
      <c r="MAH340" s="30"/>
      <c r="MAI340" s="30"/>
      <c r="MAJ340" s="30"/>
      <c r="MAK340" s="30"/>
      <c r="MAL340" s="30"/>
      <c r="MAM340" s="30"/>
      <c r="MAN340" s="30"/>
      <c r="MAO340" s="30"/>
      <c r="MAP340" s="30"/>
      <c r="MAQ340" s="30"/>
      <c r="MAR340" s="30"/>
      <c r="MAS340" s="30"/>
      <c r="MAT340" s="30"/>
      <c r="MAU340" s="30"/>
      <c r="MAV340" s="30"/>
      <c r="MAW340" s="30"/>
      <c r="MAX340" s="30"/>
      <c r="MAY340" s="30"/>
      <c r="MAZ340" s="30"/>
      <c r="MBA340" s="30"/>
      <c r="MBB340" s="30"/>
      <c r="MBC340" s="30"/>
      <c r="MBD340" s="30"/>
      <c r="MBE340" s="30"/>
      <c r="MBF340" s="30"/>
      <c r="MBG340" s="30"/>
      <c r="MBH340" s="30"/>
      <c r="MBI340" s="30"/>
      <c r="MBJ340" s="30"/>
      <c r="MBK340" s="30"/>
      <c r="MBL340" s="30"/>
      <c r="MBM340" s="30"/>
      <c r="MBN340" s="30"/>
      <c r="MBO340" s="30"/>
      <c r="MBP340" s="30"/>
      <c r="MBQ340" s="30"/>
      <c r="MBR340" s="30"/>
      <c r="MBS340" s="30"/>
      <c r="MBT340" s="30"/>
      <c r="MBU340" s="30"/>
      <c r="MBV340" s="30"/>
      <c r="MBW340" s="30"/>
      <c r="MBX340" s="30"/>
      <c r="MBY340" s="30"/>
      <c r="MBZ340" s="30"/>
      <c r="MCA340" s="30"/>
      <c r="MCB340" s="30"/>
      <c r="MCC340" s="30"/>
      <c r="MCD340" s="30"/>
      <c r="MCE340" s="30"/>
      <c r="MCF340" s="30"/>
      <c r="MCG340" s="30"/>
      <c r="MCH340" s="30"/>
      <c r="MCI340" s="30"/>
      <c r="MCJ340" s="30"/>
      <c r="MCK340" s="30"/>
      <c r="MCL340" s="30"/>
      <c r="MCM340" s="30"/>
      <c r="MCN340" s="30"/>
      <c r="MCO340" s="30"/>
      <c r="MCP340" s="30"/>
      <c r="MCQ340" s="30"/>
      <c r="MCR340" s="30"/>
      <c r="MCS340" s="30"/>
      <c r="MCT340" s="30"/>
      <c r="MCU340" s="30"/>
      <c r="MCV340" s="30"/>
      <c r="MCW340" s="30"/>
      <c r="MCX340" s="30"/>
      <c r="MCY340" s="30"/>
      <c r="MCZ340" s="30"/>
      <c r="MDA340" s="30"/>
      <c r="MDB340" s="30"/>
      <c r="MDC340" s="30"/>
      <c r="MDD340" s="30"/>
      <c r="MDE340" s="30"/>
      <c r="MDF340" s="30"/>
      <c r="MDG340" s="30"/>
      <c r="MDH340" s="30"/>
      <c r="MDI340" s="30"/>
      <c r="MDJ340" s="30"/>
      <c r="MDK340" s="30"/>
      <c r="MDL340" s="30"/>
      <c r="MDM340" s="30"/>
      <c r="MDN340" s="30"/>
      <c r="MDO340" s="30"/>
      <c r="MDP340" s="30"/>
      <c r="MDQ340" s="30"/>
      <c r="MDR340" s="30"/>
      <c r="MDS340" s="30"/>
      <c r="MDT340" s="30"/>
      <c r="MDU340" s="30"/>
      <c r="MDV340" s="30"/>
      <c r="MDW340" s="30"/>
      <c r="MDX340" s="30"/>
      <c r="MDY340" s="30"/>
      <c r="MDZ340" s="30"/>
      <c r="MEA340" s="30"/>
      <c r="MEB340" s="30"/>
      <c r="MEC340" s="30"/>
      <c r="MED340" s="30"/>
      <c r="MEE340" s="30"/>
      <c r="MEF340" s="30"/>
      <c r="MEG340" s="30"/>
      <c r="MEH340" s="30"/>
      <c r="MEI340" s="30"/>
      <c r="MEJ340" s="30"/>
      <c r="MEK340" s="30"/>
      <c r="MEL340" s="30"/>
      <c r="MEM340" s="30"/>
      <c r="MEN340" s="30"/>
      <c r="MEO340" s="30"/>
      <c r="MEP340" s="30"/>
      <c r="MEQ340" s="30"/>
      <c r="MER340" s="30"/>
      <c r="MES340" s="30"/>
      <c r="MET340" s="30"/>
      <c r="MEU340" s="30"/>
      <c r="MEV340" s="30"/>
      <c r="MEW340" s="30"/>
      <c r="MEX340" s="30"/>
      <c r="MEY340" s="30"/>
      <c r="MEZ340" s="30"/>
      <c r="MFA340" s="30"/>
      <c r="MFB340" s="30"/>
      <c r="MFC340" s="30"/>
      <c r="MFD340" s="30"/>
      <c r="MFE340" s="30"/>
      <c r="MFF340" s="30"/>
      <c r="MFG340" s="30"/>
      <c r="MFH340" s="30"/>
      <c r="MFI340" s="30"/>
      <c r="MFJ340" s="30"/>
      <c r="MFK340" s="30"/>
      <c r="MFL340" s="30"/>
      <c r="MFM340" s="30"/>
      <c r="MFN340" s="30"/>
      <c r="MFO340" s="30"/>
      <c r="MFP340" s="30"/>
      <c r="MFQ340" s="30"/>
      <c r="MFR340" s="30"/>
      <c r="MFS340" s="30"/>
      <c r="MFT340" s="30"/>
      <c r="MFU340" s="30"/>
      <c r="MFV340" s="30"/>
      <c r="MFW340" s="30"/>
      <c r="MFX340" s="30"/>
      <c r="MFY340" s="30"/>
      <c r="MFZ340" s="30"/>
      <c r="MGA340" s="30"/>
      <c r="MGB340" s="30"/>
      <c r="MGC340" s="30"/>
      <c r="MGD340" s="30"/>
      <c r="MGE340" s="30"/>
      <c r="MGF340" s="30"/>
      <c r="MGG340" s="30"/>
      <c r="MGH340" s="30"/>
      <c r="MGI340" s="30"/>
      <c r="MGJ340" s="30"/>
      <c r="MGK340" s="30"/>
      <c r="MGL340" s="30"/>
      <c r="MGM340" s="30"/>
      <c r="MGN340" s="30"/>
      <c r="MGO340" s="30"/>
      <c r="MGP340" s="30"/>
      <c r="MGQ340" s="30"/>
      <c r="MGR340" s="30"/>
      <c r="MGS340" s="30"/>
      <c r="MGT340" s="30"/>
      <c r="MGU340" s="30"/>
      <c r="MGV340" s="30"/>
      <c r="MGW340" s="30"/>
      <c r="MGX340" s="30"/>
      <c r="MGY340" s="30"/>
      <c r="MGZ340" s="30"/>
      <c r="MHA340" s="30"/>
      <c r="MHB340" s="30"/>
      <c r="MHC340" s="30"/>
      <c r="MHD340" s="30"/>
      <c r="MHE340" s="30"/>
      <c r="MHF340" s="30"/>
      <c r="MHG340" s="30"/>
      <c r="MHH340" s="30"/>
      <c r="MHI340" s="30"/>
      <c r="MHJ340" s="30"/>
      <c r="MHK340" s="30"/>
      <c r="MHL340" s="30"/>
      <c r="MHM340" s="30"/>
      <c r="MHN340" s="30"/>
      <c r="MHO340" s="30"/>
      <c r="MHP340" s="30"/>
      <c r="MHQ340" s="30"/>
      <c r="MHR340" s="30"/>
      <c r="MHS340" s="30"/>
      <c r="MHT340" s="30"/>
      <c r="MHU340" s="30"/>
      <c r="MHV340" s="30"/>
      <c r="MHW340" s="30"/>
      <c r="MHX340" s="30"/>
      <c r="MHY340" s="30"/>
      <c r="MHZ340" s="30"/>
      <c r="MIA340" s="30"/>
      <c r="MIB340" s="30"/>
      <c r="MIC340" s="30"/>
      <c r="MID340" s="30"/>
      <c r="MIE340" s="30"/>
      <c r="MIF340" s="30"/>
      <c r="MIG340" s="30"/>
      <c r="MIH340" s="30"/>
      <c r="MII340" s="30"/>
      <c r="MIJ340" s="30"/>
      <c r="MIK340" s="30"/>
      <c r="MIL340" s="30"/>
      <c r="MIM340" s="30"/>
      <c r="MIN340" s="30"/>
      <c r="MIO340" s="30"/>
      <c r="MIP340" s="30"/>
      <c r="MIQ340" s="30"/>
      <c r="MIR340" s="30"/>
      <c r="MIS340" s="30"/>
      <c r="MIT340" s="30"/>
      <c r="MIU340" s="30"/>
      <c r="MIV340" s="30"/>
      <c r="MIW340" s="30"/>
      <c r="MIX340" s="30"/>
      <c r="MIY340" s="30"/>
      <c r="MIZ340" s="30"/>
      <c r="MJA340" s="30"/>
      <c r="MJB340" s="30"/>
      <c r="MJC340" s="30"/>
      <c r="MJD340" s="30"/>
      <c r="MJE340" s="30"/>
      <c r="MJF340" s="30"/>
      <c r="MJG340" s="30"/>
      <c r="MJH340" s="30"/>
      <c r="MJI340" s="30"/>
      <c r="MJJ340" s="30"/>
      <c r="MJK340" s="30"/>
      <c r="MJL340" s="30"/>
      <c r="MJM340" s="30"/>
      <c r="MJN340" s="30"/>
      <c r="MJO340" s="30"/>
      <c r="MJP340" s="30"/>
      <c r="MJQ340" s="30"/>
      <c r="MJR340" s="30"/>
      <c r="MJS340" s="30"/>
      <c r="MJT340" s="30"/>
      <c r="MJU340" s="30"/>
      <c r="MJV340" s="30"/>
      <c r="MJW340" s="30"/>
      <c r="MJX340" s="30"/>
      <c r="MJY340" s="30"/>
      <c r="MJZ340" s="30"/>
      <c r="MKA340" s="30"/>
      <c r="MKB340" s="30"/>
      <c r="MKC340" s="30"/>
      <c r="MKD340" s="30"/>
      <c r="MKE340" s="30"/>
      <c r="MKF340" s="30"/>
      <c r="MKG340" s="30"/>
      <c r="MKH340" s="30"/>
      <c r="MKI340" s="30"/>
      <c r="MKJ340" s="30"/>
      <c r="MKK340" s="30"/>
      <c r="MKL340" s="30"/>
      <c r="MKM340" s="30"/>
      <c r="MKN340" s="30"/>
      <c r="MKO340" s="30"/>
      <c r="MKP340" s="30"/>
      <c r="MKQ340" s="30"/>
      <c r="MKR340" s="30"/>
      <c r="MKS340" s="30"/>
      <c r="MKT340" s="30"/>
      <c r="MKU340" s="30"/>
      <c r="MKV340" s="30"/>
      <c r="MKW340" s="30"/>
      <c r="MKX340" s="30"/>
      <c r="MKY340" s="30"/>
      <c r="MKZ340" s="30"/>
      <c r="MLA340" s="30"/>
      <c r="MLB340" s="30"/>
      <c r="MLC340" s="30"/>
      <c r="MLD340" s="30"/>
      <c r="MLE340" s="30"/>
      <c r="MLF340" s="30"/>
      <c r="MLG340" s="30"/>
      <c r="MLH340" s="30"/>
      <c r="MLI340" s="30"/>
      <c r="MLJ340" s="30"/>
      <c r="MLK340" s="30"/>
      <c r="MLL340" s="30"/>
      <c r="MLM340" s="30"/>
      <c r="MLN340" s="30"/>
      <c r="MLO340" s="30"/>
      <c r="MLP340" s="30"/>
      <c r="MLQ340" s="30"/>
      <c r="MLR340" s="30"/>
      <c r="MLS340" s="30"/>
      <c r="MLT340" s="30"/>
      <c r="MLU340" s="30"/>
      <c r="MLV340" s="30"/>
      <c r="MLW340" s="30"/>
      <c r="MLX340" s="30"/>
      <c r="MLY340" s="30"/>
      <c r="MLZ340" s="30"/>
      <c r="MMA340" s="30"/>
      <c r="MMB340" s="30"/>
      <c r="MMC340" s="30"/>
      <c r="MMD340" s="30"/>
      <c r="MME340" s="30"/>
      <c r="MMF340" s="30"/>
      <c r="MMG340" s="30"/>
      <c r="MMH340" s="30"/>
      <c r="MMI340" s="30"/>
      <c r="MMJ340" s="30"/>
      <c r="MMK340" s="30"/>
      <c r="MML340" s="30"/>
      <c r="MMM340" s="30"/>
      <c r="MMN340" s="30"/>
      <c r="MMO340" s="30"/>
      <c r="MMP340" s="30"/>
      <c r="MMQ340" s="30"/>
      <c r="MMR340" s="30"/>
      <c r="MMS340" s="30"/>
      <c r="MMT340" s="30"/>
      <c r="MMU340" s="30"/>
      <c r="MMV340" s="30"/>
      <c r="MMW340" s="30"/>
      <c r="MMX340" s="30"/>
      <c r="MMY340" s="30"/>
      <c r="MMZ340" s="30"/>
      <c r="MNA340" s="30"/>
      <c r="MNB340" s="30"/>
      <c r="MNC340" s="30"/>
      <c r="MND340" s="30"/>
      <c r="MNE340" s="30"/>
      <c r="MNF340" s="30"/>
      <c r="MNG340" s="30"/>
      <c r="MNH340" s="30"/>
      <c r="MNI340" s="30"/>
      <c r="MNJ340" s="30"/>
      <c r="MNK340" s="30"/>
      <c r="MNL340" s="30"/>
      <c r="MNM340" s="30"/>
      <c r="MNN340" s="30"/>
      <c r="MNO340" s="30"/>
      <c r="MNP340" s="30"/>
      <c r="MNQ340" s="30"/>
      <c r="MNR340" s="30"/>
      <c r="MNS340" s="30"/>
      <c r="MNT340" s="30"/>
      <c r="MNU340" s="30"/>
      <c r="MNV340" s="30"/>
      <c r="MNW340" s="30"/>
      <c r="MNX340" s="30"/>
      <c r="MNY340" s="30"/>
      <c r="MNZ340" s="30"/>
      <c r="MOA340" s="30"/>
      <c r="MOB340" s="30"/>
      <c r="MOC340" s="30"/>
      <c r="MOD340" s="30"/>
      <c r="MOE340" s="30"/>
      <c r="MOF340" s="30"/>
      <c r="MOG340" s="30"/>
      <c r="MOH340" s="30"/>
      <c r="MOI340" s="30"/>
      <c r="MOJ340" s="30"/>
      <c r="MOK340" s="30"/>
      <c r="MOL340" s="30"/>
      <c r="MOM340" s="30"/>
      <c r="MON340" s="30"/>
      <c r="MOO340" s="30"/>
      <c r="MOP340" s="30"/>
      <c r="MOQ340" s="30"/>
      <c r="MOR340" s="30"/>
      <c r="MOS340" s="30"/>
      <c r="MOT340" s="30"/>
      <c r="MOU340" s="30"/>
      <c r="MOV340" s="30"/>
      <c r="MOW340" s="30"/>
      <c r="MOX340" s="30"/>
      <c r="MOY340" s="30"/>
      <c r="MOZ340" s="30"/>
      <c r="MPA340" s="30"/>
      <c r="MPB340" s="30"/>
      <c r="MPC340" s="30"/>
      <c r="MPD340" s="30"/>
      <c r="MPE340" s="30"/>
      <c r="MPF340" s="30"/>
      <c r="MPG340" s="30"/>
      <c r="MPH340" s="30"/>
      <c r="MPI340" s="30"/>
      <c r="MPJ340" s="30"/>
      <c r="MPK340" s="30"/>
      <c r="MPL340" s="30"/>
      <c r="MPM340" s="30"/>
      <c r="MPN340" s="30"/>
      <c r="MPO340" s="30"/>
      <c r="MPP340" s="30"/>
      <c r="MPQ340" s="30"/>
      <c r="MPR340" s="30"/>
      <c r="MPS340" s="30"/>
      <c r="MPT340" s="30"/>
      <c r="MPU340" s="30"/>
      <c r="MPV340" s="30"/>
      <c r="MPW340" s="30"/>
      <c r="MPX340" s="30"/>
      <c r="MPY340" s="30"/>
      <c r="MPZ340" s="30"/>
      <c r="MQA340" s="30"/>
      <c r="MQB340" s="30"/>
      <c r="MQC340" s="30"/>
      <c r="MQD340" s="30"/>
      <c r="MQE340" s="30"/>
      <c r="MQF340" s="30"/>
      <c r="MQG340" s="30"/>
      <c r="MQH340" s="30"/>
      <c r="MQI340" s="30"/>
      <c r="MQJ340" s="30"/>
      <c r="MQK340" s="30"/>
      <c r="MQL340" s="30"/>
      <c r="MQM340" s="30"/>
      <c r="MQN340" s="30"/>
      <c r="MQO340" s="30"/>
      <c r="MQP340" s="30"/>
      <c r="MQQ340" s="30"/>
      <c r="MQR340" s="30"/>
      <c r="MQS340" s="30"/>
      <c r="MQT340" s="30"/>
      <c r="MQU340" s="30"/>
      <c r="MQV340" s="30"/>
      <c r="MQW340" s="30"/>
      <c r="MQX340" s="30"/>
      <c r="MQY340" s="30"/>
      <c r="MQZ340" s="30"/>
      <c r="MRA340" s="30"/>
      <c r="MRB340" s="30"/>
      <c r="MRC340" s="30"/>
      <c r="MRD340" s="30"/>
      <c r="MRE340" s="30"/>
      <c r="MRF340" s="30"/>
      <c r="MRG340" s="30"/>
      <c r="MRH340" s="30"/>
      <c r="MRI340" s="30"/>
      <c r="MRJ340" s="30"/>
      <c r="MRK340" s="30"/>
      <c r="MRL340" s="30"/>
      <c r="MRM340" s="30"/>
      <c r="MRN340" s="30"/>
      <c r="MRO340" s="30"/>
      <c r="MRP340" s="30"/>
      <c r="MRQ340" s="30"/>
      <c r="MRR340" s="30"/>
      <c r="MRS340" s="30"/>
      <c r="MRT340" s="30"/>
      <c r="MRU340" s="30"/>
      <c r="MRV340" s="30"/>
      <c r="MRW340" s="30"/>
      <c r="MRX340" s="30"/>
      <c r="MRY340" s="30"/>
      <c r="MRZ340" s="30"/>
      <c r="MSA340" s="30"/>
      <c r="MSB340" s="30"/>
      <c r="MSC340" s="30"/>
      <c r="MSD340" s="30"/>
      <c r="MSE340" s="30"/>
      <c r="MSF340" s="30"/>
      <c r="MSG340" s="30"/>
      <c r="MSH340" s="30"/>
      <c r="MSI340" s="30"/>
      <c r="MSJ340" s="30"/>
      <c r="MSK340" s="30"/>
      <c r="MSL340" s="30"/>
      <c r="MSM340" s="30"/>
      <c r="MSN340" s="30"/>
      <c r="MSO340" s="30"/>
      <c r="MSP340" s="30"/>
      <c r="MSQ340" s="30"/>
      <c r="MSR340" s="30"/>
      <c r="MSS340" s="30"/>
      <c r="MST340" s="30"/>
      <c r="MSU340" s="30"/>
      <c r="MSV340" s="30"/>
      <c r="MSW340" s="30"/>
      <c r="MSX340" s="30"/>
      <c r="MSY340" s="30"/>
      <c r="MSZ340" s="30"/>
      <c r="MTA340" s="30"/>
      <c r="MTB340" s="30"/>
      <c r="MTC340" s="30"/>
      <c r="MTD340" s="30"/>
      <c r="MTE340" s="30"/>
      <c r="MTF340" s="30"/>
      <c r="MTG340" s="30"/>
      <c r="MTH340" s="30"/>
      <c r="MTI340" s="30"/>
      <c r="MTJ340" s="30"/>
      <c r="MTK340" s="30"/>
      <c r="MTL340" s="30"/>
      <c r="MTM340" s="30"/>
      <c r="MTN340" s="30"/>
      <c r="MTO340" s="30"/>
      <c r="MTP340" s="30"/>
      <c r="MTQ340" s="30"/>
      <c r="MTR340" s="30"/>
      <c r="MTS340" s="30"/>
      <c r="MTT340" s="30"/>
      <c r="MTU340" s="30"/>
      <c r="MTV340" s="30"/>
      <c r="MTW340" s="30"/>
      <c r="MTX340" s="30"/>
      <c r="MTY340" s="30"/>
      <c r="MTZ340" s="30"/>
      <c r="MUA340" s="30"/>
      <c r="MUB340" s="30"/>
      <c r="MUC340" s="30"/>
      <c r="MUD340" s="30"/>
      <c r="MUE340" s="30"/>
      <c r="MUF340" s="30"/>
      <c r="MUG340" s="30"/>
      <c r="MUH340" s="30"/>
      <c r="MUI340" s="30"/>
      <c r="MUJ340" s="30"/>
      <c r="MUK340" s="30"/>
      <c r="MUL340" s="30"/>
      <c r="MUM340" s="30"/>
      <c r="MUN340" s="30"/>
      <c r="MUO340" s="30"/>
      <c r="MUP340" s="30"/>
      <c r="MUQ340" s="30"/>
      <c r="MUR340" s="30"/>
      <c r="MUS340" s="30"/>
      <c r="MUT340" s="30"/>
      <c r="MUU340" s="30"/>
      <c r="MUV340" s="30"/>
      <c r="MUW340" s="30"/>
      <c r="MUX340" s="30"/>
      <c r="MUY340" s="30"/>
      <c r="MUZ340" s="30"/>
      <c r="MVA340" s="30"/>
      <c r="MVB340" s="30"/>
      <c r="MVC340" s="30"/>
      <c r="MVD340" s="30"/>
      <c r="MVE340" s="30"/>
      <c r="MVF340" s="30"/>
      <c r="MVG340" s="30"/>
      <c r="MVH340" s="30"/>
      <c r="MVI340" s="30"/>
      <c r="MVJ340" s="30"/>
      <c r="MVK340" s="30"/>
      <c r="MVL340" s="30"/>
      <c r="MVM340" s="30"/>
      <c r="MVN340" s="30"/>
      <c r="MVO340" s="30"/>
      <c r="MVP340" s="30"/>
      <c r="MVQ340" s="30"/>
      <c r="MVR340" s="30"/>
      <c r="MVS340" s="30"/>
      <c r="MVT340" s="30"/>
      <c r="MVU340" s="30"/>
      <c r="MVV340" s="30"/>
      <c r="MVW340" s="30"/>
      <c r="MVX340" s="30"/>
      <c r="MVY340" s="30"/>
      <c r="MVZ340" s="30"/>
      <c r="MWA340" s="30"/>
      <c r="MWB340" s="30"/>
      <c r="MWC340" s="30"/>
      <c r="MWD340" s="30"/>
      <c r="MWE340" s="30"/>
      <c r="MWF340" s="30"/>
      <c r="MWG340" s="30"/>
      <c r="MWH340" s="30"/>
      <c r="MWI340" s="30"/>
      <c r="MWJ340" s="30"/>
      <c r="MWK340" s="30"/>
      <c r="MWL340" s="30"/>
      <c r="MWM340" s="30"/>
      <c r="MWN340" s="30"/>
      <c r="MWO340" s="30"/>
      <c r="MWP340" s="30"/>
      <c r="MWQ340" s="30"/>
      <c r="MWR340" s="30"/>
      <c r="MWS340" s="30"/>
      <c r="MWT340" s="30"/>
      <c r="MWU340" s="30"/>
      <c r="MWV340" s="30"/>
      <c r="MWW340" s="30"/>
      <c r="MWX340" s="30"/>
      <c r="MWY340" s="30"/>
      <c r="MWZ340" s="30"/>
      <c r="MXA340" s="30"/>
      <c r="MXB340" s="30"/>
      <c r="MXC340" s="30"/>
      <c r="MXD340" s="30"/>
      <c r="MXE340" s="30"/>
      <c r="MXF340" s="30"/>
      <c r="MXG340" s="30"/>
      <c r="MXH340" s="30"/>
      <c r="MXI340" s="30"/>
      <c r="MXJ340" s="30"/>
      <c r="MXK340" s="30"/>
      <c r="MXL340" s="30"/>
      <c r="MXM340" s="30"/>
      <c r="MXN340" s="30"/>
      <c r="MXO340" s="30"/>
      <c r="MXP340" s="30"/>
      <c r="MXQ340" s="30"/>
      <c r="MXR340" s="30"/>
      <c r="MXS340" s="30"/>
      <c r="MXT340" s="30"/>
      <c r="MXU340" s="30"/>
      <c r="MXV340" s="30"/>
      <c r="MXW340" s="30"/>
      <c r="MXX340" s="30"/>
      <c r="MXY340" s="30"/>
      <c r="MXZ340" s="30"/>
      <c r="MYA340" s="30"/>
      <c r="MYB340" s="30"/>
      <c r="MYC340" s="30"/>
      <c r="MYD340" s="30"/>
      <c r="MYE340" s="30"/>
      <c r="MYF340" s="30"/>
      <c r="MYG340" s="30"/>
      <c r="MYH340" s="30"/>
      <c r="MYI340" s="30"/>
      <c r="MYJ340" s="30"/>
      <c r="MYK340" s="30"/>
      <c r="MYL340" s="30"/>
      <c r="MYM340" s="30"/>
      <c r="MYN340" s="30"/>
      <c r="MYO340" s="30"/>
      <c r="MYP340" s="30"/>
      <c r="MYQ340" s="30"/>
      <c r="MYR340" s="30"/>
      <c r="MYS340" s="30"/>
      <c r="MYT340" s="30"/>
      <c r="MYU340" s="30"/>
      <c r="MYV340" s="30"/>
      <c r="MYW340" s="30"/>
      <c r="MYX340" s="30"/>
      <c r="MYY340" s="30"/>
      <c r="MYZ340" s="30"/>
      <c r="MZA340" s="30"/>
      <c r="MZB340" s="30"/>
      <c r="MZC340" s="30"/>
      <c r="MZD340" s="30"/>
      <c r="MZE340" s="30"/>
      <c r="MZF340" s="30"/>
      <c r="MZG340" s="30"/>
      <c r="MZH340" s="30"/>
      <c r="MZI340" s="30"/>
      <c r="MZJ340" s="30"/>
      <c r="MZK340" s="30"/>
      <c r="MZL340" s="30"/>
      <c r="MZM340" s="30"/>
      <c r="MZN340" s="30"/>
      <c r="MZO340" s="30"/>
      <c r="MZP340" s="30"/>
      <c r="MZQ340" s="30"/>
      <c r="MZR340" s="30"/>
      <c r="MZS340" s="30"/>
      <c r="MZT340" s="30"/>
      <c r="MZU340" s="30"/>
      <c r="MZV340" s="30"/>
      <c r="MZW340" s="30"/>
      <c r="MZX340" s="30"/>
      <c r="MZY340" s="30"/>
      <c r="MZZ340" s="30"/>
      <c r="NAA340" s="30"/>
      <c r="NAB340" s="30"/>
      <c r="NAC340" s="30"/>
      <c r="NAD340" s="30"/>
      <c r="NAE340" s="30"/>
      <c r="NAF340" s="30"/>
      <c r="NAG340" s="30"/>
      <c r="NAH340" s="30"/>
      <c r="NAI340" s="30"/>
      <c r="NAJ340" s="30"/>
      <c r="NAK340" s="30"/>
      <c r="NAL340" s="30"/>
      <c r="NAM340" s="30"/>
      <c r="NAN340" s="30"/>
      <c r="NAO340" s="30"/>
      <c r="NAP340" s="30"/>
      <c r="NAQ340" s="30"/>
      <c r="NAR340" s="30"/>
      <c r="NAS340" s="30"/>
      <c r="NAT340" s="30"/>
      <c r="NAU340" s="30"/>
      <c r="NAV340" s="30"/>
      <c r="NAW340" s="30"/>
      <c r="NAX340" s="30"/>
      <c r="NAY340" s="30"/>
      <c r="NAZ340" s="30"/>
      <c r="NBA340" s="30"/>
      <c r="NBB340" s="30"/>
      <c r="NBC340" s="30"/>
      <c r="NBD340" s="30"/>
      <c r="NBE340" s="30"/>
      <c r="NBF340" s="30"/>
      <c r="NBG340" s="30"/>
      <c r="NBH340" s="30"/>
      <c r="NBI340" s="30"/>
      <c r="NBJ340" s="30"/>
      <c r="NBK340" s="30"/>
      <c r="NBL340" s="30"/>
      <c r="NBM340" s="30"/>
      <c r="NBN340" s="30"/>
      <c r="NBO340" s="30"/>
      <c r="NBP340" s="30"/>
      <c r="NBQ340" s="30"/>
      <c r="NBR340" s="30"/>
      <c r="NBS340" s="30"/>
      <c r="NBT340" s="30"/>
      <c r="NBU340" s="30"/>
      <c r="NBV340" s="30"/>
      <c r="NBW340" s="30"/>
      <c r="NBX340" s="30"/>
      <c r="NBY340" s="30"/>
      <c r="NBZ340" s="30"/>
      <c r="NCA340" s="30"/>
      <c r="NCB340" s="30"/>
      <c r="NCC340" s="30"/>
      <c r="NCD340" s="30"/>
      <c r="NCE340" s="30"/>
      <c r="NCF340" s="30"/>
      <c r="NCG340" s="30"/>
      <c r="NCH340" s="30"/>
      <c r="NCI340" s="30"/>
      <c r="NCJ340" s="30"/>
      <c r="NCK340" s="30"/>
      <c r="NCL340" s="30"/>
      <c r="NCM340" s="30"/>
      <c r="NCN340" s="30"/>
      <c r="NCO340" s="30"/>
      <c r="NCP340" s="30"/>
      <c r="NCQ340" s="30"/>
      <c r="NCR340" s="30"/>
      <c r="NCS340" s="30"/>
      <c r="NCT340" s="30"/>
      <c r="NCU340" s="30"/>
      <c r="NCV340" s="30"/>
      <c r="NCW340" s="30"/>
      <c r="NCX340" s="30"/>
      <c r="NCY340" s="30"/>
      <c r="NCZ340" s="30"/>
      <c r="NDA340" s="30"/>
      <c r="NDB340" s="30"/>
      <c r="NDC340" s="30"/>
      <c r="NDD340" s="30"/>
      <c r="NDE340" s="30"/>
      <c r="NDF340" s="30"/>
      <c r="NDG340" s="30"/>
      <c r="NDH340" s="30"/>
      <c r="NDI340" s="30"/>
      <c r="NDJ340" s="30"/>
      <c r="NDK340" s="30"/>
      <c r="NDL340" s="30"/>
      <c r="NDM340" s="30"/>
      <c r="NDN340" s="30"/>
      <c r="NDO340" s="30"/>
      <c r="NDP340" s="30"/>
      <c r="NDQ340" s="30"/>
      <c r="NDR340" s="30"/>
      <c r="NDS340" s="30"/>
      <c r="NDT340" s="30"/>
      <c r="NDU340" s="30"/>
      <c r="NDV340" s="30"/>
      <c r="NDW340" s="30"/>
      <c r="NDX340" s="30"/>
      <c r="NDY340" s="30"/>
      <c r="NDZ340" s="30"/>
      <c r="NEA340" s="30"/>
      <c r="NEB340" s="30"/>
      <c r="NEC340" s="30"/>
      <c r="NED340" s="30"/>
      <c r="NEE340" s="30"/>
      <c r="NEF340" s="30"/>
      <c r="NEG340" s="30"/>
      <c r="NEH340" s="30"/>
      <c r="NEI340" s="30"/>
      <c r="NEJ340" s="30"/>
      <c r="NEK340" s="30"/>
      <c r="NEL340" s="30"/>
      <c r="NEM340" s="30"/>
      <c r="NEN340" s="30"/>
      <c r="NEO340" s="30"/>
      <c r="NEP340" s="30"/>
      <c r="NEQ340" s="30"/>
      <c r="NER340" s="30"/>
      <c r="NES340" s="30"/>
      <c r="NET340" s="30"/>
      <c r="NEU340" s="30"/>
      <c r="NEV340" s="30"/>
      <c r="NEW340" s="30"/>
      <c r="NEX340" s="30"/>
      <c r="NEY340" s="30"/>
      <c r="NEZ340" s="30"/>
      <c r="NFA340" s="30"/>
      <c r="NFB340" s="30"/>
      <c r="NFC340" s="30"/>
      <c r="NFD340" s="30"/>
      <c r="NFE340" s="30"/>
      <c r="NFF340" s="30"/>
      <c r="NFG340" s="30"/>
      <c r="NFH340" s="30"/>
      <c r="NFI340" s="30"/>
      <c r="NFJ340" s="30"/>
      <c r="NFK340" s="30"/>
      <c r="NFL340" s="30"/>
      <c r="NFM340" s="30"/>
      <c r="NFN340" s="30"/>
      <c r="NFO340" s="30"/>
      <c r="NFP340" s="30"/>
      <c r="NFQ340" s="30"/>
      <c r="NFR340" s="30"/>
      <c r="NFS340" s="30"/>
      <c r="NFT340" s="30"/>
      <c r="NFU340" s="30"/>
      <c r="NFV340" s="30"/>
      <c r="NFW340" s="30"/>
      <c r="NFX340" s="30"/>
      <c r="NFY340" s="30"/>
      <c r="NFZ340" s="30"/>
      <c r="NGA340" s="30"/>
      <c r="NGB340" s="30"/>
      <c r="NGC340" s="30"/>
      <c r="NGD340" s="30"/>
      <c r="NGE340" s="30"/>
      <c r="NGF340" s="30"/>
      <c r="NGG340" s="30"/>
      <c r="NGH340" s="30"/>
      <c r="NGI340" s="30"/>
      <c r="NGJ340" s="30"/>
      <c r="NGK340" s="30"/>
      <c r="NGL340" s="30"/>
      <c r="NGM340" s="30"/>
      <c r="NGN340" s="30"/>
      <c r="NGO340" s="30"/>
      <c r="NGP340" s="30"/>
      <c r="NGQ340" s="30"/>
      <c r="NGR340" s="30"/>
      <c r="NGS340" s="30"/>
      <c r="NGT340" s="30"/>
      <c r="NGU340" s="30"/>
      <c r="NGV340" s="30"/>
      <c r="NGW340" s="30"/>
      <c r="NGX340" s="30"/>
      <c r="NGY340" s="30"/>
      <c r="NGZ340" s="30"/>
      <c r="NHA340" s="30"/>
      <c r="NHB340" s="30"/>
      <c r="NHC340" s="30"/>
      <c r="NHD340" s="30"/>
      <c r="NHE340" s="30"/>
      <c r="NHF340" s="30"/>
      <c r="NHG340" s="30"/>
      <c r="NHH340" s="30"/>
      <c r="NHI340" s="30"/>
      <c r="NHJ340" s="30"/>
      <c r="NHK340" s="30"/>
      <c r="NHL340" s="30"/>
      <c r="NHM340" s="30"/>
      <c r="NHN340" s="30"/>
      <c r="NHO340" s="30"/>
      <c r="NHP340" s="30"/>
      <c r="NHQ340" s="30"/>
      <c r="NHR340" s="30"/>
      <c r="NHS340" s="30"/>
      <c r="NHT340" s="30"/>
      <c r="NHU340" s="30"/>
      <c r="NHV340" s="30"/>
      <c r="NHW340" s="30"/>
      <c r="NHX340" s="30"/>
      <c r="NHY340" s="30"/>
      <c r="NHZ340" s="30"/>
      <c r="NIA340" s="30"/>
      <c r="NIB340" s="30"/>
      <c r="NIC340" s="30"/>
      <c r="NID340" s="30"/>
      <c r="NIE340" s="30"/>
      <c r="NIF340" s="30"/>
      <c r="NIG340" s="30"/>
      <c r="NIH340" s="30"/>
      <c r="NII340" s="30"/>
      <c r="NIJ340" s="30"/>
      <c r="NIK340" s="30"/>
      <c r="NIL340" s="30"/>
      <c r="NIM340" s="30"/>
      <c r="NIN340" s="30"/>
      <c r="NIO340" s="30"/>
      <c r="NIP340" s="30"/>
      <c r="NIQ340" s="30"/>
      <c r="NIR340" s="30"/>
      <c r="NIS340" s="30"/>
      <c r="NIT340" s="30"/>
      <c r="NIU340" s="30"/>
      <c r="NIV340" s="30"/>
      <c r="NIW340" s="30"/>
      <c r="NIX340" s="30"/>
      <c r="NIY340" s="30"/>
      <c r="NIZ340" s="30"/>
      <c r="NJA340" s="30"/>
      <c r="NJB340" s="30"/>
      <c r="NJC340" s="30"/>
      <c r="NJD340" s="30"/>
      <c r="NJE340" s="30"/>
      <c r="NJF340" s="30"/>
      <c r="NJG340" s="30"/>
      <c r="NJH340" s="30"/>
      <c r="NJI340" s="30"/>
      <c r="NJJ340" s="30"/>
      <c r="NJK340" s="30"/>
      <c r="NJL340" s="30"/>
      <c r="NJM340" s="30"/>
      <c r="NJN340" s="30"/>
      <c r="NJO340" s="30"/>
      <c r="NJP340" s="30"/>
      <c r="NJQ340" s="30"/>
      <c r="NJR340" s="30"/>
      <c r="NJS340" s="30"/>
      <c r="NJT340" s="30"/>
      <c r="NJU340" s="30"/>
      <c r="NJV340" s="30"/>
      <c r="NJW340" s="30"/>
      <c r="NJX340" s="30"/>
      <c r="NJY340" s="30"/>
      <c r="NJZ340" s="30"/>
      <c r="NKA340" s="30"/>
      <c r="NKB340" s="30"/>
      <c r="NKC340" s="30"/>
      <c r="NKD340" s="30"/>
      <c r="NKE340" s="30"/>
      <c r="NKF340" s="30"/>
      <c r="NKG340" s="30"/>
      <c r="NKH340" s="30"/>
      <c r="NKI340" s="30"/>
      <c r="NKJ340" s="30"/>
      <c r="NKK340" s="30"/>
      <c r="NKL340" s="30"/>
      <c r="NKM340" s="30"/>
      <c r="NKN340" s="30"/>
      <c r="NKO340" s="30"/>
      <c r="NKP340" s="30"/>
      <c r="NKQ340" s="30"/>
      <c r="NKR340" s="30"/>
      <c r="NKS340" s="30"/>
      <c r="NKT340" s="30"/>
      <c r="NKU340" s="30"/>
      <c r="NKV340" s="30"/>
      <c r="NKW340" s="30"/>
      <c r="NKX340" s="30"/>
      <c r="NKY340" s="30"/>
      <c r="NKZ340" s="30"/>
      <c r="NLA340" s="30"/>
      <c r="NLB340" s="30"/>
      <c r="NLC340" s="30"/>
      <c r="NLD340" s="30"/>
      <c r="NLE340" s="30"/>
      <c r="NLF340" s="30"/>
      <c r="NLG340" s="30"/>
      <c r="NLH340" s="30"/>
      <c r="NLI340" s="30"/>
      <c r="NLJ340" s="30"/>
      <c r="NLK340" s="30"/>
      <c r="NLL340" s="30"/>
      <c r="NLM340" s="30"/>
      <c r="NLN340" s="30"/>
      <c r="NLO340" s="30"/>
      <c r="NLP340" s="30"/>
      <c r="NLQ340" s="30"/>
      <c r="NLR340" s="30"/>
      <c r="NLS340" s="30"/>
      <c r="NLT340" s="30"/>
      <c r="NLU340" s="30"/>
      <c r="NLV340" s="30"/>
      <c r="NLW340" s="30"/>
      <c r="NLX340" s="30"/>
      <c r="NLY340" s="30"/>
      <c r="NLZ340" s="30"/>
      <c r="NMA340" s="30"/>
      <c r="NMB340" s="30"/>
      <c r="NMC340" s="30"/>
      <c r="NMD340" s="30"/>
      <c r="NME340" s="30"/>
      <c r="NMF340" s="30"/>
      <c r="NMG340" s="30"/>
      <c r="NMH340" s="30"/>
      <c r="NMI340" s="30"/>
      <c r="NMJ340" s="30"/>
      <c r="NMK340" s="30"/>
      <c r="NML340" s="30"/>
      <c r="NMM340" s="30"/>
      <c r="NMN340" s="30"/>
      <c r="NMO340" s="30"/>
      <c r="NMP340" s="30"/>
      <c r="NMQ340" s="30"/>
      <c r="NMR340" s="30"/>
      <c r="NMS340" s="30"/>
      <c r="NMT340" s="30"/>
      <c r="NMU340" s="30"/>
      <c r="NMV340" s="30"/>
      <c r="NMW340" s="30"/>
      <c r="NMX340" s="30"/>
      <c r="NMY340" s="30"/>
      <c r="NMZ340" s="30"/>
      <c r="NNA340" s="30"/>
      <c r="NNB340" s="30"/>
      <c r="NNC340" s="30"/>
      <c r="NND340" s="30"/>
      <c r="NNE340" s="30"/>
      <c r="NNF340" s="30"/>
      <c r="NNG340" s="30"/>
      <c r="NNH340" s="30"/>
      <c r="NNI340" s="30"/>
      <c r="NNJ340" s="30"/>
      <c r="NNK340" s="30"/>
      <c r="NNL340" s="30"/>
      <c r="NNM340" s="30"/>
      <c r="NNN340" s="30"/>
      <c r="NNO340" s="30"/>
      <c r="NNP340" s="30"/>
      <c r="NNQ340" s="30"/>
      <c r="NNR340" s="30"/>
      <c r="NNS340" s="30"/>
      <c r="NNT340" s="30"/>
      <c r="NNU340" s="30"/>
      <c r="NNV340" s="30"/>
      <c r="NNW340" s="30"/>
      <c r="NNX340" s="30"/>
      <c r="NNY340" s="30"/>
      <c r="NNZ340" s="30"/>
      <c r="NOA340" s="30"/>
      <c r="NOB340" s="30"/>
      <c r="NOC340" s="30"/>
      <c r="NOD340" s="30"/>
      <c r="NOE340" s="30"/>
      <c r="NOF340" s="30"/>
      <c r="NOG340" s="30"/>
      <c r="NOH340" s="30"/>
      <c r="NOI340" s="30"/>
      <c r="NOJ340" s="30"/>
      <c r="NOK340" s="30"/>
      <c r="NOL340" s="30"/>
      <c r="NOM340" s="30"/>
      <c r="NON340" s="30"/>
      <c r="NOO340" s="30"/>
      <c r="NOP340" s="30"/>
      <c r="NOQ340" s="30"/>
      <c r="NOR340" s="30"/>
      <c r="NOS340" s="30"/>
      <c r="NOT340" s="30"/>
      <c r="NOU340" s="30"/>
      <c r="NOV340" s="30"/>
      <c r="NOW340" s="30"/>
      <c r="NOX340" s="30"/>
      <c r="NOY340" s="30"/>
      <c r="NOZ340" s="30"/>
      <c r="NPA340" s="30"/>
      <c r="NPB340" s="30"/>
      <c r="NPC340" s="30"/>
      <c r="NPD340" s="30"/>
      <c r="NPE340" s="30"/>
      <c r="NPF340" s="30"/>
      <c r="NPG340" s="30"/>
      <c r="NPH340" s="30"/>
      <c r="NPI340" s="30"/>
      <c r="NPJ340" s="30"/>
      <c r="NPK340" s="30"/>
      <c r="NPL340" s="30"/>
      <c r="NPM340" s="30"/>
      <c r="NPN340" s="30"/>
      <c r="NPO340" s="30"/>
      <c r="NPP340" s="30"/>
      <c r="NPQ340" s="30"/>
      <c r="NPR340" s="30"/>
      <c r="NPS340" s="30"/>
      <c r="NPT340" s="30"/>
      <c r="NPU340" s="30"/>
      <c r="NPV340" s="30"/>
      <c r="NPW340" s="30"/>
      <c r="NPX340" s="30"/>
      <c r="NPY340" s="30"/>
      <c r="NPZ340" s="30"/>
      <c r="NQA340" s="30"/>
      <c r="NQB340" s="30"/>
      <c r="NQC340" s="30"/>
      <c r="NQD340" s="30"/>
      <c r="NQE340" s="30"/>
      <c r="NQF340" s="30"/>
      <c r="NQG340" s="30"/>
      <c r="NQH340" s="30"/>
      <c r="NQI340" s="30"/>
      <c r="NQJ340" s="30"/>
      <c r="NQK340" s="30"/>
      <c r="NQL340" s="30"/>
      <c r="NQM340" s="30"/>
      <c r="NQN340" s="30"/>
      <c r="NQO340" s="30"/>
      <c r="NQP340" s="30"/>
      <c r="NQQ340" s="30"/>
      <c r="NQR340" s="30"/>
      <c r="NQS340" s="30"/>
      <c r="NQT340" s="30"/>
      <c r="NQU340" s="30"/>
      <c r="NQV340" s="30"/>
      <c r="NQW340" s="30"/>
      <c r="NQX340" s="30"/>
      <c r="NQY340" s="30"/>
      <c r="NQZ340" s="30"/>
      <c r="NRA340" s="30"/>
      <c r="NRB340" s="30"/>
      <c r="NRC340" s="30"/>
      <c r="NRD340" s="30"/>
      <c r="NRE340" s="30"/>
      <c r="NRF340" s="30"/>
      <c r="NRG340" s="30"/>
      <c r="NRH340" s="30"/>
      <c r="NRI340" s="30"/>
      <c r="NRJ340" s="30"/>
      <c r="NRK340" s="30"/>
      <c r="NRL340" s="30"/>
      <c r="NRM340" s="30"/>
      <c r="NRN340" s="30"/>
      <c r="NRO340" s="30"/>
      <c r="NRP340" s="30"/>
      <c r="NRQ340" s="30"/>
      <c r="NRR340" s="30"/>
      <c r="NRS340" s="30"/>
      <c r="NRT340" s="30"/>
      <c r="NRU340" s="30"/>
      <c r="NRV340" s="30"/>
      <c r="NRW340" s="30"/>
      <c r="NRX340" s="30"/>
      <c r="NRY340" s="30"/>
      <c r="NRZ340" s="30"/>
      <c r="NSA340" s="30"/>
      <c r="NSB340" s="30"/>
      <c r="NSC340" s="30"/>
      <c r="NSD340" s="30"/>
      <c r="NSE340" s="30"/>
      <c r="NSF340" s="30"/>
      <c r="NSG340" s="30"/>
      <c r="NSH340" s="30"/>
      <c r="NSI340" s="30"/>
      <c r="NSJ340" s="30"/>
      <c r="NSK340" s="30"/>
      <c r="NSL340" s="30"/>
      <c r="NSM340" s="30"/>
      <c r="NSN340" s="30"/>
      <c r="NSO340" s="30"/>
      <c r="NSP340" s="30"/>
      <c r="NSQ340" s="30"/>
      <c r="NSR340" s="30"/>
      <c r="NSS340" s="30"/>
      <c r="NST340" s="30"/>
      <c r="NSU340" s="30"/>
      <c r="NSV340" s="30"/>
      <c r="NSW340" s="30"/>
      <c r="NSX340" s="30"/>
      <c r="NSY340" s="30"/>
      <c r="NSZ340" s="30"/>
      <c r="NTA340" s="30"/>
      <c r="NTB340" s="30"/>
      <c r="NTC340" s="30"/>
      <c r="NTD340" s="30"/>
      <c r="NTE340" s="30"/>
      <c r="NTF340" s="30"/>
      <c r="NTG340" s="30"/>
      <c r="NTH340" s="30"/>
      <c r="NTI340" s="30"/>
      <c r="NTJ340" s="30"/>
      <c r="NTK340" s="30"/>
      <c r="NTL340" s="30"/>
      <c r="NTM340" s="30"/>
      <c r="NTN340" s="30"/>
      <c r="NTO340" s="30"/>
      <c r="NTP340" s="30"/>
      <c r="NTQ340" s="30"/>
      <c r="NTR340" s="30"/>
      <c r="NTS340" s="30"/>
      <c r="NTT340" s="30"/>
      <c r="NTU340" s="30"/>
      <c r="NTV340" s="30"/>
      <c r="NTW340" s="30"/>
      <c r="NTX340" s="30"/>
      <c r="NTY340" s="30"/>
      <c r="NTZ340" s="30"/>
      <c r="NUA340" s="30"/>
      <c r="NUB340" s="30"/>
      <c r="NUC340" s="30"/>
      <c r="NUD340" s="30"/>
      <c r="NUE340" s="30"/>
      <c r="NUF340" s="30"/>
      <c r="NUG340" s="30"/>
      <c r="NUH340" s="30"/>
      <c r="NUI340" s="30"/>
      <c r="NUJ340" s="30"/>
      <c r="NUK340" s="30"/>
      <c r="NUL340" s="30"/>
      <c r="NUM340" s="30"/>
      <c r="NUN340" s="30"/>
      <c r="NUO340" s="30"/>
      <c r="NUP340" s="30"/>
      <c r="NUQ340" s="30"/>
      <c r="NUR340" s="30"/>
      <c r="NUS340" s="30"/>
      <c r="NUT340" s="30"/>
      <c r="NUU340" s="30"/>
      <c r="NUV340" s="30"/>
      <c r="NUW340" s="30"/>
      <c r="NUX340" s="30"/>
      <c r="NUY340" s="30"/>
      <c r="NUZ340" s="30"/>
      <c r="NVA340" s="30"/>
      <c r="NVB340" s="30"/>
      <c r="NVC340" s="30"/>
      <c r="NVD340" s="30"/>
      <c r="NVE340" s="30"/>
      <c r="NVF340" s="30"/>
      <c r="NVG340" s="30"/>
      <c r="NVH340" s="30"/>
      <c r="NVI340" s="30"/>
      <c r="NVJ340" s="30"/>
      <c r="NVK340" s="30"/>
      <c r="NVL340" s="30"/>
      <c r="NVM340" s="30"/>
      <c r="NVN340" s="30"/>
      <c r="NVO340" s="30"/>
      <c r="NVP340" s="30"/>
      <c r="NVQ340" s="30"/>
      <c r="NVR340" s="30"/>
      <c r="NVS340" s="30"/>
      <c r="NVT340" s="30"/>
      <c r="NVU340" s="30"/>
      <c r="NVV340" s="30"/>
      <c r="NVW340" s="30"/>
      <c r="NVX340" s="30"/>
      <c r="NVY340" s="30"/>
      <c r="NVZ340" s="30"/>
      <c r="NWA340" s="30"/>
      <c r="NWB340" s="30"/>
      <c r="NWC340" s="30"/>
      <c r="NWD340" s="30"/>
      <c r="NWE340" s="30"/>
      <c r="NWF340" s="30"/>
      <c r="NWG340" s="30"/>
      <c r="NWH340" s="30"/>
      <c r="NWI340" s="30"/>
      <c r="NWJ340" s="30"/>
      <c r="NWK340" s="30"/>
      <c r="NWL340" s="30"/>
      <c r="NWM340" s="30"/>
      <c r="NWN340" s="30"/>
      <c r="NWO340" s="30"/>
      <c r="NWP340" s="30"/>
      <c r="NWQ340" s="30"/>
      <c r="NWR340" s="30"/>
      <c r="NWS340" s="30"/>
      <c r="NWT340" s="30"/>
      <c r="NWU340" s="30"/>
      <c r="NWV340" s="30"/>
      <c r="NWW340" s="30"/>
      <c r="NWX340" s="30"/>
      <c r="NWY340" s="30"/>
      <c r="NWZ340" s="30"/>
      <c r="NXA340" s="30"/>
      <c r="NXB340" s="30"/>
      <c r="NXC340" s="30"/>
      <c r="NXD340" s="30"/>
      <c r="NXE340" s="30"/>
      <c r="NXF340" s="30"/>
      <c r="NXG340" s="30"/>
      <c r="NXH340" s="30"/>
      <c r="NXI340" s="30"/>
      <c r="NXJ340" s="30"/>
      <c r="NXK340" s="30"/>
      <c r="NXL340" s="30"/>
      <c r="NXM340" s="30"/>
      <c r="NXN340" s="30"/>
      <c r="NXO340" s="30"/>
      <c r="NXP340" s="30"/>
      <c r="NXQ340" s="30"/>
      <c r="NXR340" s="30"/>
      <c r="NXS340" s="30"/>
      <c r="NXT340" s="30"/>
      <c r="NXU340" s="30"/>
      <c r="NXV340" s="30"/>
      <c r="NXW340" s="30"/>
      <c r="NXX340" s="30"/>
      <c r="NXY340" s="30"/>
      <c r="NXZ340" s="30"/>
      <c r="NYA340" s="30"/>
      <c r="NYB340" s="30"/>
      <c r="NYC340" s="30"/>
      <c r="NYD340" s="30"/>
      <c r="NYE340" s="30"/>
      <c r="NYF340" s="30"/>
      <c r="NYG340" s="30"/>
      <c r="NYH340" s="30"/>
      <c r="NYI340" s="30"/>
      <c r="NYJ340" s="30"/>
      <c r="NYK340" s="30"/>
      <c r="NYL340" s="30"/>
      <c r="NYM340" s="30"/>
      <c r="NYN340" s="30"/>
      <c r="NYO340" s="30"/>
      <c r="NYP340" s="30"/>
      <c r="NYQ340" s="30"/>
      <c r="NYR340" s="30"/>
      <c r="NYS340" s="30"/>
      <c r="NYT340" s="30"/>
      <c r="NYU340" s="30"/>
      <c r="NYV340" s="30"/>
      <c r="NYW340" s="30"/>
      <c r="NYX340" s="30"/>
      <c r="NYY340" s="30"/>
      <c r="NYZ340" s="30"/>
      <c r="NZA340" s="30"/>
      <c r="NZB340" s="30"/>
      <c r="NZC340" s="30"/>
      <c r="NZD340" s="30"/>
      <c r="NZE340" s="30"/>
      <c r="NZF340" s="30"/>
      <c r="NZG340" s="30"/>
      <c r="NZH340" s="30"/>
      <c r="NZI340" s="30"/>
      <c r="NZJ340" s="30"/>
      <c r="NZK340" s="30"/>
      <c r="NZL340" s="30"/>
      <c r="NZM340" s="30"/>
      <c r="NZN340" s="30"/>
      <c r="NZO340" s="30"/>
      <c r="NZP340" s="30"/>
      <c r="NZQ340" s="30"/>
      <c r="NZR340" s="30"/>
      <c r="NZS340" s="30"/>
      <c r="NZT340" s="30"/>
      <c r="NZU340" s="30"/>
      <c r="NZV340" s="30"/>
      <c r="NZW340" s="30"/>
      <c r="NZX340" s="30"/>
      <c r="NZY340" s="30"/>
      <c r="NZZ340" s="30"/>
      <c r="OAA340" s="30"/>
      <c r="OAB340" s="30"/>
      <c r="OAC340" s="30"/>
      <c r="OAD340" s="30"/>
      <c r="OAE340" s="30"/>
      <c r="OAF340" s="30"/>
      <c r="OAG340" s="30"/>
      <c r="OAH340" s="30"/>
      <c r="OAI340" s="30"/>
      <c r="OAJ340" s="30"/>
      <c r="OAK340" s="30"/>
      <c r="OAL340" s="30"/>
      <c r="OAM340" s="30"/>
      <c r="OAN340" s="30"/>
      <c r="OAO340" s="30"/>
      <c r="OAP340" s="30"/>
      <c r="OAQ340" s="30"/>
      <c r="OAR340" s="30"/>
      <c r="OAS340" s="30"/>
      <c r="OAT340" s="30"/>
      <c r="OAU340" s="30"/>
      <c r="OAV340" s="30"/>
      <c r="OAW340" s="30"/>
      <c r="OAX340" s="30"/>
      <c r="OAY340" s="30"/>
      <c r="OAZ340" s="30"/>
      <c r="OBA340" s="30"/>
      <c r="OBB340" s="30"/>
      <c r="OBC340" s="30"/>
      <c r="OBD340" s="30"/>
      <c r="OBE340" s="30"/>
      <c r="OBF340" s="30"/>
      <c r="OBG340" s="30"/>
      <c r="OBH340" s="30"/>
      <c r="OBI340" s="30"/>
      <c r="OBJ340" s="30"/>
      <c r="OBK340" s="30"/>
      <c r="OBL340" s="30"/>
      <c r="OBM340" s="30"/>
      <c r="OBN340" s="30"/>
      <c r="OBO340" s="30"/>
      <c r="OBP340" s="30"/>
      <c r="OBQ340" s="30"/>
      <c r="OBR340" s="30"/>
      <c r="OBS340" s="30"/>
      <c r="OBT340" s="30"/>
      <c r="OBU340" s="30"/>
      <c r="OBV340" s="30"/>
      <c r="OBW340" s="30"/>
      <c r="OBX340" s="30"/>
      <c r="OBY340" s="30"/>
      <c r="OBZ340" s="30"/>
      <c r="OCA340" s="30"/>
      <c r="OCB340" s="30"/>
      <c r="OCC340" s="30"/>
      <c r="OCD340" s="30"/>
      <c r="OCE340" s="30"/>
      <c r="OCF340" s="30"/>
      <c r="OCG340" s="30"/>
      <c r="OCH340" s="30"/>
      <c r="OCI340" s="30"/>
      <c r="OCJ340" s="30"/>
      <c r="OCK340" s="30"/>
      <c r="OCL340" s="30"/>
      <c r="OCM340" s="30"/>
      <c r="OCN340" s="30"/>
      <c r="OCO340" s="30"/>
      <c r="OCP340" s="30"/>
      <c r="OCQ340" s="30"/>
      <c r="OCR340" s="30"/>
      <c r="OCS340" s="30"/>
      <c r="OCT340" s="30"/>
      <c r="OCU340" s="30"/>
      <c r="OCV340" s="30"/>
      <c r="OCW340" s="30"/>
      <c r="OCX340" s="30"/>
      <c r="OCY340" s="30"/>
      <c r="OCZ340" s="30"/>
      <c r="ODA340" s="30"/>
      <c r="ODB340" s="30"/>
      <c r="ODC340" s="30"/>
      <c r="ODD340" s="30"/>
      <c r="ODE340" s="30"/>
      <c r="ODF340" s="30"/>
      <c r="ODG340" s="30"/>
      <c r="ODH340" s="30"/>
      <c r="ODI340" s="30"/>
      <c r="ODJ340" s="30"/>
      <c r="ODK340" s="30"/>
      <c r="ODL340" s="30"/>
      <c r="ODM340" s="30"/>
      <c r="ODN340" s="30"/>
      <c r="ODO340" s="30"/>
      <c r="ODP340" s="30"/>
      <c r="ODQ340" s="30"/>
      <c r="ODR340" s="30"/>
      <c r="ODS340" s="30"/>
      <c r="ODT340" s="30"/>
      <c r="ODU340" s="30"/>
      <c r="ODV340" s="30"/>
      <c r="ODW340" s="30"/>
      <c r="ODX340" s="30"/>
      <c r="ODY340" s="30"/>
      <c r="ODZ340" s="30"/>
      <c r="OEA340" s="30"/>
      <c r="OEB340" s="30"/>
      <c r="OEC340" s="30"/>
      <c r="OED340" s="30"/>
      <c r="OEE340" s="30"/>
      <c r="OEF340" s="30"/>
      <c r="OEG340" s="30"/>
      <c r="OEH340" s="30"/>
      <c r="OEI340" s="30"/>
      <c r="OEJ340" s="30"/>
      <c r="OEK340" s="30"/>
      <c r="OEL340" s="30"/>
      <c r="OEM340" s="30"/>
      <c r="OEN340" s="30"/>
      <c r="OEO340" s="30"/>
      <c r="OEP340" s="30"/>
      <c r="OEQ340" s="30"/>
      <c r="OER340" s="30"/>
      <c r="OES340" s="30"/>
      <c r="OET340" s="30"/>
      <c r="OEU340" s="30"/>
      <c r="OEV340" s="30"/>
      <c r="OEW340" s="30"/>
      <c r="OEX340" s="30"/>
      <c r="OEY340" s="30"/>
      <c r="OEZ340" s="30"/>
      <c r="OFA340" s="30"/>
      <c r="OFB340" s="30"/>
      <c r="OFC340" s="30"/>
      <c r="OFD340" s="30"/>
      <c r="OFE340" s="30"/>
      <c r="OFF340" s="30"/>
      <c r="OFG340" s="30"/>
      <c r="OFH340" s="30"/>
      <c r="OFI340" s="30"/>
      <c r="OFJ340" s="30"/>
      <c r="OFK340" s="30"/>
      <c r="OFL340" s="30"/>
      <c r="OFM340" s="30"/>
      <c r="OFN340" s="30"/>
      <c r="OFO340" s="30"/>
      <c r="OFP340" s="30"/>
      <c r="OFQ340" s="30"/>
      <c r="OFR340" s="30"/>
      <c r="OFS340" s="30"/>
      <c r="OFT340" s="30"/>
      <c r="OFU340" s="30"/>
      <c r="OFV340" s="30"/>
      <c r="OFW340" s="30"/>
      <c r="OFX340" s="30"/>
      <c r="OFY340" s="30"/>
      <c r="OFZ340" s="30"/>
      <c r="OGA340" s="30"/>
      <c r="OGB340" s="30"/>
      <c r="OGC340" s="30"/>
      <c r="OGD340" s="30"/>
      <c r="OGE340" s="30"/>
      <c r="OGF340" s="30"/>
      <c r="OGG340" s="30"/>
      <c r="OGH340" s="30"/>
      <c r="OGI340" s="30"/>
      <c r="OGJ340" s="30"/>
      <c r="OGK340" s="30"/>
      <c r="OGL340" s="30"/>
      <c r="OGM340" s="30"/>
      <c r="OGN340" s="30"/>
      <c r="OGO340" s="30"/>
      <c r="OGP340" s="30"/>
      <c r="OGQ340" s="30"/>
      <c r="OGR340" s="30"/>
      <c r="OGS340" s="30"/>
      <c r="OGT340" s="30"/>
      <c r="OGU340" s="30"/>
      <c r="OGV340" s="30"/>
      <c r="OGW340" s="30"/>
      <c r="OGX340" s="30"/>
      <c r="OGY340" s="30"/>
      <c r="OGZ340" s="30"/>
      <c r="OHA340" s="30"/>
      <c r="OHB340" s="30"/>
      <c r="OHC340" s="30"/>
      <c r="OHD340" s="30"/>
      <c r="OHE340" s="30"/>
      <c r="OHF340" s="30"/>
      <c r="OHG340" s="30"/>
      <c r="OHH340" s="30"/>
      <c r="OHI340" s="30"/>
      <c r="OHJ340" s="30"/>
      <c r="OHK340" s="30"/>
      <c r="OHL340" s="30"/>
      <c r="OHM340" s="30"/>
      <c r="OHN340" s="30"/>
      <c r="OHO340" s="30"/>
      <c r="OHP340" s="30"/>
      <c r="OHQ340" s="30"/>
      <c r="OHR340" s="30"/>
      <c r="OHS340" s="30"/>
      <c r="OHT340" s="30"/>
      <c r="OHU340" s="30"/>
      <c r="OHV340" s="30"/>
      <c r="OHW340" s="30"/>
      <c r="OHX340" s="30"/>
      <c r="OHY340" s="30"/>
      <c r="OHZ340" s="30"/>
      <c r="OIA340" s="30"/>
      <c r="OIB340" s="30"/>
      <c r="OIC340" s="30"/>
      <c r="OID340" s="30"/>
      <c r="OIE340" s="30"/>
      <c r="OIF340" s="30"/>
      <c r="OIG340" s="30"/>
      <c r="OIH340" s="30"/>
      <c r="OII340" s="30"/>
      <c r="OIJ340" s="30"/>
      <c r="OIK340" s="30"/>
      <c r="OIL340" s="30"/>
      <c r="OIM340" s="30"/>
      <c r="OIN340" s="30"/>
      <c r="OIO340" s="30"/>
      <c r="OIP340" s="30"/>
      <c r="OIQ340" s="30"/>
      <c r="OIR340" s="30"/>
      <c r="OIS340" s="30"/>
      <c r="OIT340" s="30"/>
      <c r="OIU340" s="30"/>
      <c r="OIV340" s="30"/>
      <c r="OIW340" s="30"/>
      <c r="OIX340" s="30"/>
      <c r="OIY340" s="30"/>
      <c r="OIZ340" s="30"/>
      <c r="OJA340" s="30"/>
      <c r="OJB340" s="30"/>
      <c r="OJC340" s="30"/>
      <c r="OJD340" s="30"/>
      <c r="OJE340" s="30"/>
      <c r="OJF340" s="30"/>
      <c r="OJG340" s="30"/>
      <c r="OJH340" s="30"/>
      <c r="OJI340" s="30"/>
      <c r="OJJ340" s="30"/>
      <c r="OJK340" s="30"/>
      <c r="OJL340" s="30"/>
      <c r="OJM340" s="30"/>
      <c r="OJN340" s="30"/>
      <c r="OJO340" s="30"/>
      <c r="OJP340" s="30"/>
      <c r="OJQ340" s="30"/>
      <c r="OJR340" s="30"/>
      <c r="OJS340" s="30"/>
      <c r="OJT340" s="30"/>
      <c r="OJU340" s="30"/>
      <c r="OJV340" s="30"/>
      <c r="OJW340" s="30"/>
      <c r="OJX340" s="30"/>
      <c r="OJY340" s="30"/>
      <c r="OJZ340" s="30"/>
      <c r="OKA340" s="30"/>
      <c r="OKB340" s="30"/>
      <c r="OKC340" s="30"/>
      <c r="OKD340" s="30"/>
      <c r="OKE340" s="30"/>
      <c r="OKF340" s="30"/>
      <c r="OKG340" s="30"/>
      <c r="OKH340" s="30"/>
      <c r="OKI340" s="30"/>
      <c r="OKJ340" s="30"/>
      <c r="OKK340" s="30"/>
      <c r="OKL340" s="30"/>
      <c r="OKM340" s="30"/>
      <c r="OKN340" s="30"/>
      <c r="OKO340" s="30"/>
      <c r="OKP340" s="30"/>
      <c r="OKQ340" s="30"/>
      <c r="OKR340" s="30"/>
      <c r="OKS340" s="30"/>
      <c r="OKT340" s="30"/>
      <c r="OKU340" s="30"/>
      <c r="OKV340" s="30"/>
      <c r="OKW340" s="30"/>
      <c r="OKX340" s="30"/>
      <c r="OKY340" s="30"/>
      <c r="OKZ340" s="30"/>
      <c r="OLA340" s="30"/>
      <c r="OLB340" s="30"/>
      <c r="OLC340" s="30"/>
      <c r="OLD340" s="30"/>
      <c r="OLE340" s="30"/>
      <c r="OLF340" s="30"/>
      <c r="OLG340" s="30"/>
      <c r="OLH340" s="30"/>
      <c r="OLI340" s="30"/>
      <c r="OLJ340" s="30"/>
      <c r="OLK340" s="30"/>
      <c r="OLL340" s="30"/>
      <c r="OLM340" s="30"/>
      <c r="OLN340" s="30"/>
      <c r="OLO340" s="30"/>
      <c r="OLP340" s="30"/>
      <c r="OLQ340" s="30"/>
      <c r="OLR340" s="30"/>
      <c r="OLS340" s="30"/>
      <c r="OLT340" s="30"/>
      <c r="OLU340" s="30"/>
      <c r="OLV340" s="30"/>
      <c r="OLW340" s="30"/>
      <c r="OLX340" s="30"/>
      <c r="OLY340" s="30"/>
      <c r="OLZ340" s="30"/>
      <c r="OMA340" s="30"/>
      <c r="OMB340" s="30"/>
      <c r="OMC340" s="30"/>
      <c r="OMD340" s="30"/>
      <c r="OME340" s="30"/>
      <c r="OMF340" s="30"/>
      <c r="OMG340" s="30"/>
      <c r="OMH340" s="30"/>
      <c r="OMI340" s="30"/>
      <c r="OMJ340" s="30"/>
      <c r="OMK340" s="30"/>
      <c r="OML340" s="30"/>
      <c r="OMM340" s="30"/>
      <c r="OMN340" s="30"/>
      <c r="OMO340" s="30"/>
      <c r="OMP340" s="30"/>
      <c r="OMQ340" s="30"/>
      <c r="OMR340" s="30"/>
      <c r="OMS340" s="30"/>
      <c r="OMT340" s="30"/>
      <c r="OMU340" s="30"/>
      <c r="OMV340" s="30"/>
      <c r="OMW340" s="30"/>
      <c r="OMX340" s="30"/>
      <c r="OMY340" s="30"/>
      <c r="OMZ340" s="30"/>
      <c r="ONA340" s="30"/>
      <c r="ONB340" s="30"/>
      <c r="ONC340" s="30"/>
      <c r="OND340" s="30"/>
      <c r="ONE340" s="30"/>
      <c r="ONF340" s="30"/>
      <c r="ONG340" s="30"/>
      <c r="ONH340" s="30"/>
      <c r="ONI340" s="30"/>
      <c r="ONJ340" s="30"/>
      <c r="ONK340" s="30"/>
      <c r="ONL340" s="30"/>
      <c r="ONM340" s="30"/>
      <c r="ONN340" s="30"/>
      <c r="ONO340" s="30"/>
      <c r="ONP340" s="30"/>
      <c r="ONQ340" s="30"/>
      <c r="ONR340" s="30"/>
      <c r="ONS340" s="30"/>
      <c r="ONT340" s="30"/>
      <c r="ONU340" s="30"/>
      <c r="ONV340" s="30"/>
      <c r="ONW340" s="30"/>
      <c r="ONX340" s="30"/>
      <c r="ONY340" s="30"/>
      <c r="ONZ340" s="30"/>
      <c r="OOA340" s="30"/>
      <c r="OOB340" s="30"/>
      <c r="OOC340" s="30"/>
      <c r="OOD340" s="30"/>
      <c r="OOE340" s="30"/>
      <c r="OOF340" s="30"/>
      <c r="OOG340" s="30"/>
      <c r="OOH340" s="30"/>
      <c r="OOI340" s="30"/>
      <c r="OOJ340" s="30"/>
      <c r="OOK340" s="30"/>
      <c r="OOL340" s="30"/>
      <c r="OOM340" s="30"/>
      <c r="OON340" s="30"/>
      <c r="OOO340" s="30"/>
      <c r="OOP340" s="30"/>
      <c r="OOQ340" s="30"/>
      <c r="OOR340" s="30"/>
      <c r="OOS340" s="30"/>
      <c r="OOT340" s="30"/>
      <c r="OOU340" s="30"/>
      <c r="OOV340" s="30"/>
      <c r="OOW340" s="30"/>
      <c r="OOX340" s="30"/>
      <c r="OOY340" s="30"/>
      <c r="OOZ340" s="30"/>
      <c r="OPA340" s="30"/>
      <c r="OPB340" s="30"/>
      <c r="OPC340" s="30"/>
      <c r="OPD340" s="30"/>
      <c r="OPE340" s="30"/>
      <c r="OPF340" s="30"/>
      <c r="OPG340" s="30"/>
      <c r="OPH340" s="30"/>
      <c r="OPI340" s="30"/>
      <c r="OPJ340" s="30"/>
      <c r="OPK340" s="30"/>
      <c r="OPL340" s="30"/>
      <c r="OPM340" s="30"/>
      <c r="OPN340" s="30"/>
      <c r="OPO340" s="30"/>
      <c r="OPP340" s="30"/>
      <c r="OPQ340" s="30"/>
      <c r="OPR340" s="30"/>
      <c r="OPS340" s="30"/>
      <c r="OPT340" s="30"/>
      <c r="OPU340" s="30"/>
      <c r="OPV340" s="30"/>
      <c r="OPW340" s="30"/>
      <c r="OPX340" s="30"/>
      <c r="OPY340" s="30"/>
      <c r="OPZ340" s="30"/>
      <c r="OQA340" s="30"/>
      <c r="OQB340" s="30"/>
      <c r="OQC340" s="30"/>
      <c r="OQD340" s="30"/>
      <c r="OQE340" s="30"/>
      <c r="OQF340" s="30"/>
      <c r="OQG340" s="30"/>
      <c r="OQH340" s="30"/>
      <c r="OQI340" s="30"/>
      <c r="OQJ340" s="30"/>
      <c r="OQK340" s="30"/>
      <c r="OQL340" s="30"/>
      <c r="OQM340" s="30"/>
      <c r="OQN340" s="30"/>
      <c r="OQO340" s="30"/>
      <c r="OQP340" s="30"/>
      <c r="OQQ340" s="30"/>
      <c r="OQR340" s="30"/>
      <c r="OQS340" s="30"/>
      <c r="OQT340" s="30"/>
      <c r="OQU340" s="30"/>
      <c r="OQV340" s="30"/>
      <c r="OQW340" s="30"/>
      <c r="OQX340" s="30"/>
      <c r="OQY340" s="30"/>
      <c r="OQZ340" s="30"/>
      <c r="ORA340" s="30"/>
      <c r="ORB340" s="30"/>
      <c r="ORC340" s="30"/>
      <c r="ORD340" s="30"/>
      <c r="ORE340" s="30"/>
      <c r="ORF340" s="30"/>
      <c r="ORG340" s="30"/>
      <c r="ORH340" s="30"/>
      <c r="ORI340" s="30"/>
      <c r="ORJ340" s="30"/>
      <c r="ORK340" s="30"/>
      <c r="ORL340" s="30"/>
      <c r="ORM340" s="30"/>
      <c r="ORN340" s="30"/>
      <c r="ORO340" s="30"/>
      <c r="ORP340" s="30"/>
      <c r="ORQ340" s="30"/>
      <c r="ORR340" s="30"/>
      <c r="ORS340" s="30"/>
      <c r="ORT340" s="30"/>
      <c r="ORU340" s="30"/>
      <c r="ORV340" s="30"/>
      <c r="ORW340" s="30"/>
      <c r="ORX340" s="30"/>
      <c r="ORY340" s="30"/>
      <c r="ORZ340" s="30"/>
      <c r="OSA340" s="30"/>
      <c r="OSB340" s="30"/>
      <c r="OSC340" s="30"/>
      <c r="OSD340" s="30"/>
      <c r="OSE340" s="30"/>
      <c r="OSF340" s="30"/>
      <c r="OSG340" s="30"/>
      <c r="OSH340" s="30"/>
      <c r="OSI340" s="30"/>
      <c r="OSJ340" s="30"/>
      <c r="OSK340" s="30"/>
      <c r="OSL340" s="30"/>
      <c r="OSM340" s="30"/>
      <c r="OSN340" s="30"/>
      <c r="OSO340" s="30"/>
      <c r="OSP340" s="30"/>
      <c r="OSQ340" s="30"/>
      <c r="OSR340" s="30"/>
      <c r="OSS340" s="30"/>
      <c r="OST340" s="30"/>
      <c r="OSU340" s="30"/>
      <c r="OSV340" s="30"/>
      <c r="OSW340" s="30"/>
      <c r="OSX340" s="30"/>
      <c r="OSY340" s="30"/>
      <c r="OSZ340" s="30"/>
      <c r="OTA340" s="30"/>
      <c r="OTB340" s="30"/>
      <c r="OTC340" s="30"/>
      <c r="OTD340" s="30"/>
      <c r="OTE340" s="30"/>
      <c r="OTF340" s="30"/>
      <c r="OTG340" s="30"/>
      <c r="OTH340" s="30"/>
      <c r="OTI340" s="30"/>
      <c r="OTJ340" s="30"/>
      <c r="OTK340" s="30"/>
      <c r="OTL340" s="30"/>
      <c r="OTM340" s="30"/>
      <c r="OTN340" s="30"/>
      <c r="OTO340" s="30"/>
      <c r="OTP340" s="30"/>
      <c r="OTQ340" s="30"/>
      <c r="OTR340" s="30"/>
      <c r="OTS340" s="30"/>
      <c r="OTT340" s="30"/>
      <c r="OTU340" s="30"/>
      <c r="OTV340" s="30"/>
      <c r="OTW340" s="30"/>
      <c r="OTX340" s="30"/>
      <c r="OTY340" s="30"/>
      <c r="OTZ340" s="30"/>
      <c r="OUA340" s="30"/>
      <c r="OUB340" s="30"/>
      <c r="OUC340" s="30"/>
      <c r="OUD340" s="30"/>
      <c r="OUE340" s="30"/>
      <c r="OUF340" s="30"/>
      <c r="OUG340" s="30"/>
      <c r="OUH340" s="30"/>
      <c r="OUI340" s="30"/>
      <c r="OUJ340" s="30"/>
      <c r="OUK340" s="30"/>
      <c r="OUL340" s="30"/>
      <c r="OUM340" s="30"/>
      <c r="OUN340" s="30"/>
      <c r="OUO340" s="30"/>
      <c r="OUP340" s="30"/>
      <c r="OUQ340" s="30"/>
      <c r="OUR340" s="30"/>
      <c r="OUS340" s="30"/>
      <c r="OUT340" s="30"/>
      <c r="OUU340" s="30"/>
      <c r="OUV340" s="30"/>
      <c r="OUW340" s="30"/>
      <c r="OUX340" s="30"/>
      <c r="OUY340" s="30"/>
      <c r="OUZ340" s="30"/>
      <c r="OVA340" s="30"/>
      <c r="OVB340" s="30"/>
      <c r="OVC340" s="30"/>
      <c r="OVD340" s="30"/>
      <c r="OVE340" s="30"/>
      <c r="OVF340" s="30"/>
      <c r="OVG340" s="30"/>
      <c r="OVH340" s="30"/>
      <c r="OVI340" s="30"/>
      <c r="OVJ340" s="30"/>
      <c r="OVK340" s="30"/>
      <c r="OVL340" s="30"/>
      <c r="OVM340" s="30"/>
      <c r="OVN340" s="30"/>
      <c r="OVO340" s="30"/>
      <c r="OVP340" s="30"/>
      <c r="OVQ340" s="30"/>
      <c r="OVR340" s="30"/>
      <c r="OVS340" s="30"/>
      <c r="OVT340" s="30"/>
      <c r="OVU340" s="30"/>
      <c r="OVV340" s="30"/>
      <c r="OVW340" s="30"/>
      <c r="OVX340" s="30"/>
      <c r="OVY340" s="30"/>
      <c r="OVZ340" s="30"/>
      <c r="OWA340" s="30"/>
      <c r="OWB340" s="30"/>
      <c r="OWC340" s="30"/>
      <c r="OWD340" s="30"/>
      <c r="OWE340" s="30"/>
      <c r="OWF340" s="30"/>
      <c r="OWG340" s="30"/>
      <c r="OWH340" s="30"/>
      <c r="OWI340" s="30"/>
      <c r="OWJ340" s="30"/>
      <c r="OWK340" s="30"/>
      <c r="OWL340" s="30"/>
      <c r="OWM340" s="30"/>
      <c r="OWN340" s="30"/>
      <c r="OWO340" s="30"/>
      <c r="OWP340" s="30"/>
      <c r="OWQ340" s="30"/>
      <c r="OWR340" s="30"/>
      <c r="OWS340" s="30"/>
      <c r="OWT340" s="30"/>
      <c r="OWU340" s="30"/>
      <c r="OWV340" s="30"/>
      <c r="OWW340" s="30"/>
      <c r="OWX340" s="30"/>
      <c r="OWY340" s="30"/>
      <c r="OWZ340" s="30"/>
      <c r="OXA340" s="30"/>
      <c r="OXB340" s="30"/>
      <c r="OXC340" s="30"/>
      <c r="OXD340" s="30"/>
      <c r="OXE340" s="30"/>
      <c r="OXF340" s="30"/>
      <c r="OXG340" s="30"/>
      <c r="OXH340" s="30"/>
      <c r="OXI340" s="30"/>
      <c r="OXJ340" s="30"/>
      <c r="OXK340" s="30"/>
      <c r="OXL340" s="30"/>
      <c r="OXM340" s="30"/>
      <c r="OXN340" s="30"/>
      <c r="OXO340" s="30"/>
      <c r="OXP340" s="30"/>
      <c r="OXQ340" s="30"/>
      <c r="OXR340" s="30"/>
      <c r="OXS340" s="30"/>
      <c r="OXT340" s="30"/>
      <c r="OXU340" s="30"/>
      <c r="OXV340" s="30"/>
      <c r="OXW340" s="30"/>
      <c r="OXX340" s="30"/>
      <c r="OXY340" s="30"/>
      <c r="OXZ340" s="30"/>
      <c r="OYA340" s="30"/>
      <c r="OYB340" s="30"/>
      <c r="OYC340" s="30"/>
      <c r="OYD340" s="30"/>
      <c r="OYE340" s="30"/>
      <c r="OYF340" s="30"/>
      <c r="OYG340" s="30"/>
      <c r="OYH340" s="30"/>
      <c r="OYI340" s="30"/>
      <c r="OYJ340" s="30"/>
      <c r="OYK340" s="30"/>
      <c r="OYL340" s="30"/>
      <c r="OYM340" s="30"/>
      <c r="OYN340" s="30"/>
      <c r="OYO340" s="30"/>
      <c r="OYP340" s="30"/>
      <c r="OYQ340" s="30"/>
      <c r="OYR340" s="30"/>
      <c r="OYS340" s="30"/>
      <c r="OYT340" s="30"/>
      <c r="OYU340" s="30"/>
      <c r="OYV340" s="30"/>
      <c r="OYW340" s="30"/>
      <c r="OYX340" s="30"/>
      <c r="OYY340" s="30"/>
      <c r="OYZ340" s="30"/>
      <c r="OZA340" s="30"/>
      <c r="OZB340" s="30"/>
      <c r="OZC340" s="30"/>
      <c r="OZD340" s="30"/>
      <c r="OZE340" s="30"/>
      <c r="OZF340" s="30"/>
      <c r="OZG340" s="30"/>
      <c r="OZH340" s="30"/>
      <c r="OZI340" s="30"/>
      <c r="OZJ340" s="30"/>
      <c r="OZK340" s="30"/>
      <c r="OZL340" s="30"/>
      <c r="OZM340" s="30"/>
      <c r="OZN340" s="30"/>
      <c r="OZO340" s="30"/>
      <c r="OZP340" s="30"/>
      <c r="OZQ340" s="30"/>
      <c r="OZR340" s="30"/>
      <c r="OZS340" s="30"/>
      <c r="OZT340" s="30"/>
      <c r="OZU340" s="30"/>
      <c r="OZV340" s="30"/>
      <c r="OZW340" s="30"/>
      <c r="OZX340" s="30"/>
      <c r="OZY340" s="30"/>
      <c r="OZZ340" s="30"/>
      <c r="PAA340" s="30"/>
      <c r="PAB340" s="30"/>
      <c r="PAC340" s="30"/>
      <c r="PAD340" s="30"/>
      <c r="PAE340" s="30"/>
      <c r="PAF340" s="30"/>
      <c r="PAG340" s="30"/>
      <c r="PAH340" s="30"/>
      <c r="PAI340" s="30"/>
      <c r="PAJ340" s="30"/>
      <c r="PAK340" s="30"/>
      <c r="PAL340" s="30"/>
      <c r="PAM340" s="30"/>
      <c r="PAN340" s="30"/>
      <c r="PAO340" s="30"/>
      <c r="PAP340" s="30"/>
      <c r="PAQ340" s="30"/>
      <c r="PAR340" s="30"/>
      <c r="PAS340" s="30"/>
      <c r="PAT340" s="30"/>
      <c r="PAU340" s="30"/>
      <c r="PAV340" s="30"/>
      <c r="PAW340" s="30"/>
      <c r="PAX340" s="30"/>
      <c r="PAY340" s="30"/>
      <c r="PAZ340" s="30"/>
      <c r="PBA340" s="30"/>
      <c r="PBB340" s="30"/>
      <c r="PBC340" s="30"/>
      <c r="PBD340" s="30"/>
      <c r="PBE340" s="30"/>
      <c r="PBF340" s="30"/>
      <c r="PBG340" s="30"/>
      <c r="PBH340" s="30"/>
      <c r="PBI340" s="30"/>
      <c r="PBJ340" s="30"/>
      <c r="PBK340" s="30"/>
      <c r="PBL340" s="30"/>
      <c r="PBM340" s="30"/>
      <c r="PBN340" s="30"/>
      <c r="PBO340" s="30"/>
      <c r="PBP340" s="30"/>
      <c r="PBQ340" s="30"/>
      <c r="PBR340" s="30"/>
      <c r="PBS340" s="30"/>
      <c r="PBT340" s="30"/>
      <c r="PBU340" s="30"/>
      <c r="PBV340" s="30"/>
      <c r="PBW340" s="30"/>
      <c r="PBX340" s="30"/>
      <c r="PBY340" s="30"/>
      <c r="PBZ340" s="30"/>
      <c r="PCA340" s="30"/>
      <c r="PCB340" s="30"/>
      <c r="PCC340" s="30"/>
      <c r="PCD340" s="30"/>
      <c r="PCE340" s="30"/>
      <c r="PCF340" s="30"/>
      <c r="PCG340" s="30"/>
      <c r="PCH340" s="30"/>
      <c r="PCI340" s="30"/>
      <c r="PCJ340" s="30"/>
      <c r="PCK340" s="30"/>
      <c r="PCL340" s="30"/>
      <c r="PCM340" s="30"/>
      <c r="PCN340" s="30"/>
      <c r="PCO340" s="30"/>
      <c r="PCP340" s="30"/>
      <c r="PCQ340" s="30"/>
      <c r="PCR340" s="30"/>
      <c r="PCS340" s="30"/>
      <c r="PCT340" s="30"/>
      <c r="PCU340" s="30"/>
      <c r="PCV340" s="30"/>
      <c r="PCW340" s="30"/>
      <c r="PCX340" s="30"/>
      <c r="PCY340" s="30"/>
      <c r="PCZ340" s="30"/>
      <c r="PDA340" s="30"/>
      <c r="PDB340" s="30"/>
      <c r="PDC340" s="30"/>
      <c r="PDD340" s="30"/>
      <c r="PDE340" s="30"/>
      <c r="PDF340" s="30"/>
      <c r="PDG340" s="30"/>
      <c r="PDH340" s="30"/>
      <c r="PDI340" s="30"/>
      <c r="PDJ340" s="30"/>
      <c r="PDK340" s="30"/>
      <c r="PDL340" s="30"/>
      <c r="PDM340" s="30"/>
      <c r="PDN340" s="30"/>
      <c r="PDO340" s="30"/>
      <c r="PDP340" s="30"/>
      <c r="PDQ340" s="30"/>
      <c r="PDR340" s="30"/>
      <c r="PDS340" s="30"/>
      <c r="PDT340" s="30"/>
      <c r="PDU340" s="30"/>
      <c r="PDV340" s="30"/>
      <c r="PDW340" s="30"/>
      <c r="PDX340" s="30"/>
      <c r="PDY340" s="30"/>
      <c r="PDZ340" s="30"/>
      <c r="PEA340" s="30"/>
      <c r="PEB340" s="30"/>
      <c r="PEC340" s="30"/>
      <c r="PED340" s="30"/>
      <c r="PEE340" s="30"/>
      <c r="PEF340" s="30"/>
      <c r="PEG340" s="30"/>
      <c r="PEH340" s="30"/>
      <c r="PEI340" s="30"/>
      <c r="PEJ340" s="30"/>
      <c r="PEK340" s="30"/>
      <c r="PEL340" s="30"/>
      <c r="PEM340" s="30"/>
      <c r="PEN340" s="30"/>
      <c r="PEO340" s="30"/>
      <c r="PEP340" s="30"/>
      <c r="PEQ340" s="30"/>
      <c r="PER340" s="30"/>
      <c r="PES340" s="30"/>
      <c r="PET340" s="30"/>
      <c r="PEU340" s="30"/>
      <c r="PEV340" s="30"/>
      <c r="PEW340" s="30"/>
      <c r="PEX340" s="30"/>
      <c r="PEY340" s="30"/>
      <c r="PEZ340" s="30"/>
      <c r="PFA340" s="30"/>
      <c r="PFB340" s="30"/>
      <c r="PFC340" s="30"/>
      <c r="PFD340" s="30"/>
      <c r="PFE340" s="30"/>
      <c r="PFF340" s="30"/>
      <c r="PFG340" s="30"/>
      <c r="PFH340" s="30"/>
      <c r="PFI340" s="30"/>
      <c r="PFJ340" s="30"/>
      <c r="PFK340" s="30"/>
      <c r="PFL340" s="30"/>
      <c r="PFM340" s="30"/>
      <c r="PFN340" s="30"/>
      <c r="PFO340" s="30"/>
      <c r="PFP340" s="30"/>
      <c r="PFQ340" s="30"/>
      <c r="PFR340" s="30"/>
      <c r="PFS340" s="30"/>
      <c r="PFT340" s="30"/>
      <c r="PFU340" s="30"/>
      <c r="PFV340" s="30"/>
      <c r="PFW340" s="30"/>
      <c r="PFX340" s="30"/>
      <c r="PFY340" s="30"/>
      <c r="PFZ340" s="30"/>
      <c r="PGA340" s="30"/>
      <c r="PGB340" s="30"/>
      <c r="PGC340" s="30"/>
      <c r="PGD340" s="30"/>
      <c r="PGE340" s="30"/>
      <c r="PGF340" s="30"/>
      <c r="PGG340" s="30"/>
      <c r="PGH340" s="30"/>
      <c r="PGI340" s="30"/>
      <c r="PGJ340" s="30"/>
      <c r="PGK340" s="30"/>
      <c r="PGL340" s="30"/>
      <c r="PGM340" s="30"/>
      <c r="PGN340" s="30"/>
      <c r="PGO340" s="30"/>
      <c r="PGP340" s="30"/>
      <c r="PGQ340" s="30"/>
      <c r="PGR340" s="30"/>
      <c r="PGS340" s="30"/>
      <c r="PGT340" s="30"/>
      <c r="PGU340" s="30"/>
      <c r="PGV340" s="30"/>
      <c r="PGW340" s="30"/>
      <c r="PGX340" s="30"/>
      <c r="PGY340" s="30"/>
      <c r="PGZ340" s="30"/>
      <c r="PHA340" s="30"/>
      <c r="PHB340" s="30"/>
      <c r="PHC340" s="30"/>
      <c r="PHD340" s="30"/>
      <c r="PHE340" s="30"/>
      <c r="PHF340" s="30"/>
      <c r="PHG340" s="30"/>
      <c r="PHH340" s="30"/>
      <c r="PHI340" s="30"/>
      <c r="PHJ340" s="30"/>
      <c r="PHK340" s="30"/>
      <c r="PHL340" s="30"/>
      <c r="PHM340" s="30"/>
      <c r="PHN340" s="30"/>
      <c r="PHO340" s="30"/>
      <c r="PHP340" s="30"/>
      <c r="PHQ340" s="30"/>
      <c r="PHR340" s="30"/>
      <c r="PHS340" s="30"/>
      <c r="PHT340" s="30"/>
      <c r="PHU340" s="30"/>
      <c r="PHV340" s="30"/>
      <c r="PHW340" s="30"/>
      <c r="PHX340" s="30"/>
      <c r="PHY340" s="30"/>
      <c r="PHZ340" s="30"/>
      <c r="PIA340" s="30"/>
      <c r="PIB340" s="30"/>
      <c r="PIC340" s="30"/>
      <c r="PID340" s="30"/>
      <c r="PIE340" s="30"/>
      <c r="PIF340" s="30"/>
      <c r="PIG340" s="30"/>
      <c r="PIH340" s="30"/>
      <c r="PII340" s="30"/>
      <c r="PIJ340" s="30"/>
      <c r="PIK340" s="30"/>
      <c r="PIL340" s="30"/>
      <c r="PIM340" s="30"/>
      <c r="PIN340" s="30"/>
      <c r="PIO340" s="30"/>
      <c r="PIP340" s="30"/>
      <c r="PIQ340" s="30"/>
      <c r="PIR340" s="30"/>
      <c r="PIS340" s="30"/>
      <c r="PIT340" s="30"/>
      <c r="PIU340" s="30"/>
      <c r="PIV340" s="30"/>
      <c r="PIW340" s="30"/>
      <c r="PIX340" s="30"/>
      <c r="PIY340" s="30"/>
      <c r="PIZ340" s="30"/>
      <c r="PJA340" s="30"/>
      <c r="PJB340" s="30"/>
      <c r="PJC340" s="30"/>
      <c r="PJD340" s="30"/>
      <c r="PJE340" s="30"/>
      <c r="PJF340" s="30"/>
      <c r="PJG340" s="30"/>
      <c r="PJH340" s="30"/>
      <c r="PJI340" s="30"/>
      <c r="PJJ340" s="30"/>
      <c r="PJK340" s="30"/>
      <c r="PJL340" s="30"/>
      <c r="PJM340" s="30"/>
      <c r="PJN340" s="30"/>
      <c r="PJO340" s="30"/>
      <c r="PJP340" s="30"/>
      <c r="PJQ340" s="30"/>
      <c r="PJR340" s="30"/>
      <c r="PJS340" s="30"/>
      <c r="PJT340" s="30"/>
      <c r="PJU340" s="30"/>
      <c r="PJV340" s="30"/>
      <c r="PJW340" s="30"/>
      <c r="PJX340" s="30"/>
      <c r="PJY340" s="30"/>
      <c r="PJZ340" s="30"/>
      <c r="PKA340" s="30"/>
      <c r="PKB340" s="30"/>
      <c r="PKC340" s="30"/>
      <c r="PKD340" s="30"/>
      <c r="PKE340" s="30"/>
      <c r="PKF340" s="30"/>
      <c r="PKG340" s="30"/>
      <c r="PKH340" s="30"/>
      <c r="PKI340" s="30"/>
      <c r="PKJ340" s="30"/>
      <c r="PKK340" s="30"/>
      <c r="PKL340" s="30"/>
      <c r="PKM340" s="30"/>
      <c r="PKN340" s="30"/>
      <c r="PKO340" s="30"/>
      <c r="PKP340" s="30"/>
      <c r="PKQ340" s="30"/>
      <c r="PKR340" s="30"/>
      <c r="PKS340" s="30"/>
      <c r="PKT340" s="30"/>
      <c r="PKU340" s="30"/>
      <c r="PKV340" s="30"/>
      <c r="PKW340" s="30"/>
      <c r="PKX340" s="30"/>
      <c r="PKY340" s="30"/>
      <c r="PKZ340" s="30"/>
      <c r="PLA340" s="30"/>
      <c r="PLB340" s="30"/>
      <c r="PLC340" s="30"/>
      <c r="PLD340" s="30"/>
      <c r="PLE340" s="30"/>
      <c r="PLF340" s="30"/>
      <c r="PLG340" s="30"/>
      <c r="PLH340" s="30"/>
      <c r="PLI340" s="30"/>
      <c r="PLJ340" s="30"/>
      <c r="PLK340" s="30"/>
      <c r="PLL340" s="30"/>
      <c r="PLM340" s="30"/>
      <c r="PLN340" s="30"/>
      <c r="PLO340" s="30"/>
      <c r="PLP340" s="30"/>
      <c r="PLQ340" s="30"/>
      <c r="PLR340" s="30"/>
      <c r="PLS340" s="30"/>
      <c r="PLT340" s="30"/>
      <c r="PLU340" s="30"/>
      <c r="PLV340" s="30"/>
      <c r="PLW340" s="30"/>
      <c r="PLX340" s="30"/>
      <c r="PLY340" s="30"/>
      <c r="PLZ340" s="30"/>
      <c r="PMA340" s="30"/>
      <c r="PMB340" s="30"/>
      <c r="PMC340" s="30"/>
      <c r="PMD340" s="30"/>
      <c r="PME340" s="30"/>
      <c r="PMF340" s="30"/>
      <c r="PMG340" s="30"/>
      <c r="PMH340" s="30"/>
      <c r="PMI340" s="30"/>
      <c r="PMJ340" s="30"/>
      <c r="PMK340" s="30"/>
      <c r="PML340" s="30"/>
      <c r="PMM340" s="30"/>
      <c r="PMN340" s="30"/>
      <c r="PMO340" s="30"/>
      <c r="PMP340" s="30"/>
      <c r="PMQ340" s="30"/>
      <c r="PMR340" s="30"/>
      <c r="PMS340" s="30"/>
      <c r="PMT340" s="30"/>
      <c r="PMU340" s="30"/>
      <c r="PMV340" s="30"/>
      <c r="PMW340" s="30"/>
      <c r="PMX340" s="30"/>
      <c r="PMY340" s="30"/>
      <c r="PMZ340" s="30"/>
      <c r="PNA340" s="30"/>
      <c r="PNB340" s="30"/>
      <c r="PNC340" s="30"/>
      <c r="PND340" s="30"/>
      <c r="PNE340" s="30"/>
      <c r="PNF340" s="30"/>
      <c r="PNG340" s="30"/>
      <c r="PNH340" s="30"/>
      <c r="PNI340" s="30"/>
      <c r="PNJ340" s="30"/>
      <c r="PNK340" s="30"/>
      <c r="PNL340" s="30"/>
      <c r="PNM340" s="30"/>
      <c r="PNN340" s="30"/>
      <c r="PNO340" s="30"/>
      <c r="PNP340" s="30"/>
      <c r="PNQ340" s="30"/>
      <c r="PNR340" s="30"/>
      <c r="PNS340" s="30"/>
      <c r="PNT340" s="30"/>
      <c r="PNU340" s="30"/>
      <c r="PNV340" s="30"/>
      <c r="PNW340" s="30"/>
      <c r="PNX340" s="30"/>
      <c r="PNY340" s="30"/>
      <c r="PNZ340" s="30"/>
      <c r="POA340" s="30"/>
      <c r="POB340" s="30"/>
      <c r="POC340" s="30"/>
      <c r="POD340" s="30"/>
      <c r="POE340" s="30"/>
      <c r="POF340" s="30"/>
      <c r="POG340" s="30"/>
      <c r="POH340" s="30"/>
      <c r="POI340" s="30"/>
      <c r="POJ340" s="30"/>
      <c r="POK340" s="30"/>
      <c r="POL340" s="30"/>
      <c r="POM340" s="30"/>
      <c r="PON340" s="30"/>
      <c r="POO340" s="30"/>
      <c r="POP340" s="30"/>
      <c r="POQ340" s="30"/>
      <c r="POR340" s="30"/>
      <c r="POS340" s="30"/>
      <c r="POT340" s="30"/>
      <c r="POU340" s="30"/>
      <c r="POV340" s="30"/>
      <c r="POW340" s="30"/>
      <c r="POX340" s="30"/>
      <c r="POY340" s="30"/>
      <c r="POZ340" s="30"/>
      <c r="PPA340" s="30"/>
      <c r="PPB340" s="30"/>
      <c r="PPC340" s="30"/>
      <c r="PPD340" s="30"/>
      <c r="PPE340" s="30"/>
      <c r="PPF340" s="30"/>
      <c r="PPG340" s="30"/>
      <c r="PPH340" s="30"/>
      <c r="PPI340" s="30"/>
      <c r="PPJ340" s="30"/>
      <c r="PPK340" s="30"/>
      <c r="PPL340" s="30"/>
      <c r="PPM340" s="30"/>
      <c r="PPN340" s="30"/>
      <c r="PPO340" s="30"/>
      <c r="PPP340" s="30"/>
      <c r="PPQ340" s="30"/>
      <c r="PPR340" s="30"/>
      <c r="PPS340" s="30"/>
      <c r="PPT340" s="30"/>
      <c r="PPU340" s="30"/>
      <c r="PPV340" s="30"/>
      <c r="PPW340" s="30"/>
      <c r="PPX340" s="30"/>
      <c r="PPY340" s="30"/>
      <c r="PPZ340" s="30"/>
      <c r="PQA340" s="30"/>
      <c r="PQB340" s="30"/>
      <c r="PQC340" s="30"/>
      <c r="PQD340" s="30"/>
      <c r="PQE340" s="30"/>
      <c r="PQF340" s="30"/>
      <c r="PQG340" s="30"/>
      <c r="PQH340" s="30"/>
      <c r="PQI340" s="30"/>
      <c r="PQJ340" s="30"/>
      <c r="PQK340" s="30"/>
      <c r="PQL340" s="30"/>
      <c r="PQM340" s="30"/>
      <c r="PQN340" s="30"/>
      <c r="PQO340" s="30"/>
      <c r="PQP340" s="30"/>
      <c r="PQQ340" s="30"/>
      <c r="PQR340" s="30"/>
      <c r="PQS340" s="30"/>
      <c r="PQT340" s="30"/>
      <c r="PQU340" s="30"/>
      <c r="PQV340" s="30"/>
      <c r="PQW340" s="30"/>
      <c r="PQX340" s="30"/>
      <c r="PQY340" s="30"/>
      <c r="PQZ340" s="30"/>
      <c r="PRA340" s="30"/>
      <c r="PRB340" s="30"/>
      <c r="PRC340" s="30"/>
      <c r="PRD340" s="30"/>
      <c r="PRE340" s="30"/>
      <c r="PRF340" s="30"/>
      <c r="PRG340" s="30"/>
      <c r="PRH340" s="30"/>
      <c r="PRI340" s="30"/>
      <c r="PRJ340" s="30"/>
      <c r="PRK340" s="30"/>
      <c r="PRL340" s="30"/>
      <c r="PRM340" s="30"/>
      <c r="PRN340" s="30"/>
      <c r="PRO340" s="30"/>
      <c r="PRP340" s="30"/>
      <c r="PRQ340" s="30"/>
      <c r="PRR340" s="30"/>
      <c r="PRS340" s="30"/>
      <c r="PRT340" s="30"/>
      <c r="PRU340" s="30"/>
      <c r="PRV340" s="30"/>
      <c r="PRW340" s="30"/>
      <c r="PRX340" s="30"/>
      <c r="PRY340" s="30"/>
      <c r="PRZ340" s="30"/>
      <c r="PSA340" s="30"/>
      <c r="PSB340" s="30"/>
      <c r="PSC340" s="30"/>
      <c r="PSD340" s="30"/>
      <c r="PSE340" s="30"/>
      <c r="PSF340" s="30"/>
      <c r="PSG340" s="30"/>
      <c r="PSH340" s="30"/>
      <c r="PSI340" s="30"/>
      <c r="PSJ340" s="30"/>
      <c r="PSK340" s="30"/>
      <c r="PSL340" s="30"/>
      <c r="PSM340" s="30"/>
      <c r="PSN340" s="30"/>
      <c r="PSO340" s="30"/>
      <c r="PSP340" s="30"/>
      <c r="PSQ340" s="30"/>
      <c r="PSR340" s="30"/>
      <c r="PSS340" s="30"/>
      <c r="PST340" s="30"/>
      <c r="PSU340" s="30"/>
      <c r="PSV340" s="30"/>
      <c r="PSW340" s="30"/>
      <c r="PSX340" s="30"/>
      <c r="PSY340" s="30"/>
      <c r="PSZ340" s="30"/>
      <c r="PTA340" s="30"/>
      <c r="PTB340" s="30"/>
      <c r="PTC340" s="30"/>
      <c r="PTD340" s="30"/>
      <c r="PTE340" s="30"/>
      <c r="PTF340" s="30"/>
      <c r="PTG340" s="30"/>
      <c r="PTH340" s="30"/>
      <c r="PTI340" s="30"/>
      <c r="PTJ340" s="30"/>
      <c r="PTK340" s="30"/>
      <c r="PTL340" s="30"/>
      <c r="PTM340" s="30"/>
      <c r="PTN340" s="30"/>
      <c r="PTO340" s="30"/>
      <c r="PTP340" s="30"/>
      <c r="PTQ340" s="30"/>
      <c r="PTR340" s="30"/>
      <c r="PTS340" s="30"/>
      <c r="PTT340" s="30"/>
      <c r="PTU340" s="30"/>
      <c r="PTV340" s="30"/>
      <c r="PTW340" s="30"/>
      <c r="PTX340" s="30"/>
      <c r="PTY340" s="30"/>
      <c r="PTZ340" s="30"/>
      <c r="PUA340" s="30"/>
      <c r="PUB340" s="30"/>
      <c r="PUC340" s="30"/>
      <c r="PUD340" s="30"/>
      <c r="PUE340" s="30"/>
      <c r="PUF340" s="30"/>
      <c r="PUG340" s="30"/>
      <c r="PUH340" s="30"/>
      <c r="PUI340" s="30"/>
      <c r="PUJ340" s="30"/>
      <c r="PUK340" s="30"/>
      <c r="PUL340" s="30"/>
      <c r="PUM340" s="30"/>
      <c r="PUN340" s="30"/>
      <c r="PUO340" s="30"/>
      <c r="PUP340" s="30"/>
      <c r="PUQ340" s="30"/>
      <c r="PUR340" s="30"/>
      <c r="PUS340" s="30"/>
      <c r="PUT340" s="30"/>
      <c r="PUU340" s="30"/>
      <c r="PUV340" s="30"/>
      <c r="PUW340" s="30"/>
      <c r="PUX340" s="30"/>
      <c r="PUY340" s="30"/>
      <c r="PUZ340" s="30"/>
      <c r="PVA340" s="30"/>
      <c r="PVB340" s="30"/>
      <c r="PVC340" s="30"/>
      <c r="PVD340" s="30"/>
      <c r="PVE340" s="30"/>
      <c r="PVF340" s="30"/>
      <c r="PVG340" s="30"/>
      <c r="PVH340" s="30"/>
      <c r="PVI340" s="30"/>
      <c r="PVJ340" s="30"/>
      <c r="PVK340" s="30"/>
      <c r="PVL340" s="30"/>
      <c r="PVM340" s="30"/>
      <c r="PVN340" s="30"/>
      <c r="PVO340" s="30"/>
      <c r="PVP340" s="30"/>
      <c r="PVQ340" s="30"/>
      <c r="PVR340" s="30"/>
      <c r="PVS340" s="30"/>
      <c r="PVT340" s="30"/>
      <c r="PVU340" s="30"/>
      <c r="PVV340" s="30"/>
      <c r="PVW340" s="30"/>
      <c r="PVX340" s="30"/>
      <c r="PVY340" s="30"/>
      <c r="PVZ340" s="30"/>
      <c r="PWA340" s="30"/>
      <c r="PWB340" s="30"/>
      <c r="PWC340" s="30"/>
      <c r="PWD340" s="30"/>
      <c r="PWE340" s="30"/>
      <c r="PWF340" s="30"/>
      <c r="PWG340" s="30"/>
      <c r="PWH340" s="30"/>
      <c r="PWI340" s="30"/>
      <c r="PWJ340" s="30"/>
      <c r="PWK340" s="30"/>
      <c r="PWL340" s="30"/>
      <c r="PWM340" s="30"/>
      <c r="PWN340" s="30"/>
      <c r="PWO340" s="30"/>
      <c r="PWP340" s="30"/>
      <c r="PWQ340" s="30"/>
      <c r="PWR340" s="30"/>
      <c r="PWS340" s="30"/>
      <c r="PWT340" s="30"/>
      <c r="PWU340" s="30"/>
      <c r="PWV340" s="30"/>
      <c r="PWW340" s="30"/>
      <c r="PWX340" s="30"/>
      <c r="PWY340" s="30"/>
      <c r="PWZ340" s="30"/>
      <c r="PXA340" s="30"/>
      <c r="PXB340" s="30"/>
      <c r="PXC340" s="30"/>
      <c r="PXD340" s="30"/>
      <c r="PXE340" s="30"/>
      <c r="PXF340" s="30"/>
      <c r="PXG340" s="30"/>
      <c r="PXH340" s="30"/>
      <c r="PXI340" s="30"/>
      <c r="PXJ340" s="30"/>
      <c r="PXK340" s="30"/>
      <c r="PXL340" s="30"/>
      <c r="PXM340" s="30"/>
      <c r="PXN340" s="30"/>
      <c r="PXO340" s="30"/>
      <c r="PXP340" s="30"/>
      <c r="PXQ340" s="30"/>
      <c r="PXR340" s="30"/>
      <c r="PXS340" s="30"/>
      <c r="PXT340" s="30"/>
      <c r="PXU340" s="30"/>
      <c r="PXV340" s="30"/>
      <c r="PXW340" s="30"/>
      <c r="PXX340" s="30"/>
      <c r="PXY340" s="30"/>
      <c r="PXZ340" s="30"/>
      <c r="PYA340" s="30"/>
      <c r="PYB340" s="30"/>
      <c r="PYC340" s="30"/>
      <c r="PYD340" s="30"/>
      <c r="PYE340" s="30"/>
      <c r="PYF340" s="30"/>
      <c r="PYG340" s="30"/>
      <c r="PYH340" s="30"/>
      <c r="PYI340" s="30"/>
      <c r="PYJ340" s="30"/>
      <c r="PYK340" s="30"/>
      <c r="PYL340" s="30"/>
      <c r="PYM340" s="30"/>
      <c r="PYN340" s="30"/>
      <c r="PYO340" s="30"/>
      <c r="PYP340" s="30"/>
      <c r="PYQ340" s="30"/>
      <c r="PYR340" s="30"/>
      <c r="PYS340" s="30"/>
      <c r="PYT340" s="30"/>
      <c r="PYU340" s="30"/>
      <c r="PYV340" s="30"/>
      <c r="PYW340" s="30"/>
      <c r="PYX340" s="30"/>
      <c r="PYY340" s="30"/>
      <c r="PYZ340" s="30"/>
      <c r="PZA340" s="30"/>
      <c r="PZB340" s="30"/>
      <c r="PZC340" s="30"/>
      <c r="PZD340" s="30"/>
      <c r="PZE340" s="30"/>
      <c r="PZF340" s="30"/>
      <c r="PZG340" s="30"/>
      <c r="PZH340" s="30"/>
      <c r="PZI340" s="30"/>
      <c r="PZJ340" s="30"/>
      <c r="PZK340" s="30"/>
      <c r="PZL340" s="30"/>
      <c r="PZM340" s="30"/>
      <c r="PZN340" s="30"/>
      <c r="PZO340" s="30"/>
      <c r="PZP340" s="30"/>
      <c r="PZQ340" s="30"/>
      <c r="PZR340" s="30"/>
      <c r="PZS340" s="30"/>
      <c r="PZT340" s="30"/>
      <c r="PZU340" s="30"/>
      <c r="PZV340" s="30"/>
      <c r="PZW340" s="30"/>
      <c r="PZX340" s="30"/>
      <c r="PZY340" s="30"/>
      <c r="PZZ340" s="30"/>
      <c r="QAA340" s="30"/>
      <c r="QAB340" s="30"/>
      <c r="QAC340" s="30"/>
      <c r="QAD340" s="30"/>
      <c r="QAE340" s="30"/>
      <c r="QAF340" s="30"/>
      <c r="QAG340" s="30"/>
      <c r="QAH340" s="30"/>
      <c r="QAI340" s="30"/>
      <c r="QAJ340" s="30"/>
      <c r="QAK340" s="30"/>
      <c r="QAL340" s="30"/>
      <c r="QAM340" s="30"/>
      <c r="QAN340" s="30"/>
      <c r="QAO340" s="30"/>
      <c r="QAP340" s="30"/>
      <c r="QAQ340" s="30"/>
      <c r="QAR340" s="30"/>
      <c r="QAS340" s="30"/>
      <c r="QAT340" s="30"/>
      <c r="QAU340" s="30"/>
      <c r="QAV340" s="30"/>
      <c r="QAW340" s="30"/>
      <c r="QAX340" s="30"/>
      <c r="QAY340" s="30"/>
      <c r="QAZ340" s="30"/>
      <c r="QBA340" s="30"/>
      <c r="QBB340" s="30"/>
      <c r="QBC340" s="30"/>
      <c r="QBD340" s="30"/>
      <c r="QBE340" s="30"/>
      <c r="QBF340" s="30"/>
      <c r="QBG340" s="30"/>
      <c r="QBH340" s="30"/>
      <c r="QBI340" s="30"/>
      <c r="QBJ340" s="30"/>
      <c r="QBK340" s="30"/>
      <c r="QBL340" s="30"/>
      <c r="QBM340" s="30"/>
      <c r="QBN340" s="30"/>
      <c r="QBO340" s="30"/>
      <c r="QBP340" s="30"/>
      <c r="QBQ340" s="30"/>
      <c r="QBR340" s="30"/>
      <c r="QBS340" s="30"/>
      <c r="QBT340" s="30"/>
      <c r="QBU340" s="30"/>
      <c r="QBV340" s="30"/>
      <c r="QBW340" s="30"/>
      <c r="QBX340" s="30"/>
      <c r="QBY340" s="30"/>
      <c r="QBZ340" s="30"/>
      <c r="QCA340" s="30"/>
      <c r="QCB340" s="30"/>
      <c r="QCC340" s="30"/>
      <c r="QCD340" s="30"/>
      <c r="QCE340" s="30"/>
      <c r="QCF340" s="30"/>
      <c r="QCG340" s="30"/>
      <c r="QCH340" s="30"/>
      <c r="QCI340" s="30"/>
      <c r="QCJ340" s="30"/>
      <c r="QCK340" s="30"/>
      <c r="QCL340" s="30"/>
      <c r="QCM340" s="30"/>
      <c r="QCN340" s="30"/>
      <c r="QCO340" s="30"/>
      <c r="QCP340" s="30"/>
      <c r="QCQ340" s="30"/>
      <c r="QCR340" s="30"/>
      <c r="QCS340" s="30"/>
      <c r="QCT340" s="30"/>
      <c r="QCU340" s="30"/>
      <c r="QCV340" s="30"/>
      <c r="QCW340" s="30"/>
      <c r="QCX340" s="30"/>
      <c r="QCY340" s="30"/>
      <c r="QCZ340" s="30"/>
      <c r="QDA340" s="30"/>
      <c r="QDB340" s="30"/>
      <c r="QDC340" s="30"/>
      <c r="QDD340" s="30"/>
      <c r="QDE340" s="30"/>
      <c r="QDF340" s="30"/>
      <c r="QDG340" s="30"/>
      <c r="QDH340" s="30"/>
      <c r="QDI340" s="30"/>
      <c r="QDJ340" s="30"/>
      <c r="QDK340" s="30"/>
      <c r="QDL340" s="30"/>
      <c r="QDM340" s="30"/>
      <c r="QDN340" s="30"/>
      <c r="QDO340" s="30"/>
      <c r="QDP340" s="30"/>
      <c r="QDQ340" s="30"/>
      <c r="QDR340" s="30"/>
      <c r="QDS340" s="30"/>
      <c r="QDT340" s="30"/>
      <c r="QDU340" s="30"/>
      <c r="QDV340" s="30"/>
      <c r="QDW340" s="30"/>
      <c r="QDX340" s="30"/>
      <c r="QDY340" s="30"/>
      <c r="QDZ340" s="30"/>
      <c r="QEA340" s="30"/>
      <c r="QEB340" s="30"/>
      <c r="QEC340" s="30"/>
      <c r="QED340" s="30"/>
      <c r="QEE340" s="30"/>
      <c r="QEF340" s="30"/>
      <c r="QEG340" s="30"/>
      <c r="QEH340" s="30"/>
      <c r="QEI340" s="30"/>
      <c r="QEJ340" s="30"/>
      <c r="QEK340" s="30"/>
      <c r="QEL340" s="30"/>
      <c r="QEM340" s="30"/>
      <c r="QEN340" s="30"/>
      <c r="QEO340" s="30"/>
      <c r="QEP340" s="30"/>
      <c r="QEQ340" s="30"/>
      <c r="QER340" s="30"/>
      <c r="QES340" s="30"/>
      <c r="QET340" s="30"/>
      <c r="QEU340" s="30"/>
      <c r="QEV340" s="30"/>
      <c r="QEW340" s="30"/>
      <c r="QEX340" s="30"/>
      <c r="QEY340" s="30"/>
      <c r="QEZ340" s="30"/>
      <c r="QFA340" s="30"/>
      <c r="QFB340" s="30"/>
      <c r="QFC340" s="30"/>
      <c r="QFD340" s="30"/>
      <c r="QFE340" s="30"/>
      <c r="QFF340" s="30"/>
      <c r="QFG340" s="30"/>
      <c r="QFH340" s="30"/>
      <c r="QFI340" s="30"/>
      <c r="QFJ340" s="30"/>
      <c r="QFK340" s="30"/>
      <c r="QFL340" s="30"/>
      <c r="QFM340" s="30"/>
      <c r="QFN340" s="30"/>
      <c r="QFO340" s="30"/>
      <c r="QFP340" s="30"/>
      <c r="QFQ340" s="30"/>
      <c r="QFR340" s="30"/>
      <c r="QFS340" s="30"/>
      <c r="QFT340" s="30"/>
      <c r="QFU340" s="30"/>
      <c r="QFV340" s="30"/>
      <c r="QFW340" s="30"/>
      <c r="QFX340" s="30"/>
      <c r="QFY340" s="30"/>
      <c r="QFZ340" s="30"/>
      <c r="QGA340" s="30"/>
      <c r="QGB340" s="30"/>
      <c r="QGC340" s="30"/>
      <c r="QGD340" s="30"/>
      <c r="QGE340" s="30"/>
      <c r="QGF340" s="30"/>
      <c r="QGG340" s="30"/>
      <c r="QGH340" s="30"/>
      <c r="QGI340" s="30"/>
      <c r="QGJ340" s="30"/>
      <c r="QGK340" s="30"/>
      <c r="QGL340" s="30"/>
      <c r="QGM340" s="30"/>
      <c r="QGN340" s="30"/>
      <c r="QGO340" s="30"/>
      <c r="QGP340" s="30"/>
      <c r="QGQ340" s="30"/>
      <c r="QGR340" s="30"/>
      <c r="QGS340" s="30"/>
      <c r="QGT340" s="30"/>
      <c r="QGU340" s="30"/>
      <c r="QGV340" s="30"/>
      <c r="QGW340" s="30"/>
      <c r="QGX340" s="30"/>
      <c r="QGY340" s="30"/>
      <c r="QGZ340" s="30"/>
      <c r="QHA340" s="30"/>
      <c r="QHB340" s="30"/>
      <c r="QHC340" s="30"/>
      <c r="QHD340" s="30"/>
      <c r="QHE340" s="30"/>
      <c r="QHF340" s="30"/>
      <c r="QHG340" s="30"/>
      <c r="QHH340" s="30"/>
      <c r="QHI340" s="30"/>
      <c r="QHJ340" s="30"/>
      <c r="QHK340" s="30"/>
      <c r="QHL340" s="30"/>
      <c r="QHM340" s="30"/>
      <c r="QHN340" s="30"/>
      <c r="QHO340" s="30"/>
      <c r="QHP340" s="30"/>
      <c r="QHQ340" s="30"/>
      <c r="QHR340" s="30"/>
      <c r="QHS340" s="30"/>
      <c r="QHT340" s="30"/>
      <c r="QHU340" s="30"/>
      <c r="QHV340" s="30"/>
      <c r="QHW340" s="30"/>
      <c r="QHX340" s="30"/>
      <c r="QHY340" s="30"/>
      <c r="QHZ340" s="30"/>
      <c r="QIA340" s="30"/>
      <c r="QIB340" s="30"/>
      <c r="QIC340" s="30"/>
      <c r="QID340" s="30"/>
      <c r="QIE340" s="30"/>
      <c r="QIF340" s="30"/>
      <c r="QIG340" s="30"/>
      <c r="QIH340" s="30"/>
      <c r="QII340" s="30"/>
      <c r="QIJ340" s="30"/>
      <c r="QIK340" s="30"/>
      <c r="QIL340" s="30"/>
      <c r="QIM340" s="30"/>
      <c r="QIN340" s="30"/>
      <c r="QIO340" s="30"/>
      <c r="QIP340" s="30"/>
      <c r="QIQ340" s="30"/>
      <c r="QIR340" s="30"/>
      <c r="QIS340" s="30"/>
      <c r="QIT340" s="30"/>
      <c r="QIU340" s="30"/>
      <c r="QIV340" s="30"/>
      <c r="QIW340" s="30"/>
      <c r="QIX340" s="30"/>
      <c r="QIY340" s="30"/>
      <c r="QIZ340" s="30"/>
      <c r="QJA340" s="30"/>
      <c r="QJB340" s="30"/>
      <c r="QJC340" s="30"/>
      <c r="QJD340" s="30"/>
      <c r="QJE340" s="30"/>
      <c r="QJF340" s="30"/>
      <c r="QJG340" s="30"/>
      <c r="QJH340" s="30"/>
      <c r="QJI340" s="30"/>
      <c r="QJJ340" s="30"/>
      <c r="QJK340" s="30"/>
      <c r="QJL340" s="30"/>
      <c r="QJM340" s="30"/>
      <c r="QJN340" s="30"/>
      <c r="QJO340" s="30"/>
      <c r="QJP340" s="30"/>
      <c r="QJQ340" s="30"/>
      <c r="QJR340" s="30"/>
      <c r="QJS340" s="30"/>
      <c r="QJT340" s="30"/>
      <c r="QJU340" s="30"/>
      <c r="QJV340" s="30"/>
      <c r="QJW340" s="30"/>
      <c r="QJX340" s="30"/>
      <c r="QJY340" s="30"/>
      <c r="QJZ340" s="30"/>
      <c r="QKA340" s="30"/>
      <c r="QKB340" s="30"/>
      <c r="QKC340" s="30"/>
      <c r="QKD340" s="30"/>
      <c r="QKE340" s="30"/>
      <c r="QKF340" s="30"/>
      <c r="QKG340" s="30"/>
      <c r="QKH340" s="30"/>
      <c r="QKI340" s="30"/>
      <c r="QKJ340" s="30"/>
      <c r="QKK340" s="30"/>
      <c r="QKL340" s="30"/>
      <c r="QKM340" s="30"/>
      <c r="QKN340" s="30"/>
      <c r="QKO340" s="30"/>
      <c r="QKP340" s="30"/>
      <c r="QKQ340" s="30"/>
      <c r="QKR340" s="30"/>
      <c r="QKS340" s="30"/>
      <c r="QKT340" s="30"/>
      <c r="QKU340" s="30"/>
      <c r="QKV340" s="30"/>
      <c r="QKW340" s="30"/>
      <c r="QKX340" s="30"/>
      <c r="QKY340" s="30"/>
      <c r="QKZ340" s="30"/>
      <c r="QLA340" s="30"/>
      <c r="QLB340" s="30"/>
      <c r="QLC340" s="30"/>
      <c r="QLD340" s="30"/>
      <c r="QLE340" s="30"/>
      <c r="QLF340" s="30"/>
      <c r="QLG340" s="30"/>
      <c r="QLH340" s="30"/>
      <c r="QLI340" s="30"/>
      <c r="QLJ340" s="30"/>
      <c r="QLK340" s="30"/>
      <c r="QLL340" s="30"/>
      <c r="QLM340" s="30"/>
      <c r="QLN340" s="30"/>
      <c r="QLO340" s="30"/>
      <c r="QLP340" s="30"/>
      <c r="QLQ340" s="30"/>
      <c r="QLR340" s="30"/>
      <c r="QLS340" s="30"/>
      <c r="QLT340" s="30"/>
      <c r="QLU340" s="30"/>
      <c r="QLV340" s="30"/>
      <c r="QLW340" s="30"/>
      <c r="QLX340" s="30"/>
      <c r="QLY340" s="30"/>
      <c r="QLZ340" s="30"/>
      <c r="QMA340" s="30"/>
      <c r="QMB340" s="30"/>
      <c r="QMC340" s="30"/>
      <c r="QMD340" s="30"/>
      <c r="QME340" s="30"/>
      <c r="QMF340" s="30"/>
      <c r="QMG340" s="30"/>
      <c r="QMH340" s="30"/>
      <c r="QMI340" s="30"/>
      <c r="QMJ340" s="30"/>
      <c r="QMK340" s="30"/>
      <c r="QML340" s="30"/>
      <c r="QMM340" s="30"/>
      <c r="QMN340" s="30"/>
      <c r="QMO340" s="30"/>
      <c r="QMP340" s="30"/>
      <c r="QMQ340" s="30"/>
      <c r="QMR340" s="30"/>
      <c r="QMS340" s="30"/>
      <c r="QMT340" s="30"/>
      <c r="QMU340" s="30"/>
      <c r="QMV340" s="30"/>
      <c r="QMW340" s="30"/>
      <c r="QMX340" s="30"/>
      <c r="QMY340" s="30"/>
      <c r="QMZ340" s="30"/>
      <c r="QNA340" s="30"/>
      <c r="QNB340" s="30"/>
      <c r="QNC340" s="30"/>
      <c r="QND340" s="30"/>
      <c r="QNE340" s="30"/>
      <c r="QNF340" s="30"/>
      <c r="QNG340" s="30"/>
      <c r="QNH340" s="30"/>
      <c r="QNI340" s="30"/>
      <c r="QNJ340" s="30"/>
      <c r="QNK340" s="30"/>
      <c r="QNL340" s="30"/>
      <c r="QNM340" s="30"/>
      <c r="QNN340" s="30"/>
      <c r="QNO340" s="30"/>
      <c r="QNP340" s="30"/>
      <c r="QNQ340" s="30"/>
      <c r="QNR340" s="30"/>
      <c r="QNS340" s="30"/>
      <c r="QNT340" s="30"/>
      <c r="QNU340" s="30"/>
      <c r="QNV340" s="30"/>
      <c r="QNW340" s="30"/>
      <c r="QNX340" s="30"/>
      <c r="QNY340" s="30"/>
      <c r="QNZ340" s="30"/>
      <c r="QOA340" s="30"/>
      <c r="QOB340" s="30"/>
      <c r="QOC340" s="30"/>
      <c r="QOD340" s="30"/>
      <c r="QOE340" s="30"/>
      <c r="QOF340" s="30"/>
      <c r="QOG340" s="30"/>
      <c r="QOH340" s="30"/>
      <c r="QOI340" s="30"/>
      <c r="QOJ340" s="30"/>
      <c r="QOK340" s="30"/>
      <c r="QOL340" s="30"/>
      <c r="QOM340" s="30"/>
      <c r="QON340" s="30"/>
      <c r="QOO340" s="30"/>
      <c r="QOP340" s="30"/>
      <c r="QOQ340" s="30"/>
      <c r="QOR340" s="30"/>
      <c r="QOS340" s="30"/>
      <c r="QOT340" s="30"/>
      <c r="QOU340" s="30"/>
      <c r="QOV340" s="30"/>
      <c r="QOW340" s="30"/>
      <c r="QOX340" s="30"/>
      <c r="QOY340" s="30"/>
      <c r="QOZ340" s="30"/>
      <c r="QPA340" s="30"/>
      <c r="QPB340" s="30"/>
      <c r="QPC340" s="30"/>
      <c r="QPD340" s="30"/>
      <c r="QPE340" s="30"/>
      <c r="QPF340" s="30"/>
      <c r="QPG340" s="30"/>
      <c r="QPH340" s="30"/>
      <c r="QPI340" s="30"/>
      <c r="QPJ340" s="30"/>
      <c r="QPK340" s="30"/>
      <c r="QPL340" s="30"/>
      <c r="QPM340" s="30"/>
      <c r="QPN340" s="30"/>
      <c r="QPO340" s="30"/>
      <c r="QPP340" s="30"/>
      <c r="QPQ340" s="30"/>
      <c r="QPR340" s="30"/>
      <c r="QPS340" s="30"/>
      <c r="QPT340" s="30"/>
      <c r="QPU340" s="30"/>
      <c r="QPV340" s="30"/>
      <c r="QPW340" s="30"/>
      <c r="QPX340" s="30"/>
      <c r="QPY340" s="30"/>
      <c r="QPZ340" s="30"/>
      <c r="QQA340" s="30"/>
      <c r="QQB340" s="30"/>
      <c r="QQC340" s="30"/>
      <c r="QQD340" s="30"/>
      <c r="QQE340" s="30"/>
      <c r="QQF340" s="30"/>
      <c r="QQG340" s="30"/>
      <c r="QQH340" s="30"/>
      <c r="QQI340" s="30"/>
      <c r="QQJ340" s="30"/>
      <c r="QQK340" s="30"/>
      <c r="QQL340" s="30"/>
      <c r="QQM340" s="30"/>
      <c r="QQN340" s="30"/>
      <c r="QQO340" s="30"/>
      <c r="QQP340" s="30"/>
      <c r="QQQ340" s="30"/>
      <c r="QQR340" s="30"/>
      <c r="QQS340" s="30"/>
      <c r="QQT340" s="30"/>
      <c r="QQU340" s="30"/>
      <c r="QQV340" s="30"/>
      <c r="QQW340" s="30"/>
      <c r="QQX340" s="30"/>
      <c r="QQY340" s="30"/>
      <c r="QQZ340" s="30"/>
      <c r="QRA340" s="30"/>
      <c r="QRB340" s="30"/>
      <c r="QRC340" s="30"/>
      <c r="QRD340" s="30"/>
      <c r="QRE340" s="30"/>
      <c r="QRF340" s="30"/>
      <c r="QRG340" s="30"/>
      <c r="QRH340" s="30"/>
      <c r="QRI340" s="30"/>
      <c r="QRJ340" s="30"/>
      <c r="QRK340" s="30"/>
      <c r="QRL340" s="30"/>
      <c r="QRM340" s="30"/>
      <c r="QRN340" s="30"/>
      <c r="QRO340" s="30"/>
      <c r="QRP340" s="30"/>
      <c r="QRQ340" s="30"/>
      <c r="QRR340" s="30"/>
      <c r="QRS340" s="30"/>
      <c r="QRT340" s="30"/>
      <c r="QRU340" s="30"/>
      <c r="QRV340" s="30"/>
      <c r="QRW340" s="30"/>
      <c r="QRX340" s="30"/>
      <c r="QRY340" s="30"/>
      <c r="QRZ340" s="30"/>
      <c r="QSA340" s="30"/>
      <c r="QSB340" s="30"/>
      <c r="QSC340" s="30"/>
      <c r="QSD340" s="30"/>
      <c r="QSE340" s="30"/>
      <c r="QSF340" s="30"/>
      <c r="QSG340" s="30"/>
      <c r="QSH340" s="30"/>
      <c r="QSI340" s="30"/>
      <c r="QSJ340" s="30"/>
      <c r="QSK340" s="30"/>
      <c r="QSL340" s="30"/>
      <c r="QSM340" s="30"/>
      <c r="QSN340" s="30"/>
      <c r="QSO340" s="30"/>
      <c r="QSP340" s="30"/>
      <c r="QSQ340" s="30"/>
      <c r="QSR340" s="30"/>
      <c r="QSS340" s="30"/>
      <c r="QST340" s="30"/>
      <c r="QSU340" s="30"/>
      <c r="QSV340" s="30"/>
      <c r="QSW340" s="30"/>
      <c r="QSX340" s="30"/>
      <c r="QSY340" s="30"/>
      <c r="QSZ340" s="30"/>
      <c r="QTA340" s="30"/>
      <c r="QTB340" s="30"/>
      <c r="QTC340" s="30"/>
      <c r="QTD340" s="30"/>
      <c r="QTE340" s="30"/>
      <c r="QTF340" s="30"/>
      <c r="QTG340" s="30"/>
      <c r="QTH340" s="30"/>
      <c r="QTI340" s="30"/>
      <c r="QTJ340" s="30"/>
      <c r="QTK340" s="30"/>
      <c r="QTL340" s="30"/>
      <c r="QTM340" s="30"/>
      <c r="QTN340" s="30"/>
      <c r="QTO340" s="30"/>
      <c r="QTP340" s="30"/>
      <c r="QTQ340" s="30"/>
      <c r="QTR340" s="30"/>
      <c r="QTS340" s="30"/>
      <c r="QTT340" s="30"/>
      <c r="QTU340" s="30"/>
      <c r="QTV340" s="30"/>
      <c r="QTW340" s="30"/>
      <c r="QTX340" s="30"/>
      <c r="QTY340" s="30"/>
      <c r="QTZ340" s="30"/>
      <c r="QUA340" s="30"/>
      <c r="QUB340" s="30"/>
      <c r="QUC340" s="30"/>
      <c r="QUD340" s="30"/>
      <c r="QUE340" s="30"/>
      <c r="QUF340" s="30"/>
      <c r="QUG340" s="30"/>
      <c r="QUH340" s="30"/>
      <c r="QUI340" s="30"/>
      <c r="QUJ340" s="30"/>
      <c r="QUK340" s="30"/>
      <c r="QUL340" s="30"/>
      <c r="QUM340" s="30"/>
      <c r="QUN340" s="30"/>
      <c r="QUO340" s="30"/>
      <c r="QUP340" s="30"/>
      <c r="QUQ340" s="30"/>
      <c r="QUR340" s="30"/>
      <c r="QUS340" s="30"/>
      <c r="QUT340" s="30"/>
      <c r="QUU340" s="30"/>
      <c r="QUV340" s="30"/>
      <c r="QUW340" s="30"/>
      <c r="QUX340" s="30"/>
      <c r="QUY340" s="30"/>
      <c r="QUZ340" s="30"/>
      <c r="QVA340" s="30"/>
      <c r="QVB340" s="30"/>
      <c r="QVC340" s="30"/>
      <c r="QVD340" s="30"/>
      <c r="QVE340" s="30"/>
      <c r="QVF340" s="30"/>
      <c r="QVG340" s="30"/>
      <c r="QVH340" s="30"/>
      <c r="QVI340" s="30"/>
      <c r="QVJ340" s="30"/>
      <c r="QVK340" s="30"/>
      <c r="QVL340" s="30"/>
      <c r="QVM340" s="30"/>
      <c r="QVN340" s="30"/>
      <c r="QVO340" s="30"/>
      <c r="QVP340" s="30"/>
      <c r="QVQ340" s="30"/>
      <c r="QVR340" s="30"/>
      <c r="QVS340" s="30"/>
      <c r="QVT340" s="30"/>
      <c r="QVU340" s="30"/>
      <c r="QVV340" s="30"/>
      <c r="QVW340" s="30"/>
      <c r="QVX340" s="30"/>
      <c r="QVY340" s="30"/>
      <c r="QVZ340" s="30"/>
      <c r="QWA340" s="30"/>
      <c r="QWB340" s="30"/>
      <c r="QWC340" s="30"/>
      <c r="QWD340" s="30"/>
      <c r="QWE340" s="30"/>
      <c r="QWF340" s="30"/>
      <c r="QWG340" s="30"/>
      <c r="QWH340" s="30"/>
      <c r="QWI340" s="30"/>
      <c r="QWJ340" s="30"/>
      <c r="QWK340" s="30"/>
      <c r="QWL340" s="30"/>
      <c r="QWM340" s="30"/>
      <c r="QWN340" s="30"/>
      <c r="QWO340" s="30"/>
      <c r="QWP340" s="30"/>
      <c r="QWQ340" s="30"/>
      <c r="QWR340" s="30"/>
      <c r="QWS340" s="30"/>
      <c r="QWT340" s="30"/>
      <c r="QWU340" s="30"/>
      <c r="QWV340" s="30"/>
      <c r="QWW340" s="30"/>
      <c r="QWX340" s="30"/>
      <c r="QWY340" s="30"/>
      <c r="QWZ340" s="30"/>
      <c r="QXA340" s="30"/>
      <c r="QXB340" s="30"/>
      <c r="QXC340" s="30"/>
      <c r="QXD340" s="30"/>
      <c r="QXE340" s="30"/>
      <c r="QXF340" s="30"/>
      <c r="QXG340" s="30"/>
      <c r="QXH340" s="30"/>
      <c r="QXI340" s="30"/>
      <c r="QXJ340" s="30"/>
      <c r="QXK340" s="30"/>
      <c r="QXL340" s="30"/>
      <c r="QXM340" s="30"/>
      <c r="QXN340" s="30"/>
      <c r="QXO340" s="30"/>
      <c r="QXP340" s="30"/>
      <c r="QXQ340" s="30"/>
      <c r="QXR340" s="30"/>
      <c r="QXS340" s="30"/>
      <c r="QXT340" s="30"/>
      <c r="QXU340" s="30"/>
      <c r="QXV340" s="30"/>
      <c r="QXW340" s="30"/>
      <c r="QXX340" s="30"/>
      <c r="QXY340" s="30"/>
      <c r="QXZ340" s="30"/>
      <c r="QYA340" s="30"/>
      <c r="QYB340" s="30"/>
      <c r="QYC340" s="30"/>
      <c r="QYD340" s="30"/>
      <c r="QYE340" s="30"/>
      <c r="QYF340" s="30"/>
      <c r="QYG340" s="30"/>
      <c r="QYH340" s="30"/>
      <c r="QYI340" s="30"/>
      <c r="QYJ340" s="30"/>
      <c r="QYK340" s="30"/>
      <c r="QYL340" s="30"/>
      <c r="QYM340" s="30"/>
      <c r="QYN340" s="30"/>
      <c r="QYO340" s="30"/>
      <c r="QYP340" s="30"/>
      <c r="QYQ340" s="30"/>
      <c r="QYR340" s="30"/>
      <c r="QYS340" s="30"/>
      <c r="QYT340" s="30"/>
      <c r="QYU340" s="30"/>
      <c r="QYV340" s="30"/>
      <c r="QYW340" s="30"/>
      <c r="QYX340" s="30"/>
      <c r="QYY340" s="30"/>
      <c r="QYZ340" s="30"/>
      <c r="QZA340" s="30"/>
      <c r="QZB340" s="30"/>
      <c r="QZC340" s="30"/>
      <c r="QZD340" s="30"/>
      <c r="QZE340" s="30"/>
      <c r="QZF340" s="30"/>
      <c r="QZG340" s="30"/>
      <c r="QZH340" s="30"/>
      <c r="QZI340" s="30"/>
      <c r="QZJ340" s="30"/>
      <c r="QZK340" s="30"/>
      <c r="QZL340" s="30"/>
      <c r="QZM340" s="30"/>
      <c r="QZN340" s="30"/>
      <c r="QZO340" s="30"/>
      <c r="QZP340" s="30"/>
      <c r="QZQ340" s="30"/>
      <c r="QZR340" s="30"/>
      <c r="QZS340" s="30"/>
      <c r="QZT340" s="30"/>
      <c r="QZU340" s="30"/>
      <c r="QZV340" s="30"/>
      <c r="QZW340" s="30"/>
      <c r="QZX340" s="30"/>
      <c r="QZY340" s="30"/>
      <c r="QZZ340" s="30"/>
      <c r="RAA340" s="30"/>
      <c r="RAB340" s="30"/>
      <c r="RAC340" s="30"/>
      <c r="RAD340" s="30"/>
      <c r="RAE340" s="30"/>
      <c r="RAF340" s="30"/>
      <c r="RAG340" s="30"/>
      <c r="RAH340" s="30"/>
      <c r="RAI340" s="30"/>
      <c r="RAJ340" s="30"/>
      <c r="RAK340" s="30"/>
      <c r="RAL340" s="30"/>
      <c r="RAM340" s="30"/>
      <c r="RAN340" s="30"/>
      <c r="RAO340" s="30"/>
      <c r="RAP340" s="30"/>
      <c r="RAQ340" s="30"/>
      <c r="RAR340" s="30"/>
      <c r="RAS340" s="30"/>
      <c r="RAT340" s="30"/>
      <c r="RAU340" s="30"/>
      <c r="RAV340" s="30"/>
      <c r="RAW340" s="30"/>
      <c r="RAX340" s="30"/>
      <c r="RAY340" s="30"/>
      <c r="RAZ340" s="30"/>
      <c r="RBA340" s="30"/>
      <c r="RBB340" s="30"/>
      <c r="RBC340" s="30"/>
      <c r="RBD340" s="30"/>
      <c r="RBE340" s="30"/>
      <c r="RBF340" s="30"/>
      <c r="RBG340" s="30"/>
      <c r="RBH340" s="30"/>
      <c r="RBI340" s="30"/>
      <c r="RBJ340" s="30"/>
      <c r="RBK340" s="30"/>
      <c r="RBL340" s="30"/>
      <c r="RBM340" s="30"/>
      <c r="RBN340" s="30"/>
      <c r="RBO340" s="30"/>
      <c r="RBP340" s="30"/>
      <c r="RBQ340" s="30"/>
      <c r="RBR340" s="30"/>
      <c r="RBS340" s="30"/>
      <c r="RBT340" s="30"/>
      <c r="RBU340" s="30"/>
      <c r="RBV340" s="30"/>
      <c r="RBW340" s="30"/>
      <c r="RBX340" s="30"/>
      <c r="RBY340" s="30"/>
      <c r="RBZ340" s="30"/>
      <c r="RCA340" s="30"/>
      <c r="RCB340" s="30"/>
      <c r="RCC340" s="30"/>
      <c r="RCD340" s="30"/>
      <c r="RCE340" s="30"/>
      <c r="RCF340" s="30"/>
      <c r="RCG340" s="30"/>
      <c r="RCH340" s="30"/>
      <c r="RCI340" s="30"/>
      <c r="RCJ340" s="30"/>
      <c r="RCK340" s="30"/>
      <c r="RCL340" s="30"/>
      <c r="RCM340" s="30"/>
      <c r="RCN340" s="30"/>
      <c r="RCO340" s="30"/>
      <c r="RCP340" s="30"/>
      <c r="RCQ340" s="30"/>
      <c r="RCR340" s="30"/>
      <c r="RCS340" s="30"/>
      <c r="RCT340" s="30"/>
      <c r="RCU340" s="30"/>
      <c r="RCV340" s="30"/>
      <c r="RCW340" s="30"/>
      <c r="RCX340" s="30"/>
      <c r="RCY340" s="30"/>
      <c r="RCZ340" s="30"/>
      <c r="RDA340" s="30"/>
      <c r="RDB340" s="30"/>
      <c r="RDC340" s="30"/>
      <c r="RDD340" s="30"/>
      <c r="RDE340" s="30"/>
      <c r="RDF340" s="30"/>
      <c r="RDG340" s="30"/>
      <c r="RDH340" s="30"/>
      <c r="RDI340" s="30"/>
      <c r="RDJ340" s="30"/>
      <c r="RDK340" s="30"/>
      <c r="RDL340" s="30"/>
      <c r="RDM340" s="30"/>
      <c r="RDN340" s="30"/>
      <c r="RDO340" s="30"/>
      <c r="RDP340" s="30"/>
      <c r="RDQ340" s="30"/>
      <c r="RDR340" s="30"/>
      <c r="RDS340" s="30"/>
      <c r="RDT340" s="30"/>
      <c r="RDU340" s="30"/>
      <c r="RDV340" s="30"/>
      <c r="RDW340" s="30"/>
      <c r="RDX340" s="30"/>
      <c r="RDY340" s="30"/>
      <c r="RDZ340" s="30"/>
      <c r="REA340" s="30"/>
      <c r="REB340" s="30"/>
      <c r="REC340" s="30"/>
      <c r="RED340" s="30"/>
      <c r="REE340" s="30"/>
      <c r="REF340" s="30"/>
      <c r="REG340" s="30"/>
      <c r="REH340" s="30"/>
      <c r="REI340" s="30"/>
      <c r="REJ340" s="30"/>
      <c r="REK340" s="30"/>
      <c r="REL340" s="30"/>
      <c r="REM340" s="30"/>
      <c r="REN340" s="30"/>
      <c r="REO340" s="30"/>
      <c r="REP340" s="30"/>
      <c r="REQ340" s="30"/>
      <c r="RER340" s="30"/>
      <c r="RES340" s="30"/>
      <c r="RET340" s="30"/>
      <c r="REU340" s="30"/>
      <c r="REV340" s="30"/>
      <c r="REW340" s="30"/>
      <c r="REX340" s="30"/>
      <c r="REY340" s="30"/>
      <c r="REZ340" s="30"/>
      <c r="RFA340" s="30"/>
      <c r="RFB340" s="30"/>
      <c r="RFC340" s="30"/>
      <c r="RFD340" s="30"/>
      <c r="RFE340" s="30"/>
      <c r="RFF340" s="30"/>
      <c r="RFG340" s="30"/>
      <c r="RFH340" s="30"/>
      <c r="RFI340" s="30"/>
      <c r="RFJ340" s="30"/>
      <c r="RFK340" s="30"/>
      <c r="RFL340" s="30"/>
      <c r="RFM340" s="30"/>
      <c r="RFN340" s="30"/>
      <c r="RFO340" s="30"/>
      <c r="RFP340" s="30"/>
      <c r="RFQ340" s="30"/>
      <c r="RFR340" s="30"/>
      <c r="RFS340" s="30"/>
      <c r="RFT340" s="30"/>
      <c r="RFU340" s="30"/>
      <c r="RFV340" s="30"/>
      <c r="RFW340" s="30"/>
      <c r="RFX340" s="30"/>
      <c r="RFY340" s="30"/>
      <c r="RFZ340" s="30"/>
      <c r="RGA340" s="30"/>
      <c r="RGB340" s="30"/>
      <c r="RGC340" s="30"/>
      <c r="RGD340" s="30"/>
      <c r="RGE340" s="30"/>
      <c r="RGF340" s="30"/>
      <c r="RGG340" s="30"/>
      <c r="RGH340" s="30"/>
      <c r="RGI340" s="30"/>
      <c r="RGJ340" s="30"/>
      <c r="RGK340" s="30"/>
      <c r="RGL340" s="30"/>
      <c r="RGM340" s="30"/>
      <c r="RGN340" s="30"/>
      <c r="RGO340" s="30"/>
      <c r="RGP340" s="30"/>
      <c r="RGQ340" s="30"/>
      <c r="RGR340" s="30"/>
      <c r="RGS340" s="30"/>
      <c r="RGT340" s="30"/>
      <c r="RGU340" s="30"/>
      <c r="RGV340" s="30"/>
      <c r="RGW340" s="30"/>
      <c r="RGX340" s="30"/>
      <c r="RGY340" s="30"/>
      <c r="RGZ340" s="30"/>
      <c r="RHA340" s="30"/>
      <c r="RHB340" s="30"/>
      <c r="RHC340" s="30"/>
      <c r="RHD340" s="30"/>
      <c r="RHE340" s="30"/>
      <c r="RHF340" s="30"/>
      <c r="RHG340" s="30"/>
      <c r="RHH340" s="30"/>
      <c r="RHI340" s="30"/>
      <c r="RHJ340" s="30"/>
      <c r="RHK340" s="30"/>
      <c r="RHL340" s="30"/>
      <c r="RHM340" s="30"/>
      <c r="RHN340" s="30"/>
      <c r="RHO340" s="30"/>
      <c r="RHP340" s="30"/>
      <c r="RHQ340" s="30"/>
      <c r="RHR340" s="30"/>
      <c r="RHS340" s="30"/>
      <c r="RHT340" s="30"/>
      <c r="RHU340" s="30"/>
      <c r="RHV340" s="30"/>
      <c r="RHW340" s="30"/>
      <c r="RHX340" s="30"/>
      <c r="RHY340" s="30"/>
      <c r="RHZ340" s="30"/>
      <c r="RIA340" s="30"/>
      <c r="RIB340" s="30"/>
      <c r="RIC340" s="30"/>
      <c r="RID340" s="30"/>
      <c r="RIE340" s="30"/>
      <c r="RIF340" s="30"/>
      <c r="RIG340" s="30"/>
      <c r="RIH340" s="30"/>
      <c r="RII340" s="30"/>
      <c r="RIJ340" s="30"/>
      <c r="RIK340" s="30"/>
      <c r="RIL340" s="30"/>
      <c r="RIM340" s="30"/>
      <c r="RIN340" s="30"/>
      <c r="RIO340" s="30"/>
      <c r="RIP340" s="30"/>
      <c r="RIQ340" s="30"/>
      <c r="RIR340" s="30"/>
      <c r="RIS340" s="30"/>
      <c r="RIT340" s="30"/>
      <c r="RIU340" s="30"/>
      <c r="RIV340" s="30"/>
      <c r="RIW340" s="30"/>
      <c r="RIX340" s="30"/>
      <c r="RIY340" s="30"/>
      <c r="RIZ340" s="30"/>
      <c r="RJA340" s="30"/>
      <c r="RJB340" s="30"/>
      <c r="RJC340" s="30"/>
      <c r="RJD340" s="30"/>
      <c r="RJE340" s="30"/>
      <c r="RJF340" s="30"/>
      <c r="RJG340" s="30"/>
      <c r="RJH340" s="30"/>
      <c r="RJI340" s="30"/>
      <c r="RJJ340" s="30"/>
      <c r="RJK340" s="30"/>
      <c r="RJL340" s="30"/>
      <c r="RJM340" s="30"/>
      <c r="RJN340" s="30"/>
      <c r="RJO340" s="30"/>
      <c r="RJP340" s="30"/>
      <c r="RJQ340" s="30"/>
      <c r="RJR340" s="30"/>
      <c r="RJS340" s="30"/>
      <c r="RJT340" s="30"/>
      <c r="RJU340" s="30"/>
      <c r="RJV340" s="30"/>
      <c r="RJW340" s="30"/>
      <c r="RJX340" s="30"/>
      <c r="RJY340" s="30"/>
      <c r="RJZ340" s="30"/>
      <c r="RKA340" s="30"/>
      <c r="RKB340" s="30"/>
      <c r="RKC340" s="30"/>
      <c r="RKD340" s="30"/>
      <c r="RKE340" s="30"/>
      <c r="RKF340" s="30"/>
      <c r="RKG340" s="30"/>
      <c r="RKH340" s="30"/>
      <c r="RKI340" s="30"/>
      <c r="RKJ340" s="30"/>
      <c r="RKK340" s="30"/>
      <c r="RKL340" s="30"/>
      <c r="RKM340" s="30"/>
      <c r="RKN340" s="30"/>
      <c r="RKO340" s="30"/>
      <c r="RKP340" s="30"/>
      <c r="RKQ340" s="30"/>
      <c r="RKR340" s="30"/>
      <c r="RKS340" s="30"/>
      <c r="RKT340" s="30"/>
      <c r="RKU340" s="30"/>
      <c r="RKV340" s="30"/>
      <c r="RKW340" s="30"/>
      <c r="RKX340" s="30"/>
      <c r="RKY340" s="30"/>
      <c r="RKZ340" s="30"/>
      <c r="RLA340" s="30"/>
      <c r="RLB340" s="30"/>
      <c r="RLC340" s="30"/>
      <c r="RLD340" s="30"/>
      <c r="RLE340" s="30"/>
      <c r="RLF340" s="30"/>
      <c r="RLG340" s="30"/>
      <c r="RLH340" s="30"/>
      <c r="RLI340" s="30"/>
      <c r="RLJ340" s="30"/>
      <c r="RLK340" s="30"/>
      <c r="RLL340" s="30"/>
      <c r="RLM340" s="30"/>
      <c r="RLN340" s="30"/>
      <c r="RLO340" s="30"/>
      <c r="RLP340" s="30"/>
      <c r="RLQ340" s="30"/>
      <c r="RLR340" s="30"/>
      <c r="RLS340" s="30"/>
      <c r="RLT340" s="30"/>
      <c r="RLU340" s="30"/>
      <c r="RLV340" s="30"/>
      <c r="RLW340" s="30"/>
      <c r="RLX340" s="30"/>
      <c r="RLY340" s="30"/>
      <c r="RLZ340" s="30"/>
      <c r="RMA340" s="30"/>
      <c r="RMB340" s="30"/>
      <c r="RMC340" s="30"/>
      <c r="RMD340" s="30"/>
      <c r="RME340" s="30"/>
      <c r="RMF340" s="30"/>
      <c r="RMG340" s="30"/>
      <c r="RMH340" s="30"/>
      <c r="RMI340" s="30"/>
      <c r="RMJ340" s="30"/>
      <c r="RMK340" s="30"/>
      <c r="RML340" s="30"/>
      <c r="RMM340" s="30"/>
      <c r="RMN340" s="30"/>
      <c r="RMO340" s="30"/>
      <c r="RMP340" s="30"/>
      <c r="RMQ340" s="30"/>
      <c r="RMR340" s="30"/>
      <c r="RMS340" s="30"/>
      <c r="RMT340" s="30"/>
      <c r="RMU340" s="30"/>
      <c r="RMV340" s="30"/>
      <c r="RMW340" s="30"/>
      <c r="RMX340" s="30"/>
      <c r="RMY340" s="30"/>
      <c r="RMZ340" s="30"/>
      <c r="RNA340" s="30"/>
      <c r="RNB340" s="30"/>
      <c r="RNC340" s="30"/>
      <c r="RND340" s="30"/>
      <c r="RNE340" s="30"/>
      <c r="RNF340" s="30"/>
      <c r="RNG340" s="30"/>
      <c r="RNH340" s="30"/>
      <c r="RNI340" s="30"/>
      <c r="RNJ340" s="30"/>
      <c r="RNK340" s="30"/>
      <c r="RNL340" s="30"/>
      <c r="RNM340" s="30"/>
      <c r="RNN340" s="30"/>
      <c r="RNO340" s="30"/>
      <c r="RNP340" s="30"/>
      <c r="RNQ340" s="30"/>
      <c r="RNR340" s="30"/>
      <c r="RNS340" s="30"/>
      <c r="RNT340" s="30"/>
      <c r="RNU340" s="30"/>
      <c r="RNV340" s="30"/>
      <c r="RNW340" s="30"/>
      <c r="RNX340" s="30"/>
      <c r="RNY340" s="30"/>
      <c r="RNZ340" s="30"/>
      <c r="ROA340" s="30"/>
      <c r="ROB340" s="30"/>
      <c r="ROC340" s="30"/>
      <c r="ROD340" s="30"/>
      <c r="ROE340" s="30"/>
      <c r="ROF340" s="30"/>
      <c r="ROG340" s="30"/>
      <c r="ROH340" s="30"/>
      <c r="ROI340" s="30"/>
      <c r="ROJ340" s="30"/>
      <c r="ROK340" s="30"/>
      <c r="ROL340" s="30"/>
      <c r="ROM340" s="30"/>
      <c r="RON340" s="30"/>
      <c r="ROO340" s="30"/>
      <c r="ROP340" s="30"/>
      <c r="ROQ340" s="30"/>
      <c r="ROR340" s="30"/>
      <c r="ROS340" s="30"/>
      <c r="ROT340" s="30"/>
      <c r="ROU340" s="30"/>
      <c r="ROV340" s="30"/>
      <c r="ROW340" s="30"/>
      <c r="ROX340" s="30"/>
      <c r="ROY340" s="30"/>
      <c r="ROZ340" s="30"/>
      <c r="RPA340" s="30"/>
      <c r="RPB340" s="30"/>
      <c r="RPC340" s="30"/>
      <c r="RPD340" s="30"/>
      <c r="RPE340" s="30"/>
      <c r="RPF340" s="30"/>
      <c r="RPG340" s="30"/>
      <c r="RPH340" s="30"/>
      <c r="RPI340" s="30"/>
      <c r="RPJ340" s="30"/>
      <c r="RPK340" s="30"/>
      <c r="RPL340" s="30"/>
      <c r="RPM340" s="30"/>
      <c r="RPN340" s="30"/>
      <c r="RPO340" s="30"/>
      <c r="RPP340" s="30"/>
      <c r="RPQ340" s="30"/>
      <c r="RPR340" s="30"/>
      <c r="RPS340" s="30"/>
      <c r="RPT340" s="30"/>
      <c r="RPU340" s="30"/>
      <c r="RPV340" s="30"/>
      <c r="RPW340" s="30"/>
      <c r="RPX340" s="30"/>
      <c r="RPY340" s="30"/>
      <c r="RPZ340" s="30"/>
      <c r="RQA340" s="30"/>
      <c r="RQB340" s="30"/>
      <c r="RQC340" s="30"/>
      <c r="RQD340" s="30"/>
      <c r="RQE340" s="30"/>
      <c r="RQF340" s="30"/>
      <c r="RQG340" s="30"/>
      <c r="RQH340" s="30"/>
      <c r="RQI340" s="30"/>
      <c r="RQJ340" s="30"/>
      <c r="RQK340" s="30"/>
      <c r="RQL340" s="30"/>
      <c r="RQM340" s="30"/>
      <c r="RQN340" s="30"/>
      <c r="RQO340" s="30"/>
      <c r="RQP340" s="30"/>
      <c r="RQQ340" s="30"/>
      <c r="RQR340" s="30"/>
      <c r="RQS340" s="30"/>
      <c r="RQT340" s="30"/>
      <c r="RQU340" s="30"/>
      <c r="RQV340" s="30"/>
      <c r="RQW340" s="30"/>
      <c r="RQX340" s="30"/>
      <c r="RQY340" s="30"/>
      <c r="RQZ340" s="30"/>
      <c r="RRA340" s="30"/>
      <c r="RRB340" s="30"/>
      <c r="RRC340" s="30"/>
      <c r="RRD340" s="30"/>
      <c r="RRE340" s="30"/>
      <c r="RRF340" s="30"/>
      <c r="RRG340" s="30"/>
      <c r="RRH340" s="30"/>
      <c r="RRI340" s="30"/>
      <c r="RRJ340" s="30"/>
      <c r="RRK340" s="30"/>
      <c r="RRL340" s="30"/>
      <c r="RRM340" s="30"/>
      <c r="RRN340" s="30"/>
      <c r="RRO340" s="30"/>
      <c r="RRP340" s="30"/>
      <c r="RRQ340" s="30"/>
      <c r="RRR340" s="30"/>
      <c r="RRS340" s="30"/>
      <c r="RRT340" s="30"/>
      <c r="RRU340" s="30"/>
      <c r="RRV340" s="30"/>
      <c r="RRW340" s="30"/>
      <c r="RRX340" s="30"/>
      <c r="RRY340" s="30"/>
      <c r="RRZ340" s="30"/>
      <c r="RSA340" s="30"/>
      <c r="RSB340" s="30"/>
      <c r="RSC340" s="30"/>
      <c r="RSD340" s="30"/>
      <c r="RSE340" s="30"/>
      <c r="RSF340" s="30"/>
      <c r="RSG340" s="30"/>
      <c r="RSH340" s="30"/>
      <c r="RSI340" s="30"/>
      <c r="RSJ340" s="30"/>
      <c r="RSK340" s="30"/>
      <c r="RSL340" s="30"/>
      <c r="RSM340" s="30"/>
      <c r="RSN340" s="30"/>
      <c r="RSO340" s="30"/>
      <c r="RSP340" s="30"/>
      <c r="RSQ340" s="30"/>
      <c r="RSR340" s="30"/>
      <c r="RSS340" s="30"/>
      <c r="RST340" s="30"/>
      <c r="RSU340" s="30"/>
      <c r="RSV340" s="30"/>
      <c r="RSW340" s="30"/>
      <c r="RSX340" s="30"/>
      <c r="RSY340" s="30"/>
      <c r="RSZ340" s="30"/>
      <c r="RTA340" s="30"/>
      <c r="RTB340" s="30"/>
      <c r="RTC340" s="30"/>
      <c r="RTD340" s="30"/>
      <c r="RTE340" s="30"/>
      <c r="RTF340" s="30"/>
      <c r="RTG340" s="30"/>
      <c r="RTH340" s="30"/>
      <c r="RTI340" s="30"/>
      <c r="RTJ340" s="30"/>
      <c r="RTK340" s="30"/>
      <c r="RTL340" s="30"/>
      <c r="RTM340" s="30"/>
      <c r="RTN340" s="30"/>
      <c r="RTO340" s="30"/>
      <c r="RTP340" s="30"/>
      <c r="RTQ340" s="30"/>
      <c r="RTR340" s="30"/>
      <c r="RTS340" s="30"/>
      <c r="RTT340" s="30"/>
      <c r="RTU340" s="30"/>
      <c r="RTV340" s="30"/>
      <c r="RTW340" s="30"/>
      <c r="RTX340" s="30"/>
      <c r="RTY340" s="30"/>
      <c r="RTZ340" s="30"/>
      <c r="RUA340" s="30"/>
      <c r="RUB340" s="30"/>
      <c r="RUC340" s="30"/>
      <c r="RUD340" s="30"/>
      <c r="RUE340" s="30"/>
      <c r="RUF340" s="30"/>
      <c r="RUG340" s="30"/>
      <c r="RUH340" s="30"/>
      <c r="RUI340" s="30"/>
      <c r="RUJ340" s="30"/>
      <c r="RUK340" s="30"/>
      <c r="RUL340" s="30"/>
      <c r="RUM340" s="30"/>
      <c r="RUN340" s="30"/>
      <c r="RUO340" s="30"/>
      <c r="RUP340" s="30"/>
      <c r="RUQ340" s="30"/>
      <c r="RUR340" s="30"/>
      <c r="RUS340" s="30"/>
      <c r="RUT340" s="30"/>
      <c r="RUU340" s="30"/>
      <c r="RUV340" s="30"/>
      <c r="RUW340" s="30"/>
      <c r="RUX340" s="30"/>
      <c r="RUY340" s="30"/>
      <c r="RUZ340" s="30"/>
      <c r="RVA340" s="30"/>
      <c r="RVB340" s="30"/>
      <c r="RVC340" s="30"/>
      <c r="RVD340" s="30"/>
      <c r="RVE340" s="30"/>
      <c r="RVF340" s="30"/>
      <c r="RVG340" s="30"/>
      <c r="RVH340" s="30"/>
      <c r="RVI340" s="30"/>
      <c r="RVJ340" s="30"/>
      <c r="RVK340" s="30"/>
      <c r="RVL340" s="30"/>
      <c r="RVM340" s="30"/>
      <c r="RVN340" s="30"/>
      <c r="RVO340" s="30"/>
      <c r="RVP340" s="30"/>
      <c r="RVQ340" s="30"/>
      <c r="RVR340" s="30"/>
      <c r="RVS340" s="30"/>
      <c r="RVT340" s="30"/>
      <c r="RVU340" s="30"/>
      <c r="RVV340" s="30"/>
      <c r="RVW340" s="30"/>
      <c r="RVX340" s="30"/>
      <c r="RVY340" s="30"/>
      <c r="RVZ340" s="30"/>
      <c r="RWA340" s="30"/>
      <c r="RWB340" s="30"/>
      <c r="RWC340" s="30"/>
      <c r="RWD340" s="30"/>
      <c r="RWE340" s="30"/>
      <c r="RWF340" s="30"/>
      <c r="RWG340" s="30"/>
      <c r="RWH340" s="30"/>
      <c r="RWI340" s="30"/>
      <c r="RWJ340" s="30"/>
      <c r="RWK340" s="30"/>
      <c r="RWL340" s="30"/>
      <c r="RWM340" s="30"/>
      <c r="RWN340" s="30"/>
      <c r="RWO340" s="30"/>
      <c r="RWP340" s="30"/>
      <c r="RWQ340" s="30"/>
      <c r="RWR340" s="30"/>
      <c r="RWS340" s="30"/>
      <c r="RWT340" s="30"/>
      <c r="RWU340" s="30"/>
      <c r="RWV340" s="30"/>
      <c r="RWW340" s="30"/>
      <c r="RWX340" s="30"/>
      <c r="RWY340" s="30"/>
      <c r="RWZ340" s="30"/>
      <c r="RXA340" s="30"/>
      <c r="RXB340" s="30"/>
      <c r="RXC340" s="30"/>
      <c r="RXD340" s="30"/>
      <c r="RXE340" s="30"/>
      <c r="RXF340" s="30"/>
      <c r="RXG340" s="30"/>
      <c r="RXH340" s="30"/>
      <c r="RXI340" s="30"/>
      <c r="RXJ340" s="30"/>
      <c r="RXK340" s="30"/>
      <c r="RXL340" s="30"/>
      <c r="RXM340" s="30"/>
      <c r="RXN340" s="30"/>
      <c r="RXO340" s="30"/>
      <c r="RXP340" s="30"/>
      <c r="RXQ340" s="30"/>
      <c r="RXR340" s="30"/>
      <c r="RXS340" s="30"/>
      <c r="RXT340" s="30"/>
      <c r="RXU340" s="30"/>
      <c r="RXV340" s="30"/>
      <c r="RXW340" s="30"/>
      <c r="RXX340" s="30"/>
      <c r="RXY340" s="30"/>
      <c r="RXZ340" s="30"/>
      <c r="RYA340" s="30"/>
      <c r="RYB340" s="30"/>
      <c r="RYC340" s="30"/>
      <c r="RYD340" s="30"/>
      <c r="RYE340" s="30"/>
      <c r="RYF340" s="30"/>
      <c r="RYG340" s="30"/>
      <c r="RYH340" s="30"/>
      <c r="RYI340" s="30"/>
      <c r="RYJ340" s="30"/>
      <c r="RYK340" s="30"/>
      <c r="RYL340" s="30"/>
      <c r="RYM340" s="30"/>
      <c r="RYN340" s="30"/>
      <c r="RYO340" s="30"/>
      <c r="RYP340" s="30"/>
      <c r="RYQ340" s="30"/>
      <c r="RYR340" s="30"/>
      <c r="RYS340" s="30"/>
      <c r="RYT340" s="30"/>
      <c r="RYU340" s="30"/>
      <c r="RYV340" s="30"/>
      <c r="RYW340" s="30"/>
      <c r="RYX340" s="30"/>
      <c r="RYY340" s="30"/>
      <c r="RYZ340" s="30"/>
      <c r="RZA340" s="30"/>
      <c r="RZB340" s="30"/>
      <c r="RZC340" s="30"/>
      <c r="RZD340" s="30"/>
      <c r="RZE340" s="30"/>
      <c r="RZF340" s="30"/>
      <c r="RZG340" s="30"/>
      <c r="RZH340" s="30"/>
      <c r="RZI340" s="30"/>
      <c r="RZJ340" s="30"/>
      <c r="RZK340" s="30"/>
      <c r="RZL340" s="30"/>
      <c r="RZM340" s="30"/>
      <c r="RZN340" s="30"/>
      <c r="RZO340" s="30"/>
      <c r="RZP340" s="30"/>
      <c r="RZQ340" s="30"/>
      <c r="RZR340" s="30"/>
      <c r="RZS340" s="30"/>
      <c r="RZT340" s="30"/>
      <c r="RZU340" s="30"/>
      <c r="RZV340" s="30"/>
      <c r="RZW340" s="30"/>
      <c r="RZX340" s="30"/>
      <c r="RZY340" s="30"/>
      <c r="RZZ340" s="30"/>
      <c r="SAA340" s="30"/>
      <c r="SAB340" s="30"/>
      <c r="SAC340" s="30"/>
      <c r="SAD340" s="30"/>
      <c r="SAE340" s="30"/>
      <c r="SAF340" s="30"/>
      <c r="SAG340" s="30"/>
      <c r="SAH340" s="30"/>
      <c r="SAI340" s="30"/>
      <c r="SAJ340" s="30"/>
      <c r="SAK340" s="30"/>
      <c r="SAL340" s="30"/>
      <c r="SAM340" s="30"/>
      <c r="SAN340" s="30"/>
      <c r="SAO340" s="30"/>
      <c r="SAP340" s="30"/>
      <c r="SAQ340" s="30"/>
      <c r="SAR340" s="30"/>
      <c r="SAS340" s="30"/>
      <c r="SAT340" s="30"/>
      <c r="SAU340" s="30"/>
      <c r="SAV340" s="30"/>
      <c r="SAW340" s="30"/>
      <c r="SAX340" s="30"/>
      <c r="SAY340" s="30"/>
      <c r="SAZ340" s="30"/>
      <c r="SBA340" s="30"/>
      <c r="SBB340" s="30"/>
      <c r="SBC340" s="30"/>
      <c r="SBD340" s="30"/>
      <c r="SBE340" s="30"/>
      <c r="SBF340" s="30"/>
      <c r="SBG340" s="30"/>
      <c r="SBH340" s="30"/>
      <c r="SBI340" s="30"/>
      <c r="SBJ340" s="30"/>
      <c r="SBK340" s="30"/>
      <c r="SBL340" s="30"/>
      <c r="SBM340" s="30"/>
      <c r="SBN340" s="30"/>
      <c r="SBO340" s="30"/>
      <c r="SBP340" s="30"/>
      <c r="SBQ340" s="30"/>
      <c r="SBR340" s="30"/>
      <c r="SBS340" s="30"/>
      <c r="SBT340" s="30"/>
      <c r="SBU340" s="30"/>
      <c r="SBV340" s="30"/>
      <c r="SBW340" s="30"/>
      <c r="SBX340" s="30"/>
      <c r="SBY340" s="30"/>
      <c r="SBZ340" s="30"/>
      <c r="SCA340" s="30"/>
      <c r="SCB340" s="30"/>
      <c r="SCC340" s="30"/>
      <c r="SCD340" s="30"/>
      <c r="SCE340" s="30"/>
      <c r="SCF340" s="30"/>
      <c r="SCG340" s="30"/>
      <c r="SCH340" s="30"/>
      <c r="SCI340" s="30"/>
      <c r="SCJ340" s="30"/>
      <c r="SCK340" s="30"/>
      <c r="SCL340" s="30"/>
      <c r="SCM340" s="30"/>
      <c r="SCN340" s="30"/>
      <c r="SCO340" s="30"/>
      <c r="SCP340" s="30"/>
      <c r="SCQ340" s="30"/>
      <c r="SCR340" s="30"/>
      <c r="SCS340" s="30"/>
      <c r="SCT340" s="30"/>
      <c r="SCU340" s="30"/>
      <c r="SCV340" s="30"/>
      <c r="SCW340" s="30"/>
      <c r="SCX340" s="30"/>
      <c r="SCY340" s="30"/>
      <c r="SCZ340" s="30"/>
      <c r="SDA340" s="30"/>
      <c r="SDB340" s="30"/>
      <c r="SDC340" s="30"/>
      <c r="SDD340" s="30"/>
      <c r="SDE340" s="30"/>
      <c r="SDF340" s="30"/>
      <c r="SDG340" s="30"/>
      <c r="SDH340" s="30"/>
      <c r="SDI340" s="30"/>
      <c r="SDJ340" s="30"/>
      <c r="SDK340" s="30"/>
      <c r="SDL340" s="30"/>
      <c r="SDM340" s="30"/>
      <c r="SDN340" s="30"/>
      <c r="SDO340" s="30"/>
      <c r="SDP340" s="30"/>
      <c r="SDQ340" s="30"/>
      <c r="SDR340" s="30"/>
      <c r="SDS340" s="30"/>
      <c r="SDT340" s="30"/>
      <c r="SDU340" s="30"/>
      <c r="SDV340" s="30"/>
      <c r="SDW340" s="30"/>
      <c r="SDX340" s="30"/>
      <c r="SDY340" s="30"/>
      <c r="SDZ340" s="30"/>
      <c r="SEA340" s="30"/>
      <c r="SEB340" s="30"/>
      <c r="SEC340" s="30"/>
      <c r="SED340" s="30"/>
      <c r="SEE340" s="30"/>
      <c r="SEF340" s="30"/>
      <c r="SEG340" s="30"/>
      <c r="SEH340" s="30"/>
      <c r="SEI340" s="30"/>
      <c r="SEJ340" s="30"/>
      <c r="SEK340" s="30"/>
      <c r="SEL340" s="30"/>
      <c r="SEM340" s="30"/>
      <c r="SEN340" s="30"/>
      <c r="SEO340" s="30"/>
      <c r="SEP340" s="30"/>
      <c r="SEQ340" s="30"/>
      <c r="SER340" s="30"/>
      <c r="SES340" s="30"/>
      <c r="SET340" s="30"/>
      <c r="SEU340" s="30"/>
      <c r="SEV340" s="30"/>
      <c r="SEW340" s="30"/>
      <c r="SEX340" s="30"/>
      <c r="SEY340" s="30"/>
      <c r="SEZ340" s="30"/>
      <c r="SFA340" s="30"/>
      <c r="SFB340" s="30"/>
      <c r="SFC340" s="30"/>
      <c r="SFD340" s="30"/>
      <c r="SFE340" s="30"/>
      <c r="SFF340" s="30"/>
      <c r="SFG340" s="30"/>
      <c r="SFH340" s="30"/>
      <c r="SFI340" s="30"/>
      <c r="SFJ340" s="30"/>
      <c r="SFK340" s="30"/>
      <c r="SFL340" s="30"/>
      <c r="SFM340" s="30"/>
      <c r="SFN340" s="30"/>
      <c r="SFO340" s="30"/>
      <c r="SFP340" s="30"/>
      <c r="SFQ340" s="30"/>
      <c r="SFR340" s="30"/>
      <c r="SFS340" s="30"/>
      <c r="SFT340" s="30"/>
      <c r="SFU340" s="30"/>
      <c r="SFV340" s="30"/>
      <c r="SFW340" s="30"/>
      <c r="SFX340" s="30"/>
      <c r="SFY340" s="30"/>
      <c r="SFZ340" s="30"/>
      <c r="SGA340" s="30"/>
      <c r="SGB340" s="30"/>
      <c r="SGC340" s="30"/>
      <c r="SGD340" s="30"/>
      <c r="SGE340" s="30"/>
      <c r="SGF340" s="30"/>
      <c r="SGG340" s="30"/>
      <c r="SGH340" s="30"/>
      <c r="SGI340" s="30"/>
      <c r="SGJ340" s="30"/>
      <c r="SGK340" s="30"/>
      <c r="SGL340" s="30"/>
      <c r="SGM340" s="30"/>
      <c r="SGN340" s="30"/>
      <c r="SGO340" s="30"/>
      <c r="SGP340" s="30"/>
      <c r="SGQ340" s="30"/>
      <c r="SGR340" s="30"/>
      <c r="SGS340" s="30"/>
      <c r="SGT340" s="30"/>
      <c r="SGU340" s="30"/>
      <c r="SGV340" s="30"/>
      <c r="SGW340" s="30"/>
      <c r="SGX340" s="30"/>
      <c r="SGY340" s="30"/>
      <c r="SGZ340" s="30"/>
      <c r="SHA340" s="30"/>
      <c r="SHB340" s="30"/>
      <c r="SHC340" s="30"/>
      <c r="SHD340" s="30"/>
      <c r="SHE340" s="30"/>
      <c r="SHF340" s="30"/>
      <c r="SHG340" s="30"/>
      <c r="SHH340" s="30"/>
      <c r="SHI340" s="30"/>
      <c r="SHJ340" s="30"/>
      <c r="SHK340" s="30"/>
      <c r="SHL340" s="30"/>
      <c r="SHM340" s="30"/>
      <c r="SHN340" s="30"/>
      <c r="SHO340" s="30"/>
      <c r="SHP340" s="30"/>
      <c r="SHQ340" s="30"/>
      <c r="SHR340" s="30"/>
      <c r="SHS340" s="30"/>
      <c r="SHT340" s="30"/>
      <c r="SHU340" s="30"/>
      <c r="SHV340" s="30"/>
      <c r="SHW340" s="30"/>
      <c r="SHX340" s="30"/>
      <c r="SHY340" s="30"/>
      <c r="SHZ340" s="30"/>
      <c r="SIA340" s="30"/>
      <c r="SIB340" s="30"/>
      <c r="SIC340" s="30"/>
      <c r="SID340" s="30"/>
      <c r="SIE340" s="30"/>
      <c r="SIF340" s="30"/>
      <c r="SIG340" s="30"/>
      <c r="SIH340" s="30"/>
      <c r="SII340" s="30"/>
      <c r="SIJ340" s="30"/>
      <c r="SIK340" s="30"/>
      <c r="SIL340" s="30"/>
      <c r="SIM340" s="30"/>
      <c r="SIN340" s="30"/>
      <c r="SIO340" s="30"/>
      <c r="SIP340" s="30"/>
      <c r="SIQ340" s="30"/>
      <c r="SIR340" s="30"/>
      <c r="SIS340" s="30"/>
      <c r="SIT340" s="30"/>
      <c r="SIU340" s="30"/>
      <c r="SIV340" s="30"/>
      <c r="SIW340" s="30"/>
      <c r="SIX340" s="30"/>
      <c r="SIY340" s="30"/>
      <c r="SIZ340" s="30"/>
      <c r="SJA340" s="30"/>
      <c r="SJB340" s="30"/>
      <c r="SJC340" s="30"/>
      <c r="SJD340" s="30"/>
      <c r="SJE340" s="30"/>
      <c r="SJF340" s="30"/>
      <c r="SJG340" s="30"/>
      <c r="SJH340" s="30"/>
      <c r="SJI340" s="30"/>
      <c r="SJJ340" s="30"/>
      <c r="SJK340" s="30"/>
      <c r="SJL340" s="30"/>
      <c r="SJM340" s="30"/>
      <c r="SJN340" s="30"/>
      <c r="SJO340" s="30"/>
      <c r="SJP340" s="30"/>
      <c r="SJQ340" s="30"/>
      <c r="SJR340" s="30"/>
      <c r="SJS340" s="30"/>
      <c r="SJT340" s="30"/>
      <c r="SJU340" s="30"/>
      <c r="SJV340" s="30"/>
      <c r="SJW340" s="30"/>
      <c r="SJX340" s="30"/>
      <c r="SJY340" s="30"/>
      <c r="SJZ340" s="30"/>
      <c r="SKA340" s="30"/>
      <c r="SKB340" s="30"/>
      <c r="SKC340" s="30"/>
      <c r="SKD340" s="30"/>
      <c r="SKE340" s="30"/>
      <c r="SKF340" s="30"/>
      <c r="SKG340" s="30"/>
      <c r="SKH340" s="30"/>
      <c r="SKI340" s="30"/>
      <c r="SKJ340" s="30"/>
      <c r="SKK340" s="30"/>
      <c r="SKL340" s="30"/>
      <c r="SKM340" s="30"/>
      <c r="SKN340" s="30"/>
      <c r="SKO340" s="30"/>
      <c r="SKP340" s="30"/>
      <c r="SKQ340" s="30"/>
      <c r="SKR340" s="30"/>
      <c r="SKS340" s="30"/>
      <c r="SKT340" s="30"/>
      <c r="SKU340" s="30"/>
      <c r="SKV340" s="30"/>
      <c r="SKW340" s="30"/>
      <c r="SKX340" s="30"/>
      <c r="SKY340" s="30"/>
      <c r="SKZ340" s="30"/>
      <c r="SLA340" s="30"/>
      <c r="SLB340" s="30"/>
      <c r="SLC340" s="30"/>
      <c r="SLD340" s="30"/>
      <c r="SLE340" s="30"/>
      <c r="SLF340" s="30"/>
      <c r="SLG340" s="30"/>
      <c r="SLH340" s="30"/>
      <c r="SLI340" s="30"/>
      <c r="SLJ340" s="30"/>
      <c r="SLK340" s="30"/>
      <c r="SLL340" s="30"/>
      <c r="SLM340" s="30"/>
      <c r="SLN340" s="30"/>
      <c r="SLO340" s="30"/>
      <c r="SLP340" s="30"/>
      <c r="SLQ340" s="30"/>
      <c r="SLR340" s="30"/>
      <c r="SLS340" s="30"/>
      <c r="SLT340" s="30"/>
      <c r="SLU340" s="30"/>
      <c r="SLV340" s="30"/>
      <c r="SLW340" s="30"/>
      <c r="SLX340" s="30"/>
      <c r="SLY340" s="30"/>
      <c r="SLZ340" s="30"/>
      <c r="SMA340" s="30"/>
      <c r="SMB340" s="30"/>
      <c r="SMC340" s="30"/>
      <c r="SMD340" s="30"/>
      <c r="SME340" s="30"/>
      <c r="SMF340" s="30"/>
      <c r="SMG340" s="30"/>
      <c r="SMH340" s="30"/>
      <c r="SMI340" s="30"/>
      <c r="SMJ340" s="30"/>
      <c r="SMK340" s="30"/>
      <c r="SML340" s="30"/>
      <c r="SMM340" s="30"/>
      <c r="SMN340" s="30"/>
      <c r="SMO340" s="30"/>
      <c r="SMP340" s="30"/>
      <c r="SMQ340" s="30"/>
      <c r="SMR340" s="30"/>
      <c r="SMS340" s="30"/>
      <c r="SMT340" s="30"/>
      <c r="SMU340" s="30"/>
      <c r="SMV340" s="30"/>
      <c r="SMW340" s="30"/>
      <c r="SMX340" s="30"/>
      <c r="SMY340" s="30"/>
      <c r="SMZ340" s="30"/>
      <c r="SNA340" s="30"/>
      <c r="SNB340" s="30"/>
      <c r="SNC340" s="30"/>
      <c r="SND340" s="30"/>
      <c r="SNE340" s="30"/>
      <c r="SNF340" s="30"/>
      <c r="SNG340" s="30"/>
      <c r="SNH340" s="30"/>
      <c r="SNI340" s="30"/>
      <c r="SNJ340" s="30"/>
      <c r="SNK340" s="30"/>
      <c r="SNL340" s="30"/>
      <c r="SNM340" s="30"/>
      <c r="SNN340" s="30"/>
      <c r="SNO340" s="30"/>
      <c r="SNP340" s="30"/>
      <c r="SNQ340" s="30"/>
      <c r="SNR340" s="30"/>
      <c r="SNS340" s="30"/>
      <c r="SNT340" s="30"/>
      <c r="SNU340" s="30"/>
      <c r="SNV340" s="30"/>
      <c r="SNW340" s="30"/>
      <c r="SNX340" s="30"/>
      <c r="SNY340" s="30"/>
      <c r="SNZ340" s="30"/>
      <c r="SOA340" s="30"/>
      <c r="SOB340" s="30"/>
      <c r="SOC340" s="30"/>
      <c r="SOD340" s="30"/>
      <c r="SOE340" s="30"/>
      <c r="SOF340" s="30"/>
      <c r="SOG340" s="30"/>
      <c r="SOH340" s="30"/>
      <c r="SOI340" s="30"/>
      <c r="SOJ340" s="30"/>
      <c r="SOK340" s="30"/>
      <c r="SOL340" s="30"/>
      <c r="SOM340" s="30"/>
      <c r="SON340" s="30"/>
      <c r="SOO340" s="30"/>
      <c r="SOP340" s="30"/>
      <c r="SOQ340" s="30"/>
      <c r="SOR340" s="30"/>
      <c r="SOS340" s="30"/>
      <c r="SOT340" s="30"/>
      <c r="SOU340" s="30"/>
      <c r="SOV340" s="30"/>
      <c r="SOW340" s="30"/>
      <c r="SOX340" s="30"/>
      <c r="SOY340" s="30"/>
      <c r="SOZ340" s="30"/>
      <c r="SPA340" s="30"/>
      <c r="SPB340" s="30"/>
      <c r="SPC340" s="30"/>
      <c r="SPD340" s="30"/>
      <c r="SPE340" s="30"/>
      <c r="SPF340" s="30"/>
      <c r="SPG340" s="30"/>
      <c r="SPH340" s="30"/>
      <c r="SPI340" s="30"/>
      <c r="SPJ340" s="30"/>
      <c r="SPK340" s="30"/>
      <c r="SPL340" s="30"/>
      <c r="SPM340" s="30"/>
      <c r="SPN340" s="30"/>
      <c r="SPO340" s="30"/>
      <c r="SPP340" s="30"/>
      <c r="SPQ340" s="30"/>
      <c r="SPR340" s="30"/>
      <c r="SPS340" s="30"/>
      <c r="SPT340" s="30"/>
      <c r="SPU340" s="30"/>
      <c r="SPV340" s="30"/>
      <c r="SPW340" s="30"/>
      <c r="SPX340" s="30"/>
      <c r="SPY340" s="30"/>
      <c r="SPZ340" s="30"/>
      <c r="SQA340" s="30"/>
      <c r="SQB340" s="30"/>
      <c r="SQC340" s="30"/>
      <c r="SQD340" s="30"/>
      <c r="SQE340" s="30"/>
      <c r="SQF340" s="30"/>
      <c r="SQG340" s="30"/>
      <c r="SQH340" s="30"/>
      <c r="SQI340" s="30"/>
      <c r="SQJ340" s="30"/>
      <c r="SQK340" s="30"/>
      <c r="SQL340" s="30"/>
      <c r="SQM340" s="30"/>
      <c r="SQN340" s="30"/>
      <c r="SQO340" s="30"/>
      <c r="SQP340" s="30"/>
      <c r="SQQ340" s="30"/>
      <c r="SQR340" s="30"/>
      <c r="SQS340" s="30"/>
      <c r="SQT340" s="30"/>
      <c r="SQU340" s="30"/>
      <c r="SQV340" s="30"/>
      <c r="SQW340" s="30"/>
      <c r="SQX340" s="30"/>
      <c r="SQY340" s="30"/>
      <c r="SQZ340" s="30"/>
      <c r="SRA340" s="30"/>
      <c r="SRB340" s="30"/>
      <c r="SRC340" s="30"/>
      <c r="SRD340" s="30"/>
      <c r="SRE340" s="30"/>
      <c r="SRF340" s="30"/>
      <c r="SRG340" s="30"/>
      <c r="SRH340" s="30"/>
      <c r="SRI340" s="30"/>
      <c r="SRJ340" s="30"/>
      <c r="SRK340" s="30"/>
      <c r="SRL340" s="30"/>
      <c r="SRM340" s="30"/>
      <c r="SRN340" s="30"/>
      <c r="SRO340" s="30"/>
      <c r="SRP340" s="30"/>
      <c r="SRQ340" s="30"/>
      <c r="SRR340" s="30"/>
      <c r="SRS340" s="30"/>
      <c r="SRT340" s="30"/>
      <c r="SRU340" s="30"/>
      <c r="SRV340" s="30"/>
      <c r="SRW340" s="30"/>
      <c r="SRX340" s="30"/>
      <c r="SRY340" s="30"/>
      <c r="SRZ340" s="30"/>
      <c r="SSA340" s="30"/>
      <c r="SSB340" s="30"/>
      <c r="SSC340" s="30"/>
      <c r="SSD340" s="30"/>
      <c r="SSE340" s="30"/>
      <c r="SSF340" s="30"/>
      <c r="SSG340" s="30"/>
      <c r="SSH340" s="30"/>
      <c r="SSI340" s="30"/>
      <c r="SSJ340" s="30"/>
      <c r="SSK340" s="30"/>
      <c r="SSL340" s="30"/>
      <c r="SSM340" s="30"/>
      <c r="SSN340" s="30"/>
      <c r="SSO340" s="30"/>
      <c r="SSP340" s="30"/>
      <c r="SSQ340" s="30"/>
      <c r="SSR340" s="30"/>
      <c r="SSS340" s="30"/>
      <c r="SST340" s="30"/>
      <c r="SSU340" s="30"/>
      <c r="SSV340" s="30"/>
      <c r="SSW340" s="30"/>
      <c r="SSX340" s="30"/>
      <c r="SSY340" s="30"/>
      <c r="SSZ340" s="30"/>
      <c r="STA340" s="30"/>
      <c r="STB340" s="30"/>
      <c r="STC340" s="30"/>
      <c r="STD340" s="30"/>
      <c r="STE340" s="30"/>
      <c r="STF340" s="30"/>
      <c r="STG340" s="30"/>
      <c r="STH340" s="30"/>
      <c r="STI340" s="30"/>
      <c r="STJ340" s="30"/>
      <c r="STK340" s="30"/>
      <c r="STL340" s="30"/>
      <c r="STM340" s="30"/>
      <c r="STN340" s="30"/>
      <c r="STO340" s="30"/>
      <c r="STP340" s="30"/>
      <c r="STQ340" s="30"/>
      <c r="STR340" s="30"/>
      <c r="STS340" s="30"/>
      <c r="STT340" s="30"/>
      <c r="STU340" s="30"/>
      <c r="STV340" s="30"/>
      <c r="STW340" s="30"/>
      <c r="STX340" s="30"/>
      <c r="STY340" s="30"/>
      <c r="STZ340" s="30"/>
      <c r="SUA340" s="30"/>
      <c r="SUB340" s="30"/>
      <c r="SUC340" s="30"/>
      <c r="SUD340" s="30"/>
      <c r="SUE340" s="30"/>
      <c r="SUF340" s="30"/>
      <c r="SUG340" s="30"/>
      <c r="SUH340" s="30"/>
      <c r="SUI340" s="30"/>
      <c r="SUJ340" s="30"/>
      <c r="SUK340" s="30"/>
      <c r="SUL340" s="30"/>
      <c r="SUM340" s="30"/>
      <c r="SUN340" s="30"/>
      <c r="SUO340" s="30"/>
      <c r="SUP340" s="30"/>
      <c r="SUQ340" s="30"/>
      <c r="SUR340" s="30"/>
      <c r="SUS340" s="30"/>
      <c r="SUT340" s="30"/>
      <c r="SUU340" s="30"/>
      <c r="SUV340" s="30"/>
      <c r="SUW340" s="30"/>
      <c r="SUX340" s="30"/>
      <c r="SUY340" s="30"/>
      <c r="SUZ340" s="30"/>
      <c r="SVA340" s="30"/>
      <c r="SVB340" s="30"/>
      <c r="SVC340" s="30"/>
      <c r="SVD340" s="30"/>
      <c r="SVE340" s="30"/>
      <c r="SVF340" s="30"/>
      <c r="SVG340" s="30"/>
      <c r="SVH340" s="30"/>
      <c r="SVI340" s="30"/>
      <c r="SVJ340" s="30"/>
      <c r="SVK340" s="30"/>
      <c r="SVL340" s="30"/>
      <c r="SVM340" s="30"/>
      <c r="SVN340" s="30"/>
      <c r="SVO340" s="30"/>
      <c r="SVP340" s="30"/>
      <c r="SVQ340" s="30"/>
      <c r="SVR340" s="30"/>
      <c r="SVS340" s="30"/>
      <c r="SVT340" s="30"/>
      <c r="SVU340" s="30"/>
      <c r="SVV340" s="30"/>
      <c r="SVW340" s="30"/>
      <c r="SVX340" s="30"/>
      <c r="SVY340" s="30"/>
      <c r="SVZ340" s="30"/>
      <c r="SWA340" s="30"/>
      <c r="SWB340" s="30"/>
      <c r="SWC340" s="30"/>
      <c r="SWD340" s="30"/>
      <c r="SWE340" s="30"/>
      <c r="SWF340" s="30"/>
      <c r="SWG340" s="30"/>
      <c r="SWH340" s="30"/>
      <c r="SWI340" s="30"/>
      <c r="SWJ340" s="30"/>
      <c r="SWK340" s="30"/>
      <c r="SWL340" s="30"/>
      <c r="SWM340" s="30"/>
      <c r="SWN340" s="30"/>
      <c r="SWO340" s="30"/>
      <c r="SWP340" s="30"/>
      <c r="SWQ340" s="30"/>
      <c r="SWR340" s="30"/>
      <c r="SWS340" s="30"/>
      <c r="SWT340" s="30"/>
      <c r="SWU340" s="30"/>
      <c r="SWV340" s="30"/>
      <c r="SWW340" s="30"/>
      <c r="SWX340" s="30"/>
      <c r="SWY340" s="30"/>
      <c r="SWZ340" s="30"/>
      <c r="SXA340" s="30"/>
      <c r="SXB340" s="30"/>
      <c r="SXC340" s="30"/>
      <c r="SXD340" s="30"/>
      <c r="SXE340" s="30"/>
      <c r="SXF340" s="30"/>
      <c r="SXG340" s="30"/>
      <c r="SXH340" s="30"/>
      <c r="SXI340" s="30"/>
      <c r="SXJ340" s="30"/>
      <c r="SXK340" s="30"/>
      <c r="SXL340" s="30"/>
      <c r="SXM340" s="30"/>
      <c r="SXN340" s="30"/>
      <c r="SXO340" s="30"/>
      <c r="SXP340" s="30"/>
      <c r="SXQ340" s="30"/>
      <c r="SXR340" s="30"/>
      <c r="SXS340" s="30"/>
      <c r="SXT340" s="30"/>
      <c r="SXU340" s="30"/>
      <c r="SXV340" s="30"/>
      <c r="SXW340" s="30"/>
      <c r="SXX340" s="30"/>
      <c r="SXY340" s="30"/>
      <c r="SXZ340" s="30"/>
      <c r="SYA340" s="30"/>
      <c r="SYB340" s="30"/>
      <c r="SYC340" s="30"/>
      <c r="SYD340" s="30"/>
      <c r="SYE340" s="30"/>
      <c r="SYF340" s="30"/>
      <c r="SYG340" s="30"/>
      <c r="SYH340" s="30"/>
      <c r="SYI340" s="30"/>
      <c r="SYJ340" s="30"/>
      <c r="SYK340" s="30"/>
      <c r="SYL340" s="30"/>
      <c r="SYM340" s="30"/>
      <c r="SYN340" s="30"/>
      <c r="SYO340" s="30"/>
      <c r="SYP340" s="30"/>
      <c r="SYQ340" s="30"/>
      <c r="SYR340" s="30"/>
      <c r="SYS340" s="30"/>
      <c r="SYT340" s="30"/>
      <c r="SYU340" s="30"/>
      <c r="SYV340" s="30"/>
      <c r="SYW340" s="30"/>
      <c r="SYX340" s="30"/>
      <c r="SYY340" s="30"/>
      <c r="SYZ340" s="30"/>
      <c r="SZA340" s="30"/>
      <c r="SZB340" s="30"/>
      <c r="SZC340" s="30"/>
      <c r="SZD340" s="30"/>
      <c r="SZE340" s="30"/>
      <c r="SZF340" s="30"/>
      <c r="SZG340" s="30"/>
      <c r="SZH340" s="30"/>
      <c r="SZI340" s="30"/>
      <c r="SZJ340" s="30"/>
      <c r="SZK340" s="30"/>
      <c r="SZL340" s="30"/>
      <c r="SZM340" s="30"/>
      <c r="SZN340" s="30"/>
      <c r="SZO340" s="30"/>
      <c r="SZP340" s="30"/>
      <c r="SZQ340" s="30"/>
      <c r="SZR340" s="30"/>
      <c r="SZS340" s="30"/>
      <c r="SZT340" s="30"/>
      <c r="SZU340" s="30"/>
      <c r="SZV340" s="30"/>
      <c r="SZW340" s="30"/>
      <c r="SZX340" s="30"/>
      <c r="SZY340" s="30"/>
      <c r="SZZ340" s="30"/>
      <c r="TAA340" s="30"/>
      <c r="TAB340" s="30"/>
      <c r="TAC340" s="30"/>
      <c r="TAD340" s="30"/>
      <c r="TAE340" s="30"/>
      <c r="TAF340" s="30"/>
      <c r="TAG340" s="30"/>
      <c r="TAH340" s="30"/>
      <c r="TAI340" s="30"/>
      <c r="TAJ340" s="30"/>
      <c r="TAK340" s="30"/>
      <c r="TAL340" s="30"/>
      <c r="TAM340" s="30"/>
      <c r="TAN340" s="30"/>
      <c r="TAO340" s="30"/>
      <c r="TAP340" s="30"/>
      <c r="TAQ340" s="30"/>
      <c r="TAR340" s="30"/>
      <c r="TAS340" s="30"/>
      <c r="TAT340" s="30"/>
      <c r="TAU340" s="30"/>
      <c r="TAV340" s="30"/>
      <c r="TAW340" s="30"/>
      <c r="TAX340" s="30"/>
      <c r="TAY340" s="30"/>
      <c r="TAZ340" s="30"/>
      <c r="TBA340" s="30"/>
      <c r="TBB340" s="30"/>
      <c r="TBC340" s="30"/>
      <c r="TBD340" s="30"/>
      <c r="TBE340" s="30"/>
      <c r="TBF340" s="30"/>
      <c r="TBG340" s="30"/>
      <c r="TBH340" s="30"/>
      <c r="TBI340" s="30"/>
      <c r="TBJ340" s="30"/>
      <c r="TBK340" s="30"/>
      <c r="TBL340" s="30"/>
      <c r="TBM340" s="30"/>
      <c r="TBN340" s="30"/>
      <c r="TBO340" s="30"/>
      <c r="TBP340" s="30"/>
      <c r="TBQ340" s="30"/>
      <c r="TBR340" s="30"/>
      <c r="TBS340" s="30"/>
      <c r="TBT340" s="30"/>
      <c r="TBU340" s="30"/>
      <c r="TBV340" s="30"/>
      <c r="TBW340" s="30"/>
      <c r="TBX340" s="30"/>
      <c r="TBY340" s="30"/>
      <c r="TBZ340" s="30"/>
      <c r="TCA340" s="30"/>
      <c r="TCB340" s="30"/>
      <c r="TCC340" s="30"/>
      <c r="TCD340" s="30"/>
      <c r="TCE340" s="30"/>
      <c r="TCF340" s="30"/>
      <c r="TCG340" s="30"/>
      <c r="TCH340" s="30"/>
      <c r="TCI340" s="30"/>
      <c r="TCJ340" s="30"/>
      <c r="TCK340" s="30"/>
      <c r="TCL340" s="30"/>
      <c r="TCM340" s="30"/>
      <c r="TCN340" s="30"/>
      <c r="TCO340" s="30"/>
      <c r="TCP340" s="30"/>
      <c r="TCQ340" s="30"/>
      <c r="TCR340" s="30"/>
      <c r="TCS340" s="30"/>
      <c r="TCT340" s="30"/>
      <c r="TCU340" s="30"/>
      <c r="TCV340" s="30"/>
      <c r="TCW340" s="30"/>
      <c r="TCX340" s="30"/>
      <c r="TCY340" s="30"/>
      <c r="TCZ340" s="30"/>
      <c r="TDA340" s="30"/>
      <c r="TDB340" s="30"/>
      <c r="TDC340" s="30"/>
      <c r="TDD340" s="30"/>
      <c r="TDE340" s="30"/>
      <c r="TDF340" s="30"/>
      <c r="TDG340" s="30"/>
      <c r="TDH340" s="30"/>
      <c r="TDI340" s="30"/>
      <c r="TDJ340" s="30"/>
      <c r="TDK340" s="30"/>
      <c r="TDL340" s="30"/>
      <c r="TDM340" s="30"/>
      <c r="TDN340" s="30"/>
      <c r="TDO340" s="30"/>
      <c r="TDP340" s="30"/>
      <c r="TDQ340" s="30"/>
      <c r="TDR340" s="30"/>
      <c r="TDS340" s="30"/>
      <c r="TDT340" s="30"/>
      <c r="TDU340" s="30"/>
      <c r="TDV340" s="30"/>
      <c r="TDW340" s="30"/>
      <c r="TDX340" s="30"/>
      <c r="TDY340" s="30"/>
      <c r="TDZ340" s="30"/>
      <c r="TEA340" s="30"/>
      <c r="TEB340" s="30"/>
      <c r="TEC340" s="30"/>
      <c r="TED340" s="30"/>
      <c r="TEE340" s="30"/>
      <c r="TEF340" s="30"/>
      <c r="TEG340" s="30"/>
      <c r="TEH340" s="30"/>
      <c r="TEI340" s="30"/>
      <c r="TEJ340" s="30"/>
      <c r="TEK340" s="30"/>
      <c r="TEL340" s="30"/>
      <c r="TEM340" s="30"/>
      <c r="TEN340" s="30"/>
      <c r="TEO340" s="30"/>
      <c r="TEP340" s="30"/>
      <c r="TEQ340" s="30"/>
      <c r="TER340" s="30"/>
      <c r="TES340" s="30"/>
      <c r="TET340" s="30"/>
      <c r="TEU340" s="30"/>
      <c r="TEV340" s="30"/>
      <c r="TEW340" s="30"/>
      <c r="TEX340" s="30"/>
      <c r="TEY340" s="30"/>
      <c r="TEZ340" s="30"/>
      <c r="TFA340" s="30"/>
      <c r="TFB340" s="30"/>
      <c r="TFC340" s="30"/>
      <c r="TFD340" s="30"/>
      <c r="TFE340" s="30"/>
      <c r="TFF340" s="30"/>
      <c r="TFG340" s="30"/>
      <c r="TFH340" s="30"/>
      <c r="TFI340" s="30"/>
      <c r="TFJ340" s="30"/>
      <c r="TFK340" s="30"/>
      <c r="TFL340" s="30"/>
      <c r="TFM340" s="30"/>
      <c r="TFN340" s="30"/>
      <c r="TFO340" s="30"/>
      <c r="TFP340" s="30"/>
      <c r="TFQ340" s="30"/>
      <c r="TFR340" s="30"/>
      <c r="TFS340" s="30"/>
      <c r="TFT340" s="30"/>
      <c r="TFU340" s="30"/>
      <c r="TFV340" s="30"/>
      <c r="TFW340" s="30"/>
      <c r="TFX340" s="30"/>
      <c r="TFY340" s="30"/>
      <c r="TFZ340" s="30"/>
      <c r="TGA340" s="30"/>
      <c r="TGB340" s="30"/>
      <c r="TGC340" s="30"/>
      <c r="TGD340" s="30"/>
      <c r="TGE340" s="30"/>
      <c r="TGF340" s="30"/>
      <c r="TGG340" s="30"/>
      <c r="TGH340" s="30"/>
      <c r="TGI340" s="30"/>
      <c r="TGJ340" s="30"/>
      <c r="TGK340" s="30"/>
      <c r="TGL340" s="30"/>
      <c r="TGM340" s="30"/>
      <c r="TGN340" s="30"/>
      <c r="TGO340" s="30"/>
      <c r="TGP340" s="30"/>
      <c r="TGQ340" s="30"/>
      <c r="TGR340" s="30"/>
      <c r="TGS340" s="30"/>
      <c r="TGT340" s="30"/>
      <c r="TGU340" s="30"/>
      <c r="TGV340" s="30"/>
      <c r="TGW340" s="30"/>
      <c r="TGX340" s="30"/>
      <c r="TGY340" s="30"/>
      <c r="TGZ340" s="30"/>
      <c r="THA340" s="30"/>
      <c r="THB340" s="30"/>
      <c r="THC340" s="30"/>
      <c r="THD340" s="30"/>
      <c r="THE340" s="30"/>
      <c r="THF340" s="30"/>
      <c r="THG340" s="30"/>
      <c r="THH340" s="30"/>
      <c r="THI340" s="30"/>
      <c r="THJ340" s="30"/>
      <c r="THK340" s="30"/>
      <c r="THL340" s="30"/>
      <c r="THM340" s="30"/>
      <c r="THN340" s="30"/>
      <c r="THO340" s="30"/>
      <c r="THP340" s="30"/>
      <c r="THQ340" s="30"/>
      <c r="THR340" s="30"/>
      <c r="THS340" s="30"/>
      <c r="THT340" s="30"/>
      <c r="THU340" s="30"/>
      <c r="THV340" s="30"/>
      <c r="THW340" s="30"/>
      <c r="THX340" s="30"/>
      <c r="THY340" s="30"/>
      <c r="THZ340" s="30"/>
      <c r="TIA340" s="30"/>
      <c r="TIB340" s="30"/>
      <c r="TIC340" s="30"/>
      <c r="TID340" s="30"/>
      <c r="TIE340" s="30"/>
      <c r="TIF340" s="30"/>
      <c r="TIG340" s="30"/>
      <c r="TIH340" s="30"/>
      <c r="TII340" s="30"/>
      <c r="TIJ340" s="30"/>
      <c r="TIK340" s="30"/>
      <c r="TIL340" s="30"/>
      <c r="TIM340" s="30"/>
      <c r="TIN340" s="30"/>
      <c r="TIO340" s="30"/>
      <c r="TIP340" s="30"/>
      <c r="TIQ340" s="30"/>
      <c r="TIR340" s="30"/>
      <c r="TIS340" s="30"/>
      <c r="TIT340" s="30"/>
      <c r="TIU340" s="30"/>
      <c r="TIV340" s="30"/>
      <c r="TIW340" s="30"/>
      <c r="TIX340" s="30"/>
      <c r="TIY340" s="30"/>
      <c r="TIZ340" s="30"/>
      <c r="TJA340" s="30"/>
      <c r="TJB340" s="30"/>
      <c r="TJC340" s="30"/>
      <c r="TJD340" s="30"/>
      <c r="TJE340" s="30"/>
      <c r="TJF340" s="30"/>
      <c r="TJG340" s="30"/>
      <c r="TJH340" s="30"/>
      <c r="TJI340" s="30"/>
      <c r="TJJ340" s="30"/>
      <c r="TJK340" s="30"/>
      <c r="TJL340" s="30"/>
      <c r="TJM340" s="30"/>
      <c r="TJN340" s="30"/>
      <c r="TJO340" s="30"/>
      <c r="TJP340" s="30"/>
      <c r="TJQ340" s="30"/>
      <c r="TJR340" s="30"/>
      <c r="TJS340" s="30"/>
      <c r="TJT340" s="30"/>
      <c r="TJU340" s="30"/>
      <c r="TJV340" s="30"/>
      <c r="TJW340" s="30"/>
      <c r="TJX340" s="30"/>
      <c r="TJY340" s="30"/>
      <c r="TJZ340" s="30"/>
      <c r="TKA340" s="30"/>
      <c r="TKB340" s="30"/>
      <c r="TKC340" s="30"/>
      <c r="TKD340" s="30"/>
      <c r="TKE340" s="30"/>
      <c r="TKF340" s="30"/>
      <c r="TKG340" s="30"/>
      <c r="TKH340" s="30"/>
      <c r="TKI340" s="30"/>
      <c r="TKJ340" s="30"/>
      <c r="TKK340" s="30"/>
      <c r="TKL340" s="30"/>
      <c r="TKM340" s="30"/>
      <c r="TKN340" s="30"/>
      <c r="TKO340" s="30"/>
      <c r="TKP340" s="30"/>
      <c r="TKQ340" s="30"/>
      <c r="TKR340" s="30"/>
      <c r="TKS340" s="30"/>
      <c r="TKT340" s="30"/>
      <c r="TKU340" s="30"/>
      <c r="TKV340" s="30"/>
      <c r="TKW340" s="30"/>
      <c r="TKX340" s="30"/>
      <c r="TKY340" s="30"/>
      <c r="TKZ340" s="30"/>
      <c r="TLA340" s="30"/>
      <c r="TLB340" s="30"/>
      <c r="TLC340" s="30"/>
      <c r="TLD340" s="30"/>
      <c r="TLE340" s="30"/>
      <c r="TLF340" s="30"/>
      <c r="TLG340" s="30"/>
      <c r="TLH340" s="30"/>
      <c r="TLI340" s="30"/>
      <c r="TLJ340" s="30"/>
      <c r="TLK340" s="30"/>
      <c r="TLL340" s="30"/>
      <c r="TLM340" s="30"/>
      <c r="TLN340" s="30"/>
      <c r="TLO340" s="30"/>
      <c r="TLP340" s="30"/>
      <c r="TLQ340" s="30"/>
      <c r="TLR340" s="30"/>
      <c r="TLS340" s="30"/>
      <c r="TLT340" s="30"/>
      <c r="TLU340" s="30"/>
      <c r="TLV340" s="30"/>
      <c r="TLW340" s="30"/>
      <c r="TLX340" s="30"/>
      <c r="TLY340" s="30"/>
      <c r="TLZ340" s="30"/>
      <c r="TMA340" s="30"/>
      <c r="TMB340" s="30"/>
      <c r="TMC340" s="30"/>
      <c r="TMD340" s="30"/>
      <c r="TME340" s="30"/>
      <c r="TMF340" s="30"/>
      <c r="TMG340" s="30"/>
      <c r="TMH340" s="30"/>
      <c r="TMI340" s="30"/>
      <c r="TMJ340" s="30"/>
      <c r="TMK340" s="30"/>
      <c r="TML340" s="30"/>
      <c r="TMM340" s="30"/>
      <c r="TMN340" s="30"/>
      <c r="TMO340" s="30"/>
      <c r="TMP340" s="30"/>
      <c r="TMQ340" s="30"/>
      <c r="TMR340" s="30"/>
      <c r="TMS340" s="30"/>
      <c r="TMT340" s="30"/>
      <c r="TMU340" s="30"/>
      <c r="TMV340" s="30"/>
      <c r="TMW340" s="30"/>
      <c r="TMX340" s="30"/>
      <c r="TMY340" s="30"/>
      <c r="TMZ340" s="30"/>
      <c r="TNA340" s="30"/>
      <c r="TNB340" s="30"/>
      <c r="TNC340" s="30"/>
      <c r="TND340" s="30"/>
      <c r="TNE340" s="30"/>
      <c r="TNF340" s="30"/>
      <c r="TNG340" s="30"/>
      <c r="TNH340" s="30"/>
      <c r="TNI340" s="30"/>
      <c r="TNJ340" s="30"/>
      <c r="TNK340" s="30"/>
      <c r="TNL340" s="30"/>
      <c r="TNM340" s="30"/>
      <c r="TNN340" s="30"/>
      <c r="TNO340" s="30"/>
      <c r="TNP340" s="30"/>
      <c r="TNQ340" s="30"/>
      <c r="TNR340" s="30"/>
      <c r="TNS340" s="30"/>
      <c r="TNT340" s="30"/>
      <c r="TNU340" s="30"/>
      <c r="TNV340" s="30"/>
      <c r="TNW340" s="30"/>
      <c r="TNX340" s="30"/>
      <c r="TNY340" s="30"/>
      <c r="TNZ340" s="30"/>
      <c r="TOA340" s="30"/>
      <c r="TOB340" s="30"/>
      <c r="TOC340" s="30"/>
      <c r="TOD340" s="30"/>
      <c r="TOE340" s="30"/>
      <c r="TOF340" s="30"/>
      <c r="TOG340" s="30"/>
      <c r="TOH340" s="30"/>
      <c r="TOI340" s="30"/>
      <c r="TOJ340" s="30"/>
      <c r="TOK340" s="30"/>
      <c r="TOL340" s="30"/>
      <c r="TOM340" s="30"/>
      <c r="TON340" s="30"/>
      <c r="TOO340" s="30"/>
      <c r="TOP340" s="30"/>
      <c r="TOQ340" s="30"/>
      <c r="TOR340" s="30"/>
      <c r="TOS340" s="30"/>
      <c r="TOT340" s="30"/>
      <c r="TOU340" s="30"/>
      <c r="TOV340" s="30"/>
      <c r="TOW340" s="30"/>
      <c r="TOX340" s="30"/>
      <c r="TOY340" s="30"/>
      <c r="TOZ340" s="30"/>
      <c r="TPA340" s="30"/>
      <c r="TPB340" s="30"/>
      <c r="TPC340" s="30"/>
      <c r="TPD340" s="30"/>
      <c r="TPE340" s="30"/>
      <c r="TPF340" s="30"/>
      <c r="TPG340" s="30"/>
      <c r="TPH340" s="30"/>
      <c r="TPI340" s="30"/>
      <c r="TPJ340" s="30"/>
      <c r="TPK340" s="30"/>
      <c r="TPL340" s="30"/>
      <c r="TPM340" s="30"/>
      <c r="TPN340" s="30"/>
      <c r="TPO340" s="30"/>
      <c r="TPP340" s="30"/>
      <c r="TPQ340" s="30"/>
      <c r="TPR340" s="30"/>
      <c r="TPS340" s="30"/>
      <c r="TPT340" s="30"/>
      <c r="TPU340" s="30"/>
      <c r="TPV340" s="30"/>
      <c r="TPW340" s="30"/>
      <c r="TPX340" s="30"/>
      <c r="TPY340" s="30"/>
      <c r="TPZ340" s="30"/>
      <c r="TQA340" s="30"/>
      <c r="TQB340" s="30"/>
      <c r="TQC340" s="30"/>
      <c r="TQD340" s="30"/>
      <c r="TQE340" s="30"/>
      <c r="TQF340" s="30"/>
      <c r="TQG340" s="30"/>
      <c r="TQH340" s="30"/>
      <c r="TQI340" s="30"/>
      <c r="TQJ340" s="30"/>
      <c r="TQK340" s="30"/>
      <c r="TQL340" s="30"/>
      <c r="TQM340" s="30"/>
      <c r="TQN340" s="30"/>
      <c r="TQO340" s="30"/>
      <c r="TQP340" s="30"/>
      <c r="TQQ340" s="30"/>
      <c r="TQR340" s="30"/>
      <c r="TQS340" s="30"/>
      <c r="TQT340" s="30"/>
      <c r="TQU340" s="30"/>
      <c r="TQV340" s="30"/>
      <c r="TQW340" s="30"/>
      <c r="TQX340" s="30"/>
      <c r="TQY340" s="30"/>
      <c r="TQZ340" s="30"/>
      <c r="TRA340" s="30"/>
      <c r="TRB340" s="30"/>
      <c r="TRC340" s="30"/>
      <c r="TRD340" s="30"/>
      <c r="TRE340" s="30"/>
      <c r="TRF340" s="30"/>
      <c r="TRG340" s="30"/>
      <c r="TRH340" s="30"/>
      <c r="TRI340" s="30"/>
      <c r="TRJ340" s="30"/>
      <c r="TRK340" s="30"/>
      <c r="TRL340" s="30"/>
      <c r="TRM340" s="30"/>
      <c r="TRN340" s="30"/>
      <c r="TRO340" s="30"/>
      <c r="TRP340" s="30"/>
      <c r="TRQ340" s="30"/>
      <c r="TRR340" s="30"/>
      <c r="TRS340" s="30"/>
      <c r="TRT340" s="30"/>
      <c r="TRU340" s="30"/>
      <c r="TRV340" s="30"/>
      <c r="TRW340" s="30"/>
      <c r="TRX340" s="30"/>
      <c r="TRY340" s="30"/>
      <c r="TRZ340" s="30"/>
      <c r="TSA340" s="30"/>
      <c r="TSB340" s="30"/>
      <c r="TSC340" s="30"/>
      <c r="TSD340" s="30"/>
      <c r="TSE340" s="30"/>
      <c r="TSF340" s="30"/>
      <c r="TSG340" s="30"/>
      <c r="TSH340" s="30"/>
      <c r="TSI340" s="30"/>
      <c r="TSJ340" s="30"/>
      <c r="TSK340" s="30"/>
      <c r="TSL340" s="30"/>
      <c r="TSM340" s="30"/>
      <c r="TSN340" s="30"/>
      <c r="TSO340" s="30"/>
      <c r="TSP340" s="30"/>
      <c r="TSQ340" s="30"/>
      <c r="TSR340" s="30"/>
      <c r="TSS340" s="30"/>
      <c r="TST340" s="30"/>
      <c r="TSU340" s="30"/>
      <c r="TSV340" s="30"/>
      <c r="TSW340" s="30"/>
      <c r="TSX340" s="30"/>
      <c r="TSY340" s="30"/>
      <c r="TSZ340" s="30"/>
      <c r="TTA340" s="30"/>
      <c r="TTB340" s="30"/>
      <c r="TTC340" s="30"/>
      <c r="TTD340" s="30"/>
      <c r="TTE340" s="30"/>
      <c r="TTF340" s="30"/>
      <c r="TTG340" s="30"/>
      <c r="TTH340" s="30"/>
      <c r="TTI340" s="30"/>
      <c r="TTJ340" s="30"/>
      <c r="TTK340" s="30"/>
      <c r="TTL340" s="30"/>
      <c r="TTM340" s="30"/>
      <c r="TTN340" s="30"/>
      <c r="TTO340" s="30"/>
      <c r="TTP340" s="30"/>
      <c r="TTQ340" s="30"/>
      <c r="TTR340" s="30"/>
      <c r="TTS340" s="30"/>
      <c r="TTT340" s="30"/>
      <c r="TTU340" s="30"/>
      <c r="TTV340" s="30"/>
      <c r="TTW340" s="30"/>
      <c r="TTX340" s="30"/>
      <c r="TTY340" s="30"/>
      <c r="TTZ340" s="30"/>
      <c r="TUA340" s="30"/>
      <c r="TUB340" s="30"/>
      <c r="TUC340" s="30"/>
      <c r="TUD340" s="30"/>
      <c r="TUE340" s="30"/>
      <c r="TUF340" s="30"/>
      <c r="TUG340" s="30"/>
      <c r="TUH340" s="30"/>
      <c r="TUI340" s="30"/>
      <c r="TUJ340" s="30"/>
      <c r="TUK340" s="30"/>
      <c r="TUL340" s="30"/>
      <c r="TUM340" s="30"/>
      <c r="TUN340" s="30"/>
      <c r="TUO340" s="30"/>
      <c r="TUP340" s="30"/>
      <c r="TUQ340" s="30"/>
      <c r="TUR340" s="30"/>
      <c r="TUS340" s="30"/>
      <c r="TUT340" s="30"/>
      <c r="TUU340" s="30"/>
      <c r="TUV340" s="30"/>
      <c r="TUW340" s="30"/>
      <c r="TUX340" s="30"/>
      <c r="TUY340" s="30"/>
      <c r="TUZ340" s="30"/>
      <c r="TVA340" s="30"/>
      <c r="TVB340" s="30"/>
      <c r="TVC340" s="30"/>
      <c r="TVD340" s="30"/>
      <c r="TVE340" s="30"/>
      <c r="TVF340" s="30"/>
      <c r="TVG340" s="30"/>
      <c r="TVH340" s="30"/>
      <c r="TVI340" s="30"/>
      <c r="TVJ340" s="30"/>
      <c r="TVK340" s="30"/>
      <c r="TVL340" s="30"/>
      <c r="TVM340" s="30"/>
      <c r="TVN340" s="30"/>
      <c r="TVO340" s="30"/>
      <c r="TVP340" s="30"/>
      <c r="TVQ340" s="30"/>
      <c r="TVR340" s="30"/>
      <c r="TVS340" s="30"/>
      <c r="TVT340" s="30"/>
      <c r="TVU340" s="30"/>
      <c r="TVV340" s="30"/>
      <c r="TVW340" s="30"/>
      <c r="TVX340" s="30"/>
      <c r="TVY340" s="30"/>
      <c r="TVZ340" s="30"/>
      <c r="TWA340" s="30"/>
      <c r="TWB340" s="30"/>
      <c r="TWC340" s="30"/>
      <c r="TWD340" s="30"/>
      <c r="TWE340" s="30"/>
      <c r="TWF340" s="30"/>
      <c r="TWG340" s="30"/>
      <c r="TWH340" s="30"/>
      <c r="TWI340" s="30"/>
      <c r="TWJ340" s="30"/>
      <c r="TWK340" s="30"/>
      <c r="TWL340" s="30"/>
      <c r="TWM340" s="30"/>
      <c r="TWN340" s="30"/>
      <c r="TWO340" s="30"/>
      <c r="TWP340" s="30"/>
      <c r="TWQ340" s="30"/>
      <c r="TWR340" s="30"/>
      <c r="TWS340" s="30"/>
      <c r="TWT340" s="30"/>
      <c r="TWU340" s="30"/>
      <c r="TWV340" s="30"/>
      <c r="TWW340" s="30"/>
      <c r="TWX340" s="30"/>
      <c r="TWY340" s="30"/>
      <c r="TWZ340" s="30"/>
      <c r="TXA340" s="30"/>
      <c r="TXB340" s="30"/>
      <c r="TXC340" s="30"/>
      <c r="TXD340" s="30"/>
      <c r="TXE340" s="30"/>
      <c r="TXF340" s="30"/>
      <c r="TXG340" s="30"/>
      <c r="TXH340" s="30"/>
      <c r="TXI340" s="30"/>
      <c r="TXJ340" s="30"/>
      <c r="TXK340" s="30"/>
      <c r="TXL340" s="30"/>
      <c r="TXM340" s="30"/>
      <c r="TXN340" s="30"/>
      <c r="TXO340" s="30"/>
      <c r="TXP340" s="30"/>
      <c r="TXQ340" s="30"/>
      <c r="TXR340" s="30"/>
      <c r="TXS340" s="30"/>
      <c r="TXT340" s="30"/>
      <c r="TXU340" s="30"/>
      <c r="TXV340" s="30"/>
      <c r="TXW340" s="30"/>
      <c r="TXX340" s="30"/>
      <c r="TXY340" s="30"/>
      <c r="TXZ340" s="30"/>
      <c r="TYA340" s="30"/>
      <c r="TYB340" s="30"/>
      <c r="TYC340" s="30"/>
      <c r="TYD340" s="30"/>
      <c r="TYE340" s="30"/>
      <c r="TYF340" s="30"/>
      <c r="TYG340" s="30"/>
      <c r="TYH340" s="30"/>
      <c r="TYI340" s="30"/>
      <c r="TYJ340" s="30"/>
      <c r="TYK340" s="30"/>
      <c r="TYL340" s="30"/>
      <c r="TYM340" s="30"/>
      <c r="TYN340" s="30"/>
      <c r="TYO340" s="30"/>
      <c r="TYP340" s="30"/>
      <c r="TYQ340" s="30"/>
      <c r="TYR340" s="30"/>
      <c r="TYS340" s="30"/>
      <c r="TYT340" s="30"/>
      <c r="TYU340" s="30"/>
      <c r="TYV340" s="30"/>
      <c r="TYW340" s="30"/>
      <c r="TYX340" s="30"/>
      <c r="TYY340" s="30"/>
      <c r="TYZ340" s="30"/>
      <c r="TZA340" s="30"/>
      <c r="TZB340" s="30"/>
      <c r="TZC340" s="30"/>
      <c r="TZD340" s="30"/>
      <c r="TZE340" s="30"/>
      <c r="TZF340" s="30"/>
      <c r="TZG340" s="30"/>
      <c r="TZH340" s="30"/>
      <c r="TZI340" s="30"/>
      <c r="TZJ340" s="30"/>
      <c r="TZK340" s="30"/>
      <c r="TZL340" s="30"/>
      <c r="TZM340" s="30"/>
      <c r="TZN340" s="30"/>
      <c r="TZO340" s="30"/>
      <c r="TZP340" s="30"/>
      <c r="TZQ340" s="30"/>
      <c r="TZR340" s="30"/>
      <c r="TZS340" s="30"/>
      <c r="TZT340" s="30"/>
      <c r="TZU340" s="30"/>
      <c r="TZV340" s="30"/>
      <c r="TZW340" s="30"/>
      <c r="TZX340" s="30"/>
      <c r="TZY340" s="30"/>
      <c r="TZZ340" s="30"/>
      <c r="UAA340" s="30"/>
      <c r="UAB340" s="30"/>
      <c r="UAC340" s="30"/>
      <c r="UAD340" s="30"/>
      <c r="UAE340" s="30"/>
      <c r="UAF340" s="30"/>
      <c r="UAG340" s="30"/>
      <c r="UAH340" s="30"/>
      <c r="UAI340" s="30"/>
      <c r="UAJ340" s="30"/>
      <c r="UAK340" s="30"/>
      <c r="UAL340" s="30"/>
      <c r="UAM340" s="30"/>
      <c r="UAN340" s="30"/>
      <c r="UAO340" s="30"/>
      <c r="UAP340" s="30"/>
      <c r="UAQ340" s="30"/>
      <c r="UAR340" s="30"/>
      <c r="UAS340" s="30"/>
      <c r="UAT340" s="30"/>
      <c r="UAU340" s="30"/>
      <c r="UAV340" s="30"/>
      <c r="UAW340" s="30"/>
      <c r="UAX340" s="30"/>
      <c r="UAY340" s="30"/>
      <c r="UAZ340" s="30"/>
      <c r="UBA340" s="30"/>
      <c r="UBB340" s="30"/>
      <c r="UBC340" s="30"/>
      <c r="UBD340" s="30"/>
      <c r="UBE340" s="30"/>
      <c r="UBF340" s="30"/>
      <c r="UBG340" s="30"/>
      <c r="UBH340" s="30"/>
      <c r="UBI340" s="30"/>
      <c r="UBJ340" s="30"/>
      <c r="UBK340" s="30"/>
      <c r="UBL340" s="30"/>
      <c r="UBM340" s="30"/>
      <c r="UBN340" s="30"/>
      <c r="UBO340" s="30"/>
      <c r="UBP340" s="30"/>
      <c r="UBQ340" s="30"/>
      <c r="UBR340" s="30"/>
      <c r="UBS340" s="30"/>
      <c r="UBT340" s="30"/>
      <c r="UBU340" s="30"/>
      <c r="UBV340" s="30"/>
      <c r="UBW340" s="30"/>
      <c r="UBX340" s="30"/>
      <c r="UBY340" s="30"/>
      <c r="UBZ340" s="30"/>
      <c r="UCA340" s="30"/>
      <c r="UCB340" s="30"/>
      <c r="UCC340" s="30"/>
      <c r="UCD340" s="30"/>
      <c r="UCE340" s="30"/>
      <c r="UCF340" s="30"/>
      <c r="UCG340" s="30"/>
      <c r="UCH340" s="30"/>
      <c r="UCI340" s="30"/>
      <c r="UCJ340" s="30"/>
      <c r="UCK340" s="30"/>
      <c r="UCL340" s="30"/>
      <c r="UCM340" s="30"/>
      <c r="UCN340" s="30"/>
      <c r="UCO340" s="30"/>
      <c r="UCP340" s="30"/>
      <c r="UCQ340" s="30"/>
      <c r="UCR340" s="30"/>
      <c r="UCS340" s="30"/>
      <c r="UCT340" s="30"/>
      <c r="UCU340" s="30"/>
      <c r="UCV340" s="30"/>
      <c r="UCW340" s="30"/>
      <c r="UCX340" s="30"/>
      <c r="UCY340" s="30"/>
      <c r="UCZ340" s="30"/>
      <c r="UDA340" s="30"/>
      <c r="UDB340" s="30"/>
      <c r="UDC340" s="30"/>
      <c r="UDD340" s="30"/>
      <c r="UDE340" s="30"/>
      <c r="UDF340" s="30"/>
      <c r="UDG340" s="30"/>
      <c r="UDH340" s="30"/>
      <c r="UDI340" s="30"/>
      <c r="UDJ340" s="30"/>
      <c r="UDK340" s="30"/>
      <c r="UDL340" s="30"/>
      <c r="UDM340" s="30"/>
      <c r="UDN340" s="30"/>
      <c r="UDO340" s="30"/>
      <c r="UDP340" s="30"/>
      <c r="UDQ340" s="30"/>
      <c r="UDR340" s="30"/>
      <c r="UDS340" s="30"/>
      <c r="UDT340" s="30"/>
      <c r="UDU340" s="30"/>
      <c r="UDV340" s="30"/>
      <c r="UDW340" s="30"/>
      <c r="UDX340" s="30"/>
      <c r="UDY340" s="30"/>
      <c r="UDZ340" s="30"/>
      <c r="UEA340" s="30"/>
      <c r="UEB340" s="30"/>
      <c r="UEC340" s="30"/>
      <c r="UED340" s="30"/>
      <c r="UEE340" s="30"/>
      <c r="UEF340" s="30"/>
      <c r="UEG340" s="30"/>
      <c r="UEH340" s="30"/>
      <c r="UEI340" s="30"/>
      <c r="UEJ340" s="30"/>
      <c r="UEK340" s="30"/>
      <c r="UEL340" s="30"/>
      <c r="UEM340" s="30"/>
      <c r="UEN340" s="30"/>
      <c r="UEO340" s="30"/>
      <c r="UEP340" s="30"/>
      <c r="UEQ340" s="30"/>
      <c r="UER340" s="30"/>
      <c r="UES340" s="30"/>
      <c r="UET340" s="30"/>
      <c r="UEU340" s="30"/>
      <c r="UEV340" s="30"/>
      <c r="UEW340" s="30"/>
      <c r="UEX340" s="30"/>
      <c r="UEY340" s="30"/>
      <c r="UEZ340" s="30"/>
      <c r="UFA340" s="30"/>
      <c r="UFB340" s="30"/>
      <c r="UFC340" s="30"/>
      <c r="UFD340" s="30"/>
      <c r="UFE340" s="30"/>
      <c r="UFF340" s="30"/>
      <c r="UFG340" s="30"/>
      <c r="UFH340" s="30"/>
      <c r="UFI340" s="30"/>
      <c r="UFJ340" s="30"/>
      <c r="UFK340" s="30"/>
      <c r="UFL340" s="30"/>
      <c r="UFM340" s="30"/>
      <c r="UFN340" s="30"/>
      <c r="UFO340" s="30"/>
      <c r="UFP340" s="30"/>
      <c r="UFQ340" s="30"/>
      <c r="UFR340" s="30"/>
      <c r="UFS340" s="30"/>
      <c r="UFT340" s="30"/>
      <c r="UFU340" s="30"/>
      <c r="UFV340" s="30"/>
      <c r="UFW340" s="30"/>
      <c r="UFX340" s="30"/>
      <c r="UFY340" s="30"/>
      <c r="UFZ340" s="30"/>
      <c r="UGA340" s="30"/>
      <c r="UGB340" s="30"/>
      <c r="UGC340" s="30"/>
      <c r="UGD340" s="30"/>
      <c r="UGE340" s="30"/>
      <c r="UGF340" s="30"/>
      <c r="UGG340" s="30"/>
      <c r="UGH340" s="30"/>
      <c r="UGI340" s="30"/>
      <c r="UGJ340" s="30"/>
      <c r="UGK340" s="30"/>
      <c r="UGL340" s="30"/>
      <c r="UGM340" s="30"/>
      <c r="UGN340" s="30"/>
      <c r="UGO340" s="30"/>
      <c r="UGP340" s="30"/>
      <c r="UGQ340" s="30"/>
      <c r="UGR340" s="30"/>
      <c r="UGS340" s="30"/>
      <c r="UGT340" s="30"/>
      <c r="UGU340" s="30"/>
      <c r="UGV340" s="30"/>
      <c r="UGW340" s="30"/>
      <c r="UGX340" s="30"/>
      <c r="UGY340" s="30"/>
      <c r="UGZ340" s="30"/>
      <c r="UHA340" s="30"/>
      <c r="UHB340" s="30"/>
      <c r="UHC340" s="30"/>
      <c r="UHD340" s="30"/>
      <c r="UHE340" s="30"/>
      <c r="UHF340" s="30"/>
      <c r="UHG340" s="30"/>
      <c r="UHH340" s="30"/>
      <c r="UHI340" s="30"/>
      <c r="UHJ340" s="30"/>
      <c r="UHK340" s="30"/>
      <c r="UHL340" s="30"/>
      <c r="UHM340" s="30"/>
      <c r="UHN340" s="30"/>
      <c r="UHO340" s="30"/>
      <c r="UHP340" s="30"/>
      <c r="UHQ340" s="30"/>
      <c r="UHR340" s="30"/>
      <c r="UHS340" s="30"/>
      <c r="UHT340" s="30"/>
      <c r="UHU340" s="30"/>
      <c r="UHV340" s="30"/>
      <c r="UHW340" s="30"/>
      <c r="UHX340" s="30"/>
      <c r="UHY340" s="30"/>
      <c r="UHZ340" s="30"/>
      <c r="UIA340" s="30"/>
      <c r="UIB340" s="30"/>
      <c r="UIC340" s="30"/>
      <c r="UID340" s="30"/>
      <c r="UIE340" s="30"/>
      <c r="UIF340" s="30"/>
      <c r="UIG340" s="30"/>
      <c r="UIH340" s="30"/>
      <c r="UII340" s="30"/>
      <c r="UIJ340" s="30"/>
      <c r="UIK340" s="30"/>
      <c r="UIL340" s="30"/>
      <c r="UIM340" s="30"/>
      <c r="UIN340" s="30"/>
      <c r="UIO340" s="30"/>
      <c r="UIP340" s="30"/>
      <c r="UIQ340" s="30"/>
      <c r="UIR340" s="30"/>
      <c r="UIS340" s="30"/>
      <c r="UIT340" s="30"/>
      <c r="UIU340" s="30"/>
      <c r="UIV340" s="30"/>
      <c r="UIW340" s="30"/>
      <c r="UIX340" s="30"/>
      <c r="UIY340" s="30"/>
      <c r="UIZ340" s="30"/>
      <c r="UJA340" s="30"/>
      <c r="UJB340" s="30"/>
      <c r="UJC340" s="30"/>
      <c r="UJD340" s="30"/>
      <c r="UJE340" s="30"/>
      <c r="UJF340" s="30"/>
      <c r="UJG340" s="30"/>
      <c r="UJH340" s="30"/>
      <c r="UJI340" s="30"/>
      <c r="UJJ340" s="30"/>
      <c r="UJK340" s="30"/>
      <c r="UJL340" s="30"/>
      <c r="UJM340" s="30"/>
      <c r="UJN340" s="30"/>
      <c r="UJO340" s="30"/>
      <c r="UJP340" s="30"/>
      <c r="UJQ340" s="30"/>
      <c r="UJR340" s="30"/>
      <c r="UJS340" s="30"/>
      <c r="UJT340" s="30"/>
      <c r="UJU340" s="30"/>
      <c r="UJV340" s="30"/>
      <c r="UJW340" s="30"/>
      <c r="UJX340" s="30"/>
      <c r="UJY340" s="30"/>
      <c r="UJZ340" s="30"/>
      <c r="UKA340" s="30"/>
      <c r="UKB340" s="30"/>
      <c r="UKC340" s="30"/>
      <c r="UKD340" s="30"/>
      <c r="UKE340" s="30"/>
      <c r="UKF340" s="30"/>
      <c r="UKG340" s="30"/>
      <c r="UKH340" s="30"/>
      <c r="UKI340" s="30"/>
      <c r="UKJ340" s="30"/>
      <c r="UKK340" s="30"/>
      <c r="UKL340" s="30"/>
      <c r="UKM340" s="30"/>
      <c r="UKN340" s="30"/>
      <c r="UKO340" s="30"/>
      <c r="UKP340" s="30"/>
      <c r="UKQ340" s="30"/>
      <c r="UKR340" s="30"/>
      <c r="UKS340" s="30"/>
      <c r="UKT340" s="30"/>
      <c r="UKU340" s="30"/>
      <c r="UKV340" s="30"/>
      <c r="UKW340" s="30"/>
      <c r="UKX340" s="30"/>
      <c r="UKY340" s="30"/>
      <c r="UKZ340" s="30"/>
      <c r="ULA340" s="30"/>
      <c r="ULB340" s="30"/>
      <c r="ULC340" s="30"/>
      <c r="ULD340" s="30"/>
      <c r="ULE340" s="30"/>
      <c r="ULF340" s="30"/>
      <c r="ULG340" s="30"/>
      <c r="ULH340" s="30"/>
      <c r="ULI340" s="30"/>
      <c r="ULJ340" s="30"/>
      <c r="ULK340" s="30"/>
      <c r="ULL340" s="30"/>
      <c r="ULM340" s="30"/>
      <c r="ULN340" s="30"/>
      <c r="ULO340" s="30"/>
      <c r="ULP340" s="30"/>
      <c r="ULQ340" s="30"/>
      <c r="ULR340" s="30"/>
      <c r="ULS340" s="30"/>
      <c r="ULT340" s="30"/>
      <c r="ULU340" s="30"/>
      <c r="ULV340" s="30"/>
      <c r="ULW340" s="30"/>
      <c r="ULX340" s="30"/>
      <c r="ULY340" s="30"/>
      <c r="ULZ340" s="30"/>
      <c r="UMA340" s="30"/>
      <c r="UMB340" s="30"/>
      <c r="UMC340" s="30"/>
      <c r="UMD340" s="30"/>
      <c r="UME340" s="30"/>
      <c r="UMF340" s="30"/>
      <c r="UMG340" s="30"/>
      <c r="UMH340" s="30"/>
      <c r="UMI340" s="30"/>
      <c r="UMJ340" s="30"/>
      <c r="UMK340" s="30"/>
      <c r="UML340" s="30"/>
      <c r="UMM340" s="30"/>
      <c r="UMN340" s="30"/>
      <c r="UMO340" s="30"/>
      <c r="UMP340" s="30"/>
      <c r="UMQ340" s="30"/>
      <c r="UMR340" s="30"/>
      <c r="UMS340" s="30"/>
      <c r="UMT340" s="30"/>
      <c r="UMU340" s="30"/>
      <c r="UMV340" s="30"/>
      <c r="UMW340" s="30"/>
      <c r="UMX340" s="30"/>
      <c r="UMY340" s="30"/>
      <c r="UMZ340" s="30"/>
      <c r="UNA340" s="30"/>
      <c r="UNB340" s="30"/>
      <c r="UNC340" s="30"/>
      <c r="UND340" s="30"/>
      <c r="UNE340" s="30"/>
      <c r="UNF340" s="30"/>
      <c r="UNG340" s="30"/>
      <c r="UNH340" s="30"/>
      <c r="UNI340" s="30"/>
      <c r="UNJ340" s="30"/>
      <c r="UNK340" s="30"/>
      <c r="UNL340" s="30"/>
      <c r="UNM340" s="30"/>
      <c r="UNN340" s="30"/>
      <c r="UNO340" s="30"/>
      <c r="UNP340" s="30"/>
      <c r="UNQ340" s="30"/>
      <c r="UNR340" s="30"/>
      <c r="UNS340" s="30"/>
      <c r="UNT340" s="30"/>
      <c r="UNU340" s="30"/>
      <c r="UNV340" s="30"/>
      <c r="UNW340" s="30"/>
      <c r="UNX340" s="30"/>
      <c r="UNY340" s="30"/>
      <c r="UNZ340" s="30"/>
      <c r="UOA340" s="30"/>
      <c r="UOB340" s="30"/>
      <c r="UOC340" s="30"/>
      <c r="UOD340" s="30"/>
      <c r="UOE340" s="30"/>
      <c r="UOF340" s="30"/>
      <c r="UOG340" s="30"/>
      <c r="UOH340" s="30"/>
      <c r="UOI340" s="30"/>
      <c r="UOJ340" s="30"/>
      <c r="UOK340" s="30"/>
      <c r="UOL340" s="30"/>
      <c r="UOM340" s="30"/>
      <c r="UON340" s="30"/>
      <c r="UOO340" s="30"/>
      <c r="UOP340" s="30"/>
      <c r="UOQ340" s="30"/>
      <c r="UOR340" s="30"/>
      <c r="UOS340" s="30"/>
      <c r="UOT340" s="30"/>
      <c r="UOU340" s="30"/>
      <c r="UOV340" s="30"/>
      <c r="UOW340" s="30"/>
      <c r="UOX340" s="30"/>
      <c r="UOY340" s="30"/>
      <c r="UOZ340" s="30"/>
      <c r="UPA340" s="30"/>
      <c r="UPB340" s="30"/>
      <c r="UPC340" s="30"/>
      <c r="UPD340" s="30"/>
      <c r="UPE340" s="30"/>
      <c r="UPF340" s="30"/>
      <c r="UPG340" s="30"/>
      <c r="UPH340" s="30"/>
      <c r="UPI340" s="30"/>
      <c r="UPJ340" s="30"/>
      <c r="UPK340" s="30"/>
      <c r="UPL340" s="30"/>
      <c r="UPM340" s="30"/>
      <c r="UPN340" s="30"/>
      <c r="UPO340" s="30"/>
      <c r="UPP340" s="30"/>
      <c r="UPQ340" s="30"/>
      <c r="UPR340" s="30"/>
      <c r="UPS340" s="30"/>
      <c r="UPT340" s="30"/>
      <c r="UPU340" s="30"/>
      <c r="UPV340" s="30"/>
      <c r="UPW340" s="30"/>
      <c r="UPX340" s="30"/>
      <c r="UPY340" s="30"/>
      <c r="UPZ340" s="30"/>
      <c r="UQA340" s="30"/>
      <c r="UQB340" s="30"/>
      <c r="UQC340" s="30"/>
      <c r="UQD340" s="30"/>
      <c r="UQE340" s="30"/>
      <c r="UQF340" s="30"/>
      <c r="UQG340" s="30"/>
      <c r="UQH340" s="30"/>
      <c r="UQI340" s="30"/>
      <c r="UQJ340" s="30"/>
      <c r="UQK340" s="30"/>
      <c r="UQL340" s="30"/>
      <c r="UQM340" s="30"/>
      <c r="UQN340" s="30"/>
      <c r="UQO340" s="30"/>
      <c r="UQP340" s="30"/>
      <c r="UQQ340" s="30"/>
      <c r="UQR340" s="30"/>
      <c r="UQS340" s="30"/>
      <c r="UQT340" s="30"/>
      <c r="UQU340" s="30"/>
      <c r="UQV340" s="30"/>
      <c r="UQW340" s="30"/>
      <c r="UQX340" s="30"/>
      <c r="UQY340" s="30"/>
      <c r="UQZ340" s="30"/>
      <c r="URA340" s="30"/>
      <c r="URB340" s="30"/>
      <c r="URC340" s="30"/>
      <c r="URD340" s="30"/>
      <c r="URE340" s="30"/>
      <c r="URF340" s="30"/>
      <c r="URG340" s="30"/>
      <c r="URH340" s="30"/>
      <c r="URI340" s="30"/>
      <c r="URJ340" s="30"/>
      <c r="URK340" s="30"/>
      <c r="URL340" s="30"/>
      <c r="URM340" s="30"/>
      <c r="URN340" s="30"/>
      <c r="URO340" s="30"/>
      <c r="URP340" s="30"/>
      <c r="URQ340" s="30"/>
      <c r="URR340" s="30"/>
      <c r="URS340" s="30"/>
      <c r="URT340" s="30"/>
      <c r="URU340" s="30"/>
      <c r="URV340" s="30"/>
      <c r="URW340" s="30"/>
      <c r="URX340" s="30"/>
      <c r="URY340" s="30"/>
      <c r="URZ340" s="30"/>
      <c r="USA340" s="30"/>
      <c r="USB340" s="30"/>
      <c r="USC340" s="30"/>
      <c r="USD340" s="30"/>
      <c r="USE340" s="30"/>
      <c r="USF340" s="30"/>
      <c r="USG340" s="30"/>
      <c r="USH340" s="30"/>
      <c r="USI340" s="30"/>
      <c r="USJ340" s="30"/>
      <c r="USK340" s="30"/>
      <c r="USL340" s="30"/>
      <c r="USM340" s="30"/>
      <c r="USN340" s="30"/>
      <c r="USO340" s="30"/>
      <c r="USP340" s="30"/>
      <c r="USQ340" s="30"/>
      <c r="USR340" s="30"/>
      <c r="USS340" s="30"/>
      <c r="UST340" s="30"/>
      <c r="USU340" s="30"/>
      <c r="USV340" s="30"/>
      <c r="USW340" s="30"/>
      <c r="USX340" s="30"/>
      <c r="USY340" s="30"/>
      <c r="USZ340" s="30"/>
      <c r="UTA340" s="30"/>
      <c r="UTB340" s="30"/>
      <c r="UTC340" s="30"/>
      <c r="UTD340" s="30"/>
      <c r="UTE340" s="30"/>
      <c r="UTF340" s="30"/>
      <c r="UTG340" s="30"/>
      <c r="UTH340" s="30"/>
      <c r="UTI340" s="30"/>
      <c r="UTJ340" s="30"/>
      <c r="UTK340" s="30"/>
      <c r="UTL340" s="30"/>
      <c r="UTM340" s="30"/>
      <c r="UTN340" s="30"/>
      <c r="UTO340" s="30"/>
      <c r="UTP340" s="30"/>
      <c r="UTQ340" s="30"/>
      <c r="UTR340" s="30"/>
      <c r="UTS340" s="30"/>
      <c r="UTT340" s="30"/>
      <c r="UTU340" s="30"/>
      <c r="UTV340" s="30"/>
      <c r="UTW340" s="30"/>
      <c r="UTX340" s="30"/>
      <c r="UTY340" s="30"/>
      <c r="UTZ340" s="30"/>
      <c r="UUA340" s="30"/>
      <c r="UUB340" s="30"/>
      <c r="UUC340" s="30"/>
      <c r="UUD340" s="30"/>
      <c r="UUE340" s="30"/>
      <c r="UUF340" s="30"/>
      <c r="UUG340" s="30"/>
      <c r="UUH340" s="30"/>
      <c r="UUI340" s="30"/>
      <c r="UUJ340" s="30"/>
      <c r="UUK340" s="30"/>
      <c r="UUL340" s="30"/>
      <c r="UUM340" s="30"/>
      <c r="UUN340" s="30"/>
      <c r="UUO340" s="30"/>
      <c r="UUP340" s="30"/>
      <c r="UUQ340" s="30"/>
      <c r="UUR340" s="30"/>
      <c r="UUS340" s="30"/>
      <c r="UUT340" s="30"/>
      <c r="UUU340" s="30"/>
      <c r="UUV340" s="30"/>
      <c r="UUW340" s="30"/>
      <c r="UUX340" s="30"/>
      <c r="UUY340" s="30"/>
      <c r="UUZ340" s="30"/>
      <c r="UVA340" s="30"/>
      <c r="UVB340" s="30"/>
      <c r="UVC340" s="30"/>
      <c r="UVD340" s="30"/>
      <c r="UVE340" s="30"/>
      <c r="UVF340" s="30"/>
      <c r="UVG340" s="30"/>
      <c r="UVH340" s="30"/>
      <c r="UVI340" s="30"/>
      <c r="UVJ340" s="30"/>
      <c r="UVK340" s="30"/>
      <c r="UVL340" s="30"/>
      <c r="UVM340" s="30"/>
      <c r="UVN340" s="30"/>
      <c r="UVO340" s="30"/>
      <c r="UVP340" s="30"/>
      <c r="UVQ340" s="30"/>
      <c r="UVR340" s="30"/>
      <c r="UVS340" s="30"/>
      <c r="UVT340" s="30"/>
      <c r="UVU340" s="30"/>
      <c r="UVV340" s="30"/>
      <c r="UVW340" s="30"/>
      <c r="UVX340" s="30"/>
      <c r="UVY340" s="30"/>
      <c r="UVZ340" s="30"/>
      <c r="UWA340" s="30"/>
      <c r="UWB340" s="30"/>
      <c r="UWC340" s="30"/>
      <c r="UWD340" s="30"/>
      <c r="UWE340" s="30"/>
      <c r="UWF340" s="30"/>
      <c r="UWG340" s="30"/>
      <c r="UWH340" s="30"/>
      <c r="UWI340" s="30"/>
      <c r="UWJ340" s="30"/>
      <c r="UWK340" s="30"/>
      <c r="UWL340" s="30"/>
      <c r="UWM340" s="30"/>
      <c r="UWN340" s="30"/>
      <c r="UWO340" s="30"/>
      <c r="UWP340" s="30"/>
      <c r="UWQ340" s="30"/>
      <c r="UWR340" s="30"/>
      <c r="UWS340" s="30"/>
      <c r="UWT340" s="30"/>
      <c r="UWU340" s="30"/>
      <c r="UWV340" s="30"/>
      <c r="UWW340" s="30"/>
      <c r="UWX340" s="30"/>
      <c r="UWY340" s="30"/>
      <c r="UWZ340" s="30"/>
      <c r="UXA340" s="30"/>
      <c r="UXB340" s="30"/>
      <c r="UXC340" s="30"/>
      <c r="UXD340" s="30"/>
      <c r="UXE340" s="30"/>
      <c r="UXF340" s="30"/>
      <c r="UXG340" s="30"/>
      <c r="UXH340" s="30"/>
      <c r="UXI340" s="30"/>
      <c r="UXJ340" s="30"/>
      <c r="UXK340" s="30"/>
      <c r="UXL340" s="30"/>
      <c r="UXM340" s="30"/>
      <c r="UXN340" s="30"/>
      <c r="UXO340" s="30"/>
      <c r="UXP340" s="30"/>
      <c r="UXQ340" s="30"/>
      <c r="UXR340" s="30"/>
      <c r="UXS340" s="30"/>
      <c r="UXT340" s="30"/>
      <c r="UXU340" s="30"/>
      <c r="UXV340" s="30"/>
      <c r="UXW340" s="30"/>
      <c r="UXX340" s="30"/>
      <c r="UXY340" s="30"/>
      <c r="UXZ340" s="30"/>
      <c r="UYA340" s="30"/>
      <c r="UYB340" s="30"/>
      <c r="UYC340" s="30"/>
      <c r="UYD340" s="30"/>
      <c r="UYE340" s="30"/>
      <c r="UYF340" s="30"/>
      <c r="UYG340" s="30"/>
      <c r="UYH340" s="30"/>
      <c r="UYI340" s="30"/>
      <c r="UYJ340" s="30"/>
      <c r="UYK340" s="30"/>
      <c r="UYL340" s="30"/>
      <c r="UYM340" s="30"/>
      <c r="UYN340" s="30"/>
      <c r="UYO340" s="30"/>
      <c r="UYP340" s="30"/>
      <c r="UYQ340" s="30"/>
      <c r="UYR340" s="30"/>
      <c r="UYS340" s="30"/>
      <c r="UYT340" s="30"/>
      <c r="UYU340" s="30"/>
      <c r="UYV340" s="30"/>
      <c r="UYW340" s="30"/>
      <c r="UYX340" s="30"/>
      <c r="UYY340" s="30"/>
      <c r="UYZ340" s="30"/>
      <c r="UZA340" s="30"/>
      <c r="UZB340" s="30"/>
      <c r="UZC340" s="30"/>
      <c r="UZD340" s="30"/>
      <c r="UZE340" s="30"/>
      <c r="UZF340" s="30"/>
      <c r="UZG340" s="30"/>
      <c r="UZH340" s="30"/>
      <c r="UZI340" s="30"/>
      <c r="UZJ340" s="30"/>
      <c r="UZK340" s="30"/>
      <c r="UZL340" s="30"/>
      <c r="UZM340" s="30"/>
      <c r="UZN340" s="30"/>
      <c r="UZO340" s="30"/>
      <c r="UZP340" s="30"/>
      <c r="UZQ340" s="30"/>
      <c r="UZR340" s="30"/>
      <c r="UZS340" s="30"/>
      <c r="UZT340" s="30"/>
      <c r="UZU340" s="30"/>
      <c r="UZV340" s="30"/>
      <c r="UZW340" s="30"/>
      <c r="UZX340" s="30"/>
      <c r="UZY340" s="30"/>
      <c r="UZZ340" s="30"/>
      <c r="VAA340" s="30"/>
      <c r="VAB340" s="30"/>
      <c r="VAC340" s="30"/>
      <c r="VAD340" s="30"/>
      <c r="VAE340" s="30"/>
      <c r="VAF340" s="30"/>
      <c r="VAG340" s="30"/>
      <c r="VAH340" s="30"/>
      <c r="VAI340" s="30"/>
      <c r="VAJ340" s="30"/>
      <c r="VAK340" s="30"/>
      <c r="VAL340" s="30"/>
      <c r="VAM340" s="30"/>
      <c r="VAN340" s="30"/>
      <c r="VAO340" s="30"/>
      <c r="VAP340" s="30"/>
      <c r="VAQ340" s="30"/>
      <c r="VAR340" s="30"/>
      <c r="VAS340" s="30"/>
      <c r="VAT340" s="30"/>
      <c r="VAU340" s="30"/>
      <c r="VAV340" s="30"/>
      <c r="VAW340" s="30"/>
      <c r="VAX340" s="30"/>
      <c r="VAY340" s="30"/>
      <c r="VAZ340" s="30"/>
      <c r="VBA340" s="30"/>
      <c r="VBB340" s="30"/>
      <c r="VBC340" s="30"/>
      <c r="VBD340" s="30"/>
      <c r="VBE340" s="30"/>
      <c r="VBF340" s="30"/>
      <c r="VBG340" s="30"/>
      <c r="VBH340" s="30"/>
      <c r="VBI340" s="30"/>
      <c r="VBJ340" s="30"/>
      <c r="VBK340" s="30"/>
      <c r="VBL340" s="30"/>
      <c r="VBM340" s="30"/>
      <c r="VBN340" s="30"/>
      <c r="VBO340" s="30"/>
      <c r="VBP340" s="30"/>
      <c r="VBQ340" s="30"/>
      <c r="VBR340" s="30"/>
      <c r="VBS340" s="30"/>
      <c r="VBT340" s="30"/>
      <c r="VBU340" s="30"/>
      <c r="VBV340" s="30"/>
      <c r="VBW340" s="30"/>
      <c r="VBX340" s="30"/>
      <c r="VBY340" s="30"/>
      <c r="VBZ340" s="30"/>
      <c r="VCA340" s="30"/>
      <c r="VCB340" s="30"/>
      <c r="VCC340" s="30"/>
      <c r="VCD340" s="30"/>
      <c r="VCE340" s="30"/>
      <c r="VCF340" s="30"/>
      <c r="VCG340" s="30"/>
      <c r="VCH340" s="30"/>
      <c r="VCI340" s="30"/>
      <c r="VCJ340" s="30"/>
      <c r="VCK340" s="30"/>
      <c r="VCL340" s="30"/>
      <c r="VCM340" s="30"/>
      <c r="VCN340" s="30"/>
      <c r="VCO340" s="30"/>
      <c r="VCP340" s="30"/>
      <c r="VCQ340" s="30"/>
      <c r="VCR340" s="30"/>
      <c r="VCS340" s="30"/>
      <c r="VCT340" s="30"/>
      <c r="VCU340" s="30"/>
      <c r="VCV340" s="30"/>
      <c r="VCW340" s="30"/>
      <c r="VCX340" s="30"/>
      <c r="VCY340" s="30"/>
      <c r="VCZ340" s="30"/>
      <c r="VDA340" s="30"/>
      <c r="VDB340" s="30"/>
      <c r="VDC340" s="30"/>
      <c r="VDD340" s="30"/>
      <c r="VDE340" s="30"/>
      <c r="VDF340" s="30"/>
      <c r="VDG340" s="30"/>
      <c r="VDH340" s="30"/>
      <c r="VDI340" s="30"/>
      <c r="VDJ340" s="30"/>
      <c r="VDK340" s="30"/>
      <c r="VDL340" s="30"/>
      <c r="VDM340" s="30"/>
      <c r="VDN340" s="30"/>
      <c r="VDO340" s="30"/>
      <c r="VDP340" s="30"/>
      <c r="VDQ340" s="30"/>
      <c r="VDR340" s="30"/>
      <c r="VDS340" s="30"/>
      <c r="VDT340" s="30"/>
      <c r="VDU340" s="30"/>
      <c r="VDV340" s="30"/>
      <c r="VDW340" s="30"/>
      <c r="VDX340" s="30"/>
      <c r="VDY340" s="30"/>
      <c r="VDZ340" s="30"/>
      <c r="VEA340" s="30"/>
      <c r="VEB340" s="30"/>
      <c r="VEC340" s="30"/>
      <c r="VED340" s="30"/>
      <c r="VEE340" s="30"/>
      <c r="VEF340" s="30"/>
      <c r="VEG340" s="30"/>
      <c r="VEH340" s="30"/>
      <c r="VEI340" s="30"/>
      <c r="VEJ340" s="30"/>
      <c r="VEK340" s="30"/>
      <c r="VEL340" s="30"/>
      <c r="VEM340" s="30"/>
      <c r="VEN340" s="30"/>
      <c r="VEO340" s="30"/>
      <c r="VEP340" s="30"/>
      <c r="VEQ340" s="30"/>
      <c r="VER340" s="30"/>
      <c r="VES340" s="30"/>
      <c r="VET340" s="30"/>
      <c r="VEU340" s="30"/>
      <c r="VEV340" s="30"/>
      <c r="VEW340" s="30"/>
      <c r="VEX340" s="30"/>
      <c r="VEY340" s="30"/>
      <c r="VEZ340" s="30"/>
      <c r="VFA340" s="30"/>
      <c r="VFB340" s="30"/>
      <c r="VFC340" s="30"/>
      <c r="VFD340" s="30"/>
      <c r="VFE340" s="30"/>
      <c r="VFF340" s="30"/>
      <c r="VFG340" s="30"/>
      <c r="VFH340" s="30"/>
      <c r="VFI340" s="30"/>
      <c r="VFJ340" s="30"/>
      <c r="VFK340" s="30"/>
      <c r="VFL340" s="30"/>
      <c r="VFM340" s="30"/>
      <c r="VFN340" s="30"/>
      <c r="VFO340" s="30"/>
      <c r="VFP340" s="30"/>
      <c r="VFQ340" s="30"/>
      <c r="VFR340" s="30"/>
      <c r="VFS340" s="30"/>
      <c r="VFT340" s="30"/>
      <c r="VFU340" s="30"/>
      <c r="VFV340" s="30"/>
      <c r="VFW340" s="30"/>
      <c r="VFX340" s="30"/>
      <c r="VFY340" s="30"/>
      <c r="VFZ340" s="30"/>
      <c r="VGA340" s="30"/>
      <c r="VGB340" s="30"/>
      <c r="VGC340" s="30"/>
      <c r="VGD340" s="30"/>
      <c r="VGE340" s="30"/>
      <c r="VGF340" s="30"/>
      <c r="VGG340" s="30"/>
      <c r="VGH340" s="30"/>
      <c r="VGI340" s="30"/>
      <c r="VGJ340" s="30"/>
      <c r="VGK340" s="30"/>
      <c r="VGL340" s="30"/>
      <c r="VGM340" s="30"/>
      <c r="VGN340" s="30"/>
      <c r="VGO340" s="30"/>
      <c r="VGP340" s="30"/>
      <c r="VGQ340" s="30"/>
      <c r="VGR340" s="30"/>
      <c r="VGS340" s="30"/>
      <c r="VGT340" s="30"/>
      <c r="VGU340" s="30"/>
      <c r="VGV340" s="30"/>
      <c r="VGW340" s="30"/>
      <c r="VGX340" s="30"/>
      <c r="VGY340" s="30"/>
      <c r="VGZ340" s="30"/>
      <c r="VHA340" s="30"/>
      <c r="VHB340" s="30"/>
      <c r="VHC340" s="30"/>
      <c r="VHD340" s="30"/>
      <c r="VHE340" s="30"/>
      <c r="VHF340" s="30"/>
      <c r="VHG340" s="30"/>
      <c r="VHH340" s="30"/>
      <c r="VHI340" s="30"/>
      <c r="VHJ340" s="30"/>
      <c r="VHK340" s="30"/>
      <c r="VHL340" s="30"/>
      <c r="VHM340" s="30"/>
      <c r="VHN340" s="30"/>
      <c r="VHO340" s="30"/>
      <c r="VHP340" s="30"/>
      <c r="VHQ340" s="30"/>
      <c r="VHR340" s="30"/>
      <c r="VHS340" s="30"/>
      <c r="VHT340" s="30"/>
      <c r="VHU340" s="30"/>
      <c r="VHV340" s="30"/>
      <c r="VHW340" s="30"/>
      <c r="VHX340" s="30"/>
      <c r="VHY340" s="30"/>
      <c r="VHZ340" s="30"/>
      <c r="VIA340" s="30"/>
      <c r="VIB340" s="30"/>
      <c r="VIC340" s="30"/>
      <c r="VID340" s="30"/>
      <c r="VIE340" s="30"/>
      <c r="VIF340" s="30"/>
      <c r="VIG340" s="30"/>
      <c r="VIH340" s="30"/>
      <c r="VII340" s="30"/>
      <c r="VIJ340" s="30"/>
      <c r="VIK340" s="30"/>
      <c r="VIL340" s="30"/>
      <c r="VIM340" s="30"/>
      <c r="VIN340" s="30"/>
      <c r="VIO340" s="30"/>
      <c r="VIP340" s="30"/>
      <c r="VIQ340" s="30"/>
      <c r="VIR340" s="30"/>
      <c r="VIS340" s="30"/>
      <c r="VIT340" s="30"/>
      <c r="VIU340" s="30"/>
      <c r="VIV340" s="30"/>
      <c r="VIW340" s="30"/>
      <c r="VIX340" s="30"/>
      <c r="VIY340" s="30"/>
      <c r="VIZ340" s="30"/>
      <c r="VJA340" s="30"/>
      <c r="VJB340" s="30"/>
      <c r="VJC340" s="30"/>
      <c r="VJD340" s="30"/>
      <c r="VJE340" s="30"/>
      <c r="VJF340" s="30"/>
      <c r="VJG340" s="30"/>
      <c r="VJH340" s="30"/>
      <c r="VJI340" s="30"/>
      <c r="VJJ340" s="30"/>
      <c r="VJK340" s="30"/>
      <c r="VJL340" s="30"/>
      <c r="VJM340" s="30"/>
      <c r="VJN340" s="30"/>
      <c r="VJO340" s="30"/>
      <c r="VJP340" s="30"/>
      <c r="VJQ340" s="30"/>
      <c r="VJR340" s="30"/>
      <c r="VJS340" s="30"/>
      <c r="VJT340" s="30"/>
      <c r="VJU340" s="30"/>
      <c r="VJV340" s="30"/>
      <c r="VJW340" s="30"/>
      <c r="VJX340" s="30"/>
      <c r="VJY340" s="30"/>
      <c r="VJZ340" s="30"/>
      <c r="VKA340" s="30"/>
      <c r="VKB340" s="30"/>
      <c r="VKC340" s="30"/>
      <c r="VKD340" s="30"/>
      <c r="VKE340" s="30"/>
      <c r="VKF340" s="30"/>
      <c r="VKG340" s="30"/>
      <c r="VKH340" s="30"/>
      <c r="VKI340" s="30"/>
      <c r="VKJ340" s="30"/>
      <c r="VKK340" s="30"/>
      <c r="VKL340" s="30"/>
      <c r="VKM340" s="30"/>
      <c r="VKN340" s="30"/>
      <c r="VKO340" s="30"/>
      <c r="VKP340" s="30"/>
      <c r="VKQ340" s="30"/>
      <c r="VKR340" s="30"/>
      <c r="VKS340" s="30"/>
      <c r="VKT340" s="30"/>
      <c r="VKU340" s="30"/>
      <c r="VKV340" s="30"/>
      <c r="VKW340" s="30"/>
      <c r="VKX340" s="30"/>
      <c r="VKY340" s="30"/>
      <c r="VKZ340" s="30"/>
      <c r="VLA340" s="30"/>
      <c r="VLB340" s="30"/>
      <c r="VLC340" s="30"/>
      <c r="VLD340" s="30"/>
      <c r="VLE340" s="30"/>
      <c r="VLF340" s="30"/>
      <c r="VLG340" s="30"/>
      <c r="VLH340" s="30"/>
      <c r="VLI340" s="30"/>
      <c r="VLJ340" s="30"/>
      <c r="VLK340" s="30"/>
      <c r="VLL340" s="30"/>
      <c r="VLM340" s="30"/>
      <c r="VLN340" s="30"/>
      <c r="VLO340" s="30"/>
      <c r="VLP340" s="30"/>
      <c r="VLQ340" s="30"/>
      <c r="VLR340" s="30"/>
      <c r="VLS340" s="30"/>
      <c r="VLT340" s="30"/>
      <c r="VLU340" s="30"/>
      <c r="VLV340" s="30"/>
      <c r="VLW340" s="30"/>
      <c r="VLX340" s="30"/>
      <c r="VLY340" s="30"/>
      <c r="VLZ340" s="30"/>
      <c r="VMA340" s="30"/>
      <c r="VMB340" s="30"/>
      <c r="VMC340" s="30"/>
      <c r="VMD340" s="30"/>
      <c r="VME340" s="30"/>
      <c r="VMF340" s="30"/>
      <c r="VMG340" s="30"/>
      <c r="VMH340" s="30"/>
      <c r="VMI340" s="30"/>
      <c r="VMJ340" s="30"/>
      <c r="VMK340" s="30"/>
      <c r="VML340" s="30"/>
      <c r="VMM340" s="30"/>
      <c r="VMN340" s="30"/>
      <c r="VMO340" s="30"/>
      <c r="VMP340" s="30"/>
      <c r="VMQ340" s="30"/>
      <c r="VMR340" s="30"/>
      <c r="VMS340" s="30"/>
      <c r="VMT340" s="30"/>
      <c r="VMU340" s="30"/>
      <c r="VMV340" s="30"/>
      <c r="VMW340" s="30"/>
      <c r="VMX340" s="30"/>
      <c r="VMY340" s="30"/>
      <c r="VMZ340" s="30"/>
      <c r="VNA340" s="30"/>
      <c r="VNB340" s="30"/>
      <c r="VNC340" s="30"/>
      <c r="VND340" s="30"/>
      <c r="VNE340" s="30"/>
      <c r="VNF340" s="30"/>
      <c r="VNG340" s="30"/>
      <c r="VNH340" s="30"/>
      <c r="VNI340" s="30"/>
      <c r="VNJ340" s="30"/>
      <c r="VNK340" s="30"/>
      <c r="VNL340" s="30"/>
      <c r="VNM340" s="30"/>
      <c r="VNN340" s="30"/>
      <c r="VNO340" s="30"/>
      <c r="VNP340" s="30"/>
      <c r="VNQ340" s="30"/>
      <c r="VNR340" s="30"/>
      <c r="VNS340" s="30"/>
      <c r="VNT340" s="30"/>
      <c r="VNU340" s="30"/>
      <c r="VNV340" s="30"/>
      <c r="VNW340" s="30"/>
      <c r="VNX340" s="30"/>
      <c r="VNY340" s="30"/>
      <c r="VNZ340" s="30"/>
      <c r="VOA340" s="30"/>
      <c r="VOB340" s="30"/>
      <c r="VOC340" s="30"/>
      <c r="VOD340" s="30"/>
      <c r="VOE340" s="30"/>
      <c r="VOF340" s="30"/>
      <c r="VOG340" s="30"/>
      <c r="VOH340" s="30"/>
      <c r="VOI340" s="30"/>
      <c r="VOJ340" s="30"/>
      <c r="VOK340" s="30"/>
      <c r="VOL340" s="30"/>
      <c r="VOM340" s="30"/>
      <c r="VON340" s="30"/>
      <c r="VOO340" s="30"/>
      <c r="VOP340" s="30"/>
      <c r="VOQ340" s="30"/>
      <c r="VOR340" s="30"/>
      <c r="VOS340" s="30"/>
      <c r="VOT340" s="30"/>
      <c r="VOU340" s="30"/>
      <c r="VOV340" s="30"/>
      <c r="VOW340" s="30"/>
      <c r="VOX340" s="30"/>
      <c r="VOY340" s="30"/>
      <c r="VOZ340" s="30"/>
      <c r="VPA340" s="30"/>
      <c r="VPB340" s="30"/>
      <c r="VPC340" s="30"/>
      <c r="VPD340" s="30"/>
      <c r="VPE340" s="30"/>
      <c r="VPF340" s="30"/>
      <c r="VPG340" s="30"/>
      <c r="VPH340" s="30"/>
      <c r="VPI340" s="30"/>
      <c r="VPJ340" s="30"/>
      <c r="VPK340" s="30"/>
      <c r="VPL340" s="30"/>
      <c r="VPM340" s="30"/>
      <c r="VPN340" s="30"/>
      <c r="VPO340" s="30"/>
      <c r="VPP340" s="30"/>
      <c r="VPQ340" s="30"/>
      <c r="VPR340" s="30"/>
      <c r="VPS340" s="30"/>
      <c r="VPT340" s="30"/>
      <c r="VPU340" s="30"/>
      <c r="VPV340" s="30"/>
      <c r="VPW340" s="30"/>
      <c r="VPX340" s="30"/>
      <c r="VPY340" s="30"/>
      <c r="VPZ340" s="30"/>
      <c r="VQA340" s="30"/>
      <c r="VQB340" s="30"/>
      <c r="VQC340" s="30"/>
      <c r="VQD340" s="30"/>
      <c r="VQE340" s="30"/>
      <c r="VQF340" s="30"/>
      <c r="VQG340" s="30"/>
      <c r="VQH340" s="30"/>
      <c r="VQI340" s="30"/>
      <c r="VQJ340" s="30"/>
      <c r="VQK340" s="30"/>
      <c r="VQL340" s="30"/>
      <c r="VQM340" s="30"/>
      <c r="VQN340" s="30"/>
      <c r="VQO340" s="30"/>
      <c r="VQP340" s="30"/>
      <c r="VQQ340" s="30"/>
      <c r="VQR340" s="30"/>
      <c r="VQS340" s="30"/>
      <c r="VQT340" s="30"/>
      <c r="VQU340" s="30"/>
      <c r="VQV340" s="30"/>
      <c r="VQW340" s="30"/>
      <c r="VQX340" s="30"/>
      <c r="VQY340" s="30"/>
      <c r="VQZ340" s="30"/>
      <c r="VRA340" s="30"/>
      <c r="VRB340" s="30"/>
      <c r="VRC340" s="30"/>
      <c r="VRD340" s="30"/>
      <c r="VRE340" s="30"/>
      <c r="VRF340" s="30"/>
      <c r="VRG340" s="30"/>
      <c r="VRH340" s="30"/>
      <c r="VRI340" s="30"/>
      <c r="VRJ340" s="30"/>
      <c r="VRK340" s="30"/>
      <c r="VRL340" s="30"/>
      <c r="VRM340" s="30"/>
      <c r="VRN340" s="30"/>
      <c r="VRO340" s="30"/>
      <c r="VRP340" s="30"/>
      <c r="VRQ340" s="30"/>
      <c r="VRR340" s="30"/>
      <c r="VRS340" s="30"/>
      <c r="VRT340" s="30"/>
      <c r="VRU340" s="30"/>
      <c r="VRV340" s="30"/>
      <c r="VRW340" s="30"/>
      <c r="VRX340" s="30"/>
      <c r="VRY340" s="30"/>
      <c r="VRZ340" s="30"/>
      <c r="VSA340" s="30"/>
      <c r="VSB340" s="30"/>
      <c r="VSC340" s="30"/>
      <c r="VSD340" s="30"/>
      <c r="VSE340" s="30"/>
      <c r="VSF340" s="30"/>
      <c r="VSG340" s="30"/>
      <c r="VSH340" s="30"/>
      <c r="VSI340" s="30"/>
      <c r="VSJ340" s="30"/>
      <c r="VSK340" s="30"/>
      <c r="VSL340" s="30"/>
      <c r="VSM340" s="30"/>
      <c r="VSN340" s="30"/>
      <c r="VSO340" s="30"/>
      <c r="VSP340" s="30"/>
      <c r="VSQ340" s="30"/>
      <c r="VSR340" s="30"/>
      <c r="VSS340" s="30"/>
      <c r="VST340" s="30"/>
      <c r="VSU340" s="30"/>
      <c r="VSV340" s="30"/>
      <c r="VSW340" s="30"/>
      <c r="VSX340" s="30"/>
      <c r="VSY340" s="30"/>
      <c r="VSZ340" s="30"/>
      <c r="VTA340" s="30"/>
      <c r="VTB340" s="30"/>
      <c r="VTC340" s="30"/>
      <c r="VTD340" s="30"/>
      <c r="VTE340" s="30"/>
      <c r="VTF340" s="30"/>
      <c r="VTG340" s="30"/>
      <c r="VTH340" s="30"/>
      <c r="VTI340" s="30"/>
      <c r="VTJ340" s="30"/>
      <c r="VTK340" s="30"/>
      <c r="VTL340" s="30"/>
      <c r="VTM340" s="30"/>
      <c r="VTN340" s="30"/>
      <c r="VTO340" s="30"/>
      <c r="VTP340" s="30"/>
      <c r="VTQ340" s="30"/>
      <c r="VTR340" s="30"/>
      <c r="VTS340" s="30"/>
      <c r="VTT340" s="30"/>
      <c r="VTU340" s="30"/>
      <c r="VTV340" s="30"/>
      <c r="VTW340" s="30"/>
      <c r="VTX340" s="30"/>
      <c r="VTY340" s="30"/>
      <c r="VTZ340" s="30"/>
      <c r="VUA340" s="30"/>
      <c r="VUB340" s="30"/>
      <c r="VUC340" s="30"/>
      <c r="VUD340" s="30"/>
      <c r="VUE340" s="30"/>
      <c r="VUF340" s="30"/>
      <c r="VUG340" s="30"/>
      <c r="VUH340" s="30"/>
      <c r="VUI340" s="30"/>
      <c r="VUJ340" s="30"/>
      <c r="VUK340" s="30"/>
      <c r="VUL340" s="30"/>
      <c r="VUM340" s="30"/>
      <c r="VUN340" s="30"/>
      <c r="VUO340" s="30"/>
      <c r="VUP340" s="30"/>
      <c r="VUQ340" s="30"/>
      <c r="VUR340" s="30"/>
      <c r="VUS340" s="30"/>
      <c r="VUT340" s="30"/>
      <c r="VUU340" s="30"/>
      <c r="VUV340" s="30"/>
      <c r="VUW340" s="30"/>
      <c r="VUX340" s="30"/>
      <c r="VUY340" s="30"/>
      <c r="VUZ340" s="30"/>
      <c r="VVA340" s="30"/>
      <c r="VVB340" s="30"/>
      <c r="VVC340" s="30"/>
      <c r="VVD340" s="30"/>
      <c r="VVE340" s="30"/>
      <c r="VVF340" s="30"/>
      <c r="VVG340" s="30"/>
      <c r="VVH340" s="30"/>
      <c r="VVI340" s="30"/>
      <c r="VVJ340" s="30"/>
      <c r="VVK340" s="30"/>
      <c r="VVL340" s="30"/>
      <c r="VVM340" s="30"/>
      <c r="VVN340" s="30"/>
      <c r="VVO340" s="30"/>
      <c r="VVP340" s="30"/>
      <c r="VVQ340" s="30"/>
      <c r="VVR340" s="30"/>
      <c r="VVS340" s="30"/>
      <c r="VVT340" s="30"/>
      <c r="VVU340" s="30"/>
      <c r="VVV340" s="30"/>
      <c r="VVW340" s="30"/>
      <c r="VVX340" s="30"/>
      <c r="VVY340" s="30"/>
      <c r="VVZ340" s="30"/>
      <c r="VWA340" s="30"/>
      <c r="VWB340" s="30"/>
      <c r="VWC340" s="30"/>
      <c r="VWD340" s="30"/>
      <c r="VWE340" s="30"/>
      <c r="VWF340" s="30"/>
      <c r="VWG340" s="30"/>
      <c r="VWH340" s="30"/>
      <c r="VWI340" s="30"/>
      <c r="VWJ340" s="30"/>
      <c r="VWK340" s="30"/>
      <c r="VWL340" s="30"/>
      <c r="VWM340" s="30"/>
      <c r="VWN340" s="30"/>
      <c r="VWO340" s="30"/>
      <c r="VWP340" s="30"/>
      <c r="VWQ340" s="30"/>
      <c r="VWR340" s="30"/>
      <c r="VWS340" s="30"/>
      <c r="VWT340" s="30"/>
      <c r="VWU340" s="30"/>
      <c r="VWV340" s="30"/>
      <c r="VWW340" s="30"/>
      <c r="VWX340" s="30"/>
      <c r="VWY340" s="30"/>
      <c r="VWZ340" s="30"/>
      <c r="VXA340" s="30"/>
      <c r="VXB340" s="30"/>
      <c r="VXC340" s="30"/>
      <c r="VXD340" s="30"/>
      <c r="VXE340" s="30"/>
      <c r="VXF340" s="30"/>
      <c r="VXG340" s="30"/>
      <c r="VXH340" s="30"/>
      <c r="VXI340" s="30"/>
      <c r="VXJ340" s="30"/>
      <c r="VXK340" s="30"/>
      <c r="VXL340" s="30"/>
      <c r="VXM340" s="30"/>
      <c r="VXN340" s="30"/>
      <c r="VXO340" s="30"/>
      <c r="VXP340" s="30"/>
      <c r="VXQ340" s="30"/>
      <c r="VXR340" s="30"/>
      <c r="VXS340" s="30"/>
      <c r="VXT340" s="30"/>
      <c r="VXU340" s="30"/>
      <c r="VXV340" s="30"/>
      <c r="VXW340" s="30"/>
      <c r="VXX340" s="30"/>
      <c r="VXY340" s="30"/>
      <c r="VXZ340" s="30"/>
      <c r="VYA340" s="30"/>
      <c r="VYB340" s="30"/>
      <c r="VYC340" s="30"/>
      <c r="VYD340" s="30"/>
      <c r="VYE340" s="30"/>
      <c r="VYF340" s="30"/>
      <c r="VYG340" s="30"/>
      <c r="VYH340" s="30"/>
      <c r="VYI340" s="30"/>
      <c r="VYJ340" s="30"/>
      <c r="VYK340" s="30"/>
      <c r="VYL340" s="30"/>
      <c r="VYM340" s="30"/>
      <c r="VYN340" s="30"/>
      <c r="VYO340" s="30"/>
      <c r="VYP340" s="30"/>
      <c r="VYQ340" s="30"/>
      <c r="VYR340" s="30"/>
      <c r="VYS340" s="30"/>
      <c r="VYT340" s="30"/>
      <c r="VYU340" s="30"/>
      <c r="VYV340" s="30"/>
      <c r="VYW340" s="30"/>
      <c r="VYX340" s="30"/>
      <c r="VYY340" s="30"/>
      <c r="VYZ340" s="30"/>
      <c r="VZA340" s="30"/>
      <c r="VZB340" s="30"/>
      <c r="VZC340" s="30"/>
      <c r="VZD340" s="30"/>
      <c r="VZE340" s="30"/>
      <c r="VZF340" s="30"/>
      <c r="VZG340" s="30"/>
      <c r="VZH340" s="30"/>
      <c r="VZI340" s="30"/>
      <c r="VZJ340" s="30"/>
      <c r="VZK340" s="30"/>
      <c r="VZL340" s="30"/>
      <c r="VZM340" s="30"/>
      <c r="VZN340" s="30"/>
      <c r="VZO340" s="30"/>
      <c r="VZP340" s="30"/>
      <c r="VZQ340" s="30"/>
      <c r="VZR340" s="30"/>
      <c r="VZS340" s="30"/>
      <c r="VZT340" s="30"/>
      <c r="VZU340" s="30"/>
      <c r="VZV340" s="30"/>
      <c r="VZW340" s="30"/>
      <c r="VZX340" s="30"/>
      <c r="VZY340" s="30"/>
      <c r="VZZ340" s="30"/>
      <c r="WAA340" s="30"/>
      <c r="WAB340" s="30"/>
      <c r="WAC340" s="30"/>
      <c r="WAD340" s="30"/>
      <c r="WAE340" s="30"/>
      <c r="WAF340" s="30"/>
      <c r="WAG340" s="30"/>
      <c r="WAH340" s="30"/>
      <c r="WAI340" s="30"/>
      <c r="WAJ340" s="30"/>
      <c r="WAK340" s="30"/>
      <c r="WAL340" s="30"/>
      <c r="WAM340" s="30"/>
      <c r="WAN340" s="30"/>
      <c r="WAO340" s="30"/>
      <c r="WAP340" s="30"/>
      <c r="WAQ340" s="30"/>
      <c r="WAR340" s="30"/>
      <c r="WAS340" s="30"/>
      <c r="WAT340" s="30"/>
      <c r="WAU340" s="30"/>
      <c r="WAV340" s="30"/>
      <c r="WAW340" s="30"/>
      <c r="WAX340" s="30"/>
      <c r="WAY340" s="30"/>
      <c r="WAZ340" s="30"/>
      <c r="WBA340" s="30"/>
      <c r="WBB340" s="30"/>
      <c r="WBC340" s="30"/>
      <c r="WBD340" s="30"/>
      <c r="WBE340" s="30"/>
      <c r="WBF340" s="30"/>
      <c r="WBG340" s="30"/>
      <c r="WBH340" s="30"/>
      <c r="WBI340" s="30"/>
      <c r="WBJ340" s="30"/>
      <c r="WBK340" s="30"/>
      <c r="WBL340" s="30"/>
      <c r="WBM340" s="30"/>
      <c r="WBN340" s="30"/>
      <c r="WBO340" s="30"/>
      <c r="WBP340" s="30"/>
      <c r="WBQ340" s="30"/>
      <c r="WBR340" s="30"/>
      <c r="WBS340" s="30"/>
      <c r="WBT340" s="30"/>
      <c r="WBU340" s="30"/>
      <c r="WBV340" s="30"/>
      <c r="WBW340" s="30"/>
      <c r="WBX340" s="30"/>
      <c r="WBY340" s="30"/>
      <c r="WBZ340" s="30"/>
      <c r="WCA340" s="30"/>
      <c r="WCB340" s="30"/>
      <c r="WCC340" s="30"/>
      <c r="WCD340" s="30"/>
      <c r="WCE340" s="30"/>
      <c r="WCF340" s="30"/>
      <c r="WCG340" s="30"/>
      <c r="WCH340" s="30"/>
      <c r="WCI340" s="30"/>
      <c r="WCJ340" s="30"/>
      <c r="WCK340" s="30"/>
      <c r="WCL340" s="30"/>
      <c r="WCM340" s="30"/>
      <c r="WCN340" s="30"/>
      <c r="WCO340" s="30"/>
      <c r="WCP340" s="30"/>
      <c r="WCQ340" s="30"/>
      <c r="WCR340" s="30"/>
      <c r="WCS340" s="30"/>
      <c r="WCT340" s="30"/>
      <c r="WCU340" s="30"/>
      <c r="WCV340" s="30"/>
      <c r="WCW340" s="30"/>
      <c r="WCX340" s="30"/>
      <c r="WCY340" s="30"/>
      <c r="WCZ340" s="30"/>
      <c r="WDA340" s="30"/>
      <c r="WDB340" s="30"/>
      <c r="WDC340" s="30"/>
      <c r="WDD340" s="30"/>
      <c r="WDE340" s="30"/>
      <c r="WDF340" s="30"/>
      <c r="WDG340" s="30"/>
      <c r="WDH340" s="30"/>
      <c r="WDI340" s="30"/>
      <c r="WDJ340" s="30"/>
      <c r="WDK340" s="30"/>
      <c r="WDL340" s="30"/>
      <c r="WDM340" s="30"/>
      <c r="WDN340" s="30"/>
      <c r="WDO340" s="30"/>
      <c r="WDP340" s="30"/>
      <c r="WDQ340" s="30"/>
    </row>
    <row r="341" spans="1:15669" s="71" customFormat="1" ht="15" customHeight="1" x14ac:dyDescent="0.25">
      <c r="A341" s="35" t="s">
        <v>52</v>
      </c>
      <c r="B341" s="30" t="s">
        <v>1081</v>
      </c>
      <c r="C341" s="35">
        <v>44720</v>
      </c>
      <c r="D341" s="30" t="s">
        <v>1189</v>
      </c>
      <c r="E341" s="30" t="s">
        <v>1190</v>
      </c>
      <c r="F341" s="30" t="s">
        <v>1191</v>
      </c>
      <c r="G341" s="30">
        <v>2020</v>
      </c>
      <c r="H341" s="30" t="s">
        <v>1192</v>
      </c>
      <c r="I341" s="30" t="s">
        <v>685</v>
      </c>
      <c r="J341" s="30" t="s">
        <v>59</v>
      </c>
      <c r="K341" s="30"/>
      <c r="L341" s="30" t="s">
        <v>90</v>
      </c>
      <c r="M341" s="30" t="s">
        <v>61</v>
      </c>
      <c r="N341" s="30" t="s">
        <v>62</v>
      </c>
      <c r="O341" s="30" t="s">
        <v>246</v>
      </c>
      <c r="P341" s="30" t="s">
        <v>246</v>
      </c>
      <c r="Q341" s="30" t="s">
        <v>1193</v>
      </c>
      <c r="R341" s="30">
        <v>0</v>
      </c>
      <c r="S341" s="30" t="s">
        <v>1194</v>
      </c>
      <c r="T341" s="30">
        <v>79</v>
      </c>
      <c r="U341" s="30" t="s">
        <v>95</v>
      </c>
      <c r="V341" s="30" t="s">
        <v>1055</v>
      </c>
      <c r="W341" s="30" t="s">
        <v>186</v>
      </c>
      <c r="X341" s="30" t="s">
        <v>270</v>
      </c>
      <c r="Y341" s="30" t="s">
        <v>1195</v>
      </c>
      <c r="Z341" s="30"/>
      <c r="AA341" s="30" t="s">
        <v>111</v>
      </c>
      <c r="AB341" s="48" t="s">
        <v>113</v>
      </c>
      <c r="AC341" s="48" t="s">
        <v>113</v>
      </c>
      <c r="AD341" s="30" t="s">
        <v>1196</v>
      </c>
      <c r="AE341" s="30" t="s">
        <v>104</v>
      </c>
      <c r="AF341" s="30">
        <v>12</v>
      </c>
      <c r="AG341" s="38">
        <v>3.75</v>
      </c>
      <c r="AH341" s="37" t="s">
        <v>545</v>
      </c>
      <c r="AI341" s="39">
        <v>0.49</v>
      </c>
      <c r="AJ341" s="37" t="s">
        <v>106</v>
      </c>
      <c r="AK341" s="37">
        <f t="shared" si="66"/>
        <v>1.6974097914174997</v>
      </c>
      <c r="AL341" s="37" t="s">
        <v>1202</v>
      </c>
      <c r="AM341" s="30">
        <v>12</v>
      </c>
      <c r="AN341" s="39">
        <v>10.41</v>
      </c>
      <c r="AO341" s="37" t="s">
        <v>545</v>
      </c>
      <c r="AP341" s="39">
        <v>0.9</v>
      </c>
      <c r="AQ341" s="37" t="s">
        <v>106</v>
      </c>
      <c r="AR341" s="37">
        <f t="shared" si="67"/>
        <v>3.117691453623979</v>
      </c>
      <c r="AS341" s="37" t="s">
        <v>1198</v>
      </c>
      <c r="AT341" s="37" t="s">
        <v>1199</v>
      </c>
      <c r="AU341" s="37" t="s">
        <v>1058</v>
      </c>
      <c r="AV341" s="40" t="s">
        <v>747</v>
      </c>
      <c r="AW341" s="30"/>
      <c r="AX341" s="43">
        <v>12</v>
      </c>
      <c r="AY341" s="42">
        <v>3.75</v>
      </c>
      <c r="AZ341" s="43">
        <v>1.6974097914174997</v>
      </c>
      <c r="BA341" s="43">
        <v>12</v>
      </c>
      <c r="BB341" s="44">
        <v>10.41</v>
      </c>
      <c r="BC341" s="43">
        <v>3.117691453623979</v>
      </c>
      <c r="BD341" s="45">
        <f t="shared" si="68"/>
        <v>2.6532811690081326</v>
      </c>
      <c r="BE341" s="46">
        <f t="shared" si="69"/>
        <v>0.96551724137931039</v>
      </c>
      <c r="BF341" s="47">
        <f t="shared" si="70"/>
        <v>2.5617887149044041</v>
      </c>
      <c r="BG341" s="46">
        <f t="shared" si="73"/>
        <v>0.31333127003777422</v>
      </c>
      <c r="BH341" s="46">
        <f t="shared" si="71"/>
        <v>0.29209478681285972</v>
      </c>
      <c r="BI341" s="47">
        <f t="shared" si="72"/>
        <v>0.54045794176129902</v>
      </c>
      <c r="BJ341" s="30"/>
      <c r="BK341" s="30"/>
      <c r="BL341" s="30"/>
      <c r="BM341" s="30"/>
      <c r="BN341" s="30"/>
      <c r="BO341" s="30"/>
      <c r="BP341" s="30"/>
      <c r="BQ341" s="30"/>
      <c r="BR341" s="30"/>
      <c r="BS341" s="30"/>
      <c r="BT341" s="30"/>
      <c r="BU341" s="30"/>
      <c r="BV341" s="30"/>
      <c r="BW341" s="30"/>
      <c r="BX341" s="30"/>
      <c r="BY341" s="30"/>
      <c r="BZ341" s="30"/>
      <c r="CA341" s="30"/>
      <c r="CB341" s="30"/>
      <c r="CC341" s="30"/>
      <c r="CD341" s="30"/>
      <c r="CE341" s="30"/>
      <c r="CF341" s="30"/>
      <c r="CG341" s="30"/>
      <c r="CH341" s="30"/>
      <c r="CI341" s="30"/>
      <c r="CJ341" s="30"/>
      <c r="CK341" s="30"/>
      <c r="CL341" s="30"/>
      <c r="CM341" s="30"/>
      <c r="CN341" s="30"/>
      <c r="CO341" s="30"/>
      <c r="CP341" s="30"/>
      <c r="CQ341" s="30"/>
      <c r="CR341" s="30"/>
      <c r="CS341" s="30"/>
      <c r="CT341" s="30"/>
      <c r="CU341" s="30"/>
      <c r="CV341" s="30"/>
      <c r="CW341" s="30"/>
      <c r="CX341" s="30"/>
      <c r="CY341" s="30"/>
      <c r="CZ341" s="30"/>
      <c r="DA341" s="30"/>
      <c r="DB341" s="30"/>
      <c r="DC341" s="30"/>
      <c r="DD341" s="30"/>
      <c r="DE341" s="30"/>
      <c r="DF341" s="30"/>
      <c r="DG341" s="30"/>
      <c r="DH341" s="30"/>
      <c r="DI341" s="30"/>
      <c r="DJ341" s="30"/>
      <c r="DK341" s="30"/>
      <c r="DL341" s="30"/>
      <c r="DM341" s="30"/>
      <c r="DN341" s="30"/>
      <c r="DO341" s="30"/>
      <c r="DP341" s="30"/>
      <c r="DQ341" s="30"/>
      <c r="DR341" s="30"/>
      <c r="DS341" s="30"/>
      <c r="DT341" s="30"/>
      <c r="DU341" s="30"/>
      <c r="DV341" s="30"/>
      <c r="DW341" s="30"/>
      <c r="DX341" s="30"/>
      <c r="DY341" s="30"/>
      <c r="DZ341" s="30"/>
      <c r="EA341" s="30"/>
      <c r="EB341" s="30"/>
      <c r="EC341" s="30"/>
      <c r="ED341" s="30"/>
      <c r="EE341" s="30"/>
      <c r="EF341" s="30"/>
      <c r="EG341" s="30"/>
      <c r="EH341" s="30"/>
      <c r="EI341" s="30"/>
      <c r="EJ341" s="30"/>
      <c r="EK341" s="30"/>
      <c r="EL341" s="30"/>
      <c r="EM341" s="30"/>
      <c r="EN341" s="30"/>
      <c r="EO341" s="30"/>
      <c r="EP341" s="30"/>
      <c r="EQ341" s="30"/>
      <c r="ER341" s="30"/>
      <c r="ES341" s="30"/>
      <c r="ET341" s="30"/>
      <c r="EU341" s="30"/>
      <c r="EV341" s="30"/>
      <c r="EW341" s="30"/>
      <c r="EX341" s="30"/>
      <c r="EY341" s="30"/>
      <c r="EZ341" s="30"/>
      <c r="FA341" s="30"/>
      <c r="FB341" s="30"/>
      <c r="FC341" s="30"/>
      <c r="FD341" s="30"/>
      <c r="FE341" s="30"/>
      <c r="FF341" s="30"/>
      <c r="FG341" s="30"/>
      <c r="FH341" s="30"/>
      <c r="FI341" s="30"/>
      <c r="FJ341" s="30"/>
      <c r="FK341" s="30"/>
      <c r="FL341" s="30"/>
      <c r="FM341" s="30"/>
      <c r="FN341" s="30"/>
      <c r="FO341" s="30"/>
      <c r="FP341" s="30"/>
      <c r="FQ341" s="30"/>
      <c r="FR341" s="30"/>
      <c r="FS341" s="30"/>
      <c r="FT341" s="30"/>
      <c r="FU341" s="30"/>
      <c r="FV341" s="30"/>
      <c r="FW341" s="30"/>
      <c r="FX341" s="30"/>
      <c r="FY341" s="30"/>
      <c r="FZ341" s="30"/>
      <c r="GA341" s="30"/>
      <c r="GB341" s="30"/>
      <c r="GC341" s="30"/>
      <c r="GD341" s="30"/>
      <c r="GE341" s="30"/>
      <c r="GF341" s="30"/>
      <c r="GG341" s="30"/>
      <c r="GH341" s="30"/>
      <c r="GI341" s="30"/>
      <c r="GJ341" s="30"/>
      <c r="GK341" s="30"/>
      <c r="GL341" s="30"/>
      <c r="GM341" s="30"/>
      <c r="GN341" s="30"/>
      <c r="GO341" s="30"/>
      <c r="GP341" s="30"/>
      <c r="GQ341" s="30"/>
      <c r="GR341" s="30"/>
      <c r="GS341" s="30"/>
      <c r="GT341" s="30"/>
      <c r="GU341" s="30"/>
      <c r="GV341" s="30"/>
      <c r="GW341" s="30"/>
      <c r="GX341" s="30"/>
      <c r="GY341" s="30"/>
      <c r="GZ341" s="30"/>
      <c r="HA341" s="30"/>
      <c r="HB341" s="30"/>
      <c r="HC341" s="30"/>
      <c r="HD341" s="30"/>
      <c r="HE341" s="30"/>
      <c r="HF341" s="30"/>
      <c r="HG341" s="30"/>
      <c r="HH341" s="30"/>
      <c r="HI341" s="30"/>
      <c r="HJ341" s="30"/>
      <c r="HK341" s="30"/>
      <c r="HL341" s="30"/>
      <c r="HM341" s="30"/>
      <c r="HN341" s="30"/>
      <c r="HO341" s="30"/>
      <c r="HP341" s="30"/>
      <c r="HQ341" s="30"/>
      <c r="HR341" s="30"/>
      <c r="HS341" s="30"/>
      <c r="HT341" s="30"/>
      <c r="HU341" s="30"/>
      <c r="HV341" s="30"/>
      <c r="HW341" s="30"/>
      <c r="HX341" s="30"/>
      <c r="HY341" s="30"/>
      <c r="HZ341" s="30"/>
      <c r="IA341" s="30"/>
      <c r="IB341" s="30"/>
      <c r="IC341" s="30"/>
      <c r="ID341" s="30"/>
      <c r="IE341" s="30"/>
      <c r="IF341" s="30"/>
      <c r="IG341" s="30"/>
      <c r="IH341" s="30"/>
      <c r="II341" s="30"/>
      <c r="IJ341" s="30"/>
      <c r="IK341" s="30"/>
      <c r="IL341" s="30"/>
      <c r="IM341" s="30"/>
      <c r="IN341" s="30"/>
      <c r="IO341" s="30"/>
      <c r="IP341" s="30"/>
      <c r="IQ341" s="30"/>
      <c r="IR341" s="30"/>
      <c r="IS341" s="30"/>
      <c r="IT341" s="30"/>
      <c r="IU341" s="30"/>
      <c r="IV341" s="30"/>
      <c r="IW341" s="30"/>
      <c r="IX341" s="30"/>
      <c r="IY341" s="30"/>
      <c r="IZ341" s="30"/>
      <c r="JA341" s="30"/>
      <c r="JB341" s="30"/>
      <c r="JC341" s="30"/>
      <c r="JD341" s="30"/>
      <c r="JE341" s="30"/>
      <c r="JF341" s="30"/>
      <c r="JG341" s="30"/>
      <c r="JH341" s="30"/>
      <c r="JI341" s="30"/>
      <c r="JJ341" s="30"/>
      <c r="JK341" s="30"/>
      <c r="JL341" s="30"/>
      <c r="JM341" s="30"/>
      <c r="JN341" s="30"/>
      <c r="JO341" s="30"/>
      <c r="JP341" s="30"/>
      <c r="JQ341" s="30"/>
      <c r="JR341" s="30"/>
      <c r="JS341" s="30"/>
      <c r="JT341" s="30"/>
      <c r="JU341" s="30"/>
      <c r="JV341" s="30"/>
      <c r="JW341" s="30"/>
      <c r="JX341" s="30"/>
      <c r="JY341" s="30"/>
      <c r="JZ341" s="30"/>
      <c r="KA341" s="30"/>
      <c r="KB341" s="30"/>
      <c r="KC341" s="30"/>
      <c r="KD341" s="30"/>
      <c r="KE341" s="30"/>
      <c r="KF341" s="30"/>
      <c r="KG341" s="30"/>
      <c r="KH341" s="30"/>
      <c r="KI341" s="30"/>
      <c r="KJ341" s="30"/>
      <c r="KK341" s="30"/>
      <c r="KL341" s="30"/>
      <c r="KM341" s="30"/>
      <c r="KN341" s="30"/>
      <c r="KO341" s="30"/>
      <c r="KP341" s="30"/>
      <c r="KQ341" s="30"/>
      <c r="KR341" s="30"/>
      <c r="KS341" s="30"/>
      <c r="KT341" s="30"/>
      <c r="KU341" s="30"/>
      <c r="KV341" s="30"/>
      <c r="KW341" s="30"/>
      <c r="KX341" s="30"/>
      <c r="KY341" s="30"/>
      <c r="KZ341" s="30"/>
      <c r="LA341" s="30"/>
      <c r="LB341" s="30"/>
      <c r="LC341" s="30"/>
      <c r="LD341" s="30"/>
      <c r="LE341" s="30"/>
      <c r="LF341" s="30"/>
      <c r="LG341" s="30"/>
      <c r="LH341" s="30"/>
      <c r="LI341" s="30"/>
      <c r="LJ341" s="30"/>
      <c r="LK341" s="30"/>
      <c r="LL341" s="30"/>
      <c r="LM341" s="30"/>
      <c r="LN341" s="30"/>
      <c r="LO341" s="30"/>
      <c r="LP341" s="30"/>
      <c r="LQ341" s="30"/>
      <c r="LR341" s="30"/>
      <c r="LS341" s="30"/>
      <c r="LT341" s="30"/>
      <c r="LU341" s="30"/>
      <c r="LV341" s="30"/>
      <c r="LW341" s="30"/>
      <c r="LX341" s="30"/>
      <c r="LY341" s="30"/>
      <c r="LZ341" s="30"/>
      <c r="MA341" s="30"/>
      <c r="MB341" s="30"/>
      <c r="MC341" s="30"/>
      <c r="MD341" s="30"/>
      <c r="ME341" s="30"/>
      <c r="MF341" s="30"/>
      <c r="MG341" s="30"/>
      <c r="MH341" s="30"/>
      <c r="MI341" s="30"/>
      <c r="MJ341" s="30"/>
      <c r="MK341" s="30"/>
      <c r="ML341" s="30"/>
      <c r="MM341" s="30"/>
      <c r="MN341" s="30"/>
      <c r="MO341" s="30"/>
      <c r="MP341" s="30"/>
      <c r="MQ341" s="30"/>
      <c r="MR341" s="30"/>
      <c r="MS341" s="30"/>
      <c r="MT341" s="30"/>
      <c r="MU341" s="30"/>
      <c r="MV341" s="30"/>
      <c r="MW341" s="30"/>
      <c r="MX341" s="30"/>
      <c r="MY341" s="30"/>
      <c r="MZ341" s="30"/>
      <c r="NA341" s="30"/>
      <c r="NB341" s="30"/>
      <c r="NC341" s="30"/>
      <c r="ND341" s="30"/>
      <c r="NE341" s="30"/>
      <c r="NF341" s="30"/>
      <c r="NG341" s="30"/>
      <c r="NH341" s="30"/>
      <c r="NI341" s="30"/>
      <c r="NJ341" s="30"/>
      <c r="NK341" s="30"/>
      <c r="NL341" s="30"/>
      <c r="NM341" s="30"/>
      <c r="NN341" s="30"/>
      <c r="NO341" s="30"/>
      <c r="NP341" s="30"/>
      <c r="NQ341" s="30"/>
      <c r="NR341" s="30"/>
      <c r="NS341" s="30"/>
      <c r="NT341" s="30"/>
      <c r="NU341" s="30"/>
      <c r="NV341" s="30"/>
      <c r="NW341" s="30"/>
      <c r="NX341" s="30"/>
      <c r="NY341" s="30"/>
      <c r="NZ341" s="30"/>
      <c r="OA341" s="30"/>
      <c r="OB341" s="30"/>
      <c r="OC341" s="30"/>
      <c r="OD341" s="30"/>
      <c r="OE341" s="30"/>
      <c r="OF341" s="30"/>
      <c r="OG341" s="30"/>
      <c r="OH341" s="30"/>
      <c r="OI341" s="30"/>
      <c r="OJ341" s="30"/>
      <c r="OK341" s="30"/>
      <c r="OL341" s="30"/>
      <c r="OM341" s="30"/>
      <c r="ON341" s="30"/>
      <c r="OO341" s="30"/>
      <c r="OP341" s="30"/>
      <c r="OQ341" s="30"/>
      <c r="OR341" s="30"/>
      <c r="OS341" s="30"/>
      <c r="OT341" s="30"/>
      <c r="OU341" s="30"/>
      <c r="OV341" s="30"/>
      <c r="OW341" s="30"/>
      <c r="OX341" s="30"/>
      <c r="OY341" s="30"/>
      <c r="OZ341" s="30"/>
      <c r="PA341" s="30"/>
      <c r="PB341" s="30"/>
      <c r="PC341" s="30"/>
      <c r="PD341" s="30"/>
      <c r="PE341" s="30"/>
      <c r="PF341" s="30"/>
      <c r="PG341" s="30"/>
      <c r="PH341" s="30"/>
      <c r="PI341" s="30"/>
      <c r="PJ341" s="30"/>
      <c r="PK341" s="30"/>
      <c r="PL341" s="30"/>
      <c r="PM341" s="30"/>
      <c r="PN341" s="30"/>
      <c r="PO341" s="30"/>
      <c r="PP341" s="30"/>
      <c r="PQ341" s="30"/>
      <c r="PR341" s="30"/>
      <c r="PS341" s="30"/>
      <c r="PT341" s="30"/>
      <c r="PU341" s="30"/>
      <c r="PV341" s="30"/>
      <c r="PW341" s="30"/>
      <c r="PX341" s="30"/>
      <c r="PY341" s="30"/>
      <c r="PZ341" s="30"/>
      <c r="QA341" s="30"/>
      <c r="QB341" s="30"/>
      <c r="QC341" s="30"/>
      <c r="QD341" s="30"/>
      <c r="QE341" s="30"/>
      <c r="QF341" s="30"/>
      <c r="QG341" s="30"/>
      <c r="QH341" s="30"/>
      <c r="QI341" s="30"/>
      <c r="QJ341" s="30"/>
      <c r="QK341" s="30"/>
      <c r="QL341" s="30"/>
      <c r="QM341" s="30"/>
      <c r="QN341" s="30"/>
      <c r="QO341" s="30"/>
      <c r="QP341" s="30"/>
      <c r="QQ341" s="30"/>
      <c r="QR341" s="30"/>
      <c r="QS341" s="30"/>
      <c r="QT341" s="30"/>
      <c r="QU341" s="30"/>
      <c r="QV341" s="30"/>
      <c r="QW341" s="30"/>
      <c r="QX341" s="30"/>
      <c r="QY341" s="30"/>
      <c r="QZ341" s="30"/>
      <c r="RA341" s="30"/>
      <c r="RB341" s="30"/>
      <c r="RC341" s="30"/>
      <c r="RD341" s="30"/>
      <c r="RE341" s="30"/>
      <c r="RF341" s="30"/>
      <c r="RG341" s="30"/>
      <c r="RH341" s="30"/>
      <c r="RI341" s="30"/>
      <c r="RJ341" s="30"/>
      <c r="RK341" s="30"/>
      <c r="RL341" s="30"/>
      <c r="RM341" s="30"/>
      <c r="RN341" s="30"/>
      <c r="RO341" s="30"/>
      <c r="RP341" s="30"/>
      <c r="RQ341" s="30"/>
      <c r="RR341" s="30"/>
      <c r="RS341" s="30"/>
      <c r="RT341" s="30"/>
      <c r="RU341" s="30"/>
      <c r="RV341" s="30"/>
      <c r="RW341" s="30"/>
      <c r="RX341" s="30"/>
      <c r="RY341" s="30"/>
      <c r="RZ341" s="30"/>
      <c r="SA341" s="30"/>
      <c r="SB341" s="30"/>
      <c r="SC341" s="30"/>
      <c r="SD341" s="30"/>
      <c r="SE341" s="30"/>
      <c r="SF341" s="30"/>
      <c r="SG341" s="30"/>
      <c r="SH341" s="30"/>
      <c r="SI341" s="30"/>
      <c r="SJ341" s="30"/>
      <c r="SK341" s="30"/>
      <c r="SL341" s="30"/>
      <c r="SM341" s="30"/>
      <c r="SN341" s="30"/>
      <c r="SO341" s="30"/>
      <c r="SP341" s="30"/>
      <c r="SQ341" s="30"/>
      <c r="SR341" s="30"/>
      <c r="SS341" s="30"/>
      <c r="ST341" s="30"/>
      <c r="SU341" s="30"/>
      <c r="SV341" s="30"/>
      <c r="SW341" s="30"/>
      <c r="SX341" s="30"/>
      <c r="SY341" s="30"/>
      <c r="SZ341" s="30"/>
      <c r="TA341" s="30"/>
      <c r="TB341" s="30"/>
      <c r="TC341" s="30"/>
      <c r="TD341" s="30"/>
      <c r="TE341" s="30"/>
      <c r="TF341" s="30"/>
      <c r="TG341" s="30"/>
      <c r="TH341" s="30"/>
      <c r="TI341" s="30"/>
      <c r="TJ341" s="30"/>
      <c r="TK341" s="30"/>
      <c r="TL341" s="30"/>
      <c r="TM341" s="30"/>
      <c r="TN341" s="30"/>
      <c r="TO341" s="30"/>
      <c r="TP341" s="30"/>
      <c r="TQ341" s="30"/>
      <c r="TR341" s="30"/>
      <c r="TS341" s="30"/>
      <c r="TT341" s="30"/>
      <c r="TU341" s="30"/>
      <c r="TV341" s="30"/>
      <c r="TW341" s="30"/>
      <c r="TX341" s="30"/>
      <c r="TY341" s="30"/>
      <c r="TZ341" s="30"/>
      <c r="UA341" s="30"/>
      <c r="UB341" s="30"/>
      <c r="UC341" s="30"/>
      <c r="UD341" s="30"/>
      <c r="UE341" s="30"/>
      <c r="UF341" s="30"/>
      <c r="UG341" s="30"/>
      <c r="UH341" s="30"/>
      <c r="UI341" s="30"/>
      <c r="UJ341" s="30"/>
      <c r="UK341" s="30"/>
      <c r="UL341" s="30"/>
      <c r="UM341" s="30"/>
      <c r="UN341" s="30"/>
      <c r="UO341" s="30"/>
      <c r="UP341" s="30"/>
      <c r="UQ341" s="30"/>
      <c r="UR341" s="30"/>
      <c r="US341" s="30"/>
      <c r="UT341" s="30"/>
      <c r="UU341" s="30"/>
      <c r="UV341" s="30"/>
      <c r="UW341" s="30"/>
      <c r="UX341" s="30"/>
      <c r="UY341" s="30"/>
      <c r="UZ341" s="30"/>
      <c r="VA341" s="30"/>
      <c r="VB341" s="30"/>
      <c r="VC341" s="30"/>
      <c r="VD341" s="30"/>
      <c r="VE341" s="30"/>
      <c r="VF341" s="30"/>
      <c r="VG341" s="30"/>
      <c r="VH341" s="30"/>
      <c r="VI341" s="30"/>
      <c r="VJ341" s="30"/>
      <c r="VK341" s="30"/>
      <c r="VL341" s="30"/>
      <c r="VM341" s="30"/>
      <c r="VN341" s="30"/>
      <c r="VO341" s="30"/>
      <c r="VP341" s="30"/>
      <c r="VQ341" s="30"/>
      <c r="VR341" s="30"/>
      <c r="VS341" s="30"/>
      <c r="VT341" s="30"/>
      <c r="VU341" s="30"/>
      <c r="VV341" s="30"/>
      <c r="VW341" s="30"/>
      <c r="VX341" s="30"/>
      <c r="VY341" s="30"/>
      <c r="VZ341" s="30"/>
      <c r="WA341" s="30"/>
      <c r="WB341" s="30"/>
      <c r="WC341" s="30"/>
      <c r="WD341" s="30"/>
      <c r="WE341" s="30"/>
      <c r="WF341" s="30"/>
      <c r="WG341" s="30"/>
      <c r="WH341" s="30"/>
      <c r="WI341" s="30"/>
      <c r="WJ341" s="30"/>
      <c r="WK341" s="30"/>
      <c r="WL341" s="30"/>
      <c r="WM341" s="30"/>
      <c r="WN341" s="30"/>
      <c r="WO341" s="30"/>
      <c r="WP341" s="30"/>
      <c r="WQ341" s="30"/>
      <c r="WR341" s="30"/>
      <c r="WS341" s="30"/>
      <c r="WT341" s="30"/>
      <c r="WU341" s="30"/>
      <c r="WV341" s="30"/>
      <c r="WW341" s="30"/>
      <c r="WX341" s="30"/>
      <c r="WY341" s="30"/>
      <c r="WZ341" s="30"/>
      <c r="XA341" s="30"/>
      <c r="XB341" s="30"/>
      <c r="XC341" s="30"/>
      <c r="XD341" s="30"/>
      <c r="XE341" s="30"/>
      <c r="XF341" s="30"/>
      <c r="XG341" s="30"/>
      <c r="XH341" s="30"/>
      <c r="XI341" s="30"/>
      <c r="XJ341" s="30"/>
      <c r="XK341" s="30"/>
      <c r="XL341" s="30"/>
      <c r="XM341" s="30"/>
      <c r="XN341" s="30"/>
      <c r="XO341" s="30"/>
      <c r="XP341" s="30"/>
      <c r="XQ341" s="30"/>
      <c r="XR341" s="30"/>
      <c r="XS341" s="30"/>
      <c r="XT341" s="30"/>
      <c r="XU341" s="30"/>
      <c r="XV341" s="30"/>
      <c r="XW341" s="30"/>
      <c r="XX341" s="30"/>
      <c r="XY341" s="30"/>
      <c r="XZ341" s="30"/>
      <c r="YA341" s="30"/>
      <c r="YB341" s="30"/>
      <c r="YC341" s="30"/>
      <c r="YD341" s="30"/>
      <c r="YE341" s="30"/>
      <c r="YF341" s="30"/>
      <c r="YG341" s="30"/>
      <c r="YH341" s="30"/>
      <c r="YI341" s="30"/>
      <c r="YJ341" s="30"/>
      <c r="YK341" s="30"/>
      <c r="YL341" s="30"/>
      <c r="YM341" s="30"/>
      <c r="YN341" s="30"/>
      <c r="YO341" s="30"/>
      <c r="YP341" s="30"/>
      <c r="YQ341" s="30"/>
      <c r="YR341" s="30"/>
      <c r="YS341" s="30"/>
      <c r="YT341" s="30"/>
      <c r="YU341" s="30"/>
      <c r="YV341" s="30"/>
      <c r="YW341" s="30"/>
      <c r="YX341" s="30"/>
      <c r="YY341" s="30"/>
      <c r="YZ341" s="30"/>
      <c r="ZA341" s="30"/>
      <c r="ZB341" s="30"/>
      <c r="ZC341" s="30"/>
      <c r="ZD341" s="30"/>
      <c r="ZE341" s="30"/>
      <c r="ZF341" s="30"/>
      <c r="ZG341" s="30"/>
      <c r="ZH341" s="30"/>
      <c r="ZI341" s="30"/>
      <c r="ZJ341" s="30"/>
      <c r="ZK341" s="30"/>
      <c r="ZL341" s="30"/>
      <c r="ZM341" s="30"/>
      <c r="ZN341" s="30"/>
      <c r="ZO341" s="30"/>
      <c r="ZP341" s="30"/>
      <c r="ZQ341" s="30"/>
      <c r="ZR341" s="30"/>
      <c r="ZS341" s="30"/>
      <c r="ZT341" s="30"/>
      <c r="ZU341" s="30"/>
      <c r="ZV341" s="30"/>
      <c r="ZW341" s="30"/>
      <c r="ZX341" s="30"/>
      <c r="ZY341" s="30"/>
      <c r="ZZ341" s="30"/>
      <c r="AAA341" s="30"/>
      <c r="AAB341" s="30"/>
      <c r="AAC341" s="30"/>
      <c r="AAD341" s="30"/>
      <c r="AAE341" s="30"/>
      <c r="AAF341" s="30"/>
      <c r="AAG341" s="30"/>
      <c r="AAH341" s="30"/>
      <c r="AAI341" s="30"/>
      <c r="AAJ341" s="30"/>
      <c r="AAK341" s="30"/>
      <c r="AAL341" s="30"/>
      <c r="AAM341" s="30"/>
      <c r="AAN341" s="30"/>
      <c r="AAO341" s="30"/>
      <c r="AAP341" s="30"/>
      <c r="AAQ341" s="30"/>
      <c r="AAR341" s="30"/>
      <c r="AAS341" s="30"/>
      <c r="AAT341" s="30"/>
      <c r="AAU341" s="30"/>
      <c r="AAV341" s="30"/>
      <c r="AAW341" s="30"/>
      <c r="AAX341" s="30"/>
      <c r="AAY341" s="30"/>
      <c r="AAZ341" s="30"/>
      <c r="ABA341" s="30"/>
      <c r="ABB341" s="30"/>
      <c r="ABC341" s="30"/>
      <c r="ABD341" s="30"/>
      <c r="ABE341" s="30"/>
      <c r="ABF341" s="30"/>
      <c r="ABG341" s="30"/>
      <c r="ABH341" s="30"/>
      <c r="ABI341" s="30"/>
      <c r="ABJ341" s="30"/>
      <c r="ABK341" s="30"/>
      <c r="ABL341" s="30"/>
      <c r="ABM341" s="30"/>
      <c r="ABN341" s="30"/>
      <c r="ABO341" s="30"/>
      <c r="ABP341" s="30"/>
      <c r="ABQ341" s="30"/>
      <c r="ABR341" s="30"/>
      <c r="ABS341" s="30"/>
      <c r="ABT341" s="30"/>
      <c r="ABU341" s="30"/>
      <c r="ABV341" s="30"/>
      <c r="ABW341" s="30"/>
      <c r="ABX341" s="30"/>
      <c r="ABY341" s="30"/>
      <c r="ABZ341" s="30"/>
      <c r="ACA341" s="30"/>
      <c r="ACB341" s="30"/>
      <c r="ACC341" s="30"/>
      <c r="ACD341" s="30"/>
      <c r="ACE341" s="30"/>
      <c r="ACF341" s="30"/>
      <c r="ACG341" s="30"/>
      <c r="ACH341" s="30"/>
      <c r="ACI341" s="30"/>
      <c r="ACJ341" s="30"/>
      <c r="ACK341" s="30"/>
      <c r="ACL341" s="30"/>
      <c r="ACM341" s="30"/>
      <c r="ACN341" s="30"/>
      <c r="ACO341" s="30"/>
      <c r="ACP341" s="30"/>
      <c r="ACQ341" s="30"/>
      <c r="ACR341" s="30"/>
      <c r="ACS341" s="30"/>
      <c r="ACT341" s="30"/>
      <c r="ACU341" s="30"/>
      <c r="ACV341" s="30"/>
      <c r="ACW341" s="30"/>
      <c r="ACX341" s="30"/>
      <c r="ACY341" s="30"/>
      <c r="ACZ341" s="30"/>
      <c r="ADA341" s="30"/>
      <c r="ADB341" s="30"/>
      <c r="ADC341" s="30"/>
      <c r="ADD341" s="30"/>
      <c r="ADE341" s="30"/>
      <c r="ADF341" s="30"/>
      <c r="ADG341" s="30"/>
      <c r="ADH341" s="30"/>
      <c r="ADI341" s="30"/>
      <c r="ADJ341" s="30"/>
      <c r="ADK341" s="30"/>
      <c r="ADL341" s="30"/>
      <c r="ADM341" s="30"/>
      <c r="ADN341" s="30"/>
      <c r="ADO341" s="30"/>
      <c r="ADP341" s="30"/>
      <c r="ADQ341" s="30"/>
      <c r="ADR341" s="30"/>
      <c r="ADS341" s="30"/>
      <c r="ADT341" s="30"/>
      <c r="ADU341" s="30"/>
      <c r="ADV341" s="30"/>
      <c r="ADW341" s="30"/>
      <c r="ADX341" s="30"/>
      <c r="ADY341" s="30"/>
      <c r="ADZ341" s="30"/>
      <c r="AEA341" s="30"/>
      <c r="AEB341" s="30"/>
      <c r="AEC341" s="30"/>
      <c r="AED341" s="30"/>
      <c r="AEE341" s="30"/>
      <c r="AEF341" s="30"/>
      <c r="AEG341" s="30"/>
      <c r="AEH341" s="30"/>
      <c r="AEI341" s="30"/>
      <c r="AEJ341" s="30"/>
      <c r="AEK341" s="30"/>
      <c r="AEL341" s="30"/>
      <c r="AEM341" s="30"/>
      <c r="AEN341" s="30"/>
      <c r="AEO341" s="30"/>
      <c r="AEP341" s="30"/>
      <c r="AEQ341" s="30"/>
      <c r="AER341" s="30"/>
      <c r="AES341" s="30"/>
      <c r="AET341" s="30"/>
      <c r="AEU341" s="30"/>
      <c r="AEV341" s="30"/>
      <c r="AEW341" s="30"/>
      <c r="AEX341" s="30"/>
      <c r="AEY341" s="30"/>
      <c r="AEZ341" s="30"/>
      <c r="AFA341" s="30"/>
      <c r="AFB341" s="30"/>
      <c r="AFC341" s="30"/>
      <c r="AFD341" s="30"/>
      <c r="AFE341" s="30"/>
      <c r="AFF341" s="30"/>
      <c r="AFG341" s="30"/>
      <c r="AFH341" s="30"/>
      <c r="AFI341" s="30"/>
      <c r="AFJ341" s="30"/>
      <c r="AFK341" s="30"/>
      <c r="AFL341" s="30"/>
      <c r="AFM341" s="30"/>
      <c r="AFN341" s="30"/>
      <c r="AFO341" s="30"/>
      <c r="AFP341" s="30"/>
      <c r="AFQ341" s="30"/>
      <c r="AFR341" s="30"/>
      <c r="AFS341" s="30"/>
      <c r="AFT341" s="30"/>
      <c r="AFU341" s="30"/>
      <c r="AFV341" s="30"/>
      <c r="AFW341" s="30"/>
      <c r="AFX341" s="30"/>
      <c r="AFY341" s="30"/>
      <c r="AFZ341" s="30"/>
      <c r="AGA341" s="30"/>
      <c r="AGB341" s="30"/>
      <c r="AGC341" s="30"/>
      <c r="AGD341" s="30"/>
      <c r="AGE341" s="30"/>
      <c r="AGF341" s="30"/>
      <c r="AGG341" s="30"/>
      <c r="AGH341" s="30"/>
      <c r="AGI341" s="30"/>
      <c r="AGJ341" s="30"/>
      <c r="AGK341" s="30"/>
      <c r="AGL341" s="30"/>
      <c r="AGM341" s="30"/>
      <c r="AGN341" s="30"/>
      <c r="AGO341" s="30"/>
      <c r="AGP341" s="30"/>
      <c r="AGQ341" s="30"/>
      <c r="AGR341" s="30"/>
      <c r="AGS341" s="30"/>
      <c r="AGT341" s="30"/>
      <c r="AGU341" s="30"/>
      <c r="AGV341" s="30"/>
      <c r="AGW341" s="30"/>
      <c r="AGX341" s="30"/>
      <c r="AGY341" s="30"/>
      <c r="AGZ341" s="30"/>
      <c r="AHA341" s="30"/>
      <c r="AHB341" s="30"/>
      <c r="AHC341" s="30"/>
      <c r="AHD341" s="30"/>
      <c r="AHE341" s="30"/>
      <c r="AHF341" s="30"/>
      <c r="AHG341" s="30"/>
      <c r="AHH341" s="30"/>
      <c r="AHI341" s="30"/>
      <c r="AHJ341" s="30"/>
      <c r="AHK341" s="30"/>
      <c r="AHL341" s="30"/>
      <c r="AHM341" s="30"/>
      <c r="AHN341" s="30"/>
      <c r="AHO341" s="30"/>
      <c r="AHP341" s="30"/>
      <c r="AHQ341" s="30"/>
      <c r="AHR341" s="30"/>
      <c r="AHS341" s="30"/>
      <c r="AHT341" s="30"/>
      <c r="AHU341" s="30"/>
      <c r="AHV341" s="30"/>
      <c r="AHW341" s="30"/>
      <c r="AHX341" s="30"/>
      <c r="AHY341" s="30"/>
      <c r="AHZ341" s="30"/>
      <c r="AIA341" s="30"/>
      <c r="AIB341" s="30"/>
      <c r="AIC341" s="30"/>
      <c r="AID341" s="30"/>
      <c r="AIE341" s="30"/>
      <c r="AIF341" s="30"/>
      <c r="AIG341" s="30"/>
      <c r="AIH341" s="30"/>
      <c r="AII341" s="30"/>
      <c r="AIJ341" s="30"/>
      <c r="AIK341" s="30"/>
      <c r="AIL341" s="30"/>
      <c r="AIM341" s="30"/>
      <c r="AIN341" s="30"/>
      <c r="AIO341" s="30"/>
      <c r="AIP341" s="30"/>
      <c r="AIQ341" s="30"/>
      <c r="AIR341" s="30"/>
      <c r="AIS341" s="30"/>
      <c r="AIT341" s="30"/>
      <c r="AIU341" s="30"/>
      <c r="AIV341" s="30"/>
      <c r="AIW341" s="30"/>
      <c r="AIX341" s="30"/>
      <c r="AIY341" s="30"/>
      <c r="AIZ341" s="30"/>
      <c r="AJA341" s="30"/>
      <c r="AJB341" s="30"/>
      <c r="AJC341" s="30"/>
      <c r="AJD341" s="30"/>
      <c r="AJE341" s="30"/>
      <c r="AJF341" s="30"/>
      <c r="AJG341" s="30"/>
      <c r="AJH341" s="30"/>
      <c r="AJI341" s="30"/>
      <c r="AJJ341" s="30"/>
      <c r="AJK341" s="30"/>
      <c r="AJL341" s="30"/>
      <c r="AJM341" s="30"/>
      <c r="AJN341" s="30"/>
      <c r="AJO341" s="30"/>
      <c r="AJP341" s="30"/>
      <c r="AJQ341" s="30"/>
      <c r="AJR341" s="30"/>
      <c r="AJS341" s="30"/>
      <c r="AJT341" s="30"/>
      <c r="AJU341" s="30"/>
      <c r="AJV341" s="30"/>
      <c r="AJW341" s="30"/>
      <c r="AJX341" s="30"/>
      <c r="AJY341" s="30"/>
      <c r="AJZ341" s="30"/>
      <c r="AKA341" s="30"/>
      <c r="AKB341" s="30"/>
      <c r="AKC341" s="30"/>
      <c r="AKD341" s="30"/>
      <c r="AKE341" s="30"/>
      <c r="AKF341" s="30"/>
      <c r="AKG341" s="30"/>
      <c r="AKH341" s="30"/>
      <c r="AKI341" s="30"/>
      <c r="AKJ341" s="30"/>
      <c r="AKK341" s="30"/>
      <c r="AKL341" s="30"/>
      <c r="AKM341" s="30"/>
      <c r="AKN341" s="30"/>
      <c r="AKO341" s="30"/>
      <c r="AKP341" s="30"/>
      <c r="AKQ341" s="30"/>
      <c r="AKR341" s="30"/>
      <c r="AKS341" s="30"/>
      <c r="AKT341" s="30"/>
      <c r="AKU341" s="30"/>
      <c r="AKV341" s="30"/>
      <c r="AKW341" s="30"/>
      <c r="AKX341" s="30"/>
      <c r="AKY341" s="30"/>
      <c r="AKZ341" s="30"/>
      <c r="ALA341" s="30"/>
      <c r="ALB341" s="30"/>
      <c r="ALC341" s="30"/>
      <c r="ALD341" s="30"/>
      <c r="ALE341" s="30"/>
      <c r="ALF341" s="30"/>
      <c r="ALG341" s="30"/>
      <c r="ALH341" s="30"/>
      <c r="ALI341" s="30"/>
      <c r="ALJ341" s="30"/>
      <c r="ALK341" s="30"/>
      <c r="ALL341" s="30"/>
      <c r="ALM341" s="30"/>
      <c r="ALN341" s="30"/>
      <c r="ALO341" s="30"/>
      <c r="ALP341" s="30"/>
      <c r="ALQ341" s="30"/>
      <c r="ALR341" s="30"/>
      <c r="ALS341" s="30"/>
      <c r="ALT341" s="30"/>
      <c r="ALU341" s="30"/>
      <c r="ALV341" s="30"/>
      <c r="ALW341" s="30"/>
      <c r="ALX341" s="30"/>
      <c r="ALY341" s="30"/>
      <c r="ALZ341" s="30"/>
      <c r="AMA341" s="30"/>
      <c r="AMB341" s="30"/>
      <c r="AMC341" s="30"/>
      <c r="AMD341" s="30"/>
      <c r="AME341" s="30"/>
      <c r="AMF341" s="30"/>
      <c r="AMG341" s="30"/>
      <c r="AMH341" s="30"/>
      <c r="AMI341" s="30"/>
      <c r="AMJ341" s="30"/>
      <c r="AMK341" s="30"/>
      <c r="AML341" s="30"/>
      <c r="AMM341" s="30"/>
      <c r="AMN341" s="30"/>
      <c r="AMO341" s="30"/>
      <c r="AMP341" s="30"/>
      <c r="AMQ341" s="30"/>
      <c r="AMR341" s="30"/>
      <c r="AMS341" s="30"/>
      <c r="AMT341" s="30"/>
      <c r="AMU341" s="30"/>
      <c r="AMV341" s="30"/>
      <c r="AMW341" s="30"/>
      <c r="AMX341" s="30"/>
      <c r="AMY341" s="30"/>
      <c r="AMZ341" s="30"/>
      <c r="ANA341" s="30"/>
      <c r="ANB341" s="30"/>
      <c r="ANC341" s="30"/>
      <c r="AND341" s="30"/>
      <c r="ANE341" s="30"/>
      <c r="ANF341" s="30"/>
      <c r="ANG341" s="30"/>
      <c r="ANH341" s="30"/>
      <c r="ANI341" s="30"/>
      <c r="ANJ341" s="30"/>
      <c r="ANK341" s="30"/>
      <c r="ANL341" s="30"/>
      <c r="ANM341" s="30"/>
      <c r="ANN341" s="30"/>
      <c r="ANO341" s="30"/>
      <c r="ANP341" s="30"/>
      <c r="ANQ341" s="30"/>
      <c r="ANR341" s="30"/>
      <c r="ANS341" s="30"/>
      <c r="ANT341" s="30"/>
      <c r="ANU341" s="30"/>
      <c r="ANV341" s="30"/>
      <c r="ANW341" s="30"/>
      <c r="ANX341" s="30"/>
      <c r="ANY341" s="30"/>
      <c r="ANZ341" s="30"/>
      <c r="AOA341" s="30"/>
      <c r="AOB341" s="30"/>
      <c r="AOC341" s="30"/>
      <c r="AOD341" s="30"/>
      <c r="AOE341" s="30"/>
      <c r="AOF341" s="30"/>
      <c r="AOG341" s="30"/>
      <c r="AOH341" s="30"/>
      <c r="AOI341" s="30"/>
      <c r="AOJ341" s="30"/>
      <c r="AOK341" s="30"/>
      <c r="AOL341" s="30"/>
      <c r="AOM341" s="30"/>
      <c r="AON341" s="30"/>
      <c r="AOO341" s="30"/>
      <c r="AOP341" s="30"/>
      <c r="AOQ341" s="30"/>
      <c r="AOR341" s="30"/>
      <c r="AOS341" s="30"/>
      <c r="AOT341" s="30"/>
      <c r="AOU341" s="30"/>
      <c r="AOV341" s="30"/>
      <c r="AOW341" s="30"/>
      <c r="AOX341" s="30"/>
      <c r="AOY341" s="30"/>
      <c r="AOZ341" s="30"/>
      <c r="APA341" s="30"/>
      <c r="APB341" s="30"/>
      <c r="APC341" s="30"/>
      <c r="APD341" s="30"/>
      <c r="APE341" s="30"/>
      <c r="APF341" s="30"/>
      <c r="APG341" s="30"/>
      <c r="APH341" s="30"/>
      <c r="API341" s="30"/>
      <c r="APJ341" s="30"/>
      <c r="APK341" s="30"/>
      <c r="APL341" s="30"/>
      <c r="APM341" s="30"/>
      <c r="APN341" s="30"/>
      <c r="APO341" s="30"/>
      <c r="APP341" s="30"/>
      <c r="APQ341" s="30"/>
      <c r="APR341" s="30"/>
      <c r="APS341" s="30"/>
      <c r="APT341" s="30"/>
      <c r="APU341" s="30"/>
      <c r="APV341" s="30"/>
      <c r="APW341" s="30"/>
      <c r="APX341" s="30"/>
      <c r="APY341" s="30"/>
      <c r="APZ341" s="30"/>
      <c r="AQA341" s="30"/>
      <c r="AQB341" s="30"/>
      <c r="AQC341" s="30"/>
      <c r="AQD341" s="30"/>
      <c r="AQE341" s="30"/>
      <c r="AQF341" s="30"/>
      <c r="AQG341" s="30"/>
      <c r="AQH341" s="30"/>
      <c r="AQI341" s="30"/>
      <c r="AQJ341" s="30"/>
      <c r="AQK341" s="30"/>
      <c r="AQL341" s="30"/>
      <c r="AQM341" s="30"/>
      <c r="AQN341" s="30"/>
      <c r="AQO341" s="30"/>
      <c r="AQP341" s="30"/>
      <c r="AQQ341" s="30"/>
      <c r="AQR341" s="30"/>
      <c r="AQS341" s="30"/>
      <c r="AQT341" s="30"/>
      <c r="AQU341" s="30"/>
      <c r="AQV341" s="30"/>
      <c r="AQW341" s="30"/>
      <c r="AQX341" s="30"/>
      <c r="AQY341" s="30"/>
      <c r="AQZ341" s="30"/>
      <c r="ARA341" s="30"/>
      <c r="ARB341" s="30"/>
      <c r="ARC341" s="30"/>
      <c r="ARD341" s="30"/>
      <c r="ARE341" s="30"/>
      <c r="ARF341" s="30"/>
      <c r="ARG341" s="30"/>
      <c r="ARH341" s="30"/>
      <c r="ARI341" s="30"/>
      <c r="ARJ341" s="30"/>
      <c r="ARK341" s="30"/>
      <c r="ARL341" s="30"/>
      <c r="ARM341" s="30"/>
      <c r="ARN341" s="30"/>
      <c r="ARO341" s="30"/>
      <c r="ARP341" s="30"/>
      <c r="ARQ341" s="30"/>
      <c r="ARR341" s="30"/>
      <c r="ARS341" s="30"/>
      <c r="ART341" s="30"/>
      <c r="ARU341" s="30"/>
      <c r="ARV341" s="30"/>
      <c r="ARW341" s="30"/>
      <c r="ARX341" s="30"/>
      <c r="ARY341" s="30"/>
      <c r="ARZ341" s="30"/>
      <c r="ASA341" s="30"/>
      <c r="ASB341" s="30"/>
      <c r="ASC341" s="30"/>
      <c r="ASD341" s="30"/>
      <c r="ASE341" s="30"/>
      <c r="ASF341" s="30"/>
      <c r="ASG341" s="30"/>
      <c r="ASH341" s="30"/>
      <c r="ASI341" s="30"/>
      <c r="ASJ341" s="30"/>
      <c r="ASK341" s="30"/>
      <c r="ASL341" s="30"/>
      <c r="ASM341" s="30"/>
      <c r="ASN341" s="30"/>
      <c r="ASO341" s="30"/>
      <c r="ASP341" s="30"/>
      <c r="ASQ341" s="30"/>
      <c r="ASR341" s="30"/>
      <c r="ASS341" s="30"/>
      <c r="AST341" s="30"/>
      <c r="ASU341" s="30"/>
      <c r="ASV341" s="30"/>
      <c r="ASW341" s="30"/>
      <c r="ASX341" s="30"/>
      <c r="ASY341" s="30"/>
      <c r="ASZ341" s="30"/>
      <c r="ATA341" s="30"/>
      <c r="ATB341" s="30"/>
      <c r="ATC341" s="30"/>
      <c r="ATD341" s="30"/>
      <c r="ATE341" s="30"/>
      <c r="ATF341" s="30"/>
      <c r="ATG341" s="30"/>
      <c r="ATH341" s="30"/>
      <c r="ATI341" s="30"/>
      <c r="ATJ341" s="30"/>
      <c r="ATK341" s="30"/>
      <c r="ATL341" s="30"/>
      <c r="ATM341" s="30"/>
      <c r="ATN341" s="30"/>
      <c r="ATO341" s="30"/>
      <c r="ATP341" s="30"/>
      <c r="ATQ341" s="30"/>
      <c r="ATR341" s="30"/>
      <c r="ATS341" s="30"/>
      <c r="ATT341" s="30"/>
      <c r="ATU341" s="30"/>
      <c r="ATV341" s="30"/>
      <c r="ATW341" s="30"/>
      <c r="ATX341" s="30"/>
      <c r="ATY341" s="30"/>
      <c r="ATZ341" s="30"/>
      <c r="AUA341" s="30"/>
      <c r="AUB341" s="30"/>
      <c r="AUC341" s="30"/>
      <c r="AUD341" s="30"/>
      <c r="AUE341" s="30"/>
      <c r="AUF341" s="30"/>
      <c r="AUG341" s="30"/>
      <c r="AUH341" s="30"/>
      <c r="AUI341" s="30"/>
      <c r="AUJ341" s="30"/>
      <c r="AUK341" s="30"/>
      <c r="AUL341" s="30"/>
      <c r="AUM341" s="30"/>
      <c r="AUN341" s="30"/>
      <c r="AUO341" s="30"/>
      <c r="AUP341" s="30"/>
      <c r="AUQ341" s="30"/>
      <c r="AUR341" s="30"/>
      <c r="AUS341" s="30"/>
      <c r="AUT341" s="30"/>
      <c r="AUU341" s="30"/>
      <c r="AUV341" s="30"/>
      <c r="AUW341" s="30"/>
      <c r="AUX341" s="30"/>
      <c r="AUY341" s="30"/>
      <c r="AUZ341" s="30"/>
      <c r="AVA341" s="30"/>
      <c r="AVB341" s="30"/>
      <c r="AVC341" s="30"/>
      <c r="AVD341" s="30"/>
      <c r="AVE341" s="30"/>
      <c r="AVF341" s="30"/>
      <c r="AVG341" s="30"/>
      <c r="AVH341" s="30"/>
      <c r="AVI341" s="30"/>
      <c r="AVJ341" s="30"/>
      <c r="AVK341" s="30"/>
      <c r="AVL341" s="30"/>
      <c r="AVM341" s="30"/>
      <c r="AVN341" s="30"/>
      <c r="AVO341" s="30"/>
      <c r="AVP341" s="30"/>
      <c r="AVQ341" s="30"/>
      <c r="AVR341" s="30"/>
      <c r="AVS341" s="30"/>
      <c r="AVT341" s="30"/>
      <c r="AVU341" s="30"/>
      <c r="AVV341" s="30"/>
      <c r="AVW341" s="30"/>
      <c r="AVX341" s="30"/>
      <c r="AVY341" s="30"/>
      <c r="AVZ341" s="30"/>
      <c r="AWA341" s="30"/>
      <c r="AWB341" s="30"/>
      <c r="AWC341" s="30"/>
      <c r="AWD341" s="30"/>
      <c r="AWE341" s="30"/>
      <c r="AWF341" s="30"/>
      <c r="AWG341" s="30"/>
      <c r="AWH341" s="30"/>
      <c r="AWI341" s="30"/>
      <c r="AWJ341" s="30"/>
      <c r="AWK341" s="30"/>
      <c r="AWL341" s="30"/>
      <c r="AWM341" s="30"/>
      <c r="AWN341" s="30"/>
      <c r="AWO341" s="30"/>
      <c r="AWP341" s="30"/>
      <c r="AWQ341" s="30"/>
      <c r="AWR341" s="30"/>
      <c r="AWS341" s="30"/>
      <c r="AWT341" s="30"/>
      <c r="AWU341" s="30"/>
      <c r="AWV341" s="30"/>
      <c r="AWW341" s="30"/>
      <c r="AWX341" s="30"/>
      <c r="AWY341" s="30"/>
      <c r="AWZ341" s="30"/>
      <c r="AXA341" s="30"/>
      <c r="AXB341" s="30"/>
      <c r="AXC341" s="30"/>
      <c r="AXD341" s="30"/>
      <c r="AXE341" s="30"/>
      <c r="AXF341" s="30"/>
      <c r="AXG341" s="30"/>
      <c r="AXH341" s="30"/>
      <c r="AXI341" s="30"/>
      <c r="AXJ341" s="30"/>
      <c r="AXK341" s="30"/>
      <c r="AXL341" s="30"/>
      <c r="AXM341" s="30"/>
      <c r="AXN341" s="30"/>
      <c r="AXO341" s="30"/>
      <c r="AXP341" s="30"/>
      <c r="AXQ341" s="30"/>
      <c r="AXR341" s="30"/>
      <c r="AXS341" s="30"/>
      <c r="AXT341" s="30"/>
      <c r="AXU341" s="30"/>
      <c r="AXV341" s="30"/>
      <c r="AXW341" s="30"/>
      <c r="AXX341" s="30"/>
      <c r="AXY341" s="30"/>
      <c r="AXZ341" s="30"/>
      <c r="AYA341" s="30"/>
      <c r="AYB341" s="30"/>
      <c r="AYC341" s="30"/>
      <c r="AYD341" s="30"/>
      <c r="AYE341" s="30"/>
      <c r="AYF341" s="30"/>
      <c r="AYG341" s="30"/>
      <c r="AYH341" s="30"/>
      <c r="AYI341" s="30"/>
      <c r="AYJ341" s="30"/>
      <c r="AYK341" s="30"/>
      <c r="AYL341" s="30"/>
      <c r="AYM341" s="30"/>
      <c r="AYN341" s="30"/>
      <c r="AYO341" s="30"/>
      <c r="AYP341" s="30"/>
      <c r="AYQ341" s="30"/>
      <c r="AYR341" s="30"/>
      <c r="AYS341" s="30"/>
      <c r="AYT341" s="30"/>
      <c r="AYU341" s="30"/>
      <c r="AYV341" s="30"/>
      <c r="AYW341" s="30"/>
      <c r="AYX341" s="30"/>
      <c r="AYY341" s="30"/>
      <c r="AYZ341" s="30"/>
      <c r="AZA341" s="30"/>
      <c r="AZB341" s="30"/>
      <c r="AZC341" s="30"/>
      <c r="AZD341" s="30"/>
      <c r="AZE341" s="30"/>
      <c r="AZF341" s="30"/>
      <c r="AZG341" s="30"/>
      <c r="AZH341" s="30"/>
      <c r="AZI341" s="30"/>
      <c r="AZJ341" s="30"/>
      <c r="AZK341" s="30"/>
      <c r="AZL341" s="30"/>
      <c r="AZM341" s="30"/>
      <c r="AZN341" s="30"/>
      <c r="AZO341" s="30"/>
      <c r="AZP341" s="30"/>
      <c r="AZQ341" s="30"/>
      <c r="AZR341" s="30"/>
      <c r="AZS341" s="30"/>
      <c r="AZT341" s="30"/>
      <c r="AZU341" s="30"/>
      <c r="AZV341" s="30"/>
      <c r="AZW341" s="30"/>
      <c r="AZX341" s="30"/>
      <c r="AZY341" s="30"/>
      <c r="AZZ341" s="30"/>
      <c r="BAA341" s="30"/>
      <c r="BAB341" s="30"/>
      <c r="BAC341" s="30"/>
      <c r="BAD341" s="30"/>
      <c r="BAE341" s="30"/>
      <c r="BAF341" s="30"/>
      <c r="BAG341" s="30"/>
      <c r="BAH341" s="30"/>
      <c r="BAI341" s="30"/>
      <c r="BAJ341" s="30"/>
      <c r="BAK341" s="30"/>
      <c r="BAL341" s="30"/>
      <c r="BAM341" s="30"/>
      <c r="BAN341" s="30"/>
      <c r="BAO341" s="30"/>
      <c r="BAP341" s="30"/>
      <c r="BAQ341" s="30"/>
      <c r="BAR341" s="30"/>
      <c r="BAS341" s="30"/>
      <c r="BAT341" s="30"/>
      <c r="BAU341" s="30"/>
      <c r="BAV341" s="30"/>
      <c r="BAW341" s="30"/>
      <c r="BAX341" s="30"/>
      <c r="BAY341" s="30"/>
      <c r="BAZ341" s="30"/>
      <c r="BBA341" s="30"/>
      <c r="BBB341" s="30"/>
      <c r="BBC341" s="30"/>
      <c r="BBD341" s="30"/>
      <c r="BBE341" s="30"/>
      <c r="BBF341" s="30"/>
      <c r="BBG341" s="30"/>
      <c r="BBH341" s="30"/>
      <c r="BBI341" s="30"/>
      <c r="BBJ341" s="30"/>
      <c r="BBK341" s="30"/>
      <c r="BBL341" s="30"/>
      <c r="BBM341" s="30"/>
      <c r="BBN341" s="30"/>
      <c r="BBO341" s="30"/>
      <c r="BBP341" s="30"/>
      <c r="BBQ341" s="30"/>
      <c r="BBR341" s="30"/>
      <c r="BBS341" s="30"/>
      <c r="BBT341" s="30"/>
      <c r="BBU341" s="30"/>
      <c r="BBV341" s="30"/>
      <c r="BBW341" s="30"/>
      <c r="BBX341" s="30"/>
      <c r="BBY341" s="30"/>
      <c r="BBZ341" s="30"/>
      <c r="BCA341" s="30"/>
      <c r="BCB341" s="30"/>
      <c r="BCC341" s="30"/>
      <c r="BCD341" s="30"/>
      <c r="BCE341" s="30"/>
      <c r="BCF341" s="30"/>
      <c r="BCG341" s="30"/>
      <c r="BCH341" s="30"/>
      <c r="BCI341" s="30"/>
      <c r="BCJ341" s="30"/>
      <c r="BCK341" s="30"/>
      <c r="BCL341" s="30"/>
      <c r="BCM341" s="30"/>
      <c r="BCN341" s="30"/>
      <c r="BCO341" s="30"/>
      <c r="BCP341" s="30"/>
      <c r="BCQ341" s="30"/>
      <c r="BCR341" s="30"/>
      <c r="BCS341" s="30"/>
      <c r="BCT341" s="30"/>
      <c r="BCU341" s="30"/>
      <c r="BCV341" s="30"/>
      <c r="BCW341" s="30"/>
      <c r="BCX341" s="30"/>
      <c r="BCY341" s="30"/>
      <c r="BCZ341" s="30"/>
      <c r="BDA341" s="30"/>
      <c r="BDB341" s="30"/>
      <c r="BDC341" s="30"/>
      <c r="BDD341" s="30"/>
      <c r="BDE341" s="30"/>
      <c r="BDF341" s="30"/>
      <c r="BDG341" s="30"/>
      <c r="BDH341" s="30"/>
      <c r="BDI341" s="30"/>
      <c r="BDJ341" s="30"/>
      <c r="BDK341" s="30"/>
      <c r="BDL341" s="30"/>
      <c r="BDM341" s="30"/>
      <c r="BDN341" s="30"/>
      <c r="BDO341" s="30"/>
      <c r="BDP341" s="30"/>
      <c r="BDQ341" s="30"/>
      <c r="BDR341" s="30"/>
      <c r="BDS341" s="30"/>
      <c r="BDT341" s="30"/>
      <c r="BDU341" s="30"/>
      <c r="BDV341" s="30"/>
      <c r="BDW341" s="30"/>
      <c r="BDX341" s="30"/>
      <c r="BDY341" s="30"/>
      <c r="BDZ341" s="30"/>
      <c r="BEA341" s="30"/>
      <c r="BEB341" s="30"/>
      <c r="BEC341" s="30"/>
      <c r="BED341" s="30"/>
      <c r="BEE341" s="30"/>
      <c r="BEF341" s="30"/>
      <c r="BEG341" s="30"/>
      <c r="BEH341" s="30"/>
      <c r="BEI341" s="30"/>
      <c r="BEJ341" s="30"/>
      <c r="BEK341" s="30"/>
      <c r="BEL341" s="30"/>
      <c r="BEM341" s="30"/>
      <c r="BEN341" s="30"/>
      <c r="BEO341" s="30"/>
      <c r="BEP341" s="30"/>
      <c r="BEQ341" s="30"/>
      <c r="BER341" s="30"/>
      <c r="BES341" s="30"/>
      <c r="BET341" s="30"/>
      <c r="BEU341" s="30"/>
      <c r="BEV341" s="30"/>
      <c r="BEW341" s="30"/>
      <c r="BEX341" s="30"/>
      <c r="BEY341" s="30"/>
      <c r="BEZ341" s="30"/>
      <c r="BFA341" s="30"/>
      <c r="BFB341" s="30"/>
      <c r="BFC341" s="30"/>
      <c r="BFD341" s="30"/>
      <c r="BFE341" s="30"/>
      <c r="BFF341" s="30"/>
      <c r="BFG341" s="30"/>
      <c r="BFH341" s="30"/>
      <c r="BFI341" s="30"/>
      <c r="BFJ341" s="30"/>
      <c r="BFK341" s="30"/>
      <c r="BFL341" s="30"/>
      <c r="BFM341" s="30"/>
      <c r="BFN341" s="30"/>
      <c r="BFO341" s="30"/>
      <c r="BFP341" s="30"/>
      <c r="BFQ341" s="30"/>
      <c r="BFR341" s="30"/>
      <c r="BFS341" s="30"/>
      <c r="BFT341" s="30"/>
      <c r="BFU341" s="30"/>
      <c r="BFV341" s="30"/>
      <c r="BFW341" s="30"/>
      <c r="BFX341" s="30"/>
      <c r="BFY341" s="30"/>
      <c r="BFZ341" s="30"/>
      <c r="BGA341" s="30"/>
      <c r="BGB341" s="30"/>
      <c r="BGC341" s="30"/>
      <c r="BGD341" s="30"/>
      <c r="BGE341" s="30"/>
      <c r="BGF341" s="30"/>
      <c r="BGG341" s="30"/>
      <c r="BGH341" s="30"/>
      <c r="BGI341" s="30"/>
      <c r="BGJ341" s="30"/>
      <c r="BGK341" s="30"/>
      <c r="BGL341" s="30"/>
      <c r="BGM341" s="30"/>
      <c r="BGN341" s="30"/>
      <c r="BGO341" s="30"/>
      <c r="BGP341" s="30"/>
      <c r="BGQ341" s="30"/>
      <c r="BGR341" s="30"/>
      <c r="BGS341" s="30"/>
      <c r="BGT341" s="30"/>
      <c r="BGU341" s="30"/>
      <c r="BGV341" s="30"/>
      <c r="BGW341" s="30"/>
      <c r="BGX341" s="30"/>
      <c r="BGY341" s="30"/>
      <c r="BGZ341" s="30"/>
      <c r="BHA341" s="30"/>
      <c r="BHB341" s="30"/>
      <c r="BHC341" s="30"/>
      <c r="BHD341" s="30"/>
      <c r="BHE341" s="30"/>
      <c r="BHF341" s="30"/>
      <c r="BHG341" s="30"/>
      <c r="BHH341" s="30"/>
      <c r="BHI341" s="30"/>
      <c r="BHJ341" s="30"/>
      <c r="BHK341" s="30"/>
      <c r="BHL341" s="30"/>
      <c r="BHM341" s="30"/>
      <c r="BHN341" s="30"/>
      <c r="BHO341" s="30"/>
      <c r="BHP341" s="30"/>
      <c r="BHQ341" s="30"/>
      <c r="BHR341" s="30"/>
      <c r="BHS341" s="30"/>
      <c r="BHT341" s="30"/>
      <c r="BHU341" s="30"/>
      <c r="BHV341" s="30"/>
      <c r="BHW341" s="30"/>
      <c r="BHX341" s="30"/>
      <c r="BHY341" s="30"/>
      <c r="BHZ341" s="30"/>
      <c r="BIA341" s="30"/>
      <c r="BIB341" s="30"/>
      <c r="BIC341" s="30"/>
      <c r="BID341" s="30"/>
      <c r="BIE341" s="30"/>
      <c r="BIF341" s="30"/>
      <c r="BIG341" s="30"/>
      <c r="BIH341" s="30"/>
      <c r="BII341" s="30"/>
      <c r="BIJ341" s="30"/>
      <c r="BIK341" s="30"/>
      <c r="BIL341" s="30"/>
      <c r="BIM341" s="30"/>
      <c r="BIN341" s="30"/>
      <c r="BIO341" s="30"/>
      <c r="BIP341" s="30"/>
      <c r="BIQ341" s="30"/>
      <c r="BIR341" s="30"/>
      <c r="BIS341" s="30"/>
      <c r="BIT341" s="30"/>
      <c r="BIU341" s="30"/>
      <c r="BIV341" s="30"/>
      <c r="BIW341" s="30"/>
      <c r="BIX341" s="30"/>
      <c r="BIY341" s="30"/>
      <c r="BIZ341" s="30"/>
      <c r="BJA341" s="30"/>
      <c r="BJB341" s="30"/>
      <c r="BJC341" s="30"/>
      <c r="BJD341" s="30"/>
      <c r="BJE341" s="30"/>
      <c r="BJF341" s="30"/>
      <c r="BJG341" s="30"/>
      <c r="BJH341" s="30"/>
      <c r="BJI341" s="30"/>
      <c r="BJJ341" s="30"/>
      <c r="BJK341" s="30"/>
      <c r="BJL341" s="30"/>
      <c r="BJM341" s="30"/>
      <c r="BJN341" s="30"/>
      <c r="BJO341" s="30"/>
      <c r="BJP341" s="30"/>
      <c r="BJQ341" s="30"/>
      <c r="BJR341" s="30"/>
      <c r="BJS341" s="30"/>
      <c r="BJT341" s="30"/>
      <c r="BJU341" s="30"/>
      <c r="BJV341" s="30"/>
      <c r="BJW341" s="30"/>
      <c r="BJX341" s="30"/>
      <c r="BJY341" s="30"/>
      <c r="BJZ341" s="30"/>
      <c r="BKA341" s="30"/>
      <c r="BKB341" s="30"/>
      <c r="BKC341" s="30"/>
      <c r="BKD341" s="30"/>
      <c r="BKE341" s="30"/>
      <c r="BKF341" s="30"/>
      <c r="BKG341" s="30"/>
      <c r="BKH341" s="30"/>
      <c r="BKI341" s="30"/>
      <c r="BKJ341" s="30"/>
      <c r="BKK341" s="30"/>
      <c r="BKL341" s="30"/>
      <c r="BKM341" s="30"/>
      <c r="BKN341" s="30"/>
      <c r="BKO341" s="30"/>
      <c r="BKP341" s="30"/>
      <c r="BKQ341" s="30"/>
      <c r="BKR341" s="30"/>
      <c r="BKS341" s="30"/>
      <c r="BKT341" s="30"/>
      <c r="BKU341" s="30"/>
      <c r="BKV341" s="30"/>
      <c r="BKW341" s="30"/>
      <c r="BKX341" s="30"/>
      <c r="BKY341" s="30"/>
      <c r="BKZ341" s="30"/>
      <c r="BLA341" s="30"/>
      <c r="BLB341" s="30"/>
      <c r="BLC341" s="30"/>
      <c r="BLD341" s="30"/>
      <c r="BLE341" s="30"/>
      <c r="BLF341" s="30"/>
      <c r="BLG341" s="30"/>
      <c r="BLH341" s="30"/>
      <c r="BLI341" s="30"/>
      <c r="BLJ341" s="30"/>
      <c r="BLK341" s="30"/>
      <c r="BLL341" s="30"/>
      <c r="BLM341" s="30"/>
      <c r="BLN341" s="30"/>
      <c r="BLO341" s="30"/>
      <c r="BLP341" s="30"/>
      <c r="BLQ341" s="30"/>
      <c r="BLR341" s="30"/>
      <c r="BLS341" s="30"/>
      <c r="BLT341" s="30"/>
      <c r="BLU341" s="30"/>
      <c r="BLV341" s="30"/>
      <c r="BLW341" s="30"/>
      <c r="BLX341" s="30"/>
      <c r="BLY341" s="30"/>
      <c r="BLZ341" s="30"/>
      <c r="BMA341" s="30"/>
      <c r="BMB341" s="30"/>
      <c r="BMC341" s="30"/>
      <c r="BMD341" s="30"/>
      <c r="BME341" s="30"/>
      <c r="BMF341" s="30"/>
      <c r="BMG341" s="30"/>
      <c r="BMH341" s="30"/>
      <c r="BMI341" s="30"/>
      <c r="BMJ341" s="30"/>
      <c r="BMK341" s="30"/>
      <c r="BML341" s="30"/>
      <c r="BMM341" s="30"/>
      <c r="BMN341" s="30"/>
      <c r="BMO341" s="30"/>
      <c r="BMP341" s="30"/>
      <c r="BMQ341" s="30"/>
      <c r="BMR341" s="30"/>
      <c r="BMS341" s="30"/>
      <c r="BMT341" s="30"/>
      <c r="BMU341" s="30"/>
      <c r="BMV341" s="30"/>
      <c r="BMW341" s="30"/>
      <c r="BMX341" s="30"/>
      <c r="BMY341" s="30"/>
      <c r="BMZ341" s="30"/>
      <c r="BNA341" s="30"/>
      <c r="BNB341" s="30"/>
      <c r="BNC341" s="30"/>
      <c r="BND341" s="30"/>
      <c r="BNE341" s="30"/>
      <c r="BNF341" s="30"/>
      <c r="BNG341" s="30"/>
      <c r="BNH341" s="30"/>
      <c r="BNI341" s="30"/>
      <c r="BNJ341" s="30"/>
      <c r="BNK341" s="30"/>
      <c r="BNL341" s="30"/>
      <c r="BNM341" s="30"/>
      <c r="BNN341" s="30"/>
      <c r="BNO341" s="30"/>
      <c r="BNP341" s="30"/>
      <c r="BNQ341" s="30"/>
      <c r="BNR341" s="30"/>
      <c r="BNS341" s="30"/>
      <c r="BNT341" s="30"/>
      <c r="BNU341" s="30"/>
      <c r="BNV341" s="30"/>
      <c r="BNW341" s="30"/>
      <c r="BNX341" s="30"/>
      <c r="BNY341" s="30"/>
      <c r="BNZ341" s="30"/>
      <c r="BOA341" s="30"/>
      <c r="BOB341" s="30"/>
      <c r="BOC341" s="30"/>
      <c r="BOD341" s="30"/>
      <c r="BOE341" s="30"/>
      <c r="BOF341" s="30"/>
      <c r="BOG341" s="30"/>
      <c r="BOH341" s="30"/>
      <c r="BOI341" s="30"/>
      <c r="BOJ341" s="30"/>
      <c r="BOK341" s="30"/>
      <c r="BOL341" s="30"/>
      <c r="BOM341" s="30"/>
      <c r="BON341" s="30"/>
      <c r="BOO341" s="30"/>
      <c r="BOP341" s="30"/>
      <c r="BOQ341" s="30"/>
      <c r="BOR341" s="30"/>
      <c r="BOS341" s="30"/>
      <c r="BOT341" s="30"/>
      <c r="BOU341" s="30"/>
      <c r="BOV341" s="30"/>
      <c r="BOW341" s="30"/>
      <c r="BOX341" s="30"/>
      <c r="BOY341" s="30"/>
      <c r="BOZ341" s="30"/>
      <c r="BPA341" s="30"/>
      <c r="BPB341" s="30"/>
      <c r="BPC341" s="30"/>
      <c r="BPD341" s="30"/>
      <c r="BPE341" s="30"/>
      <c r="BPF341" s="30"/>
      <c r="BPG341" s="30"/>
      <c r="BPH341" s="30"/>
      <c r="BPI341" s="30"/>
      <c r="BPJ341" s="30"/>
      <c r="BPK341" s="30"/>
      <c r="BPL341" s="30"/>
      <c r="BPM341" s="30"/>
      <c r="BPN341" s="30"/>
      <c r="BPO341" s="30"/>
      <c r="BPP341" s="30"/>
      <c r="BPQ341" s="30"/>
      <c r="BPR341" s="30"/>
      <c r="BPS341" s="30"/>
      <c r="BPT341" s="30"/>
      <c r="BPU341" s="30"/>
      <c r="BPV341" s="30"/>
      <c r="BPW341" s="30"/>
      <c r="BPX341" s="30"/>
      <c r="BPY341" s="30"/>
      <c r="BPZ341" s="30"/>
      <c r="BQA341" s="30"/>
      <c r="BQB341" s="30"/>
      <c r="BQC341" s="30"/>
      <c r="BQD341" s="30"/>
      <c r="BQE341" s="30"/>
      <c r="BQF341" s="30"/>
      <c r="BQG341" s="30"/>
      <c r="BQH341" s="30"/>
      <c r="BQI341" s="30"/>
      <c r="BQJ341" s="30"/>
      <c r="BQK341" s="30"/>
      <c r="BQL341" s="30"/>
      <c r="BQM341" s="30"/>
      <c r="BQN341" s="30"/>
      <c r="BQO341" s="30"/>
      <c r="BQP341" s="30"/>
      <c r="BQQ341" s="30"/>
      <c r="BQR341" s="30"/>
      <c r="BQS341" s="30"/>
      <c r="BQT341" s="30"/>
      <c r="BQU341" s="30"/>
      <c r="BQV341" s="30"/>
      <c r="BQW341" s="30"/>
      <c r="BQX341" s="30"/>
      <c r="BQY341" s="30"/>
      <c r="BQZ341" s="30"/>
      <c r="BRA341" s="30"/>
      <c r="BRB341" s="30"/>
      <c r="BRC341" s="30"/>
      <c r="BRD341" s="30"/>
      <c r="BRE341" s="30"/>
      <c r="BRF341" s="30"/>
      <c r="BRG341" s="30"/>
      <c r="BRH341" s="30"/>
      <c r="BRI341" s="30"/>
      <c r="BRJ341" s="30"/>
      <c r="BRK341" s="30"/>
      <c r="BRL341" s="30"/>
      <c r="BRM341" s="30"/>
      <c r="BRN341" s="30"/>
      <c r="BRO341" s="30"/>
      <c r="BRP341" s="30"/>
      <c r="BRQ341" s="30"/>
      <c r="BRR341" s="30"/>
      <c r="BRS341" s="30"/>
      <c r="BRT341" s="30"/>
      <c r="BRU341" s="30"/>
      <c r="BRV341" s="30"/>
      <c r="BRW341" s="30"/>
      <c r="BRX341" s="30"/>
      <c r="BRY341" s="30"/>
      <c r="BRZ341" s="30"/>
      <c r="BSA341" s="30"/>
      <c r="BSB341" s="30"/>
      <c r="BSC341" s="30"/>
      <c r="BSD341" s="30"/>
      <c r="BSE341" s="30"/>
      <c r="BSF341" s="30"/>
      <c r="BSG341" s="30"/>
      <c r="BSH341" s="30"/>
      <c r="BSI341" s="30"/>
      <c r="BSJ341" s="30"/>
      <c r="BSK341" s="30"/>
      <c r="BSL341" s="30"/>
      <c r="BSM341" s="30"/>
      <c r="BSN341" s="30"/>
      <c r="BSO341" s="30"/>
      <c r="BSP341" s="30"/>
      <c r="BSQ341" s="30"/>
      <c r="BSR341" s="30"/>
      <c r="BSS341" s="30"/>
      <c r="BST341" s="30"/>
      <c r="BSU341" s="30"/>
      <c r="BSV341" s="30"/>
      <c r="BSW341" s="30"/>
      <c r="BSX341" s="30"/>
      <c r="BSY341" s="30"/>
      <c r="BSZ341" s="30"/>
      <c r="BTA341" s="30"/>
      <c r="BTB341" s="30"/>
      <c r="BTC341" s="30"/>
      <c r="BTD341" s="30"/>
      <c r="BTE341" s="30"/>
      <c r="BTF341" s="30"/>
      <c r="BTG341" s="30"/>
      <c r="BTH341" s="30"/>
      <c r="BTI341" s="30"/>
      <c r="BTJ341" s="30"/>
      <c r="BTK341" s="30"/>
      <c r="BTL341" s="30"/>
      <c r="BTM341" s="30"/>
      <c r="BTN341" s="30"/>
      <c r="BTO341" s="30"/>
      <c r="BTP341" s="30"/>
      <c r="BTQ341" s="30"/>
      <c r="BTR341" s="30"/>
      <c r="BTS341" s="30"/>
      <c r="BTT341" s="30"/>
      <c r="BTU341" s="30"/>
      <c r="BTV341" s="30"/>
      <c r="BTW341" s="30"/>
      <c r="BTX341" s="30"/>
      <c r="BTY341" s="30"/>
      <c r="BTZ341" s="30"/>
      <c r="BUA341" s="30"/>
      <c r="BUB341" s="30"/>
      <c r="BUC341" s="30"/>
      <c r="BUD341" s="30"/>
      <c r="BUE341" s="30"/>
      <c r="BUF341" s="30"/>
      <c r="BUG341" s="30"/>
      <c r="BUH341" s="30"/>
      <c r="BUI341" s="30"/>
      <c r="BUJ341" s="30"/>
      <c r="BUK341" s="30"/>
      <c r="BUL341" s="30"/>
      <c r="BUM341" s="30"/>
      <c r="BUN341" s="30"/>
      <c r="BUO341" s="30"/>
      <c r="BUP341" s="30"/>
      <c r="BUQ341" s="30"/>
      <c r="BUR341" s="30"/>
      <c r="BUS341" s="30"/>
      <c r="BUT341" s="30"/>
      <c r="BUU341" s="30"/>
      <c r="BUV341" s="30"/>
      <c r="BUW341" s="30"/>
      <c r="BUX341" s="30"/>
      <c r="BUY341" s="30"/>
      <c r="BUZ341" s="30"/>
      <c r="BVA341" s="30"/>
      <c r="BVB341" s="30"/>
      <c r="BVC341" s="30"/>
      <c r="BVD341" s="30"/>
      <c r="BVE341" s="30"/>
      <c r="BVF341" s="30"/>
      <c r="BVG341" s="30"/>
      <c r="BVH341" s="30"/>
      <c r="BVI341" s="30"/>
      <c r="BVJ341" s="30"/>
      <c r="BVK341" s="30"/>
      <c r="BVL341" s="30"/>
      <c r="BVM341" s="30"/>
      <c r="BVN341" s="30"/>
      <c r="BVO341" s="30"/>
      <c r="BVP341" s="30"/>
      <c r="BVQ341" s="30"/>
      <c r="BVR341" s="30"/>
      <c r="BVS341" s="30"/>
      <c r="BVT341" s="30"/>
      <c r="BVU341" s="30"/>
      <c r="BVV341" s="30"/>
      <c r="BVW341" s="30"/>
      <c r="BVX341" s="30"/>
      <c r="BVY341" s="30"/>
      <c r="BVZ341" s="30"/>
      <c r="BWA341" s="30"/>
      <c r="BWB341" s="30"/>
      <c r="BWC341" s="30"/>
      <c r="BWD341" s="30"/>
      <c r="BWE341" s="30"/>
      <c r="BWF341" s="30"/>
      <c r="BWG341" s="30"/>
      <c r="BWH341" s="30"/>
      <c r="BWI341" s="30"/>
      <c r="BWJ341" s="30"/>
      <c r="BWK341" s="30"/>
      <c r="BWL341" s="30"/>
      <c r="BWM341" s="30"/>
      <c r="BWN341" s="30"/>
      <c r="BWO341" s="30"/>
      <c r="BWP341" s="30"/>
      <c r="BWQ341" s="30"/>
      <c r="BWR341" s="30"/>
      <c r="BWS341" s="30"/>
      <c r="BWT341" s="30"/>
      <c r="BWU341" s="30"/>
      <c r="BWV341" s="30"/>
      <c r="BWW341" s="30"/>
      <c r="BWX341" s="30"/>
      <c r="BWY341" s="30"/>
      <c r="BWZ341" s="30"/>
      <c r="BXA341" s="30"/>
      <c r="BXB341" s="30"/>
      <c r="BXC341" s="30"/>
      <c r="BXD341" s="30"/>
      <c r="BXE341" s="30"/>
      <c r="BXF341" s="30"/>
      <c r="BXG341" s="30"/>
      <c r="BXH341" s="30"/>
      <c r="BXI341" s="30"/>
      <c r="BXJ341" s="30"/>
      <c r="BXK341" s="30"/>
      <c r="BXL341" s="30"/>
      <c r="BXM341" s="30"/>
      <c r="BXN341" s="30"/>
      <c r="BXO341" s="30"/>
      <c r="BXP341" s="30"/>
      <c r="BXQ341" s="30"/>
      <c r="BXR341" s="30"/>
      <c r="BXS341" s="30"/>
      <c r="BXT341" s="30"/>
      <c r="BXU341" s="30"/>
      <c r="BXV341" s="30"/>
      <c r="BXW341" s="30"/>
      <c r="BXX341" s="30"/>
      <c r="BXY341" s="30"/>
      <c r="BXZ341" s="30"/>
      <c r="BYA341" s="30"/>
      <c r="BYB341" s="30"/>
      <c r="BYC341" s="30"/>
      <c r="BYD341" s="30"/>
      <c r="BYE341" s="30"/>
      <c r="BYF341" s="30"/>
      <c r="BYG341" s="30"/>
      <c r="BYH341" s="30"/>
      <c r="BYI341" s="30"/>
      <c r="BYJ341" s="30"/>
      <c r="BYK341" s="30"/>
      <c r="BYL341" s="30"/>
      <c r="BYM341" s="30"/>
      <c r="BYN341" s="30"/>
      <c r="BYO341" s="30"/>
      <c r="BYP341" s="30"/>
      <c r="BYQ341" s="30"/>
      <c r="BYR341" s="30"/>
      <c r="BYS341" s="30"/>
      <c r="BYT341" s="30"/>
      <c r="BYU341" s="30"/>
      <c r="BYV341" s="30"/>
      <c r="BYW341" s="30"/>
      <c r="BYX341" s="30"/>
      <c r="BYY341" s="30"/>
      <c r="BYZ341" s="30"/>
      <c r="BZA341" s="30"/>
      <c r="BZB341" s="30"/>
      <c r="BZC341" s="30"/>
      <c r="BZD341" s="30"/>
      <c r="BZE341" s="30"/>
      <c r="BZF341" s="30"/>
      <c r="BZG341" s="30"/>
      <c r="BZH341" s="30"/>
      <c r="BZI341" s="30"/>
      <c r="BZJ341" s="30"/>
      <c r="BZK341" s="30"/>
      <c r="BZL341" s="30"/>
      <c r="BZM341" s="30"/>
      <c r="BZN341" s="30"/>
      <c r="BZO341" s="30"/>
      <c r="BZP341" s="30"/>
      <c r="BZQ341" s="30"/>
      <c r="BZR341" s="30"/>
      <c r="BZS341" s="30"/>
      <c r="BZT341" s="30"/>
      <c r="BZU341" s="30"/>
      <c r="BZV341" s="30"/>
      <c r="BZW341" s="30"/>
      <c r="BZX341" s="30"/>
      <c r="BZY341" s="30"/>
      <c r="BZZ341" s="30"/>
      <c r="CAA341" s="30"/>
      <c r="CAB341" s="30"/>
      <c r="CAC341" s="30"/>
      <c r="CAD341" s="30"/>
      <c r="CAE341" s="30"/>
      <c r="CAF341" s="30"/>
      <c r="CAG341" s="30"/>
      <c r="CAH341" s="30"/>
      <c r="CAI341" s="30"/>
      <c r="CAJ341" s="30"/>
      <c r="CAK341" s="30"/>
      <c r="CAL341" s="30"/>
      <c r="CAM341" s="30"/>
      <c r="CAN341" s="30"/>
      <c r="CAO341" s="30"/>
      <c r="CAP341" s="30"/>
      <c r="CAQ341" s="30"/>
      <c r="CAR341" s="30"/>
      <c r="CAS341" s="30"/>
      <c r="CAT341" s="30"/>
      <c r="CAU341" s="30"/>
      <c r="CAV341" s="30"/>
      <c r="CAW341" s="30"/>
      <c r="CAX341" s="30"/>
      <c r="CAY341" s="30"/>
      <c r="CAZ341" s="30"/>
      <c r="CBA341" s="30"/>
      <c r="CBB341" s="30"/>
      <c r="CBC341" s="30"/>
      <c r="CBD341" s="30"/>
      <c r="CBE341" s="30"/>
      <c r="CBF341" s="30"/>
      <c r="CBG341" s="30"/>
      <c r="CBH341" s="30"/>
      <c r="CBI341" s="30"/>
      <c r="CBJ341" s="30"/>
      <c r="CBK341" s="30"/>
      <c r="CBL341" s="30"/>
      <c r="CBM341" s="30"/>
      <c r="CBN341" s="30"/>
      <c r="CBO341" s="30"/>
      <c r="CBP341" s="30"/>
      <c r="CBQ341" s="30"/>
      <c r="CBR341" s="30"/>
      <c r="CBS341" s="30"/>
      <c r="CBT341" s="30"/>
      <c r="CBU341" s="30"/>
      <c r="CBV341" s="30"/>
      <c r="CBW341" s="30"/>
      <c r="CBX341" s="30"/>
      <c r="CBY341" s="30"/>
      <c r="CBZ341" s="30"/>
      <c r="CCA341" s="30"/>
      <c r="CCB341" s="30"/>
      <c r="CCC341" s="30"/>
      <c r="CCD341" s="30"/>
      <c r="CCE341" s="30"/>
      <c r="CCF341" s="30"/>
      <c r="CCG341" s="30"/>
      <c r="CCH341" s="30"/>
      <c r="CCI341" s="30"/>
      <c r="CCJ341" s="30"/>
      <c r="CCK341" s="30"/>
      <c r="CCL341" s="30"/>
      <c r="CCM341" s="30"/>
      <c r="CCN341" s="30"/>
      <c r="CCO341" s="30"/>
      <c r="CCP341" s="30"/>
      <c r="CCQ341" s="30"/>
      <c r="CCR341" s="30"/>
      <c r="CCS341" s="30"/>
      <c r="CCT341" s="30"/>
      <c r="CCU341" s="30"/>
      <c r="CCV341" s="30"/>
      <c r="CCW341" s="30"/>
      <c r="CCX341" s="30"/>
      <c r="CCY341" s="30"/>
      <c r="CCZ341" s="30"/>
      <c r="CDA341" s="30"/>
      <c r="CDB341" s="30"/>
      <c r="CDC341" s="30"/>
      <c r="CDD341" s="30"/>
      <c r="CDE341" s="30"/>
      <c r="CDF341" s="30"/>
      <c r="CDG341" s="30"/>
      <c r="CDH341" s="30"/>
      <c r="CDI341" s="30"/>
      <c r="CDJ341" s="30"/>
      <c r="CDK341" s="30"/>
      <c r="CDL341" s="30"/>
      <c r="CDM341" s="30"/>
      <c r="CDN341" s="30"/>
      <c r="CDO341" s="30"/>
      <c r="CDP341" s="30"/>
      <c r="CDQ341" s="30"/>
      <c r="CDR341" s="30"/>
      <c r="CDS341" s="30"/>
      <c r="CDT341" s="30"/>
      <c r="CDU341" s="30"/>
      <c r="CDV341" s="30"/>
      <c r="CDW341" s="30"/>
      <c r="CDX341" s="30"/>
      <c r="CDY341" s="30"/>
      <c r="CDZ341" s="30"/>
      <c r="CEA341" s="30"/>
      <c r="CEB341" s="30"/>
      <c r="CEC341" s="30"/>
      <c r="CED341" s="30"/>
      <c r="CEE341" s="30"/>
      <c r="CEF341" s="30"/>
      <c r="CEG341" s="30"/>
      <c r="CEH341" s="30"/>
      <c r="CEI341" s="30"/>
      <c r="CEJ341" s="30"/>
      <c r="CEK341" s="30"/>
      <c r="CEL341" s="30"/>
      <c r="CEM341" s="30"/>
      <c r="CEN341" s="30"/>
      <c r="CEO341" s="30"/>
      <c r="CEP341" s="30"/>
      <c r="CEQ341" s="30"/>
      <c r="CER341" s="30"/>
      <c r="CES341" s="30"/>
      <c r="CET341" s="30"/>
      <c r="CEU341" s="30"/>
      <c r="CEV341" s="30"/>
      <c r="CEW341" s="30"/>
      <c r="CEX341" s="30"/>
      <c r="CEY341" s="30"/>
      <c r="CEZ341" s="30"/>
      <c r="CFA341" s="30"/>
      <c r="CFB341" s="30"/>
      <c r="CFC341" s="30"/>
      <c r="CFD341" s="30"/>
      <c r="CFE341" s="30"/>
      <c r="CFF341" s="30"/>
      <c r="CFG341" s="30"/>
      <c r="CFH341" s="30"/>
      <c r="CFI341" s="30"/>
      <c r="CFJ341" s="30"/>
      <c r="CFK341" s="30"/>
      <c r="CFL341" s="30"/>
      <c r="CFM341" s="30"/>
      <c r="CFN341" s="30"/>
      <c r="CFO341" s="30"/>
      <c r="CFP341" s="30"/>
      <c r="CFQ341" s="30"/>
      <c r="CFR341" s="30"/>
      <c r="CFS341" s="30"/>
      <c r="CFT341" s="30"/>
      <c r="CFU341" s="30"/>
      <c r="CFV341" s="30"/>
      <c r="CFW341" s="30"/>
      <c r="CFX341" s="30"/>
      <c r="CFY341" s="30"/>
      <c r="CFZ341" s="30"/>
      <c r="CGA341" s="30"/>
      <c r="CGB341" s="30"/>
      <c r="CGC341" s="30"/>
      <c r="CGD341" s="30"/>
      <c r="CGE341" s="30"/>
      <c r="CGF341" s="30"/>
      <c r="CGG341" s="30"/>
      <c r="CGH341" s="30"/>
      <c r="CGI341" s="30"/>
      <c r="CGJ341" s="30"/>
      <c r="CGK341" s="30"/>
      <c r="CGL341" s="30"/>
      <c r="CGM341" s="30"/>
      <c r="CGN341" s="30"/>
      <c r="CGO341" s="30"/>
      <c r="CGP341" s="30"/>
      <c r="CGQ341" s="30"/>
      <c r="CGR341" s="30"/>
      <c r="CGS341" s="30"/>
      <c r="CGT341" s="30"/>
      <c r="CGU341" s="30"/>
      <c r="CGV341" s="30"/>
      <c r="CGW341" s="30"/>
      <c r="CGX341" s="30"/>
      <c r="CGY341" s="30"/>
      <c r="CGZ341" s="30"/>
      <c r="CHA341" s="30"/>
      <c r="CHB341" s="30"/>
      <c r="CHC341" s="30"/>
      <c r="CHD341" s="30"/>
      <c r="CHE341" s="30"/>
      <c r="CHF341" s="30"/>
      <c r="CHG341" s="30"/>
      <c r="CHH341" s="30"/>
      <c r="CHI341" s="30"/>
      <c r="CHJ341" s="30"/>
      <c r="CHK341" s="30"/>
      <c r="CHL341" s="30"/>
      <c r="CHM341" s="30"/>
      <c r="CHN341" s="30"/>
      <c r="CHO341" s="30"/>
      <c r="CHP341" s="30"/>
      <c r="CHQ341" s="30"/>
      <c r="CHR341" s="30"/>
      <c r="CHS341" s="30"/>
      <c r="CHT341" s="30"/>
      <c r="CHU341" s="30"/>
      <c r="CHV341" s="30"/>
      <c r="CHW341" s="30"/>
      <c r="CHX341" s="30"/>
      <c r="CHY341" s="30"/>
      <c r="CHZ341" s="30"/>
      <c r="CIA341" s="30"/>
      <c r="CIB341" s="30"/>
      <c r="CIC341" s="30"/>
      <c r="CID341" s="30"/>
      <c r="CIE341" s="30"/>
      <c r="CIF341" s="30"/>
      <c r="CIG341" s="30"/>
      <c r="CIH341" s="30"/>
      <c r="CII341" s="30"/>
      <c r="CIJ341" s="30"/>
      <c r="CIK341" s="30"/>
      <c r="CIL341" s="30"/>
      <c r="CIM341" s="30"/>
      <c r="CIN341" s="30"/>
      <c r="CIO341" s="30"/>
      <c r="CIP341" s="30"/>
      <c r="CIQ341" s="30"/>
      <c r="CIR341" s="30"/>
      <c r="CIS341" s="30"/>
      <c r="CIT341" s="30"/>
      <c r="CIU341" s="30"/>
      <c r="CIV341" s="30"/>
      <c r="CIW341" s="30"/>
      <c r="CIX341" s="30"/>
      <c r="CIY341" s="30"/>
      <c r="CIZ341" s="30"/>
      <c r="CJA341" s="30"/>
      <c r="CJB341" s="30"/>
      <c r="CJC341" s="30"/>
      <c r="CJD341" s="30"/>
      <c r="CJE341" s="30"/>
      <c r="CJF341" s="30"/>
      <c r="CJG341" s="30"/>
      <c r="CJH341" s="30"/>
      <c r="CJI341" s="30"/>
      <c r="CJJ341" s="30"/>
      <c r="CJK341" s="30"/>
      <c r="CJL341" s="30"/>
      <c r="CJM341" s="30"/>
      <c r="CJN341" s="30"/>
      <c r="CJO341" s="30"/>
      <c r="CJP341" s="30"/>
      <c r="CJQ341" s="30"/>
      <c r="CJR341" s="30"/>
      <c r="CJS341" s="30"/>
      <c r="CJT341" s="30"/>
      <c r="CJU341" s="30"/>
      <c r="CJV341" s="30"/>
      <c r="CJW341" s="30"/>
      <c r="CJX341" s="30"/>
      <c r="CJY341" s="30"/>
      <c r="CJZ341" s="30"/>
      <c r="CKA341" s="30"/>
      <c r="CKB341" s="30"/>
      <c r="CKC341" s="30"/>
      <c r="CKD341" s="30"/>
      <c r="CKE341" s="30"/>
      <c r="CKF341" s="30"/>
      <c r="CKG341" s="30"/>
      <c r="CKH341" s="30"/>
      <c r="CKI341" s="30"/>
      <c r="CKJ341" s="30"/>
      <c r="CKK341" s="30"/>
      <c r="CKL341" s="30"/>
      <c r="CKM341" s="30"/>
      <c r="CKN341" s="30"/>
      <c r="CKO341" s="30"/>
      <c r="CKP341" s="30"/>
      <c r="CKQ341" s="30"/>
      <c r="CKR341" s="30"/>
      <c r="CKS341" s="30"/>
      <c r="CKT341" s="30"/>
      <c r="CKU341" s="30"/>
      <c r="CKV341" s="30"/>
      <c r="CKW341" s="30"/>
      <c r="CKX341" s="30"/>
      <c r="CKY341" s="30"/>
      <c r="CKZ341" s="30"/>
      <c r="CLA341" s="30"/>
      <c r="CLB341" s="30"/>
      <c r="CLC341" s="30"/>
      <c r="CLD341" s="30"/>
      <c r="CLE341" s="30"/>
      <c r="CLF341" s="30"/>
      <c r="CLG341" s="30"/>
      <c r="CLH341" s="30"/>
      <c r="CLI341" s="30"/>
      <c r="CLJ341" s="30"/>
      <c r="CLK341" s="30"/>
      <c r="CLL341" s="30"/>
      <c r="CLM341" s="30"/>
      <c r="CLN341" s="30"/>
      <c r="CLO341" s="30"/>
      <c r="CLP341" s="30"/>
      <c r="CLQ341" s="30"/>
      <c r="CLR341" s="30"/>
      <c r="CLS341" s="30"/>
      <c r="CLT341" s="30"/>
      <c r="CLU341" s="30"/>
      <c r="CLV341" s="30"/>
      <c r="CLW341" s="30"/>
      <c r="CLX341" s="30"/>
      <c r="CLY341" s="30"/>
      <c r="CLZ341" s="30"/>
      <c r="CMA341" s="30"/>
      <c r="CMB341" s="30"/>
      <c r="CMC341" s="30"/>
      <c r="CMD341" s="30"/>
      <c r="CME341" s="30"/>
      <c r="CMF341" s="30"/>
      <c r="CMG341" s="30"/>
      <c r="CMH341" s="30"/>
      <c r="CMI341" s="30"/>
      <c r="CMJ341" s="30"/>
      <c r="CMK341" s="30"/>
      <c r="CML341" s="30"/>
      <c r="CMM341" s="30"/>
      <c r="CMN341" s="30"/>
      <c r="CMO341" s="30"/>
      <c r="CMP341" s="30"/>
      <c r="CMQ341" s="30"/>
      <c r="CMR341" s="30"/>
      <c r="CMS341" s="30"/>
      <c r="CMT341" s="30"/>
      <c r="CMU341" s="30"/>
      <c r="CMV341" s="30"/>
      <c r="CMW341" s="30"/>
      <c r="CMX341" s="30"/>
      <c r="CMY341" s="30"/>
      <c r="CMZ341" s="30"/>
      <c r="CNA341" s="30"/>
      <c r="CNB341" s="30"/>
      <c r="CNC341" s="30"/>
      <c r="CND341" s="30"/>
      <c r="CNE341" s="30"/>
      <c r="CNF341" s="30"/>
      <c r="CNG341" s="30"/>
      <c r="CNH341" s="30"/>
      <c r="CNI341" s="30"/>
      <c r="CNJ341" s="30"/>
      <c r="CNK341" s="30"/>
      <c r="CNL341" s="30"/>
      <c r="CNM341" s="30"/>
      <c r="CNN341" s="30"/>
      <c r="CNO341" s="30"/>
      <c r="CNP341" s="30"/>
      <c r="CNQ341" s="30"/>
      <c r="CNR341" s="30"/>
      <c r="CNS341" s="30"/>
      <c r="CNT341" s="30"/>
      <c r="CNU341" s="30"/>
      <c r="CNV341" s="30"/>
      <c r="CNW341" s="30"/>
      <c r="CNX341" s="30"/>
      <c r="CNY341" s="30"/>
      <c r="CNZ341" s="30"/>
      <c r="COA341" s="30"/>
      <c r="COB341" s="30"/>
      <c r="COC341" s="30"/>
      <c r="COD341" s="30"/>
      <c r="COE341" s="30"/>
      <c r="COF341" s="30"/>
      <c r="COG341" s="30"/>
      <c r="COH341" s="30"/>
      <c r="COI341" s="30"/>
      <c r="COJ341" s="30"/>
      <c r="COK341" s="30"/>
      <c r="COL341" s="30"/>
      <c r="COM341" s="30"/>
      <c r="CON341" s="30"/>
      <c r="COO341" s="30"/>
      <c r="COP341" s="30"/>
      <c r="COQ341" s="30"/>
      <c r="COR341" s="30"/>
      <c r="COS341" s="30"/>
      <c r="COT341" s="30"/>
      <c r="COU341" s="30"/>
      <c r="COV341" s="30"/>
      <c r="COW341" s="30"/>
      <c r="COX341" s="30"/>
      <c r="COY341" s="30"/>
      <c r="COZ341" s="30"/>
      <c r="CPA341" s="30"/>
      <c r="CPB341" s="30"/>
      <c r="CPC341" s="30"/>
      <c r="CPD341" s="30"/>
      <c r="CPE341" s="30"/>
      <c r="CPF341" s="30"/>
      <c r="CPG341" s="30"/>
      <c r="CPH341" s="30"/>
      <c r="CPI341" s="30"/>
      <c r="CPJ341" s="30"/>
      <c r="CPK341" s="30"/>
      <c r="CPL341" s="30"/>
      <c r="CPM341" s="30"/>
      <c r="CPN341" s="30"/>
      <c r="CPO341" s="30"/>
      <c r="CPP341" s="30"/>
      <c r="CPQ341" s="30"/>
      <c r="CPR341" s="30"/>
      <c r="CPS341" s="30"/>
      <c r="CPT341" s="30"/>
      <c r="CPU341" s="30"/>
      <c r="CPV341" s="30"/>
      <c r="CPW341" s="30"/>
      <c r="CPX341" s="30"/>
      <c r="CPY341" s="30"/>
      <c r="CPZ341" s="30"/>
      <c r="CQA341" s="30"/>
      <c r="CQB341" s="30"/>
      <c r="CQC341" s="30"/>
      <c r="CQD341" s="30"/>
      <c r="CQE341" s="30"/>
      <c r="CQF341" s="30"/>
      <c r="CQG341" s="30"/>
      <c r="CQH341" s="30"/>
      <c r="CQI341" s="30"/>
      <c r="CQJ341" s="30"/>
      <c r="CQK341" s="30"/>
      <c r="CQL341" s="30"/>
      <c r="CQM341" s="30"/>
      <c r="CQN341" s="30"/>
      <c r="CQO341" s="30"/>
      <c r="CQP341" s="30"/>
      <c r="CQQ341" s="30"/>
      <c r="CQR341" s="30"/>
      <c r="CQS341" s="30"/>
      <c r="CQT341" s="30"/>
      <c r="CQU341" s="30"/>
      <c r="CQV341" s="30"/>
      <c r="CQW341" s="30"/>
      <c r="CQX341" s="30"/>
      <c r="CQY341" s="30"/>
      <c r="CQZ341" s="30"/>
      <c r="CRA341" s="30"/>
      <c r="CRB341" s="30"/>
      <c r="CRC341" s="30"/>
      <c r="CRD341" s="30"/>
      <c r="CRE341" s="30"/>
      <c r="CRF341" s="30"/>
      <c r="CRG341" s="30"/>
      <c r="CRH341" s="30"/>
      <c r="CRI341" s="30"/>
      <c r="CRJ341" s="30"/>
      <c r="CRK341" s="30"/>
      <c r="CRL341" s="30"/>
      <c r="CRM341" s="30"/>
      <c r="CRN341" s="30"/>
      <c r="CRO341" s="30"/>
      <c r="CRP341" s="30"/>
      <c r="CRQ341" s="30"/>
      <c r="CRR341" s="30"/>
      <c r="CRS341" s="30"/>
      <c r="CRT341" s="30"/>
      <c r="CRU341" s="30"/>
      <c r="CRV341" s="30"/>
      <c r="CRW341" s="30"/>
      <c r="CRX341" s="30"/>
      <c r="CRY341" s="30"/>
      <c r="CRZ341" s="30"/>
      <c r="CSA341" s="30"/>
      <c r="CSB341" s="30"/>
      <c r="CSC341" s="30"/>
      <c r="CSD341" s="30"/>
      <c r="CSE341" s="30"/>
      <c r="CSF341" s="30"/>
      <c r="CSG341" s="30"/>
      <c r="CSH341" s="30"/>
      <c r="CSI341" s="30"/>
      <c r="CSJ341" s="30"/>
      <c r="CSK341" s="30"/>
      <c r="CSL341" s="30"/>
      <c r="CSM341" s="30"/>
      <c r="CSN341" s="30"/>
      <c r="CSO341" s="30"/>
      <c r="CSP341" s="30"/>
      <c r="CSQ341" s="30"/>
      <c r="CSR341" s="30"/>
      <c r="CSS341" s="30"/>
      <c r="CST341" s="30"/>
      <c r="CSU341" s="30"/>
      <c r="CSV341" s="30"/>
      <c r="CSW341" s="30"/>
      <c r="CSX341" s="30"/>
      <c r="CSY341" s="30"/>
      <c r="CSZ341" s="30"/>
      <c r="CTA341" s="30"/>
      <c r="CTB341" s="30"/>
      <c r="CTC341" s="30"/>
      <c r="CTD341" s="30"/>
      <c r="CTE341" s="30"/>
      <c r="CTF341" s="30"/>
      <c r="CTG341" s="30"/>
      <c r="CTH341" s="30"/>
      <c r="CTI341" s="30"/>
      <c r="CTJ341" s="30"/>
      <c r="CTK341" s="30"/>
      <c r="CTL341" s="30"/>
      <c r="CTM341" s="30"/>
      <c r="CTN341" s="30"/>
      <c r="CTO341" s="30"/>
      <c r="CTP341" s="30"/>
      <c r="CTQ341" s="30"/>
      <c r="CTR341" s="30"/>
      <c r="CTS341" s="30"/>
      <c r="CTT341" s="30"/>
      <c r="CTU341" s="30"/>
      <c r="CTV341" s="30"/>
      <c r="CTW341" s="30"/>
      <c r="CTX341" s="30"/>
      <c r="CTY341" s="30"/>
      <c r="CTZ341" s="30"/>
      <c r="CUA341" s="30"/>
      <c r="CUB341" s="30"/>
      <c r="CUC341" s="30"/>
      <c r="CUD341" s="30"/>
      <c r="CUE341" s="30"/>
      <c r="CUF341" s="30"/>
      <c r="CUG341" s="30"/>
      <c r="CUH341" s="30"/>
      <c r="CUI341" s="30"/>
      <c r="CUJ341" s="30"/>
      <c r="CUK341" s="30"/>
      <c r="CUL341" s="30"/>
      <c r="CUM341" s="30"/>
      <c r="CUN341" s="30"/>
      <c r="CUO341" s="30"/>
      <c r="CUP341" s="30"/>
      <c r="CUQ341" s="30"/>
      <c r="CUR341" s="30"/>
      <c r="CUS341" s="30"/>
      <c r="CUT341" s="30"/>
      <c r="CUU341" s="30"/>
      <c r="CUV341" s="30"/>
      <c r="CUW341" s="30"/>
      <c r="CUX341" s="30"/>
      <c r="CUY341" s="30"/>
      <c r="CUZ341" s="30"/>
      <c r="CVA341" s="30"/>
      <c r="CVB341" s="30"/>
      <c r="CVC341" s="30"/>
      <c r="CVD341" s="30"/>
      <c r="CVE341" s="30"/>
      <c r="CVF341" s="30"/>
      <c r="CVG341" s="30"/>
      <c r="CVH341" s="30"/>
      <c r="CVI341" s="30"/>
      <c r="CVJ341" s="30"/>
      <c r="CVK341" s="30"/>
      <c r="CVL341" s="30"/>
      <c r="CVM341" s="30"/>
      <c r="CVN341" s="30"/>
      <c r="CVO341" s="30"/>
      <c r="CVP341" s="30"/>
      <c r="CVQ341" s="30"/>
      <c r="CVR341" s="30"/>
      <c r="CVS341" s="30"/>
      <c r="CVT341" s="30"/>
      <c r="CVU341" s="30"/>
      <c r="CVV341" s="30"/>
      <c r="CVW341" s="30"/>
      <c r="CVX341" s="30"/>
      <c r="CVY341" s="30"/>
      <c r="CVZ341" s="30"/>
      <c r="CWA341" s="30"/>
      <c r="CWB341" s="30"/>
      <c r="CWC341" s="30"/>
      <c r="CWD341" s="30"/>
      <c r="CWE341" s="30"/>
      <c r="CWF341" s="30"/>
      <c r="CWG341" s="30"/>
      <c r="CWH341" s="30"/>
      <c r="CWI341" s="30"/>
      <c r="CWJ341" s="30"/>
      <c r="CWK341" s="30"/>
      <c r="CWL341" s="30"/>
      <c r="CWM341" s="30"/>
      <c r="CWN341" s="30"/>
      <c r="CWO341" s="30"/>
      <c r="CWP341" s="30"/>
      <c r="CWQ341" s="30"/>
      <c r="CWR341" s="30"/>
      <c r="CWS341" s="30"/>
      <c r="CWT341" s="30"/>
      <c r="CWU341" s="30"/>
      <c r="CWV341" s="30"/>
      <c r="CWW341" s="30"/>
      <c r="CWX341" s="30"/>
      <c r="CWY341" s="30"/>
      <c r="CWZ341" s="30"/>
      <c r="CXA341" s="30"/>
      <c r="CXB341" s="30"/>
      <c r="CXC341" s="30"/>
      <c r="CXD341" s="30"/>
      <c r="CXE341" s="30"/>
      <c r="CXF341" s="30"/>
      <c r="CXG341" s="30"/>
      <c r="CXH341" s="30"/>
      <c r="CXI341" s="30"/>
      <c r="CXJ341" s="30"/>
      <c r="CXK341" s="30"/>
      <c r="CXL341" s="30"/>
      <c r="CXM341" s="30"/>
      <c r="CXN341" s="30"/>
      <c r="CXO341" s="30"/>
      <c r="CXP341" s="30"/>
      <c r="CXQ341" s="30"/>
      <c r="CXR341" s="30"/>
      <c r="CXS341" s="30"/>
      <c r="CXT341" s="30"/>
      <c r="CXU341" s="30"/>
      <c r="CXV341" s="30"/>
      <c r="CXW341" s="30"/>
      <c r="CXX341" s="30"/>
      <c r="CXY341" s="30"/>
      <c r="CXZ341" s="30"/>
      <c r="CYA341" s="30"/>
      <c r="CYB341" s="30"/>
      <c r="CYC341" s="30"/>
      <c r="CYD341" s="30"/>
      <c r="CYE341" s="30"/>
      <c r="CYF341" s="30"/>
      <c r="CYG341" s="30"/>
      <c r="CYH341" s="30"/>
      <c r="CYI341" s="30"/>
      <c r="CYJ341" s="30"/>
      <c r="CYK341" s="30"/>
      <c r="CYL341" s="30"/>
      <c r="CYM341" s="30"/>
      <c r="CYN341" s="30"/>
      <c r="CYO341" s="30"/>
      <c r="CYP341" s="30"/>
      <c r="CYQ341" s="30"/>
      <c r="CYR341" s="30"/>
      <c r="CYS341" s="30"/>
      <c r="CYT341" s="30"/>
      <c r="CYU341" s="30"/>
      <c r="CYV341" s="30"/>
      <c r="CYW341" s="30"/>
      <c r="CYX341" s="30"/>
      <c r="CYY341" s="30"/>
      <c r="CYZ341" s="30"/>
      <c r="CZA341" s="30"/>
      <c r="CZB341" s="30"/>
      <c r="CZC341" s="30"/>
      <c r="CZD341" s="30"/>
      <c r="CZE341" s="30"/>
      <c r="CZF341" s="30"/>
      <c r="CZG341" s="30"/>
      <c r="CZH341" s="30"/>
      <c r="CZI341" s="30"/>
      <c r="CZJ341" s="30"/>
      <c r="CZK341" s="30"/>
      <c r="CZL341" s="30"/>
      <c r="CZM341" s="30"/>
      <c r="CZN341" s="30"/>
      <c r="CZO341" s="30"/>
      <c r="CZP341" s="30"/>
      <c r="CZQ341" s="30"/>
      <c r="CZR341" s="30"/>
      <c r="CZS341" s="30"/>
      <c r="CZT341" s="30"/>
      <c r="CZU341" s="30"/>
      <c r="CZV341" s="30"/>
      <c r="CZW341" s="30"/>
      <c r="CZX341" s="30"/>
      <c r="CZY341" s="30"/>
      <c r="CZZ341" s="30"/>
      <c r="DAA341" s="30"/>
      <c r="DAB341" s="30"/>
      <c r="DAC341" s="30"/>
      <c r="DAD341" s="30"/>
      <c r="DAE341" s="30"/>
      <c r="DAF341" s="30"/>
      <c r="DAG341" s="30"/>
      <c r="DAH341" s="30"/>
      <c r="DAI341" s="30"/>
      <c r="DAJ341" s="30"/>
      <c r="DAK341" s="30"/>
      <c r="DAL341" s="30"/>
      <c r="DAM341" s="30"/>
      <c r="DAN341" s="30"/>
      <c r="DAO341" s="30"/>
      <c r="DAP341" s="30"/>
      <c r="DAQ341" s="30"/>
      <c r="DAR341" s="30"/>
      <c r="DAS341" s="30"/>
      <c r="DAT341" s="30"/>
      <c r="DAU341" s="30"/>
      <c r="DAV341" s="30"/>
      <c r="DAW341" s="30"/>
      <c r="DAX341" s="30"/>
      <c r="DAY341" s="30"/>
      <c r="DAZ341" s="30"/>
      <c r="DBA341" s="30"/>
      <c r="DBB341" s="30"/>
      <c r="DBC341" s="30"/>
      <c r="DBD341" s="30"/>
      <c r="DBE341" s="30"/>
      <c r="DBF341" s="30"/>
      <c r="DBG341" s="30"/>
      <c r="DBH341" s="30"/>
      <c r="DBI341" s="30"/>
      <c r="DBJ341" s="30"/>
      <c r="DBK341" s="30"/>
      <c r="DBL341" s="30"/>
      <c r="DBM341" s="30"/>
      <c r="DBN341" s="30"/>
      <c r="DBO341" s="30"/>
      <c r="DBP341" s="30"/>
      <c r="DBQ341" s="30"/>
      <c r="DBR341" s="30"/>
      <c r="DBS341" s="30"/>
      <c r="DBT341" s="30"/>
      <c r="DBU341" s="30"/>
      <c r="DBV341" s="30"/>
      <c r="DBW341" s="30"/>
      <c r="DBX341" s="30"/>
      <c r="DBY341" s="30"/>
      <c r="DBZ341" s="30"/>
      <c r="DCA341" s="30"/>
      <c r="DCB341" s="30"/>
      <c r="DCC341" s="30"/>
      <c r="DCD341" s="30"/>
      <c r="DCE341" s="30"/>
      <c r="DCF341" s="30"/>
      <c r="DCG341" s="30"/>
      <c r="DCH341" s="30"/>
      <c r="DCI341" s="30"/>
      <c r="DCJ341" s="30"/>
      <c r="DCK341" s="30"/>
      <c r="DCL341" s="30"/>
      <c r="DCM341" s="30"/>
      <c r="DCN341" s="30"/>
      <c r="DCO341" s="30"/>
      <c r="DCP341" s="30"/>
      <c r="DCQ341" s="30"/>
      <c r="DCR341" s="30"/>
      <c r="DCS341" s="30"/>
      <c r="DCT341" s="30"/>
      <c r="DCU341" s="30"/>
      <c r="DCV341" s="30"/>
      <c r="DCW341" s="30"/>
      <c r="DCX341" s="30"/>
      <c r="DCY341" s="30"/>
      <c r="DCZ341" s="30"/>
      <c r="DDA341" s="30"/>
      <c r="DDB341" s="30"/>
      <c r="DDC341" s="30"/>
      <c r="DDD341" s="30"/>
      <c r="DDE341" s="30"/>
      <c r="DDF341" s="30"/>
      <c r="DDG341" s="30"/>
      <c r="DDH341" s="30"/>
      <c r="DDI341" s="30"/>
      <c r="DDJ341" s="30"/>
      <c r="DDK341" s="30"/>
      <c r="DDL341" s="30"/>
      <c r="DDM341" s="30"/>
      <c r="DDN341" s="30"/>
      <c r="DDO341" s="30"/>
      <c r="DDP341" s="30"/>
      <c r="DDQ341" s="30"/>
      <c r="DDR341" s="30"/>
      <c r="DDS341" s="30"/>
      <c r="DDT341" s="30"/>
      <c r="DDU341" s="30"/>
      <c r="DDV341" s="30"/>
      <c r="DDW341" s="30"/>
      <c r="DDX341" s="30"/>
      <c r="DDY341" s="30"/>
      <c r="DDZ341" s="30"/>
      <c r="DEA341" s="30"/>
      <c r="DEB341" s="30"/>
      <c r="DEC341" s="30"/>
      <c r="DED341" s="30"/>
      <c r="DEE341" s="30"/>
      <c r="DEF341" s="30"/>
      <c r="DEG341" s="30"/>
      <c r="DEH341" s="30"/>
      <c r="DEI341" s="30"/>
      <c r="DEJ341" s="30"/>
      <c r="DEK341" s="30"/>
      <c r="DEL341" s="30"/>
      <c r="DEM341" s="30"/>
      <c r="DEN341" s="30"/>
      <c r="DEO341" s="30"/>
      <c r="DEP341" s="30"/>
      <c r="DEQ341" s="30"/>
      <c r="DER341" s="30"/>
      <c r="DES341" s="30"/>
      <c r="DET341" s="30"/>
      <c r="DEU341" s="30"/>
      <c r="DEV341" s="30"/>
      <c r="DEW341" s="30"/>
      <c r="DEX341" s="30"/>
      <c r="DEY341" s="30"/>
      <c r="DEZ341" s="30"/>
      <c r="DFA341" s="30"/>
      <c r="DFB341" s="30"/>
      <c r="DFC341" s="30"/>
      <c r="DFD341" s="30"/>
      <c r="DFE341" s="30"/>
      <c r="DFF341" s="30"/>
      <c r="DFG341" s="30"/>
      <c r="DFH341" s="30"/>
      <c r="DFI341" s="30"/>
      <c r="DFJ341" s="30"/>
      <c r="DFK341" s="30"/>
      <c r="DFL341" s="30"/>
      <c r="DFM341" s="30"/>
      <c r="DFN341" s="30"/>
      <c r="DFO341" s="30"/>
      <c r="DFP341" s="30"/>
      <c r="DFQ341" s="30"/>
      <c r="DFR341" s="30"/>
      <c r="DFS341" s="30"/>
      <c r="DFT341" s="30"/>
      <c r="DFU341" s="30"/>
      <c r="DFV341" s="30"/>
      <c r="DFW341" s="30"/>
      <c r="DFX341" s="30"/>
      <c r="DFY341" s="30"/>
      <c r="DFZ341" s="30"/>
      <c r="DGA341" s="30"/>
      <c r="DGB341" s="30"/>
      <c r="DGC341" s="30"/>
      <c r="DGD341" s="30"/>
      <c r="DGE341" s="30"/>
      <c r="DGF341" s="30"/>
      <c r="DGG341" s="30"/>
      <c r="DGH341" s="30"/>
      <c r="DGI341" s="30"/>
      <c r="DGJ341" s="30"/>
      <c r="DGK341" s="30"/>
      <c r="DGL341" s="30"/>
      <c r="DGM341" s="30"/>
      <c r="DGN341" s="30"/>
      <c r="DGO341" s="30"/>
      <c r="DGP341" s="30"/>
      <c r="DGQ341" s="30"/>
      <c r="DGR341" s="30"/>
      <c r="DGS341" s="30"/>
      <c r="DGT341" s="30"/>
      <c r="DGU341" s="30"/>
      <c r="DGV341" s="30"/>
      <c r="DGW341" s="30"/>
      <c r="DGX341" s="30"/>
      <c r="DGY341" s="30"/>
      <c r="DGZ341" s="30"/>
      <c r="DHA341" s="30"/>
      <c r="DHB341" s="30"/>
      <c r="DHC341" s="30"/>
      <c r="DHD341" s="30"/>
      <c r="DHE341" s="30"/>
      <c r="DHF341" s="30"/>
      <c r="DHG341" s="30"/>
      <c r="DHH341" s="30"/>
      <c r="DHI341" s="30"/>
      <c r="DHJ341" s="30"/>
      <c r="DHK341" s="30"/>
      <c r="DHL341" s="30"/>
      <c r="DHM341" s="30"/>
      <c r="DHN341" s="30"/>
      <c r="DHO341" s="30"/>
      <c r="DHP341" s="30"/>
      <c r="DHQ341" s="30"/>
      <c r="DHR341" s="30"/>
      <c r="DHS341" s="30"/>
      <c r="DHT341" s="30"/>
      <c r="DHU341" s="30"/>
      <c r="DHV341" s="30"/>
      <c r="DHW341" s="30"/>
      <c r="DHX341" s="30"/>
      <c r="DHY341" s="30"/>
      <c r="DHZ341" s="30"/>
      <c r="DIA341" s="30"/>
      <c r="DIB341" s="30"/>
      <c r="DIC341" s="30"/>
      <c r="DID341" s="30"/>
      <c r="DIE341" s="30"/>
      <c r="DIF341" s="30"/>
      <c r="DIG341" s="30"/>
      <c r="DIH341" s="30"/>
      <c r="DII341" s="30"/>
      <c r="DIJ341" s="30"/>
      <c r="DIK341" s="30"/>
      <c r="DIL341" s="30"/>
      <c r="DIM341" s="30"/>
      <c r="DIN341" s="30"/>
      <c r="DIO341" s="30"/>
      <c r="DIP341" s="30"/>
      <c r="DIQ341" s="30"/>
      <c r="DIR341" s="30"/>
      <c r="DIS341" s="30"/>
      <c r="DIT341" s="30"/>
      <c r="DIU341" s="30"/>
      <c r="DIV341" s="30"/>
      <c r="DIW341" s="30"/>
      <c r="DIX341" s="30"/>
      <c r="DIY341" s="30"/>
      <c r="DIZ341" s="30"/>
      <c r="DJA341" s="30"/>
      <c r="DJB341" s="30"/>
      <c r="DJC341" s="30"/>
      <c r="DJD341" s="30"/>
      <c r="DJE341" s="30"/>
      <c r="DJF341" s="30"/>
      <c r="DJG341" s="30"/>
      <c r="DJH341" s="30"/>
      <c r="DJI341" s="30"/>
      <c r="DJJ341" s="30"/>
      <c r="DJK341" s="30"/>
      <c r="DJL341" s="30"/>
      <c r="DJM341" s="30"/>
      <c r="DJN341" s="30"/>
      <c r="DJO341" s="30"/>
      <c r="DJP341" s="30"/>
      <c r="DJQ341" s="30"/>
      <c r="DJR341" s="30"/>
      <c r="DJS341" s="30"/>
      <c r="DJT341" s="30"/>
      <c r="DJU341" s="30"/>
      <c r="DJV341" s="30"/>
      <c r="DJW341" s="30"/>
      <c r="DJX341" s="30"/>
      <c r="DJY341" s="30"/>
      <c r="DJZ341" s="30"/>
      <c r="DKA341" s="30"/>
      <c r="DKB341" s="30"/>
      <c r="DKC341" s="30"/>
      <c r="DKD341" s="30"/>
      <c r="DKE341" s="30"/>
      <c r="DKF341" s="30"/>
      <c r="DKG341" s="30"/>
      <c r="DKH341" s="30"/>
      <c r="DKI341" s="30"/>
      <c r="DKJ341" s="30"/>
      <c r="DKK341" s="30"/>
      <c r="DKL341" s="30"/>
      <c r="DKM341" s="30"/>
      <c r="DKN341" s="30"/>
      <c r="DKO341" s="30"/>
      <c r="DKP341" s="30"/>
      <c r="DKQ341" s="30"/>
      <c r="DKR341" s="30"/>
      <c r="DKS341" s="30"/>
      <c r="DKT341" s="30"/>
      <c r="DKU341" s="30"/>
      <c r="DKV341" s="30"/>
      <c r="DKW341" s="30"/>
      <c r="DKX341" s="30"/>
      <c r="DKY341" s="30"/>
      <c r="DKZ341" s="30"/>
      <c r="DLA341" s="30"/>
      <c r="DLB341" s="30"/>
      <c r="DLC341" s="30"/>
      <c r="DLD341" s="30"/>
      <c r="DLE341" s="30"/>
      <c r="DLF341" s="30"/>
      <c r="DLG341" s="30"/>
      <c r="DLH341" s="30"/>
      <c r="DLI341" s="30"/>
      <c r="DLJ341" s="30"/>
      <c r="DLK341" s="30"/>
      <c r="DLL341" s="30"/>
      <c r="DLM341" s="30"/>
      <c r="DLN341" s="30"/>
      <c r="DLO341" s="30"/>
      <c r="DLP341" s="30"/>
      <c r="DLQ341" s="30"/>
      <c r="DLR341" s="30"/>
      <c r="DLS341" s="30"/>
      <c r="DLT341" s="30"/>
      <c r="DLU341" s="30"/>
      <c r="DLV341" s="30"/>
      <c r="DLW341" s="30"/>
      <c r="DLX341" s="30"/>
      <c r="DLY341" s="30"/>
      <c r="DLZ341" s="30"/>
      <c r="DMA341" s="30"/>
      <c r="DMB341" s="30"/>
      <c r="DMC341" s="30"/>
      <c r="DMD341" s="30"/>
      <c r="DME341" s="30"/>
      <c r="DMF341" s="30"/>
      <c r="DMG341" s="30"/>
      <c r="DMH341" s="30"/>
      <c r="DMI341" s="30"/>
      <c r="DMJ341" s="30"/>
      <c r="DMK341" s="30"/>
      <c r="DML341" s="30"/>
      <c r="DMM341" s="30"/>
      <c r="DMN341" s="30"/>
      <c r="DMO341" s="30"/>
      <c r="DMP341" s="30"/>
      <c r="DMQ341" s="30"/>
      <c r="DMR341" s="30"/>
      <c r="DMS341" s="30"/>
      <c r="DMT341" s="30"/>
      <c r="DMU341" s="30"/>
      <c r="DMV341" s="30"/>
      <c r="DMW341" s="30"/>
      <c r="DMX341" s="30"/>
      <c r="DMY341" s="30"/>
      <c r="DMZ341" s="30"/>
      <c r="DNA341" s="30"/>
      <c r="DNB341" s="30"/>
      <c r="DNC341" s="30"/>
      <c r="DND341" s="30"/>
      <c r="DNE341" s="30"/>
      <c r="DNF341" s="30"/>
      <c r="DNG341" s="30"/>
      <c r="DNH341" s="30"/>
      <c r="DNI341" s="30"/>
      <c r="DNJ341" s="30"/>
      <c r="DNK341" s="30"/>
      <c r="DNL341" s="30"/>
      <c r="DNM341" s="30"/>
      <c r="DNN341" s="30"/>
      <c r="DNO341" s="30"/>
      <c r="DNP341" s="30"/>
      <c r="DNQ341" s="30"/>
      <c r="DNR341" s="30"/>
      <c r="DNS341" s="30"/>
      <c r="DNT341" s="30"/>
      <c r="DNU341" s="30"/>
      <c r="DNV341" s="30"/>
      <c r="DNW341" s="30"/>
      <c r="DNX341" s="30"/>
      <c r="DNY341" s="30"/>
      <c r="DNZ341" s="30"/>
      <c r="DOA341" s="30"/>
      <c r="DOB341" s="30"/>
      <c r="DOC341" s="30"/>
      <c r="DOD341" s="30"/>
      <c r="DOE341" s="30"/>
      <c r="DOF341" s="30"/>
      <c r="DOG341" s="30"/>
      <c r="DOH341" s="30"/>
      <c r="DOI341" s="30"/>
      <c r="DOJ341" s="30"/>
      <c r="DOK341" s="30"/>
      <c r="DOL341" s="30"/>
      <c r="DOM341" s="30"/>
      <c r="DON341" s="30"/>
      <c r="DOO341" s="30"/>
      <c r="DOP341" s="30"/>
      <c r="DOQ341" s="30"/>
      <c r="DOR341" s="30"/>
      <c r="DOS341" s="30"/>
      <c r="DOT341" s="30"/>
      <c r="DOU341" s="30"/>
      <c r="DOV341" s="30"/>
      <c r="DOW341" s="30"/>
      <c r="DOX341" s="30"/>
      <c r="DOY341" s="30"/>
      <c r="DOZ341" s="30"/>
      <c r="DPA341" s="30"/>
      <c r="DPB341" s="30"/>
      <c r="DPC341" s="30"/>
      <c r="DPD341" s="30"/>
      <c r="DPE341" s="30"/>
      <c r="DPF341" s="30"/>
      <c r="DPG341" s="30"/>
      <c r="DPH341" s="30"/>
      <c r="DPI341" s="30"/>
      <c r="DPJ341" s="30"/>
      <c r="DPK341" s="30"/>
      <c r="DPL341" s="30"/>
      <c r="DPM341" s="30"/>
      <c r="DPN341" s="30"/>
      <c r="DPO341" s="30"/>
      <c r="DPP341" s="30"/>
      <c r="DPQ341" s="30"/>
      <c r="DPR341" s="30"/>
      <c r="DPS341" s="30"/>
      <c r="DPT341" s="30"/>
      <c r="DPU341" s="30"/>
      <c r="DPV341" s="30"/>
      <c r="DPW341" s="30"/>
      <c r="DPX341" s="30"/>
      <c r="DPY341" s="30"/>
      <c r="DPZ341" s="30"/>
      <c r="DQA341" s="30"/>
      <c r="DQB341" s="30"/>
      <c r="DQC341" s="30"/>
      <c r="DQD341" s="30"/>
      <c r="DQE341" s="30"/>
      <c r="DQF341" s="30"/>
      <c r="DQG341" s="30"/>
      <c r="DQH341" s="30"/>
      <c r="DQI341" s="30"/>
      <c r="DQJ341" s="30"/>
      <c r="DQK341" s="30"/>
      <c r="DQL341" s="30"/>
      <c r="DQM341" s="30"/>
      <c r="DQN341" s="30"/>
      <c r="DQO341" s="30"/>
      <c r="DQP341" s="30"/>
      <c r="DQQ341" s="30"/>
      <c r="DQR341" s="30"/>
      <c r="DQS341" s="30"/>
      <c r="DQT341" s="30"/>
      <c r="DQU341" s="30"/>
      <c r="DQV341" s="30"/>
      <c r="DQW341" s="30"/>
      <c r="DQX341" s="30"/>
      <c r="DQY341" s="30"/>
      <c r="DQZ341" s="30"/>
      <c r="DRA341" s="30"/>
      <c r="DRB341" s="30"/>
      <c r="DRC341" s="30"/>
      <c r="DRD341" s="30"/>
      <c r="DRE341" s="30"/>
      <c r="DRF341" s="30"/>
      <c r="DRG341" s="30"/>
      <c r="DRH341" s="30"/>
      <c r="DRI341" s="30"/>
      <c r="DRJ341" s="30"/>
      <c r="DRK341" s="30"/>
      <c r="DRL341" s="30"/>
      <c r="DRM341" s="30"/>
      <c r="DRN341" s="30"/>
      <c r="DRO341" s="30"/>
      <c r="DRP341" s="30"/>
      <c r="DRQ341" s="30"/>
      <c r="DRR341" s="30"/>
      <c r="DRS341" s="30"/>
      <c r="DRT341" s="30"/>
      <c r="DRU341" s="30"/>
      <c r="DRV341" s="30"/>
      <c r="DRW341" s="30"/>
      <c r="DRX341" s="30"/>
      <c r="DRY341" s="30"/>
      <c r="DRZ341" s="30"/>
      <c r="DSA341" s="30"/>
      <c r="DSB341" s="30"/>
      <c r="DSC341" s="30"/>
      <c r="DSD341" s="30"/>
      <c r="DSE341" s="30"/>
      <c r="DSF341" s="30"/>
      <c r="DSG341" s="30"/>
      <c r="DSH341" s="30"/>
      <c r="DSI341" s="30"/>
      <c r="DSJ341" s="30"/>
      <c r="DSK341" s="30"/>
      <c r="DSL341" s="30"/>
      <c r="DSM341" s="30"/>
      <c r="DSN341" s="30"/>
      <c r="DSO341" s="30"/>
      <c r="DSP341" s="30"/>
      <c r="DSQ341" s="30"/>
      <c r="DSR341" s="30"/>
      <c r="DSS341" s="30"/>
      <c r="DST341" s="30"/>
      <c r="DSU341" s="30"/>
      <c r="DSV341" s="30"/>
      <c r="DSW341" s="30"/>
      <c r="DSX341" s="30"/>
      <c r="DSY341" s="30"/>
      <c r="DSZ341" s="30"/>
      <c r="DTA341" s="30"/>
      <c r="DTB341" s="30"/>
      <c r="DTC341" s="30"/>
      <c r="DTD341" s="30"/>
      <c r="DTE341" s="30"/>
      <c r="DTF341" s="30"/>
      <c r="DTG341" s="30"/>
      <c r="DTH341" s="30"/>
      <c r="DTI341" s="30"/>
      <c r="DTJ341" s="30"/>
      <c r="DTK341" s="30"/>
      <c r="DTL341" s="30"/>
      <c r="DTM341" s="30"/>
      <c r="DTN341" s="30"/>
      <c r="DTO341" s="30"/>
      <c r="DTP341" s="30"/>
      <c r="DTQ341" s="30"/>
      <c r="DTR341" s="30"/>
      <c r="DTS341" s="30"/>
      <c r="DTT341" s="30"/>
      <c r="DTU341" s="30"/>
      <c r="DTV341" s="30"/>
      <c r="DTW341" s="30"/>
      <c r="DTX341" s="30"/>
      <c r="DTY341" s="30"/>
      <c r="DTZ341" s="30"/>
      <c r="DUA341" s="30"/>
      <c r="DUB341" s="30"/>
      <c r="DUC341" s="30"/>
      <c r="DUD341" s="30"/>
      <c r="DUE341" s="30"/>
      <c r="DUF341" s="30"/>
      <c r="DUG341" s="30"/>
      <c r="DUH341" s="30"/>
      <c r="DUI341" s="30"/>
      <c r="DUJ341" s="30"/>
      <c r="DUK341" s="30"/>
      <c r="DUL341" s="30"/>
      <c r="DUM341" s="30"/>
      <c r="DUN341" s="30"/>
      <c r="DUO341" s="30"/>
      <c r="DUP341" s="30"/>
      <c r="DUQ341" s="30"/>
      <c r="DUR341" s="30"/>
      <c r="DUS341" s="30"/>
      <c r="DUT341" s="30"/>
      <c r="DUU341" s="30"/>
      <c r="DUV341" s="30"/>
      <c r="DUW341" s="30"/>
      <c r="DUX341" s="30"/>
      <c r="DUY341" s="30"/>
      <c r="DUZ341" s="30"/>
      <c r="DVA341" s="30"/>
      <c r="DVB341" s="30"/>
      <c r="DVC341" s="30"/>
      <c r="DVD341" s="30"/>
      <c r="DVE341" s="30"/>
      <c r="DVF341" s="30"/>
      <c r="DVG341" s="30"/>
      <c r="DVH341" s="30"/>
      <c r="DVI341" s="30"/>
      <c r="DVJ341" s="30"/>
      <c r="DVK341" s="30"/>
      <c r="DVL341" s="30"/>
      <c r="DVM341" s="30"/>
      <c r="DVN341" s="30"/>
      <c r="DVO341" s="30"/>
      <c r="DVP341" s="30"/>
      <c r="DVQ341" s="30"/>
      <c r="DVR341" s="30"/>
      <c r="DVS341" s="30"/>
      <c r="DVT341" s="30"/>
      <c r="DVU341" s="30"/>
      <c r="DVV341" s="30"/>
      <c r="DVW341" s="30"/>
      <c r="DVX341" s="30"/>
      <c r="DVY341" s="30"/>
      <c r="DVZ341" s="30"/>
      <c r="DWA341" s="30"/>
      <c r="DWB341" s="30"/>
      <c r="DWC341" s="30"/>
      <c r="DWD341" s="30"/>
      <c r="DWE341" s="30"/>
      <c r="DWF341" s="30"/>
      <c r="DWG341" s="30"/>
      <c r="DWH341" s="30"/>
      <c r="DWI341" s="30"/>
      <c r="DWJ341" s="30"/>
      <c r="DWK341" s="30"/>
      <c r="DWL341" s="30"/>
      <c r="DWM341" s="30"/>
      <c r="DWN341" s="30"/>
      <c r="DWO341" s="30"/>
      <c r="DWP341" s="30"/>
      <c r="DWQ341" s="30"/>
      <c r="DWR341" s="30"/>
      <c r="DWS341" s="30"/>
      <c r="DWT341" s="30"/>
      <c r="DWU341" s="30"/>
      <c r="DWV341" s="30"/>
      <c r="DWW341" s="30"/>
      <c r="DWX341" s="30"/>
      <c r="DWY341" s="30"/>
      <c r="DWZ341" s="30"/>
      <c r="DXA341" s="30"/>
      <c r="DXB341" s="30"/>
      <c r="DXC341" s="30"/>
      <c r="DXD341" s="30"/>
      <c r="DXE341" s="30"/>
      <c r="DXF341" s="30"/>
      <c r="DXG341" s="30"/>
      <c r="DXH341" s="30"/>
      <c r="DXI341" s="30"/>
      <c r="DXJ341" s="30"/>
      <c r="DXK341" s="30"/>
      <c r="DXL341" s="30"/>
      <c r="DXM341" s="30"/>
      <c r="DXN341" s="30"/>
      <c r="DXO341" s="30"/>
      <c r="DXP341" s="30"/>
      <c r="DXQ341" s="30"/>
      <c r="DXR341" s="30"/>
      <c r="DXS341" s="30"/>
      <c r="DXT341" s="30"/>
      <c r="DXU341" s="30"/>
      <c r="DXV341" s="30"/>
      <c r="DXW341" s="30"/>
      <c r="DXX341" s="30"/>
      <c r="DXY341" s="30"/>
      <c r="DXZ341" s="30"/>
      <c r="DYA341" s="30"/>
      <c r="DYB341" s="30"/>
      <c r="DYC341" s="30"/>
      <c r="DYD341" s="30"/>
      <c r="DYE341" s="30"/>
      <c r="DYF341" s="30"/>
      <c r="DYG341" s="30"/>
      <c r="DYH341" s="30"/>
      <c r="DYI341" s="30"/>
      <c r="DYJ341" s="30"/>
      <c r="DYK341" s="30"/>
      <c r="DYL341" s="30"/>
      <c r="DYM341" s="30"/>
      <c r="DYN341" s="30"/>
      <c r="DYO341" s="30"/>
      <c r="DYP341" s="30"/>
      <c r="DYQ341" s="30"/>
      <c r="DYR341" s="30"/>
      <c r="DYS341" s="30"/>
      <c r="DYT341" s="30"/>
      <c r="DYU341" s="30"/>
      <c r="DYV341" s="30"/>
      <c r="DYW341" s="30"/>
      <c r="DYX341" s="30"/>
      <c r="DYY341" s="30"/>
      <c r="DYZ341" s="30"/>
      <c r="DZA341" s="30"/>
      <c r="DZB341" s="30"/>
      <c r="DZC341" s="30"/>
      <c r="DZD341" s="30"/>
      <c r="DZE341" s="30"/>
      <c r="DZF341" s="30"/>
      <c r="DZG341" s="30"/>
      <c r="DZH341" s="30"/>
      <c r="DZI341" s="30"/>
      <c r="DZJ341" s="30"/>
      <c r="DZK341" s="30"/>
      <c r="DZL341" s="30"/>
      <c r="DZM341" s="30"/>
      <c r="DZN341" s="30"/>
      <c r="DZO341" s="30"/>
      <c r="DZP341" s="30"/>
      <c r="DZQ341" s="30"/>
      <c r="DZR341" s="30"/>
      <c r="DZS341" s="30"/>
      <c r="DZT341" s="30"/>
      <c r="DZU341" s="30"/>
      <c r="DZV341" s="30"/>
      <c r="DZW341" s="30"/>
      <c r="DZX341" s="30"/>
      <c r="DZY341" s="30"/>
      <c r="DZZ341" s="30"/>
      <c r="EAA341" s="30"/>
      <c r="EAB341" s="30"/>
      <c r="EAC341" s="30"/>
      <c r="EAD341" s="30"/>
      <c r="EAE341" s="30"/>
      <c r="EAF341" s="30"/>
      <c r="EAG341" s="30"/>
      <c r="EAH341" s="30"/>
      <c r="EAI341" s="30"/>
      <c r="EAJ341" s="30"/>
      <c r="EAK341" s="30"/>
      <c r="EAL341" s="30"/>
      <c r="EAM341" s="30"/>
      <c r="EAN341" s="30"/>
      <c r="EAO341" s="30"/>
      <c r="EAP341" s="30"/>
      <c r="EAQ341" s="30"/>
      <c r="EAR341" s="30"/>
      <c r="EAS341" s="30"/>
      <c r="EAT341" s="30"/>
      <c r="EAU341" s="30"/>
      <c r="EAV341" s="30"/>
      <c r="EAW341" s="30"/>
      <c r="EAX341" s="30"/>
      <c r="EAY341" s="30"/>
      <c r="EAZ341" s="30"/>
      <c r="EBA341" s="30"/>
      <c r="EBB341" s="30"/>
      <c r="EBC341" s="30"/>
      <c r="EBD341" s="30"/>
      <c r="EBE341" s="30"/>
      <c r="EBF341" s="30"/>
      <c r="EBG341" s="30"/>
      <c r="EBH341" s="30"/>
      <c r="EBI341" s="30"/>
      <c r="EBJ341" s="30"/>
      <c r="EBK341" s="30"/>
      <c r="EBL341" s="30"/>
      <c r="EBM341" s="30"/>
      <c r="EBN341" s="30"/>
      <c r="EBO341" s="30"/>
      <c r="EBP341" s="30"/>
      <c r="EBQ341" s="30"/>
      <c r="EBR341" s="30"/>
      <c r="EBS341" s="30"/>
      <c r="EBT341" s="30"/>
      <c r="EBU341" s="30"/>
      <c r="EBV341" s="30"/>
      <c r="EBW341" s="30"/>
      <c r="EBX341" s="30"/>
      <c r="EBY341" s="30"/>
      <c r="EBZ341" s="30"/>
      <c r="ECA341" s="30"/>
      <c r="ECB341" s="30"/>
      <c r="ECC341" s="30"/>
      <c r="ECD341" s="30"/>
      <c r="ECE341" s="30"/>
      <c r="ECF341" s="30"/>
      <c r="ECG341" s="30"/>
      <c r="ECH341" s="30"/>
      <c r="ECI341" s="30"/>
      <c r="ECJ341" s="30"/>
      <c r="ECK341" s="30"/>
      <c r="ECL341" s="30"/>
      <c r="ECM341" s="30"/>
      <c r="ECN341" s="30"/>
      <c r="ECO341" s="30"/>
      <c r="ECP341" s="30"/>
      <c r="ECQ341" s="30"/>
      <c r="ECR341" s="30"/>
      <c r="ECS341" s="30"/>
      <c r="ECT341" s="30"/>
      <c r="ECU341" s="30"/>
      <c r="ECV341" s="30"/>
      <c r="ECW341" s="30"/>
      <c r="ECX341" s="30"/>
      <c r="ECY341" s="30"/>
      <c r="ECZ341" s="30"/>
      <c r="EDA341" s="30"/>
      <c r="EDB341" s="30"/>
      <c r="EDC341" s="30"/>
      <c r="EDD341" s="30"/>
      <c r="EDE341" s="30"/>
      <c r="EDF341" s="30"/>
      <c r="EDG341" s="30"/>
      <c r="EDH341" s="30"/>
      <c r="EDI341" s="30"/>
      <c r="EDJ341" s="30"/>
      <c r="EDK341" s="30"/>
      <c r="EDL341" s="30"/>
      <c r="EDM341" s="30"/>
      <c r="EDN341" s="30"/>
      <c r="EDO341" s="30"/>
      <c r="EDP341" s="30"/>
      <c r="EDQ341" s="30"/>
      <c r="EDR341" s="30"/>
      <c r="EDS341" s="30"/>
      <c r="EDT341" s="30"/>
      <c r="EDU341" s="30"/>
      <c r="EDV341" s="30"/>
      <c r="EDW341" s="30"/>
      <c r="EDX341" s="30"/>
      <c r="EDY341" s="30"/>
      <c r="EDZ341" s="30"/>
      <c r="EEA341" s="30"/>
      <c r="EEB341" s="30"/>
      <c r="EEC341" s="30"/>
      <c r="EED341" s="30"/>
      <c r="EEE341" s="30"/>
      <c r="EEF341" s="30"/>
      <c r="EEG341" s="30"/>
      <c r="EEH341" s="30"/>
      <c r="EEI341" s="30"/>
      <c r="EEJ341" s="30"/>
      <c r="EEK341" s="30"/>
      <c r="EEL341" s="30"/>
      <c r="EEM341" s="30"/>
      <c r="EEN341" s="30"/>
      <c r="EEO341" s="30"/>
      <c r="EEP341" s="30"/>
      <c r="EEQ341" s="30"/>
      <c r="EER341" s="30"/>
      <c r="EES341" s="30"/>
      <c r="EET341" s="30"/>
      <c r="EEU341" s="30"/>
      <c r="EEV341" s="30"/>
      <c r="EEW341" s="30"/>
      <c r="EEX341" s="30"/>
      <c r="EEY341" s="30"/>
      <c r="EEZ341" s="30"/>
      <c r="EFA341" s="30"/>
      <c r="EFB341" s="30"/>
      <c r="EFC341" s="30"/>
      <c r="EFD341" s="30"/>
      <c r="EFE341" s="30"/>
      <c r="EFF341" s="30"/>
      <c r="EFG341" s="30"/>
      <c r="EFH341" s="30"/>
      <c r="EFI341" s="30"/>
      <c r="EFJ341" s="30"/>
      <c r="EFK341" s="30"/>
      <c r="EFL341" s="30"/>
      <c r="EFM341" s="30"/>
      <c r="EFN341" s="30"/>
      <c r="EFO341" s="30"/>
      <c r="EFP341" s="30"/>
      <c r="EFQ341" s="30"/>
      <c r="EFR341" s="30"/>
      <c r="EFS341" s="30"/>
      <c r="EFT341" s="30"/>
      <c r="EFU341" s="30"/>
      <c r="EFV341" s="30"/>
      <c r="EFW341" s="30"/>
      <c r="EFX341" s="30"/>
      <c r="EFY341" s="30"/>
      <c r="EFZ341" s="30"/>
      <c r="EGA341" s="30"/>
      <c r="EGB341" s="30"/>
      <c r="EGC341" s="30"/>
      <c r="EGD341" s="30"/>
      <c r="EGE341" s="30"/>
      <c r="EGF341" s="30"/>
      <c r="EGG341" s="30"/>
      <c r="EGH341" s="30"/>
      <c r="EGI341" s="30"/>
      <c r="EGJ341" s="30"/>
      <c r="EGK341" s="30"/>
      <c r="EGL341" s="30"/>
      <c r="EGM341" s="30"/>
      <c r="EGN341" s="30"/>
      <c r="EGO341" s="30"/>
      <c r="EGP341" s="30"/>
      <c r="EGQ341" s="30"/>
      <c r="EGR341" s="30"/>
      <c r="EGS341" s="30"/>
      <c r="EGT341" s="30"/>
      <c r="EGU341" s="30"/>
      <c r="EGV341" s="30"/>
      <c r="EGW341" s="30"/>
      <c r="EGX341" s="30"/>
      <c r="EGY341" s="30"/>
      <c r="EGZ341" s="30"/>
      <c r="EHA341" s="30"/>
      <c r="EHB341" s="30"/>
      <c r="EHC341" s="30"/>
      <c r="EHD341" s="30"/>
      <c r="EHE341" s="30"/>
      <c r="EHF341" s="30"/>
      <c r="EHG341" s="30"/>
      <c r="EHH341" s="30"/>
      <c r="EHI341" s="30"/>
      <c r="EHJ341" s="30"/>
      <c r="EHK341" s="30"/>
      <c r="EHL341" s="30"/>
      <c r="EHM341" s="30"/>
      <c r="EHN341" s="30"/>
      <c r="EHO341" s="30"/>
      <c r="EHP341" s="30"/>
      <c r="EHQ341" s="30"/>
      <c r="EHR341" s="30"/>
      <c r="EHS341" s="30"/>
      <c r="EHT341" s="30"/>
      <c r="EHU341" s="30"/>
      <c r="EHV341" s="30"/>
      <c r="EHW341" s="30"/>
      <c r="EHX341" s="30"/>
      <c r="EHY341" s="30"/>
      <c r="EHZ341" s="30"/>
      <c r="EIA341" s="30"/>
      <c r="EIB341" s="30"/>
      <c r="EIC341" s="30"/>
      <c r="EID341" s="30"/>
      <c r="EIE341" s="30"/>
      <c r="EIF341" s="30"/>
      <c r="EIG341" s="30"/>
      <c r="EIH341" s="30"/>
      <c r="EII341" s="30"/>
      <c r="EIJ341" s="30"/>
      <c r="EIK341" s="30"/>
      <c r="EIL341" s="30"/>
      <c r="EIM341" s="30"/>
      <c r="EIN341" s="30"/>
      <c r="EIO341" s="30"/>
      <c r="EIP341" s="30"/>
      <c r="EIQ341" s="30"/>
      <c r="EIR341" s="30"/>
      <c r="EIS341" s="30"/>
      <c r="EIT341" s="30"/>
      <c r="EIU341" s="30"/>
      <c r="EIV341" s="30"/>
      <c r="EIW341" s="30"/>
      <c r="EIX341" s="30"/>
      <c r="EIY341" s="30"/>
      <c r="EIZ341" s="30"/>
      <c r="EJA341" s="30"/>
      <c r="EJB341" s="30"/>
      <c r="EJC341" s="30"/>
      <c r="EJD341" s="30"/>
      <c r="EJE341" s="30"/>
      <c r="EJF341" s="30"/>
      <c r="EJG341" s="30"/>
      <c r="EJH341" s="30"/>
      <c r="EJI341" s="30"/>
      <c r="EJJ341" s="30"/>
      <c r="EJK341" s="30"/>
      <c r="EJL341" s="30"/>
      <c r="EJM341" s="30"/>
      <c r="EJN341" s="30"/>
      <c r="EJO341" s="30"/>
      <c r="EJP341" s="30"/>
      <c r="EJQ341" s="30"/>
      <c r="EJR341" s="30"/>
      <c r="EJS341" s="30"/>
      <c r="EJT341" s="30"/>
      <c r="EJU341" s="30"/>
      <c r="EJV341" s="30"/>
      <c r="EJW341" s="30"/>
      <c r="EJX341" s="30"/>
      <c r="EJY341" s="30"/>
      <c r="EJZ341" s="30"/>
      <c r="EKA341" s="30"/>
      <c r="EKB341" s="30"/>
      <c r="EKC341" s="30"/>
      <c r="EKD341" s="30"/>
      <c r="EKE341" s="30"/>
      <c r="EKF341" s="30"/>
      <c r="EKG341" s="30"/>
      <c r="EKH341" s="30"/>
      <c r="EKI341" s="30"/>
      <c r="EKJ341" s="30"/>
      <c r="EKK341" s="30"/>
      <c r="EKL341" s="30"/>
      <c r="EKM341" s="30"/>
      <c r="EKN341" s="30"/>
      <c r="EKO341" s="30"/>
      <c r="EKP341" s="30"/>
      <c r="EKQ341" s="30"/>
      <c r="EKR341" s="30"/>
      <c r="EKS341" s="30"/>
      <c r="EKT341" s="30"/>
      <c r="EKU341" s="30"/>
      <c r="EKV341" s="30"/>
      <c r="EKW341" s="30"/>
      <c r="EKX341" s="30"/>
      <c r="EKY341" s="30"/>
      <c r="EKZ341" s="30"/>
      <c r="ELA341" s="30"/>
      <c r="ELB341" s="30"/>
      <c r="ELC341" s="30"/>
      <c r="ELD341" s="30"/>
      <c r="ELE341" s="30"/>
      <c r="ELF341" s="30"/>
      <c r="ELG341" s="30"/>
      <c r="ELH341" s="30"/>
      <c r="ELI341" s="30"/>
      <c r="ELJ341" s="30"/>
      <c r="ELK341" s="30"/>
      <c r="ELL341" s="30"/>
      <c r="ELM341" s="30"/>
      <c r="ELN341" s="30"/>
      <c r="ELO341" s="30"/>
      <c r="ELP341" s="30"/>
      <c r="ELQ341" s="30"/>
      <c r="ELR341" s="30"/>
      <c r="ELS341" s="30"/>
      <c r="ELT341" s="30"/>
      <c r="ELU341" s="30"/>
      <c r="ELV341" s="30"/>
      <c r="ELW341" s="30"/>
      <c r="ELX341" s="30"/>
      <c r="ELY341" s="30"/>
      <c r="ELZ341" s="30"/>
      <c r="EMA341" s="30"/>
      <c r="EMB341" s="30"/>
      <c r="EMC341" s="30"/>
      <c r="EMD341" s="30"/>
      <c r="EME341" s="30"/>
      <c r="EMF341" s="30"/>
      <c r="EMG341" s="30"/>
      <c r="EMH341" s="30"/>
      <c r="EMI341" s="30"/>
      <c r="EMJ341" s="30"/>
      <c r="EMK341" s="30"/>
      <c r="EML341" s="30"/>
      <c r="EMM341" s="30"/>
      <c r="EMN341" s="30"/>
      <c r="EMO341" s="30"/>
      <c r="EMP341" s="30"/>
      <c r="EMQ341" s="30"/>
      <c r="EMR341" s="30"/>
      <c r="EMS341" s="30"/>
      <c r="EMT341" s="30"/>
      <c r="EMU341" s="30"/>
      <c r="EMV341" s="30"/>
      <c r="EMW341" s="30"/>
      <c r="EMX341" s="30"/>
      <c r="EMY341" s="30"/>
      <c r="EMZ341" s="30"/>
      <c r="ENA341" s="30"/>
      <c r="ENB341" s="30"/>
      <c r="ENC341" s="30"/>
      <c r="END341" s="30"/>
      <c r="ENE341" s="30"/>
      <c r="ENF341" s="30"/>
      <c r="ENG341" s="30"/>
      <c r="ENH341" s="30"/>
      <c r="ENI341" s="30"/>
      <c r="ENJ341" s="30"/>
      <c r="ENK341" s="30"/>
      <c r="ENL341" s="30"/>
      <c r="ENM341" s="30"/>
      <c r="ENN341" s="30"/>
      <c r="ENO341" s="30"/>
      <c r="ENP341" s="30"/>
      <c r="ENQ341" s="30"/>
      <c r="ENR341" s="30"/>
      <c r="ENS341" s="30"/>
      <c r="ENT341" s="30"/>
      <c r="ENU341" s="30"/>
      <c r="ENV341" s="30"/>
      <c r="ENW341" s="30"/>
      <c r="ENX341" s="30"/>
      <c r="ENY341" s="30"/>
      <c r="ENZ341" s="30"/>
      <c r="EOA341" s="30"/>
      <c r="EOB341" s="30"/>
      <c r="EOC341" s="30"/>
      <c r="EOD341" s="30"/>
      <c r="EOE341" s="30"/>
      <c r="EOF341" s="30"/>
      <c r="EOG341" s="30"/>
      <c r="EOH341" s="30"/>
      <c r="EOI341" s="30"/>
      <c r="EOJ341" s="30"/>
      <c r="EOK341" s="30"/>
      <c r="EOL341" s="30"/>
      <c r="EOM341" s="30"/>
      <c r="EON341" s="30"/>
      <c r="EOO341" s="30"/>
      <c r="EOP341" s="30"/>
      <c r="EOQ341" s="30"/>
      <c r="EOR341" s="30"/>
      <c r="EOS341" s="30"/>
      <c r="EOT341" s="30"/>
      <c r="EOU341" s="30"/>
      <c r="EOV341" s="30"/>
      <c r="EOW341" s="30"/>
      <c r="EOX341" s="30"/>
      <c r="EOY341" s="30"/>
      <c r="EOZ341" s="30"/>
      <c r="EPA341" s="30"/>
      <c r="EPB341" s="30"/>
      <c r="EPC341" s="30"/>
      <c r="EPD341" s="30"/>
      <c r="EPE341" s="30"/>
      <c r="EPF341" s="30"/>
      <c r="EPG341" s="30"/>
      <c r="EPH341" s="30"/>
      <c r="EPI341" s="30"/>
      <c r="EPJ341" s="30"/>
      <c r="EPK341" s="30"/>
      <c r="EPL341" s="30"/>
      <c r="EPM341" s="30"/>
      <c r="EPN341" s="30"/>
      <c r="EPO341" s="30"/>
      <c r="EPP341" s="30"/>
      <c r="EPQ341" s="30"/>
      <c r="EPR341" s="30"/>
      <c r="EPS341" s="30"/>
      <c r="EPT341" s="30"/>
      <c r="EPU341" s="30"/>
      <c r="EPV341" s="30"/>
      <c r="EPW341" s="30"/>
      <c r="EPX341" s="30"/>
      <c r="EPY341" s="30"/>
      <c r="EPZ341" s="30"/>
      <c r="EQA341" s="30"/>
      <c r="EQB341" s="30"/>
      <c r="EQC341" s="30"/>
      <c r="EQD341" s="30"/>
      <c r="EQE341" s="30"/>
      <c r="EQF341" s="30"/>
      <c r="EQG341" s="30"/>
      <c r="EQH341" s="30"/>
      <c r="EQI341" s="30"/>
      <c r="EQJ341" s="30"/>
      <c r="EQK341" s="30"/>
      <c r="EQL341" s="30"/>
      <c r="EQM341" s="30"/>
      <c r="EQN341" s="30"/>
      <c r="EQO341" s="30"/>
      <c r="EQP341" s="30"/>
      <c r="EQQ341" s="30"/>
      <c r="EQR341" s="30"/>
      <c r="EQS341" s="30"/>
      <c r="EQT341" s="30"/>
      <c r="EQU341" s="30"/>
      <c r="EQV341" s="30"/>
      <c r="EQW341" s="30"/>
      <c r="EQX341" s="30"/>
      <c r="EQY341" s="30"/>
      <c r="EQZ341" s="30"/>
      <c r="ERA341" s="30"/>
      <c r="ERB341" s="30"/>
      <c r="ERC341" s="30"/>
      <c r="ERD341" s="30"/>
      <c r="ERE341" s="30"/>
      <c r="ERF341" s="30"/>
      <c r="ERG341" s="30"/>
      <c r="ERH341" s="30"/>
      <c r="ERI341" s="30"/>
      <c r="ERJ341" s="30"/>
      <c r="ERK341" s="30"/>
      <c r="ERL341" s="30"/>
      <c r="ERM341" s="30"/>
      <c r="ERN341" s="30"/>
      <c r="ERO341" s="30"/>
      <c r="ERP341" s="30"/>
      <c r="ERQ341" s="30"/>
      <c r="ERR341" s="30"/>
      <c r="ERS341" s="30"/>
      <c r="ERT341" s="30"/>
      <c r="ERU341" s="30"/>
      <c r="ERV341" s="30"/>
      <c r="ERW341" s="30"/>
      <c r="ERX341" s="30"/>
      <c r="ERY341" s="30"/>
      <c r="ERZ341" s="30"/>
      <c r="ESA341" s="30"/>
      <c r="ESB341" s="30"/>
      <c r="ESC341" s="30"/>
      <c r="ESD341" s="30"/>
      <c r="ESE341" s="30"/>
      <c r="ESF341" s="30"/>
      <c r="ESG341" s="30"/>
      <c r="ESH341" s="30"/>
      <c r="ESI341" s="30"/>
      <c r="ESJ341" s="30"/>
      <c r="ESK341" s="30"/>
      <c r="ESL341" s="30"/>
      <c r="ESM341" s="30"/>
      <c r="ESN341" s="30"/>
      <c r="ESO341" s="30"/>
      <c r="ESP341" s="30"/>
      <c r="ESQ341" s="30"/>
      <c r="ESR341" s="30"/>
      <c r="ESS341" s="30"/>
      <c r="EST341" s="30"/>
      <c r="ESU341" s="30"/>
      <c r="ESV341" s="30"/>
      <c r="ESW341" s="30"/>
      <c r="ESX341" s="30"/>
      <c r="ESY341" s="30"/>
      <c r="ESZ341" s="30"/>
      <c r="ETA341" s="30"/>
      <c r="ETB341" s="30"/>
      <c r="ETC341" s="30"/>
      <c r="ETD341" s="30"/>
      <c r="ETE341" s="30"/>
      <c r="ETF341" s="30"/>
      <c r="ETG341" s="30"/>
      <c r="ETH341" s="30"/>
      <c r="ETI341" s="30"/>
      <c r="ETJ341" s="30"/>
      <c r="ETK341" s="30"/>
      <c r="ETL341" s="30"/>
      <c r="ETM341" s="30"/>
      <c r="ETN341" s="30"/>
      <c r="ETO341" s="30"/>
      <c r="ETP341" s="30"/>
      <c r="ETQ341" s="30"/>
      <c r="ETR341" s="30"/>
      <c r="ETS341" s="30"/>
      <c r="ETT341" s="30"/>
      <c r="ETU341" s="30"/>
      <c r="ETV341" s="30"/>
      <c r="ETW341" s="30"/>
      <c r="ETX341" s="30"/>
      <c r="ETY341" s="30"/>
      <c r="ETZ341" s="30"/>
      <c r="EUA341" s="30"/>
      <c r="EUB341" s="30"/>
      <c r="EUC341" s="30"/>
      <c r="EUD341" s="30"/>
      <c r="EUE341" s="30"/>
      <c r="EUF341" s="30"/>
      <c r="EUG341" s="30"/>
      <c r="EUH341" s="30"/>
      <c r="EUI341" s="30"/>
      <c r="EUJ341" s="30"/>
      <c r="EUK341" s="30"/>
      <c r="EUL341" s="30"/>
      <c r="EUM341" s="30"/>
      <c r="EUN341" s="30"/>
      <c r="EUO341" s="30"/>
      <c r="EUP341" s="30"/>
      <c r="EUQ341" s="30"/>
      <c r="EUR341" s="30"/>
      <c r="EUS341" s="30"/>
      <c r="EUT341" s="30"/>
      <c r="EUU341" s="30"/>
      <c r="EUV341" s="30"/>
      <c r="EUW341" s="30"/>
      <c r="EUX341" s="30"/>
      <c r="EUY341" s="30"/>
      <c r="EUZ341" s="30"/>
      <c r="EVA341" s="30"/>
      <c r="EVB341" s="30"/>
      <c r="EVC341" s="30"/>
      <c r="EVD341" s="30"/>
      <c r="EVE341" s="30"/>
      <c r="EVF341" s="30"/>
      <c r="EVG341" s="30"/>
      <c r="EVH341" s="30"/>
      <c r="EVI341" s="30"/>
      <c r="EVJ341" s="30"/>
      <c r="EVK341" s="30"/>
      <c r="EVL341" s="30"/>
      <c r="EVM341" s="30"/>
      <c r="EVN341" s="30"/>
      <c r="EVO341" s="30"/>
      <c r="EVP341" s="30"/>
      <c r="EVQ341" s="30"/>
      <c r="EVR341" s="30"/>
      <c r="EVS341" s="30"/>
      <c r="EVT341" s="30"/>
      <c r="EVU341" s="30"/>
      <c r="EVV341" s="30"/>
      <c r="EVW341" s="30"/>
      <c r="EVX341" s="30"/>
      <c r="EVY341" s="30"/>
      <c r="EVZ341" s="30"/>
      <c r="EWA341" s="30"/>
      <c r="EWB341" s="30"/>
      <c r="EWC341" s="30"/>
      <c r="EWD341" s="30"/>
      <c r="EWE341" s="30"/>
      <c r="EWF341" s="30"/>
      <c r="EWG341" s="30"/>
      <c r="EWH341" s="30"/>
      <c r="EWI341" s="30"/>
      <c r="EWJ341" s="30"/>
      <c r="EWK341" s="30"/>
      <c r="EWL341" s="30"/>
      <c r="EWM341" s="30"/>
      <c r="EWN341" s="30"/>
      <c r="EWO341" s="30"/>
      <c r="EWP341" s="30"/>
      <c r="EWQ341" s="30"/>
      <c r="EWR341" s="30"/>
      <c r="EWS341" s="30"/>
      <c r="EWT341" s="30"/>
      <c r="EWU341" s="30"/>
      <c r="EWV341" s="30"/>
      <c r="EWW341" s="30"/>
      <c r="EWX341" s="30"/>
      <c r="EWY341" s="30"/>
      <c r="EWZ341" s="30"/>
      <c r="EXA341" s="30"/>
      <c r="EXB341" s="30"/>
      <c r="EXC341" s="30"/>
      <c r="EXD341" s="30"/>
      <c r="EXE341" s="30"/>
      <c r="EXF341" s="30"/>
      <c r="EXG341" s="30"/>
      <c r="EXH341" s="30"/>
      <c r="EXI341" s="30"/>
      <c r="EXJ341" s="30"/>
      <c r="EXK341" s="30"/>
      <c r="EXL341" s="30"/>
      <c r="EXM341" s="30"/>
      <c r="EXN341" s="30"/>
      <c r="EXO341" s="30"/>
      <c r="EXP341" s="30"/>
      <c r="EXQ341" s="30"/>
      <c r="EXR341" s="30"/>
      <c r="EXS341" s="30"/>
      <c r="EXT341" s="30"/>
      <c r="EXU341" s="30"/>
      <c r="EXV341" s="30"/>
      <c r="EXW341" s="30"/>
      <c r="EXX341" s="30"/>
      <c r="EXY341" s="30"/>
      <c r="EXZ341" s="30"/>
      <c r="EYA341" s="30"/>
      <c r="EYB341" s="30"/>
      <c r="EYC341" s="30"/>
      <c r="EYD341" s="30"/>
      <c r="EYE341" s="30"/>
      <c r="EYF341" s="30"/>
      <c r="EYG341" s="30"/>
      <c r="EYH341" s="30"/>
      <c r="EYI341" s="30"/>
      <c r="EYJ341" s="30"/>
      <c r="EYK341" s="30"/>
      <c r="EYL341" s="30"/>
      <c r="EYM341" s="30"/>
      <c r="EYN341" s="30"/>
      <c r="EYO341" s="30"/>
      <c r="EYP341" s="30"/>
      <c r="EYQ341" s="30"/>
      <c r="EYR341" s="30"/>
      <c r="EYS341" s="30"/>
      <c r="EYT341" s="30"/>
      <c r="EYU341" s="30"/>
      <c r="EYV341" s="30"/>
      <c r="EYW341" s="30"/>
      <c r="EYX341" s="30"/>
      <c r="EYY341" s="30"/>
      <c r="EYZ341" s="30"/>
      <c r="EZA341" s="30"/>
      <c r="EZB341" s="30"/>
      <c r="EZC341" s="30"/>
      <c r="EZD341" s="30"/>
      <c r="EZE341" s="30"/>
      <c r="EZF341" s="30"/>
      <c r="EZG341" s="30"/>
      <c r="EZH341" s="30"/>
      <c r="EZI341" s="30"/>
      <c r="EZJ341" s="30"/>
      <c r="EZK341" s="30"/>
      <c r="EZL341" s="30"/>
      <c r="EZM341" s="30"/>
      <c r="EZN341" s="30"/>
      <c r="EZO341" s="30"/>
      <c r="EZP341" s="30"/>
      <c r="EZQ341" s="30"/>
      <c r="EZR341" s="30"/>
      <c r="EZS341" s="30"/>
      <c r="EZT341" s="30"/>
      <c r="EZU341" s="30"/>
      <c r="EZV341" s="30"/>
      <c r="EZW341" s="30"/>
      <c r="EZX341" s="30"/>
      <c r="EZY341" s="30"/>
      <c r="EZZ341" s="30"/>
      <c r="FAA341" s="30"/>
      <c r="FAB341" s="30"/>
      <c r="FAC341" s="30"/>
      <c r="FAD341" s="30"/>
      <c r="FAE341" s="30"/>
      <c r="FAF341" s="30"/>
      <c r="FAG341" s="30"/>
      <c r="FAH341" s="30"/>
      <c r="FAI341" s="30"/>
      <c r="FAJ341" s="30"/>
      <c r="FAK341" s="30"/>
      <c r="FAL341" s="30"/>
      <c r="FAM341" s="30"/>
      <c r="FAN341" s="30"/>
      <c r="FAO341" s="30"/>
      <c r="FAP341" s="30"/>
      <c r="FAQ341" s="30"/>
      <c r="FAR341" s="30"/>
      <c r="FAS341" s="30"/>
      <c r="FAT341" s="30"/>
      <c r="FAU341" s="30"/>
      <c r="FAV341" s="30"/>
      <c r="FAW341" s="30"/>
      <c r="FAX341" s="30"/>
      <c r="FAY341" s="30"/>
      <c r="FAZ341" s="30"/>
      <c r="FBA341" s="30"/>
      <c r="FBB341" s="30"/>
      <c r="FBC341" s="30"/>
      <c r="FBD341" s="30"/>
      <c r="FBE341" s="30"/>
      <c r="FBF341" s="30"/>
      <c r="FBG341" s="30"/>
      <c r="FBH341" s="30"/>
      <c r="FBI341" s="30"/>
      <c r="FBJ341" s="30"/>
      <c r="FBK341" s="30"/>
      <c r="FBL341" s="30"/>
      <c r="FBM341" s="30"/>
      <c r="FBN341" s="30"/>
      <c r="FBO341" s="30"/>
      <c r="FBP341" s="30"/>
      <c r="FBQ341" s="30"/>
      <c r="FBR341" s="30"/>
      <c r="FBS341" s="30"/>
      <c r="FBT341" s="30"/>
      <c r="FBU341" s="30"/>
      <c r="FBV341" s="30"/>
      <c r="FBW341" s="30"/>
      <c r="FBX341" s="30"/>
      <c r="FBY341" s="30"/>
      <c r="FBZ341" s="30"/>
      <c r="FCA341" s="30"/>
      <c r="FCB341" s="30"/>
      <c r="FCC341" s="30"/>
      <c r="FCD341" s="30"/>
      <c r="FCE341" s="30"/>
      <c r="FCF341" s="30"/>
      <c r="FCG341" s="30"/>
      <c r="FCH341" s="30"/>
      <c r="FCI341" s="30"/>
      <c r="FCJ341" s="30"/>
      <c r="FCK341" s="30"/>
      <c r="FCL341" s="30"/>
      <c r="FCM341" s="30"/>
      <c r="FCN341" s="30"/>
      <c r="FCO341" s="30"/>
      <c r="FCP341" s="30"/>
      <c r="FCQ341" s="30"/>
      <c r="FCR341" s="30"/>
      <c r="FCS341" s="30"/>
      <c r="FCT341" s="30"/>
      <c r="FCU341" s="30"/>
      <c r="FCV341" s="30"/>
      <c r="FCW341" s="30"/>
      <c r="FCX341" s="30"/>
      <c r="FCY341" s="30"/>
      <c r="FCZ341" s="30"/>
      <c r="FDA341" s="30"/>
      <c r="FDB341" s="30"/>
      <c r="FDC341" s="30"/>
      <c r="FDD341" s="30"/>
      <c r="FDE341" s="30"/>
      <c r="FDF341" s="30"/>
      <c r="FDG341" s="30"/>
      <c r="FDH341" s="30"/>
      <c r="FDI341" s="30"/>
      <c r="FDJ341" s="30"/>
      <c r="FDK341" s="30"/>
      <c r="FDL341" s="30"/>
      <c r="FDM341" s="30"/>
      <c r="FDN341" s="30"/>
      <c r="FDO341" s="30"/>
      <c r="FDP341" s="30"/>
      <c r="FDQ341" s="30"/>
      <c r="FDR341" s="30"/>
      <c r="FDS341" s="30"/>
      <c r="FDT341" s="30"/>
      <c r="FDU341" s="30"/>
      <c r="FDV341" s="30"/>
      <c r="FDW341" s="30"/>
      <c r="FDX341" s="30"/>
      <c r="FDY341" s="30"/>
      <c r="FDZ341" s="30"/>
      <c r="FEA341" s="30"/>
      <c r="FEB341" s="30"/>
      <c r="FEC341" s="30"/>
      <c r="FED341" s="30"/>
      <c r="FEE341" s="30"/>
      <c r="FEF341" s="30"/>
      <c r="FEG341" s="30"/>
      <c r="FEH341" s="30"/>
      <c r="FEI341" s="30"/>
      <c r="FEJ341" s="30"/>
      <c r="FEK341" s="30"/>
      <c r="FEL341" s="30"/>
      <c r="FEM341" s="30"/>
      <c r="FEN341" s="30"/>
      <c r="FEO341" s="30"/>
      <c r="FEP341" s="30"/>
      <c r="FEQ341" s="30"/>
      <c r="FER341" s="30"/>
      <c r="FES341" s="30"/>
      <c r="FET341" s="30"/>
      <c r="FEU341" s="30"/>
      <c r="FEV341" s="30"/>
      <c r="FEW341" s="30"/>
      <c r="FEX341" s="30"/>
      <c r="FEY341" s="30"/>
      <c r="FEZ341" s="30"/>
      <c r="FFA341" s="30"/>
      <c r="FFB341" s="30"/>
      <c r="FFC341" s="30"/>
      <c r="FFD341" s="30"/>
      <c r="FFE341" s="30"/>
      <c r="FFF341" s="30"/>
      <c r="FFG341" s="30"/>
      <c r="FFH341" s="30"/>
      <c r="FFI341" s="30"/>
      <c r="FFJ341" s="30"/>
      <c r="FFK341" s="30"/>
      <c r="FFL341" s="30"/>
      <c r="FFM341" s="30"/>
      <c r="FFN341" s="30"/>
      <c r="FFO341" s="30"/>
      <c r="FFP341" s="30"/>
      <c r="FFQ341" s="30"/>
      <c r="FFR341" s="30"/>
      <c r="FFS341" s="30"/>
      <c r="FFT341" s="30"/>
      <c r="FFU341" s="30"/>
      <c r="FFV341" s="30"/>
      <c r="FFW341" s="30"/>
      <c r="FFX341" s="30"/>
      <c r="FFY341" s="30"/>
      <c r="FFZ341" s="30"/>
      <c r="FGA341" s="30"/>
      <c r="FGB341" s="30"/>
      <c r="FGC341" s="30"/>
      <c r="FGD341" s="30"/>
      <c r="FGE341" s="30"/>
      <c r="FGF341" s="30"/>
      <c r="FGG341" s="30"/>
      <c r="FGH341" s="30"/>
      <c r="FGI341" s="30"/>
      <c r="FGJ341" s="30"/>
      <c r="FGK341" s="30"/>
      <c r="FGL341" s="30"/>
      <c r="FGM341" s="30"/>
      <c r="FGN341" s="30"/>
      <c r="FGO341" s="30"/>
      <c r="FGP341" s="30"/>
      <c r="FGQ341" s="30"/>
      <c r="FGR341" s="30"/>
      <c r="FGS341" s="30"/>
      <c r="FGT341" s="30"/>
      <c r="FGU341" s="30"/>
      <c r="FGV341" s="30"/>
      <c r="FGW341" s="30"/>
      <c r="FGX341" s="30"/>
      <c r="FGY341" s="30"/>
      <c r="FGZ341" s="30"/>
      <c r="FHA341" s="30"/>
      <c r="FHB341" s="30"/>
      <c r="FHC341" s="30"/>
      <c r="FHD341" s="30"/>
      <c r="FHE341" s="30"/>
      <c r="FHF341" s="30"/>
      <c r="FHG341" s="30"/>
      <c r="FHH341" s="30"/>
      <c r="FHI341" s="30"/>
      <c r="FHJ341" s="30"/>
      <c r="FHK341" s="30"/>
      <c r="FHL341" s="30"/>
      <c r="FHM341" s="30"/>
      <c r="FHN341" s="30"/>
      <c r="FHO341" s="30"/>
      <c r="FHP341" s="30"/>
      <c r="FHQ341" s="30"/>
      <c r="FHR341" s="30"/>
      <c r="FHS341" s="30"/>
      <c r="FHT341" s="30"/>
      <c r="FHU341" s="30"/>
      <c r="FHV341" s="30"/>
      <c r="FHW341" s="30"/>
      <c r="FHX341" s="30"/>
      <c r="FHY341" s="30"/>
      <c r="FHZ341" s="30"/>
      <c r="FIA341" s="30"/>
      <c r="FIB341" s="30"/>
      <c r="FIC341" s="30"/>
      <c r="FID341" s="30"/>
      <c r="FIE341" s="30"/>
      <c r="FIF341" s="30"/>
      <c r="FIG341" s="30"/>
      <c r="FIH341" s="30"/>
      <c r="FII341" s="30"/>
      <c r="FIJ341" s="30"/>
      <c r="FIK341" s="30"/>
      <c r="FIL341" s="30"/>
      <c r="FIM341" s="30"/>
      <c r="FIN341" s="30"/>
      <c r="FIO341" s="30"/>
      <c r="FIP341" s="30"/>
      <c r="FIQ341" s="30"/>
      <c r="FIR341" s="30"/>
      <c r="FIS341" s="30"/>
      <c r="FIT341" s="30"/>
      <c r="FIU341" s="30"/>
      <c r="FIV341" s="30"/>
      <c r="FIW341" s="30"/>
      <c r="FIX341" s="30"/>
      <c r="FIY341" s="30"/>
      <c r="FIZ341" s="30"/>
      <c r="FJA341" s="30"/>
      <c r="FJB341" s="30"/>
      <c r="FJC341" s="30"/>
      <c r="FJD341" s="30"/>
      <c r="FJE341" s="30"/>
      <c r="FJF341" s="30"/>
      <c r="FJG341" s="30"/>
      <c r="FJH341" s="30"/>
      <c r="FJI341" s="30"/>
      <c r="FJJ341" s="30"/>
      <c r="FJK341" s="30"/>
      <c r="FJL341" s="30"/>
      <c r="FJM341" s="30"/>
      <c r="FJN341" s="30"/>
      <c r="FJO341" s="30"/>
      <c r="FJP341" s="30"/>
      <c r="FJQ341" s="30"/>
      <c r="FJR341" s="30"/>
      <c r="FJS341" s="30"/>
      <c r="FJT341" s="30"/>
      <c r="FJU341" s="30"/>
      <c r="FJV341" s="30"/>
      <c r="FJW341" s="30"/>
      <c r="FJX341" s="30"/>
      <c r="FJY341" s="30"/>
      <c r="FJZ341" s="30"/>
      <c r="FKA341" s="30"/>
      <c r="FKB341" s="30"/>
      <c r="FKC341" s="30"/>
      <c r="FKD341" s="30"/>
      <c r="FKE341" s="30"/>
      <c r="FKF341" s="30"/>
      <c r="FKG341" s="30"/>
      <c r="FKH341" s="30"/>
      <c r="FKI341" s="30"/>
      <c r="FKJ341" s="30"/>
      <c r="FKK341" s="30"/>
      <c r="FKL341" s="30"/>
      <c r="FKM341" s="30"/>
      <c r="FKN341" s="30"/>
      <c r="FKO341" s="30"/>
      <c r="FKP341" s="30"/>
      <c r="FKQ341" s="30"/>
      <c r="FKR341" s="30"/>
      <c r="FKS341" s="30"/>
      <c r="FKT341" s="30"/>
      <c r="FKU341" s="30"/>
      <c r="FKV341" s="30"/>
      <c r="FKW341" s="30"/>
      <c r="FKX341" s="30"/>
      <c r="FKY341" s="30"/>
      <c r="FKZ341" s="30"/>
      <c r="FLA341" s="30"/>
      <c r="FLB341" s="30"/>
      <c r="FLC341" s="30"/>
      <c r="FLD341" s="30"/>
      <c r="FLE341" s="30"/>
      <c r="FLF341" s="30"/>
      <c r="FLG341" s="30"/>
      <c r="FLH341" s="30"/>
      <c r="FLI341" s="30"/>
      <c r="FLJ341" s="30"/>
      <c r="FLK341" s="30"/>
      <c r="FLL341" s="30"/>
      <c r="FLM341" s="30"/>
      <c r="FLN341" s="30"/>
      <c r="FLO341" s="30"/>
      <c r="FLP341" s="30"/>
      <c r="FLQ341" s="30"/>
      <c r="FLR341" s="30"/>
      <c r="FLS341" s="30"/>
      <c r="FLT341" s="30"/>
      <c r="FLU341" s="30"/>
      <c r="FLV341" s="30"/>
      <c r="FLW341" s="30"/>
      <c r="FLX341" s="30"/>
      <c r="FLY341" s="30"/>
      <c r="FLZ341" s="30"/>
      <c r="FMA341" s="30"/>
      <c r="FMB341" s="30"/>
      <c r="FMC341" s="30"/>
      <c r="FMD341" s="30"/>
      <c r="FME341" s="30"/>
      <c r="FMF341" s="30"/>
      <c r="FMG341" s="30"/>
      <c r="FMH341" s="30"/>
      <c r="FMI341" s="30"/>
      <c r="FMJ341" s="30"/>
      <c r="FMK341" s="30"/>
      <c r="FML341" s="30"/>
      <c r="FMM341" s="30"/>
      <c r="FMN341" s="30"/>
      <c r="FMO341" s="30"/>
      <c r="FMP341" s="30"/>
      <c r="FMQ341" s="30"/>
      <c r="FMR341" s="30"/>
      <c r="FMS341" s="30"/>
      <c r="FMT341" s="30"/>
      <c r="FMU341" s="30"/>
      <c r="FMV341" s="30"/>
      <c r="FMW341" s="30"/>
      <c r="FMX341" s="30"/>
      <c r="FMY341" s="30"/>
      <c r="FMZ341" s="30"/>
      <c r="FNA341" s="30"/>
      <c r="FNB341" s="30"/>
      <c r="FNC341" s="30"/>
      <c r="FND341" s="30"/>
      <c r="FNE341" s="30"/>
      <c r="FNF341" s="30"/>
      <c r="FNG341" s="30"/>
      <c r="FNH341" s="30"/>
      <c r="FNI341" s="30"/>
      <c r="FNJ341" s="30"/>
      <c r="FNK341" s="30"/>
      <c r="FNL341" s="30"/>
      <c r="FNM341" s="30"/>
      <c r="FNN341" s="30"/>
      <c r="FNO341" s="30"/>
      <c r="FNP341" s="30"/>
      <c r="FNQ341" s="30"/>
      <c r="FNR341" s="30"/>
      <c r="FNS341" s="30"/>
      <c r="FNT341" s="30"/>
      <c r="FNU341" s="30"/>
      <c r="FNV341" s="30"/>
      <c r="FNW341" s="30"/>
      <c r="FNX341" s="30"/>
      <c r="FNY341" s="30"/>
      <c r="FNZ341" s="30"/>
      <c r="FOA341" s="30"/>
      <c r="FOB341" s="30"/>
      <c r="FOC341" s="30"/>
      <c r="FOD341" s="30"/>
      <c r="FOE341" s="30"/>
      <c r="FOF341" s="30"/>
      <c r="FOG341" s="30"/>
      <c r="FOH341" s="30"/>
      <c r="FOI341" s="30"/>
      <c r="FOJ341" s="30"/>
      <c r="FOK341" s="30"/>
      <c r="FOL341" s="30"/>
      <c r="FOM341" s="30"/>
      <c r="FON341" s="30"/>
      <c r="FOO341" s="30"/>
      <c r="FOP341" s="30"/>
      <c r="FOQ341" s="30"/>
      <c r="FOR341" s="30"/>
      <c r="FOS341" s="30"/>
      <c r="FOT341" s="30"/>
      <c r="FOU341" s="30"/>
      <c r="FOV341" s="30"/>
      <c r="FOW341" s="30"/>
      <c r="FOX341" s="30"/>
      <c r="FOY341" s="30"/>
      <c r="FOZ341" s="30"/>
      <c r="FPA341" s="30"/>
      <c r="FPB341" s="30"/>
      <c r="FPC341" s="30"/>
      <c r="FPD341" s="30"/>
      <c r="FPE341" s="30"/>
      <c r="FPF341" s="30"/>
      <c r="FPG341" s="30"/>
      <c r="FPH341" s="30"/>
      <c r="FPI341" s="30"/>
      <c r="FPJ341" s="30"/>
      <c r="FPK341" s="30"/>
      <c r="FPL341" s="30"/>
      <c r="FPM341" s="30"/>
      <c r="FPN341" s="30"/>
      <c r="FPO341" s="30"/>
      <c r="FPP341" s="30"/>
      <c r="FPQ341" s="30"/>
      <c r="FPR341" s="30"/>
      <c r="FPS341" s="30"/>
      <c r="FPT341" s="30"/>
      <c r="FPU341" s="30"/>
      <c r="FPV341" s="30"/>
      <c r="FPW341" s="30"/>
      <c r="FPX341" s="30"/>
      <c r="FPY341" s="30"/>
      <c r="FPZ341" s="30"/>
      <c r="FQA341" s="30"/>
      <c r="FQB341" s="30"/>
      <c r="FQC341" s="30"/>
      <c r="FQD341" s="30"/>
      <c r="FQE341" s="30"/>
      <c r="FQF341" s="30"/>
      <c r="FQG341" s="30"/>
      <c r="FQH341" s="30"/>
      <c r="FQI341" s="30"/>
      <c r="FQJ341" s="30"/>
      <c r="FQK341" s="30"/>
      <c r="FQL341" s="30"/>
      <c r="FQM341" s="30"/>
      <c r="FQN341" s="30"/>
      <c r="FQO341" s="30"/>
      <c r="FQP341" s="30"/>
      <c r="FQQ341" s="30"/>
      <c r="FQR341" s="30"/>
      <c r="FQS341" s="30"/>
      <c r="FQT341" s="30"/>
      <c r="FQU341" s="30"/>
      <c r="FQV341" s="30"/>
      <c r="FQW341" s="30"/>
      <c r="FQX341" s="30"/>
      <c r="FQY341" s="30"/>
      <c r="FQZ341" s="30"/>
      <c r="FRA341" s="30"/>
      <c r="FRB341" s="30"/>
      <c r="FRC341" s="30"/>
      <c r="FRD341" s="30"/>
      <c r="FRE341" s="30"/>
      <c r="FRF341" s="30"/>
      <c r="FRG341" s="30"/>
      <c r="FRH341" s="30"/>
      <c r="FRI341" s="30"/>
      <c r="FRJ341" s="30"/>
      <c r="FRK341" s="30"/>
      <c r="FRL341" s="30"/>
      <c r="FRM341" s="30"/>
      <c r="FRN341" s="30"/>
      <c r="FRO341" s="30"/>
      <c r="FRP341" s="30"/>
      <c r="FRQ341" s="30"/>
      <c r="FRR341" s="30"/>
      <c r="FRS341" s="30"/>
      <c r="FRT341" s="30"/>
      <c r="FRU341" s="30"/>
      <c r="FRV341" s="30"/>
      <c r="FRW341" s="30"/>
      <c r="FRX341" s="30"/>
      <c r="FRY341" s="30"/>
      <c r="FRZ341" s="30"/>
      <c r="FSA341" s="30"/>
      <c r="FSB341" s="30"/>
      <c r="FSC341" s="30"/>
      <c r="FSD341" s="30"/>
      <c r="FSE341" s="30"/>
      <c r="FSF341" s="30"/>
      <c r="FSG341" s="30"/>
      <c r="FSH341" s="30"/>
      <c r="FSI341" s="30"/>
      <c r="FSJ341" s="30"/>
      <c r="FSK341" s="30"/>
      <c r="FSL341" s="30"/>
      <c r="FSM341" s="30"/>
      <c r="FSN341" s="30"/>
      <c r="FSO341" s="30"/>
      <c r="FSP341" s="30"/>
      <c r="FSQ341" s="30"/>
      <c r="FSR341" s="30"/>
      <c r="FSS341" s="30"/>
      <c r="FST341" s="30"/>
      <c r="FSU341" s="30"/>
      <c r="FSV341" s="30"/>
      <c r="FSW341" s="30"/>
      <c r="FSX341" s="30"/>
      <c r="FSY341" s="30"/>
      <c r="FSZ341" s="30"/>
      <c r="FTA341" s="30"/>
      <c r="FTB341" s="30"/>
      <c r="FTC341" s="30"/>
      <c r="FTD341" s="30"/>
      <c r="FTE341" s="30"/>
      <c r="FTF341" s="30"/>
      <c r="FTG341" s="30"/>
      <c r="FTH341" s="30"/>
      <c r="FTI341" s="30"/>
      <c r="FTJ341" s="30"/>
      <c r="FTK341" s="30"/>
      <c r="FTL341" s="30"/>
      <c r="FTM341" s="30"/>
      <c r="FTN341" s="30"/>
      <c r="FTO341" s="30"/>
      <c r="FTP341" s="30"/>
      <c r="FTQ341" s="30"/>
      <c r="FTR341" s="30"/>
      <c r="FTS341" s="30"/>
      <c r="FTT341" s="30"/>
      <c r="FTU341" s="30"/>
      <c r="FTV341" s="30"/>
      <c r="FTW341" s="30"/>
      <c r="FTX341" s="30"/>
      <c r="FTY341" s="30"/>
      <c r="FTZ341" s="30"/>
      <c r="FUA341" s="30"/>
      <c r="FUB341" s="30"/>
      <c r="FUC341" s="30"/>
      <c r="FUD341" s="30"/>
      <c r="FUE341" s="30"/>
      <c r="FUF341" s="30"/>
      <c r="FUG341" s="30"/>
      <c r="FUH341" s="30"/>
      <c r="FUI341" s="30"/>
      <c r="FUJ341" s="30"/>
      <c r="FUK341" s="30"/>
      <c r="FUL341" s="30"/>
      <c r="FUM341" s="30"/>
      <c r="FUN341" s="30"/>
      <c r="FUO341" s="30"/>
      <c r="FUP341" s="30"/>
      <c r="FUQ341" s="30"/>
      <c r="FUR341" s="30"/>
      <c r="FUS341" s="30"/>
      <c r="FUT341" s="30"/>
      <c r="FUU341" s="30"/>
      <c r="FUV341" s="30"/>
      <c r="FUW341" s="30"/>
      <c r="FUX341" s="30"/>
      <c r="FUY341" s="30"/>
      <c r="FUZ341" s="30"/>
      <c r="FVA341" s="30"/>
      <c r="FVB341" s="30"/>
      <c r="FVC341" s="30"/>
      <c r="FVD341" s="30"/>
      <c r="FVE341" s="30"/>
      <c r="FVF341" s="30"/>
      <c r="FVG341" s="30"/>
      <c r="FVH341" s="30"/>
      <c r="FVI341" s="30"/>
      <c r="FVJ341" s="30"/>
      <c r="FVK341" s="30"/>
      <c r="FVL341" s="30"/>
      <c r="FVM341" s="30"/>
      <c r="FVN341" s="30"/>
      <c r="FVO341" s="30"/>
      <c r="FVP341" s="30"/>
      <c r="FVQ341" s="30"/>
      <c r="FVR341" s="30"/>
      <c r="FVS341" s="30"/>
      <c r="FVT341" s="30"/>
      <c r="FVU341" s="30"/>
      <c r="FVV341" s="30"/>
      <c r="FVW341" s="30"/>
      <c r="FVX341" s="30"/>
      <c r="FVY341" s="30"/>
      <c r="FVZ341" s="30"/>
      <c r="FWA341" s="30"/>
      <c r="FWB341" s="30"/>
      <c r="FWC341" s="30"/>
      <c r="FWD341" s="30"/>
      <c r="FWE341" s="30"/>
      <c r="FWF341" s="30"/>
      <c r="FWG341" s="30"/>
      <c r="FWH341" s="30"/>
      <c r="FWI341" s="30"/>
      <c r="FWJ341" s="30"/>
      <c r="FWK341" s="30"/>
      <c r="FWL341" s="30"/>
      <c r="FWM341" s="30"/>
      <c r="FWN341" s="30"/>
      <c r="FWO341" s="30"/>
      <c r="FWP341" s="30"/>
      <c r="FWQ341" s="30"/>
      <c r="FWR341" s="30"/>
      <c r="FWS341" s="30"/>
      <c r="FWT341" s="30"/>
      <c r="FWU341" s="30"/>
      <c r="FWV341" s="30"/>
      <c r="FWW341" s="30"/>
      <c r="FWX341" s="30"/>
      <c r="FWY341" s="30"/>
      <c r="FWZ341" s="30"/>
      <c r="FXA341" s="30"/>
      <c r="FXB341" s="30"/>
      <c r="FXC341" s="30"/>
      <c r="FXD341" s="30"/>
      <c r="FXE341" s="30"/>
      <c r="FXF341" s="30"/>
      <c r="FXG341" s="30"/>
      <c r="FXH341" s="30"/>
      <c r="FXI341" s="30"/>
      <c r="FXJ341" s="30"/>
      <c r="FXK341" s="30"/>
      <c r="FXL341" s="30"/>
      <c r="FXM341" s="30"/>
      <c r="FXN341" s="30"/>
      <c r="FXO341" s="30"/>
      <c r="FXP341" s="30"/>
      <c r="FXQ341" s="30"/>
      <c r="FXR341" s="30"/>
      <c r="FXS341" s="30"/>
      <c r="FXT341" s="30"/>
      <c r="FXU341" s="30"/>
      <c r="FXV341" s="30"/>
      <c r="FXW341" s="30"/>
      <c r="FXX341" s="30"/>
      <c r="FXY341" s="30"/>
      <c r="FXZ341" s="30"/>
      <c r="FYA341" s="30"/>
      <c r="FYB341" s="30"/>
      <c r="FYC341" s="30"/>
      <c r="FYD341" s="30"/>
      <c r="FYE341" s="30"/>
      <c r="FYF341" s="30"/>
      <c r="FYG341" s="30"/>
      <c r="FYH341" s="30"/>
      <c r="FYI341" s="30"/>
      <c r="FYJ341" s="30"/>
      <c r="FYK341" s="30"/>
      <c r="FYL341" s="30"/>
      <c r="FYM341" s="30"/>
      <c r="FYN341" s="30"/>
      <c r="FYO341" s="30"/>
      <c r="FYP341" s="30"/>
      <c r="FYQ341" s="30"/>
      <c r="FYR341" s="30"/>
      <c r="FYS341" s="30"/>
      <c r="FYT341" s="30"/>
      <c r="FYU341" s="30"/>
      <c r="FYV341" s="30"/>
      <c r="FYW341" s="30"/>
      <c r="FYX341" s="30"/>
      <c r="FYY341" s="30"/>
      <c r="FYZ341" s="30"/>
      <c r="FZA341" s="30"/>
      <c r="FZB341" s="30"/>
      <c r="FZC341" s="30"/>
      <c r="FZD341" s="30"/>
      <c r="FZE341" s="30"/>
      <c r="FZF341" s="30"/>
      <c r="FZG341" s="30"/>
      <c r="FZH341" s="30"/>
      <c r="FZI341" s="30"/>
      <c r="FZJ341" s="30"/>
      <c r="FZK341" s="30"/>
      <c r="FZL341" s="30"/>
      <c r="FZM341" s="30"/>
      <c r="FZN341" s="30"/>
      <c r="FZO341" s="30"/>
      <c r="FZP341" s="30"/>
      <c r="FZQ341" s="30"/>
      <c r="FZR341" s="30"/>
      <c r="FZS341" s="30"/>
      <c r="FZT341" s="30"/>
      <c r="FZU341" s="30"/>
      <c r="FZV341" s="30"/>
      <c r="FZW341" s="30"/>
      <c r="FZX341" s="30"/>
      <c r="FZY341" s="30"/>
      <c r="FZZ341" s="30"/>
      <c r="GAA341" s="30"/>
      <c r="GAB341" s="30"/>
      <c r="GAC341" s="30"/>
      <c r="GAD341" s="30"/>
      <c r="GAE341" s="30"/>
      <c r="GAF341" s="30"/>
      <c r="GAG341" s="30"/>
      <c r="GAH341" s="30"/>
      <c r="GAI341" s="30"/>
      <c r="GAJ341" s="30"/>
      <c r="GAK341" s="30"/>
      <c r="GAL341" s="30"/>
      <c r="GAM341" s="30"/>
      <c r="GAN341" s="30"/>
      <c r="GAO341" s="30"/>
      <c r="GAP341" s="30"/>
      <c r="GAQ341" s="30"/>
      <c r="GAR341" s="30"/>
      <c r="GAS341" s="30"/>
      <c r="GAT341" s="30"/>
      <c r="GAU341" s="30"/>
      <c r="GAV341" s="30"/>
      <c r="GAW341" s="30"/>
      <c r="GAX341" s="30"/>
      <c r="GAY341" s="30"/>
      <c r="GAZ341" s="30"/>
      <c r="GBA341" s="30"/>
      <c r="GBB341" s="30"/>
      <c r="GBC341" s="30"/>
      <c r="GBD341" s="30"/>
      <c r="GBE341" s="30"/>
      <c r="GBF341" s="30"/>
      <c r="GBG341" s="30"/>
      <c r="GBH341" s="30"/>
      <c r="GBI341" s="30"/>
      <c r="GBJ341" s="30"/>
      <c r="GBK341" s="30"/>
      <c r="GBL341" s="30"/>
      <c r="GBM341" s="30"/>
      <c r="GBN341" s="30"/>
      <c r="GBO341" s="30"/>
      <c r="GBP341" s="30"/>
      <c r="GBQ341" s="30"/>
      <c r="GBR341" s="30"/>
      <c r="GBS341" s="30"/>
      <c r="GBT341" s="30"/>
      <c r="GBU341" s="30"/>
      <c r="GBV341" s="30"/>
      <c r="GBW341" s="30"/>
      <c r="GBX341" s="30"/>
      <c r="GBY341" s="30"/>
      <c r="GBZ341" s="30"/>
      <c r="GCA341" s="30"/>
      <c r="GCB341" s="30"/>
      <c r="GCC341" s="30"/>
      <c r="GCD341" s="30"/>
      <c r="GCE341" s="30"/>
      <c r="GCF341" s="30"/>
      <c r="GCG341" s="30"/>
      <c r="GCH341" s="30"/>
      <c r="GCI341" s="30"/>
      <c r="GCJ341" s="30"/>
      <c r="GCK341" s="30"/>
      <c r="GCL341" s="30"/>
      <c r="GCM341" s="30"/>
      <c r="GCN341" s="30"/>
      <c r="GCO341" s="30"/>
      <c r="GCP341" s="30"/>
      <c r="GCQ341" s="30"/>
      <c r="GCR341" s="30"/>
      <c r="GCS341" s="30"/>
      <c r="GCT341" s="30"/>
      <c r="GCU341" s="30"/>
      <c r="GCV341" s="30"/>
      <c r="GCW341" s="30"/>
      <c r="GCX341" s="30"/>
      <c r="GCY341" s="30"/>
      <c r="GCZ341" s="30"/>
      <c r="GDA341" s="30"/>
      <c r="GDB341" s="30"/>
      <c r="GDC341" s="30"/>
      <c r="GDD341" s="30"/>
      <c r="GDE341" s="30"/>
      <c r="GDF341" s="30"/>
      <c r="GDG341" s="30"/>
      <c r="GDH341" s="30"/>
      <c r="GDI341" s="30"/>
      <c r="GDJ341" s="30"/>
      <c r="GDK341" s="30"/>
      <c r="GDL341" s="30"/>
      <c r="GDM341" s="30"/>
      <c r="GDN341" s="30"/>
      <c r="GDO341" s="30"/>
      <c r="GDP341" s="30"/>
      <c r="GDQ341" s="30"/>
      <c r="GDR341" s="30"/>
      <c r="GDS341" s="30"/>
      <c r="GDT341" s="30"/>
      <c r="GDU341" s="30"/>
      <c r="GDV341" s="30"/>
      <c r="GDW341" s="30"/>
      <c r="GDX341" s="30"/>
      <c r="GDY341" s="30"/>
      <c r="GDZ341" s="30"/>
      <c r="GEA341" s="30"/>
      <c r="GEB341" s="30"/>
      <c r="GEC341" s="30"/>
      <c r="GED341" s="30"/>
      <c r="GEE341" s="30"/>
      <c r="GEF341" s="30"/>
      <c r="GEG341" s="30"/>
      <c r="GEH341" s="30"/>
      <c r="GEI341" s="30"/>
      <c r="GEJ341" s="30"/>
      <c r="GEK341" s="30"/>
      <c r="GEL341" s="30"/>
      <c r="GEM341" s="30"/>
      <c r="GEN341" s="30"/>
      <c r="GEO341" s="30"/>
      <c r="GEP341" s="30"/>
      <c r="GEQ341" s="30"/>
      <c r="GER341" s="30"/>
      <c r="GES341" s="30"/>
      <c r="GET341" s="30"/>
      <c r="GEU341" s="30"/>
      <c r="GEV341" s="30"/>
      <c r="GEW341" s="30"/>
      <c r="GEX341" s="30"/>
      <c r="GEY341" s="30"/>
      <c r="GEZ341" s="30"/>
      <c r="GFA341" s="30"/>
      <c r="GFB341" s="30"/>
      <c r="GFC341" s="30"/>
      <c r="GFD341" s="30"/>
      <c r="GFE341" s="30"/>
      <c r="GFF341" s="30"/>
      <c r="GFG341" s="30"/>
      <c r="GFH341" s="30"/>
      <c r="GFI341" s="30"/>
      <c r="GFJ341" s="30"/>
      <c r="GFK341" s="30"/>
      <c r="GFL341" s="30"/>
      <c r="GFM341" s="30"/>
      <c r="GFN341" s="30"/>
      <c r="GFO341" s="30"/>
      <c r="GFP341" s="30"/>
      <c r="GFQ341" s="30"/>
      <c r="GFR341" s="30"/>
      <c r="GFS341" s="30"/>
      <c r="GFT341" s="30"/>
      <c r="GFU341" s="30"/>
      <c r="GFV341" s="30"/>
      <c r="GFW341" s="30"/>
      <c r="GFX341" s="30"/>
      <c r="GFY341" s="30"/>
      <c r="GFZ341" s="30"/>
      <c r="GGA341" s="30"/>
      <c r="GGB341" s="30"/>
      <c r="GGC341" s="30"/>
      <c r="GGD341" s="30"/>
      <c r="GGE341" s="30"/>
      <c r="GGF341" s="30"/>
      <c r="GGG341" s="30"/>
      <c r="GGH341" s="30"/>
      <c r="GGI341" s="30"/>
      <c r="GGJ341" s="30"/>
      <c r="GGK341" s="30"/>
      <c r="GGL341" s="30"/>
      <c r="GGM341" s="30"/>
      <c r="GGN341" s="30"/>
      <c r="GGO341" s="30"/>
      <c r="GGP341" s="30"/>
      <c r="GGQ341" s="30"/>
      <c r="GGR341" s="30"/>
      <c r="GGS341" s="30"/>
      <c r="GGT341" s="30"/>
      <c r="GGU341" s="30"/>
      <c r="GGV341" s="30"/>
      <c r="GGW341" s="30"/>
      <c r="GGX341" s="30"/>
      <c r="GGY341" s="30"/>
      <c r="GGZ341" s="30"/>
      <c r="GHA341" s="30"/>
      <c r="GHB341" s="30"/>
      <c r="GHC341" s="30"/>
      <c r="GHD341" s="30"/>
      <c r="GHE341" s="30"/>
      <c r="GHF341" s="30"/>
      <c r="GHG341" s="30"/>
      <c r="GHH341" s="30"/>
      <c r="GHI341" s="30"/>
      <c r="GHJ341" s="30"/>
      <c r="GHK341" s="30"/>
      <c r="GHL341" s="30"/>
      <c r="GHM341" s="30"/>
      <c r="GHN341" s="30"/>
      <c r="GHO341" s="30"/>
      <c r="GHP341" s="30"/>
      <c r="GHQ341" s="30"/>
      <c r="GHR341" s="30"/>
      <c r="GHS341" s="30"/>
      <c r="GHT341" s="30"/>
      <c r="GHU341" s="30"/>
      <c r="GHV341" s="30"/>
      <c r="GHW341" s="30"/>
      <c r="GHX341" s="30"/>
      <c r="GHY341" s="30"/>
      <c r="GHZ341" s="30"/>
      <c r="GIA341" s="30"/>
      <c r="GIB341" s="30"/>
      <c r="GIC341" s="30"/>
      <c r="GID341" s="30"/>
      <c r="GIE341" s="30"/>
      <c r="GIF341" s="30"/>
      <c r="GIG341" s="30"/>
      <c r="GIH341" s="30"/>
      <c r="GII341" s="30"/>
      <c r="GIJ341" s="30"/>
      <c r="GIK341" s="30"/>
      <c r="GIL341" s="30"/>
      <c r="GIM341" s="30"/>
      <c r="GIN341" s="30"/>
      <c r="GIO341" s="30"/>
      <c r="GIP341" s="30"/>
      <c r="GIQ341" s="30"/>
      <c r="GIR341" s="30"/>
      <c r="GIS341" s="30"/>
      <c r="GIT341" s="30"/>
      <c r="GIU341" s="30"/>
      <c r="GIV341" s="30"/>
      <c r="GIW341" s="30"/>
      <c r="GIX341" s="30"/>
      <c r="GIY341" s="30"/>
      <c r="GIZ341" s="30"/>
      <c r="GJA341" s="30"/>
      <c r="GJB341" s="30"/>
      <c r="GJC341" s="30"/>
      <c r="GJD341" s="30"/>
      <c r="GJE341" s="30"/>
      <c r="GJF341" s="30"/>
      <c r="GJG341" s="30"/>
      <c r="GJH341" s="30"/>
      <c r="GJI341" s="30"/>
      <c r="GJJ341" s="30"/>
      <c r="GJK341" s="30"/>
      <c r="GJL341" s="30"/>
      <c r="GJM341" s="30"/>
      <c r="GJN341" s="30"/>
      <c r="GJO341" s="30"/>
      <c r="GJP341" s="30"/>
      <c r="GJQ341" s="30"/>
      <c r="GJR341" s="30"/>
      <c r="GJS341" s="30"/>
      <c r="GJT341" s="30"/>
      <c r="GJU341" s="30"/>
      <c r="GJV341" s="30"/>
      <c r="GJW341" s="30"/>
      <c r="GJX341" s="30"/>
      <c r="GJY341" s="30"/>
      <c r="GJZ341" s="30"/>
      <c r="GKA341" s="30"/>
      <c r="GKB341" s="30"/>
      <c r="GKC341" s="30"/>
      <c r="GKD341" s="30"/>
      <c r="GKE341" s="30"/>
      <c r="GKF341" s="30"/>
      <c r="GKG341" s="30"/>
      <c r="GKH341" s="30"/>
      <c r="GKI341" s="30"/>
      <c r="GKJ341" s="30"/>
      <c r="GKK341" s="30"/>
      <c r="GKL341" s="30"/>
      <c r="GKM341" s="30"/>
      <c r="GKN341" s="30"/>
      <c r="GKO341" s="30"/>
      <c r="GKP341" s="30"/>
      <c r="GKQ341" s="30"/>
      <c r="GKR341" s="30"/>
      <c r="GKS341" s="30"/>
      <c r="GKT341" s="30"/>
      <c r="GKU341" s="30"/>
      <c r="GKV341" s="30"/>
      <c r="GKW341" s="30"/>
      <c r="GKX341" s="30"/>
      <c r="GKY341" s="30"/>
      <c r="GKZ341" s="30"/>
      <c r="GLA341" s="30"/>
      <c r="GLB341" s="30"/>
      <c r="GLC341" s="30"/>
      <c r="GLD341" s="30"/>
      <c r="GLE341" s="30"/>
      <c r="GLF341" s="30"/>
      <c r="GLG341" s="30"/>
      <c r="GLH341" s="30"/>
      <c r="GLI341" s="30"/>
      <c r="GLJ341" s="30"/>
      <c r="GLK341" s="30"/>
      <c r="GLL341" s="30"/>
      <c r="GLM341" s="30"/>
      <c r="GLN341" s="30"/>
      <c r="GLO341" s="30"/>
      <c r="GLP341" s="30"/>
      <c r="GLQ341" s="30"/>
      <c r="GLR341" s="30"/>
      <c r="GLS341" s="30"/>
      <c r="GLT341" s="30"/>
      <c r="GLU341" s="30"/>
      <c r="GLV341" s="30"/>
      <c r="GLW341" s="30"/>
      <c r="GLX341" s="30"/>
      <c r="GLY341" s="30"/>
      <c r="GLZ341" s="30"/>
      <c r="GMA341" s="30"/>
      <c r="GMB341" s="30"/>
      <c r="GMC341" s="30"/>
      <c r="GMD341" s="30"/>
      <c r="GME341" s="30"/>
      <c r="GMF341" s="30"/>
      <c r="GMG341" s="30"/>
      <c r="GMH341" s="30"/>
      <c r="GMI341" s="30"/>
      <c r="GMJ341" s="30"/>
      <c r="GMK341" s="30"/>
      <c r="GML341" s="30"/>
      <c r="GMM341" s="30"/>
      <c r="GMN341" s="30"/>
      <c r="GMO341" s="30"/>
      <c r="GMP341" s="30"/>
      <c r="GMQ341" s="30"/>
      <c r="GMR341" s="30"/>
      <c r="GMS341" s="30"/>
      <c r="GMT341" s="30"/>
      <c r="GMU341" s="30"/>
      <c r="GMV341" s="30"/>
      <c r="GMW341" s="30"/>
      <c r="GMX341" s="30"/>
      <c r="GMY341" s="30"/>
      <c r="GMZ341" s="30"/>
      <c r="GNA341" s="30"/>
      <c r="GNB341" s="30"/>
      <c r="GNC341" s="30"/>
      <c r="GND341" s="30"/>
      <c r="GNE341" s="30"/>
      <c r="GNF341" s="30"/>
      <c r="GNG341" s="30"/>
      <c r="GNH341" s="30"/>
      <c r="GNI341" s="30"/>
      <c r="GNJ341" s="30"/>
      <c r="GNK341" s="30"/>
      <c r="GNL341" s="30"/>
      <c r="GNM341" s="30"/>
      <c r="GNN341" s="30"/>
      <c r="GNO341" s="30"/>
      <c r="GNP341" s="30"/>
      <c r="GNQ341" s="30"/>
      <c r="GNR341" s="30"/>
      <c r="GNS341" s="30"/>
      <c r="GNT341" s="30"/>
      <c r="GNU341" s="30"/>
      <c r="GNV341" s="30"/>
      <c r="GNW341" s="30"/>
      <c r="GNX341" s="30"/>
      <c r="GNY341" s="30"/>
      <c r="GNZ341" s="30"/>
      <c r="GOA341" s="30"/>
      <c r="GOB341" s="30"/>
      <c r="GOC341" s="30"/>
      <c r="GOD341" s="30"/>
      <c r="GOE341" s="30"/>
      <c r="GOF341" s="30"/>
      <c r="GOG341" s="30"/>
      <c r="GOH341" s="30"/>
      <c r="GOI341" s="30"/>
      <c r="GOJ341" s="30"/>
      <c r="GOK341" s="30"/>
      <c r="GOL341" s="30"/>
      <c r="GOM341" s="30"/>
      <c r="GON341" s="30"/>
      <c r="GOO341" s="30"/>
      <c r="GOP341" s="30"/>
      <c r="GOQ341" s="30"/>
      <c r="GOR341" s="30"/>
      <c r="GOS341" s="30"/>
      <c r="GOT341" s="30"/>
      <c r="GOU341" s="30"/>
      <c r="GOV341" s="30"/>
      <c r="GOW341" s="30"/>
      <c r="GOX341" s="30"/>
      <c r="GOY341" s="30"/>
      <c r="GOZ341" s="30"/>
      <c r="GPA341" s="30"/>
      <c r="GPB341" s="30"/>
      <c r="GPC341" s="30"/>
      <c r="GPD341" s="30"/>
      <c r="GPE341" s="30"/>
      <c r="GPF341" s="30"/>
      <c r="GPG341" s="30"/>
      <c r="GPH341" s="30"/>
      <c r="GPI341" s="30"/>
      <c r="GPJ341" s="30"/>
      <c r="GPK341" s="30"/>
      <c r="GPL341" s="30"/>
      <c r="GPM341" s="30"/>
      <c r="GPN341" s="30"/>
      <c r="GPO341" s="30"/>
      <c r="GPP341" s="30"/>
      <c r="GPQ341" s="30"/>
      <c r="GPR341" s="30"/>
      <c r="GPS341" s="30"/>
      <c r="GPT341" s="30"/>
      <c r="GPU341" s="30"/>
      <c r="GPV341" s="30"/>
      <c r="GPW341" s="30"/>
      <c r="GPX341" s="30"/>
      <c r="GPY341" s="30"/>
      <c r="GPZ341" s="30"/>
      <c r="GQA341" s="30"/>
      <c r="GQB341" s="30"/>
      <c r="GQC341" s="30"/>
      <c r="GQD341" s="30"/>
      <c r="GQE341" s="30"/>
      <c r="GQF341" s="30"/>
      <c r="GQG341" s="30"/>
      <c r="GQH341" s="30"/>
      <c r="GQI341" s="30"/>
      <c r="GQJ341" s="30"/>
      <c r="GQK341" s="30"/>
      <c r="GQL341" s="30"/>
      <c r="GQM341" s="30"/>
      <c r="GQN341" s="30"/>
      <c r="GQO341" s="30"/>
      <c r="GQP341" s="30"/>
      <c r="GQQ341" s="30"/>
      <c r="GQR341" s="30"/>
      <c r="GQS341" s="30"/>
      <c r="GQT341" s="30"/>
      <c r="GQU341" s="30"/>
      <c r="GQV341" s="30"/>
      <c r="GQW341" s="30"/>
      <c r="GQX341" s="30"/>
      <c r="GQY341" s="30"/>
      <c r="GQZ341" s="30"/>
      <c r="GRA341" s="30"/>
      <c r="GRB341" s="30"/>
      <c r="GRC341" s="30"/>
      <c r="GRD341" s="30"/>
      <c r="GRE341" s="30"/>
      <c r="GRF341" s="30"/>
      <c r="GRG341" s="30"/>
      <c r="GRH341" s="30"/>
      <c r="GRI341" s="30"/>
      <c r="GRJ341" s="30"/>
      <c r="GRK341" s="30"/>
      <c r="GRL341" s="30"/>
      <c r="GRM341" s="30"/>
      <c r="GRN341" s="30"/>
      <c r="GRO341" s="30"/>
      <c r="GRP341" s="30"/>
      <c r="GRQ341" s="30"/>
      <c r="GRR341" s="30"/>
      <c r="GRS341" s="30"/>
      <c r="GRT341" s="30"/>
      <c r="GRU341" s="30"/>
      <c r="GRV341" s="30"/>
      <c r="GRW341" s="30"/>
      <c r="GRX341" s="30"/>
      <c r="GRY341" s="30"/>
      <c r="GRZ341" s="30"/>
      <c r="GSA341" s="30"/>
      <c r="GSB341" s="30"/>
      <c r="GSC341" s="30"/>
      <c r="GSD341" s="30"/>
      <c r="GSE341" s="30"/>
      <c r="GSF341" s="30"/>
      <c r="GSG341" s="30"/>
      <c r="GSH341" s="30"/>
      <c r="GSI341" s="30"/>
      <c r="GSJ341" s="30"/>
      <c r="GSK341" s="30"/>
      <c r="GSL341" s="30"/>
      <c r="GSM341" s="30"/>
      <c r="GSN341" s="30"/>
      <c r="GSO341" s="30"/>
      <c r="GSP341" s="30"/>
      <c r="GSQ341" s="30"/>
      <c r="GSR341" s="30"/>
      <c r="GSS341" s="30"/>
      <c r="GST341" s="30"/>
      <c r="GSU341" s="30"/>
      <c r="GSV341" s="30"/>
      <c r="GSW341" s="30"/>
      <c r="GSX341" s="30"/>
      <c r="GSY341" s="30"/>
      <c r="GSZ341" s="30"/>
      <c r="GTA341" s="30"/>
      <c r="GTB341" s="30"/>
      <c r="GTC341" s="30"/>
      <c r="GTD341" s="30"/>
      <c r="GTE341" s="30"/>
      <c r="GTF341" s="30"/>
      <c r="GTG341" s="30"/>
      <c r="GTH341" s="30"/>
      <c r="GTI341" s="30"/>
      <c r="GTJ341" s="30"/>
      <c r="GTK341" s="30"/>
      <c r="GTL341" s="30"/>
      <c r="GTM341" s="30"/>
      <c r="GTN341" s="30"/>
      <c r="GTO341" s="30"/>
      <c r="GTP341" s="30"/>
      <c r="GTQ341" s="30"/>
      <c r="GTR341" s="30"/>
      <c r="GTS341" s="30"/>
      <c r="GTT341" s="30"/>
      <c r="GTU341" s="30"/>
      <c r="GTV341" s="30"/>
      <c r="GTW341" s="30"/>
      <c r="GTX341" s="30"/>
      <c r="GTY341" s="30"/>
      <c r="GTZ341" s="30"/>
      <c r="GUA341" s="30"/>
      <c r="GUB341" s="30"/>
      <c r="GUC341" s="30"/>
      <c r="GUD341" s="30"/>
      <c r="GUE341" s="30"/>
      <c r="GUF341" s="30"/>
      <c r="GUG341" s="30"/>
      <c r="GUH341" s="30"/>
      <c r="GUI341" s="30"/>
      <c r="GUJ341" s="30"/>
      <c r="GUK341" s="30"/>
      <c r="GUL341" s="30"/>
      <c r="GUM341" s="30"/>
      <c r="GUN341" s="30"/>
      <c r="GUO341" s="30"/>
      <c r="GUP341" s="30"/>
      <c r="GUQ341" s="30"/>
      <c r="GUR341" s="30"/>
      <c r="GUS341" s="30"/>
      <c r="GUT341" s="30"/>
      <c r="GUU341" s="30"/>
      <c r="GUV341" s="30"/>
      <c r="GUW341" s="30"/>
      <c r="GUX341" s="30"/>
      <c r="GUY341" s="30"/>
      <c r="GUZ341" s="30"/>
      <c r="GVA341" s="30"/>
      <c r="GVB341" s="30"/>
      <c r="GVC341" s="30"/>
      <c r="GVD341" s="30"/>
      <c r="GVE341" s="30"/>
      <c r="GVF341" s="30"/>
      <c r="GVG341" s="30"/>
      <c r="GVH341" s="30"/>
      <c r="GVI341" s="30"/>
      <c r="GVJ341" s="30"/>
      <c r="GVK341" s="30"/>
      <c r="GVL341" s="30"/>
      <c r="GVM341" s="30"/>
      <c r="GVN341" s="30"/>
      <c r="GVO341" s="30"/>
      <c r="GVP341" s="30"/>
      <c r="GVQ341" s="30"/>
      <c r="GVR341" s="30"/>
      <c r="GVS341" s="30"/>
      <c r="GVT341" s="30"/>
      <c r="GVU341" s="30"/>
      <c r="GVV341" s="30"/>
      <c r="GVW341" s="30"/>
      <c r="GVX341" s="30"/>
      <c r="GVY341" s="30"/>
      <c r="GVZ341" s="30"/>
      <c r="GWA341" s="30"/>
      <c r="GWB341" s="30"/>
      <c r="GWC341" s="30"/>
      <c r="GWD341" s="30"/>
      <c r="GWE341" s="30"/>
      <c r="GWF341" s="30"/>
      <c r="GWG341" s="30"/>
      <c r="GWH341" s="30"/>
      <c r="GWI341" s="30"/>
      <c r="GWJ341" s="30"/>
      <c r="GWK341" s="30"/>
      <c r="GWL341" s="30"/>
      <c r="GWM341" s="30"/>
      <c r="GWN341" s="30"/>
      <c r="GWO341" s="30"/>
      <c r="GWP341" s="30"/>
      <c r="GWQ341" s="30"/>
      <c r="GWR341" s="30"/>
      <c r="GWS341" s="30"/>
      <c r="GWT341" s="30"/>
      <c r="GWU341" s="30"/>
      <c r="GWV341" s="30"/>
      <c r="GWW341" s="30"/>
      <c r="GWX341" s="30"/>
      <c r="GWY341" s="30"/>
      <c r="GWZ341" s="30"/>
      <c r="GXA341" s="30"/>
      <c r="GXB341" s="30"/>
      <c r="GXC341" s="30"/>
      <c r="GXD341" s="30"/>
      <c r="GXE341" s="30"/>
      <c r="GXF341" s="30"/>
      <c r="GXG341" s="30"/>
      <c r="GXH341" s="30"/>
      <c r="GXI341" s="30"/>
      <c r="GXJ341" s="30"/>
      <c r="GXK341" s="30"/>
      <c r="GXL341" s="30"/>
      <c r="GXM341" s="30"/>
      <c r="GXN341" s="30"/>
      <c r="GXO341" s="30"/>
      <c r="GXP341" s="30"/>
      <c r="GXQ341" s="30"/>
      <c r="GXR341" s="30"/>
      <c r="GXS341" s="30"/>
      <c r="GXT341" s="30"/>
      <c r="GXU341" s="30"/>
      <c r="GXV341" s="30"/>
      <c r="GXW341" s="30"/>
      <c r="GXX341" s="30"/>
      <c r="GXY341" s="30"/>
      <c r="GXZ341" s="30"/>
      <c r="GYA341" s="30"/>
      <c r="GYB341" s="30"/>
      <c r="GYC341" s="30"/>
      <c r="GYD341" s="30"/>
      <c r="GYE341" s="30"/>
      <c r="GYF341" s="30"/>
      <c r="GYG341" s="30"/>
      <c r="GYH341" s="30"/>
      <c r="GYI341" s="30"/>
      <c r="GYJ341" s="30"/>
      <c r="GYK341" s="30"/>
      <c r="GYL341" s="30"/>
      <c r="GYM341" s="30"/>
      <c r="GYN341" s="30"/>
      <c r="GYO341" s="30"/>
      <c r="GYP341" s="30"/>
      <c r="GYQ341" s="30"/>
      <c r="GYR341" s="30"/>
      <c r="GYS341" s="30"/>
      <c r="GYT341" s="30"/>
      <c r="GYU341" s="30"/>
      <c r="GYV341" s="30"/>
      <c r="GYW341" s="30"/>
      <c r="GYX341" s="30"/>
      <c r="GYY341" s="30"/>
      <c r="GYZ341" s="30"/>
      <c r="GZA341" s="30"/>
      <c r="GZB341" s="30"/>
      <c r="GZC341" s="30"/>
      <c r="GZD341" s="30"/>
      <c r="GZE341" s="30"/>
      <c r="GZF341" s="30"/>
      <c r="GZG341" s="30"/>
      <c r="GZH341" s="30"/>
      <c r="GZI341" s="30"/>
      <c r="GZJ341" s="30"/>
      <c r="GZK341" s="30"/>
      <c r="GZL341" s="30"/>
      <c r="GZM341" s="30"/>
      <c r="GZN341" s="30"/>
      <c r="GZO341" s="30"/>
      <c r="GZP341" s="30"/>
      <c r="GZQ341" s="30"/>
      <c r="GZR341" s="30"/>
      <c r="GZS341" s="30"/>
      <c r="GZT341" s="30"/>
      <c r="GZU341" s="30"/>
      <c r="GZV341" s="30"/>
      <c r="GZW341" s="30"/>
      <c r="GZX341" s="30"/>
      <c r="GZY341" s="30"/>
      <c r="GZZ341" s="30"/>
      <c r="HAA341" s="30"/>
      <c r="HAB341" s="30"/>
      <c r="HAC341" s="30"/>
      <c r="HAD341" s="30"/>
      <c r="HAE341" s="30"/>
      <c r="HAF341" s="30"/>
      <c r="HAG341" s="30"/>
      <c r="HAH341" s="30"/>
      <c r="HAI341" s="30"/>
      <c r="HAJ341" s="30"/>
      <c r="HAK341" s="30"/>
      <c r="HAL341" s="30"/>
      <c r="HAM341" s="30"/>
      <c r="HAN341" s="30"/>
      <c r="HAO341" s="30"/>
      <c r="HAP341" s="30"/>
      <c r="HAQ341" s="30"/>
      <c r="HAR341" s="30"/>
      <c r="HAS341" s="30"/>
      <c r="HAT341" s="30"/>
      <c r="HAU341" s="30"/>
      <c r="HAV341" s="30"/>
      <c r="HAW341" s="30"/>
      <c r="HAX341" s="30"/>
      <c r="HAY341" s="30"/>
      <c r="HAZ341" s="30"/>
      <c r="HBA341" s="30"/>
      <c r="HBB341" s="30"/>
      <c r="HBC341" s="30"/>
      <c r="HBD341" s="30"/>
      <c r="HBE341" s="30"/>
      <c r="HBF341" s="30"/>
      <c r="HBG341" s="30"/>
      <c r="HBH341" s="30"/>
      <c r="HBI341" s="30"/>
      <c r="HBJ341" s="30"/>
      <c r="HBK341" s="30"/>
      <c r="HBL341" s="30"/>
      <c r="HBM341" s="30"/>
      <c r="HBN341" s="30"/>
      <c r="HBO341" s="30"/>
      <c r="HBP341" s="30"/>
      <c r="HBQ341" s="30"/>
      <c r="HBR341" s="30"/>
      <c r="HBS341" s="30"/>
      <c r="HBT341" s="30"/>
      <c r="HBU341" s="30"/>
      <c r="HBV341" s="30"/>
      <c r="HBW341" s="30"/>
      <c r="HBX341" s="30"/>
      <c r="HBY341" s="30"/>
      <c r="HBZ341" s="30"/>
      <c r="HCA341" s="30"/>
      <c r="HCB341" s="30"/>
      <c r="HCC341" s="30"/>
      <c r="HCD341" s="30"/>
      <c r="HCE341" s="30"/>
      <c r="HCF341" s="30"/>
      <c r="HCG341" s="30"/>
      <c r="HCH341" s="30"/>
      <c r="HCI341" s="30"/>
      <c r="HCJ341" s="30"/>
      <c r="HCK341" s="30"/>
      <c r="HCL341" s="30"/>
      <c r="HCM341" s="30"/>
      <c r="HCN341" s="30"/>
      <c r="HCO341" s="30"/>
      <c r="HCP341" s="30"/>
      <c r="HCQ341" s="30"/>
      <c r="HCR341" s="30"/>
      <c r="HCS341" s="30"/>
      <c r="HCT341" s="30"/>
      <c r="HCU341" s="30"/>
      <c r="HCV341" s="30"/>
      <c r="HCW341" s="30"/>
      <c r="HCX341" s="30"/>
      <c r="HCY341" s="30"/>
      <c r="HCZ341" s="30"/>
      <c r="HDA341" s="30"/>
      <c r="HDB341" s="30"/>
      <c r="HDC341" s="30"/>
      <c r="HDD341" s="30"/>
      <c r="HDE341" s="30"/>
      <c r="HDF341" s="30"/>
      <c r="HDG341" s="30"/>
      <c r="HDH341" s="30"/>
      <c r="HDI341" s="30"/>
      <c r="HDJ341" s="30"/>
      <c r="HDK341" s="30"/>
      <c r="HDL341" s="30"/>
      <c r="HDM341" s="30"/>
      <c r="HDN341" s="30"/>
      <c r="HDO341" s="30"/>
      <c r="HDP341" s="30"/>
      <c r="HDQ341" s="30"/>
      <c r="HDR341" s="30"/>
      <c r="HDS341" s="30"/>
      <c r="HDT341" s="30"/>
      <c r="HDU341" s="30"/>
      <c r="HDV341" s="30"/>
      <c r="HDW341" s="30"/>
      <c r="HDX341" s="30"/>
      <c r="HDY341" s="30"/>
      <c r="HDZ341" s="30"/>
      <c r="HEA341" s="30"/>
      <c r="HEB341" s="30"/>
      <c r="HEC341" s="30"/>
      <c r="HED341" s="30"/>
      <c r="HEE341" s="30"/>
      <c r="HEF341" s="30"/>
      <c r="HEG341" s="30"/>
      <c r="HEH341" s="30"/>
      <c r="HEI341" s="30"/>
      <c r="HEJ341" s="30"/>
      <c r="HEK341" s="30"/>
      <c r="HEL341" s="30"/>
      <c r="HEM341" s="30"/>
      <c r="HEN341" s="30"/>
      <c r="HEO341" s="30"/>
      <c r="HEP341" s="30"/>
      <c r="HEQ341" s="30"/>
      <c r="HER341" s="30"/>
      <c r="HES341" s="30"/>
      <c r="HET341" s="30"/>
      <c r="HEU341" s="30"/>
      <c r="HEV341" s="30"/>
      <c r="HEW341" s="30"/>
      <c r="HEX341" s="30"/>
      <c r="HEY341" s="30"/>
      <c r="HEZ341" s="30"/>
      <c r="HFA341" s="30"/>
      <c r="HFB341" s="30"/>
      <c r="HFC341" s="30"/>
      <c r="HFD341" s="30"/>
      <c r="HFE341" s="30"/>
      <c r="HFF341" s="30"/>
      <c r="HFG341" s="30"/>
      <c r="HFH341" s="30"/>
      <c r="HFI341" s="30"/>
      <c r="HFJ341" s="30"/>
      <c r="HFK341" s="30"/>
      <c r="HFL341" s="30"/>
      <c r="HFM341" s="30"/>
      <c r="HFN341" s="30"/>
      <c r="HFO341" s="30"/>
      <c r="HFP341" s="30"/>
      <c r="HFQ341" s="30"/>
      <c r="HFR341" s="30"/>
      <c r="HFS341" s="30"/>
      <c r="HFT341" s="30"/>
      <c r="HFU341" s="30"/>
      <c r="HFV341" s="30"/>
      <c r="HFW341" s="30"/>
      <c r="HFX341" s="30"/>
      <c r="HFY341" s="30"/>
      <c r="HFZ341" s="30"/>
      <c r="HGA341" s="30"/>
      <c r="HGB341" s="30"/>
      <c r="HGC341" s="30"/>
      <c r="HGD341" s="30"/>
      <c r="HGE341" s="30"/>
      <c r="HGF341" s="30"/>
      <c r="HGG341" s="30"/>
      <c r="HGH341" s="30"/>
      <c r="HGI341" s="30"/>
      <c r="HGJ341" s="30"/>
      <c r="HGK341" s="30"/>
      <c r="HGL341" s="30"/>
      <c r="HGM341" s="30"/>
      <c r="HGN341" s="30"/>
      <c r="HGO341" s="30"/>
      <c r="HGP341" s="30"/>
      <c r="HGQ341" s="30"/>
      <c r="HGR341" s="30"/>
      <c r="HGS341" s="30"/>
      <c r="HGT341" s="30"/>
      <c r="HGU341" s="30"/>
      <c r="HGV341" s="30"/>
      <c r="HGW341" s="30"/>
      <c r="HGX341" s="30"/>
      <c r="HGY341" s="30"/>
      <c r="HGZ341" s="30"/>
      <c r="HHA341" s="30"/>
      <c r="HHB341" s="30"/>
      <c r="HHC341" s="30"/>
      <c r="HHD341" s="30"/>
      <c r="HHE341" s="30"/>
      <c r="HHF341" s="30"/>
      <c r="HHG341" s="30"/>
      <c r="HHH341" s="30"/>
      <c r="HHI341" s="30"/>
      <c r="HHJ341" s="30"/>
      <c r="HHK341" s="30"/>
      <c r="HHL341" s="30"/>
      <c r="HHM341" s="30"/>
      <c r="HHN341" s="30"/>
      <c r="HHO341" s="30"/>
      <c r="HHP341" s="30"/>
      <c r="HHQ341" s="30"/>
      <c r="HHR341" s="30"/>
      <c r="HHS341" s="30"/>
      <c r="HHT341" s="30"/>
      <c r="HHU341" s="30"/>
      <c r="HHV341" s="30"/>
      <c r="HHW341" s="30"/>
      <c r="HHX341" s="30"/>
      <c r="HHY341" s="30"/>
      <c r="HHZ341" s="30"/>
      <c r="HIA341" s="30"/>
      <c r="HIB341" s="30"/>
      <c r="HIC341" s="30"/>
      <c r="HID341" s="30"/>
      <c r="HIE341" s="30"/>
      <c r="HIF341" s="30"/>
      <c r="HIG341" s="30"/>
      <c r="HIH341" s="30"/>
      <c r="HII341" s="30"/>
      <c r="HIJ341" s="30"/>
      <c r="HIK341" s="30"/>
      <c r="HIL341" s="30"/>
      <c r="HIM341" s="30"/>
      <c r="HIN341" s="30"/>
      <c r="HIO341" s="30"/>
      <c r="HIP341" s="30"/>
      <c r="HIQ341" s="30"/>
      <c r="HIR341" s="30"/>
      <c r="HIS341" s="30"/>
      <c r="HIT341" s="30"/>
      <c r="HIU341" s="30"/>
      <c r="HIV341" s="30"/>
      <c r="HIW341" s="30"/>
      <c r="HIX341" s="30"/>
      <c r="HIY341" s="30"/>
      <c r="HIZ341" s="30"/>
      <c r="HJA341" s="30"/>
      <c r="HJB341" s="30"/>
      <c r="HJC341" s="30"/>
      <c r="HJD341" s="30"/>
      <c r="HJE341" s="30"/>
      <c r="HJF341" s="30"/>
      <c r="HJG341" s="30"/>
      <c r="HJH341" s="30"/>
      <c r="HJI341" s="30"/>
      <c r="HJJ341" s="30"/>
      <c r="HJK341" s="30"/>
      <c r="HJL341" s="30"/>
      <c r="HJM341" s="30"/>
      <c r="HJN341" s="30"/>
      <c r="HJO341" s="30"/>
      <c r="HJP341" s="30"/>
      <c r="HJQ341" s="30"/>
      <c r="HJR341" s="30"/>
      <c r="HJS341" s="30"/>
      <c r="HJT341" s="30"/>
      <c r="HJU341" s="30"/>
      <c r="HJV341" s="30"/>
      <c r="HJW341" s="30"/>
      <c r="HJX341" s="30"/>
      <c r="HJY341" s="30"/>
      <c r="HJZ341" s="30"/>
      <c r="HKA341" s="30"/>
      <c r="HKB341" s="30"/>
      <c r="HKC341" s="30"/>
      <c r="HKD341" s="30"/>
      <c r="HKE341" s="30"/>
      <c r="HKF341" s="30"/>
      <c r="HKG341" s="30"/>
      <c r="HKH341" s="30"/>
      <c r="HKI341" s="30"/>
      <c r="HKJ341" s="30"/>
      <c r="HKK341" s="30"/>
      <c r="HKL341" s="30"/>
      <c r="HKM341" s="30"/>
      <c r="HKN341" s="30"/>
      <c r="HKO341" s="30"/>
      <c r="HKP341" s="30"/>
      <c r="HKQ341" s="30"/>
      <c r="HKR341" s="30"/>
      <c r="HKS341" s="30"/>
      <c r="HKT341" s="30"/>
      <c r="HKU341" s="30"/>
      <c r="HKV341" s="30"/>
      <c r="HKW341" s="30"/>
      <c r="HKX341" s="30"/>
      <c r="HKY341" s="30"/>
      <c r="HKZ341" s="30"/>
      <c r="HLA341" s="30"/>
      <c r="HLB341" s="30"/>
      <c r="HLC341" s="30"/>
      <c r="HLD341" s="30"/>
      <c r="HLE341" s="30"/>
      <c r="HLF341" s="30"/>
      <c r="HLG341" s="30"/>
      <c r="HLH341" s="30"/>
      <c r="HLI341" s="30"/>
      <c r="HLJ341" s="30"/>
      <c r="HLK341" s="30"/>
      <c r="HLL341" s="30"/>
      <c r="HLM341" s="30"/>
      <c r="HLN341" s="30"/>
      <c r="HLO341" s="30"/>
      <c r="HLP341" s="30"/>
      <c r="HLQ341" s="30"/>
      <c r="HLR341" s="30"/>
      <c r="HLS341" s="30"/>
      <c r="HLT341" s="30"/>
      <c r="HLU341" s="30"/>
      <c r="HLV341" s="30"/>
      <c r="HLW341" s="30"/>
      <c r="HLX341" s="30"/>
      <c r="HLY341" s="30"/>
      <c r="HLZ341" s="30"/>
      <c r="HMA341" s="30"/>
      <c r="HMB341" s="30"/>
      <c r="HMC341" s="30"/>
      <c r="HMD341" s="30"/>
      <c r="HME341" s="30"/>
      <c r="HMF341" s="30"/>
      <c r="HMG341" s="30"/>
      <c r="HMH341" s="30"/>
      <c r="HMI341" s="30"/>
      <c r="HMJ341" s="30"/>
      <c r="HMK341" s="30"/>
      <c r="HML341" s="30"/>
      <c r="HMM341" s="30"/>
      <c r="HMN341" s="30"/>
      <c r="HMO341" s="30"/>
      <c r="HMP341" s="30"/>
      <c r="HMQ341" s="30"/>
      <c r="HMR341" s="30"/>
      <c r="HMS341" s="30"/>
      <c r="HMT341" s="30"/>
      <c r="HMU341" s="30"/>
      <c r="HMV341" s="30"/>
      <c r="HMW341" s="30"/>
      <c r="HMX341" s="30"/>
      <c r="HMY341" s="30"/>
      <c r="HMZ341" s="30"/>
      <c r="HNA341" s="30"/>
      <c r="HNB341" s="30"/>
      <c r="HNC341" s="30"/>
      <c r="HND341" s="30"/>
      <c r="HNE341" s="30"/>
      <c r="HNF341" s="30"/>
      <c r="HNG341" s="30"/>
      <c r="HNH341" s="30"/>
      <c r="HNI341" s="30"/>
      <c r="HNJ341" s="30"/>
      <c r="HNK341" s="30"/>
      <c r="HNL341" s="30"/>
      <c r="HNM341" s="30"/>
      <c r="HNN341" s="30"/>
      <c r="HNO341" s="30"/>
      <c r="HNP341" s="30"/>
      <c r="HNQ341" s="30"/>
      <c r="HNR341" s="30"/>
      <c r="HNS341" s="30"/>
      <c r="HNT341" s="30"/>
      <c r="HNU341" s="30"/>
      <c r="HNV341" s="30"/>
      <c r="HNW341" s="30"/>
      <c r="HNX341" s="30"/>
      <c r="HNY341" s="30"/>
      <c r="HNZ341" s="30"/>
      <c r="HOA341" s="30"/>
      <c r="HOB341" s="30"/>
      <c r="HOC341" s="30"/>
      <c r="HOD341" s="30"/>
      <c r="HOE341" s="30"/>
      <c r="HOF341" s="30"/>
      <c r="HOG341" s="30"/>
      <c r="HOH341" s="30"/>
      <c r="HOI341" s="30"/>
      <c r="HOJ341" s="30"/>
      <c r="HOK341" s="30"/>
      <c r="HOL341" s="30"/>
      <c r="HOM341" s="30"/>
      <c r="HON341" s="30"/>
      <c r="HOO341" s="30"/>
      <c r="HOP341" s="30"/>
      <c r="HOQ341" s="30"/>
      <c r="HOR341" s="30"/>
      <c r="HOS341" s="30"/>
      <c r="HOT341" s="30"/>
      <c r="HOU341" s="30"/>
      <c r="HOV341" s="30"/>
      <c r="HOW341" s="30"/>
      <c r="HOX341" s="30"/>
      <c r="HOY341" s="30"/>
      <c r="HOZ341" s="30"/>
      <c r="HPA341" s="30"/>
      <c r="HPB341" s="30"/>
      <c r="HPC341" s="30"/>
      <c r="HPD341" s="30"/>
      <c r="HPE341" s="30"/>
      <c r="HPF341" s="30"/>
      <c r="HPG341" s="30"/>
      <c r="HPH341" s="30"/>
      <c r="HPI341" s="30"/>
      <c r="HPJ341" s="30"/>
      <c r="HPK341" s="30"/>
      <c r="HPL341" s="30"/>
      <c r="HPM341" s="30"/>
      <c r="HPN341" s="30"/>
      <c r="HPO341" s="30"/>
      <c r="HPP341" s="30"/>
      <c r="HPQ341" s="30"/>
      <c r="HPR341" s="30"/>
      <c r="HPS341" s="30"/>
      <c r="HPT341" s="30"/>
      <c r="HPU341" s="30"/>
      <c r="HPV341" s="30"/>
      <c r="HPW341" s="30"/>
      <c r="HPX341" s="30"/>
      <c r="HPY341" s="30"/>
      <c r="HPZ341" s="30"/>
      <c r="HQA341" s="30"/>
      <c r="HQB341" s="30"/>
      <c r="HQC341" s="30"/>
      <c r="HQD341" s="30"/>
      <c r="HQE341" s="30"/>
      <c r="HQF341" s="30"/>
      <c r="HQG341" s="30"/>
      <c r="HQH341" s="30"/>
      <c r="HQI341" s="30"/>
      <c r="HQJ341" s="30"/>
      <c r="HQK341" s="30"/>
      <c r="HQL341" s="30"/>
      <c r="HQM341" s="30"/>
      <c r="HQN341" s="30"/>
      <c r="HQO341" s="30"/>
      <c r="HQP341" s="30"/>
      <c r="HQQ341" s="30"/>
      <c r="HQR341" s="30"/>
      <c r="HQS341" s="30"/>
      <c r="HQT341" s="30"/>
      <c r="HQU341" s="30"/>
      <c r="HQV341" s="30"/>
      <c r="HQW341" s="30"/>
      <c r="HQX341" s="30"/>
      <c r="HQY341" s="30"/>
      <c r="HQZ341" s="30"/>
      <c r="HRA341" s="30"/>
      <c r="HRB341" s="30"/>
      <c r="HRC341" s="30"/>
      <c r="HRD341" s="30"/>
      <c r="HRE341" s="30"/>
      <c r="HRF341" s="30"/>
      <c r="HRG341" s="30"/>
      <c r="HRH341" s="30"/>
      <c r="HRI341" s="30"/>
      <c r="HRJ341" s="30"/>
      <c r="HRK341" s="30"/>
      <c r="HRL341" s="30"/>
      <c r="HRM341" s="30"/>
      <c r="HRN341" s="30"/>
      <c r="HRO341" s="30"/>
      <c r="HRP341" s="30"/>
      <c r="HRQ341" s="30"/>
      <c r="HRR341" s="30"/>
      <c r="HRS341" s="30"/>
      <c r="HRT341" s="30"/>
      <c r="HRU341" s="30"/>
      <c r="HRV341" s="30"/>
      <c r="HRW341" s="30"/>
      <c r="HRX341" s="30"/>
      <c r="HRY341" s="30"/>
      <c r="HRZ341" s="30"/>
      <c r="HSA341" s="30"/>
      <c r="HSB341" s="30"/>
      <c r="HSC341" s="30"/>
      <c r="HSD341" s="30"/>
      <c r="HSE341" s="30"/>
      <c r="HSF341" s="30"/>
      <c r="HSG341" s="30"/>
      <c r="HSH341" s="30"/>
      <c r="HSI341" s="30"/>
      <c r="HSJ341" s="30"/>
      <c r="HSK341" s="30"/>
      <c r="HSL341" s="30"/>
      <c r="HSM341" s="30"/>
      <c r="HSN341" s="30"/>
      <c r="HSO341" s="30"/>
      <c r="HSP341" s="30"/>
      <c r="HSQ341" s="30"/>
      <c r="HSR341" s="30"/>
      <c r="HSS341" s="30"/>
      <c r="HST341" s="30"/>
      <c r="HSU341" s="30"/>
      <c r="HSV341" s="30"/>
      <c r="HSW341" s="30"/>
      <c r="HSX341" s="30"/>
      <c r="HSY341" s="30"/>
      <c r="HSZ341" s="30"/>
      <c r="HTA341" s="30"/>
      <c r="HTB341" s="30"/>
      <c r="HTC341" s="30"/>
      <c r="HTD341" s="30"/>
      <c r="HTE341" s="30"/>
      <c r="HTF341" s="30"/>
      <c r="HTG341" s="30"/>
      <c r="HTH341" s="30"/>
      <c r="HTI341" s="30"/>
      <c r="HTJ341" s="30"/>
      <c r="HTK341" s="30"/>
      <c r="HTL341" s="30"/>
      <c r="HTM341" s="30"/>
      <c r="HTN341" s="30"/>
      <c r="HTO341" s="30"/>
      <c r="HTP341" s="30"/>
      <c r="HTQ341" s="30"/>
      <c r="HTR341" s="30"/>
      <c r="HTS341" s="30"/>
      <c r="HTT341" s="30"/>
      <c r="HTU341" s="30"/>
      <c r="HTV341" s="30"/>
      <c r="HTW341" s="30"/>
      <c r="HTX341" s="30"/>
      <c r="HTY341" s="30"/>
      <c r="HTZ341" s="30"/>
      <c r="HUA341" s="30"/>
      <c r="HUB341" s="30"/>
      <c r="HUC341" s="30"/>
      <c r="HUD341" s="30"/>
      <c r="HUE341" s="30"/>
      <c r="HUF341" s="30"/>
      <c r="HUG341" s="30"/>
      <c r="HUH341" s="30"/>
      <c r="HUI341" s="30"/>
      <c r="HUJ341" s="30"/>
      <c r="HUK341" s="30"/>
      <c r="HUL341" s="30"/>
      <c r="HUM341" s="30"/>
      <c r="HUN341" s="30"/>
      <c r="HUO341" s="30"/>
      <c r="HUP341" s="30"/>
      <c r="HUQ341" s="30"/>
      <c r="HUR341" s="30"/>
      <c r="HUS341" s="30"/>
      <c r="HUT341" s="30"/>
      <c r="HUU341" s="30"/>
      <c r="HUV341" s="30"/>
      <c r="HUW341" s="30"/>
      <c r="HUX341" s="30"/>
      <c r="HUY341" s="30"/>
      <c r="HUZ341" s="30"/>
      <c r="HVA341" s="30"/>
      <c r="HVB341" s="30"/>
      <c r="HVC341" s="30"/>
      <c r="HVD341" s="30"/>
      <c r="HVE341" s="30"/>
      <c r="HVF341" s="30"/>
      <c r="HVG341" s="30"/>
      <c r="HVH341" s="30"/>
      <c r="HVI341" s="30"/>
      <c r="HVJ341" s="30"/>
      <c r="HVK341" s="30"/>
      <c r="HVL341" s="30"/>
      <c r="HVM341" s="30"/>
      <c r="HVN341" s="30"/>
      <c r="HVO341" s="30"/>
      <c r="HVP341" s="30"/>
      <c r="HVQ341" s="30"/>
      <c r="HVR341" s="30"/>
      <c r="HVS341" s="30"/>
      <c r="HVT341" s="30"/>
      <c r="HVU341" s="30"/>
      <c r="HVV341" s="30"/>
      <c r="HVW341" s="30"/>
      <c r="HVX341" s="30"/>
      <c r="HVY341" s="30"/>
      <c r="HVZ341" s="30"/>
      <c r="HWA341" s="30"/>
      <c r="HWB341" s="30"/>
      <c r="HWC341" s="30"/>
      <c r="HWD341" s="30"/>
      <c r="HWE341" s="30"/>
      <c r="HWF341" s="30"/>
      <c r="HWG341" s="30"/>
      <c r="HWH341" s="30"/>
      <c r="HWI341" s="30"/>
      <c r="HWJ341" s="30"/>
      <c r="HWK341" s="30"/>
      <c r="HWL341" s="30"/>
      <c r="HWM341" s="30"/>
      <c r="HWN341" s="30"/>
      <c r="HWO341" s="30"/>
      <c r="HWP341" s="30"/>
      <c r="HWQ341" s="30"/>
      <c r="HWR341" s="30"/>
      <c r="HWS341" s="30"/>
      <c r="HWT341" s="30"/>
      <c r="HWU341" s="30"/>
      <c r="HWV341" s="30"/>
      <c r="HWW341" s="30"/>
      <c r="HWX341" s="30"/>
      <c r="HWY341" s="30"/>
      <c r="HWZ341" s="30"/>
      <c r="HXA341" s="30"/>
      <c r="HXB341" s="30"/>
      <c r="HXC341" s="30"/>
      <c r="HXD341" s="30"/>
      <c r="HXE341" s="30"/>
      <c r="HXF341" s="30"/>
      <c r="HXG341" s="30"/>
      <c r="HXH341" s="30"/>
      <c r="HXI341" s="30"/>
      <c r="HXJ341" s="30"/>
      <c r="HXK341" s="30"/>
      <c r="HXL341" s="30"/>
      <c r="HXM341" s="30"/>
      <c r="HXN341" s="30"/>
      <c r="HXO341" s="30"/>
      <c r="HXP341" s="30"/>
      <c r="HXQ341" s="30"/>
      <c r="HXR341" s="30"/>
      <c r="HXS341" s="30"/>
      <c r="HXT341" s="30"/>
      <c r="HXU341" s="30"/>
      <c r="HXV341" s="30"/>
      <c r="HXW341" s="30"/>
      <c r="HXX341" s="30"/>
      <c r="HXY341" s="30"/>
      <c r="HXZ341" s="30"/>
      <c r="HYA341" s="30"/>
      <c r="HYB341" s="30"/>
      <c r="HYC341" s="30"/>
      <c r="HYD341" s="30"/>
      <c r="HYE341" s="30"/>
      <c r="HYF341" s="30"/>
      <c r="HYG341" s="30"/>
      <c r="HYH341" s="30"/>
      <c r="HYI341" s="30"/>
      <c r="HYJ341" s="30"/>
      <c r="HYK341" s="30"/>
      <c r="HYL341" s="30"/>
      <c r="HYM341" s="30"/>
      <c r="HYN341" s="30"/>
      <c r="HYO341" s="30"/>
      <c r="HYP341" s="30"/>
      <c r="HYQ341" s="30"/>
      <c r="HYR341" s="30"/>
      <c r="HYS341" s="30"/>
      <c r="HYT341" s="30"/>
      <c r="HYU341" s="30"/>
      <c r="HYV341" s="30"/>
      <c r="HYW341" s="30"/>
      <c r="HYX341" s="30"/>
      <c r="HYY341" s="30"/>
      <c r="HYZ341" s="30"/>
      <c r="HZA341" s="30"/>
      <c r="HZB341" s="30"/>
      <c r="HZC341" s="30"/>
      <c r="HZD341" s="30"/>
      <c r="HZE341" s="30"/>
      <c r="HZF341" s="30"/>
      <c r="HZG341" s="30"/>
      <c r="HZH341" s="30"/>
      <c r="HZI341" s="30"/>
      <c r="HZJ341" s="30"/>
      <c r="HZK341" s="30"/>
      <c r="HZL341" s="30"/>
      <c r="HZM341" s="30"/>
      <c r="HZN341" s="30"/>
      <c r="HZO341" s="30"/>
      <c r="HZP341" s="30"/>
      <c r="HZQ341" s="30"/>
      <c r="HZR341" s="30"/>
      <c r="HZS341" s="30"/>
      <c r="HZT341" s="30"/>
      <c r="HZU341" s="30"/>
      <c r="HZV341" s="30"/>
      <c r="HZW341" s="30"/>
      <c r="HZX341" s="30"/>
      <c r="HZY341" s="30"/>
      <c r="HZZ341" s="30"/>
      <c r="IAA341" s="30"/>
      <c r="IAB341" s="30"/>
      <c r="IAC341" s="30"/>
      <c r="IAD341" s="30"/>
      <c r="IAE341" s="30"/>
      <c r="IAF341" s="30"/>
      <c r="IAG341" s="30"/>
      <c r="IAH341" s="30"/>
      <c r="IAI341" s="30"/>
      <c r="IAJ341" s="30"/>
      <c r="IAK341" s="30"/>
      <c r="IAL341" s="30"/>
      <c r="IAM341" s="30"/>
      <c r="IAN341" s="30"/>
      <c r="IAO341" s="30"/>
      <c r="IAP341" s="30"/>
      <c r="IAQ341" s="30"/>
      <c r="IAR341" s="30"/>
      <c r="IAS341" s="30"/>
      <c r="IAT341" s="30"/>
      <c r="IAU341" s="30"/>
      <c r="IAV341" s="30"/>
      <c r="IAW341" s="30"/>
      <c r="IAX341" s="30"/>
      <c r="IAY341" s="30"/>
      <c r="IAZ341" s="30"/>
      <c r="IBA341" s="30"/>
      <c r="IBB341" s="30"/>
      <c r="IBC341" s="30"/>
      <c r="IBD341" s="30"/>
      <c r="IBE341" s="30"/>
      <c r="IBF341" s="30"/>
      <c r="IBG341" s="30"/>
      <c r="IBH341" s="30"/>
      <c r="IBI341" s="30"/>
      <c r="IBJ341" s="30"/>
      <c r="IBK341" s="30"/>
      <c r="IBL341" s="30"/>
      <c r="IBM341" s="30"/>
      <c r="IBN341" s="30"/>
      <c r="IBO341" s="30"/>
      <c r="IBP341" s="30"/>
      <c r="IBQ341" s="30"/>
      <c r="IBR341" s="30"/>
      <c r="IBS341" s="30"/>
      <c r="IBT341" s="30"/>
      <c r="IBU341" s="30"/>
      <c r="IBV341" s="30"/>
      <c r="IBW341" s="30"/>
      <c r="IBX341" s="30"/>
      <c r="IBY341" s="30"/>
      <c r="IBZ341" s="30"/>
      <c r="ICA341" s="30"/>
      <c r="ICB341" s="30"/>
      <c r="ICC341" s="30"/>
      <c r="ICD341" s="30"/>
      <c r="ICE341" s="30"/>
      <c r="ICF341" s="30"/>
      <c r="ICG341" s="30"/>
      <c r="ICH341" s="30"/>
      <c r="ICI341" s="30"/>
      <c r="ICJ341" s="30"/>
      <c r="ICK341" s="30"/>
      <c r="ICL341" s="30"/>
      <c r="ICM341" s="30"/>
      <c r="ICN341" s="30"/>
      <c r="ICO341" s="30"/>
      <c r="ICP341" s="30"/>
      <c r="ICQ341" s="30"/>
      <c r="ICR341" s="30"/>
      <c r="ICS341" s="30"/>
      <c r="ICT341" s="30"/>
      <c r="ICU341" s="30"/>
      <c r="ICV341" s="30"/>
      <c r="ICW341" s="30"/>
      <c r="ICX341" s="30"/>
      <c r="ICY341" s="30"/>
      <c r="ICZ341" s="30"/>
      <c r="IDA341" s="30"/>
      <c r="IDB341" s="30"/>
      <c r="IDC341" s="30"/>
      <c r="IDD341" s="30"/>
      <c r="IDE341" s="30"/>
      <c r="IDF341" s="30"/>
      <c r="IDG341" s="30"/>
      <c r="IDH341" s="30"/>
      <c r="IDI341" s="30"/>
      <c r="IDJ341" s="30"/>
      <c r="IDK341" s="30"/>
      <c r="IDL341" s="30"/>
      <c r="IDM341" s="30"/>
      <c r="IDN341" s="30"/>
      <c r="IDO341" s="30"/>
      <c r="IDP341" s="30"/>
      <c r="IDQ341" s="30"/>
      <c r="IDR341" s="30"/>
      <c r="IDS341" s="30"/>
      <c r="IDT341" s="30"/>
      <c r="IDU341" s="30"/>
      <c r="IDV341" s="30"/>
      <c r="IDW341" s="30"/>
      <c r="IDX341" s="30"/>
      <c r="IDY341" s="30"/>
      <c r="IDZ341" s="30"/>
      <c r="IEA341" s="30"/>
      <c r="IEB341" s="30"/>
      <c r="IEC341" s="30"/>
      <c r="IED341" s="30"/>
      <c r="IEE341" s="30"/>
      <c r="IEF341" s="30"/>
      <c r="IEG341" s="30"/>
      <c r="IEH341" s="30"/>
      <c r="IEI341" s="30"/>
      <c r="IEJ341" s="30"/>
      <c r="IEK341" s="30"/>
      <c r="IEL341" s="30"/>
      <c r="IEM341" s="30"/>
      <c r="IEN341" s="30"/>
      <c r="IEO341" s="30"/>
      <c r="IEP341" s="30"/>
      <c r="IEQ341" s="30"/>
      <c r="IER341" s="30"/>
      <c r="IES341" s="30"/>
      <c r="IET341" s="30"/>
      <c r="IEU341" s="30"/>
      <c r="IEV341" s="30"/>
      <c r="IEW341" s="30"/>
      <c r="IEX341" s="30"/>
      <c r="IEY341" s="30"/>
      <c r="IEZ341" s="30"/>
      <c r="IFA341" s="30"/>
      <c r="IFB341" s="30"/>
      <c r="IFC341" s="30"/>
      <c r="IFD341" s="30"/>
      <c r="IFE341" s="30"/>
      <c r="IFF341" s="30"/>
      <c r="IFG341" s="30"/>
      <c r="IFH341" s="30"/>
      <c r="IFI341" s="30"/>
      <c r="IFJ341" s="30"/>
      <c r="IFK341" s="30"/>
      <c r="IFL341" s="30"/>
      <c r="IFM341" s="30"/>
      <c r="IFN341" s="30"/>
      <c r="IFO341" s="30"/>
      <c r="IFP341" s="30"/>
      <c r="IFQ341" s="30"/>
      <c r="IFR341" s="30"/>
      <c r="IFS341" s="30"/>
      <c r="IFT341" s="30"/>
      <c r="IFU341" s="30"/>
      <c r="IFV341" s="30"/>
      <c r="IFW341" s="30"/>
      <c r="IFX341" s="30"/>
      <c r="IFY341" s="30"/>
      <c r="IFZ341" s="30"/>
      <c r="IGA341" s="30"/>
      <c r="IGB341" s="30"/>
      <c r="IGC341" s="30"/>
      <c r="IGD341" s="30"/>
      <c r="IGE341" s="30"/>
      <c r="IGF341" s="30"/>
      <c r="IGG341" s="30"/>
      <c r="IGH341" s="30"/>
      <c r="IGI341" s="30"/>
      <c r="IGJ341" s="30"/>
      <c r="IGK341" s="30"/>
      <c r="IGL341" s="30"/>
      <c r="IGM341" s="30"/>
      <c r="IGN341" s="30"/>
      <c r="IGO341" s="30"/>
      <c r="IGP341" s="30"/>
      <c r="IGQ341" s="30"/>
      <c r="IGR341" s="30"/>
      <c r="IGS341" s="30"/>
      <c r="IGT341" s="30"/>
      <c r="IGU341" s="30"/>
      <c r="IGV341" s="30"/>
      <c r="IGW341" s="30"/>
      <c r="IGX341" s="30"/>
      <c r="IGY341" s="30"/>
      <c r="IGZ341" s="30"/>
      <c r="IHA341" s="30"/>
      <c r="IHB341" s="30"/>
      <c r="IHC341" s="30"/>
      <c r="IHD341" s="30"/>
      <c r="IHE341" s="30"/>
      <c r="IHF341" s="30"/>
      <c r="IHG341" s="30"/>
      <c r="IHH341" s="30"/>
      <c r="IHI341" s="30"/>
      <c r="IHJ341" s="30"/>
      <c r="IHK341" s="30"/>
      <c r="IHL341" s="30"/>
      <c r="IHM341" s="30"/>
      <c r="IHN341" s="30"/>
      <c r="IHO341" s="30"/>
      <c r="IHP341" s="30"/>
      <c r="IHQ341" s="30"/>
      <c r="IHR341" s="30"/>
      <c r="IHS341" s="30"/>
      <c r="IHT341" s="30"/>
      <c r="IHU341" s="30"/>
      <c r="IHV341" s="30"/>
      <c r="IHW341" s="30"/>
      <c r="IHX341" s="30"/>
      <c r="IHY341" s="30"/>
      <c r="IHZ341" s="30"/>
      <c r="IIA341" s="30"/>
      <c r="IIB341" s="30"/>
      <c r="IIC341" s="30"/>
      <c r="IID341" s="30"/>
      <c r="IIE341" s="30"/>
      <c r="IIF341" s="30"/>
      <c r="IIG341" s="30"/>
      <c r="IIH341" s="30"/>
      <c r="III341" s="30"/>
      <c r="IIJ341" s="30"/>
      <c r="IIK341" s="30"/>
      <c r="IIL341" s="30"/>
      <c r="IIM341" s="30"/>
      <c r="IIN341" s="30"/>
      <c r="IIO341" s="30"/>
      <c r="IIP341" s="30"/>
      <c r="IIQ341" s="30"/>
      <c r="IIR341" s="30"/>
      <c r="IIS341" s="30"/>
      <c r="IIT341" s="30"/>
      <c r="IIU341" s="30"/>
      <c r="IIV341" s="30"/>
      <c r="IIW341" s="30"/>
      <c r="IIX341" s="30"/>
      <c r="IIY341" s="30"/>
      <c r="IIZ341" s="30"/>
      <c r="IJA341" s="30"/>
      <c r="IJB341" s="30"/>
      <c r="IJC341" s="30"/>
      <c r="IJD341" s="30"/>
      <c r="IJE341" s="30"/>
      <c r="IJF341" s="30"/>
      <c r="IJG341" s="30"/>
      <c r="IJH341" s="30"/>
      <c r="IJI341" s="30"/>
      <c r="IJJ341" s="30"/>
      <c r="IJK341" s="30"/>
      <c r="IJL341" s="30"/>
      <c r="IJM341" s="30"/>
      <c r="IJN341" s="30"/>
      <c r="IJO341" s="30"/>
      <c r="IJP341" s="30"/>
      <c r="IJQ341" s="30"/>
      <c r="IJR341" s="30"/>
      <c r="IJS341" s="30"/>
      <c r="IJT341" s="30"/>
      <c r="IJU341" s="30"/>
      <c r="IJV341" s="30"/>
      <c r="IJW341" s="30"/>
      <c r="IJX341" s="30"/>
      <c r="IJY341" s="30"/>
      <c r="IJZ341" s="30"/>
      <c r="IKA341" s="30"/>
      <c r="IKB341" s="30"/>
      <c r="IKC341" s="30"/>
      <c r="IKD341" s="30"/>
      <c r="IKE341" s="30"/>
      <c r="IKF341" s="30"/>
      <c r="IKG341" s="30"/>
      <c r="IKH341" s="30"/>
      <c r="IKI341" s="30"/>
      <c r="IKJ341" s="30"/>
      <c r="IKK341" s="30"/>
      <c r="IKL341" s="30"/>
      <c r="IKM341" s="30"/>
      <c r="IKN341" s="30"/>
      <c r="IKO341" s="30"/>
      <c r="IKP341" s="30"/>
      <c r="IKQ341" s="30"/>
      <c r="IKR341" s="30"/>
      <c r="IKS341" s="30"/>
      <c r="IKT341" s="30"/>
      <c r="IKU341" s="30"/>
      <c r="IKV341" s="30"/>
      <c r="IKW341" s="30"/>
      <c r="IKX341" s="30"/>
      <c r="IKY341" s="30"/>
      <c r="IKZ341" s="30"/>
      <c r="ILA341" s="30"/>
      <c r="ILB341" s="30"/>
      <c r="ILC341" s="30"/>
      <c r="ILD341" s="30"/>
      <c r="ILE341" s="30"/>
      <c r="ILF341" s="30"/>
      <c r="ILG341" s="30"/>
      <c r="ILH341" s="30"/>
      <c r="ILI341" s="30"/>
      <c r="ILJ341" s="30"/>
      <c r="ILK341" s="30"/>
      <c r="ILL341" s="30"/>
      <c r="ILM341" s="30"/>
      <c r="ILN341" s="30"/>
      <c r="ILO341" s="30"/>
      <c r="ILP341" s="30"/>
      <c r="ILQ341" s="30"/>
      <c r="ILR341" s="30"/>
      <c r="ILS341" s="30"/>
      <c r="ILT341" s="30"/>
      <c r="ILU341" s="30"/>
      <c r="ILV341" s="30"/>
      <c r="ILW341" s="30"/>
      <c r="ILX341" s="30"/>
      <c r="ILY341" s="30"/>
      <c r="ILZ341" s="30"/>
      <c r="IMA341" s="30"/>
      <c r="IMB341" s="30"/>
      <c r="IMC341" s="30"/>
      <c r="IMD341" s="30"/>
      <c r="IME341" s="30"/>
      <c r="IMF341" s="30"/>
      <c r="IMG341" s="30"/>
      <c r="IMH341" s="30"/>
      <c r="IMI341" s="30"/>
      <c r="IMJ341" s="30"/>
      <c r="IMK341" s="30"/>
      <c r="IML341" s="30"/>
      <c r="IMM341" s="30"/>
      <c r="IMN341" s="30"/>
      <c r="IMO341" s="30"/>
      <c r="IMP341" s="30"/>
      <c r="IMQ341" s="30"/>
      <c r="IMR341" s="30"/>
      <c r="IMS341" s="30"/>
      <c r="IMT341" s="30"/>
      <c r="IMU341" s="30"/>
      <c r="IMV341" s="30"/>
      <c r="IMW341" s="30"/>
      <c r="IMX341" s="30"/>
      <c r="IMY341" s="30"/>
      <c r="IMZ341" s="30"/>
      <c r="INA341" s="30"/>
      <c r="INB341" s="30"/>
      <c r="INC341" s="30"/>
      <c r="IND341" s="30"/>
      <c r="INE341" s="30"/>
      <c r="INF341" s="30"/>
      <c r="ING341" s="30"/>
      <c r="INH341" s="30"/>
      <c r="INI341" s="30"/>
      <c r="INJ341" s="30"/>
      <c r="INK341" s="30"/>
      <c r="INL341" s="30"/>
      <c r="INM341" s="30"/>
      <c r="INN341" s="30"/>
      <c r="INO341" s="30"/>
      <c r="INP341" s="30"/>
      <c r="INQ341" s="30"/>
      <c r="INR341" s="30"/>
      <c r="INS341" s="30"/>
      <c r="INT341" s="30"/>
      <c r="INU341" s="30"/>
      <c r="INV341" s="30"/>
      <c r="INW341" s="30"/>
      <c r="INX341" s="30"/>
      <c r="INY341" s="30"/>
      <c r="INZ341" s="30"/>
      <c r="IOA341" s="30"/>
      <c r="IOB341" s="30"/>
      <c r="IOC341" s="30"/>
      <c r="IOD341" s="30"/>
      <c r="IOE341" s="30"/>
      <c r="IOF341" s="30"/>
      <c r="IOG341" s="30"/>
      <c r="IOH341" s="30"/>
      <c r="IOI341" s="30"/>
      <c r="IOJ341" s="30"/>
      <c r="IOK341" s="30"/>
      <c r="IOL341" s="30"/>
      <c r="IOM341" s="30"/>
      <c r="ION341" s="30"/>
      <c r="IOO341" s="30"/>
      <c r="IOP341" s="30"/>
      <c r="IOQ341" s="30"/>
      <c r="IOR341" s="30"/>
      <c r="IOS341" s="30"/>
      <c r="IOT341" s="30"/>
      <c r="IOU341" s="30"/>
      <c r="IOV341" s="30"/>
      <c r="IOW341" s="30"/>
      <c r="IOX341" s="30"/>
      <c r="IOY341" s="30"/>
      <c r="IOZ341" s="30"/>
      <c r="IPA341" s="30"/>
      <c r="IPB341" s="30"/>
      <c r="IPC341" s="30"/>
      <c r="IPD341" s="30"/>
      <c r="IPE341" s="30"/>
      <c r="IPF341" s="30"/>
      <c r="IPG341" s="30"/>
      <c r="IPH341" s="30"/>
      <c r="IPI341" s="30"/>
      <c r="IPJ341" s="30"/>
      <c r="IPK341" s="30"/>
      <c r="IPL341" s="30"/>
      <c r="IPM341" s="30"/>
      <c r="IPN341" s="30"/>
      <c r="IPO341" s="30"/>
      <c r="IPP341" s="30"/>
      <c r="IPQ341" s="30"/>
      <c r="IPR341" s="30"/>
      <c r="IPS341" s="30"/>
      <c r="IPT341" s="30"/>
      <c r="IPU341" s="30"/>
      <c r="IPV341" s="30"/>
      <c r="IPW341" s="30"/>
      <c r="IPX341" s="30"/>
      <c r="IPY341" s="30"/>
      <c r="IPZ341" s="30"/>
      <c r="IQA341" s="30"/>
      <c r="IQB341" s="30"/>
      <c r="IQC341" s="30"/>
      <c r="IQD341" s="30"/>
      <c r="IQE341" s="30"/>
      <c r="IQF341" s="30"/>
      <c r="IQG341" s="30"/>
      <c r="IQH341" s="30"/>
      <c r="IQI341" s="30"/>
      <c r="IQJ341" s="30"/>
      <c r="IQK341" s="30"/>
      <c r="IQL341" s="30"/>
      <c r="IQM341" s="30"/>
      <c r="IQN341" s="30"/>
      <c r="IQO341" s="30"/>
      <c r="IQP341" s="30"/>
      <c r="IQQ341" s="30"/>
      <c r="IQR341" s="30"/>
      <c r="IQS341" s="30"/>
      <c r="IQT341" s="30"/>
      <c r="IQU341" s="30"/>
      <c r="IQV341" s="30"/>
      <c r="IQW341" s="30"/>
      <c r="IQX341" s="30"/>
      <c r="IQY341" s="30"/>
      <c r="IQZ341" s="30"/>
      <c r="IRA341" s="30"/>
      <c r="IRB341" s="30"/>
      <c r="IRC341" s="30"/>
      <c r="IRD341" s="30"/>
      <c r="IRE341" s="30"/>
      <c r="IRF341" s="30"/>
      <c r="IRG341" s="30"/>
      <c r="IRH341" s="30"/>
      <c r="IRI341" s="30"/>
      <c r="IRJ341" s="30"/>
      <c r="IRK341" s="30"/>
      <c r="IRL341" s="30"/>
      <c r="IRM341" s="30"/>
      <c r="IRN341" s="30"/>
      <c r="IRO341" s="30"/>
      <c r="IRP341" s="30"/>
      <c r="IRQ341" s="30"/>
      <c r="IRR341" s="30"/>
      <c r="IRS341" s="30"/>
      <c r="IRT341" s="30"/>
      <c r="IRU341" s="30"/>
      <c r="IRV341" s="30"/>
      <c r="IRW341" s="30"/>
      <c r="IRX341" s="30"/>
      <c r="IRY341" s="30"/>
      <c r="IRZ341" s="30"/>
      <c r="ISA341" s="30"/>
      <c r="ISB341" s="30"/>
      <c r="ISC341" s="30"/>
      <c r="ISD341" s="30"/>
      <c r="ISE341" s="30"/>
      <c r="ISF341" s="30"/>
      <c r="ISG341" s="30"/>
      <c r="ISH341" s="30"/>
      <c r="ISI341" s="30"/>
      <c r="ISJ341" s="30"/>
      <c r="ISK341" s="30"/>
      <c r="ISL341" s="30"/>
      <c r="ISM341" s="30"/>
      <c r="ISN341" s="30"/>
      <c r="ISO341" s="30"/>
      <c r="ISP341" s="30"/>
      <c r="ISQ341" s="30"/>
      <c r="ISR341" s="30"/>
      <c r="ISS341" s="30"/>
      <c r="IST341" s="30"/>
      <c r="ISU341" s="30"/>
      <c r="ISV341" s="30"/>
      <c r="ISW341" s="30"/>
      <c r="ISX341" s="30"/>
      <c r="ISY341" s="30"/>
      <c r="ISZ341" s="30"/>
      <c r="ITA341" s="30"/>
      <c r="ITB341" s="30"/>
      <c r="ITC341" s="30"/>
      <c r="ITD341" s="30"/>
      <c r="ITE341" s="30"/>
      <c r="ITF341" s="30"/>
      <c r="ITG341" s="30"/>
      <c r="ITH341" s="30"/>
      <c r="ITI341" s="30"/>
      <c r="ITJ341" s="30"/>
      <c r="ITK341" s="30"/>
      <c r="ITL341" s="30"/>
      <c r="ITM341" s="30"/>
      <c r="ITN341" s="30"/>
      <c r="ITO341" s="30"/>
      <c r="ITP341" s="30"/>
      <c r="ITQ341" s="30"/>
      <c r="ITR341" s="30"/>
      <c r="ITS341" s="30"/>
      <c r="ITT341" s="30"/>
      <c r="ITU341" s="30"/>
      <c r="ITV341" s="30"/>
      <c r="ITW341" s="30"/>
      <c r="ITX341" s="30"/>
      <c r="ITY341" s="30"/>
      <c r="ITZ341" s="30"/>
      <c r="IUA341" s="30"/>
      <c r="IUB341" s="30"/>
      <c r="IUC341" s="30"/>
      <c r="IUD341" s="30"/>
      <c r="IUE341" s="30"/>
      <c r="IUF341" s="30"/>
      <c r="IUG341" s="30"/>
      <c r="IUH341" s="30"/>
      <c r="IUI341" s="30"/>
      <c r="IUJ341" s="30"/>
      <c r="IUK341" s="30"/>
      <c r="IUL341" s="30"/>
      <c r="IUM341" s="30"/>
      <c r="IUN341" s="30"/>
      <c r="IUO341" s="30"/>
      <c r="IUP341" s="30"/>
      <c r="IUQ341" s="30"/>
      <c r="IUR341" s="30"/>
      <c r="IUS341" s="30"/>
      <c r="IUT341" s="30"/>
      <c r="IUU341" s="30"/>
      <c r="IUV341" s="30"/>
      <c r="IUW341" s="30"/>
      <c r="IUX341" s="30"/>
      <c r="IUY341" s="30"/>
      <c r="IUZ341" s="30"/>
      <c r="IVA341" s="30"/>
      <c r="IVB341" s="30"/>
      <c r="IVC341" s="30"/>
      <c r="IVD341" s="30"/>
      <c r="IVE341" s="30"/>
      <c r="IVF341" s="30"/>
      <c r="IVG341" s="30"/>
      <c r="IVH341" s="30"/>
      <c r="IVI341" s="30"/>
      <c r="IVJ341" s="30"/>
      <c r="IVK341" s="30"/>
      <c r="IVL341" s="30"/>
      <c r="IVM341" s="30"/>
      <c r="IVN341" s="30"/>
      <c r="IVO341" s="30"/>
      <c r="IVP341" s="30"/>
      <c r="IVQ341" s="30"/>
      <c r="IVR341" s="30"/>
      <c r="IVS341" s="30"/>
      <c r="IVT341" s="30"/>
      <c r="IVU341" s="30"/>
      <c r="IVV341" s="30"/>
      <c r="IVW341" s="30"/>
      <c r="IVX341" s="30"/>
      <c r="IVY341" s="30"/>
      <c r="IVZ341" s="30"/>
      <c r="IWA341" s="30"/>
      <c r="IWB341" s="30"/>
      <c r="IWC341" s="30"/>
      <c r="IWD341" s="30"/>
      <c r="IWE341" s="30"/>
      <c r="IWF341" s="30"/>
      <c r="IWG341" s="30"/>
      <c r="IWH341" s="30"/>
      <c r="IWI341" s="30"/>
      <c r="IWJ341" s="30"/>
      <c r="IWK341" s="30"/>
      <c r="IWL341" s="30"/>
      <c r="IWM341" s="30"/>
      <c r="IWN341" s="30"/>
      <c r="IWO341" s="30"/>
      <c r="IWP341" s="30"/>
      <c r="IWQ341" s="30"/>
      <c r="IWR341" s="30"/>
      <c r="IWS341" s="30"/>
      <c r="IWT341" s="30"/>
      <c r="IWU341" s="30"/>
      <c r="IWV341" s="30"/>
      <c r="IWW341" s="30"/>
      <c r="IWX341" s="30"/>
      <c r="IWY341" s="30"/>
      <c r="IWZ341" s="30"/>
      <c r="IXA341" s="30"/>
      <c r="IXB341" s="30"/>
      <c r="IXC341" s="30"/>
      <c r="IXD341" s="30"/>
      <c r="IXE341" s="30"/>
      <c r="IXF341" s="30"/>
      <c r="IXG341" s="30"/>
      <c r="IXH341" s="30"/>
      <c r="IXI341" s="30"/>
      <c r="IXJ341" s="30"/>
      <c r="IXK341" s="30"/>
      <c r="IXL341" s="30"/>
      <c r="IXM341" s="30"/>
      <c r="IXN341" s="30"/>
      <c r="IXO341" s="30"/>
      <c r="IXP341" s="30"/>
      <c r="IXQ341" s="30"/>
      <c r="IXR341" s="30"/>
      <c r="IXS341" s="30"/>
      <c r="IXT341" s="30"/>
      <c r="IXU341" s="30"/>
      <c r="IXV341" s="30"/>
      <c r="IXW341" s="30"/>
      <c r="IXX341" s="30"/>
      <c r="IXY341" s="30"/>
      <c r="IXZ341" s="30"/>
      <c r="IYA341" s="30"/>
      <c r="IYB341" s="30"/>
      <c r="IYC341" s="30"/>
      <c r="IYD341" s="30"/>
      <c r="IYE341" s="30"/>
      <c r="IYF341" s="30"/>
      <c r="IYG341" s="30"/>
      <c r="IYH341" s="30"/>
      <c r="IYI341" s="30"/>
      <c r="IYJ341" s="30"/>
      <c r="IYK341" s="30"/>
      <c r="IYL341" s="30"/>
      <c r="IYM341" s="30"/>
      <c r="IYN341" s="30"/>
      <c r="IYO341" s="30"/>
      <c r="IYP341" s="30"/>
      <c r="IYQ341" s="30"/>
      <c r="IYR341" s="30"/>
      <c r="IYS341" s="30"/>
      <c r="IYT341" s="30"/>
      <c r="IYU341" s="30"/>
      <c r="IYV341" s="30"/>
      <c r="IYW341" s="30"/>
      <c r="IYX341" s="30"/>
      <c r="IYY341" s="30"/>
      <c r="IYZ341" s="30"/>
      <c r="IZA341" s="30"/>
      <c r="IZB341" s="30"/>
      <c r="IZC341" s="30"/>
      <c r="IZD341" s="30"/>
      <c r="IZE341" s="30"/>
      <c r="IZF341" s="30"/>
      <c r="IZG341" s="30"/>
      <c r="IZH341" s="30"/>
      <c r="IZI341" s="30"/>
      <c r="IZJ341" s="30"/>
      <c r="IZK341" s="30"/>
      <c r="IZL341" s="30"/>
      <c r="IZM341" s="30"/>
      <c r="IZN341" s="30"/>
      <c r="IZO341" s="30"/>
      <c r="IZP341" s="30"/>
      <c r="IZQ341" s="30"/>
      <c r="IZR341" s="30"/>
      <c r="IZS341" s="30"/>
      <c r="IZT341" s="30"/>
      <c r="IZU341" s="30"/>
      <c r="IZV341" s="30"/>
      <c r="IZW341" s="30"/>
      <c r="IZX341" s="30"/>
      <c r="IZY341" s="30"/>
      <c r="IZZ341" s="30"/>
      <c r="JAA341" s="30"/>
      <c r="JAB341" s="30"/>
      <c r="JAC341" s="30"/>
      <c r="JAD341" s="30"/>
      <c r="JAE341" s="30"/>
      <c r="JAF341" s="30"/>
      <c r="JAG341" s="30"/>
      <c r="JAH341" s="30"/>
      <c r="JAI341" s="30"/>
      <c r="JAJ341" s="30"/>
      <c r="JAK341" s="30"/>
      <c r="JAL341" s="30"/>
      <c r="JAM341" s="30"/>
      <c r="JAN341" s="30"/>
      <c r="JAO341" s="30"/>
      <c r="JAP341" s="30"/>
      <c r="JAQ341" s="30"/>
      <c r="JAR341" s="30"/>
      <c r="JAS341" s="30"/>
      <c r="JAT341" s="30"/>
      <c r="JAU341" s="30"/>
      <c r="JAV341" s="30"/>
      <c r="JAW341" s="30"/>
      <c r="JAX341" s="30"/>
      <c r="JAY341" s="30"/>
      <c r="JAZ341" s="30"/>
      <c r="JBA341" s="30"/>
      <c r="JBB341" s="30"/>
      <c r="JBC341" s="30"/>
      <c r="JBD341" s="30"/>
      <c r="JBE341" s="30"/>
      <c r="JBF341" s="30"/>
      <c r="JBG341" s="30"/>
      <c r="JBH341" s="30"/>
      <c r="JBI341" s="30"/>
      <c r="JBJ341" s="30"/>
      <c r="JBK341" s="30"/>
      <c r="JBL341" s="30"/>
      <c r="JBM341" s="30"/>
      <c r="JBN341" s="30"/>
      <c r="JBO341" s="30"/>
      <c r="JBP341" s="30"/>
      <c r="JBQ341" s="30"/>
      <c r="JBR341" s="30"/>
      <c r="JBS341" s="30"/>
      <c r="JBT341" s="30"/>
      <c r="JBU341" s="30"/>
      <c r="JBV341" s="30"/>
      <c r="JBW341" s="30"/>
      <c r="JBX341" s="30"/>
      <c r="JBY341" s="30"/>
      <c r="JBZ341" s="30"/>
      <c r="JCA341" s="30"/>
      <c r="JCB341" s="30"/>
      <c r="JCC341" s="30"/>
      <c r="JCD341" s="30"/>
      <c r="JCE341" s="30"/>
      <c r="JCF341" s="30"/>
      <c r="JCG341" s="30"/>
      <c r="JCH341" s="30"/>
      <c r="JCI341" s="30"/>
      <c r="JCJ341" s="30"/>
      <c r="JCK341" s="30"/>
      <c r="JCL341" s="30"/>
      <c r="JCM341" s="30"/>
      <c r="JCN341" s="30"/>
      <c r="JCO341" s="30"/>
      <c r="JCP341" s="30"/>
      <c r="JCQ341" s="30"/>
      <c r="JCR341" s="30"/>
      <c r="JCS341" s="30"/>
      <c r="JCT341" s="30"/>
      <c r="JCU341" s="30"/>
      <c r="JCV341" s="30"/>
      <c r="JCW341" s="30"/>
      <c r="JCX341" s="30"/>
      <c r="JCY341" s="30"/>
      <c r="JCZ341" s="30"/>
      <c r="JDA341" s="30"/>
      <c r="JDB341" s="30"/>
      <c r="JDC341" s="30"/>
      <c r="JDD341" s="30"/>
      <c r="JDE341" s="30"/>
      <c r="JDF341" s="30"/>
      <c r="JDG341" s="30"/>
      <c r="JDH341" s="30"/>
      <c r="JDI341" s="30"/>
      <c r="JDJ341" s="30"/>
      <c r="JDK341" s="30"/>
      <c r="JDL341" s="30"/>
      <c r="JDM341" s="30"/>
      <c r="JDN341" s="30"/>
      <c r="JDO341" s="30"/>
      <c r="JDP341" s="30"/>
      <c r="JDQ341" s="30"/>
      <c r="JDR341" s="30"/>
      <c r="JDS341" s="30"/>
      <c r="JDT341" s="30"/>
      <c r="JDU341" s="30"/>
      <c r="JDV341" s="30"/>
      <c r="JDW341" s="30"/>
      <c r="JDX341" s="30"/>
      <c r="JDY341" s="30"/>
      <c r="JDZ341" s="30"/>
      <c r="JEA341" s="30"/>
      <c r="JEB341" s="30"/>
      <c r="JEC341" s="30"/>
      <c r="JED341" s="30"/>
      <c r="JEE341" s="30"/>
      <c r="JEF341" s="30"/>
      <c r="JEG341" s="30"/>
      <c r="JEH341" s="30"/>
      <c r="JEI341" s="30"/>
      <c r="JEJ341" s="30"/>
      <c r="JEK341" s="30"/>
      <c r="JEL341" s="30"/>
      <c r="JEM341" s="30"/>
      <c r="JEN341" s="30"/>
      <c r="JEO341" s="30"/>
      <c r="JEP341" s="30"/>
      <c r="JEQ341" s="30"/>
      <c r="JER341" s="30"/>
      <c r="JES341" s="30"/>
      <c r="JET341" s="30"/>
      <c r="JEU341" s="30"/>
      <c r="JEV341" s="30"/>
      <c r="JEW341" s="30"/>
      <c r="JEX341" s="30"/>
      <c r="JEY341" s="30"/>
      <c r="JEZ341" s="30"/>
      <c r="JFA341" s="30"/>
      <c r="JFB341" s="30"/>
      <c r="JFC341" s="30"/>
      <c r="JFD341" s="30"/>
      <c r="JFE341" s="30"/>
      <c r="JFF341" s="30"/>
      <c r="JFG341" s="30"/>
      <c r="JFH341" s="30"/>
      <c r="JFI341" s="30"/>
      <c r="JFJ341" s="30"/>
      <c r="JFK341" s="30"/>
      <c r="JFL341" s="30"/>
      <c r="JFM341" s="30"/>
      <c r="JFN341" s="30"/>
      <c r="JFO341" s="30"/>
      <c r="JFP341" s="30"/>
      <c r="JFQ341" s="30"/>
      <c r="JFR341" s="30"/>
      <c r="JFS341" s="30"/>
      <c r="JFT341" s="30"/>
      <c r="JFU341" s="30"/>
      <c r="JFV341" s="30"/>
      <c r="JFW341" s="30"/>
      <c r="JFX341" s="30"/>
      <c r="JFY341" s="30"/>
      <c r="JFZ341" s="30"/>
      <c r="JGA341" s="30"/>
      <c r="JGB341" s="30"/>
      <c r="JGC341" s="30"/>
      <c r="JGD341" s="30"/>
      <c r="JGE341" s="30"/>
      <c r="JGF341" s="30"/>
      <c r="JGG341" s="30"/>
      <c r="JGH341" s="30"/>
      <c r="JGI341" s="30"/>
      <c r="JGJ341" s="30"/>
      <c r="JGK341" s="30"/>
      <c r="JGL341" s="30"/>
      <c r="JGM341" s="30"/>
      <c r="JGN341" s="30"/>
      <c r="JGO341" s="30"/>
      <c r="JGP341" s="30"/>
      <c r="JGQ341" s="30"/>
      <c r="JGR341" s="30"/>
      <c r="JGS341" s="30"/>
      <c r="JGT341" s="30"/>
      <c r="JGU341" s="30"/>
      <c r="JGV341" s="30"/>
      <c r="JGW341" s="30"/>
      <c r="JGX341" s="30"/>
      <c r="JGY341" s="30"/>
      <c r="JGZ341" s="30"/>
      <c r="JHA341" s="30"/>
      <c r="JHB341" s="30"/>
      <c r="JHC341" s="30"/>
      <c r="JHD341" s="30"/>
      <c r="JHE341" s="30"/>
      <c r="JHF341" s="30"/>
      <c r="JHG341" s="30"/>
      <c r="JHH341" s="30"/>
      <c r="JHI341" s="30"/>
      <c r="JHJ341" s="30"/>
      <c r="JHK341" s="30"/>
      <c r="JHL341" s="30"/>
      <c r="JHM341" s="30"/>
      <c r="JHN341" s="30"/>
      <c r="JHO341" s="30"/>
      <c r="JHP341" s="30"/>
      <c r="JHQ341" s="30"/>
      <c r="JHR341" s="30"/>
      <c r="JHS341" s="30"/>
      <c r="JHT341" s="30"/>
      <c r="JHU341" s="30"/>
      <c r="JHV341" s="30"/>
      <c r="JHW341" s="30"/>
      <c r="JHX341" s="30"/>
      <c r="JHY341" s="30"/>
      <c r="JHZ341" s="30"/>
      <c r="JIA341" s="30"/>
      <c r="JIB341" s="30"/>
      <c r="JIC341" s="30"/>
      <c r="JID341" s="30"/>
      <c r="JIE341" s="30"/>
      <c r="JIF341" s="30"/>
      <c r="JIG341" s="30"/>
      <c r="JIH341" s="30"/>
      <c r="JII341" s="30"/>
      <c r="JIJ341" s="30"/>
      <c r="JIK341" s="30"/>
      <c r="JIL341" s="30"/>
      <c r="JIM341" s="30"/>
      <c r="JIN341" s="30"/>
      <c r="JIO341" s="30"/>
      <c r="JIP341" s="30"/>
      <c r="JIQ341" s="30"/>
      <c r="JIR341" s="30"/>
      <c r="JIS341" s="30"/>
      <c r="JIT341" s="30"/>
      <c r="JIU341" s="30"/>
      <c r="JIV341" s="30"/>
      <c r="JIW341" s="30"/>
      <c r="JIX341" s="30"/>
      <c r="JIY341" s="30"/>
      <c r="JIZ341" s="30"/>
      <c r="JJA341" s="30"/>
      <c r="JJB341" s="30"/>
      <c r="JJC341" s="30"/>
      <c r="JJD341" s="30"/>
      <c r="JJE341" s="30"/>
      <c r="JJF341" s="30"/>
      <c r="JJG341" s="30"/>
      <c r="JJH341" s="30"/>
      <c r="JJI341" s="30"/>
      <c r="JJJ341" s="30"/>
      <c r="JJK341" s="30"/>
      <c r="JJL341" s="30"/>
      <c r="JJM341" s="30"/>
      <c r="JJN341" s="30"/>
      <c r="JJO341" s="30"/>
      <c r="JJP341" s="30"/>
      <c r="JJQ341" s="30"/>
      <c r="JJR341" s="30"/>
      <c r="JJS341" s="30"/>
      <c r="JJT341" s="30"/>
      <c r="JJU341" s="30"/>
      <c r="JJV341" s="30"/>
      <c r="JJW341" s="30"/>
      <c r="JJX341" s="30"/>
      <c r="JJY341" s="30"/>
      <c r="JJZ341" s="30"/>
      <c r="JKA341" s="30"/>
      <c r="JKB341" s="30"/>
      <c r="JKC341" s="30"/>
      <c r="JKD341" s="30"/>
      <c r="JKE341" s="30"/>
      <c r="JKF341" s="30"/>
      <c r="JKG341" s="30"/>
      <c r="JKH341" s="30"/>
      <c r="JKI341" s="30"/>
      <c r="JKJ341" s="30"/>
      <c r="JKK341" s="30"/>
      <c r="JKL341" s="30"/>
      <c r="JKM341" s="30"/>
      <c r="JKN341" s="30"/>
      <c r="JKO341" s="30"/>
      <c r="JKP341" s="30"/>
      <c r="JKQ341" s="30"/>
      <c r="JKR341" s="30"/>
      <c r="JKS341" s="30"/>
      <c r="JKT341" s="30"/>
      <c r="JKU341" s="30"/>
      <c r="JKV341" s="30"/>
      <c r="JKW341" s="30"/>
      <c r="JKX341" s="30"/>
      <c r="JKY341" s="30"/>
      <c r="JKZ341" s="30"/>
      <c r="JLA341" s="30"/>
      <c r="JLB341" s="30"/>
      <c r="JLC341" s="30"/>
      <c r="JLD341" s="30"/>
      <c r="JLE341" s="30"/>
      <c r="JLF341" s="30"/>
      <c r="JLG341" s="30"/>
      <c r="JLH341" s="30"/>
      <c r="JLI341" s="30"/>
      <c r="JLJ341" s="30"/>
      <c r="JLK341" s="30"/>
      <c r="JLL341" s="30"/>
      <c r="JLM341" s="30"/>
      <c r="JLN341" s="30"/>
      <c r="JLO341" s="30"/>
      <c r="JLP341" s="30"/>
      <c r="JLQ341" s="30"/>
      <c r="JLR341" s="30"/>
      <c r="JLS341" s="30"/>
      <c r="JLT341" s="30"/>
      <c r="JLU341" s="30"/>
      <c r="JLV341" s="30"/>
      <c r="JLW341" s="30"/>
      <c r="JLX341" s="30"/>
      <c r="JLY341" s="30"/>
      <c r="JLZ341" s="30"/>
      <c r="JMA341" s="30"/>
      <c r="JMB341" s="30"/>
      <c r="JMC341" s="30"/>
      <c r="JMD341" s="30"/>
      <c r="JME341" s="30"/>
      <c r="JMF341" s="30"/>
      <c r="JMG341" s="30"/>
      <c r="JMH341" s="30"/>
      <c r="JMI341" s="30"/>
      <c r="JMJ341" s="30"/>
      <c r="JMK341" s="30"/>
      <c r="JML341" s="30"/>
      <c r="JMM341" s="30"/>
      <c r="JMN341" s="30"/>
      <c r="JMO341" s="30"/>
      <c r="JMP341" s="30"/>
      <c r="JMQ341" s="30"/>
      <c r="JMR341" s="30"/>
      <c r="JMS341" s="30"/>
      <c r="JMT341" s="30"/>
      <c r="JMU341" s="30"/>
      <c r="JMV341" s="30"/>
      <c r="JMW341" s="30"/>
      <c r="JMX341" s="30"/>
      <c r="JMY341" s="30"/>
      <c r="JMZ341" s="30"/>
      <c r="JNA341" s="30"/>
      <c r="JNB341" s="30"/>
      <c r="JNC341" s="30"/>
      <c r="JND341" s="30"/>
      <c r="JNE341" s="30"/>
      <c r="JNF341" s="30"/>
      <c r="JNG341" s="30"/>
      <c r="JNH341" s="30"/>
      <c r="JNI341" s="30"/>
      <c r="JNJ341" s="30"/>
      <c r="JNK341" s="30"/>
      <c r="JNL341" s="30"/>
      <c r="JNM341" s="30"/>
      <c r="JNN341" s="30"/>
      <c r="JNO341" s="30"/>
      <c r="JNP341" s="30"/>
      <c r="JNQ341" s="30"/>
      <c r="JNR341" s="30"/>
      <c r="JNS341" s="30"/>
      <c r="JNT341" s="30"/>
      <c r="JNU341" s="30"/>
      <c r="JNV341" s="30"/>
      <c r="JNW341" s="30"/>
      <c r="JNX341" s="30"/>
      <c r="JNY341" s="30"/>
      <c r="JNZ341" s="30"/>
      <c r="JOA341" s="30"/>
      <c r="JOB341" s="30"/>
      <c r="JOC341" s="30"/>
      <c r="JOD341" s="30"/>
      <c r="JOE341" s="30"/>
      <c r="JOF341" s="30"/>
      <c r="JOG341" s="30"/>
      <c r="JOH341" s="30"/>
      <c r="JOI341" s="30"/>
      <c r="JOJ341" s="30"/>
      <c r="JOK341" s="30"/>
      <c r="JOL341" s="30"/>
      <c r="JOM341" s="30"/>
      <c r="JON341" s="30"/>
      <c r="JOO341" s="30"/>
      <c r="JOP341" s="30"/>
      <c r="JOQ341" s="30"/>
      <c r="JOR341" s="30"/>
      <c r="JOS341" s="30"/>
      <c r="JOT341" s="30"/>
      <c r="JOU341" s="30"/>
      <c r="JOV341" s="30"/>
      <c r="JOW341" s="30"/>
      <c r="JOX341" s="30"/>
      <c r="JOY341" s="30"/>
      <c r="JOZ341" s="30"/>
      <c r="JPA341" s="30"/>
      <c r="JPB341" s="30"/>
      <c r="JPC341" s="30"/>
      <c r="JPD341" s="30"/>
      <c r="JPE341" s="30"/>
      <c r="JPF341" s="30"/>
      <c r="JPG341" s="30"/>
      <c r="JPH341" s="30"/>
      <c r="JPI341" s="30"/>
      <c r="JPJ341" s="30"/>
      <c r="JPK341" s="30"/>
      <c r="JPL341" s="30"/>
      <c r="JPM341" s="30"/>
      <c r="JPN341" s="30"/>
      <c r="JPO341" s="30"/>
      <c r="JPP341" s="30"/>
      <c r="JPQ341" s="30"/>
      <c r="JPR341" s="30"/>
      <c r="JPS341" s="30"/>
      <c r="JPT341" s="30"/>
      <c r="JPU341" s="30"/>
      <c r="JPV341" s="30"/>
      <c r="JPW341" s="30"/>
      <c r="JPX341" s="30"/>
      <c r="JPY341" s="30"/>
      <c r="JPZ341" s="30"/>
      <c r="JQA341" s="30"/>
      <c r="JQB341" s="30"/>
      <c r="JQC341" s="30"/>
      <c r="JQD341" s="30"/>
      <c r="JQE341" s="30"/>
      <c r="JQF341" s="30"/>
      <c r="JQG341" s="30"/>
      <c r="JQH341" s="30"/>
      <c r="JQI341" s="30"/>
      <c r="JQJ341" s="30"/>
      <c r="JQK341" s="30"/>
      <c r="JQL341" s="30"/>
      <c r="JQM341" s="30"/>
      <c r="JQN341" s="30"/>
      <c r="JQO341" s="30"/>
      <c r="JQP341" s="30"/>
      <c r="JQQ341" s="30"/>
      <c r="JQR341" s="30"/>
      <c r="JQS341" s="30"/>
      <c r="JQT341" s="30"/>
      <c r="JQU341" s="30"/>
      <c r="JQV341" s="30"/>
      <c r="JQW341" s="30"/>
      <c r="JQX341" s="30"/>
      <c r="JQY341" s="30"/>
      <c r="JQZ341" s="30"/>
      <c r="JRA341" s="30"/>
      <c r="JRB341" s="30"/>
      <c r="JRC341" s="30"/>
      <c r="JRD341" s="30"/>
      <c r="JRE341" s="30"/>
      <c r="JRF341" s="30"/>
      <c r="JRG341" s="30"/>
      <c r="JRH341" s="30"/>
      <c r="JRI341" s="30"/>
      <c r="JRJ341" s="30"/>
      <c r="JRK341" s="30"/>
      <c r="JRL341" s="30"/>
      <c r="JRM341" s="30"/>
      <c r="JRN341" s="30"/>
      <c r="JRO341" s="30"/>
      <c r="JRP341" s="30"/>
      <c r="JRQ341" s="30"/>
      <c r="JRR341" s="30"/>
      <c r="JRS341" s="30"/>
      <c r="JRT341" s="30"/>
      <c r="JRU341" s="30"/>
      <c r="JRV341" s="30"/>
      <c r="JRW341" s="30"/>
      <c r="JRX341" s="30"/>
      <c r="JRY341" s="30"/>
      <c r="JRZ341" s="30"/>
      <c r="JSA341" s="30"/>
      <c r="JSB341" s="30"/>
      <c r="JSC341" s="30"/>
      <c r="JSD341" s="30"/>
      <c r="JSE341" s="30"/>
      <c r="JSF341" s="30"/>
      <c r="JSG341" s="30"/>
      <c r="JSH341" s="30"/>
      <c r="JSI341" s="30"/>
      <c r="JSJ341" s="30"/>
      <c r="JSK341" s="30"/>
      <c r="JSL341" s="30"/>
      <c r="JSM341" s="30"/>
      <c r="JSN341" s="30"/>
      <c r="JSO341" s="30"/>
      <c r="JSP341" s="30"/>
      <c r="JSQ341" s="30"/>
      <c r="JSR341" s="30"/>
      <c r="JSS341" s="30"/>
      <c r="JST341" s="30"/>
      <c r="JSU341" s="30"/>
      <c r="JSV341" s="30"/>
      <c r="JSW341" s="30"/>
      <c r="JSX341" s="30"/>
      <c r="JSY341" s="30"/>
      <c r="JSZ341" s="30"/>
      <c r="JTA341" s="30"/>
      <c r="JTB341" s="30"/>
      <c r="JTC341" s="30"/>
      <c r="JTD341" s="30"/>
      <c r="JTE341" s="30"/>
      <c r="JTF341" s="30"/>
      <c r="JTG341" s="30"/>
      <c r="JTH341" s="30"/>
      <c r="JTI341" s="30"/>
      <c r="JTJ341" s="30"/>
      <c r="JTK341" s="30"/>
      <c r="JTL341" s="30"/>
      <c r="JTM341" s="30"/>
      <c r="JTN341" s="30"/>
      <c r="JTO341" s="30"/>
      <c r="JTP341" s="30"/>
      <c r="JTQ341" s="30"/>
      <c r="JTR341" s="30"/>
      <c r="JTS341" s="30"/>
      <c r="JTT341" s="30"/>
      <c r="JTU341" s="30"/>
      <c r="JTV341" s="30"/>
      <c r="JTW341" s="30"/>
      <c r="JTX341" s="30"/>
      <c r="JTY341" s="30"/>
      <c r="JTZ341" s="30"/>
      <c r="JUA341" s="30"/>
      <c r="JUB341" s="30"/>
      <c r="JUC341" s="30"/>
      <c r="JUD341" s="30"/>
      <c r="JUE341" s="30"/>
      <c r="JUF341" s="30"/>
      <c r="JUG341" s="30"/>
      <c r="JUH341" s="30"/>
      <c r="JUI341" s="30"/>
      <c r="JUJ341" s="30"/>
      <c r="JUK341" s="30"/>
      <c r="JUL341" s="30"/>
      <c r="JUM341" s="30"/>
      <c r="JUN341" s="30"/>
      <c r="JUO341" s="30"/>
      <c r="JUP341" s="30"/>
      <c r="JUQ341" s="30"/>
      <c r="JUR341" s="30"/>
      <c r="JUS341" s="30"/>
      <c r="JUT341" s="30"/>
      <c r="JUU341" s="30"/>
      <c r="JUV341" s="30"/>
      <c r="JUW341" s="30"/>
      <c r="JUX341" s="30"/>
      <c r="JUY341" s="30"/>
      <c r="JUZ341" s="30"/>
      <c r="JVA341" s="30"/>
      <c r="JVB341" s="30"/>
      <c r="JVC341" s="30"/>
      <c r="JVD341" s="30"/>
      <c r="JVE341" s="30"/>
      <c r="JVF341" s="30"/>
      <c r="JVG341" s="30"/>
      <c r="JVH341" s="30"/>
      <c r="JVI341" s="30"/>
      <c r="JVJ341" s="30"/>
      <c r="JVK341" s="30"/>
      <c r="JVL341" s="30"/>
      <c r="JVM341" s="30"/>
      <c r="JVN341" s="30"/>
      <c r="JVO341" s="30"/>
      <c r="JVP341" s="30"/>
      <c r="JVQ341" s="30"/>
      <c r="JVR341" s="30"/>
      <c r="JVS341" s="30"/>
      <c r="JVT341" s="30"/>
      <c r="JVU341" s="30"/>
      <c r="JVV341" s="30"/>
      <c r="JVW341" s="30"/>
      <c r="JVX341" s="30"/>
      <c r="JVY341" s="30"/>
      <c r="JVZ341" s="30"/>
      <c r="JWA341" s="30"/>
      <c r="JWB341" s="30"/>
      <c r="JWC341" s="30"/>
      <c r="JWD341" s="30"/>
      <c r="JWE341" s="30"/>
      <c r="JWF341" s="30"/>
      <c r="JWG341" s="30"/>
      <c r="JWH341" s="30"/>
      <c r="JWI341" s="30"/>
      <c r="JWJ341" s="30"/>
      <c r="JWK341" s="30"/>
      <c r="JWL341" s="30"/>
      <c r="JWM341" s="30"/>
      <c r="JWN341" s="30"/>
      <c r="JWO341" s="30"/>
      <c r="JWP341" s="30"/>
      <c r="JWQ341" s="30"/>
      <c r="JWR341" s="30"/>
      <c r="JWS341" s="30"/>
      <c r="JWT341" s="30"/>
      <c r="JWU341" s="30"/>
      <c r="JWV341" s="30"/>
      <c r="JWW341" s="30"/>
      <c r="JWX341" s="30"/>
      <c r="JWY341" s="30"/>
      <c r="JWZ341" s="30"/>
      <c r="JXA341" s="30"/>
      <c r="JXB341" s="30"/>
      <c r="JXC341" s="30"/>
      <c r="JXD341" s="30"/>
      <c r="JXE341" s="30"/>
      <c r="JXF341" s="30"/>
      <c r="JXG341" s="30"/>
      <c r="JXH341" s="30"/>
      <c r="JXI341" s="30"/>
      <c r="JXJ341" s="30"/>
      <c r="JXK341" s="30"/>
      <c r="JXL341" s="30"/>
      <c r="JXM341" s="30"/>
      <c r="JXN341" s="30"/>
      <c r="JXO341" s="30"/>
      <c r="JXP341" s="30"/>
      <c r="JXQ341" s="30"/>
      <c r="JXR341" s="30"/>
      <c r="JXS341" s="30"/>
      <c r="JXT341" s="30"/>
      <c r="JXU341" s="30"/>
      <c r="JXV341" s="30"/>
      <c r="JXW341" s="30"/>
      <c r="JXX341" s="30"/>
      <c r="JXY341" s="30"/>
      <c r="JXZ341" s="30"/>
      <c r="JYA341" s="30"/>
      <c r="JYB341" s="30"/>
      <c r="JYC341" s="30"/>
      <c r="JYD341" s="30"/>
      <c r="JYE341" s="30"/>
      <c r="JYF341" s="30"/>
      <c r="JYG341" s="30"/>
      <c r="JYH341" s="30"/>
      <c r="JYI341" s="30"/>
      <c r="JYJ341" s="30"/>
      <c r="JYK341" s="30"/>
      <c r="JYL341" s="30"/>
      <c r="JYM341" s="30"/>
      <c r="JYN341" s="30"/>
      <c r="JYO341" s="30"/>
      <c r="JYP341" s="30"/>
      <c r="JYQ341" s="30"/>
      <c r="JYR341" s="30"/>
      <c r="JYS341" s="30"/>
      <c r="JYT341" s="30"/>
      <c r="JYU341" s="30"/>
      <c r="JYV341" s="30"/>
      <c r="JYW341" s="30"/>
      <c r="JYX341" s="30"/>
      <c r="JYY341" s="30"/>
      <c r="JYZ341" s="30"/>
      <c r="JZA341" s="30"/>
      <c r="JZB341" s="30"/>
      <c r="JZC341" s="30"/>
      <c r="JZD341" s="30"/>
      <c r="JZE341" s="30"/>
      <c r="JZF341" s="30"/>
      <c r="JZG341" s="30"/>
      <c r="JZH341" s="30"/>
      <c r="JZI341" s="30"/>
      <c r="JZJ341" s="30"/>
      <c r="JZK341" s="30"/>
      <c r="JZL341" s="30"/>
      <c r="JZM341" s="30"/>
      <c r="JZN341" s="30"/>
      <c r="JZO341" s="30"/>
      <c r="JZP341" s="30"/>
      <c r="JZQ341" s="30"/>
      <c r="JZR341" s="30"/>
      <c r="JZS341" s="30"/>
      <c r="JZT341" s="30"/>
      <c r="JZU341" s="30"/>
      <c r="JZV341" s="30"/>
      <c r="JZW341" s="30"/>
      <c r="JZX341" s="30"/>
      <c r="JZY341" s="30"/>
      <c r="JZZ341" s="30"/>
      <c r="KAA341" s="30"/>
      <c r="KAB341" s="30"/>
      <c r="KAC341" s="30"/>
      <c r="KAD341" s="30"/>
      <c r="KAE341" s="30"/>
      <c r="KAF341" s="30"/>
      <c r="KAG341" s="30"/>
      <c r="KAH341" s="30"/>
      <c r="KAI341" s="30"/>
      <c r="KAJ341" s="30"/>
      <c r="KAK341" s="30"/>
      <c r="KAL341" s="30"/>
      <c r="KAM341" s="30"/>
      <c r="KAN341" s="30"/>
      <c r="KAO341" s="30"/>
      <c r="KAP341" s="30"/>
      <c r="KAQ341" s="30"/>
      <c r="KAR341" s="30"/>
      <c r="KAS341" s="30"/>
      <c r="KAT341" s="30"/>
      <c r="KAU341" s="30"/>
      <c r="KAV341" s="30"/>
      <c r="KAW341" s="30"/>
      <c r="KAX341" s="30"/>
      <c r="KAY341" s="30"/>
      <c r="KAZ341" s="30"/>
      <c r="KBA341" s="30"/>
      <c r="KBB341" s="30"/>
      <c r="KBC341" s="30"/>
      <c r="KBD341" s="30"/>
      <c r="KBE341" s="30"/>
      <c r="KBF341" s="30"/>
      <c r="KBG341" s="30"/>
      <c r="KBH341" s="30"/>
      <c r="KBI341" s="30"/>
      <c r="KBJ341" s="30"/>
      <c r="KBK341" s="30"/>
      <c r="KBL341" s="30"/>
      <c r="KBM341" s="30"/>
      <c r="KBN341" s="30"/>
      <c r="KBO341" s="30"/>
      <c r="KBP341" s="30"/>
      <c r="KBQ341" s="30"/>
      <c r="KBR341" s="30"/>
      <c r="KBS341" s="30"/>
      <c r="KBT341" s="30"/>
      <c r="KBU341" s="30"/>
      <c r="KBV341" s="30"/>
      <c r="KBW341" s="30"/>
      <c r="KBX341" s="30"/>
      <c r="KBY341" s="30"/>
      <c r="KBZ341" s="30"/>
      <c r="KCA341" s="30"/>
      <c r="KCB341" s="30"/>
      <c r="KCC341" s="30"/>
      <c r="KCD341" s="30"/>
      <c r="KCE341" s="30"/>
      <c r="KCF341" s="30"/>
      <c r="KCG341" s="30"/>
      <c r="KCH341" s="30"/>
      <c r="KCI341" s="30"/>
      <c r="KCJ341" s="30"/>
      <c r="KCK341" s="30"/>
      <c r="KCL341" s="30"/>
      <c r="KCM341" s="30"/>
      <c r="KCN341" s="30"/>
      <c r="KCO341" s="30"/>
      <c r="KCP341" s="30"/>
      <c r="KCQ341" s="30"/>
      <c r="KCR341" s="30"/>
      <c r="KCS341" s="30"/>
      <c r="KCT341" s="30"/>
      <c r="KCU341" s="30"/>
      <c r="KCV341" s="30"/>
      <c r="KCW341" s="30"/>
      <c r="KCX341" s="30"/>
      <c r="KCY341" s="30"/>
      <c r="KCZ341" s="30"/>
      <c r="KDA341" s="30"/>
      <c r="KDB341" s="30"/>
      <c r="KDC341" s="30"/>
      <c r="KDD341" s="30"/>
      <c r="KDE341" s="30"/>
      <c r="KDF341" s="30"/>
      <c r="KDG341" s="30"/>
      <c r="KDH341" s="30"/>
      <c r="KDI341" s="30"/>
      <c r="KDJ341" s="30"/>
      <c r="KDK341" s="30"/>
      <c r="KDL341" s="30"/>
      <c r="KDM341" s="30"/>
      <c r="KDN341" s="30"/>
      <c r="KDO341" s="30"/>
      <c r="KDP341" s="30"/>
      <c r="KDQ341" s="30"/>
      <c r="KDR341" s="30"/>
      <c r="KDS341" s="30"/>
      <c r="KDT341" s="30"/>
      <c r="KDU341" s="30"/>
      <c r="KDV341" s="30"/>
      <c r="KDW341" s="30"/>
      <c r="KDX341" s="30"/>
      <c r="KDY341" s="30"/>
      <c r="KDZ341" s="30"/>
      <c r="KEA341" s="30"/>
      <c r="KEB341" s="30"/>
      <c r="KEC341" s="30"/>
      <c r="KED341" s="30"/>
      <c r="KEE341" s="30"/>
      <c r="KEF341" s="30"/>
      <c r="KEG341" s="30"/>
      <c r="KEH341" s="30"/>
      <c r="KEI341" s="30"/>
      <c r="KEJ341" s="30"/>
      <c r="KEK341" s="30"/>
      <c r="KEL341" s="30"/>
      <c r="KEM341" s="30"/>
      <c r="KEN341" s="30"/>
      <c r="KEO341" s="30"/>
      <c r="KEP341" s="30"/>
      <c r="KEQ341" s="30"/>
      <c r="KER341" s="30"/>
      <c r="KES341" s="30"/>
      <c r="KET341" s="30"/>
      <c r="KEU341" s="30"/>
      <c r="KEV341" s="30"/>
      <c r="KEW341" s="30"/>
      <c r="KEX341" s="30"/>
      <c r="KEY341" s="30"/>
      <c r="KEZ341" s="30"/>
      <c r="KFA341" s="30"/>
      <c r="KFB341" s="30"/>
      <c r="KFC341" s="30"/>
      <c r="KFD341" s="30"/>
      <c r="KFE341" s="30"/>
      <c r="KFF341" s="30"/>
      <c r="KFG341" s="30"/>
      <c r="KFH341" s="30"/>
      <c r="KFI341" s="30"/>
      <c r="KFJ341" s="30"/>
      <c r="KFK341" s="30"/>
      <c r="KFL341" s="30"/>
      <c r="KFM341" s="30"/>
      <c r="KFN341" s="30"/>
      <c r="KFO341" s="30"/>
      <c r="KFP341" s="30"/>
      <c r="KFQ341" s="30"/>
      <c r="KFR341" s="30"/>
      <c r="KFS341" s="30"/>
      <c r="KFT341" s="30"/>
      <c r="KFU341" s="30"/>
      <c r="KFV341" s="30"/>
      <c r="KFW341" s="30"/>
      <c r="KFX341" s="30"/>
      <c r="KFY341" s="30"/>
      <c r="KFZ341" s="30"/>
      <c r="KGA341" s="30"/>
      <c r="KGB341" s="30"/>
      <c r="KGC341" s="30"/>
      <c r="KGD341" s="30"/>
      <c r="KGE341" s="30"/>
      <c r="KGF341" s="30"/>
      <c r="KGG341" s="30"/>
      <c r="KGH341" s="30"/>
      <c r="KGI341" s="30"/>
      <c r="KGJ341" s="30"/>
      <c r="KGK341" s="30"/>
      <c r="KGL341" s="30"/>
      <c r="KGM341" s="30"/>
      <c r="KGN341" s="30"/>
      <c r="KGO341" s="30"/>
      <c r="KGP341" s="30"/>
      <c r="KGQ341" s="30"/>
      <c r="KGR341" s="30"/>
      <c r="KGS341" s="30"/>
      <c r="KGT341" s="30"/>
      <c r="KGU341" s="30"/>
      <c r="KGV341" s="30"/>
      <c r="KGW341" s="30"/>
      <c r="KGX341" s="30"/>
      <c r="KGY341" s="30"/>
      <c r="KGZ341" s="30"/>
      <c r="KHA341" s="30"/>
      <c r="KHB341" s="30"/>
      <c r="KHC341" s="30"/>
      <c r="KHD341" s="30"/>
      <c r="KHE341" s="30"/>
      <c r="KHF341" s="30"/>
      <c r="KHG341" s="30"/>
      <c r="KHH341" s="30"/>
      <c r="KHI341" s="30"/>
      <c r="KHJ341" s="30"/>
      <c r="KHK341" s="30"/>
      <c r="KHL341" s="30"/>
      <c r="KHM341" s="30"/>
      <c r="KHN341" s="30"/>
      <c r="KHO341" s="30"/>
      <c r="KHP341" s="30"/>
      <c r="KHQ341" s="30"/>
      <c r="KHR341" s="30"/>
      <c r="KHS341" s="30"/>
      <c r="KHT341" s="30"/>
      <c r="KHU341" s="30"/>
      <c r="KHV341" s="30"/>
      <c r="KHW341" s="30"/>
      <c r="KHX341" s="30"/>
      <c r="KHY341" s="30"/>
      <c r="KHZ341" s="30"/>
      <c r="KIA341" s="30"/>
      <c r="KIB341" s="30"/>
      <c r="KIC341" s="30"/>
      <c r="KID341" s="30"/>
      <c r="KIE341" s="30"/>
      <c r="KIF341" s="30"/>
      <c r="KIG341" s="30"/>
      <c r="KIH341" s="30"/>
      <c r="KII341" s="30"/>
      <c r="KIJ341" s="30"/>
      <c r="KIK341" s="30"/>
      <c r="KIL341" s="30"/>
      <c r="KIM341" s="30"/>
      <c r="KIN341" s="30"/>
      <c r="KIO341" s="30"/>
      <c r="KIP341" s="30"/>
      <c r="KIQ341" s="30"/>
      <c r="KIR341" s="30"/>
      <c r="KIS341" s="30"/>
      <c r="KIT341" s="30"/>
      <c r="KIU341" s="30"/>
      <c r="KIV341" s="30"/>
      <c r="KIW341" s="30"/>
      <c r="KIX341" s="30"/>
      <c r="KIY341" s="30"/>
      <c r="KIZ341" s="30"/>
      <c r="KJA341" s="30"/>
      <c r="KJB341" s="30"/>
      <c r="KJC341" s="30"/>
      <c r="KJD341" s="30"/>
      <c r="KJE341" s="30"/>
      <c r="KJF341" s="30"/>
      <c r="KJG341" s="30"/>
      <c r="KJH341" s="30"/>
      <c r="KJI341" s="30"/>
      <c r="KJJ341" s="30"/>
      <c r="KJK341" s="30"/>
      <c r="KJL341" s="30"/>
      <c r="KJM341" s="30"/>
      <c r="KJN341" s="30"/>
      <c r="KJO341" s="30"/>
      <c r="KJP341" s="30"/>
      <c r="KJQ341" s="30"/>
      <c r="KJR341" s="30"/>
      <c r="KJS341" s="30"/>
      <c r="KJT341" s="30"/>
      <c r="KJU341" s="30"/>
      <c r="KJV341" s="30"/>
      <c r="KJW341" s="30"/>
      <c r="KJX341" s="30"/>
      <c r="KJY341" s="30"/>
      <c r="KJZ341" s="30"/>
      <c r="KKA341" s="30"/>
      <c r="KKB341" s="30"/>
      <c r="KKC341" s="30"/>
      <c r="KKD341" s="30"/>
      <c r="KKE341" s="30"/>
      <c r="KKF341" s="30"/>
      <c r="KKG341" s="30"/>
      <c r="KKH341" s="30"/>
      <c r="KKI341" s="30"/>
      <c r="KKJ341" s="30"/>
      <c r="KKK341" s="30"/>
      <c r="KKL341" s="30"/>
      <c r="KKM341" s="30"/>
      <c r="KKN341" s="30"/>
      <c r="KKO341" s="30"/>
      <c r="KKP341" s="30"/>
      <c r="KKQ341" s="30"/>
      <c r="KKR341" s="30"/>
      <c r="KKS341" s="30"/>
      <c r="KKT341" s="30"/>
      <c r="KKU341" s="30"/>
      <c r="KKV341" s="30"/>
      <c r="KKW341" s="30"/>
      <c r="KKX341" s="30"/>
      <c r="KKY341" s="30"/>
      <c r="KKZ341" s="30"/>
      <c r="KLA341" s="30"/>
      <c r="KLB341" s="30"/>
      <c r="KLC341" s="30"/>
      <c r="KLD341" s="30"/>
      <c r="KLE341" s="30"/>
      <c r="KLF341" s="30"/>
      <c r="KLG341" s="30"/>
      <c r="KLH341" s="30"/>
      <c r="KLI341" s="30"/>
      <c r="KLJ341" s="30"/>
      <c r="KLK341" s="30"/>
      <c r="KLL341" s="30"/>
      <c r="KLM341" s="30"/>
      <c r="KLN341" s="30"/>
      <c r="KLO341" s="30"/>
      <c r="KLP341" s="30"/>
      <c r="KLQ341" s="30"/>
      <c r="KLR341" s="30"/>
      <c r="KLS341" s="30"/>
      <c r="KLT341" s="30"/>
      <c r="KLU341" s="30"/>
      <c r="KLV341" s="30"/>
      <c r="KLW341" s="30"/>
      <c r="KLX341" s="30"/>
      <c r="KLY341" s="30"/>
      <c r="KLZ341" s="30"/>
      <c r="KMA341" s="30"/>
      <c r="KMB341" s="30"/>
      <c r="KMC341" s="30"/>
      <c r="KMD341" s="30"/>
      <c r="KME341" s="30"/>
      <c r="KMF341" s="30"/>
      <c r="KMG341" s="30"/>
      <c r="KMH341" s="30"/>
      <c r="KMI341" s="30"/>
      <c r="KMJ341" s="30"/>
      <c r="KMK341" s="30"/>
      <c r="KML341" s="30"/>
      <c r="KMM341" s="30"/>
      <c r="KMN341" s="30"/>
      <c r="KMO341" s="30"/>
      <c r="KMP341" s="30"/>
      <c r="KMQ341" s="30"/>
      <c r="KMR341" s="30"/>
      <c r="KMS341" s="30"/>
      <c r="KMT341" s="30"/>
      <c r="KMU341" s="30"/>
      <c r="KMV341" s="30"/>
      <c r="KMW341" s="30"/>
      <c r="KMX341" s="30"/>
      <c r="KMY341" s="30"/>
      <c r="KMZ341" s="30"/>
      <c r="KNA341" s="30"/>
      <c r="KNB341" s="30"/>
      <c r="KNC341" s="30"/>
      <c r="KND341" s="30"/>
      <c r="KNE341" s="30"/>
      <c r="KNF341" s="30"/>
      <c r="KNG341" s="30"/>
      <c r="KNH341" s="30"/>
      <c r="KNI341" s="30"/>
      <c r="KNJ341" s="30"/>
      <c r="KNK341" s="30"/>
      <c r="KNL341" s="30"/>
      <c r="KNM341" s="30"/>
      <c r="KNN341" s="30"/>
      <c r="KNO341" s="30"/>
      <c r="KNP341" s="30"/>
      <c r="KNQ341" s="30"/>
      <c r="KNR341" s="30"/>
      <c r="KNS341" s="30"/>
      <c r="KNT341" s="30"/>
      <c r="KNU341" s="30"/>
      <c r="KNV341" s="30"/>
      <c r="KNW341" s="30"/>
      <c r="KNX341" s="30"/>
      <c r="KNY341" s="30"/>
      <c r="KNZ341" s="30"/>
      <c r="KOA341" s="30"/>
      <c r="KOB341" s="30"/>
      <c r="KOC341" s="30"/>
      <c r="KOD341" s="30"/>
      <c r="KOE341" s="30"/>
      <c r="KOF341" s="30"/>
      <c r="KOG341" s="30"/>
      <c r="KOH341" s="30"/>
      <c r="KOI341" s="30"/>
      <c r="KOJ341" s="30"/>
      <c r="KOK341" s="30"/>
      <c r="KOL341" s="30"/>
      <c r="KOM341" s="30"/>
      <c r="KON341" s="30"/>
      <c r="KOO341" s="30"/>
      <c r="KOP341" s="30"/>
      <c r="KOQ341" s="30"/>
      <c r="KOR341" s="30"/>
      <c r="KOS341" s="30"/>
      <c r="KOT341" s="30"/>
      <c r="KOU341" s="30"/>
      <c r="KOV341" s="30"/>
      <c r="KOW341" s="30"/>
      <c r="KOX341" s="30"/>
      <c r="KOY341" s="30"/>
      <c r="KOZ341" s="30"/>
      <c r="KPA341" s="30"/>
      <c r="KPB341" s="30"/>
      <c r="KPC341" s="30"/>
      <c r="KPD341" s="30"/>
      <c r="KPE341" s="30"/>
      <c r="KPF341" s="30"/>
      <c r="KPG341" s="30"/>
      <c r="KPH341" s="30"/>
      <c r="KPI341" s="30"/>
      <c r="KPJ341" s="30"/>
      <c r="KPK341" s="30"/>
      <c r="KPL341" s="30"/>
      <c r="KPM341" s="30"/>
      <c r="KPN341" s="30"/>
      <c r="KPO341" s="30"/>
      <c r="KPP341" s="30"/>
      <c r="KPQ341" s="30"/>
      <c r="KPR341" s="30"/>
      <c r="KPS341" s="30"/>
      <c r="KPT341" s="30"/>
      <c r="KPU341" s="30"/>
      <c r="KPV341" s="30"/>
      <c r="KPW341" s="30"/>
      <c r="KPX341" s="30"/>
      <c r="KPY341" s="30"/>
      <c r="KPZ341" s="30"/>
      <c r="KQA341" s="30"/>
      <c r="KQB341" s="30"/>
      <c r="KQC341" s="30"/>
      <c r="KQD341" s="30"/>
      <c r="KQE341" s="30"/>
      <c r="KQF341" s="30"/>
      <c r="KQG341" s="30"/>
      <c r="KQH341" s="30"/>
      <c r="KQI341" s="30"/>
      <c r="KQJ341" s="30"/>
      <c r="KQK341" s="30"/>
      <c r="KQL341" s="30"/>
      <c r="KQM341" s="30"/>
      <c r="KQN341" s="30"/>
      <c r="KQO341" s="30"/>
      <c r="KQP341" s="30"/>
      <c r="KQQ341" s="30"/>
      <c r="KQR341" s="30"/>
      <c r="KQS341" s="30"/>
      <c r="KQT341" s="30"/>
      <c r="KQU341" s="30"/>
      <c r="KQV341" s="30"/>
      <c r="KQW341" s="30"/>
      <c r="KQX341" s="30"/>
      <c r="KQY341" s="30"/>
      <c r="KQZ341" s="30"/>
      <c r="KRA341" s="30"/>
      <c r="KRB341" s="30"/>
      <c r="KRC341" s="30"/>
      <c r="KRD341" s="30"/>
      <c r="KRE341" s="30"/>
      <c r="KRF341" s="30"/>
      <c r="KRG341" s="30"/>
      <c r="KRH341" s="30"/>
      <c r="KRI341" s="30"/>
      <c r="KRJ341" s="30"/>
      <c r="KRK341" s="30"/>
      <c r="KRL341" s="30"/>
      <c r="KRM341" s="30"/>
      <c r="KRN341" s="30"/>
      <c r="KRO341" s="30"/>
      <c r="KRP341" s="30"/>
      <c r="KRQ341" s="30"/>
      <c r="KRR341" s="30"/>
      <c r="KRS341" s="30"/>
      <c r="KRT341" s="30"/>
      <c r="KRU341" s="30"/>
      <c r="KRV341" s="30"/>
      <c r="KRW341" s="30"/>
      <c r="KRX341" s="30"/>
      <c r="KRY341" s="30"/>
      <c r="KRZ341" s="30"/>
      <c r="KSA341" s="30"/>
      <c r="KSB341" s="30"/>
      <c r="KSC341" s="30"/>
      <c r="KSD341" s="30"/>
      <c r="KSE341" s="30"/>
      <c r="KSF341" s="30"/>
      <c r="KSG341" s="30"/>
      <c r="KSH341" s="30"/>
      <c r="KSI341" s="30"/>
      <c r="KSJ341" s="30"/>
      <c r="KSK341" s="30"/>
      <c r="KSL341" s="30"/>
      <c r="KSM341" s="30"/>
      <c r="KSN341" s="30"/>
      <c r="KSO341" s="30"/>
      <c r="KSP341" s="30"/>
      <c r="KSQ341" s="30"/>
      <c r="KSR341" s="30"/>
      <c r="KSS341" s="30"/>
      <c r="KST341" s="30"/>
      <c r="KSU341" s="30"/>
      <c r="KSV341" s="30"/>
      <c r="KSW341" s="30"/>
      <c r="KSX341" s="30"/>
      <c r="KSY341" s="30"/>
      <c r="KSZ341" s="30"/>
      <c r="KTA341" s="30"/>
      <c r="KTB341" s="30"/>
      <c r="KTC341" s="30"/>
      <c r="KTD341" s="30"/>
      <c r="KTE341" s="30"/>
      <c r="KTF341" s="30"/>
      <c r="KTG341" s="30"/>
      <c r="KTH341" s="30"/>
      <c r="KTI341" s="30"/>
      <c r="KTJ341" s="30"/>
      <c r="KTK341" s="30"/>
      <c r="KTL341" s="30"/>
      <c r="KTM341" s="30"/>
      <c r="KTN341" s="30"/>
      <c r="KTO341" s="30"/>
      <c r="KTP341" s="30"/>
      <c r="KTQ341" s="30"/>
      <c r="KTR341" s="30"/>
      <c r="KTS341" s="30"/>
      <c r="KTT341" s="30"/>
      <c r="KTU341" s="30"/>
      <c r="KTV341" s="30"/>
      <c r="KTW341" s="30"/>
      <c r="KTX341" s="30"/>
      <c r="KTY341" s="30"/>
      <c r="KTZ341" s="30"/>
      <c r="KUA341" s="30"/>
      <c r="KUB341" s="30"/>
      <c r="KUC341" s="30"/>
      <c r="KUD341" s="30"/>
      <c r="KUE341" s="30"/>
      <c r="KUF341" s="30"/>
      <c r="KUG341" s="30"/>
      <c r="KUH341" s="30"/>
      <c r="KUI341" s="30"/>
      <c r="KUJ341" s="30"/>
      <c r="KUK341" s="30"/>
      <c r="KUL341" s="30"/>
      <c r="KUM341" s="30"/>
      <c r="KUN341" s="30"/>
      <c r="KUO341" s="30"/>
      <c r="KUP341" s="30"/>
      <c r="KUQ341" s="30"/>
      <c r="KUR341" s="30"/>
      <c r="KUS341" s="30"/>
      <c r="KUT341" s="30"/>
      <c r="KUU341" s="30"/>
      <c r="KUV341" s="30"/>
      <c r="KUW341" s="30"/>
      <c r="KUX341" s="30"/>
      <c r="KUY341" s="30"/>
      <c r="KUZ341" s="30"/>
      <c r="KVA341" s="30"/>
      <c r="KVB341" s="30"/>
      <c r="KVC341" s="30"/>
      <c r="KVD341" s="30"/>
      <c r="KVE341" s="30"/>
      <c r="KVF341" s="30"/>
      <c r="KVG341" s="30"/>
      <c r="KVH341" s="30"/>
      <c r="KVI341" s="30"/>
      <c r="KVJ341" s="30"/>
      <c r="KVK341" s="30"/>
      <c r="KVL341" s="30"/>
      <c r="KVM341" s="30"/>
      <c r="KVN341" s="30"/>
      <c r="KVO341" s="30"/>
      <c r="KVP341" s="30"/>
      <c r="KVQ341" s="30"/>
      <c r="KVR341" s="30"/>
      <c r="KVS341" s="30"/>
      <c r="KVT341" s="30"/>
      <c r="KVU341" s="30"/>
      <c r="KVV341" s="30"/>
      <c r="KVW341" s="30"/>
      <c r="KVX341" s="30"/>
      <c r="KVY341" s="30"/>
      <c r="KVZ341" s="30"/>
      <c r="KWA341" s="30"/>
      <c r="KWB341" s="30"/>
      <c r="KWC341" s="30"/>
      <c r="KWD341" s="30"/>
      <c r="KWE341" s="30"/>
      <c r="KWF341" s="30"/>
      <c r="KWG341" s="30"/>
      <c r="KWH341" s="30"/>
      <c r="KWI341" s="30"/>
      <c r="KWJ341" s="30"/>
      <c r="KWK341" s="30"/>
      <c r="KWL341" s="30"/>
      <c r="KWM341" s="30"/>
      <c r="KWN341" s="30"/>
      <c r="KWO341" s="30"/>
      <c r="KWP341" s="30"/>
      <c r="KWQ341" s="30"/>
      <c r="KWR341" s="30"/>
      <c r="KWS341" s="30"/>
      <c r="KWT341" s="30"/>
      <c r="KWU341" s="30"/>
      <c r="KWV341" s="30"/>
      <c r="KWW341" s="30"/>
      <c r="KWX341" s="30"/>
      <c r="KWY341" s="30"/>
      <c r="KWZ341" s="30"/>
      <c r="KXA341" s="30"/>
      <c r="KXB341" s="30"/>
      <c r="KXC341" s="30"/>
      <c r="KXD341" s="30"/>
      <c r="KXE341" s="30"/>
      <c r="KXF341" s="30"/>
      <c r="KXG341" s="30"/>
      <c r="KXH341" s="30"/>
      <c r="KXI341" s="30"/>
      <c r="KXJ341" s="30"/>
      <c r="KXK341" s="30"/>
      <c r="KXL341" s="30"/>
      <c r="KXM341" s="30"/>
      <c r="KXN341" s="30"/>
      <c r="KXO341" s="30"/>
      <c r="KXP341" s="30"/>
      <c r="KXQ341" s="30"/>
      <c r="KXR341" s="30"/>
      <c r="KXS341" s="30"/>
      <c r="KXT341" s="30"/>
      <c r="KXU341" s="30"/>
      <c r="KXV341" s="30"/>
      <c r="KXW341" s="30"/>
      <c r="KXX341" s="30"/>
      <c r="KXY341" s="30"/>
      <c r="KXZ341" s="30"/>
      <c r="KYA341" s="30"/>
      <c r="KYB341" s="30"/>
      <c r="KYC341" s="30"/>
      <c r="KYD341" s="30"/>
      <c r="KYE341" s="30"/>
      <c r="KYF341" s="30"/>
      <c r="KYG341" s="30"/>
      <c r="KYH341" s="30"/>
      <c r="KYI341" s="30"/>
      <c r="KYJ341" s="30"/>
      <c r="KYK341" s="30"/>
      <c r="KYL341" s="30"/>
      <c r="KYM341" s="30"/>
      <c r="KYN341" s="30"/>
      <c r="KYO341" s="30"/>
      <c r="KYP341" s="30"/>
      <c r="KYQ341" s="30"/>
      <c r="KYR341" s="30"/>
      <c r="KYS341" s="30"/>
      <c r="KYT341" s="30"/>
      <c r="KYU341" s="30"/>
      <c r="KYV341" s="30"/>
      <c r="KYW341" s="30"/>
      <c r="KYX341" s="30"/>
      <c r="KYY341" s="30"/>
      <c r="KYZ341" s="30"/>
      <c r="KZA341" s="30"/>
      <c r="KZB341" s="30"/>
      <c r="KZC341" s="30"/>
      <c r="KZD341" s="30"/>
      <c r="KZE341" s="30"/>
      <c r="KZF341" s="30"/>
      <c r="KZG341" s="30"/>
      <c r="KZH341" s="30"/>
      <c r="KZI341" s="30"/>
      <c r="KZJ341" s="30"/>
      <c r="KZK341" s="30"/>
      <c r="KZL341" s="30"/>
      <c r="KZM341" s="30"/>
      <c r="KZN341" s="30"/>
      <c r="KZO341" s="30"/>
      <c r="KZP341" s="30"/>
      <c r="KZQ341" s="30"/>
      <c r="KZR341" s="30"/>
      <c r="KZS341" s="30"/>
      <c r="KZT341" s="30"/>
      <c r="KZU341" s="30"/>
      <c r="KZV341" s="30"/>
      <c r="KZW341" s="30"/>
      <c r="KZX341" s="30"/>
      <c r="KZY341" s="30"/>
      <c r="KZZ341" s="30"/>
      <c r="LAA341" s="30"/>
      <c r="LAB341" s="30"/>
      <c r="LAC341" s="30"/>
      <c r="LAD341" s="30"/>
      <c r="LAE341" s="30"/>
      <c r="LAF341" s="30"/>
      <c r="LAG341" s="30"/>
      <c r="LAH341" s="30"/>
      <c r="LAI341" s="30"/>
      <c r="LAJ341" s="30"/>
      <c r="LAK341" s="30"/>
      <c r="LAL341" s="30"/>
      <c r="LAM341" s="30"/>
      <c r="LAN341" s="30"/>
      <c r="LAO341" s="30"/>
      <c r="LAP341" s="30"/>
      <c r="LAQ341" s="30"/>
      <c r="LAR341" s="30"/>
      <c r="LAS341" s="30"/>
      <c r="LAT341" s="30"/>
      <c r="LAU341" s="30"/>
      <c r="LAV341" s="30"/>
      <c r="LAW341" s="30"/>
      <c r="LAX341" s="30"/>
      <c r="LAY341" s="30"/>
      <c r="LAZ341" s="30"/>
      <c r="LBA341" s="30"/>
      <c r="LBB341" s="30"/>
      <c r="LBC341" s="30"/>
      <c r="LBD341" s="30"/>
      <c r="LBE341" s="30"/>
      <c r="LBF341" s="30"/>
      <c r="LBG341" s="30"/>
      <c r="LBH341" s="30"/>
      <c r="LBI341" s="30"/>
      <c r="LBJ341" s="30"/>
      <c r="LBK341" s="30"/>
      <c r="LBL341" s="30"/>
      <c r="LBM341" s="30"/>
      <c r="LBN341" s="30"/>
      <c r="LBO341" s="30"/>
      <c r="LBP341" s="30"/>
      <c r="LBQ341" s="30"/>
      <c r="LBR341" s="30"/>
      <c r="LBS341" s="30"/>
      <c r="LBT341" s="30"/>
      <c r="LBU341" s="30"/>
      <c r="LBV341" s="30"/>
      <c r="LBW341" s="30"/>
      <c r="LBX341" s="30"/>
      <c r="LBY341" s="30"/>
      <c r="LBZ341" s="30"/>
      <c r="LCA341" s="30"/>
      <c r="LCB341" s="30"/>
      <c r="LCC341" s="30"/>
      <c r="LCD341" s="30"/>
      <c r="LCE341" s="30"/>
      <c r="LCF341" s="30"/>
      <c r="LCG341" s="30"/>
      <c r="LCH341" s="30"/>
      <c r="LCI341" s="30"/>
      <c r="LCJ341" s="30"/>
      <c r="LCK341" s="30"/>
      <c r="LCL341" s="30"/>
      <c r="LCM341" s="30"/>
      <c r="LCN341" s="30"/>
      <c r="LCO341" s="30"/>
      <c r="LCP341" s="30"/>
      <c r="LCQ341" s="30"/>
      <c r="LCR341" s="30"/>
      <c r="LCS341" s="30"/>
      <c r="LCT341" s="30"/>
      <c r="LCU341" s="30"/>
      <c r="LCV341" s="30"/>
      <c r="LCW341" s="30"/>
      <c r="LCX341" s="30"/>
      <c r="LCY341" s="30"/>
      <c r="LCZ341" s="30"/>
      <c r="LDA341" s="30"/>
      <c r="LDB341" s="30"/>
      <c r="LDC341" s="30"/>
      <c r="LDD341" s="30"/>
      <c r="LDE341" s="30"/>
      <c r="LDF341" s="30"/>
      <c r="LDG341" s="30"/>
      <c r="LDH341" s="30"/>
      <c r="LDI341" s="30"/>
      <c r="LDJ341" s="30"/>
      <c r="LDK341" s="30"/>
      <c r="LDL341" s="30"/>
      <c r="LDM341" s="30"/>
      <c r="LDN341" s="30"/>
      <c r="LDO341" s="30"/>
      <c r="LDP341" s="30"/>
      <c r="LDQ341" s="30"/>
      <c r="LDR341" s="30"/>
      <c r="LDS341" s="30"/>
      <c r="LDT341" s="30"/>
      <c r="LDU341" s="30"/>
      <c r="LDV341" s="30"/>
      <c r="LDW341" s="30"/>
      <c r="LDX341" s="30"/>
      <c r="LDY341" s="30"/>
      <c r="LDZ341" s="30"/>
      <c r="LEA341" s="30"/>
      <c r="LEB341" s="30"/>
      <c r="LEC341" s="30"/>
      <c r="LED341" s="30"/>
      <c r="LEE341" s="30"/>
      <c r="LEF341" s="30"/>
      <c r="LEG341" s="30"/>
      <c r="LEH341" s="30"/>
      <c r="LEI341" s="30"/>
      <c r="LEJ341" s="30"/>
      <c r="LEK341" s="30"/>
      <c r="LEL341" s="30"/>
      <c r="LEM341" s="30"/>
      <c r="LEN341" s="30"/>
      <c r="LEO341" s="30"/>
      <c r="LEP341" s="30"/>
      <c r="LEQ341" s="30"/>
      <c r="LER341" s="30"/>
      <c r="LES341" s="30"/>
      <c r="LET341" s="30"/>
      <c r="LEU341" s="30"/>
      <c r="LEV341" s="30"/>
      <c r="LEW341" s="30"/>
      <c r="LEX341" s="30"/>
      <c r="LEY341" s="30"/>
      <c r="LEZ341" s="30"/>
      <c r="LFA341" s="30"/>
      <c r="LFB341" s="30"/>
      <c r="LFC341" s="30"/>
      <c r="LFD341" s="30"/>
      <c r="LFE341" s="30"/>
      <c r="LFF341" s="30"/>
      <c r="LFG341" s="30"/>
      <c r="LFH341" s="30"/>
      <c r="LFI341" s="30"/>
      <c r="LFJ341" s="30"/>
      <c r="LFK341" s="30"/>
      <c r="LFL341" s="30"/>
      <c r="LFM341" s="30"/>
      <c r="LFN341" s="30"/>
      <c r="LFO341" s="30"/>
      <c r="LFP341" s="30"/>
      <c r="LFQ341" s="30"/>
      <c r="LFR341" s="30"/>
      <c r="LFS341" s="30"/>
      <c r="LFT341" s="30"/>
      <c r="LFU341" s="30"/>
      <c r="LFV341" s="30"/>
      <c r="LFW341" s="30"/>
      <c r="LFX341" s="30"/>
      <c r="LFY341" s="30"/>
      <c r="LFZ341" s="30"/>
      <c r="LGA341" s="30"/>
      <c r="LGB341" s="30"/>
      <c r="LGC341" s="30"/>
      <c r="LGD341" s="30"/>
      <c r="LGE341" s="30"/>
      <c r="LGF341" s="30"/>
      <c r="LGG341" s="30"/>
      <c r="LGH341" s="30"/>
      <c r="LGI341" s="30"/>
      <c r="LGJ341" s="30"/>
      <c r="LGK341" s="30"/>
      <c r="LGL341" s="30"/>
      <c r="LGM341" s="30"/>
      <c r="LGN341" s="30"/>
      <c r="LGO341" s="30"/>
      <c r="LGP341" s="30"/>
      <c r="LGQ341" s="30"/>
      <c r="LGR341" s="30"/>
      <c r="LGS341" s="30"/>
      <c r="LGT341" s="30"/>
      <c r="LGU341" s="30"/>
      <c r="LGV341" s="30"/>
      <c r="LGW341" s="30"/>
      <c r="LGX341" s="30"/>
      <c r="LGY341" s="30"/>
      <c r="LGZ341" s="30"/>
      <c r="LHA341" s="30"/>
      <c r="LHB341" s="30"/>
      <c r="LHC341" s="30"/>
      <c r="LHD341" s="30"/>
      <c r="LHE341" s="30"/>
      <c r="LHF341" s="30"/>
      <c r="LHG341" s="30"/>
      <c r="LHH341" s="30"/>
      <c r="LHI341" s="30"/>
      <c r="LHJ341" s="30"/>
      <c r="LHK341" s="30"/>
      <c r="LHL341" s="30"/>
      <c r="LHM341" s="30"/>
      <c r="LHN341" s="30"/>
      <c r="LHO341" s="30"/>
      <c r="LHP341" s="30"/>
      <c r="LHQ341" s="30"/>
      <c r="LHR341" s="30"/>
      <c r="LHS341" s="30"/>
      <c r="LHT341" s="30"/>
      <c r="LHU341" s="30"/>
      <c r="LHV341" s="30"/>
      <c r="LHW341" s="30"/>
      <c r="LHX341" s="30"/>
      <c r="LHY341" s="30"/>
      <c r="LHZ341" s="30"/>
      <c r="LIA341" s="30"/>
      <c r="LIB341" s="30"/>
      <c r="LIC341" s="30"/>
      <c r="LID341" s="30"/>
      <c r="LIE341" s="30"/>
      <c r="LIF341" s="30"/>
      <c r="LIG341" s="30"/>
      <c r="LIH341" s="30"/>
      <c r="LII341" s="30"/>
      <c r="LIJ341" s="30"/>
      <c r="LIK341" s="30"/>
      <c r="LIL341" s="30"/>
      <c r="LIM341" s="30"/>
      <c r="LIN341" s="30"/>
      <c r="LIO341" s="30"/>
      <c r="LIP341" s="30"/>
      <c r="LIQ341" s="30"/>
      <c r="LIR341" s="30"/>
      <c r="LIS341" s="30"/>
      <c r="LIT341" s="30"/>
      <c r="LIU341" s="30"/>
      <c r="LIV341" s="30"/>
      <c r="LIW341" s="30"/>
      <c r="LIX341" s="30"/>
      <c r="LIY341" s="30"/>
      <c r="LIZ341" s="30"/>
      <c r="LJA341" s="30"/>
      <c r="LJB341" s="30"/>
      <c r="LJC341" s="30"/>
      <c r="LJD341" s="30"/>
      <c r="LJE341" s="30"/>
      <c r="LJF341" s="30"/>
      <c r="LJG341" s="30"/>
      <c r="LJH341" s="30"/>
      <c r="LJI341" s="30"/>
      <c r="LJJ341" s="30"/>
      <c r="LJK341" s="30"/>
      <c r="LJL341" s="30"/>
      <c r="LJM341" s="30"/>
      <c r="LJN341" s="30"/>
      <c r="LJO341" s="30"/>
      <c r="LJP341" s="30"/>
      <c r="LJQ341" s="30"/>
      <c r="LJR341" s="30"/>
      <c r="LJS341" s="30"/>
      <c r="LJT341" s="30"/>
      <c r="LJU341" s="30"/>
      <c r="LJV341" s="30"/>
      <c r="LJW341" s="30"/>
      <c r="LJX341" s="30"/>
      <c r="LJY341" s="30"/>
      <c r="LJZ341" s="30"/>
      <c r="LKA341" s="30"/>
      <c r="LKB341" s="30"/>
      <c r="LKC341" s="30"/>
      <c r="LKD341" s="30"/>
      <c r="LKE341" s="30"/>
      <c r="LKF341" s="30"/>
      <c r="LKG341" s="30"/>
      <c r="LKH341" s="30"/>
      <c r="LKI341" s="30"/>
      <c r="LKJ341" s="30"/>
      <c r="LKK341" s="30"/>
      <c r="LKL341" s="30"/>
      <c r="LKM341" s="30"/>
      <c r="LKN341" s="30"/>
      <c r="LKO341" s="30"/>
      <c r="LKP341" s="30"/>
      <c r="LKQ341" s="30"/>
      <c r="LKR341" s="30"/>
      <c r="LKS341" s="30"/>
      <c r="LKT341" s="30"/>
      <c r="LKU341" s="30"/>
      <c r="LKV341" s="30"/>
      <c r="LKW341" s="30"/>
      <c r="LKX341" s="30"/>
      <c r="LKY341" s="30"/>
      <c r="LKZ341" s="30"/>
      <c r="LLA341" s="30"/>
      <c r="LLB341" s="30"/>
      <c r="LLC341" s="30"/>
      <c r="LLD341" s="30"/>
      <c r="LLE341" s="30"/>
      <c r="LLF341" s="30"/>
      <c r="LLG341" s="30"/>
      <c r="LLH341" s="30"/>
      <c r="LLI341" s="30"/>
      <c r="LLJ341" s="30"/>
      <c r="LLK341" s="30"/>
      <c r="LLL341" s="30"/>
      <c r="LLM341" s="30"/>
      <c r="LLN341" s="30"/>
      <c r="LLO341" s="30"/>
      <c r="LLP341" s="30"/>
      <c r="LLQ341" s="30"/>
      <c r="LLR341" s="30"/>
      <c r="LLS341" s="30"/>
      <c r="LLT341" s="30"/>
      <c r="LLU341" s="30"/>
      <c r="LLV341" s="30"/>
      <c r="LLW341" s="30"/>
      <c r="LLX341" s="30"/>
      <c r="LLY341" s="30"/>
      <c r="LLZ341" s="30"/>
      <c r="LMA341" s="30"/>
      <c r="LMB341" s="30"/>
      <c r="LMC341" s="30"/>
      <c r="LMD341" s="30"/>
      <c r="LME341" s="30"/>
      <c r="LMF341" s="30"/>
      <c r="LMG341" s="30"/>
      <c r="LMH341" s="30"/>
      <c r="LMI341" s="30"/>
      <c r="LMJ341" s="30"/>
      <c r="LMK341" s="30"/>
      <c r="LML341" s="30"/>
      <c r="LMM341" s="30"/>
      <c r="LMN341" s="30"/>
      <c r="LMO341" s="30"/>
      <c r="LMP341" s="30"/>
      <c r="LMQ341" s="30"/>
      <c r="LMR341" s="30"/>
      <c r="LMS341" s="30"/>
      <c r="LMT341" s="30"/>
      <c r="LMU341" s="30"/>
      <c r="LMV341" s="30"/>
      <c r="LMW341" s="30"/>
      <c r="LMX341" s="30"/>
      <c r="LMY341" s="30"/>
      <c r="LMZ341" s="30"/>
      <c r="LNA341" s="30"/>
      <c r="LNB341" s="30"/>
      <c r="LNC341" s="30"/>
      <c r="LND341" s="30"/>
      <c r="LNE341" s="30"/>
      <c r="LNF341" s="30"/>
      <c r="LNG341" s="30"/>
      <c r="LNH341" s="30"/>
      <c r="LNI341" s="30"/>
      <c r="LNJ341" s="30"/>
      <c r="LNK341" s="30"/>
      <c r="LNL341" s="30"/>
      <c r="LNM341" s="30"/>
      <c r="LNN341" s="30"/>
      <c r="LNO341" s="30"/>
      <c r="LNP341" s="30"/>
      <c r="LNQ341" s="30"/>
      <c r="LNR341" s="30"/>
      <c r="LNS341" s="30"/>
      <c r="LNT341" s="30"/>
      <c r="LNU341" s="30"/>
      <c r="LNV341" s="30"/>
      <c r="LNW341" s="30"/>
      <c r="LNX341" s="30"/>
      <c r="LNY341" s="30"/>
      <c r="LNZ341" s="30"/>
      <c r="LOA341" s="30"/>
      <c r="LOB341" s="30"/>
      <c r="LOC341" s="30"/>
      <c r="LOD341" s="30"/>
      <c r="LOE341" s="30"/>
      <c r="LOF341" s="30"/>
      <c r="LOG341" s="30"/>
      <c r="LOH341" s="30"/>
      <c r="LOI341" s="30"/>
      <c r="LOJ341" s="30"/>
      <c r="LOK341" s="30"/>
      <c r="LOL341" s="30"/>
      <c r="LOM341" s="30"/>
      <c r="LON341" s="30"/>
      <c r="LOO341" s="30"/>
      <c r="LOP341" s="30"/>
      <c r="LOQ341" s="30"/>
      <c r="LOR341" s="30"/>
      <c r="LOS341" s="30"/>
      <c r="LOT341" s="30"/>
      <c r="LOU341" s="30"/>
      <c r="LOV341" s="30"/>
      <c r="LOW341" s="30"/>
      <c r="LOX341" s="30"/>
      <c r="LOY341" s="30"/>
      <c r="LOZ341" s="30"/>
      <c r="LPA341" s="30"/>
      <c r="LPB341" s="30"/>
      <c r="LPC341" s="30"/>
      <c r="LPD341" s="30"/>
      <c r="LPE341" s="30"/>
      <c r="LPF341" s="30"/>
      <c r="LPG341" s="30"/>
      <c r="LPH341" s="30"/>
      <c r="LPI341" s="30"/>
      <c r="LPJ341" s="30"/>
      <c r="LPK341" s="30"/>
      <c r="LPL341" s="30"/>
      <c r="LPM341" s="30"/>
      <c r="LPN341" s="30"/>
      <c r="LPO341" s="30"/>
      <c r="LPP341" s="30"/>
      <c r="LPQ341" s="30"/>
      <c r="LPR341" s="30"/>
      <c r="LPS341" s="30"/>
      <c r="LPT341" s="30"/>
      <c r="LPU341" s="30"/>
      <c r="LPV341" s="30"/>
      <c r="LPW341" s="30"/>
      <c r="LPX341" s="30"/>
      <c r="LPY341" s="30"/>
      <c r="LPZ341" s="30"/>
      <c r="LQA341" s="30"/>
      <c r="LQB341" s="30"/>
      <c r="LQC341" s="30"/>
      <c r="LQD341" s="30"/>
      <c r="LQE341" s="30"/>
      <c r="LQF341" s="30"/>
      <c r="LQG341" s="30"/>
      <c r="LQH341" s="30"/>
      <c r="LQI341" s="30"/>
      <c r="LQJ341" s="30"/>
      <c r="LQK341" s="30"/>
      <c r="LQL341" s="30"/>
      <c r="LQM341" s="30"/>
      <c r="LQN341" s="30"/>
      <c r="LQO341" s="30"/>
      <c r="LQP341" s="30"/>
      <c r="LQQ341" s="30"/>
      <c r="LQR341" s="30"/>
      <c r="LQS341" s="30"/>
      <c r="LQT341" s="30"/>
      <c r="LQU341" s="30"/>
      <c r="LQV341" s="30"/>
      <c r="LQW341" s="30"/>
      <c r="LQX341" s="30"/>
      <c r="LQY341" s="30"/>
      <c r="LQZ341" s="30"/>
      <c r="LRA341" s="30"/>
      <c r="LRB341" s="30"/>
      <c r="LRC341" s="30"/>
      <c r="LRD341" s="30"/>
      <c r="LRE341" s="30"/>
      <c r="LRF341" s="30"/>
      <c r="LRG341" s="30"/>
      <c r="LRH341" s="30"/>
      <c r="LRI341" s="30"/>
      <c r="LRJ341" s="30"/>
      <c r="LRK341" s="30"/>
      <c r="LRL341" s="30"/>
      <c r="LRM341" s="30"/>
      <c r="LRN341" s="30"/>
      <c r="LRO341" s="30"/>
      <c r="LRP341" s="30"/>
      <c r="LRQ341" s="30"/>
      <c r="LRR341" s="30"/>
      <c r="LRS341" s="30"/>
      <c r="LRT341" s="30"/>
      <c r="LRU341" s="30"/>
      <c r="LRV341" s="30"/>
      <c r="LRW341" s="30"/>
      <c r="LRX341" s="30"/>
      <c r="LRY341" s="30"/>
      <c r="LRZ341" s="30"/>
      <c r="LSA341" s="30"/>
      <c r="LSB341" s="30"/>
      <c r="LSC341" s="30"/>
      <c r="LSD341" s="30"/>
      <c r="LSE341" s="30"/>
      <c r="LSF341" s="30"/>
      <c r="LSG341" s="30"/>
      <c r="LSH341" s="30"/>
      <c r="LSI341" s="30"/>
      <c r="LSJ341" s="30"/>
      <c r="LSK341" s="30"/>
      <c r="LSL341" s="30"/>
      <c r="LSM341" s="30"/>
      <c r="LSN341" s="30"/>
      <c r="LSO341" s="30"/>
      <c r="LSP341" s="30"/>
      <c r="LSQ341" s="30"/>
      <c r="LSR341" s="30"/>
      <c r="LSS341" s="30"/>
      <c r="LST341" s="30"/>
      <c r="LSU341" s="30"/>
      <c r="LSV341" s="30"/>
      <c r="LSW341" s="30"/>
      <c r="LSX341" s="30"/>
      <c r="LSY341" s="30"/>
      <c r="LSZ341" s="30"/>
      <c r="LTA341" s="30"/>
      <c r="LTB341" s="30"/>
      <c r="LTC341" s="30"/>
      <c r="LTD341" s="30"/>
      <c r="LTE341" s="30"/>
      <c r="LTF341" s="30"/>
      <c r="LTG341" s="30"/>
      <c r="LTH341" s="30"/>
      <c r="LTI341" s="30"/>
      <c r="LTJ341" s="30"/>
      <c r="LTK341" s="30"/>
      <c r="LTL341" s="30"/>
      <c r="LTM341" s="30"/>
      <c r="LTN341" s="30"/>
      <c r="LTO341" s="30"/>
      <c r="LTP341" s="30"/>
      <c r="LTQ341" s="30"/>
      <c r="LTR341" s="30"/>
      <c r="LTS341" s="30"/>
      <c r="LTT341" s="30"/>
      <c r="LTU341" s="30"/>
      <c r="LTV341" s="30"/>
      <c r="LTW341" s="30"/>
      <c r="LTX341" s="30"/>
      <c r="LTY341" s="30"/>
      <c r="LTZ341" s="30"/>
      <c r="LUA341" s="30"/>
      <c r="LUB341" s="30"/>
      <c r="LUC341" s="30"/>
      <c r="LUD341" s="30"/>
      <c r="LUE341" s="30"/>
      <c r="LUF341" s="30"/>
      <c r="LUG341" s="30"/>
      <c r="LUH341" s="30"/>
      <c r="LUI341" s="30"/>
      <c r="LUJ341" s="30"/>
      <c r="LUK341" s="30"/>
      <c r="LUL341" s="30"/>
      <c r="LUM341" s="30"/>
      <c r="LUN341" s="30"/>
      <c r="LUO341" s="30"/>
      <c r="LUP341" s="30"/>
      <c r="LUQ341" s="30"/>
      <c r="LUR341" s="30"/>
      <c r="LUS341" s="30"/>
      <c r="LUT341" s="30"/>
      <c r="LUU341" s="30"/>
      <c r="LUV341" s="30"/>
      <c r="LUW341" s="30"/>
      <c r="LUX341" s="30"/>
      <c r="LUY341" s="30"/>
      <c r="LUZ341" s="30"/>
      <c r="LVA341" s="30"/>
      <c r="LVB341" s="30"/>
      <c r="LVC341" s="30"/>
      <c r="LVD341" s="30"/>
      <c r="LVE341" s="30"/>
      <c r="LVF341" s="30"/>
      <c r="LVG341" s="30"/>
      <c r="LVH341" s="30"/>
      <c r="LVI341" s="30"/>
      <c r="LVJ341" s="30"/>
      <c r="LVK341" s="30"/>
      <c r="LVL341" s="30"/>
      <c r="LVM341" s="30"/>
      <c r="LVN341" s="30"/>
      <c r="LVO341" s="30"/>
      <c r="LVP341" s="30"/>
      <c r="LVQ341" s="30"/>
      <c r="LVR341" s="30"/>
      <c r="LVS341" s="30"/>
      <c r="LVT341" s="30"/>
      <c r="LVU341" s="30"/>
      <c r="LVV341" s="30"/>
      <c r="LVW341" s="30"/>
      <c r="LVX341" s="30"/>
      <c r="LVY341" s="30"/>
      <c r="LVZ341" s="30"/>
      <c r="LWA341" s="30"/>
      <c r="LWB341" s="30"/>
      <c r="LWC341" s="30"/>
      <c r="LWD341" s="30"/>
      <c r="LWE341" s="30"/>
      <c r="LWF341" s="30"/>
      <c r="LWG341" s="30"/>
      <c r="LWH341" s="30"/>
      <c r="LWI341" s="30"/>
      <c r="LWJ341" s="30"/>
      <c r="LWK341" s="30"/>
      <c r="LWL341" s="30"/>
      <c r="LWM341" s="30"/>
      <c r="LWN341" s="30"/>
      <c r="LWO341" s="30"/>
      <c r="LWP341" s="30"/>
      <c r="LWQ341" s="30"/>
      <c r="LWR341" s="30"/>
      <c r="LWS341" s="30"/>
      <c r="LWT341" s="30"/>
      <c r="LWU341" s="30"/>
      <c r="LWV341" s="30"/>
      <c r="LWW341" s="30"/>
      <c r="LWX341" s="30"/>
      <c r="LWY341" s="30"/>
      <c r="LWZ341" s="30"/>
      <c r="LXA341" s="30"/>
      <c r="LXB341" s="30"/>
      <c r="LXC341" s="30"/>
      <c r="LXD341" s="30"/>
      <c r="LXE341" s="30"/>
      <c r="LXF341" s="30"/>
      <c r="LXG341" s="30"/>
      <c r="LXH341" s="30"/>
      <c r="LXI341" s="30"/>
      <c r="LXJ341" s="30"/>
      <c r="LXK341" s="30"/>
      <c r="LXL341" s="30"/>
      <c r="LXM341" s="30"/>
      <c r="LXN341" s="30"/>
      <c r="LXO341" s="30"/>
      <c r="LXP341" s="30"/>
      <c r="LXQ341" s="30"/>
      <c r="LXR341" s="30"/>
      <c r="LXS341" s="30"/>
      <c r="LXT341" s="30"/>
      <c r="LXU341" s="30"/>
      <c r="LXV341" s="30"/>
      <c r="LXW341" s="30"/>
      <c r="LXX341" s="30"/>
      <c r="LXY341" s="30"/>
      <c r="LXZ341" s="30"/>
      <c r="LYA341" s="30"/>
      <c r="LYB341" s="30"/>
      <c r="LYC341" s="30"/>
      <c r="LYD341" s="30"/>
      <c r="LYE341" s="30"/>
      <c r="LYF341" s="30"/>
      <c r="LYG341" s="30"/>
      <c r="LYH341" s="30"/>
      <c r="LYI341" s="30"/>
      <c r="LYJ341" s="30"/>
      <c r="LYK341" s="30"/>
      <c r="LYL341" s="30"/>
      <c r="LYM341" s="30"/>
      <c r="LYN341" s="30"/>
      <c r="LYO341" s="30"/>
      <c r="LYP341" s="30"/>
      <c r="LYQ341" s="30"/>
      <c r="LYR341" s="30"/>
      <c r="LYS341" s="30"/>
      <c r="LYT341" s="30"/>
      <c r="LYU341" s="30"/>
      <c r="LYV341" s="30"/>
      <c r="LYW341" s="30"/>
      <c r="LYX341" s="30"/>
      <c r="LYY341" s="30"/>
      <c r="LYZ341" s="30"/>
      <c r="LZA341" s="30"/>
      <c r="LZB341" s="30"/>
      <c r="LZC341" s="30"/>
      <c r="LZD341" s="30"/>
      <c r="LZE341" s="30"/>
      <c r="LZF341" s="30"/>
      <c r="LZG341" s="30"/>
      <c r="LZH341" s="30"/>
      <c r="LZI341" s="30"/>
      <c r="LZJ341" s="30"/>
      <c r="LZK341" s="30"/>
      <c r="LZL341" s="30"/>
      <c r="LZM341" s="30"/>
      <c r="LZN341" s="30"/>
      <c r="LZO341" s="30"/>
      <c r="LZP341" s="30"/>
      <c r="LZQ341" s="30"/>
      <c r="LZR341" s="30"/>
      <c r="LZS341" s="30"/>
      <c r="LZT341" s="30"/>
      <c r="LZU341" s="30"/>
      <c r="LZV341" s="30"/>
      <c r="LZW341" s="30"/>
      <c r="LZX341" s="30"/>
      <c r="LZY341" s="30"/>
      <c r="LZZ341" s="30"/>
      <c r="MAA341" s="30"/>
      <c r="MAB341" s="30"/>
      <c r="MAC341" s="30"/>
      <c r="MAD341" s="30"/>
      <c r="MAE341" s="30"/>
      <c r="MAF341" s="30"/>
      <c r="MAG341" s="30"/>
      <c r="MAH341" s="30"/>
      <c r="MAI341" s="30"/>
      <c r="MAJ341" s="30"/>
      <c r="MAK341" s="30"/>
      <c r="MAL341" s="30"/>
      <c r="MAM341" s="30"/>
      <c r="MAN341" s="30"/>
      <c r="MAO341" s="30"/>
      <c r="MAP341" s="30"/>
      <c r="MAQ341" s="30"/>
      <c r="MAR341" s="30"/>
      <c r="MAS341" s="30"/>
      <c r="MAT341" s="30"/>
      <c r="MAU341" s="30"/>
      <c r="MAV341" s="30"/>
      <c r="MAW341" s="30"/>
      <c r="MAX341" s="30"/>
      <c r="MAY341" s="30"/>
      <c r="MAZ341" s="30"/>
      <c r="MBA341" s="30"/>
      <c r="MBB341" s="30"/>
      <c r="MBC341" s="30"/>
      <c r="MBD341" s="30"/>
      <c r="MBE341" s="30"/>
      <c r="MBF341" s="30"/>
      <c r="MBG341" s="30"/>
      <c r="MBH341" s="30"/>
      <c r="MBI341" s="30"/>
      <c r="MBJ341" s="30"/>
      <c r="MBK341" s="30"/>
      <c r="MBL341" s="30"/>
      <c r="MBM341" s="30"/>
      <c r="MBN341" s="30"/>
      <c r="MBO341" s="30"/>
      <c r="MBP341" s="30"/>
      <c r="MBQ341" s="30"/>
      <c r="MBR341" s="30"/>
      <c r="MBS341" s="30"/>
      <c r="MBT341" s="30"/>
      <c r="MBU341" s="30"/>
      <c r="MBV341" s="30"/>
      <c r="MBW341" s="30"/>
      <c r="MBX341" s="30"/>
      <c r="MBY341" s="30"/>
      <c r="MBZ341" s="30"/>
      <c r="MCA341" s="30"/>
      <c r="MCB341" s="30"/>
      <c r="MCC341" s="30"/>
      <c r="MCD341" s="30"/>
      <c r="MCE341" s="30"/>
      <c r="MCF341" s="30"/>
      <c r="MCG341" s="30"/>
      <c r="MCH341" s="30"/>
      <c r="MCI341" s="30"/>
      <c r="MCJ341" s="30"/>
      <c r="MCK341" s="30"/>
      <c r="MCL341" s="30"/>
      <c r="MCM341" s="30"/>
      <c r="MCN341" s="30"/>
      <c r="MCO341" s="30"/>
      <c r="MCP341" s="30"/>
      <c r="MCQ341" s="30"/>
      <c r="MCR341" s="30"/>
      <c r="MCS341" s="30"/>
      <c r="MCT341" s="30"/>
      <c r="MCU341" s="30"/>
      <c r="MCV341" s="30"/>
      <c r="MCW341" s="30"/>
      <c r="MCX341" s="30"/>
      <c r="MCY341" s="30"/>
      <c r="MCZ341" s="30"/>
      <c r="MDA341" s="30"/>
      <c r="MDB341" s="30"/>
      <c r="MDC341" s="30"/>
      <c r="MDD341" s="30"/>
      <c r="MDE341" s="30"/>
      <c r="MDF341" s="30"/>
      <c r="MDG341" s="30"/>
      <c r="MDH341" s="30"/>
      <c r="MDI341" s="30"/>
      <c r="MDJ341" s="30"/>
      <c r="MDK341" s="30"/>
      <c r="MDL341" s="30"/>
      <c r="MDM341" s="30"/>
      <c r="MDN341" s="30"/>
      <c r="MDO341" s="30"/>
      <c r="MDP341" s="30"/>
      <c r="MDQ341" s="30"/>
      <c r="MDR341" s="30"/>
      <c r="MDS341" s="30"/>
      <c r="MDT341" s="30"/>
      <c r="MDU341" s="30"/>
      <c r="MDV341" s="30"/>
      <c r="MDW341" s="30"/>
      <c r="MDX341" s="30"/>
      <c r="MDY341" s="30"/>
      <c r="MDZ341" s="30"/>
      <c r="MEA341" s="30"/>
      <c r="MEB341" s="30"/>
      <c r="MEC341" s="30"/>
      <c r="MED341" s="30"/>
      <c r="MEE341" s="30"/>
      <c r="MEF341" s="30"/>
      <c r="MEG341" s="30"/>
      <c r="MEH341" s="30"/>
      <c r="MEI341" s="30"/>
      <c r="MEJ341" s="30"/>
      <c r="MEK341" s="30"/>
      <c r="MEL341" s="30"/>
      <c r="MEM341" s="30"/>
      <c r="MEN341" s="30"/>
      <c r="MEO341" s="30"/>
      <c r="MEP341" s="30"/>
      <c r="MEQ341" s="30"/>
      <c r="MER341" s="30"/>
      <c r="MES341" s="30"/>
      <c r="MET341" s="30"/>
      <c r="MEU341" s="30"/>
      <c r="MEV341" s="30"/>
      <c r="MEW341" s="30"/>
      <c r="MEX341" s="30"/>
      <c r="MEY341" s="30"/>
      <c r="MEZ341" s="30"/>
      <c r="MFA341" s="30"/>
      <c r="MFB341" s="30"/>
      <c r="MFC341" s="30"/>
      <c r="MFD341" s="30"/>
      <c r="MFE341" s="30"/>
      <c r="MFF341" s="30"/>
      <c r="MFG341" s="30"/>
      <c r="MFH341" s="30"/>
      <c r="MFI341" s="30"/>
      <c r="MFJ341" s="30"/>
      <c r="MFK341" s="30"/>
      <c r="MFL341" s="30"/>
      <c r="MFM341" s="30"/>
      <c r="MFN341" s="30"/>
      <c r="MFO341" s="30"/>
      <c r="MFP341" s="30"/>
      <c r="MFQ341" s="30"/>
      <c r="MFR341" s="30"/>
      <c r="MFS341" s="30"/>
      <c r="MFT341" s="30"/>
      <c r="MFU341" s="30"/>
      <c r="MFV341" s="30"/>
      <c r="MFW341" s="30"/>
      <c r="MFX341" s="30"/>
      <c r="MFY341" s="30"/>
      <c r="MFZ341" s="30"/>
      <c r="MGA341" s="30"/>
      <c r="MGB341" s="30"/>
      <c r="MGC341" s="30"/>
      <c r="MGD341" s="30"/>
      <c r="MGE341" s="30"/>
      <c r="MGF341" s="30"/>
      <c r="MGG341" s="30"/>
      <c r="MGH341" s="30"/>
      <c r="MGI341" s="30"/>
      <c r="MGJ341" s="30"/>
      <c r="MGK341" s="30"/>
      <c r="MGL341" s="30"/>
      <c r="MGM341" s="30"/>
      <c r="MGN341" s="30"/>
      <c r="MGO341" s="30"/>
      <c r="MGP341" s="30"/>
      <c r="MGQ341" s="30"/>
      <c r="MGR341" s="30"/>
      <c r="MGS341" s="30"/>
      <c r="MGT341" s="30"/>
      <c r="MGU341" s="30"/>
      <c r="MGV341" s="30"/>
      <c r="MGW341" s="30"/>
      <c r="MGX341" s="30"/>
      <c r="MGY341" s="30"/>
      <c r="MGZ341" s="30"/>
      <c r="MHA341" s="30"/>
      <c r="MHB341" s="30"/>
      <c r="MHC341" s="30"/>
      <c r="MHD341" s="30"/>
      <c r="MHE341" s="30"/>
      <c r="MHF341" s="30"/>
      <c r="MHG341" s="30"/>
      <c r="MHH341" s="30"/>
      <c r="MHI341" s="30"/>
      <c r="MHJ341" s="30"/>
      <c r="MHK341" s="30"/>
      <c r="MHL341" s="30"/>
      <c r="MHM341" s="30"/>
      <c r="MHN341" s="30"/>
      <c r="MHO341" s="30"/>
      <c r="MHP341" s="30"/>
      <c r="MHQ341" s="30"/>
      <c r="MHR341" s="30"/>
      <c r="MHS341" s="30"/>
      <c r="MHT341" s="30"/>
      <c r="MHU341" s="30"/>
      <c r="MHV341" s="30"/>
      <c r="MHW341" s="30"/>
      <c r="MHX341" s="30"/>
      <c r="MHY341" s="30"/>
      <c r="MHZ341" s="30"/>
      <c r="MIA341" s="30"/>
      <c r="MIB341" s="30"/>
      <c r="MIC341" s="30"/>
      <c r="MID341" s="30"/>
      <c r="MIE341" s="30"/>
      <c r="MIF341" s="30"/>
      <c r="MIG341" s="30"/>
      <c r="MIH341" s="30"/>
      <c r="MII341" s="30"/>
      <c r="MIJ341" s="30"/>
      <c r="MIK341" s="30"/>
      <c r="MIL341" s="30"/>
      <c r="MIM341" s="30"/>
      <c r="MIN341" s="30"/>
      <c r="MIO341" s="30"/>
      <c r="MIP341" s="30"/>
      <c r="MIQ341" s="30"/>
      <c r="MIR341" s="30"/>
      <c r="MIS341" s="30"/>
      <c r="MIT341" s="30"/>
      <c r="MIU341" s="30"/>
      <c r="MIV341" s="30"/>
      <c r="MIW341" s="30"/>
      <c r="MIX341" s="30"/>
      <c r="MIY341" s="30"/>
      <c r="MIZ341" s="30"/>
      <c r="MJA341" s="30"/>
      <c r="MJB341" s="30"/>
      <c r="MJC341" s="30"/>
      <c r="MJD341" s="30"/>
      <c r="MJE341" s="30"/>
      <c r="MJF341" s="30"/>
      <c r="MJG341" s="30"/>
      <c r="MJH341" s="30"/>
      <c r="MJI341" s="30"/>
      <c r="MJJ341" s="30"/>
      <c r="MJK341" s="30"/>
      <c r="MJL341" s="30"/>
      <c r="MJM341" s="30"/>
      <c r="MJN341" s="30"/>
      <c r="MJO341" s="30"/>
      <c r="MJP341" s="30"/>
      <c r="MJQ341" s="30"/>
      <c r="MJR341" s="30"/>
      <c r="MJS341" s="30"/>
      <c r="MJT341" s="30"/>
      <c r="MJU341" s="30"/>
      <c r="MJV341" s="30"/>
      <c r="MJW341" s="30"/>
      <c r="MJX341" s="30"/>
      <c r="MJY341" s="30"/>
      <c r="MJZ341" s="30"/>
      <c r="MKA341" s="30"/>
      <c r="MKB341" s="30"/>
      <c r="MKC341" s="30"/>
      <c r="MKD341" s="30"/>
      <c r="MKE341" s="30"/>
      <c r="MKF341" s="30"/>
      <c r="MKG341" s="30"/>
      <c r="MKH341" s="30"/>
      <c r="MKI341" s="30"/>
      <c r="MKJ341" s="30"/>
      <c r="MKK341" s="30"/>
      <c r="MKL341" s="30"/>
      <c r="MKM341" s="30"/>
      <c r="MKN341" s="30"/>
      <c r="MKO341" s="30"/>
      <c r="MKP341" s="30"/>
      <c r="MKQ341" s="30"/>
      <c r="MKR341" s="30"/>
      <c r="MKS341" s="30"/>
      <c r="MKT341" s="30"/>
      <c r="MKU341" s="30"/>
      <c r="MKV341" s="30"/>
      <c r="MKW341" s="30"/>
      <c r="MKX341" s="30"/>
      <c r="MKY341" s="30"/>
      <c r="MKZ341" s="30"/>
      <c r="MLA341" s="30"/>
      <c r="MLB341" s="30"/>
      <c r="MLC341" s="30"/>
      <c r="MLD341" s="30"/>
      <c r="MLE341" s="30"/>
      <c r="MLF341" s="30"/>
      <c r="MLG341" s="30"/>
      <c r="MLH341" s="30"/>
      <c r="MLI341" s="30"/>
      <c r="MLJ341" s="30"/>
      <c r="MLK341" s="30"/>
      <c r="MLL341" s="30"/>
      <c r="MLM341" s="30"/>
      <c r="MLN341" s="30"/>
      <c r="MLO341" s="30"/>
      <c r="MLP341" s="30"/>
      <c r="MLQ341" s="30"/>
      <c r="MLR341" s="30"/>
      <c r="MLS341" s="30"/>
      <c r="MLT341" s="30"/>
      <c r="MLU341" s="30"/>
      <c r="MLV341" s="30"/>
      <c r="MLW341" s="30"/>
      <c r="MLX341" s="30"/>
      <c r="MLY341" s="30"/>
      <c r="MLZ341" s="30"/>
      <c r="MMA341" s="30"/>
      <c r="MMB341" s="30"/>
      <c r="MMC341" s="30"/>
      <c r="MMD341" s="30"/>
      <c r="MME341" s="30"/>
      <c r="MMF341" s="30"/>
      <c r="MMG341" s="30"/>
      <c r="MMH341" s="30"/>
      <c r="MMI341" s="30"/>
      <c r="MMJ341" s="30"/>
      <c r="MMK341" s="30"/>
      <c r="MML341" s="30"/>
      <c r="MMM341" s="30"/>
      <c r="MMN341" s="30"/>
      <c r="MMO341" s="30"/>
      <c r="MMP341" s="30"/>
      <c r="MMQ341" s="30"/>
      <c r="MMR341" s="30"/>
      <c r="MMS341" s="30"/>
      <c r="MMT341" s="30"/>
      <c r="MMU341" s="30"/>
      <c r="MMV341" s="30"/>
      <c r="MMW341" s="30"/>
      <c r="MMX341" s="30"/>
      <c r="MMY341" s="30"/>
      <c r="MMZ341" s="30"/>
      <c r="MNA341" s="30"/>
      <c r="MNB341" s="30"/>
      <c r="MNC341" s="30"/>
      <c r="MND341" s="30"/>
      <c r="MNE341" s="30"/>
      <c r="MNF341" s="30"/>
      <c r="MNG341" s="30"/>
      <c r="MNH341" s="30"/>
      <c r="MNI341" s="30"/>
      <c r="MNJ341" s="30"/>
      <c r="MNK341" s="30"/>
      <c r="MNL341" s="30"/>
      <c r="MNM341" s="30"/>
      <c r="MNN341" s="30"/>
      <c r="MNO341" s="30"/>
      <c r="MNP341" s="30"/>
      <c r="MNQ341" s="30"/>
      <c r="MNR341" s="30"/>
      <c r="MNS341" s="30"/>
      <c r="MNT341" s="30"/>
      <c r="MNU341" s="30"/>
      <c r="MNV341" s="30"/>
      <c r="MNW341" s="30"/>
      <c r="MNX341" s="30"/>
      <c r="MNY341" s="30"/>
      <c r="MNZ341" s="30"/>
      <c r="MOA341" s="30"/>
      <c r="MOB341" s="30"/>
      <c r="MOC341" s="30"/>
      <c r="MOD341" s="30"/>
      <c r="MOE341" s="30"/>
      <c r="MOF341" s="30"/>
      <c r="MOG341" s="30"/>
      <c r="MOH341" s="30"/>
      <c r="MOI341" s="30"/>
      <c r="MOJ341" s="30"/>
      <c r="MOK341" s="30"/>
      <c r="MOL341" s="30"/>
      <c r="MOM341" s="30"/>
      <c r="MON341" s="30"/>
      <c r="MOO341" s="30"/>
      <c r="MOP341" s="30"/>
      <c r="MOQ341" s="30"/>
      <c r="MOR341" s="30"/>
      <c r="MOS341" s="30"/>
      <c r="MOT341" s="30"/>
      <c r="MOU341" s="30"/>
      <c r="MOV341" s="30"/>
      <c r="MOW341" s="30"/>
      <c r="MOX341" s="30"/>
      <c r="MOY341" s="30"/>
      <c r="MOZ341" s="30"/>
      <c r="MPA341" s="30"/>
      <c r="MPB341" s="30"/>
      <c r="MPC341" s="30"/>
      <c r="MPD341" s="30"/>
      <c r="MPE341" s="30"/>
      <c r="MPF341" s="30"/>
      <c r="MPG341" s="30"/>
      <c r="MPH341" s="30"/>
      <c r="MPI341" s="30"/>
      <c r="MPJ341" s="30"/>
      <c r="MPK341" s="30"/>
      <c r="MPL341" s="30"/>
      <c r="MPM341" s="30"/>
      <c r="MPN341" s="30"/>
      <c r="MPO341" s="30"/>
      <c r="MPP341" s="30"/>
      <c r="MPQ341" s="30"/>
      <c r="MPR341" s="30"/>
      <c r="MPS341" s="30"/>
      <c r="MPT341" s="30"/>
      <c r="MPU341" s="30"/>
      <c r="MPV341" s="30"/>
      <c r="MPW341" s="30"/>
      <c r="MPX341" s="30"/>
      <c r="MPY341" s="30"/>
      <c r="MPZ341" s="30"/>
      <c r="MQA341" s="30"/>
      <c r="MQB341" s="30"/>
      <c r="MQC341" s="30"/>
      <c r="MQD341" s="30"/>
      <c r="MQE341" s="30"/>
      <c r="MQF341" s="30"/>
      <c r="MQG341" s="30"/>
      <c r="MQH341" s="30"/>
      <c r="MQI341" s="30"/>
      <c r="MQJ341" s="30"/>
      <c r="MQK341" s="30"/>
      <c r="MQL341" s="30"/>
      <c r="MQM341" s="30"/>
      <c r="MQN341" s="30"/>
      <c r="MQO341" s="30"/>
      <c r="MQP341" s="30"/>
      <c r="MQQ341" s="30"/>
      <c r="MQR341" s="30"/>
      <c r="MQS341" s="30"/>
      <c r="MQT341" s="30"/>
      <c r="MQU341" s="30"/>
      <c r="MQV341" s="30"/>
      <c r="MQW341" s="30"/>
      <c r="MQX341" s="30"/>
      <c r="MQY341" s="30"/>
      <c r="MQZ341" s="30"/>
      <c r="MRA341" s="30"/>
      <c r="MRB341" s="30"/>
      <c r="MRC341" s="30"/>
      <c r="MRD341" s="30"/>
      <c r="MRE341" s="30"/>
      <c r="MRF341" s="30"/>
      <c r="MRG341" s="30"/>
      <c r="MRH341" s="30"/>
      <c r="MRI341" s="30"/>
      <c r="MRJ341" s="30"/>
      <c r="MRK341" s="30"/>
      <c r="MRL341" s="30"/>
      <c r="MRM341" s="30"/>
      <c r="MRN341" s="30"/>
      <c r="MRO341" s="30"/>
      <c r="MRP341" s="30"/>
      <c r="MRQ341" s="30"/>
      <c r="MRR341" s="30"/>
      <c r="MRS341" s="30"/>
      <c r="MRT341" s="30"/>
      <c r="MRU341" s="30"/>
      <c r="MRV341" s="30"/>
      <c r="MRW341" s="30"/>
      <c r="MRX341" s="30"/>
      <c r="MRY341" s="30"/>
      <c r="MRZ341" s="30"/>
      <c r="MSA341" s="30"/>
      <c r="MSB341" s="30"/>
      <c r="MSC341" s="30"/>
      <c r="MSD341" s="30"/>
      <c r="MSE341" s="30"/>
      <c r="MSF341" s="30"/>
      <c r="MSG341" s="30"/>
      <c r="MSH341" s="30"/>
      <c r="MSI341" s="30"/>
      <c r="MSJ341" s="30"/>
      <c r="MSK341" s="30"/>
      <c r="MSL341" s="30"/>
      <c r="MSM341" s="30"/>
      <c r="MSN341" s="30"/>
      <c r="MSO341" s="30"/>
      <c r="MSP341" s="30"/>
      <c r="MSQ341" s="30"/>
      <c r="MSR341" s="30"/>
      <c r="MSS341" s="30"/>
      <c r="MST341" s="30"/>
      <c r="MSU341" s="30"/>
      <c r="MSV341" s="30"/>
      <c r="MSW341" s="30"/>
      <c r="MSX341" s="30"/>
      <c r="MSY341" s="30"/>
      <c r="MSZ341" s="30"/>
      <c r="MTA341" s="30"/>
      <c r="MTB341" s="30"/>
      <c r="MTC341" s="30"/>
      <c r="MTD341" s="30"/>
      <c r="MTE341" s="30"/>
      <c r="MTF341" s="30"/>
      <c r="MTG341" s="30"/>
      <c r="MTH341" s="30"/>
      <c r="MTI341" s="30"/>
      <c r="MTJ341" s="30"/>
      <c r="MTK341" s="30"/>
      <c r="MTL341" s="30"/>
      <c r="MTM341" s="30"/>
      <c r="MTN341" s="30"/>
      <c r="MTO341" s="30"/>
      <c r="MTP341" s="30"/>
      <c r="MTQ341" s="30"/>
      <c r="MTR341" s="30"/>
      <c r="MTS341" s="30"/>
      <c r="MTT341" s="30"/>
      <c r="MTU341" s="30"/>
      <c r="MTV341" s="30"/>
      <c r="MTW341" s="30"/>
      <c r="MTX341" s="30"/>
      <c r="MTY341" s="30"/>
      <c r="MTZ341" s="30"/>
      <c r="MUA341" s="30"/>
      <c r="MUB341" s="30"/>
      <c r="MUC341" s="30"/>
      <c r="MUD341" s="30"/>
      <c r="MUE341" s="30"/>
      <c r="MUF341" s="30"/>
      <c r="MUG341" s="30"/>
      <c r="MUH341" s="30"/>
      <c r="MUI341" s="30"/>
      <c r="MUJ341" s="30"/>
      <c r="MUK341" s="30"/>
      <c r="MUL341" s="30"/>
      <c r="MUM341" s="30"/>
      <c r="MUN341" s="30"/>
      <c r="MUO341" s="30"/>
      <c r="MUP341" s="30"/>
      <c r="MUQ341" s="30"/>
      <c r="MUR341" s="30"/>
      <c r="MUS341" s="30"/>
      <c r="MUT341" s="30"/>
      <c r="MUU341" s="30"/>
      <c r="MUV341" s="30"/>
      <c r="MUW341" s="30"/>
      <c r="MUX341" s="30"/>
      <c r="MUY341" s="30"/>
      <c r="MUZ341" s="30"/>
      <c r="MVA341" s="30"/>
      <c r="MVB341" s="30"/>
      <c r="MVC341" s="30"/>
      <c r="MVD341" s="30"/>
      <c r="MVE341" s="30"/>
      <c r="MVF341" s="30"/>
      <c r="MVG341" s="30"/>
      <c r="MVH341" s="30"/>
      <c r="MVI341" s="30"/>
      <c r="MVJ341" s="30"/>
      <c r="MVK341" s="30"/>
      <c r="MVL341" s="30"/>
      <c r="MVM341" s="30"/>
      <c r="MVN341" s="30"/>
      <c r="MVO341" s="30"/>
      <c r="MVP341" s="30"/>
      <c r="MVQ341" s="30"/>
      <c r="MVR341" s="30"/>
      <c r="MVS341" s="30"/>
      <c r="MVT341" s="30"/>
      <c r="MVU341" s="30"/>
      <c r="MVV341" s="30"/>
      <c r="MVW341" s="30"/>
      <c r="MVX341" s="30"/>
      <c r="MVY341" s="30"/>
      <c r="MVZ341" s="30"/>
      <c r="MWA341" s="30"/>
      <c r="MWB341" s="30"/>
      <c r="MWC341" s="30"/>
      <c r="MWD341" s="30"/>
      <c r="MWE341" s="30"/>
      <c r="MWF341" s="30"/>
      <c r="MWG341" s="30"/>
      <c r="MWH341" s="30"/>
      <c r="MWI341" s="30"/>
      <c r="MWJ341" s="30"/>
      <c r="MWK341" s="30"/>
      <c r="MWL341" s="30"/>
      <c r="MWM341" s="30"/>
      <c r="MWN341" s="30"/>
      <c r="MWO341" s="30"/>
      <c r="MWP341" s="30"/>
      <c r="MWQ341" s="30"/>
      <c r="MWR341" s="30"/>
      <c r="MWS341" s="30"/>
      <c r="MWT341" s="30"/>
      <c r="MWU341" s="30"/>
      <c r="MWV341" s="30"/>
      <c r="MWW341" s="30"/>
      <c r="MWX341" s="30"/>
      <c r="MWY341" s="30"/>
      <c r="MWZ341" s="30"/>
      <c r="MXA341" s="30"/>
      <c r="MXB341" s="30"/>
      <c r="MXC341" s="30"/>
      <c r="MXD341" s="30"/>
      <c r="MXE341" s="30"/>
      <c r="MXF341" s="30"/>
      <c r="MXG341" s="30"/>
      <c r="MXH341" s="30"/>
      <c r="MXI341" s="30"/>
      <c r="MXJ341" s="30"/>
      <c r="MXK341" s="30"/>
      <c r="MXL341" s="30"/>
      <c r="MXM341" s="30"/>
      <c r="MXN341" s="30"/>
      <c r="MXO341" s="30"/>
      <c r="MXP341" s="30"/>
      <c r="MXQ341" s="30"/>
      <c r="MXR341" s="30"/>
      <c r="MXS341" s="30"/>
      <c r="MXT341" s="30"/>
      <c r="MXU341" s="30"/>
      <c r="MXV341" s="30"/>
      <c r="MXW341" s="30"/>
      <c r="MXX341" s="30"/>
      <c r="MXY341" s="30"/>
      <c r="MXZ341" s="30"/>
      <c r="MYA341" s="30"/>
      <c r="MYB341" s="30"/>
      <c r="MYC341" s="30"/>
      <c r="MYD341" s="30"/>
      <c r="MYE341" s="30"/>
      <c r="MYF341" s="30"/>
      <c r="MYG341" s="30"/>
      <c r="MYH341" s="30"/>
      <c r="MYI341" s="30"/>
      <c r="MYJ341" s="30"/>
      <c r="MYK341" s="30"/>
      <c r="MYL341" s="30"/>
      <c r="MYM341" s="30"/>
      <c r="MYN341" s="30"/>
      <c r="MYO341" s="30"/>
      <c r="MYP341" s="30"/>
      <c r="MYQ341" s="30"/>
      <c r="MYR341" s="30"/>
      <c r="MYS341" s="30"/>
      <c r="MYT341" s="30"/>
      <c r="MYU341" s="30"/>
      <c r="MYV341" s="30"/>
      <c r="MYW341" s="30"/>
      <c r="MYX341" s="30"/>
      <c r="MYY341" s="30"/>
      <c r="MYZ341" s="30"/>
      <c r="MZA341" s="30"/>
      <c r="MZB341" s="30"/>
      <c r="MZC341" s="30"/>
      <c r="MZD341" s="30"/>
      <c r="MZE341" s="30"/>
      <c r="MZF341" s="30"/>
      <c r="MZG341" s="30"/>
      <c r="MZH341" s="30"/>
      <c r="MZI341" s="30"/>
      <c r="MZJ341" s="30"/>
      <c r="MZK341" s="30"/>
      <c r="MZL341" s="30"/>
      <c r="MZM341" s="30"/>
      <c r="MZN341" s="30"/>
      <c r="MZO341" s="30"/>
      <c r="MZP341" s="30"/>
      <c r="MZQ341" s="30"/>
      <c r="MZR341" s="30"/>
      <c r="MZS341" s="30"/>
      <c r="MZT341" s="30"/>
      <c r="MZU341" s="30"/>
      <c r="MZV341" s="30"/>
      <c r="MZW341" s="30"/>
      <c r="MZX341" s="30"/>
      <c r="MZY341" s="30"/>
      <c r="MZZ341" s="30"/>
      <c r="NAA341" s="30"/>
      <c r="NAB341" s="30"/>
      <c r="NAC341" s="30"/>
      <c r="NAD341" s="30"/>
      <c r="NAE341" s="30"/>
      <c r="NAF341" s="30"/>
      <c r="NAG341" s="30"/>
      <c r="NAH341" s="30"/>
      <c r="NAI341" s="30"/>
      <c r="NAJ341" s="30"/>
      <c r="NAK341" s="30"/>
      <c r="NAL341" s="30"/>
      <c r="NAM341" s="30"/>
      <c r="NAN341" s="30"/>
      <c r="NAO341" s="30"/>
      <c r="NAP341" s="30"/>
      <c r="NAQ341" s="30"/>
      <c r="NAR341" s="30"/>
      <c r="NAS341" s="30"/>
      <c r="NAT341" s="30"/>
      <c r="NAU341" s="30"/>
      <c r="NAV341" s="30"/>
      <c r="NAW341" s="30"/>
      <c r="NAX341" s="30"/>
      <c r="NAY341" s="30"/>
      <c r="NAZ341" s="30"/>
      <c r="NBA341" s="30"/>
      <c r="NBB341" s="30"/>
      <c r="NBC341" s="30"/>
      <c r="NBD341" s="30"/>
      <c r="NBE341" s="30"/>
      <c r="NBF341" s="30"/>
      <c r="NBG341" s="30"/>
      <c r="NBH341" s="30"/>
      <c r="NBI341" s="30"/>
      <c r="NBJ341" s="30"/>
      <c r="NBK341" s="30"/>
      <c r="NBL341" s="30"/>
      <c r="NBM341" s="30"/>
      <c r="NBN341" s="30"/>
      <c r="NBO341" s="30"/>
      <c r="NBP341" s="30"/>
      <c r="NBQ341" s="30"/>
      <c r="NBR341" s="30"/>
      <c r="NBS341" s="30"/>
      <c r="NBT341" s="30"/>
      <c r="NBU341" s="30"/>
      <c r="NBV341" s="30"/>
      <c r="NBW341" s="30"/>
      <c r="NBX341" s="30"/>
      <c r="NBY341" s="30"/>
      <c r="NBZ341" s="30"/>
      <c r="NCA341" s="30"/>
      <c r="NCB341" s="30"/>
      <c r="NCC341" s="30"/>
      <c r="NCD341" s="30"/>
      <c r="NCE341" s="30"/>
      <c r="NCF341" s="30"/>
      <c r="NCG341" s="30"/>
      <c r="NCH341" s="30"/>
      <c r="NCI341" s="30"/>
      <c r="NCJ341" s="30"/>
      <c r="NCK341" s="30"/>
      <c r="NCL341" s="30"/>
      <c r="NCM341" s="30"/>
      <c r="NCN341" s="30"/>
      <c r="NCO341" s="30"/>
      <c r="NCP341" s="30"/>
      <c r="NCQ341" s="30"/>
      <c r="NCR341" s="30"/>
      <c r="NCS341" s="30"/>
      <c r="NCT341" s="30"/>
      <c r="NCU341" s="30"/>
      <c r="NCV341" s="30"/>
      <c r="NCW341" s="30"/>
      <c r="NCX341" s="30"/>
      <c r="NCY341" s="30"/>
      <c r="NCZ341" s="30"/>
      <c r="NDA341" s="30"/>
      <c r="NDB341" s="30"/>
      <c r="NDC341" s="30"/>
      <c r="NDD341" s="30"/>
      <c r="NDE341" s="30"/>
      <c r="NDF341" s="30"/>
      <c r="NDG341" s="30"/>
      <c r="NDH341" s="30"/>
      <c r="NDI341" s="30"/>
      <c r="NDJ341" s="30"/>
      <c r="NDK341" s="30"/>
      <c r="NDL341" s="30"/>
      <c r="NDM341" s="30"/>
      <c r="NDN341" s="30"/>
      <c r="NDO341" s="30"/>
      <c r="NDP341" s="30"/>
      <c r="NDQ341" s="30"/>
      <c r="NDR341" s="30"/>
      <c r="NDS341" s="30"/>
      <c r="NDT341" s="30"/>
      <c r="NDU341" s="30"/>
      <c r="NDV341" s="30"/>
      <c r="NDW341" s="30"/>
      <c r="NDX341" s="30"/>
      <c r="NDY341" s="30"/>
      <c r="NDZ341" s="30"/>
      <c r="NEA341" s="30"/>
      <c r="NEB341" s="30"/>
      <c r="NEC341" s="30"/>
      <c r="NED341" s="30"/>
      <c r="NEE341" s="30"/>
      <c r="NEF341" s="30"/>
      <c r="NEG341" s="30"/>
      <c r="NEH341" s="30"/>
      <c r="NEI341" s="30"/>
      <c r="NEJ341" s="30"/>
      <c r="NEK341" s="30"/>
      <c r="NEL341" s="30"/>
      <c r="NEM341" s="30"/>
      <c r="NEN341" s="30"/>
      <c r="NEO341" s="30"/>
      <c r="NEP341" s="30"/>
      <c r="NEQ341" s="30"/>
      <c r="NER341" s="30"/>
      <c r="NES341" s="30"/>
      <c r="NET341" s="30"/>
      <c r="NEU341" s="30"/>
      <c r="NEV341" s="30"/>
      <c r="NEW341" s="30"/>
      <c r="NEX341" s="30"/>
      <c r="NEY341" s="30"/>
      <c r="NEZ341" s="30"/>
      <c r="NFA341" s="30"/>
      <c r="NFB341" s="30"/>
      <c r="NFC341" s="30"/>
      <c r="NFD341" s="30"/>
      <c r="NFE341" s="30"/>
      <c r="NFF341" s="30"/>
      <c r="NFG341" s="30"/>
      <c r="NFH341" s="30"/>
      <c r="NFI341" s="30"/>
      <c r="NFJ341" s="30"/>
      <c r="NFK341" s="30"/>
      <c r="NFL341" s="30"/>
      <c r="NFM341" s="30"/>
      <c r="NFN341" s="30"/>
      <c r="NFO341" s="30"/>
      <c r="NFP341" s="30"/>
      <c r="NFQ341" s="30"/>
      <c r="NFR341" s="30"/>
      <c r="NFS341" s="30"/>
      <c r="NFT341" s="30"/>
      <c r="NFU341" s="30"/>
      <c r="NFV341" s="30"/>
      <c r="NFW341" s="30"/>
      <c r="NFX341" s="30"/>
      <c r="NFY341" s="30"/>
      <c r="NFZ341" s="30"/>
      <c r="NGA341" s="30"/>
      <c r="NGB341" s="30"/>
      <c r="NGC341" s="30"/>
      <c r="NGD341" s="30"/>
      <c r="NGE341" s="30"/>
      <c r="NGF341" s="30"/>
      <c r="NGG341" s="30"/>
      <c r="NGH341" s="30"/>
      <c r="NGI341" s="30"/>
      <c r="NGJ341" s="30"/>
      <c r="NGK341" s="30"/>
      <c r="NGL341" s="30"/>
      <c r="NGM341" s="30"/>
      <c r="NGN341" s="30"/>
      <c r="NGO341" s="30"/>
      <c r="NGP341" s="30"/>
      <c r="NGQ341" s="30"/>
      <c r="NGR341" s="30"/>
      <c r="NGS341" s="30"/>
      <c r="NGT341" s="30"/>
      <c r="NGU341" s="30"/>
      <c r="NGV341" s="30"/>
      <c r="NGW341" s="30"/>
      <c r="NGX341" s="30"/>
      <c r="NGY341" s="30"/>
      <c r="NGZ341" s="30"/>
      <c r="NHA341" s="30"/>
      <c r="NHB341" s="30"/>
      <c r="NHC341" s="30"/>
      <c r="NHD341" s="30"/>
      <c r="NHE341" s="30"/>
      <c r="NHF341" s="30"/>
      <c r="NHG341" s="30"/>
      <c r="NHH341" s="30"/>
      <c r="NHI341" s="30"/>
      <c r="NHJ341" s="30"/>
      <c r="NHK341" s="30"/>
      <c r="NHL341" s="30"/>
      <c r="NHM341" s="30"/>
      <c r="NHN341" s="30"/>
      <c r="NHO341" s="30"/>
      <c r="NHP341" s="30"/>
      <c r="NHQ341" s="30"/>
      <c r="NHR341" s="30"/>
      <c r="NHS341" s="30"/>
      <c r="NHT341" s="30"/>
      <c r="NHU341" s="30"/>
      <c r="NHV341" s="30"/>
      <c r="NHW341" s="30"/>
      <c r="NHX341" s="30"/>
      <c r="NHY341" s="30"/>
      <c r="NHZ341" s="30"/>
      <c r="NIA341" s="30"/>
      <c r="NIB341" s="30"/>
      <c r="NIC341" s="30"/>
      <c r="NID341" s="30"/>
      <c r="NIE341" s="30"/>
      <c r="NIF341" s="30"/>
      <c r="NIG341" s="30"/>
      <c r="NIH341" s="30"/>
      <c r="NII341" s="30"/>
      <c r="NIJ341" s="30"/>
      <c r="NIK341" s="30"/>
      <c r="NIL341" s="30"/>
      <c r="NIM341" s="30"/>
      <c r="NIN341" s="30"/>
      <c r="NIO341" s="30"/>
      <c r="NIP341" s="30"/>
      <c r="NIQ341" s="30"/>
      <c r="NIR341" s="30"/>
      <c r="NIS341" s="30"/>
      <c r="NIT341" s="30"/>
      <c r="NIU341" s="30"/>
      <c r="NIV341" s="30"/>
      <c r="NIW341" s="30"/>
      <c r="NIX341" s="30"/>
      <c r="NIY341" s="30"/>
      <c r="NIZ341" s="30"/>
      <c r="NJA341" s="30"/>
      <c r="NJB341" s="30"/>
      <c r="NJC341" s="30"/>
      <c r="NJD341" s="30"/>
      <c r="NJE341" s="30"/>
      <c r="NJF341" s="30"/>
      <c r="NJG341" s="30"/>
      <c r="NJH341" s="30"/>
      <c r="NJI341" s="30"/>
      <c r="NJJ341" s="30"/>
      <c r="NJK341" s="30"/>
      <c r="NJL341" s="30"/>
      <c r="NJM341" s="30"/>
      <c r="NJN341" s="30"/>
      <c r="NJO341" s="30"/>
      <c r="NJP341" s="30"/>
      <c r="NJQ341" s="30"/>
      <c r="NJR341" s="30"/>
      <c r="NJS341" s="30"/>
      <c r="NJT341" s="30"/>
      <c r="NJU341" s="30"/>
      <c r="NJV341" s="30"/>
      <c r="NJW341" s="30"/>
      <c r="NJX341" s="30"/>
      <c r="NJY341" s="30"/>
      <c r="NJZ341" s="30"/>
      <c r="NKA341" s="30"/>
      <c r="NKB341" s="30"/>
      <c r="NKC341" s="30"/>
      <c r="NKD341" s="30"/>
      <c r="NKE341" s="30"/>
      <c r="NKF341" s="30"/>
      <c r="NKG341" s="30"/>
      <c r="NKH341" s="30"/>
      <c r="NKI341" s="30"/>
      <c r="NKJ341" s="30"/>
      <c r="NKK341" s="30"/>
      <c r="NKL341" s="30"/>
      <c r="NKM341" s="30"/>
      <c r="NKN341" s="30"/>
      <c r="NKO341" s="30"/>
      <c r="NKP341" s="30"/>
      <c r="NKQ341" s="30"/>
      <c r="NKR341" s="30"/>
      <c r="NKS341" s="30"/>
      <c r="NKT341" s="30"/>
      <c r="NKU341" s="30"/>
      <c r="NKV341" s="30"/>
      <c r="NKW341" s="30"/>
      <c r="NKX341" s="30"/>
      <c r="NKY341" s="30"/>
      <c r="NKZ341" s="30"/>
      <c r="NLA341" s="30"/>
      <c r="NLB341" s="30"/>
      <c r="NLC341" s="30"/>
      <c r="NLD341" s="30"/>
      <c r="NLE341" s="30"/>
      <c r="NLF341" s="30"/>
      <c r="NLG341" s="30"/>
      <c r="NLH341" s="30"/>
      <c r="NLI341" s="30"/>
      <c r="NLJ341" s="30"/>
      <c r="NLK341" s="30"/>
      <c r="NLL341" s="30"/>
      <c r="NLM341" s="30"/>
      <c r="NLN341" s="30"/>
      <c r="NLO341" s="30"/>
      <c r="NLP341" s="30"/>
      <c r="NLQ341" s="30"/>
      <c r="NLR341" s="30"/>
      <c r="NLS341" s="30"/>
      <c r="NLT341" s="30"/>
      <c r="NLU341" s="30"/>
      <c r="NLV341" s="30"/>
      <c r="NLW341" s="30"/>
      <c r="NLX341" s="30"/>
      <c r="NLY341" s="30"/>
      <c r="NLZ341" s="30"/>
      <c r="NMA341" s="30"/>
      <c r="NMB341" s="30"/>
      <c r="NMC341" s="30"/>
      <c r="NMD341" s="30"/>
      <c r="NME341" s="30"/>
      <c r="NMF341" s="30"/>
      <c r="NMG341" s="30"/>
      <c r="NMH341" s="30"/>
      <c r="NMI341" s="30"/>
      <c r="NMJ341" s="30"/>
      <c r="NMK341" s="30"/>
      <c r="NML341" s="30"/>
      <c r="NMM341" s="30"/>
      <c r="NMN341" s="30"/>
      <c r="NMO341" s="30"/>
      <c r="NMP341" s="30"/>
      <c r="NMQ341" s="30"/>
      <c r="NMR341" s="30"/>
      <c r="NMS341" s="30"/>
      <c r="NMT341" s="30"/>
      <c r="NMU341" s="30"/>
      <c r="NMV341" s="30"/>
      <c r="NMW341" s="30"/>
      <c r="NMX341" s="30"/>
      <c r="NMY341" s="30"/>
      <c r="NMZ341" s="30"/>
      <c r="NNA341" s="30"/>
      <c r="NNB341" s="30"/>
      <c r="NNC341" s="30"/>
      <c r="NND341" s="30"/>
      <c r="NNE341" s="30"/>
      <c r="NNF341" s="30"/>
      <c r="NNG341" s="30"/>
      <c r="NNH341" s="30"/>
      <c r="NNI341" s="30"/>
      <c r="NNJ341" s="30"/>
      <c r="NNK341" s="30"/>
      <c r="NNL341" s="30"/>
      <c r="NNM341" s="30"/>
      <c r="NNN341" s="30"/>
      <c r="NNO341" s="30"/>
      <c r="NNP341" s="30"/>
      <c r="NNQ341" s="30"/>
      <c r="NNR341" s="30"/>
      <c r="NNS341" s="30"/>
      <c r="NNT341" s="30"/>
      <c r="NNU341" s="30"/>
      <c r="NNV341" s="30"/>
      <c r="NNW341" s="30"/>
      <c r="NNX341" s="30"/>
      <c r="NNY341" s="30"/>
      <c r="NNZ341" s="30"/>
      <c r="NOA341" s="30"/>
      <c r="NOB341" s="30"/>
      <c r="NOC341" s="30"/>
      <c r="NOD341" s="30"/>
      <c r="NOE341" s="30"/>
      <c r="NOF341" s="30"/>
      <c r="NOG341" s="30"/>
      <c r="NOH341" s="30"/>
      <c r="NOI341" s="30"/>
      <c r="NOJ341" s="30"/>
      <c r="NOK341" s="30"/>
      <c r="NOL341" s="30"/>
      <c r="NOM341" s="30"/>
      <c r="NON341" s="30"/>
      <c r="NOO341" s="30"/>
      <c r="NOP341" s="30"/>
      <c r="NOQ341" s="30"/>
      <c r="NOR341" s="30"/>
      <c r="NOS341" s="30"/>
      <c r="NOT341" s="30"/>
      <c r="NOU341" s="30"/>
      <c r="NOV341" s="30"/>
      <c r="NOW341" s="30"/>
      <c r="NOX341" s="30"/>
      <c r="NOY341" s="30"/>
      <c r="NOZ341" s="30"/>
      <c r="NPA341" s="30"/>
      <c r="NPB341" s="30"/>
      <c r="NPC341" s="30"/>
      <c r="NPD341" s="30"/>
      <c r="NPE341" s="30"/>
      <c r="NPF341" s="30"/>
      <c r="NPG341" s="30"/>
      <c r="NPH341" s="30"/>
      <c r="NPI341" s="30"/>
      <c r="NPJ341" s="30"/>
      <c r="NPK341" s="30"/>
      <c r="NPL341" s="30"/>
      <c r="NPM341" s="30"/>
      <c r="NPN341" s="30"/>
      <c r="NPO341" s="30"/>
      <c r="NPP341" s="30"/>
      <c r="NPQ341" s="30"/>
      <c r="NPR341" s="30"/>
      <c r="NPS341" s="30"/>
      <c r="NPT341" s="30"/>
      <c r="NPU341" s="30"/>
      <c r="NPV341" s="30"/>
      <c r="NPW341" s="30"/>
      <c r="NPX341" s="30"/>
      <c r="NPY341" s="30"/>
      <c r="NPZ341" s="30"/>
      <c r="NQA341" s="30"/>
      <c r="NQB341" s="30"/>
      <c r="NQC341" s="30"/>
      <c r="NQD341" s="30"/>
      <c r="NQE341" s="30"/>
      <c r="NQF341" s="30"/>
      <c r="NQG341" s="30"/>
      <c r="NQH341" s="30"/>
      <c r="NQI341" s="30"/>
      <c r="NQJ341" s="30"/>
      <c r="NQK341" s="30"/>
      <c r="NQL341" s="30"/>
      <c r="NQM341" s="30"/>
      <c r="NQN341" s="30"/>
      <c r="NQO341" s="30"/>
      <c r="NQP341" s="30"/>
      <c r="NQQ341" s="30"/>
      <c r="NQR341" s="30"/>
      <c r="NQS341" s="30"/>
      <c r="NQT341" s="30"/>
      <c r="NQU341" s="30"/>
      <c r="NQV341" s="30"/>
      <c r="NQW341" s="30"/>
      <c r="NQX341" s="30"/>
      <c r="NQY341" s="30"/>
      <c r="NQZ341" s="30"/>
      <c r="NRA341" s="30"/>
      <c r="NRB341" s="30"/>
      <c r="NRC341" s="30"/>
      <c r="NRD341" s="30"/>
      <c r="NRE341" s="30"/>
      <c r="NRF341" s="30"/>
      <c r="NRG341" s="30"/>
      <c r="NRH341" s="30"/>
      <c r="NRI341" s="30"/>
      <c r="NRJ341" s="30"/>
      <c r="NRK341" s="30"/>
      <c r="NRL341" s="30"/>
      <c r="NRM341" s="30"/>
      <c r="NRN341" s="30"/>
      <c r="NRO341" s="30"/>
      <c r="NRP341" s="30"/>
      <c r="NRQ341" s="30"/>
      <c r="NRR341" s="30"/>
      <c r="NRS341" s="30"/>
      <c r="NRT341" s="30"/>
      <c r="NRU341" s="30"/>
      <c r="NRV341" s="30"/>
      <c r="NRW341" s="30"/>
      <c r="NRX341" s="30"/>
      <c r="NRY341" s="30"/>
      <c r="NRZ341" s="30"/>
      <c r="NSA341" s="30"/>
      <c r="NSB341" s="30"/>
      <c r="NSC341" s="30"/>
      <c r="NSD341" s="30"/>
      <c r="NSE341" s="30"/>
      <c r="NSF341" s="30"/>
      <c r="NSG341" s="30"/>
      <c r="NSH341" s="30"/>
      <c r="NSI341" s="30"/>
      <c r="NSJ341" s="30"/>
      <c r="NSK341" s="30"/>
      <c r="NSL341" s="30"/>
      <c r="NSM341" s="30"/>
      <c r="NSN341" s="30"/>
      <c r="NSO341" s="30"/>
      <c r="NSP341" s="30"/>
      <c r="NSQ341" s="30"/>
      <c r="NSR341" s="30"/>
      <c r="NSS341" s="30"/>
      <c r="NST341" s="30"/>
      <c r="NSU341" s="30"/>
      <c r="NSV341" s="30"/>
      <c r="NSW341" s="30"/>
      <c r="NSX341" s="30"/>
      <c r="NSY341" s="30"/>
      <c r="NSZ341" s="30"/>
      <c r="NTA341" s="30"/>
      <c r="NTB341" s="30"/>
      <c r="NTC341" s="30"/>
      <c r="NTD341" s="30"/>
      <c r="NTE341" s="30"/>
      <c r="NTF341" s="30"/>
      <c r="NTG341" s="30"/>
      <c r="NTH341" s="30"/>
      <c r="NTI341" s="30"/>
      <c r="NTJ341" s="30"/>
      <c r="NTK341" s="30"/>
      <c r="NTL341" s="30"/>
      <c r="NTM341" s="30"/>
      <c r="NTN341" s="30"/>
      <c r="NTO341" s="30"/>
      <c r="NTP341" s="30"/>
      <c r="NTQ341" s="30"/>
      <c r="NTR341" s="30"/>
      <c r="NTS341" s="30"/>
      <c r="NTT341" s="30"/>
      <c r="NTU341" s="30"/>
      <c r="NTV341" s="30"/>
      <c r="NTW341" s="30"/>
      <c r="NTX341" s="30"/>
      <c r="NTY341" s="30"/>
      <c r="NTZ341" s="30"/>
      <c r="NUA341" s="30"/>
      <c r="NUB341" s="30"/>
      <c r="NUC341" s="30"/>
      <c r="NUD341" s="30"/>
      <c r="NUE341" s="30"/>
      <c r="NUF341" s="30"/>
      <c r="NUG341" s="30"/>
      <c r="NUH341" s="30"/>
      <c r="NUI341" s="30"/>
      <c r="NUJ341" s="30"/>
      <c r="NUK341" s="30"/>
      <c r="NUL341" s="30"/>
      <c r="NUM341" s="30"/>
      <c r="NUN341" s="30"/>
      <c r="NUO341" s="30"/>
      <c r="NUP341" s="30"/>
      <c r="NUQ341" s="30"/>
      <c r="NUR341" s="30"/>
      <c r="NUS341" s="30"/>
      <c r="NUT341" s="30"/>
      <c r="NUU341" s="30"/>
      <c r="NUV341" s="30"/>
      <c r="NUW341" s="30"/>
      <c r="NUX341" s="30"/>
      <c r="NUY341" s="30"/>
      <c r="NUZ341" s="30"/>
      <c r="NVA341" s="30"/>
      <c r="NVB341" s="30"/>
      <c r="NVC341" s="30"/>
      <c r="NVD341" s="30"/>
      <c r="NVE341" s="30"/>
      <c r="NVF341" s="30"/>
      <c r="NVG341" s="30"/>
      <c r="NVH341" s="30"/>
      <c r="NVI341" s="30"/>
      <c r="NVJ341" s="30"/>
      <c r="NVK341" s="30"/>
      <c r="NVL341" s="30"/>
      <c r="NVM341" s="30"/>
      <c r="NVN341" s="30"/>
      <c r="NVO341" s="30"/>
      <c r="NVP341" s="30"/>
      <c r="NVQ341" s="30"/>
      <c r="NVR341" s="30"/>
      <c r="NVS341" s="30"/>
      <c r="NVT341" s="30"/>
      <c r="NVU341" s="30"/>
      <c r="NVV341" s="30"/>
      <c r="NVW341" s="30"/>
      <c r="NVX341" s="30"/>
      <c r="NVY341" s="30"/>
      <c r="NVZ341" s="30"/>
      <c r="NWA341" s="30"/>
      <c r="NWB341" s="30"/>
      <c r="NWC341" s="30"/>
      <c r="NWD341" s="30"/>
      <c r="NWE341" s="30"/>
      <c r="NWF341" s="30"/>
      <c r="NWG341" s="30"/>
      <c r="NWH341" s="30"/>
      <c r="NWI341" s="30"/>
      <c r="NWJ341" s="30"/>
      <c r="NWK341" s="30"/>
      <c r="NWL341" s="30"/>
      <c r="NWM341" s="30"/>
      <c r="NWN341" s="30"/>
      <c r="NWO341" s="30"/>
      <c r="NWP341" s="30"/>
      <c r="NWQ341" s="30"/>
      <c r="NWR341" s="30"/>
      <c r="NWS341" s="30"/>
      <c r="NWT341" s="30"/>
      <c r="NWU341" s="30"/>
      <c r="NWV341" s="30"/>
      <c r="NWW341" s="30"/>
      <c r="NWX341" s="30"/>
      <c r="NWY341" s="30"/>
      <c r="NWZ341" s="30"/>
      <c r="NXA341" s="30"/>
      <c r="NXB341" s="30"/>
      <c r="NXC341" s="30"/>
      <c r="NXD341" s="30"/>
      <c r="NXE341" s="30"/>
      <c r="NXF341" s="30"/>
      <c r="NXG341" s="30"/>
      <c r="NXH341" s="30"/>
      <c r="NXI341" s="30"/>
      <c r="NXJ341" s="30"/>
      <c r="NXK341" s="30"/>
      <c r="NXL341" s="30"/>
      <c r="NXM341" s="30"/>
      <c r="NXN341" s="30"/>
      <c r="NXO341" s="30"/>
      <c r="NXP341" s="30"/>
      <c r="NXQ341" s="30"/>
      <c r="NXR341" s="30"/>
      <c r="NXS341" s="30"/>
      <c r="NXT341" s="30"/>
      <c r="NXU341" s="30"/>
      <c r="NXV341" s="30"/>
      <c r="NXW341" s="30"/>
      <c r="NXX341" s="30"/>
      <c r="NXY341" s="30"/>
      <c r="NXZ341" s="30"/>
      <c r="NYA341" s="30"/>
      <c r="NYB341" s="30"/>
      <c r="NYC341" s="30"/>
      <c r="NYD341" s="30"/>
      <c r="NYE341" s="30"/>
      <c r="NYF341" s="30"/>
      <c r="NYG341" s="30"/>
      <c r="NYH341" s="30"/>
      <c r="NYI341" s="30"/>
      <c r="NYJ341" s="30"/>
      <c r="NYK341" s="30"/>
      <c r="NYL341" s="30"/>
      <c r="NYM341" s="30"/>
      <c r="NYN341" s="30"/>
      <c r="NYO341" s="30"/>
      <c r="NYP341" s="30"/>
      <c r="NYQ341" s="30"/>
      <c r="NYR341" s="30"/>
      <c r="NYS341" s="30"/>
      <c r="NYT341" s="30"/>
      <c r="NYU341" s="30"/>
      <c r="NYV341" s="30"/>
      <c r="NYW341" s="30"/>
      <c r="NYX341" s="30"/>
      <c r="NYY341" s="30"/>
      <c r="NYZ341" s="30"/>
      <c r="NZA341" s="30"/>
      <c r="NZB341" s="30"/>
      <c r="NZC341" s="30"/>
      <c r="NZD341" s="30"/>
      <c r="NZE341" s="30"/>
      <c r="NZF341" s="30"/>
      <c r="NZG341" s="30"/>
      <c r="NZH341" s="30"/>
      <c r="NZI341" s="30"/>
      <c r="NZJ341" s="30"/>
      <c r="NZK341" s="30"/>
      <c r="NZL341" s="30"/>
      <c r="NZM341" s="30"/>
      <c r="NZN341" s="30"/>
      <c r="NZO341" s="30"/>
      <c r="NZP341" s="30"/>
      <c r="NZQ341" s="30"/>
      <c r="NZR341" s="30"/>
      <c r="NZS341" s="30"/>
      <c r="NZT341" s="30"/>
      <c r="NZU341" s="30"/>
      <c r="NZV341" s="30"/>
      <c r="NZW341" s="30"/>
      <c r="NZX341" s="30"/>
      <c r="NZY341" s="30"/>
      <c r="NZZ341" s="30"/>
      <c r="OAA341" s="30"/>
      <c r="OAB341" s="30"/>
      <c r="OAC341" s="30"/>
      <c r="OAD341" s="30"/>
      <c r="OAE341" s="30"/>
      <c r="OAF341" s="30"/>
      <c r="OAG341" s="30"/>
      <c r="OAH341" s="30"/>
      <c r="OAI341" s="30"/>
      <c r="OAJ341" s="30"/>
      <c r="OAK341" s="30"/>
      <c r="OAL341" s="30"/>
      <c r="OAM341" s="30"/>
      <c r="OAN341" s="30"/>
      <c r="OAO341" s="30"/>
      <c r="OAP341" s="30"/>
      <c r="OAQ341" s="30"/>
      <c r="OAR341" s="30"/>
      <c r="OAS341" s="30"/>
      <c r="OAT341" s="30"/>
      <c r="OAU341" s="30"/>
      <c r="OAV341" s="30"/>
      <c r="OAW341" s="30"/>
      <c r="OAX341" s="30"/>
      <c r="OAY341" s="30"/>
      <c r="OAZ341" s="30"/>
      <c r="OBA341" s="30"/>
      <c r="OBB341" s="30"/>
      <c r="OBC341" s="30"/>
      <c r="OBD341" s="30"/>
      <c r="OBE341" s="30"/>
      <c r="OBF341" s="30"/>
      <c r="OBG341" s="30"/>
      <c r="OBH341" s="30"/>
      <c r="OBI341" s="30"/>
      <c r="OBJ341" s="30"/>
      <c r="OBK341" s="30"/>
      <c r="OBL341" s="30"/>
      <c r="OBM341" s="30"/>
      <c r="OBN341" s="30"/>
      <c r="OBO341" s="30"/>
      <c r="OBP341" s="30"/>
      <c r="OBQ341" s="30"/>
      <c r="OBR341" s="30"/>
      <c r="OBS341" s="30"/>
      <c r="OBT341" s="30"/>
      <c r="OBU341" s="30"/>
      <c r="OBV341" s="30"/>
      <c r="OBW341" s="30"/>
      <c r="OBX341" s="30"/>
      <c r="OBY341" s="30"/>
      <c r="OBZ341" s="30"/>
      <c r="OCA341" s="30"/>
      <c r="OCB341" s="30"/>
      <c r="OCC341" s="30"/>
      <c r="OCD341" s="30"/>
      <c r="OCE341" s="30"/>
      <c r="OCF341" s="30"/>
      <c r="OCG341" s="30"/>
      <c r="OCH341" s="30"/>
      <c r="OCI341" s="30"/>
      <c r="OCJ341" s="30"/>
      <c r="OCK341" s="30"/>
      <c r="OCL341" s="30"/>
      <c r="OCM341" s="30"/>
      <c r="OCN341" s="30"/>
      <c r="OCO341" s="30"/>
      <c r="OCP341" s="30"/>
      <c r="OCQ341" s="30"/>
      <c r="OCR341" s="30"/>
      <c r="OCS341" s="30"/>
      <c r="OCT341" s="30"/>
      <c r="OCU341" s="30"/>
      <c r="OCV341" s="30"/>
      <c r="OCW341" s="30"/>
      <c r="OCX341" s="30"/>
      <c r="OCY341" s="30"/>
      <c r="OCZ341" s="30"/>
      <c r="ODA341" s="30"/>
      <c r="ODB341" s="30"/>
      <c r="ODC341" s="30"/>
      <c r="ODD341" s="30"/>
      <c r="ODE341" s="30"/>
      <c r="ODF341" s="30"/>
      <c r="ODG341" s="30"/>
      <c r="ODH341" s="30"/>
      <c r="ODI341" s="30"/>
      <c r="ODJ341" s="30"/>
      <c r="ODK341" s="30"/>
      <c r="ODL341" s="30"/>
      <c r="ODM341" s="30"/>
      <c r="ODN341" s="30"/>
      <c r="ODO341" s="30"/>
      <c r="ODP341" s="30"/>
      <c r="ODQ341" s="30"/>
      <c r="ODR341" s="30"/>
      <c r="ODS341" s="30"/>
      <c r="ODT341" s="30"/>
      <c r="ODU341" s="30"/>
      <c r="ODV341" s="30"/>
      <c r="ODW341" s="30"/>
      <c r="ODX341" s="30"/>
      <c r="ODY341" s="30"/>
      <c r="ODZ341" s="30"/>
      <c r="OEA341" s="30"/>
      <c r="OEB341" s="30"/>
      <c r="OEC341" s="30"/>
      <c r="OED341" s="30"/>
      <c r="OEE341" s="30"/>
      <c r="OEF341" s="30"/>
      <c r="OEG341" s="30"/>
      <c r="OEH341" s="30"/>
      <c r="OEI341" s="30"/>
      <c r="OEJ341" s="30"/>
      <c r="OEK341" s="30"/>
      <c r="OEL341" s="30"/>
      <c r="OEM341" s="30"/>
      <c r="OEN341" s="30"/>
      <c r="OEO341" s="30"/>
      <c r="OEP341" s="30"/>
      <c r="OEQ341" s="30"/>
      <c r="OER341" s="30"/>
      <c r="OES341" s="30"/>
      <c r="OET341" s="30"/>
      <c r="OEU341" s="30"/>
      <c r="OEV341" s="30"/>
      <c r="OEW341" s="30"/>
      <c r="OEX341" s="30"/>
      <c r="OEY341" s="30"/>
      <c r="OEZ341" s="30"/>
      <c r="OFA341" s="30"/>
      <c r="OFB341" s="30"/>
      <c r="OFC341" s="30"/>
      <c r="OFD341" s="30"/>
      <c r="OFE341" s="30"/>
      <c r="OFF341" s="30"/>
      <c r="OFG341" s="30"/>
      <c r="OFH341" s="30"/>
      <c r="OFI341" s="30"/>
      <c r="OFJ341" s="30"/>
      <c r="OFK341" s="30"/>
      <c r="OFL341" s="30"/>
      <c r="OFM341" s="30"/>
      <c r="OFN341" s="30"/>
      <c r="OFO341" s="30"/>
      <c r="OFP341" s="30"/>
      <c r="OFQ341" s="30"/>
      <c r="OFR341" s="30"/>
      <c r="OFS341" s="30"/>
      <c r="OFT341" s="30"/>
      <c r="OFU341" s="30"/>
      <c r="OFV341" s="30"/>
      <c r="OFW341" s="30"/>
      <c r="OFX341" s="30"/>
      <c r="OFY341" s="30"/>
      <c r="OFZ341" s="30"/>
      <c r="OGA341" s="30"/>
      <c r="OGB341" s="30"/>
      <c r="OGC341" s="30"/>
      <c r="OGD341" s="30"/>
      <c r="OGE341" s="30"/>
      <c r="OGF341" s="30"/>
      <c r="OGG341" s="30"/>
      <c r="OGH341" s="30"/>
      <c r="OGI341" s="30"/>
      <c r="OGJ341" s="30"/>
      <c r="OGK341" s="30"/>
      <c r="OGL341" s="30"/>
      <c r="OGM341" s="30"/>
      <c r="OGN341" s="30"/>
      <c r="OGO341" s="30"/>
      <c r="OGP341" s="30"/>
      <c r="OGQ341" s="30"/>
      <c r="OGR341" s="30"/>
      <c r="OGS341" s="30"/>
      <c r="OGT341" s="30"/>
      <c r="OGU341" s="30"/>
      <c r="OGV341" s="30"/>
      <c r="OGW341" s="30"/>
      <c r="OGX341" s="30"/>
      <c r="OGY341" s="30"/>
      <c r="OGZ341" s="30"/>
      <c r="OHA341" s="30"/>
      <c r="OHB341" s="30"/>
      <c r="OHC341" s="30"/>
      <c r="OHD341" s="30"/>
      <c r="OHE341" s="30"/>
      <c r="OHF341" s="30"/>
      <c r="OHG341" s="30"/>
      <c r="OHH341" s="30"/>
      <c r="OHI341" s="30"/>
      <c r="OHJ341" s="30"/>
      <c r="OHK341" s="30"/>
      <c r="OHL341" s="30"/>
      <c r="OHM341" s="30"/>
      <c r="OHN341" s="30"/>
      <c r="OHO341" s="30"/>
      <c r="OHP341" s="30"/>
      <c r="OHQ341" s="30"/>
      <c r="OHR341" s="30"/>
      <c r="OHS341" s="30"/>
      <c r="OHT341" s="30"/>
      <c r="OHU341" s="30"/>
      <c r="OHV341" s="30"/>
      <c r="OHW341" s="30"/>
      <c r="OHX341" s="30"/>
      <c r="OHY341" s="30"/>
      <c r="OHZ341" s="30"/>
      <c r="OIA341" s="30"/>
      <c r="OIB341" s="30"/>
      <c r="OIC341" s="30"/>
      <c r="OID341" s="30"/>
      <c r="OIE341" s="30"/>
      <c r="OIF341" s="30"/>
      <c r="OIG341" s="30"/>
      <c r="OIH341" s="30"/>
      <c r="OII341" s="30"/>
      <c r="OIJ341" s="30"/>
      <c r="OIK341" s="30"/>
      <c r="OIL341" s="30"/>
      <c r="OIM341" s="30"/>
      <c r="OIN341" s="30"/>
      <c r="OIO341" s="30"/>
      <c r="OIP341" s="30"/>
      <c r="OIQ341" s="30"/>
      <c r="OIR341" s="30"/>
      <c r="OIS341" s="30"/>
      <c r="OIT341" s="30"/>
      <c r="OIU341" s="30"/>
      <c r="OIV341" s="30"/>
      <c r="OIW341" s="30"/>
      <c r="OIX341" s="30"/>
      <c r="OIY341" s="30"/>
      <c r="OIZ341" s="30"/>
      <c r="OJA341" s="30"/>
      <c r="OJB341" s="30"/>
      <c r="OJC341" s="30"/>
      <c r="OJD341" s="30"/>
      <c r="OJE341" s="30"/>
      <c r="OJF341" s="30"/>
      <c r="OJG341" s="30"/>
      <c r="OJH341" s="30"/>
      <c r="OJI341" s="30"/>
      <c r="OJJ341" s="30"/>
      <c r="OJK341" s="30"/>
      <c r="OJL341" s="30"/>
      <c r="OJM341" s="30"/>
      <c r="OJN341" s="30"/>
      <c r="OJO341" s="30"/>
      <c r="OJP341" s="30"/>
      <c r="OJQ341" s="30"/>
      <c r="OJR341" s="30"/>
      <c r="OJS341" s="30"/>
      <c r="OJT341" s="30"/>
      <c r="OJU341" s="30"/>
      <c r="OJV341" s="30"/>
      <c r="OJW341" s="30"/>
      <c r="OJX341" s="30"/>
      <c r="OJY341" s="30"/>
      <c r="OJZ341" s="30"/>
      <c r="OKA341" s="30"/>
      <c r="OKB341" s="30"/>
      <c r="OKC341" s="30"/>
      <c r="OKD341" s="30"/>
      <c r="OKE341" s="30"/>
      <c r="OKF341" s="30"/>
      <c r="OKG341" s="30"/>
      <c r="OKH341" s="30"/>
      <c r="OKI341" s="30"/>
      <c r="OKJ341" s="30"/>
      <c r="OKK341" s="30"/>
      <c r="OKL341" s="30"/>
      <c r="OKM341" s="30"/>
      <c r="OKN341" s="30"/>
      <c r="OKO341" s="30"/>
      <c r="OKP341" s="30"/>
      <c r="OKQ341" s="30"/>
      <c r="OKR341" s="30"/>
      <c r="OKS341" s="30"/>
      <c r="OKT341" s="30"/>
      <c r="OKU341" s="30"/>
      <c r="OKV341" s="30"/>
      <c r="OKW341" s="30"/>
      <c r="OKX341" s="30"/>
      <c r="OKY341" s="30"/>
      <c r="OKZ341" s="30"/>
      <c r="OLA341" s="30"/>
      <c r="OLB341" s="30"/>
      <c r="OLC341" s="30"/>
      <c r="OLD341" s="30"/>
      <c r="OLE341" s="30"/>
      <c r="OLF341" s="30"/>
      <c r="OLG341" s="30"/>
      <c r="OLH341" s="30"/>
      <c r="OLI341" s="30"/>
      <c r="OLJ341" s="30"/>
      <c r="OLK341" s="30"/>
      <c r="OLL341" s="30"/>
      <c r="OLM341" s="30"/>
      <c r="OLN341" s="30"/>
      <c r="OLO341" s="30"/>
      <c r="OLP341" s="30"/>
      <c r="OLQ341" s="30"/>
      <c r="OLR341" s="30"/>
      <c r="OLS341" s="30"/>
      <c r="OLT341" s="30"/>
      <c r="OLU341" s="30"/>
      <c r="OLV341" s="30"/>
      <c r="OLW341" s="30"/>
      <c r="OLX341" s="30"/>
      <c r="OLY341" s="30"/>
      <c r="OLZ341" s="30"/>
      <c r="OMA341" s="30"/>
      <c r="OMB341" s="30"/>
      <c r="OMC341" s="30"/>
      <c r="OMD341" s="30"/>
      <c r="OME341" s="30"/>
      <c r="OMF341" s="30"/>
      <c r="OMG341" s="30"/>
      <c r="OMH341" s="30"/>
      <c r="OMI341" s="30"/>
      <c r="OMJ341" s="30"/>
      <c r="OMK341" s="30"/>
      <c r="OML341" s="30"/>
      <c r="OMM341" s="30"/>
      <c r="OMN341" s="30"/>
      <c r="OMO341" s="30"/>
      <c r="OMP341" s="30"/>
      <c r="OMQ341" s="30"/>
      <c r="OMR341" s="30"/>
      <c r="OMS341" s="30"/>
      <c r="OMT341" s="30"/>
      <c r="OMU341" s="30"/>
      <c r="OMV341" s="30"/>
      <c r="OMW341" s="30"/>
      <c r="OMX341" s="30"/>
      <c r="OMY341" s="30"/>
      <c r="OMZ341" s="30"/>
      <c r="ONA341" s="30"/>
      <c r="ONB341" s="30"/>
      <c r="ONC341" s="30"/>
      <c r="OND341" s="30"/>
      <c r="ONE341" s="30"/>
      <c r="ONF341" s="30"/>
      <c r="ONG341" s="30"/>
      <c r="ONH341" s="30"/>
      <c r="ONI341" s="30"/>
      <c r="ONJ341" s="30"/>
      <c r="ONK341" s="30"/>
      <c r="ONL341" s="30"/>
      <c r="ONM341" s="30"/>
      <c r="ONN341" s="30"/>
      <c r="ONO341" s="30"/>
      <c r="ONP341" s="30"/>
      <c r="ONQ341" s="30"/>
      <c r="ONR341" s="30"/>
      <c r="ONS341" s="30"/>
      <c r="ONT341" s="30"/>
      <c r="ONU341" s="30"/>
      <c r="ONV341" s="30"/>
      <c r="ONW341" s="30"/>
      <c r="ONX341" s="30"/>
      <c r="ONY341" s="30"/>
      <c r="ONZ341" s="30"/>
      <c r="OOA341" s="30"/>
      <c r="OOB341" s="30"/>
      <c r="OOC341" s="30"/>
      <c r="OOD341" s="30"/>
      <c r="OOE341" s="30"/>
      <c r="OOF341" s="30"/>
      <c r="OOG341" s="30"/>
      <c r="OOH341" s="30"/>
      <c r="OOI341" s="30"/>
      <c r="OOJ341" s="30"/>
      <c r="OOK341" s="30"/>
      <c r="OOL341" s="30"/>
      <c r="OOM341" s="30"/>
      <c r="OON341" s="30"/>
      <c r="OOO341" s="30"/>
      <c r="OOP341" s="30"/>
      <c r="OOQ341" s="30"/>
      <c r="OOR341" s="30"/>
      <c r="OOS341" s="30"/>
      <c r="OOT341" s="30"/>
      <c r="OOU341" s="30"/>
      <c r="OOV341" s="30"/>
      <c r="OOW341" s="30"/>
      <c r="OOX341" s="30"/>
      <c r="OOY341" s="30"/>
      <c r="OOZ341" s="30"/>
      <c r="OPA341" s="30"/>
      <c r="OPB341" s="30"/>
      <c r="OPC341" s="30"/>
      <c r="OPD341" s="30"/>
      <c r="OPE341" s="30"/>
      <c r="OPF341" s="30"/>
      <c r="OPG341" s="30"/>
      <c r="OPH341" s="30"/>
      <c r="OPI341" s="30"/>
      <c r="OPJ341" s="30"/>
      <c r="OPK341" s="30"/>
      <c r="OPL341" s="30"/>
      <c r="OPM341" s="30"/>
      <c r="OPN341" s="30"/>
      <c r="OPO341" s="30"/>
      <c r="OPP341" s="30"/>
      <c r="OPQ341" s="30"/>
      <c r="OPR341" s="30"/>
      <c r="OPS341" s="30"/>
      <c r="OPT341" s="30"/>
      <c r="OPU341" s="30"/>
      <c r="OPV341" s="30"/>
      <c r="OPW341" s="30"/>
      <c r="OPX341" s="30"/>
      <c r="OPY341" s="30"/>
      <c r="OPZ341" s="30"/>
      <c r="OQA341" s="30"/>
      <c r="OQB341" s="30"/>
      <c r="OQC341" s="30"/>
      <c r="OQD341" s="30"/>
      <c r="OQE341" s="30"/>
      <c r="OQF341" s="30"/>
      <c r="OQG341" s="30"/>
      <c r="OQH341" s="30"/>
      <c r="OQI341" s="30"/>
      <c r="OQJ341" s="30"/>
      <c r="OQK341" s="30"/>
      <c r="OQL341" s="30"/>
      <c r="OQM341" s="30"/>
      <c r="OQN341" s="30"/>
      <c r="OQO341" s="30"/>
      <c r="OQP341" s="30"/>
      <c r="OQQ341" s="30"/>
      <c r="OQR341" s="30"/>
      <c r="OQS341" s="30"/>
      <c r="OQT341" s="30"/>
      <c r="OQU341" s="30"/>
      <c r="OQV341" s="30"/>
      <c r="OQW341" s="30"/>
      <c r="OQX341" s="30"/>
      <c r="OQY341" s="30"/>
      <c r="OQZ341" s="30"/>
      <c r="ORA341" s="30"/>
      <c r="ORB341" s="30"/>
      <c r="ORC341" s="30"/>
      <c r="ORD341" s="30"/>
      <c r="ORE341" s="30"/>
      <c r="ORF341" s="30"/>
      <c r="ORG341" s="30"/>
      <c r="ORH341" s="30"/>
      <c r="ORI341" s="30"/>
      <c r="ORJ341" s="30"/>
      <c r="ORK341" s="30"/>
      <c r="ORL341" s="30"/>
      <c r="ORM341" s="30"/>
      <c r="ORN341" s="30"/>
      <c r="ORO341" s="30"/>
      <c r="ORP341" s="30"/>
      <c r="ORQ341" s="30"/>
      <c r="ORR341" s="30"/>
      <c r="ORS341" s="30"/>
      <c r="ORT341" s="30"/>
      <c r="ORU341" s="30"/>
      <c r="ORV341" s="30"/>
      <c r="ORW341" s="30"/>
      <c r="ORX341" s="30"/>
      <c r="ORY341" s="30"/>
      <c r="ORZ341" s="30"/>
      <c r="OSA341" s="30"/>
      <c r="OSB341" s="30"/>
      <c r="OSC341" s="30"/>
      <c r="OSD341" s="30"/>
      <c r="OSE341" s="30"/>
      <c r="OSF341" s="30"/>
      <c r="OSG341" s="30"/>
      <c r="OSH341" s="30"/>
      <c r="OSI341" s="30"/>
      <c r="OSJ341" s="30"/>
      <c r="OSK341" s="30"/>
      <c r="OSL341" s="30"/>
      <c r="OSM341" s="30"/>
      <c r="OSN341" s="30"/>
      <c r="OSO341" s="30"/>
      <c r="OSP341" s="30"/>
      <c r="OSQ341" s="30"/>
      <c r="OSR341" s="30"/>
      <c r="OSS341" s="30"/>
      <c r="OST341" s="30"/>
      <c r="OSU341" s="30"/>
      <c r="OSV341" s="30"/>
      <c r="OSW341" s="30"/>
      <c r="OSX341" s="30"/>
      <c r="OSY341" s="30"/>
      <c r="OSZ341" s="30"/>
      <c r="OTA341" s="30"/>
      <c r="OTB341" s="30"/>
      <c r="OTC341" s="30"/>
      <c r="OTD341" s="30"/>
      <c r="OTE341" s="30"/>
      <c r="OTF341" s="30"/>
      <c r="OTG341" s="30"/>
      <c r="OTH341" s="30"/>
      <c r="OTI341" s="30"/>
      <c r="OTJ341" s="30"/>
      <c r="OTK341" s="30"/>
      <c r="OTL341" s="30"/>
      <c r="OTM341" s="30"/>
      <c r="OTN341" s="30"/>
      <c r="OTO341" s="30"/>
      <c r="OTP341" s="30"/>
      <c r="OTQ341" s="30"/>
      <c r="OTR341" s="30"/>
      <c r="OTS341" s="30"/>
      <c r="OTT341" s="30"/>
      <c r="OTU341" s="30"/>
      <c r="OTV341" s="30"/>
      <c r="OTW341" s="30"/>
      <c r="OTX341" s="30"/>
      <c r="OTY341" s="30"/>
      <c r="OTZ341" s="30"/>
      <c r="OUA341" s="30"/>
      <c r="OUB341" s="30"/>
      <c r="OUC341" s="30"/>
      <c r="OUD341" s="30"/>
      <c r="OUE341" s="30"/>
      <c r="OUF341" s="30"/>
      <c r="OUG341" s="30"/>
      <c r="OUH341" s="30"/>
      <c r="OUI341" s="30"/>
      <c r="OUJ341" s="30"/>
      <c r="OUK341" s="30"/>
      <c r="OUL341" s="30"/>
      <c r="OUM341" s="30"/>
      <c r="OUN341" s="30"/>
      <c r="OUO341" s="30"/>
      <c r="OUP341" s="30"/>
      <c r="OUQ341" s="30"/>
      <c r="OUR341" s="30"/>
      <c r="OUS341" s="30"/>
      <c r="OUT341" s="30"/>
      <c r="OUU341" s="30"/>
      <c r="OUV341" s="30"/>
      <c r="OUW341" s="30"/>
      <c r="OUX341" s="30"/>
      <c r="OUY341" s="30"/>
      <c r="OUZ341" s="30"/>
      <c r="OVA341" s="30"/>
      <c r="OVB341" s="30"/>
      <c r="OVC341" s="30"/>
      <c r="OVD341" s="30"/>
      <c r="OVE341" s="30"/>
      <c r="OVF341" s="30"/>
      <c r="OVG341" s="30"/>
      <c r="OVH341" s="30"/>
      <c r="OVI341" s="30"/>
      <c r="OVJ341" s="30"/>
      <c r="OVK341" s="30"/>
      <c r="OVL341" s="30"/>
      <c r="OVM341" s="30"/>
      <c r="OVN341" s="30"/>
      <c r="OVO341" s="30"/>
      <c r="OVP341" s="30"/>
      <c r="OVQ341" s="30"/>
      <c r="OVR341" s="30"/>
      <c r="OVS341" s="30"/>
      <c r="OVT341" s="30"/>
      <c r="OVU341" s="30"/>
      <c r="OVV341" s="30"/>
      <c r="OVW341" s="30"/>
      <c r="OVX341" s="30"/>
      <c r="OVY341" s="30"/>
      <c r="OVZ341" s="30"/>
      <c r="OWA341" s="30"/>
      <c r="OWB341" s="30"/>
      <c r="OWC341" s="30"/>
      <c r="OWD341" s="30"/>
      <c r="OWE341" s="30"/>
      <c r="OWF341" s="30"/>
      <c r="OWG341" s="30"/>
      <c r="OWH341" s="30"/>
      <c r="OWI341" s="30"/>
      <c r="OWJ341" s="30"/>
      <c r="OWK341" s="30"/>
      <c r="OWL341" s="30"/>
      <c r="OWM341" s="30"/>
      <c r="OWN341" s="30"/>
      <c r="OWO341" s="30"/>
      <c r="OWP341" s="30"/>
      <c r="OWQ341" s="30"/>
      <c r="OWR341" s="30"/>
      <c r="OWS341" s="30"/>
      <c r="OWT341" s="30"/>
      <c r="OWU341" s="30"/>
      <c r="OWV341" s="30"/>
      <c r="OWW341" s="30"/>
      <c r="OWX341" s="30"/>
      <c r="OWY341" s="30"/>
      <c r="OWZ341" s="30"/>
      <c r="OXA341" s="30"/>
      <c r="OXB341" s="30"/>
      <c r="OXC341" s="30"/>
      <c r="OXD341" s="30"/>
      <c r="OXE341" s="30"/>
      <c r="OXF341" s="30"/>
      <c r="OXG341" s="30"/>
      <c r="OXH341" s="30"/>
      <c r="OXI341" s="30"/>
      <c r="OXJ341" s="30"/>
      <c r="OXK341" s="30"/>
      <c r="OXL341" s="30"/>
      <c r="OXM341" s="30"/>
      <c r="OXN341" s="30"/>
      <c r="OXO341" s="30"/>
      <c r="OXP341" s="30"/>
      <c r="OXQ341" s="30"/>
      <c r="OXR341" s="30"/>
      <c r="OXS341" s="30"/>
      <c r="OXT341" s="30"/>
      <c r="OXU341" s="30"/>
      <c r="OXV341" s="30"/>
      <c r="OXW341" s="30"/>
      <c r="OXX341" s="30"/>
      <c r="OXY341" s="30"/>
      <c r="OXZ341" s="30"/>
      <c r="OYA341" s="30"/>
      <c r="OYB341" s="30"/>
      <c r="OYC341" s="30"/>
      <c r="OYD341" s="30"/>
      <c r="OYE341" s="30"/>
      <c r="OYF341" s="30"/>
      <c r="OYG341" s="30"/>
      <c r="OYH341" s="30"/>
      <c r="OYI341" s="30"/>
      <c r="OYJ341" s="30"/>
      <c r="OYK341" s="30"/>
      <c r="OYL341" s="30"/>
      <c r="OYM341" s="30"/>
      <c r="OYN341" s="30"/>
      <c r="OYO341" s="30"/>
      <c r="OYP341" s="30"/>
      <c r="OYQ341" s="30"/>
      <c r="OYR341" s="30"/>
      <c r="OYS341" s="30"/>
      <c r="OYT341" s="30"/>
      <c r="OYU341" s="30"/>
      <c r="OYV341" s="30"/>
      <c r="OYW341" s="30"/>
      <c r="OYX341" s="30"/>
      <c r="OYY341" s="30"/>
      <c r="OYZ341" s="30"/>
      <c r="OZA341" s="30"/>
      <c r="OZB341" s="30"/>
      <c r="OZC341" s="30"/>
      <c r="OZD341" s="30"/>
      <c r="OZE341" s="30"/>
      <c r="OZF341" s="30"/>
      <c r="OZG341" s="30"/>
      <c r="OZH341" s="30"/>
      <c r="OZI341" s="30"/>
      <c r="OZJ341" s="30"/>
      <c r="OZK341" s="30"/>
      <c r="OZL341" s="30"/>
      <c r="OZM341" s="30"/>
      <c r="OZN341" s="30"/>
      <c r="OZO341" s="30"/>
      <c r="OZP341" s="30"/>
      <c r="OZQ341" s="30"/>
      <c r="OZR341" s="30"/>
      <c r="OZS341" s="30"/>
      <c r="OZT341" s="30"/>
      <c r="OZU341" s="30"/>
      <c r="OZV341" s="30"/>
      <c r="OZW341" s="30"/>
      <c r="OZX341" s="30"/>
      <c r="OZY341" s="30"/>
      <c r="OZZ341" s="30"/>
      <c r="PAA341" s="30"/>
      <c r="PAB341" s="30"/>
      <c r="PAC341" s="30"/>
      <c r="PAD341" s="30"/>
      <c r="PAE341" s="30"/>
      <c r="PAF341" s="30"/>
      <c r="PAG341" s="30"/>
      <c r="PAH341" s="30"/>
      <c r="PAI341" s="30"/>
      <c r="PAJ341" s="30"/>
      <c r="PAK341" s="30"/>
      <c r="PAL341" s="30"/>
      <c r="PAM341" s="30"/>
      <c r="PAN341" s="30"/>
      <c r="PAO341" s="30"/>
      <c r="PAP341" s="30"/>
      <c r="PAQ341" s="30"/>
      <c r="PAR341" s="30"/>
      <c r="PAS341" s="30"/>
      <c r="PAT341" s="30"/>
      <c r="PAU341" s="30"/>
      <c r="PAV341" s="30"/>
      <c r="PAW341" s="30"/>
      <c r="PAX341" s="30"/>
      <c r="PAY341" s="30"/>
      <c r="PAZ341" s="30"/>
      <c r="PBA341" s="30"/>
      <c r="PBB341" s="30"/>
      <c r="PBC341" s="30"/>
      <c r="PBD341" s="30"/>
      <c r="PBE341" s="30"/>
      <c r="PBF341" s="30"/>
      <c r="PBG341" s="30"/>
      <c r="PBH341" s="30"/>
      <c r="PBI341" s="30"/>
      <c r="PBJ341" s="30"/>
      <c r="PBK341" s="30"/>
      <c r="PBL341" s="30"/>
      <c r="PBM341" s="30"/>
      <c r="PBN341" s="30"/>
      <c r="PBO341" s="30"/>
      <c r="PBP341" s="30"/>
      <c r="PBQ341" s="30"/>
      <c r="PBR341" s="30"/>
      <c r="PBS341" s="30"/>
      <c r="PBT341" s="30"/>
      <c r="PBU341" s="30"/>
      <c r="PBV341" s="30"/>
      <c r="PBW341" s="30"/>
      <c r="PBX341" s="30"/>
      <c r="PBY341" s="30"/>
      <c r="PBZ341" s="30"/>
      <c r="PCA341" s="30"/>
      <c r="PCB341" s="30"/>
      <c r="PCC341" s="30"/>
      <c r="PCD341" s="30"/>
      <c r="PCE341" s="30"/>
      <c r="PCF341" s="30"/>
      <c r="PCG341" s="30"/>
      <c r="PCH341" s="30"/>
      <c r="PCI341" s="30"/>
      <c r="PCJ341" s="30"/>
      <c r="PCK341" s="30"/>
      <c r="PCL341" s="30"/>
      <c r="PCM341" s="30"/>
      <c r="PCN341" s="30"/>
      <c r="PCO341" s="30"/>
      <c r="PCP341" s="30"/>
      <c r="PCQ341" s="30"/>
      <c r="PCR341" s="30"/>
      <c r="PCS341" s="30"/>
      <c r="PCT341" s="30"/>
      <c r="PCU341" s="30"/>
      <c r="PCV341" s="30"/>
      <c r="PCW341" s="30"/>
      <c r="PCX341" s="30"/>
      <c r="PCY341" s="30"/>
      <c r="PCZ341" s="30"/>
      <c r="PDA341" s="30"/>
      <c r="PDB341" s="30"/>
      <c r="PDC341" s="30"/>
      <c r="PDD341" s="30"/>
      <c r="PDE341" s="30"/>
      <c r="PDF341" s="30"/>
      <c r="PDG341" s="30"/>
      <c r="PDH341" s="30"/>
      <c r="PDI341" s="30"/>
      <c r="PDJ341" s="30"/>
      <c r="PDK341" s="30"/>
      <c r="PDL341" s="30"/>
      <c r="PDM341" s="30"/>
      <c r="PDN341" s="30"/>
      <c r="PDO341" s="30"/>
      <c r="PDP341" s="30"/>
      <c r="PDQ341" s="30"/>
      <c r="PDR341" s="30"/>
      <c r="PDS341" s="30"/>
      <c r="PDT341" s="30"/>
      <c r="PDU341" s="30"/>
      <c r="PDV341" s="30"/>
      <c r="PDW341" s="30"/>
      <c r="PDX341" s="30"/>
      <c r="PDY341" s="30"/>
      <c r="PDZ341" s="30"/>
      <c r="PEA341" s="30"/>
      <c r="PEB341" s="30"/>
      <c r="PEC341" s="30"/>
      <c r="PED341" s="30"/>
      <c r="PEE341" s="30"/>
      <c r="PEF341" s="30"/>
      <c r="PEG341" s="30"/>
      <c r="PEH341" s="30"/>
      <c r="PEI341" s="30"/>
      <c r="PEJ341" s="30"/>
      <c r="PEK341" s="30"/>
      <c r="PEL341" s="30"/>
      <c r="PEM341" s="30"/>
      <c r="PEN341" s="30"/>
      <c r="PEO341" s="30"/>
      <c r="PEP341" s="30"/>
      <c r="PEQ341" s="30"/>
      <c r="PER341" s="30"/>
      <c r="PES341" s="30"/>
      <c r="PET341" s="30"/>
      <c r="PEU341" s="30"/>
      <c r="PEV341" s="30"/>
      <c r="PEW341" s="30"/>
      <c r="PEX341" s="30"/>
      <c r="PEY341" s="30"/>
      <c r="PEZ341" s="30"/>
      <c r="PFA341" s="30"/>
      <c r="PFB341" s="30"/>
      <c r="PFC341" s="30"/>
      <c r="PFD341" s="30"/>
      <c r="PFE341" s="30"/>
      <c r="PFF341" s="30"/>
      <c r="PFG341" s="30"/>
      <c r="PFH341" s="30"/>
      <c r="PFI341" s="30"/>
      <c r="PFJ341" s="30"/>
      <c r="PFK341" s="30"/>
      <c r="PFL341" s="30"/>
      <c r="PFM341" s="30"/>
      <c r="PFN341" s="30"/>
      <c r="PFO341" s="30"/>
      <c r="PFP341" s="30"/>
      <c r="PFQ341" s="30"/>
      <c r="PFR341" s="30"/>
      <c r="PFS341" s="30"/>
      <c r="PFT341" s="30"/>
      <c r="PFU341" s="30"/>
      <c r="PFV341" s="30"/>
      <c r="PFW341" s="30"/>
      <c r="PFX341" s="30"/>
      <c r="PFY341" s="30"/>
      <c r="PFZ341" s="30"/>
      <c r="PGA341" s="30"/>
      <c r="PGB341" s="30"/>
      <c r="PGC341" s="30"/>
      <c r="PGD341" s="30"/>
      <c r="PGE341" s="30"/>
      <c r="PGF341" s="30"/>
      <c r="PGG341" s="30"/>
      <c r="PGH341" s="30"/>
      <c r="PGI341" s="30"/>
      <c r="PGJ341" s="30"/>
      <c r="PGK341" s="30"/>
      <c r="PGL341" s="30"/>
      <c r="PGM341" s="30"/>
      <c r="PGN341" s="30"/>
      <c r="PGO341" s="30"/>
      <c r="PGP341" s="30"/>
      <c r="PGQ341" s="30"/>
      <c r="PGR341" s="30"/>
      <c r="PGS341" s="30"/>
      <c r="PGT341" s="30"/>
      <c r="PGU341" s="30"/>
      <c r="PGV341" s="30"/>
      <c r="PGW341" s="30"/>
      <c r="PGX341" s="30"/>
      <c r="PGY341" s="30"/>
      <c r="PGZ341" s="30"/>
      <c r="PHA341" s="30"/>
      <c r="PHB341" s="30"/>
      <c r="PHC341" s="30"/>
      <c r="PHD341" s="30"/>
      <c r="PHE341" s="30"/>
      <c r="PHF341" s="30"/>
      <c r="PHG341" s="30"/>
      <c r="PHH341" s="30"/>
      <c r="PHI341" s="30"/>
      <c r="PHJ341" s="30"/>
      <c r="PHK341" s="30"/>
      <c r="PHL341" s="30"/>
      <c r="PHM341" s="30"/>
      <c r="PHN341" s="30"/>
      <c r="PHO341" s="30"/>
      <c r="PHP341" s="30"/>
      <c r="PHQ341" s="30"/>
      <c r="PHR341" s="30"/>
      <c r="PHS341" s="30"/>
      <c r="PHT341" s="30"/>
      <c r="PHU341" s="30"/>
      <c r="PHV341" s="30"/>
      <c r="PHW341" s="30"/>
      <c r="PHX341" s="30"/>
      <c r="PHY341" s="30"/>
      <c r="PHZ341" s="30"/>
      <c r="PIA341" s="30"/>
      <c r="PIB341" s="30"/>
      <c r="PIC341" s="30"/>
      <c r="PID341" s="30"/>
      <c r="PIE341" s="30"/>
      <c r="PIF341" s="30"/>
      <c r="PIG341" s="30"/>
      <c r="PIH341" s="30"/>
      <c r="PII341" s="30"/>
      <c r="PIJ341" s="30"/>
      <c r="PIK341" s="30"/>
      <c r="PIL341" s="30"/>
      <c r="PIM341" s="30"/>
      <c r="PIN341" s="30"/>
      <c r="PIO341" s="30"/>
      <c r="PIP341" s="30"/>
      <c r="PIQ341" s="30"/>
      <c r="PIR341" s="30"/>
      <c r="PIS341" s="30"/>
      <c r="PIT341" s="30"/>
      <c r="PIU341" s="30"/>
      <c r="PIV341" s="30"/>
      <c r="PIW341" s="30"/>
      <c r="PIX341" s="30"/>
      <c r="PIY341" s="30"/>
      <c r="PIZ341" s="30"/>
      <c r="PJA341" s="30"/>
      <c r="PJB341" s="30"/>
      <c r="PJC341" s="30"/>
      <c r="PJD341" s="30"/>
      <c r="PJE341" s="30"/>
      <c r="PJF341" s="30"/>
      <c r="PJG341" s="30"/>
      <c r="PJH341" s="30"/>
      <c r="PJI341" s="30"/>
      <c r="PJJ341" s="30"/>
      <c r="PJK341" s="30"/>
      <c r="PJL341" s="30"/>
      <c r="PJM341" s="30"/>
      <c r="PJN341" s="30"/>
      <c r="PJO341" s="30"/>
      <c r="PJP341" s="30"/>
      <c r="PJQ341" s="30"/>
      <c r="PJR341" s="30"/>
      <c r="PJS341" s="30"/>
      <c r="PJT341" s="30"/>
      <c r="PJU341" s="30"/>
      <c r="PJV341" s="30"/>
      <c r="PJW341" s="30"/>
      <c r="PJX341" s="30"/>
      <c r="PJY341" s="30"/>
      <c r="PJZ341" s="30"/>
      <c r="PKA341" s="30"/>
      <c r="PKB341" s="30"/>
      <c r="PKC341" s="30"/>
      <c r="PKD341" s="30"/>
      <c r="PKE341" s="30"/>
      <c r="PKF341" s="30"/>
      <c r="PKG341" s="30"/>
      <c r="PKH341" s="30"/>
      <c r="PKI341" s="30"/>
      <c r="PKJ341" s="30"/>
      <c r="PKK341" s="30"/>
      <c r="PKL341" s="30"/>
      <c r="PKM341" s="30"/>
      <c r="PKN341" s="30"/>
      <c r="PKO341" s="30"/>
      <c r="PKP341" s="30"/>
      <c r="PKQ341" s="30"/>
      <c r="PKR341" s="30"/>
      <c r="PKS341" s="30"/>
      <c r="PKT341" s="30"/>
      <c r="PKU341" s="30"/>
      <c r="PKV341" s="30"/>
      <c r="PKW341" s="30"/>
      <c r="PKX341" s="30"/>
      <c r="PKY341" s="30"/>
      <c r="PKZ341" s="30"/>
      <c r="PLA341" s="30"/>
      <c r="PLB341" s="30"/>
      <c r="PLC341" s="30"/>
      <c r="PLD341" s="30"/>
      <c r="PLE341" s="30"/>
      <c r="PLF341" s="30"/>
      <c r="PLG341" s="30"/>
      <c r="PLH341" s="30"/>
      <c r="PLI341" s="30"/>
      <c r="PLJ341" s="30"/>
      <c r="PLK341" s="30"/>
      <c r="PLL341" s="30"/>
      <c r="PLM341" s="30"/>
      <c r="PLN341" s="30"/>
      <c r="PLO341" s="30"/>
      <c r="PLP341" s="30"/>
      <c r="PLQ341" s="30"/>
      <c r="PLR341" s="30"/>
      <c r="PLS341" s="30"/>
      <c r="PLT341" s="30"/>
      <c r="PLU341" s="30"/>
      <c r="PLV341" s="30"/>
      <c r="PLW341" s="30"/>
      <c r="PLX341" s="30"/>
      <c r="PLY341" s="30"/>
      <c r="PLZ341" s="30"/>
      <c r="PMA341" s="30"/>
      <c r="PMB341" s="30"/>
      <c r="PMC341" s="30"/>
      <c r="PMD341" s="30"/>
      <c r="PME341" s="30"/>
      <c r="PMF341" s="30"/>
      <c r="PMG341" s="30"/>
      <c r="PMH341" s="30"/>
      <c r="PMI341" s="30"/>
      <c r="PMJ341" s="30"/>
      <c r="PMK341" s="30"/>
      <c r="PML341" s="30"/>
      <c r="PMM341" s="30"/>
      <c r="PMN341" s="30"/>
      <c r="PMO341" s="30"/>
      <c r="PMP341" s="30"/>
      <c r="PMQ341" s="30"/>
      <c r="PMR341" s="30"/>
      <c r="PMS341" s="30"/>
      <c r="PMT341" s="30"/>
      <c r="PMU341" s="30"/>
      <c r="PMV341" s="30"/>
      <c r="PMW341" s="30"/>
      <c r="PMX341" s="30"/>
      <c r="PMY341" s="30"/>
      <c r="PMZ341" s="30"/>
      <c r="PNA341" s="30"/>
      <c r="PNB341" s="30"/>
      <c r="PNC341" s="30"/>
      <c r="PND341" s="30"/>
      <c r="PNE341" s="30"/>
      <c r="PNF341" s="30"/>
      <c r="PNG341" s="30"/>
      <c r="PNH341" s="30"/>
      <c r="PNI341" s="30"/>
      <c r="PNJ341" s="30"/>
      <c r="PNK341" s="30"/>
      <c r="PNL341" s="30"/>
      <c r="PNM341" s="30"/>
      <c r="PNN341" s="30"/>
      <c r="PNO341" s="30"/>
      <c r="PNP341" s="30"/>
      <c r="PNQ341" s="30"/>
      <c r="PNR341" s="30"/>
      <c r="PNS341" s="30"/>
      <c r="PNT341" s="30"/>
      <c r="PNU341" s="30"/>
      <c r="PNV341" s="30"/>
      <c r="PNW341" s="30"/>
      <c r="PNX341" s="30"/>
      <c r="PNY341" s="30"/>
      <c r="PNZ341" s="30"/>
      <c r="POA341" s="30"/>
      <c r="POB341" s="30"/>
      <c r="POC341" s="30"/>
      <c r="POD341" s="30"/>
      <c r="POE341" s="30"/>
      <c r="POF341" s="30"/>
      <c r="POG341" s="30"/>
      <c r="POH341" s="30"/>
      <c r="POI341" s="30"/>
      <c r="POJ341" s="30"/>
      <c r="POK341" s="30"/>
      <c r="POL341" s="30"/>
      <c r="POM341" s="30"/>
      <c r="PON341" s="30"/>
      <c r="POO341" s="30"/>
      <c r="POP341" s="30"/>
      <c r="POQ341" s="30"/>
      <c r="POR341" s="30"/>
      <c r="POS341" s="30"/>
      <c r="POT341" s="30"/>
      <c r="POU341" s="30"/>
      <c r="POV341" s="30"/>
      <c r="POW341" s="30"/>
      <c r="POX341" s="30"/>
      <c r="POY341" s="30"/>
      <c r="POZ341" s="30"/>
      <c r="PPA341" s="30"/>
      <c r="PPB341" s="30"/>
      <c r="PPC341" s="30"/>
      <c r="PPD341" s="30"/>
      <c r="PPE341" s="30"/>
      <c r="PPF341" s="30"/>
      <c r="PPG341" s="30"/>
      <c r="PPH341" s="30"/>
      <c r="PPI341" s="30"/>
      <c r="PPJ341" s="30"/>
      <c r="PPK341" s="30"/>
      <c r="PPL341" s="30"/>
      <c r="PPM341" s="30"/>
      <c r="PPN341" s="30"/>
      <c r="PPO341" s="30"/>
      <c r="PPP341" s="30"/>
      <c r="PPQ341" s="30"/>
      <c r="PPR341" s="30"/>
      <c r="PPS341" s="30"/>
      <c r="PPT341" s="30"/>
      <c r="PPU341" s="30"/>
      <c r="PPV341" s="30"/>
      <c r="PPW341" s="30"/>
      <c r="PPX341" s="30"/>
      <c r="PPY341" s="30"/>
      <c r="PPZ341" s="30"/>
      <c r="PQA341" s="30"/>
      <c r="PQB341" s="30"/>
      <c r="PQC341" s="30"/>
      <c r="PQD341" s="30"/>
      <c r="PQE341" s="30"/>
      <c r="PQF341" s="30"/>
      <c r="PQG341" s="30"/>
      <c r="PQH341" s="30"/>
      <c r="PQI341" s="30"/>
      <c r="PQJ341" s="30"/>
      <c r="PQK341" s="30"/>
      <c r="PQL341" s="30"/>
      <c r="PQM341" s="30"/>
      <c r="PQN341" s="30"/>
      <c r="PQO341" s="30"/>
      <c r="PQP341" s="30"/>
      <c r="PQQ341" s="30"/>
      <c r="PQR341" s="30"/>
      <c r="PQS341" s="30"/>
      <c r="PQT341" s="30"/>
      <c r="PQU341" s="30"/>
      <c r="PQV341" s="30"/>
      <c r="PQW341" s="30"/>
      <c r="PQX341" s="30"/>
      <c r="PQY341" s="30"/>
      <c r="PQZ341" s="30"/>
      <c r="PRA341" s="30"/>
      <c r="PRB341" s="30"/>
      <c r="PRC341" s="30"/>
      <c r="PRD341" s="30"/>
      <c r="PRE341" s="30"/>
      <c r="PRF341" s="30"/>
      <c r="PRG341" s="30"/>
      <c r="PRH341" s="30"/>
      <c r="PRI341" s="30"/>
      <c r="PRJ341" s="30"/>
      <c r="PRK341" s="30"/>
      <c r="PRL341" s="30"/>
      <c r="PRM341" s="30"/>
      <c r="PRN341" s="30"/>
      <c r="PRO341" s="30"/>
      <c r="PRP341" s="30"/>
      <c r="PRQ341" s="30"/>
      <c r="PRR341" s="30"/>
      <c r="PRS341" s="30"/>
      <c r="PRT341" s="30"/>
      <c r="PRU341" s="30"/>
      <c r="PRV341" s="30"/>
      <c r="PRW341" s="30"/>
      <c r="PRX341" s="30"/>
      <c r="PRY341" s="30"/>
      <c r="PRZ341" s="30"/>
      <c r="PSA341" s="30"/>
      <c r="PSB341" s="30"/>
      <c r="PSC341" s="30"/>
      <c r="PSD341" s="30"/>
      <c r="PSE341" s="30"/>
      <c r="PSF341" s="30"/>
      <c r="PSG341" s="30"/>
      <c r="PSH341" s="30"/>
      <c r="PSI341" s="30"/>
      <c r="PSJ341" s="30"/>
      <c r="PSK341" s="30"/>
      <c r="PSL341" s="30"/>
      <c r="PSM341" s="30"/>
      <c r="PSN341" s="30"/>
      <c r="PSO341" s="30"/>
      <c r="PSP341" s="30"/>
      <c r="PSQ341" s="30"/>
      <c r="PSR341" s="30"/>
      <c r="PSS341" s="30"/>
      <c r="PST341" s="30"/>
      <c r="PSU341" s="30"/>
      <c r="PSV341" s="30"/>
      <c r="PSW341" s="30"/>
      <c r="PSX341" s="30"/>
      <c r="PSY341" s="30"/>
      <c r="PSZ341" s="30"/>
      <c r="PTA341" s="30"/>
      <c r="PTB341" s="30"/>
      <c r="PTC341" s="30"/>
      <c r="PTD341" s="30"/>
      <c r="PTE341" s="30"/>
      <c r="PTF341" s="30"/>
      <c r="PTG341" s="30"/>
      <c r="PTH341" s="30"/>
      <c r="PTI341" s="30"/>
      <c r="PTJ341" s="30"/>
      <c r="PTK341" s="30"/>
      <c r="PTL341" s="30"/>
      <c r="PTM341" s="30"/>
      <c r="PTN341" s="30"/>
      <c r="PTO341" s="30"/>
      <c r="PTP341" s="30"/>
      <c r="PTQ341" s="30"/>
      <c r="PTR341" s="30"/>
      <c r="PTS341" s="30"/>
      <c r="PTT341" s="30"/>
      <c r="PTU341" s="30"/>
      <c r="PTV341" s="30"/>
      <c r="PTW341" s="30"/>
      <c r="PTX341" s="30"/>
      <c r="PTY341" s="30"/>
      <c r="PTZ341" s="30"/>
      <c r="PUA341" s="30"/>
      <c r="PUB341" s="30"/>
      <c r="PUC341" s="30"/>
      <c r="PUD341" s="30"/>
      <c r="PUE341" s="30"/>
      <c r="PUF341" s="30"/>
      <c r="PUG341" s="30"/>
      <c r="PUH341" s="30"/>
      <c r="PUI341" s="30"/>
      <c r="PUJ341" s="30"/>
      <c r="PUK341" s="30"/>
      <c r="PUL341" s="30"/>
      <c r="PUM341" s="30"/>
      <c r="PUN341" s="30"/>
      <c r="PUO341" s="30"/>
      <c r="PUP341" s="30"/>
      <c r="PUQ341" s="30"/>
      <c r="PUR341" s="30"/>
      <c r="PUS341" s="30"/>
      <c r="PUT341" s="30"/>
      <c r="PUU341" s="30"/>
      <c r="PUV341" s="30"/>
      <c r="PUW341" s="30"/>
      <c r="PUX341" s="30"/>
      <c r="PUY341" s="30"/>
      <c r="PUZ341" s="30"/>
      <c r="PVA341" s="30"/>
      <c r="PVB341" s="30"/>
      <c r="PVC341" s="30"/>
      <c r="PVD341" s="30"/>
      <c r="PVE341" s="30"/>
      <c r="PVF341" s="30"/>
      <c r="PVG341" s="30"/>
      <c r="PVH341" s="30"/>
      <c r="PVI341" s="30"/>
      <c r="PVJ341" s="30"/>
      <c r="PVK341" s="30"/>
      <c r="PVL341" s="30"/>
      <c r="PVM341" s="30"/>
      <c r="PVN341" s="30"/>
      <c r="PVO341" s="30"/>
      <c r="PVP341" s="30"/>
      <c r="PVQ341" s="30"/>
      <c r="PVR341" s="30"/>
      <c r="PVS341" s="30"/>
      <c r="PVT341" s="30"/>
      <c r="PVU341" s="30"/>
      <c r="PVV341" s="30"/>
      <c r="PVW341" s="30"/>
      <c r="PVX341" s="30"/>
      <c r="PVY341" s="30"/>
      <c r="PVZ341" s="30"/>
      <c r="PWA341" s="30"/>
      <c r="PWB341" s="30"/>
      <c r="PWC341" s="30"/>
      <c r="PWD341" s="30"/>
      <c r="PWE341" s="30"/>
      <c r="PWF341" s="30"/>
      <c r="PWG341" s="30"/>
      <c r="PWH341" s="30"/>
      <c r="PWI341" s="30"/>
      <c r="PWJ341" s="30"/>
      <c r="PWK341" s="30"/>
      <c r="PWL341" s="30"/>
      <c r="PWM341" s="30"/>
      <c r="PWN341" s="30"/>
      <c r="PWO341" s="30"/>
      <c r="PWP341" s="30"/>
      <c r="PWQ341" s="30"/>
      <c r="PWR341" s="30"/>
      <c r="PWS341" s="30"/>
      <c r="PWT341" s="30"/>
      <c r="PWU341" s="30"/>
      <c r="PWV341" s="30"/>
      <c r="PWW341" s="30"/>
      <c r="PWX341" s="30"/>
      <c r="PWY341" s="30"/>
      <c r="PWZ341" s="30"/>
      <c r="PXA341" s="30"/>
      <c r="PXB341" s="30"/>
      <c r="PXC341" s="30"/>
      <c r="PXD341" s="30"/>
      <c r="PXE341" s="30"/>
      <c r="PXF341" s="30"/>
      <c r="PXG341" s="30"/>
      <c r="PXH341" s="30"/>
      <c r="PXI341" s="30"/>
      <c r="PXJ341" s="30"/>
      <c r="PXK341" s="30"/>
      <c r="PXL341" s="30"/>
      <c r="PXM341" s="30"/>
      <c r="PXN341" s="30"/>
      <c r="PXO341" s="30"/>
      <c r="PXP341" s="30"/>
      <c r="PXQ341" s="30"/>
      <c r="PXR341" s="30"/>
      <c r="PXS341" s="30"/>
      <c r="PXT341" s="30"/>
      <c r="PXU341" s="30"/>
      <c r="PXV341" s="30"/>
      <c r="PXW341" s="30"/>
      <c r="PXX341" s="30"/>
      <c r="PXY341" s="30"/>
      <c r="PXZ341" s="30"/>
      <c r="PYA341" s="30"/>
      <c r="PYB341" s="30"/>
      <c r="PYC341" s="30"/>
      <c r="PYD341" s="30"/>
      <c r="PYE341" s="30"/>
      <c r="PYF341" s="30"/>
      <c r="PYG341" s="30"/>
      <c r="PYH341" s="30"/>
      <c r="PYI341" s="30"/>
      <c r="PYJ341" s="30"/>
      <c r="PYK341" s="30"/>
      <c r="PYL341" s="30"/>
      <c r="PYM341" s="30"/>
      <c r="PYN341" s="30"/>
      <c r="PYO341" s="30"/>
      <c r="PYP341" s="30"/>
      <c r="PYQ341" s="30"/>
      <c r="PYR341" s="30"/>
      <c r="PYS341" s="30"/>
      <c r="PYT341" s="30"/>
      <c r="PYU341" s="30"/>
      <c r="PYV341" s="30"/>
      <c r="PYW341" s="30"/>
      <c r="PYX341" s="30"/>
      <c r="PYY341" s="30"/>
      <c r="PYZ341" s="30"/>
      <c r="PZA341" s="30"/>
      <c r="PZB341" s="30"/>
      <c r="PZC341" s="30"/>
      <c r="PZD341" s="30"/>
      <c r="PZE341" s="30"/>
      <c r="PZF341" s="30"/>
      <c r="PZG341" s="30"/>
      <c r="PZH341" s="30"/>
      <c r="PZI341" s="30"/>
      <c r="PZJ341" s="30"/>
      <c r="PZK341" s="30"/>
      <c r="PZL341" s="30"/>
      <c r="PZM341" s="30"/>
      <c r="PZN341" s="30"/>
      <c r="PZO341" s="30"/>
      <c r="PZP341" s="30"/>
      <c r="PZQ341" s="30"/>
      <c r="PZR341" s="30"/>
      <c r="PZS341" s="30"/>
      <c r="PZT341" s="30"/>
      <c r="PZU341" s="30"/>
      <c r="PZV341" s="30"/>
      <c r="PZW341" s="30"/>
      <c r="PZX341" s="30"/>
      <c r="PZY341" s="30"/>
      <c r="PZZ341" s="30"/>
      <c r="QAA341" s="30"/>
      <c r="QAB341" s="30"/>
      <c r="QAC341" s="30"/>
      <c r="QAD341" s="30"/>
      <c r="QAE341" s="30"/>
      <c r="QAF341" s="30"/>
      <c r="QAG341" s="30"/>
      <c r="QAH341" s="30"/>
      <c r="QAI341" s="30"/>
      <c r="QAJ341" s="30"/>
      <c r="QAK341" s="30"/>
      <c r="QAL341" s="30"/>
      <c r="QAM341" s="30"/>
      <c r="QAN341" s="30"/>
      <c r="QAO341" s="30"/>
      <c r="QAP341" s="30"/>
      <c r="QAQ341" s="30"/>
      <c r="QAR341" s="30"/>
      <c r="QAS341" s="30"/>
      <c r="QAT341" s="30"/>
      <c r="QAU341" s="30"/>
      <c r="QAV341" s="30"/>
      <c r="QAW341" s="30"/>
      <c r="QAX341" s="30"/>
      <c r="QAY341" s="30"/>
      <c r="QAZ341" s="30"/>
      <c r="QBA341" s="30"/>
      <c r="QBB341" s="30"/>
      <c r="QBC341" s="30"/>
      <c r="QBD341" s="30"/>
      <c r="QBE341" s="30"/>
      <c r="QBF341" s="30"/>
      <c r="QBG341" s="30"/>
      <c r="QBH341" s="30"/>
      <c r="QBI341" s="30"/>
      <c r="QBJ341" s="30"/>
      <c r="QBK341" s="30"/>
      <c r="QBL341" s="30"/>
      <c r="QBM341" s="30"/>
      <c r="QBN341" s="30"/>
      <c r="QBO341" s="30"/>
      <c r="QBP341" s="30"/>
      <c r="QBQ341" s="30"/>
      <c r="QBR341" s="30"/>
      <c r="QBS341" s="30"/>
      <c r="QBT341" s="30"/>
      <c r="QBU341" s="30"/>
      <c r="QBV341" s="30"/>
      <c r="QBW341" s="30"/>
      <c r="QBX341" s="30"/>
      <c r="QBY341" s="30"/>
      <c r="QBZ341" s="30"/>
      <c r="QCA341" s="30"/>
      <c r="QCB341" s="30"/>
      <c r="QCC341" s="30"/>
      <c r="QCD341" s="30"/>
      <c r="QCE341" s="30"/>
      <c r="QCF341" s="30"/>
      <c r="QCG341" s="30"/>
      <c r="QCH341" s="30"/>
      <c r="QCI341" s="30"/>
      <c r="QCJ341" s="30"/>
      <c r="QCK341" s="30"/>
      <c r="QCL341" s="30"/>
      <c r="QCM341" s="30"/>
      <c r="QCN341" s="30"/>
      <c r="QCO341" s="30"/>
      <c r="QCP341" s="30"/>
      <c r="QCQ341" s="30"/>
      <c r="QCR341" s="30"/>
      <c r="QCS341" s="30"/>
      <c r="QCT341" s="30"/>
      <c r="QCU341" s="30"/>
      <c r="QCV341" s="30"/>
      <c r="QCW341" s="30"/>
      <c r="QCX341" s="30"/>
      <c r="QCY341" s="30"/>
      <c r="QCZ341" s="30"/>
      <c r="QDA341" s="30"/>
      <c r="QDB341" s="30"/>
      <c r="QDC341" s="30"/>
      <c r="QDD341" s="30"/>
      <c r="QDE341" s="30"/>
      <c r="QDF341" s="30"/>
      <c r="QDG341" s="30"/>
      <c r="QDH341" s="30"/>
      <c r="QDI341" s="30"/>
      <c r="QDJ341" s="30"/>
      <c r="QDK341" s="30"/>
      <c r="QDL341" s="30"/>
      <c r="QDM341" s="30"/>
      <c r="QDN341" s="30"/>
      <c r="QDO341" s="30"/>
      <c r="QDP341" s="30"/>
      <c r="QDQ341" s="30"/>
      <c r="QDR341" s="30"/>
      <c r="QDS341" s="30"/>
      <c r="QDT341" s="30"/>
      <c r="QDU341" s="30"/>
      <c r="QDV341" s="30"/>
      <c r="QDW341" s="30"/>
      <c r="QDX341" s="30"/>
      <c r="QDY341" s="30"/>
      <c r="QDZ341" s="30"/>
      <c r="QEA341" s="30"/>
      <c r="QEB341" s="30"/>
      <c r="QEC341" s="30"/>
      <c r="QED341" s="30"/>
      <c r="QEE341" s="30"/>
      <c r="QEF341" s="30"/>
      <c r="QEG341" s="30"/>
      <c r="QEH341" s="30"/>
      <c r="QEI341" s="30"/>
      <c r="QEJ341" s="30"/>
      <c r="QEK341" s="30"/>
      <c r="QEL341" s="30"/>
      <c r="QEM341" s="30"/>
      <c r="QEN341" s="30"/>
      <c r="QEO341" s="30"/>
      <c r="QEP341" s="30"/>
      <c r="QEQ341" s="30"/>
      <c r="QER341" s="30"/>
      <c r="QES341" s="30"/>
      <c r="QET341" s="30"/>
      <c r="QEU341" s="30"/>
      <c r="QEV341" s="30"/>
      <c r="QEW341" s="30"/>
      <c r="QEX341" s="30"/>
      <c r="QEY341" s="30"/>
      <c r="QEZ341" s="30"/>
      <c r="QFA341" s="30"/>
      <c r="QFB341" s="30"/>
      <c r="QFC341" s="30"/>
      <c r="QFD341" s="30"/>
      <c r="QFE341" s="30"/>
      <c r="QFF341" s="30"/>
      <c r="QFG341" s="30"/>
      <c r="QFH341" s="30"/>
      <c r="QFI341" s="30"/>
      <c r="QFJ341" s="30"/>
      <c r="QFK341" s="30"/>
      <c r="QFL341" s="30"/>
      <c r="QFM341" s="30"/>
      <c r="QFN341" s="30"/>
      <c r="QFO341" s="30"/>
      <c r="QFP341" s="30"/>
      <c r="QFQ341" s="30"/>
      <c r="QFR341" s="30"/>
      <c r="QFS341" s="30"/>
      <c r="QFT341" s="30"/>
      <c r="QFU341" s="30"/>
      <c r="QFV341" s="30"/>
      <c r="QFW341" s="30"/>
      <c r="QFX341" s="30"/>
      <c r="QFY341" s="30"/>
      <c r="QFZ341" s="30"/>
      <c r="QGA341" s="30"/>
      <c r="QGB341" s="30"/>
      <c r="QGC341" s="30"/>
      <c r="QGD341" s="30"/>
      <c r="QGE341" s="30"/>
      <c r="QGF341" s="30"/>
      <c r="QGG341" s="30"/>
      <c r="QGH341" s="30"/>
      <c r="QGI341" s="30"/>
      <c r="QGJ341" s="30"/>
      <c r="QGK341" s="30"/>
      <c r="QGL341" s="30"/>
      <c r="QGM341" s="30"/>
      <c r="QGN341" s="30"/>
      <c r="QGO341" s="30"/>
      <c r="QGP341" s="30"/>
      <c r="QGQ341" s="30"/>
      <c r="QGR341" s="30"/>
      <c r="QGS341" s="30"/>
      <c r="QGT341" s="30"/>
      <c r="QGU341" s="30"/>
      <c r="QGV341" s="30"/>
      <c r="QGW341" s="30"/>
      <c r="QGX341" s="30"/>
      <c r="QGY341" s="30"/>
      <c r="QGZ341" s="30"/>
      <c r="QHA341" s="30"/>
      <c r="QHB341" s="30"/>
      <c r="QHC341" s="30"/>
      <c r="QHD341" s="30"/>
      <c r="QHE341" s="30"/>
      <c r="QHF341" s="30"/>
      <c r="QHG341" s="30"/>
      <c r="QHH341" s="30"/>
      <c r="QHI341" s="30"/>
      <c r="QHJ341" s="30"/>
      <c r="QHK341" s="30"/>
      <c r="QHL341" s="30"/>
      <c r="QHM341" s="30"/>
      <c r="QHN341" s="30"/>
      <c r="QHO341" s="30"/>
      <c r="QHP341" s="30"/>
      <c r="QHQ341" s="30"/>
      <c r="QHR341" s="30"/>
      <c r="QHS341" s="30"/>
      <c r="QHT341" s="30"/>
      <c r="QHU341" s="30"/>
      <c r="QHV341" s="30"/>
      <c r="QHW341" s="30"/>
      <c r="QHX341" s="30"/>
      <c r="QHY341" s="30"/>
      <c r="QHZ341" s="30"/>
      <c r="QIA341" s="30"/>
      <c r="QIB341" s="30"/>
      <c r="QIC341" s="30"/>
      <c r="QID341" s="30"/>
      <c r="QIE341" s="30"/>
      <c r="QIF341" s="30"/>
      <c r="QIG341" s="30"/>
      <c r="QIH341" s="30"/>
      <c r="QII341" s="30"/>
      <c r="QIJ341" s="30"/>
      <c r="QIK341" s="30"/>
      <c r="QIL341" s="30"/>
      <c r="QIM341" s="30"/>
      <c r="QIN341" s="30"/>
      <c r="QIO341" s="30"/>
      <c r="QIP341" s="30"/>
      <c r="QIQ341" s="30"/>
      <c r="QIR341" s="30"/>
      <c r="QIS341" s="30"/>
      <c r="QIT341" s="30"/>
      <c r="QIU341" s="30"/>
      <c r="QIV341" s="30"/>
      <c r="QIW341" s="30"/>
      <c r="QIX341" s="30"/>
      <c r="QIY341" s="30"/>
      <c r="QIZ341" s="30"/>
      <c r="QJA341" s="30"/>
      <c r="QJB341" s="30"/>
      <c r="QJC341" s="30"/>
      <c r="QJD341" s="30"/>
      <c r="QJE341" s="30"/>
      <c r="QJF341" s="30"/>
      <c r="QJG341" s="30"/>
      <c r="QJH341" s="30"/>
      <c r="QJI341" s="30"/>
      <c r="QJJ341" s="30"/>
      <c r="QJK341" s="30"/>
      <c r="QJL341" s="30"/>
      <c r="QJM341" s="30"/>
      <c r="QJN341" s="30"/>
      <c r="QJO341" s="30"/>
      <c r="QJP341" s="30"/>
      <c r="QJQ341" s="30"/>
      <c r="QJR341" s="30"/>
      <c r="QJS341" s="30"/>
      <c r="QJT341" s="30"/>
      <c r="QJU341" s="30"/>
      <c r="QJV341" s="30"/>
      <c r="QJW341" s="30"/>
      <c r="QJX341" s="30"/>
      <c r="QJY341" s="30"/>
      <c r="QJZ341" s="30"/>
      <c r="QKA341" s="30"/>
      <c r="QKB341" s="30"/>
      <c r="QKC341" s="30"/>
      <c r="QKD341" s="30"/>
      <c r="QKE341" s="30"/>
      <c r="QKF341" s="30"/>
      <c r="QKG341" s="30"/>
      <c r="QKH341" s="30"/>
      <c r="QKI341" s="30"/>
      <c r="QKJ341" s="30"/>
      <c r="QKK341" s="30"/>
      <c r="QKL341" s="30"/>
      <c r="QKM341" s="30"/>
      <c r="QKN341" s="30"/>
      <c r="QKO341" s="30"/>
      <c r="QKP341" s="30"/>
      <c r="QKQ341" s="30"/>
      <c r="QKR341" s="30"/>
      <c r="QKS341" s="30"/>
      <c r="QKT341" s="30"/>
      <c r="QKU341" s="30"/>
      <c r="QKV341" s="30"/>
      <c r="QKW341" s="30"/>
      <c r="QKX341" s="30"/>
      <c r="QKY341" s="30"/>
      <c r="QKZ341" s="30"/>
      <c r="QLA341" s="30"/>
      <c r="QLB341" s="30"/>
      <c r="QLC341" s="30"/>
      <c r="QLD341" s="30"/>
      <c r="QLE341" s="30"/>
      <c r="QLF341" s="30"/>
      <c r="QLG341" s="30"/>
      <c r="QLH341" s="30"/>
      <c r="QLI341" s="30"/>
      <c r="QLJ341" s="30"/>
      <c r="QLK341" s="30"/>
      <c r="QLL341" s="30"/>
      <c r="QLM341" s="30"/>
      <c r="QLN341" s="30"/>
      <c r="QLO341" s="30"/>
      <c r="QLP341" s="30"/>
      <c r="QLQ341" s="30"/>
      <c r="QLR341" s="30"/>
      <c r="QLS341" s="30"/>
      <c r="QLT341" s="30"/>
      <c r="QLU341" s="30"/>
      <c r="QLV341" s="30"/>
      <c r="QLW341" s="30"/>
      <c r="QLX341" s="30"/>
      <c r="QLY341" s="30"/>
      <c r="QLZ341" s="30"/>
      <c r="QMA341" s="30"/>
      <c r="QMB341" s="30"/>
      <c r="QMC341" s="30"/>
      <c r="QMD341" s="30"/>
      <c r="QME341" s="30"/>
      <c r="QMF341" s="30"/>
      <c r="QMG341" s="30"/>
      <c r="QMH341" s="30"/>
      <c r="QMI341" s="30"/>
      <c r="QMJ341" s="30"/>
      <c r="QMK341" s="30"/>
      <c r="QML341" s="30"/>
      <c r="QMM341" s="30"/>
      <c r="QMN341" s="30"/>
      <c r="QMO341" s="30"/>
      <c r="QMP341" s="30"/>
      <c r="QMQ341" s="30"/>
      <c r="QMR341" s="30"/>
      <c r="QMS341" s="30"/>
      <c r="QMT341" s="30"/>
      <c r="QMU341" s="30"/>
      <c r="QMV341" s="30"/>
      <c r="QMW341" s="30"/>
      <c r="QMX341" s="30"/>
      <c r="QMY341" s="30"/>
      <c r="QMZ341" s="30"/>
      <c r="QNA341" s="30"/>
      <c r="QNB341" s="30"/>
      <c r="QNC341" s="30"/>
      <c r="QND341" s="30"/>
      <c r="QNE341" s="30"/>
      <c r="QNF341" s="30"/>
      <c r="QNG341" s="30"/>
      <c r="QNH341" s="30"/>
      <c r="QNI341" s="30"/>
      <c r="QNJ341" s="30"/>
      <c r="QNK341" s="30"/>
      <c r="QNL341" s="30"/>
      <c r="QNM341" s="30"/>
      <c r="QNN341" s="30"/>
      <c r="QNO341" s="30"/>
      <c r="QNP341" s="30"/>
      <c r="QNQ341" s="30"/>
      <c r="QNR341" s="30"/>
      <c r="QNS341" s="30"/>
      <c r="QNT341" s="30"/>
      <c r="QNU341" s="30"/>
      <c r="QNV341" s="30"/>
      <c r="QNW341" s="30"/>
      <c r="QNX341" s="30"/>
      <c r="QNY341" s="30"/>
      <c r="QNZ341" s="30"/>
      <c r="QOA341" s="30"/>
      <c r="QOB341" s="30"/>
      <c r="QOC341" s="30"/>
      <c r="QOD341" s="30"/>
      <c r="QOE341" s="30"/>
      <c r="QOF341" s="30"/>
      <c r="QOG341" s="30"/>
      <c r="QOH341" s="30"/>
      <c r="QOI341" s="30"/>
      <c r="QOJ341" s="30"/>
      <c r="QOK341" s="30"/>
      <c r="QOL341" s="30"/>
      <c r="QOM341" s="30"/>
      <c r="QON341" s="30"/>
      <c r="QOO341" s="30"/>
      <c r="QOP341" s="30"/>
      <c r="QOQ341" s="30"/>
      <c r="QOR341" s="30"/>
      <c r="QOS341" s="30"/>
      <c r="QOT341" s="30"/>
      <c r="QOU341" s="30"/>
      <c r="QOV341" s="30"/>
      <c r="QOW341" s="30"/>
      <c r="QOX341" s="30"/>
      <c r="QOY341" s="30"/>
      <c r="QOZ341" s="30"/>
      <c r="QPA341" s="30"/>
      <c r="QPB341" s="30"/>
      <c r="QPC341" s="30"/>
      <c r="QPD341" s="30"/>
      <c r="QPE341" s="30"/>
      <c r="QPF341" s="30"/>
      <c r="QPG341" s="30"/>
      <c r="QPH341" s="30"/>
      <c r="QPI341" s="30"/>
      <c r="QPJ341" s="30"/>
      <c r="QPK341" s="30"/>
      <c r="QPL341" s="30"/>
      <c r="QPM341" s="30"/>
      <c r="QPN341" s="30"/>
      <c r="QPO341" s="30"/>
      <c r="QPP341" s="30"/>
      <c r="QPQ341" s="30"/>
      <c r="QPR341" s="30"/>
      <c r="QPS341" s="30"/>
      <c r="QPT341" s="30"/>
      <c r="QPU341" s="30"/>
      <c r="QPV341" s="30"/>
      <c r="QPW341" s="30"/>
      <c r="QPX341" s="30"/>
      <c r="QPY341" s="30"/>
      <c r="QPZ341" s="30"/>
      <c r="QQA341" s="30"/>
      <c r="QQB341" s="30"/>
      <c r="QQC341" s="30"/>
      <c r="QQD341" s="30"/>
      <c r="QQE341" s="30"/>
      <c r="QQF341" s="30"/>
      <c r="QQG341" s="30"/>
      <c r="QQH341" s="30"/>
      <c r="QQI341" s="30"/>
      <c r="QQJ341" s="30"/>
      <c r="QQK341" s="30"/>
      <c r="QQL341" s="30"/>
      <c r="QQM341" s="30"/>
      <c r="QQN341" s="30"/>
      <c r="QQO341" s="30"/>
      <c r="QQP341" s="30"/>
      <c r="QQQ341" s="30"/>
      <c r="QQR341" s="30"/>
      <c r="QQS341" s="30"/>
      <c r="QQT341" s="30"/>
      <c r="QQU341" s="30"/>
      <c r="QQV341" s="30"/>
      <c r="QQW341" s="30"/>
      <c r="QQX341" s="30"/>
      <c r="QQY341" s="30"/>
      <c r="QQZ341" s="30"/>
      <c r="QRA341" s="30"/>
      <c r="QRB341" s="30"/>
      <c r="QRC341" s="30"/>
      <c r="QRD341" s="30"/>
      <c r="QRE341" s="30"/>
      <c r="QRF341" s="30"/>
      <c r="QRG341" s="30"/>
      <c r="QRH341" s="30"/>
      <c r="QRI341" s="30"/>
      <c r="QRJ341" s="30"/>
      <c r="QRK341" s="30"/>
      <c r="QRL341" s="30"/>
      <c r="QRM341" s="30"/>
      <c r="QRN341" s="30"/>
      <c r="QRO341" s="30"/>
      <c r="QRP341" s="30"/>
      <c r="QRQ341" s="30"/>
      <c r="QRR341" s="30"/>
      <c r="QRS341" s="30"/>
      <c r="QRT341" s="30"/>
      <c r="QRU341" s="30"/>
      <c r="QRV341" s="30"/>
      <c r="QRW341" s="30"/>
      <c r="QRX341" s="30"/>
      <c r="QRY341" s="30"/>
      <c r="QRZ341" s="30"/>
      <c r="QSA341" s="30"/>
      <c r="QSB341" s="30"/>
      <c r="QSC341" s="30"/>
      <c r="QSD341" s="30"/>
      <c r="QSE341" s="30"/>
      <c r="QSF341" s="30"/>
      <c r="QSG341" s="30"/>
      <c r="QSH341" s="30"/>
      <c r="QSI341" s="30"/>
      <c r="QSJ341" s="30"/>
      <c r="QSK341" s="30"/>
      <c r="QSL341" s="30"/>
      <c r="QSM341" s="30"/>
      <c r="QSN341" s="30"/>
      <c r="QSO341" s="30"/>
      <c r="QSP341" s="30"/>
      <c r="QSQ341" s="30"/>
      <c r="QSR341" s="30"/>
      <c r="QSS341" s="30"/>
      <c r="QST341" s="30"/>
      <c r="QSU341" s="30"/>
      <c r="QSV341" s="30"/>
      <c r="QSW341" s="30"/>
      <c r="QSX341" s="30"/>
      <c r="QSY341" s="30"/>
      <c r="QSZ341" s="30"/>
      <c r="QTA341" s="30"/>
      <c r="QTB341" s="30"/>
      <c r="QTC341" s="30"/>
      <c r="QTD341" s="30"/>
      <c r="QTE341" s="30"/>
      <c r="QTF341" s="30"/>
      <c r="QTG341" s="30"/>
      <c r="QTH341" s="30"/>
      <c r="QTI341" s="30"/>
      <c r="QTJ341" s="30"/>
      <c r="QTK341" s="30"/>
      <c r="QTL341" s="30"/>
      <c r="QTM341" s="30"/>
      <c r="QTN341" s="30"/>
      <c r="QTO341" s="30"/>
      <c r="QTP341" s="30"/>
      <c r="QTQ341" s="30"/>
      <c r="QTR341" s="30"/>
      <c r="QTS341" s="30"/>
      <c r="QTT341" s="30"/>
      <c r="QTU341" s="30"/>
      <c r="QTV341" s="30"/>
      <c r="QTW341" s="30"/>
      <c r="QTX341" s="30"/>
      <c r="QTY341" s="30"/>
      <c r="QTZ341" s="30"/>
      <c r="QUA341" s="30"/>
      <c r="QUB341" s="30"/>
      <c r="QUC341" s="30"/>
      <c r="QUD341" s="30"/>
      <c r="QUE341" s="30"/>
      <c r="QUF341" s="30"/>
      <c r="QUG341" s="30"/>
      <c r="QUH341" s="30"/>
      <c r="QUI341" s="30"/>
      <c r="QUJ341" s="30"/>
      <c r="QUK341" s="30"/>
      <c r="QUL341" s="30"/>
      <c r="QUM341" s="30"/>
      <c r="QUN341" s="30"/>
      <c r="QUO341" s="30"/>
      <c r="QUP341" s="30"/>
      <c r="QUQ341" s="30"/>
      <c r="QUR341" s="30"/>
      <c r="QUS341" s="30"/>
      <c r="QUT341" s="30"/>
      <c r="QUU341" s="30"/>
      <c r="QUV341" s="30"/>
      <c r="QUW341" s="30"/>
      <c r="QUX341" s="30"/>
      <c r="QUY341" s="30"/>
      <c r="QUZ341" s="30"/>
      <c r="QVA341" s="30"/>
      <c r="QVB341" s="30"/>
      <c r="QVC341" s="30"/>
      <c r="QVD341" s="30"/>
      <c r="QVE341" s="30"/>
      <c r="QVF341" s="30"/>
      <c r="QVG341" s="30"/>
      <c r="QVH341" s="30"/>
      <c r="QVI341" s="30"/>
      <c r="QVJ341" s="30"/>
      <c r="QVK341" s="30"/>
      <c r="QVL341" s="30"/>
      <c r="QVM341" s="30"/>
      <c r="QVN341" s="30"/>
      <c r="QVO341" s="30"/>
      <c r="QVP341" s="30"/>
      <c r="QVQ341" s="30"/>
      <c r="QVR341" s="30"/>
      <c r="QVS341" s="30"/>
      <c r="QVT341" s="30"/>
      <c r="QVU341" s="30"/>
      <c r="QVV341" s="30"/>
      <c r="QVW341" s="30"/>
      <c r="QVX341" s="30"/>
      <c r="QVY341" s="30"/>
      <c r="QVZ341" s="30"/>
      <c r="QWA341" s="30"/>
      <c r="QWB341" s="30"/>
      <c r="QWC341" s="30"/>
      <c r="QWD341" s="30"/>
      <c r="QWE341" s="30"/>
      <c r="QWF341" s="30"/>
      <c r="QWG341" s="30"/>
      <c r="QWH341" s="30"/>
      <c r="QWI341" s="30"/>
      <c r="QWJ341" s="30"/>
      <c r="QWK341" s="30"/>
      <c r="QWL341" s="30"/>
      <c r="QWM341" s="30"/>
      <c r="QWN341" s="30"/>
      <c r="QWO341" s="30"/>
      <c r="QWP341" s="30"/>
      <c r="QWQ341" s="30"/>
      <c r="QWR341" s="30"/>
      <c r="QWS341" s="30"/>
      <c r="QWT341" s="30"/>
      <c r="QWU341" s="30"/>
      <c r="QWV341" s="30"/>
      <c r="QWW341" s="30"/>
      <c r="QWX341" s="30"/>
      <c r="QWY341" s="30"/>
      <c r="QWZ341" s="30"/>
      <c r="QXA341" s="30"/>
      <c r="QXB341" s="30"/>
      <c r="QXC341" s="30"/>
      <c r="QXD341" s="30"/>
      <c r="QXE341" s="30"/>
      <c r="QXF341" s="30"/>
      <c r="QXG341" s="30"/>
      <c r="QXH341" s="30"/>
      <c r="QXI341" s="30"/>
      <c r="QXJ341" s="30"/>
      <c r="QXK341" s="30"/>
      <c r="QXL341" s="30"/>
      <c r="QXM341" s="30"/>
      <c r="QXN341" s="30"/>
      <c r="QXO341" s="30"/>
      <c r="QXP341" s="30"/>
      <c r="QXQ341" s="30"/>
      <c r="QXR341" s="30"/>
      <c r="QXS341" s="30"/>
      <c r="QXT341" s="30"/>
      <c r="QXU341" s="30"/>
      <c r="QXV341" s="30"/>
      <c r="QXW341" s="30"/>
      <c r="QXX341" s="30"/>
      <c r="QXY341" s="30"/>
      <c r="QXZ341" s="30"/>
      <c r="QYA341" s="30"/>
      <c r="QYB341" s="30"/>
      <c r="QYC341" s="30"/>
      <c r="QYD341" s="30"/>
      <c r="QYE341" s="30"/>
      <c r="QYF341" s="30"/>
      <c r="QYG341" s="30"/>
      <c r="QYH341" s="30"/>
      <c r="QYI341" s="30"/>
      <c r="QYJ341" s="30"/>
      <c r="QYK341" s="30"/>
      <c r="QYL341" s="30"/>
      <c r="QYM341" s="30"/>
      <c r="QYN341" s="30"/>
      <c r="QYO341" s="30"/>
      <c r="QYP341" s="30"/>
      <c r="QYQ341" s="30"/>
      <c r="QYR341" s="30"/>
      <c r="QYS341" s="30"/>
      <c r="QYT341" s="30"/>
      <c r="QYU341" s="30"/>
      <c r="QYV341" s="30"/>
      <c r="QYW341" s="30"/>
      <c r="QYX341" s="30"/>
      <c r="QYY341" s="30"/>
      <c r="QYZ341" s="30"/>
      <c r="QZA341" s="30"/>
      <c r="QZB341" s="30"/>
      <c r="QZC341" s="30"/>
      <c r="QZD341" s="30"/>
      <c r="QZE341" s="30"/>
      <c r="QZF341" s="30"/>
      <c r="QZG341" s="30"/>
      <c r="QZH341" s="30"/>
      <c r="QZI341" s="30"/>
      <c r="QZJ341" s="30"/>
      <c r="QZK341" s="30"/>
      <c r="QZL341" s="30"/>
      <c r="QZM341" s="30"/>
      <c r="QZN341" s="30"/>
      <c r="QZO341" s="30"/>
      <c r="QZP341" s="30"/>
      <c r="QZQ341" s="30"/>
      <c r="QZR341" s="30"/>
      <c r="QZS341" s="30"/>
      <c r="QZT341" s="30"/>
      <c r="QZU341" s="30"/>
      <c r="QZV341" s="30"/>
      <c r="QZW341" s="30"/>
      <c r="QZX341" s="30"/>
      <c r="QZY341" s="30"/>
      <c r="QZZ341" s="30"/>
      <c r="RAA341" s="30"/>
      <c r="RAB341" s="30"/>
      <c r="RAC341" s="30"/>
      <c r="RAD341" s="30"/>
      <c r="RAE341" s="30"/>
      <c r="RAF341" s="30"/>
      <c r="RAG341" s="30"/>
      <c r="RAH341" s="30"/>
      <c r="RAI341" s="30"/>
      <c r="RAJ341" s="30"/>
      <c r="RAK341" s="30"/>
      <c r="RAL341" s="30"/>
      <c r="RAM341" s="30"/>
      <c r="RAN341" s="30"/>
      <c r="RAO341" s="30"/>
      <c r="RAP341" s="30"/>
      <c r="RAQ341" s="30"/>
      <c r="RAR341" s="30"/>
      <c r="RAS341" s="30"/>
      <c r="RAT341" s="30"/>
      <c r="RAU341" s="30"/>
      <c r="RAV341" s="30"/>
      <c r="RAW341" s="30"/>
      <c r="RAX341" s="30"/>
      <c r="RAY341" s="30"/>
      <c r="RAZ341" s="30"/>
      <c r="RBA341" s="30"/>
      <c r="RBB341" s="30"/>
      <c r="RBC341" s="30"/>
      <c r="RBD341" s="30"/>
      <c r="RBE341" s="30"/>
      <c r="RBF341" s="30"/>
      <c r="RBG341" s="30"/>
      <c r="RBH341" s="30"/>
      <c r="RBI341" s="30"/>
      <c r="RBJ341" s="30"/>
      <c r="RBK341" s="30"/>
      <c r="RBL341" s="30"/>
      <c r="RBM341" s="30"/>
      <c r="RBN341" s="30"/>
      <c r="RBO341" s="30"/>
      <c r="RBP341" s="30"/>
      <c r="RBQ341" s="30"/>
      <c r="RBR341" s="30"/>
      <c r="RBS341" s="30"/>
      <c r="RBT341" s="30"/>
      <c r="RBU341" s="30"/>
      <c r="RBV341" s="30"/>
      <c r="RBW341" s="30"/>
      <c r="RBX341" s="30"/>
      <c r="RBY341" s="30"/>
      <c r="RBZ341" s="30"/>
      <c r="RCA341" s="30"/>
      <c r="RCB341" s="30"/>
      <c r="RCC341" s="30"/>
      <c r="RCD341" s="30"/>
      <c r="RCE341" s="30"/>
      <c r="RCF341" s="30"/>
      <c r="RCG341" s="30"/>
      <c r="RCH341" s="30"/>
      <c r="RCI341" s="30"/>
      <c r="RCJ341" s="30"/>
      <c r="RCK341" s="30"/>
      <c r="RCL341" s="30"/>
      <c r="RCM341" s="30"/>
      <c r="RCN341" s="30"/>
      <c r="RCO341" s="30"/>
      <c r="RCP341" s="30"/>
      <c r="RCQ341" s="30"/>
      <c r="RCR341" s="30"/>
      <c r="RCS341" s="30"/>
      <c r="RCT341" s="30"/>
      <c r="RCU341" s="30"/>
      <c r="RCV341" s="30"/>
      <c r="RCW341" s="30"/>
      <c r="RCX341" s="30"/>
      <c r="RCY341" s="30"/>
      <c r="RCZ341" s="30"/>
      <c r="RDA341" s="30"/>
      <c r="RDB341" s="30"/>
      <c r="RDC341" s="30"/>
      <c r="RDD341" s="30"/>
      <c r="RDE341" s="30"/>
      <c r="RDF341" s="30"/>
      <c r="RDG341" s="30"/>
      <c r="RDH341" s="30"/>
      <c r="RDI341" s="30"/>
      <c r="RDJ341" s="30"/>
      <c r="RDK341" s="30"/>
      <c r="RDL341" s="30"/>
      <c r="RDM341" s="30"/>
      <c r="RDN341" s="30"/>
      <c r="RDO341" s="30"/>
      <c r="RDP341" s="30"/>
      <c r="RDQ341" s="30"/>
      <c r="RDR341" s="30"/>
      <c r="RDS341" s="30"/>
      <c r="RDT341" s="30"/>
      <c r="RDU341" s="30"/>
      <c r="RDV341" s="30"/>
      <c r="RDW341" s="30"/>
      <c r="RDX341" s="30"/>
      <c r="RDY341" s="30"/>
      <c r="RDZ341" s="30"/>
      <c r="REA341" s="30"/>
      <c r="REB341" s="30"/>
      <c r="REC341" s="30"/>
      <c r="RED341" s="30"/>
      <c r="REE341" s="30"/>
      <c r="REF341" s="30"/>
      <c r="REG341" s="30"/>
      <c r="REH341" s="30"/>
      <c r="REI341" s="30"/>
      <c r="REJ341" s="30"/>
      <c r="REK341" s="30"/>
      <c r="REL341" s="30"/>
      <c r="REM341" s="30"/>
      <c r="REN341" s="30"/>
      <c r="REO341" s="30"/>
      <c r="REP341" s="30"/>
      <c r="REQ341" s="30"/>
      <c r="RER341" s="30"/>
      <c r="RES341" s="30"/>
      <c r="RET341" s="30"/>
      <c r="REU341" s="30"/>
      <c r="REV341" s="30"/>
      <c r="REW341" s="30"/>
      <c r="REX341" s="30"/>
      <c r="REY341" s="30"/>
      <c r="REZ341" s="30"/>
      <c r="RFA341" s="30"/>
      <c r="RFB341" s="30"/>
      <c r="RFC341" s="30"/>
      <c r="RFD341" s="30"/>
      <c r="RFE341" s="30"/>
      <c r="RFF341" s="30"/>
      <c r="RFG341" s="30"/>
      <c r="RFH341" s="30"/>
      <c r="RFI341" s="30"/>
      <c r="RFJ341" s="30"/>
      <c r="RFK341" s="30"/>
      <c r="RFL341" s="30"/>
      <c r="RFM341" s="30"/>
      <c r="RFN341" s="30"/>
      <c r="RFO341" s="30"/>
      <c r="RFP341" s="30"/>
      <c r="RFQ341" s="30"/>
      <c r="RFR341" s="30"/>
      <c r="RFS341" s="30"/>
      <c r="RFT341" s="30"/>
      <c r="RFU341" s="30"/>
      <c r="RFV341" s="30"/>
      <c r="RFW341" s="30"/>
      <c r="RFX341" s="30"/>
      <c r="RFY341" s="30"/>
      <c r="RFZ341" s="30"/>
      <c r="RGA341" s="30"/>
      <c r="RGB341" s="30"/>
      <c r="RGC341" s="30"/>
      <c r="RGD341" s="30"/>
      <c r="RGE341" s="30"/>
      <c r="RGF341" s="30"/>
      <c r="RGG341" s="30"/>
      <c r="RGH341" s="30"/>
      <c r="RGI341" s="30"/>
      <c r="RGJ341" s="30"/>
      <c r="RGK341" s="30"/>
      <c r="RGL341" s="30"/>
      <c r="RGM341" s="30"/>
      <c r="RGN341" s="30"/>
      <c r="RGO341" s="30"/>
      <c r="RGP341" s="30"/>
      <c r="RGQ341" s="30"/>
      <c r="RGR341" s="30"/>
      <c r="RGS341" s="30"/>
      <c r="RGT341" s="30"/>
      <c r="RGU341" s="30"/>
      <c r="RGV341" s="30"/>
      <c r="RGW341" s="30"/>
      <c r="RGX341" s="30"/>
      <c r="RGY341" s="30"/>
      <c r="RGZ341" s="30"/>
      <c r="RHA341" s="30"/>
      <c r="RHB341" s="30"/>
      <c r="RHC341" s="30"/>
      <c r="RHD341" s="30"/>
      <c r="RHE341" s="30"/>
      <c r="RHF341" s="30"/>
      <c r="RHG341" s="30"/>
      <c r="RHH341" s="30"/>
      <c r="RHI341" s="30"/>
      <c r="RHJ341" s="30"/>
      <c r="RHK341" s="30"/>
      <c r="RHL341" s="30"/>
      <c r="RHM341" s="30"/>
      <c r="RHN341" s="30"/>
      <c r="RHO341" s="30"/>
      <c r="RHP341" s="30"/>
      <c r="RHQ341" s="30"/>
      <c r="RHR341" s="30"/>
      <c r="RHS341" s="30"/>
      <c r="RHT341" s="30"/>
      <c r="RHU341" s="30"/>
      <c r="RHV341" s="30"/>
      <c r="RHW341" s="30"/>
      <c r="RHX341" s="30"/>
      <c r="RHY341" s="30"/>
      <c r="RHZ341" s="30"/>
      <c r="RIA341" s="30"/>
      <c r="RIB341" s="30"/>
      <c r="RIC341" s="30"/>
      <c r="RID341" s="30"/>
      <c r="RIE341" s="30"/>
      <c r="RIF341" s="30"/>
      <c r="RIG341" s="30"/>
      <c r="RIH341" s="30"/>
      <c r="RII341" s="30"/>
      <c r="RIJ341" s="30"/>
      <c r="RIK341" s="30"/>
      <c r="RIL341" s="30"/>
      <c r="RIM341" s="30"/>
      <c r="RIN341" s="30"/>
      <c r="RIO341" s="30"/>
      <c r="RIP341" s="30"/>
      <c r="RIQ341" s="30"/>
      <c r="RIR341" s="30"/>
      <c r="RIS341" s="30"/>
      <c r="RIT341" s="30"/>
      <c r="RIU341" s="30"/>
      <c r="RIV341" s="30"/>
      <c r="RIW341" s="30"/>
      <c r="RIX341" s="30"/>
      <c r="RIY341" s="30"/>
      <c r="RIZ341" s="30"/>
      <c r="RJA341" s="30"/>
      <c r="RJB341" s="30"/>
      <c r="RJC341" s="30"/>
      <c r="RJD341" s="30"/>
      <c r="RJE341" s="30"/>
      <c r="RJF341" s="30"/>
      <c r="RJG341" s="30"/>
      <c r="RJH341" s="30"/>
      <c r="RJI341" s="30"/>
      <c r="RJJ341" s="30"/>
      <c r="RJK341" s="30"/>
      <c r="RJL341" s="30"/>
      <c r="RJM341" s="30"/>
      <c r="RJN341" s="30"/>
      <c r="RJO341" s="30"/>
      <c r="RJP341" s="30"/>
      <c r="RJQ341" s="30"/>
      <c r="RJR341" s="30"/>
      <c r="RJS341" s="30"/>
      <c r="RJT341" s="30"/>
      <c r="RJU341" s="30"/>
      <c r="RJV341" s="30"/>
      <c r="RJW341" s="30"/>
      <c r="RJX341" s="30"/>
      <c r="RJY341" s="30"/>
      <c r="RJZ341" s="30"/>
      <c r="RKA341" s="30"/>
      <c r="RKB341" s="30"/>
      <c r="RKC341" s="30"/>
      <c r="RKD341" s="30"/>
      <c r="RKE341" s="30"/>
      <c r="RKF341" s="30"/>
      <c r="RKG341" s="30"/>
      <c r="RKH341" s="30"/>
      <c r="RKI341" s="30"/>
      <c r="RKJ341" s="30"/>
      <c r="RKK341" s="30"/>
      <c r="RKL341" s="30"/>
      <c r="RKM341" s="30"/>
      <c r="RKN341" s="30"/>
      <c r="RKO341" s="30"/>
      <c r="RKP341" s="30"/>
      <c r="RKQ341" s="30"/>
      <c r="RKR341" s="30"/>
      <c r="RKS341" s="30"/>
      <c r="RKT341" s="30"/>
      <c r="RKU341" s="30"/>
      <c r="RKV341" s="30"/>
      <c r="RKW341" s="30"/>
      <c r="RKX341" s="30"/>
      <c r="RKY341" s="30"/>
      <c r="RKZ341" s="30"/>
      <c r="RLA341" s="30"/>
      <c r="RLB341" s="30"/>
      <c r="RLC341" s="30"/>
      <c r="RLD341" s="30"/>
      <c r="RLE341" s="30"/>
      <c r="RLF341" s="30"/>
      <c r="RLG341" s="30"/>
      <c r="RLH341" s="30"/>
      <c r="RLI341" s="30"/>
      <c r="RLJ341" s="30"/>
      <c r="RLK341" s="30"/>
      <c r="RLL341" s="30"/>
      <c r="RLM341" s="30"/>
      <c r="RLN341" s="30"/>
      <c r="RLO341" s="30"/>
      <c r="RLP341" s="30"/>
      <c r="RLQ341" s="30"/>
      <c r="RLR341" s="30"/>
      <c r="RLS341" s="30"/>
      <c r="RLT341" s="30"/>
      <c r="RLU341" s="30"/>
      <c r="RLV341" s="30"/>
      <c r="RLW341" s="30"/>
      <c r="RLX341" s="30"/>
      <c r="RLY341" s="30"/>
      <c r="RLZ341" s="30"/>
      <c r="RMA341" s="30"/>
      <c r="RMB341" s="30"/>
      <c r="RMC341" s="30"/>
      <c r="RMD341" s="30"/>
      <c r="RME341" s="30"/>
      <c r="RMF341" s="30"/>
      <c r="RMG341" s="30"/>
      <c r="RMH341" s="30"/>
      <c r="RMI341" s="30"/>
      <c r="RMJ341" s="30"/>
      <c r="RMK341" s="30"/>
      <c r="RML341" s="30"/>
      <c r="RMM341" s="30"/>
      <c r="RMN341" s="30"/>
      <c r="RMO341" s="30"/>
      <c r="RMP341" s="30"/>
      <c r="RMQ341" s="30"/>
      <c r="RMR341" s="30"/>
      <c r="RMS341" s="30"/>
      <c r="RMT341" s="30"/>
      <c r="RMU341" s="30"/>
      <c r="RMV341" s="30"/>
      <c r="RMW341" s="30"/>
      <c r="RMX341" s="30"/>
      <c r="RMY341" s="30"/>
      <c r="RMZ341" s="30"/>
      <c r="RNA341" s="30"/>
      <c r="RNB341" s="30"/>
      <c r="RNC341" s="30"/>
      <c r="RND341" s="30"/>
      <c r="RNE341" s="30"/>
      <c r="RNF341" s="30"/>
      <c r="RNG341" s="30"/>
      <c r="RNH341" s="30"/>
      <c r="RNI341" s="30"/>
      <c r="RNJ341" s="30"/>
      <c r="RNK341" s="30"/>
      <c r="RNL341" s="30"/>
      <c r="RNM341" s="30"/>
      <c r="RNN341" s="30"/>
      <c r="RNO341" s="30"/>
      <c r="RNP341" s="30"/>
      <c r="RNQ341" s="30"/>
      <c r="RNR341" s="30"/>
      <c r="RNS341" s="30"/>
      <c r="RNT341" s="30"/>
      <c r="RNU341" s="30"/>
      <c r="RNV341" s="30"/>
      <c r="RNW341" s="30"/>
      <c r="RNX341" s="30"/>
      <c r="RNY341" s="30"/>
      <c r="RNZ341" s="30"/>
      <c r="ROA341" s="30"/>
      <c r="ROB341" s="30"/>
      <c r="ROC341" s="30"/>
      <c r="ROD341" s="30"/>
      <c r="ROE341" s="30"/>
      <c r="ROF341" s="30"/>
      <c r="ROG341" s="30"/>
      <c r="ROH341" s="30"/>
      <c r="ROI341" s="30"/>
      <c r="ROJ341" s="30"/>
      <c r="ROK341" s="30"/>
      <c r="ROL341" s="30"/>
      <c r="ROM341" s="30"/>
      <c r="RON341" s="30"/>
      <c r="ROO341" s="30"/>
      <c r="ROP341" s="30"/>
      <c r="ROQ341" s="30"/>
      <c r="ROR341" s="30"/>
      <c r="ROS341" s="30"/>
      <c r="ROT341" s="30"/>
      <c r="ROU341" s="30"/>
      <c r="ROV341" s="30"/>
      <c r="ROW341" s="30"/>
      <c r="ROX341" s="30"/>
      <c r="ROY341" s="30"/>
      <c r="ROZ341" s="30"/>
      <c r="RPA341" s="30"/>
      <c r="RPB341" s="30"/>
      <c r="RPC341" s="30"/>
      <c r="RPD341" s="30"/>
      <c r="RPE341" s="30"/>
      <c r="RPF341" s="30"/>
      <c r="RPG341" s="30"/>
      <c r="RPH341" s="30"/>
      <c r="RPI341" s="30"/>
      <c r="RPJ341" s="30"/>
      <c r="RPK341" s="30"/>
      <c r="RPL341" s="30"/>
      <c r="RPM341" s="30"/>
      <c r="RPN341" s="30"/>
      <c r="RPO341" s="30"/>
      <c r="RPP341" s="30"/>
      <c r="RPQ341" s="30"/>
      <c r="RPR341" s="30"/>
      <c r="RPS341" s="30"/>
      <c r="RPT341" s="30"/>
      <c r="RPU341" s="30"/>
      <c r="RPV341" s="30"/>
      <c r="RPW341" s="30"/>
      <c r="RPX341" s="30"/>
      <c r="RPY341" s="30"/>
      <c r="RPZ341" s="30"/>
      <c r="RQA341" s="30"/>
      <c r="RQB341" s="30"/>
      <c r="RQC341" s="30"/>
      <c r="RQD341" s="30"/>
      <c r="RQE341" s="30"/>
      <c r="RQF341" s="30"/>
      <c r="RQG341" s="30"/>
      <c r="RQH341" s="30"/>
      <c r="RQI341" s="30"/>
      <c r="RQJ341" s="30"/>
      <c r="RQK341" s="30"/>
      <c r="RQL341" s="30"/>
      <c r="RQM341" s="30"/>
      <c r="RQN341" s="30"/>
      <c r="RQO341" s="30"/>
      <c r="RQP341" s="30"/>
      <c r="RQQ341" s="30"/>
      <c r="RQR341" s="30"/>
      <c r="RQS341" s="30"/>
      <c r="RQT341" s="30"/>
      <c r="RQU341" s="30"/>
      <c r="RQV341" s="30"/>
      <c r="RQW341" s="30"/>
      <c r="RQX341" s="30"/>
      <c r="RQY341" s="30"/>
      <c r="RQZ341" s="30"/>
      <c r="RRA341" s="30"/>
      <c r="RRB341" s="30"/>
      <c r="RRC341" s="30"/>
      <c r="RRD341" s="30"/>
      <c r="RRE341" s="30"/>
      <c r="RRF341" s="30"/>
      <c r="RRG341" s="30"/>
      <c r="RRH341" s="30"/>
      <c r="RRI341" s="30"/>
      <c r="RRJ341" s="30"/>
      <c r="RRK341" s="30"/>
      <c r="RRL341" s="30"/>
      <c r="RRM341" s="30"/>
      <c r="RRN341" s="30"/>
      <c r="RRO341" s="30"/>
      <c r="RRP341" s="30"/>
      <c r="RRQ341" s="30"/>
      <c r="RRR341" s="30"/>
      <c r="RRS341" s="30"/>
      <c r="RRT341" s="30"/>
      <c r="RRU341" s="30"/>
      <c r="RRV341" s="30"/>
      <c r="RRW341" s="30"/>
      <c r="RRX341" s="30"/>
      <c r="RRY341" s="30"/>
      <c r="RRZ341" s="30"/>
      <c r="RSA341" s="30"/>
      <c r="RSB341" s="30"/>
      <c r="RSC341" s="30"/>
      <c r="RSD341" s="30"/>
      <c r="RSE341" s="30"/>
      <c r="RSF341" s="30"/>
      <c r="RSG341" s="30"/>
      <c r="RSH341" s="30"/>
      <c r="RSI341" s="30"/>
      <c r="RSJ341" s="30"/>
      <c r="RSK341" s="30"/>
      <c r="RSL341" s="30"/>
      <c r="RSM341" s="30"/>
      <c r="RSN341" s="30"/>
      <c r="RSO341" s="30"/>
      <c r="RSP341" s="30"/>
      <c r="RSQ341" s="30"/>
      <c r="RSR341" s="30"/>
      <c r="RSS341" s="30"/>
      <c r="RST341" s="30"/>
      <c r="RSU341" s="30"/>
      <c r="RSV341" s="30"/>
      <c r="RSW341" s="30"/>
      <c r="RSX341" s="30"/>
      <c r="RSY341" s="30"/>
      <c r="RSZ341" s="30"/>
      <c r="RTA341" s="30"/>
      <c r="RTB341" s="30"/>
      <c r="RTC341" s="30"/>
      <c r="RTD341" s="30"/>
      <c r="RTE341" s="30"/>
      <c r="RTF341" s="30"/>
      <c r="RTG341" s="30"/>
      <c r="RTH341" s="30"/>
      <c r="RTI341" s="30"/>
      <c r="RTJ341" s="30"/>
      <c r="RTK341" s="30"/>
      <c r="RTL341" s="30"/>
      <c r="RTM341" s="30"/>
      <c r="RTN341" s="30"/>
      <c r="RTO341" s="30"/>
      <c r="RTP341" s="30"/>
      <c r="RTQ341" s="30"/>
      <c r="RTR341" s="30"/>
      <c r="RTS341" s="30"/>
      <c r="RTT341" s="30"/>
      <c r="RTU341" s="30"/>
      <c r="RTV341" s="30"/>
      <c r="RTW341" s="30"/>
      <c r="RTX341" s="30"/>
      <c r="RTY341" s="30"/>
      <c r="RTZ341" s="30"/>
      <c r="RUA341" s="30"/>
      <c r="RUB341" s="30"/>
      <c r="RUC341" s="30"/>
      <c r="RUD341" s="30"/>
      <c r="RUE341" s="30"/>
      <c r="RUF341" s="30"/>
      <c r="RUG341" s="30"/>
      <c r="RUH341" s="30"/>
      <c r="RUI341" s="30"/>
      <c r="RUJ341" s="30"/>
      <c r="RUK341" s="30"/>
      <c r="RUL341" s="30"/>
      <c r="RUM341" s="30"/>
      <c r="RUN341" s="30"/>
      <c r="RUO341" s="30"/>
      <c r="RUP341" s="30"/>
      <c r="RUQ341" s="30"/>
      <c r="RUR341" s="30"/>
      <c r="RUS341" s="30"/>
      <c r="RUT341" s="30"/>
      <c r="RUU341" s="30"/>
      <c r="RUV341" s="30"/>
      <c r="RUW341" s="30"/>
      <c r="RUX341" s="30"/>
      <c r="RUY341" s="30"/>
      <c r="RUZ341" s="30"/>
      <c r="RVA341" s="30"/>
      <c r="RVB341" s="30"/>
      <c r="RVC341" s="30"/>
      <c r="RVD341" s="30"/>
      <c r="RVE341" s="30"/>
      <c r="RVF341" s="30"/>
      <c r="RVG341" s="30"/>
      <c r="RVH341" s="30"/>
      <c r="RVI341" s="30"/>
      <c r="RVJ341" s="30"/>
      <c r="RVK341" s="30"/>
      <c r="RVL341" s="30"/>
      <c r="RVM341" s="30"/>
      <c r="RVN341" s="30"/>
      <c r="RVO341" s="30"/>
      <c r="RVP341" s="30"/>
      <c r="RVQ341" s="30"/>
      <c r="RVR341" s="30"/>
      <c r="RVS341" s="30"/>
      <c r="RVT341" s="30"/>
      <c r="RVU341" s="30"/>
      <c r="RVV341" s="30"/>
      <c r="RVW341" s="30"/>
      <c r="RVX341" s="30"/>
      <c r="RVY341" s="30"/>
      <c r="RVZ341" s="30"/>
      <c r="RWA341" s="30"/>
      <c r="RWB341" s="30"/>
      <c r="RWC341" s="30"/>
      <c r="RWD341" s="30"/>
      <c r="RWE341" s="30"/>
      <c r="RWF341" s="30"/>
      <c r="RWG341" s="30"/>
      <c r="RWH341" s="30"/>
      <c r="RWI341" s="30"/>
      <c r="RWJ341" s="30"/>
      <c r="RWK341" s="30"/>
      <c r="RWL341" s="30"/>
      <c r="RWM341" s="30"/>
      <c r="RWN341" s="30"/>
      <c r="RWO341" s="30"/>
      <c r="RWP341" s="30"/>
      <c r="RWQ341" s="30"/>
      <c r="RWR341" s="30"/>
      <c r="RWS341" s="30"/>
      <c r="RWT341" s="30"/>
      <c r="RWU341" s="30"/>
      <c r="RWV341" s="30"/>
      <c r="RWW341" s="30"/>
      <c r="RWX341" s="30"/>
      <c r="RWY341" s="30"/>
      <c r="RWZ341" s="30"/>
      <c r="RXA341" s="30"/>
      <c r="RXB341" s="30"/>
      <c r="RXC341" s="30"/>
      <c r="RXD341" s="30"/>
      <c r="RXE341" s="30"/>
      <c r="RXF341" s="30"/>
      <c r="RXG341" s="30"/>
      <c r="RXH341" s="30"/>
      <c r="RXI341" s="30"/>
      <c r="RXJ341" s="30"/>
      <c r="RXK341" s="30"/>
      <c r="RXL341" s="30"/>
      <c r="RXM341" s="30"/>
      <c r="RXN341" s="30"/>
      <c r="RXO341" s="30"/>
      <c r="RXP341" s="30"/>
      <c r="RXQ341" s="30"/>
      <c r="RXR341" s="30"/>
      <c r="RXS341" s="30"/>
      <c r="RXT341" s="30"/>
      <c r="RXU341" s="30"/>
      <c r="RXV341" s="30"/>
      <c r="RXW341" s="30"/>
      <c r="RXX341" s="30"/>
      <c r="RXY341" s="30"/>
      <c r="RXZ341" s="30"/>
      <c r="RYA341" s="30"/>
      <c r="RYB341" s="30"/>
      <c r="RYC341" s="30"/>
      <c r="RYD341" s="30"/>
      <c r="RYE341" s="30"/>
      <c r="RYF341" s="30"/>
      <c r="RYG341" s="30"/>
      <c r="RYH341" s="30"/>
      <c r="RYI341" s="30"/>
      <c r="RYJ341" s="30"/>
      <c r="RYK341" s="30"/>
      <c r="RYL341" s="30"/>
      <c r="RYM341" s="30"/>
      <c r="RYN341" s="30"/>
      <c r="RYO341" s="30"/>
      <c r="RYP341" s="30"/>
      <c r="RYQ341" s="30"/>
      <c r="RYR341" s="30"/>
      <c r="RYS341" s="30"/>
      <c r="RYT341" s="30"/>
      <c r="RYU341" s="30"/>
      <c r="RYV341" s="30"/>
      <c r="RYW341" s="30"/>
      <c r="RYX341" s="30"/>
      <c r="RYY341" s="30"/>
      <c r="RYZ341" s="30"/>
      <c r="RZA341" s="30"/>
      <c r="RZB341" s="30"/>
      <c r="RZC341" s="30"/>
      <c r="RZD341" s="30"/>
      <c r="RZE341" s="30"/>
      <c r="RZF341" s="30"/>
      <c r="RZG341" s="30"/>
      <c r="RZH341" s="30"/>
      <c r="RZI341" s="30"/>
      <c r="RZJ341" s="30"/>
      <c r="RZK341" s="30"/>
      <c r="RZL341" s="30"/>
      <c r="RZM341" s="30"/>
      <c r="RZN341" s="30"/>
      <c r="RZO341" s="30"/>
      <c r="RZP341" s="30"/>
      <c r="RZQ341" s="30"/>
      <c r="RZR341" s="30"/>
      <c r="RZS341" s="30"/>
      <c r="RZT341" s="30"/>
      <c r="RZU341" s="30"/>
      <c r="RZV341" s="30"/>
      <c r="RZW341" s="30"/>
      <c r="RZX341" s="30"/>
      <c r="RZY341" s="30"/>
      <c r="RZZ341" s="30"/>
      <c r="SAA341" s="30"/>
      <c r="SAB341" s="30"/>
      <c r="SAC341" s="30"/>
      <c r="SAD341" s="30"/>
      <c r="SAE341" s="30"/>
      <c r="SAF341" s="30"/>
      <c r="SAG341" s="30"/>
      <c r="SAH341" s="30"/>
      <c r="SAI341" s="30"/>
      <c r="SAJ341" s="30"/>
      <c r="SAK341" s="30"/>
      <c r="SAL341" s="30"/>
      <c r="SAM341" s="30"/>
      <c r="SAN341" s="30"/>
      <c r="SAO341" s="30"/>
      <c r="SAP341" s="30"/>
      <c r="SAQ341" s="30"/>
      <c r="SAR341" s="30"/>
      <c r="SAS341" s="30"/>
      <c r="SAT341" s="30"/>
      <c r="SAU341" s="30"/>
      <c r="SAV341" s="30"/>
      <c r="SAW341" s="30"/>
      <c r="SAX341" s="30"/>
      <c r="SAY341" s="30"/>
      <c r="SAZ341" s="30"/>
      <c r="SBA341" s="30"/>
      <c r="SBB341" s="30"/>
      <c r="SBC341" s="30"/>
      <c r="SBD341" s="30"/>
      <c r="SBE341" s="30"/>
      <c r="SBF341" s="30"/>
      <c r="SBG341" s="30"/>
      <c r="SBH341" s="30"/>
      <c r="SBI341" s="30"/>
      <c r="SBJ341" s="30"/>
      <c r="SBK341" s="30"/>
      <c r="SBL341" s="30"/>
      <c r="SBM341" s="30"/>
      <c r="SBN341" s="30"/>
      <c r="SBO341" s="30"/>
      <c r="SBP341" s="30"/>
      <c r="SBQ341" s="30"/>
      <c r="SBR341" s="30"/>
      <c r="SBS341" s="30"/>
      <c r="SBT341" s="30"/>
      <c r="SBU341" s="30"/>
      <c r="SBV341" s="30"/>
      <c r="SBW341" s="30"/>
      <c r="SBX341" s="30"/>
      <c r="SBY341" s="30"/>
      <c r="SBZ341" s="30"/>
      <c r="SCA341" s="30"/>
      <c r="SCB341" s="30"/>
      <c r="SCC341" s="30"/>
      <c r="SCD341" s="30"/>
      <c r="SCE341" s="30"/>
      <c r="SCF341" s="30"/>
      <c r="SCG341" s="30"/>
      <c r="SCH341" s="30"/>
      <c r="SCI341" s="30"/>
      <c r="SCJ341" s="30"/>
      <c r="SCK341" s="30"/>
      <c r="SCL341" s="30"/>
      <c r="SCM341" s="30"/>
      <c r="SCN341" s="30"/>
      <c r="SCO341" s="30"/>
      <c r="SCP341" s="30"/>
      <c r="SCQ341" s="30"/>
      <c r="SCR341" s="30"/>
      <c r="SCS341" s="30"/>
      <c r="SCT341" s="30"/>
      <c r="SCU341" s="30"/>
      <c r="SCV341" s="30"/>
      <c r="SCW341" s="30"/>
      <c r="SCX341" s="30"/>
      <c r="SCY341" s="30"/>
      <c r="SCZ341" s="30"/>
      <c r="SDA341" s="30"/>
      <c r="SDB341" s="30"/>
      <c r="SDC341" s="30"/>
      <c r="SDD341" s="30"/>
      <c r="SDE341" s="30"/>
      <c r="SDF341" s="30"/>
      <c r="SDG341" s="30"/>
      <c r="SDH341" s="30"/>
      <c r="SDI341" s="30"/>
      <c r="SDJ341" s="30"/>
      <c r="SDK341" s="30"/>
      <c r="SDL341" s="30"/>
      <c r="SDM341" s="30"/>
      <c r="SDN341" s="30"/>
      <c r="SDO341" s="30"/>
      <c r="SDP341" s="30"/>
      <c r="SDQ341" s="30"/>
      <c r="SDR341" s="30"/>
      <c r="SDS341" s="30"/>
      <c r="SDT341" s="30"/>
      <c r="SDU341" s="30"/>
      <c r="SDV341" s="30"/>
      <c r="SDW341" s="30"/>
      <c r="SDX341" s="30"/>
      <c r="SDY341" s="30"/>
      <c r="SDZ341" s="30"/>
      <c r="SEA341" s="30"/>
      <c r="SEB341" s="30"/>
      <c r="SEC341" s="30"/>
      <c r="SED341" s="30"/>
      <c r="SEE341" s="30"/>
      <c r="SEF341" s="30"/>
      <c r="SEG341" s="30"/>
      <c r="SEH341" s="30"/>
      <c r="SEI341" s="30"/>
      <c r="SEJ341" s="30"/>
      <c r="SEK341" s="30"/>
      <c r="SEL341" s="30"/>
      <c r="SEM341" s="30"/>
      <c r="SEN341" s="30"/>
      <c r="SEO341" s="30"/>
      <c r="SEP341" s="30"/>
      <c r="SEQ341" s="30"/>
      <c r="SER341" s="30"/>
      <c r="SES341" s="30"/>
      <c r="SET341" s="30"/>
      <c r="SEU341" s="30"/>
      <c r="SEV341" s="30"/>
      <c r="SEW341" s="30"/>
      <c r="SEX341" s="30"/>
      <c r="SEY341" s="30"/>
      <c r="SEZ341" s="30"/>
      <c r="SFA341" s="30"/>
      <c r="SFB341" s="30"/>
      <c r="SFC341" s="30"/>
      <c r="SFD341" s="30"/>
      <c r="SFE341" s="30"/>
      <c r="SFF341" s="30"/>
      <c r="SFG341" s="30"/>
      <c r="SFH341" s="30"/>
      <c r="SFI341" s="30"/>
      <c r="SFJ341" s="30"/>
      <c r="SFK341" s="30"/>
      <c r="SFL341" s="30"/>
      <c r="SFM341" s="30"/>
      <c r="SFN341" s="30"/>
      <c r="SFO341" s="30"/>
      <c r="SFP341" s="30"/>
      <c r="SFQ341" s="30"/>
      <c r="SFR341" s="30"/>
      <c r="SFS341" s="30"/>
      <c r="SFT341" s="30"/>
      <c r="SFU341" s="30"/>
      <c r="SFV341" s="30"/>
      <c r="SFW341" s="30"/>
      <c r="SFX341" s="30"/>
      <c r="SFY341" s="30"/>
      <c r="SFZ341" s="30"/>
      <c r="SGA341" s="30"/>
      <c r="SGB341" s="30"/>
      <c r="SGC341" s="30"/>
      <c r="SGD341" s="30"/>
      <c r="SGE341" s="30"/>
      <c r="SGF341" s="30"/>
      <c r="SGG341" s="30"/>
      <c r="SGH341" s="30"/>
      <c r="SGI341" s="30"/>
      <c r="SGJ341" s="30"/>
      <c r="SGK341" s="30"/>
      <c r="SGL341" s="30"/>
      <c r="SGM341" s="30"/>
      <c r="SGN341" s="30"/>
      <c r="SGO341" s="30"/>
      <c r="SGP341" s="30"/>
      <c r="SGQ341" s="30"/>
      <c r="SGR341" s="30"/>
      <c r="SGS341" s="30"/>
      <c r="SGT341" s="30"/>
      <c r="SGU341" s="30"/>
      <c r="SGV341" s="30"/>
      <c r="SGW341" s="30"/>
      <c r="SGX341" s="30"/>
      <c r="SGY341" s="30"/>
      <c r="SGZ341" s="30"/>
      <c r="SHA341" s="30"/>
      <c r="SHB341" s="30"/>
      <c r="SHC341" s="30"/>
      <c r="SHD341" s="30"/>
      <c r="SHE341" s="30"/>
      <c r="SHF341" s="30"/>
      <c r="SHG341" s="30"/>
      <c r="SHH341" s="30"/>
      <c r="SHI341" s="30"/>
      <c r="SHJ341" s="30"/>
      <c r="SHK341" s="30"/>
      <c r="SHL341" s="30"/>
      <c r="SHM341" s="30"/>
      <c r="SHN341" s="30"/>
      <c r="SHO341" s="30"/>
      <c r="SHP341" s="30"/>
      <c r="SHQ341" s="30"/>
      <c r="SHR341" s="30"/>
      <c r="SHS341" s="30"/>
      <c r="SHT341" s="30"/>
      <c r="SHU341" s="30"/>
      <c r="SHV341" s="30"/>
      <c r="SHW341" s="30"/>
      <c r="SHX341" s="30"/>
      <c r="SHY341" s="30"/>
      <c r="SHZ341" s="30"/>
      <c r="SIA341" s="30"/>
      <c r="SIB341" s="30"/>
      <c r="SIC341" s="30"/>
      <c r="SID341" s="30"/>
      <c r="SIE341" s="30"/>
      <c r="SIF341" s="30"/>
      <c r="SIG341" s="30"/>
      <c r="SIH341" s="30"/>
      <c r="SII341" s="30"/>
      <c r="SIJ341" s="30"/>
      <c r="SIK341" s="30"/>
      <c r="SIL341" s="30"/>
      <c r="SIM341" s="30"/>
      <c r="SIN341" s="30"/>
      <c r="SIO341" s="30"/>
      <c r="SIP341" s="30"/>
      <c r="SIQ341" s="30"/>
      <c r="SIR341" s="30"/>
      <c r="SIS341" s="30"/>
      <c r="SIT341" s="30"/>
      <c r="SIU341" s="30"/>
      <c r="SIV341" s="30"/>
      <c r="SIW341" s="30"/>
      <c r="SIX341" s="30"/>
      <c r="SIY341" s="30"/>
      <c r="SIZ341" s="30"/>
      <c r="SJA341" s="30"/>
      <c r="SJB341" s="30"/>
      <c r="SJC341" s="30"/>
      <c r="SJD341" s="30"/>
      <c r="SJE341" s="30"/>
      <c r="SJF341" s="30"/>
      <c r="SJG341" s="30"/>
      <c r="SJH341" s="30"/>
      <c r="SJI341" s="30"/>
      <c r="SJJ341" s="30"/>
      <c r="SJK341" s="30"/>
      <c r="SJL341" s="30"/>
      <c r="SJM341" s="30"/>
      <c r="SJN341" s="30"/>
      <c r="SJO341" s="30"/>
      <c r="SJP341" s="30"/>
      <c r="SJQ341" s="30"/>
      <c r="SJR341" s="30"/>
      <c r="SJS341" s="30"/>
      <c r="SJT341" s="30"/>
      <c r="SJU341" s="30"/>
      <c r="SJV341" s="30"/>
      <c r="SJW341" s="30"/>
      <c r="SJX341" s="30"/>
      <c r="SJY341" s="30"/>
      <c r="SJZ341" s="30"/>
      <c r="SKA341" s="30"/>
      <c r="SKB341" s="30"/>
      <c r="SKC341" s="30"/>
      <c r="SKD341" s="30"/>
      <c r="SKE341" s="30"/>
      <c r="SKF341" s="30"/>
      <c r="SKG341" s="30"/>
      <c r="SKH341" s="30"/>
      <c r="SKI341" s="30"/>
      <c r="SKJ341" s="30"/>
      <c r="SKK341" s="30"/>
      <c r="SKL341" s="30"/>
      <c r="SKM341" s="30"/>
      <c r="SKN341" s="30"/>
      <c r="SKO341" s="30"/>
      <c r="SKP341" s="30"/>
      <c r="SKQ341" s="30"/>
      <c r="SKR341" s="30"/>
      <c r="SKS341" s="30"/>
      <c r="SKT341" s="30"/>
      <c r="SKU341" s="30"/>
      <c r="SKV341" s="30"/>
      <c r="SKW341" s="30"/>
      <c r="SKX341" s="30"/>
      <c r="SKY341" s="30"/>
      <c r="SKZ341" s="30"/>
      <c r="SLA341" s="30"/>
      <c r="SLB341" s="30"/>
      <c r="SLC341" s="30"/>
      <c r="SLD341" s="30"/>
      <c r="SLE341" s="30"/>
      <c r="SLF341" s="30"/>
      <c r="SLG341" s="30"/>
      <c r="SLH341" s="30"/>
      <c r="SLI341" s="30"/>
      <c r="SLJ341" s="30"/>
      <c r="SLK341" s="30"/>
      <c r="SLL341" s="30"/>
      <c r="SLM341" s="30"/>
      <c r="SLN341" s="30"/>
      <c r="SLO341" s="30"/>
      <c r="SLP341" s="30"/>
      <c r="SLQ341" s="30"/>
      <c r="SLR341" s="30"/>
      <c r="SLS341" s="30"/>
      <c r="SLT341" s="30"/>
      <c r="SLU341" s="30"/>
      <c r="SLV341" s="30"/>
      <c r="SLW341" s="30"/>
      <c r="SLX341" s="30"/>
      <c r="SLY341" s="30"/>
      <c r="SLZ341" s="30"/>
      <c r="SMA341" s="30"/>
      <c r="SMB341" s="30"/>
      <c r="SMC341" s="30"/>
      <c r="SMD341" s="30"/>
      <c r="SME341" s="30"/>
      <c r="SMF341" s="30"/>
      <c r="SMG341" s="30"/>
      <c r="SMH341" s="30"/>
      <c r="SMI341" s="30"/>
      <c r="SMJ341" s="30"/>
      <c r="SMK341" s="30"/>
      <c r="SML341" s="30"/>
      <c r="SMM341" s="30"/>
      <c r="SMN341" s="30"/>
      <c r="SMO341" s="30"/>
      <c r="SMP341" s="30"/>
      <c r="SMQ341" s="30"/>
      <c r="SMR341" s="30"/>
      <c r="SMS341" s="30"/>
      <c r="SMT341" s="30"/>
      <c r="SMU341" s="30"/>
      <c r="SMV341" s="30"/>
      <c r="SMW341" s="30"/>
      <c r="SMX341" s="30"/>
      <c r="SMY341" s="30"/>
      <c r="SMZ341" s="30"/>
      <c r="SNA341" s="30"/>
      <c r="SNB341" s="30"/>
      <c r="SNC341" s="30"/>
      <c r="SND341" s="30"/>
      <c r="SNE341" s="30"/>
      <c r="SNF341" s="30"/>
      <c r="SNG341" s="30"/>
      <c r="SNH341" s="30"/>
      <c r="SNI341" s="30"/>
      <c r="SNJ341" s="30"/>
      <c r="SNK341" s="30"/>
      <c r="SNL341" s="30"/>
      <c r="SNM341" s="30"/>
      <c r="SNN341" s="30"/>
      <c r="SNO341" s="30"/>
      <c r="SNP341" s="30"/>
      <c r="SNQ341" s="30"/>
      <c r="SNR341" s="30"/>
      <c r="SNS341" s="30"/>
      <c r="SNT341" s="30"/>
      <c r="SNU341" s="30"/>
      <c r="SNV341" s="30"/>
      <c r="SNW341" s="30"/>
      <c r="SNX341" s="30"/>
      <c r="SNY341" s="30"/>
      <c r="SNZ341" s="30"/>
      <c r="SOA341" s="30"/>
      <c r="SOB341" s="30"/>
      <c r="SOC341" s="30"/>
      <c r="SOD341" s="30"/>
      <c r="SOE341" s="30"/>
      <c r="SOF341" s="30"/>
      <c r="SOG341" s="30"/>
      <c r="SOH341" s="30"/>
      <c r="SOI341" s="30"/>
      <c r="SOJ341" s="30"/>
      <c r="SOK341" s="30"/>
      <c r="SOL341" s="30"/>
      <c r="SOM341" s="30"/>
      <c r="SON341" s="30"/>
      <c r="SOO341" s="30"/>
      <c r="SOP341" s="30"/>
      <c r="SOQ341" s="30"/>
      <c r="SOR341" s="30"/>
      <c r="SOS341" s="30"/>
      <c r="SOT341" s="30"/>
      <c r="SOU341" s="30"/>
      <c r="SOV341" s="30"/>
      <c r="SOW341" s="30"/>
      <c r="SOX341" s="30"/>
      <c r="SOY341" s="30"/>
      <c r="SOZ341" s="30"/>
      <c r="SPA341" s="30"/>
      <c r="SPB341" s="30"/>
      <c r="SPC341" s="30"/>
      <c r="SPD341" s="30"/>
      <c r="SPE341" s="30"/>
      <c r="SPF341" s="30"/>
      <c r="SPG341" s="30"/>
      <c r="SPH341" s="30"/>
      <c r="SPI341" s="30"/>
      <c r="SPJ341" s="30"/>
      <c r="SPK341" s="30"/>
      <c r="SPL341" s="30"/>
      <c r="SPM341" s="30"/>
      <c r="SPN341" s="30"/>
      <c r="SPO341" s="30"/>
      <c r="SPP341" s="30"/>
      <c r="SPQ341" s="30"/>
      <c r="SPR341" s="30"/>
      <c r="SPS341" s="30"/>
      <c r="SPT341" s="30"/>
      <c r="SPU341" s="30"/>
      <c r="SPV341" s="30"/>
      <c r="SPW341" s="30"/>
      <c r="SPX341" s="30"/>
      <c r="SPY341" s="30"/>
      <c r="SPZ341" s="30"/>
      <c r="SQA341" s="30"/>
      <c r="SQB341" s="30"/>
      <c r="SQC341" s="30"/>
      <c r="SQD341" s="30"/>
      <c r="SQE341" s="30"/>
      <c r="SQF341" s="30"/>
      <c r="SQG341" s="30"/>
      <c r="SQH341" s="30"/>
      <c r="SQI341" s="30"/>
      <c r="SQJ341" s="30"/>
      <c r="SQK341" s="30"/>
      <c r="SQL341" s="30"/>
      <c r="SQM341" s="30"/>
      <c r="SQN341" s="30"/>
      <c r="SQO341" s="30"/>
      <c r="SQP341" s="30"/>
      <c r="SQQ341" s="30"/>
      <c r="SQR341" s="30"/>
      <c r="SQS341" s="30"/>
      <c r="SQT341" s="30"/>
      <c r="SQU341" s="30"/>
      <c r="SQV341" s="30"/>
      <c r="SQW341" s="30"/>
      <c r="SQX341" s="30"/>
      <c r="SQY341" s="30"/>
      <c r="SQZ341" s="30"/>
      <c r="SRA341" s="30"/>
      <c r="SRB341" s="30"/>
      <c r="SRC341" s="30"/>
      <c r="SRD341" s="30"/>
      <c r="SRE341" s="30"/>
      <c r="SRF341" s="30"/>
      <c r="SRG341" s="30"/>
      <c r="SRH341" s="30"/>
      <c r="SRI341" s="30"/>
      <c r="SRJ341" s="30"/>
      <c r="SRK341" s="30"/>
      <c r="SRL341" s="30"/>
      <c r="SRM341" s="30"/>
      <c r="SRN341" s="30"/>
      <c r="SRO341" s="30"/>
      <c r="SRP341" s="30"/>
      <c r="SRQ341" s="30"/>
      <c r="SRR341" s="30"/>
      <c r="SRS341" s="30"/>
      <c r="SRT341" s="30"/>
      <c r="SRU341" s="30"/>
      <c r="SRV341" s="30"/>
      <c r="SRW341" s="30"/>
      <c r="SRX341" s="30"/>
      <c r="SRY341" s="30"/>
      <c r="SRZ341" s="30"/>
      <c r="SSA341" s="30"/>
      <c r="SSB341" s="30"/>
      <c r="SSC341" s="30"/>
      <c r="SSD341" s="30"/>
      <c r="SSE341" s="30"/>
      <c r="SSF341" s="30"/>
      <c r="SSG341" s="30"/>
      <c r="SSH341" s="30"/>
      <c r="SSI341" s="30"/>
      <c r="SSJ341" s="30"/>
      <c r="SSK341" s="30"/>
      <c r="SSL341" s="30"/>
      <c r="SSM341" s="30"/>
      <c r="SSN341" s="30"/>
      <c r="SSO341" s="30"/>
      <c r="SSP341" s="30"/>
      <c r="SSQ341" s="30"/>
      <c r="SSR341" s="30"/>
      <c r="SSS341" s="30"/>
      <c r="SST341" s="30"/>
      <c r="SSU341" s="30"/>
      <c r="SSV341" s="30"/>
      <c r="SSW341" s="30"/>
      <c r="SSX341" s="30"/>
      <c r="SSY341" s="30"/>
      <c r="SSZ341" s="30"/>
      <c r="STA341" s="30"/>
      <c r="STB341" s="30"/>
      <c r="STC341" s="30"/>
      <c r="STD341" s="30"/>
      <c r="STE341" s="30"/>
      <c r="STF341" s="30"/>
      <c r="STG341" s="30"/>
      <c r="STH341" s="30"/>
      <c r="STI341" s="30"/>
      <c r="STJ341" s="30"/>
      <c r="STK341" s="30"/>
      <c r="STL341" s="30"/>
      <c r="STM341" s="30"/>
      <c r="STN341" s="30"/>
      <c r="STO341" s="30"/>
      <c r="STP341" s="30"/>
      <c r="STQ341" s="30"/>
      <c r="STR341" s="30"/>
      <c r="STS341" s="30"/>
      <c r="STT341" s="30"/>
      <c r="STU341" s="30"/>
      <c r="STV341" s="30"/>
      <c r="STW341" s="30"/>
      <c r="STX341" s="30"/>
      <c r="STY341" s="30"/>
      <c r="STZ341" s="30"/>
      <c r="SUA341" s="30"/>
      <c r="SUB341" s="30"/>
      <c r="SUC341" s="30"/>
      <c r="SUD341" s="30"/>
      <c r="SUE341" s="30"/>
      <c r="SUF341" s="30"/>
      <c r="SUG341" s="30"/>
      <c r="SUH341" s="30"/>
      <c r="SUI341" s="30"/>
      <c r="SUJ341" s="30"/>
      <c r="SUK341" s="30"/>
      <c r="SUL341" s="30"/>
      <c r="SUM341" s="30"/>
      <c r="SUN341" s="30"/>
      <c r="SUO341" s="30"/>
      <c r="SUP341" s="30"/>
      <c r="SUQ341" s="30"/>
      <c r="SUR341" s="30"/>
      <c r="SUS341" s="30"/>
      <c r="SUT341" s="30"/>
      <c r="SUU341" s="30"/>
      <c r="SUV341" s="30"/>
      <c r="SUW341" s="30"/>
      <c r="SUX341" s="30"/>
      <c r="SUY341" s="30"/>
      <c r="SUZ341" s="30"/>
      <c r="SVA341" s="30"/>
      <c r="SVB341" s="30"/>
      <c r="SVC341" s="30"/>
      <c r="SVD341" s="30"/>
      <c r="SVE341" s="30"/>
      <c r="SVF341" s="30"/>
      <c r="SVG341" s="30"/>
      <c r="SVH341" s="30"/>
      <c r="SVI341" s="30"/>
      <c r="SVJ341" s="30"/>
      <c r="SVK341" s="30"/>
      <c r="SVL341" s="30"/>
      <c r="SVM341" s="30"/>
      <c r="SVN341" s="30"/>
      <c r="SVO341" s="30"/>
      <c r="SVP341" s="30"/>
      <c r="SVQ341" s="30"/>
      <c r="SVR341" s="30"/>
      <c r="SVS341" s="30"/>
      <c r="SVT341" s="30"/>
      <c r="SVU341" s="30"/>
      <c r="SVV341" s="30"/>
      <c r="SVW341" s="30"/>
      <c r="SVX341" s="30"/>
      <c r="SVY341" s="30"/>
      <c r="SVZ341" s="30"/>
      <c r="SWA341" s="30"/>
      <c r="SWB341" s="30"/>
      <c r="SWC341" s="30"/>
      <c r="SWD341" s="30"/>
      <c r="SWE341" s="30"/>
      <c r="SWF341" s="30"/>
      <c r="SWG341" s="30"/>
      <c r="SWH341" s="30"/>
      <c r="SWI341" s="30"/>
      <c r="SWJ341" s="30"/>
      <c r="SWK341" s="30"/>
      <c r="SWL341" s="30"/>
      <c r="SWM341" s="30"/>
      <c r="SWN341" s="30"/>
      <c r="SWO341" s="30"/>
      <c r="SWP341" s="30"/>
      <c r="SWQ341" s="30"/>
      <c r="SWR341" s="30"/>
      <c r="SWS341" s="30"/>
      <c r="SWT341" s="30"/>
      <c r="SWU341" s="30"/>
      <c r="SWV341" s="30"/>
      <c r="SWW341" s="30"/>
      <c r="SWX341" s="30"/>
      <c r="SWY341" s="30"/>
      <c r="SWZ341" s="30"/>
      <c r="SXA341" s="30"/>
      <c r="SXB341" s="30"/>
      <c r="SXC341" s="30"/>
      <c r="SXD341" s="30"/>
      <c r="SXE341" s="30"/>
      <c r="SXF341" s="30"/>
      <c r="SXG341" s="30"/>
      <c r="SXH341" s="30"/>
      <c r="SXI341" s="30"/>
      <c r="SXJ341" s="30"/>
      <c r="SXK341" s="30"/>
      <c r="SXL341" s="30"/>
      <c r="SXM341" s="30"/>
      <c r="SXN341" s="30"/>
      <c r="SXO341" s="30"/>
      <c r="SXP341" s="30"/>
      <c r="SXQ341" s="30"/>
      <c r="SXR341" s="30"/>
      <c r="SXS341" s="30"/>
      <c r="SXT341" s="30"/>
      <c r="SXU341" s="30"/>
      <c r="SXV341" s="30"/>
      <c r="SXW341" s="30"/>
      <c r="SXX341" s="30"/>
      <c r="SXY341" s="30"/>
      <c r="SXZ341" s="30"/>
      <c r="SYA341" s="30"/>
      <c r="SYB341" s="30"/>
      <c r="SYC341" s="30"/>
      <c r="SYD341" s="30"/>
      <c r="SYE341" s="30"/>
      <c r="SYF341" s="30"/>
      <c r="SYG341" s="30"/>
      <c r="SYH341" s="30"/>
      <c r="SYI341" s="30"/>
      <c r="SYJ341" s="30"/>
      <c r="SYK341" s="30"/>
      <c r="SYL341" s="30"/>
      <c r="SYM341" s="30"/>
      <c r="SYN341" s="30"/>
      <c r="SYO341" s="30"/>
      <c r="SYP341" s="30"/>
      <c r="SYQ341" s="30"/>
      <c r="SYR341" s="30"/>
      <c r="SYS341" s="30"/>
      <c r="SYT341" s="30"/>
      <c r="SYU341" s="30"/>
      <c r="SYV341" s="30"/>
      <c r="SYW341" s="30"/>
      <c r="SYX341" s="30"/>
      <c r="SYY341" s="30"/>
      <c r="SYZ341" s="30"/>
      <c r="SZA341" s="30"/>
      <c r="SZB341" s="30"/>
      <c r="SZC341" s="30"/>
      <c r="SZD341" s="30"/>
      <c r="SZE341" s="30"/>
      <c r="SZF341" s="30"/>
      <c r="SZG341" s="30"/>
      <c r="SZH341" s="30"/>
      <c r="SZI341" s="30"/>
      <c r="SZJ341" s="30"/>
      <c r="SZK341" s="30"/>
      <c r="SZL341" s="30"/>
      <c r="SZM341" s="30"/>
      <c r="SZN341" s="30"/>
      <c r="SZO341" s="30"/>
      <c r="SZP341" s="30"/>
      <c r="SZQ341" s="30"/>
      <c r="SZR341" s="30"/>
      <c r="SZS341" s="30"/>
      <c r="SZT341" s="30"/>
      <c r="SZU341" s="30"/>
      <c r="SZV341" s="30"/>
      <c r="SZW341" s="30"/>
      <c r="SZX341" s="30"/>
      <c r="SZY341" s="30"/>
      <c r="SZZ341" s="30"/>
      <c r="TAA341" s="30"/>
      <c r="TAB341" s="30"/>
      <c r="TAC341" s="30"/>
      <c r="TAD341" s="30"/>
      <c r="TAE341" s="30"/>
      <c r="TAF341" s="30"/>
      <c r="TAG341" s="30"/>
      <c r="TAH341" s="30"/>
      <c r="TAI341" s="30"/>
      <c r="TAJ341" s="30"/>
      <c r="TAK341" s="30"/>
      <c r="TAL341" s="30"/>
      <c r="TAM341" s="30"/>
      <c r="TAN341" s="30"/>
      <c r="TAO341" s="30"/>
      <c r="TAP341" s="30"/>
      <c r="TAQ341" s="30"/>
      <c r="TAR341" s="30"/>
      <c r="TAS341" s="30"/>
      <c r="TAT341" s="30"/>
      <c r="TAU341" s="30"/>
      <c r="TAV341" s="30"/>
      <c r="TAW341" s="30"/>
      <c r="TAX341" s="30"/>
      <c r="TAY341" s="30"/>
      <c r="TAZ341" s="30"/>
      <c r="TBA341" s="30"/>
      <c r="TBB341" s="30"/>
      <c r="TBC341" s="30"/>
      <c r="TBD341" s="30"/>
      <c r="TBE341" s="30"/>
      <c r="TBF341" s="30"/>
      <c r="TBG341" s="30"/>
      <c r="TBH341" s="30"/>
      <c r="TBI341" s="30"/>
      <c r="TBJ341" s="30"/>
      <c r="TBK341" s="30"/>
      <c r="TBL341" s="30"/>
      <c r="TBM341" s="30"/>
      <c r="TBN341" s="30"/>
      <c r="TBO341" s="30"/>
      <c r="TBP341" s="30"/>
      <c r="TBQ341" s="30"/>
      <c r="TBR341" s="30"/>
      <c r="TBS341" s="30"/>
      <c r="TBT341" s="30"/>
      <c r="TBU341" s="30"/>
      <c r="TBV341" s="30"/>
      <c r="TBW341" s="30"/>
      <c r="TBX341" s="30"/>
      <c r="TBY341" s="30"/>
      <c r="TBZ341" s="30"/>
      <c r="TCA341" s="30"/>
      <c r="TCB341" s="30"/>
      <c r="TCC341" s="30"/>
      <c r="TCD341" s="30"/>
      <c r="TCE341" s="30"/>
      <c r="TCF341" s="30"/>
      <c r="TCG341" s="30"/>
      <c r="TCH341" s="30"/>
      <c r="TCI341" s="30"/>
      <c r="TCJ341" s="30"/>
      <c r="TCK341" s="30"/>
      <c r="TCL341" s="30"/>
      <c r="TCM341" s="30"/>
      <c r="TCN341" s="30"/>
      <c r="TCO341" s="30"/>
      <c r="TCP341" s="30"/>
      <c r="TCQ341" s="30"/>
      <c r="TCR341" s="30"/>
      <c r="TCS341" s="30"/>
      <c r="TCT341" s="30"/>
      <c r="TCU341" s="30"/>
      <c r="TCV341" s="30"/>
      <c r="TCW341" s="30"/>
      <c r="TCX341" s="30"/>
      <c r="TCY341" s="30"/>
      <c r="TCZ341" s="30"/>
      <c r="TDA341" s="30"/>
      <c r="TDB341" s="30"/>
      <c r="TDC341" s="30"/>
      <c r="TDD341" s="30"/>
      <c r="TDE341" s="30"/>
      <c r="TDF341" s="30"/>
      <c r="TDG341" s="30"/>
      <c r="TDH341" s="30"/>
      <c r="TDI341" s="30"/>
      <c r="TDJ341" s="30"/>
      <c r="TDK341" s="30"/>
      <c r="TDL341" s="30"/>
      <c r="TDM341" s="30"/>
      <c r="TDN341" s="30"/>
      <c r="TDO341" s="30"/>
      <c r="TDP341" s="30"/>
      <c r="TDQ341" s="30"/>
      <c r="TDR341" s="30"/>
      <c r="TDS341" s="30"/>
      <c r="TDT341" s="30"/>
      <c r="TDU341" s="30"/>
      <c r="TDV341" s="30"/>
      <c r="TDW341" s="30"/>
      <c r="TDX341" s="30"/>
      <c r="TDY341" s="30"/>
      <c r="TDZ341" s="30"/>
      <c r="TEA341" s="30"/>
      <c r="TEB341" s="30"/>
      <c r="TEC341" s="30"/>
      <c r="TED341" s="30"/>
      <c r="TEE341" s="30"/>
      <c r="TEF341" s="30"/>
      <c r="TEG341" s="30"/>
      <c r="TEH341" s="30"/>
      <c r="TEI341" s="30"/>
      <c r="TEJ341" s="30"/>
      <c r="TEK341" s="30"/>
      <c r="TEL341" s="30"/>
      <c r="TEM341" s="30"/>
      <c r="TEN341" s="30"/>
      <c r="TEO341" s="30"/>
      <c r="TEP341" s="30"/>
      <c r="TEQ341" s="30"/>
      <c r="TER341" s="30"/>
      <c r="TES341" s="30"/>
      <c r="TET341" s="30"/>
      <c r="TEU341" s="30"/>
      <c r="TEV341" s="30"/>
      <c r="TEW341" s="30"/>
      <c r="TEX341" s="30"/>
      <c r="TEY341" s="30"/>
      <c r="TEZ341" s="30"/>
      <c r="TFA341" s="30"/>
      <c r="TFB341" s="30"/>
      <c r="TFC341" s="30"/>
      <c r="TFD341" s="30"/>
      <c r="TFE341" s="30"/>
      <c r="TFF341" s="30"/>
      <c r="TFG341" s="30"/>
      <c r="TFH341" s="30"/>
      <c r="TFI341" s="30"/>
      <c r="TFJ341" s="30"/>
      <c r="TFK341" s="30"/>
      <c r="TFL341" s="30"/>
      <c r="TFM341" s="30"/>
      <c r="TFN341" s="30"/>
      <c r="TFO341" s="30"/>
      <c r="TFP341" s="30"/>
      <c r="TFQ341" s="30"/>
      <c r="TFR341" s="30"/>
      <c r="TFS341" s="30"/>
      <c r="TFT341" s="30"/>
      <c r="TFU341" s="30"/>
      <c r="TFV341" s="30"/>
      <c r="TFW341" s="30"/>
      <c r="TFX341" s="30"/>
      <c r="TFY341" s="30"/>
      <c r="TFZ341" s="30"/>
      <c r="TGA341" s="30"/>
      <c r="TGB341" s="30"/>
      <c r="TGC341" s="30"/>
      <c r="TGD341" s="30"/>
      <c r="TGE341" s="30"/>
      <c r="TGF341" s="30"/>
      <c r="TGG341" s="30"/>
      <c r="TGH341" s="30"/>
      <c r="TGI341" s="30"/>
      <c r="TGJ341" s="30"/>
      <c r="TGK341" s="30"/>
      <c r="TGL341" s="30"/>
      <c r="TGM341" s="30"/>
      <c r="TGN341" s="30"/>
      <c r="TGO341" s="30"/>
      <c r="TGP341" s="30"/>
      <c r="TGQ341" s="30"/>
      <c r="TGR341" s="30"/>
      <c r="TGS341" s="30"/>
      <c r="TGT341" s="30"/>
      <c r="TGU341" s="30"/>
      <c r="TGV341" s="30"/>
      <c r="TGW341" s="30"/>
      <c r="TGX341" s="30"/>
      <c r="TGY341" s="30"/>
      <c r="TGZ341" s="30"/>
      <c r="THA341" s="30"/>
      <c r="THB341" s="30"/>
      <c r="THC341" s="30"/>
      <c r="THD341" s="30"/>
      <c r="THE341" s="30"/>
      <c r="THF341" s="30"/>
      <c r="THG341" s="30"/>
      <c r="THH341" s="30"/>
      <c r="THI341" s="30"/>
      <c r="THJ341" s="30"/>
      <c r="THK341" s="30"/>
      <c r="THL341" s="30"/>
      <c r="THM341" s="30"/>
      <c r="THN341" s="30"/>
      <c r="THO341" s="30"/>
      <c r="THP341" s="30"/>
      <c r="THQ341" s="30"/>
      <c r="THR341" s="30"/>
      <c r="THS341" s="30"/>
      <c r="THT341" s="30"/>
      <c r="THU341" s="30"/>
      <c r="THV341" s="30"/>
      <c r="THW341" s="30"/>
      <c r="THX341" s="30"/>
      <c r="THY341" s="30"/>
      <c r="THZ341" s="30"/>
      <c r="TIA341" s="30"/>
      <c r="TIB341" s="30"/>
      <c r="TIC341" s="30"/>
      <c r="TID341" s="30"/>
      <c r="TIE341" s="30"/>
      <c r="TIF341" s="30"/>
      <c r="TIG341" s="30"/>
      <c r="TIH341" s="30"/>
      <c r="TII341" s="30"/>
      <c r="TIJ341" s="30"/>
      <c r="TIK341" s="30"/>
      <c r="TIL341" s="30"/>
      <c r="TIM341" s="30"/>
      <c r="TIN341" s="30"/>
      <c r="TIO341" s="30"/>
      <c r="TIP341" s="30"/>
      <c r="TIQ341" s="30"/>
      <c r="TIR341" s="30"/>
      <c r="TIS341" s="30"/>
      <c r="TIT341" s="30"/>
      <c r="TIU341" s="30"/>
      <c r="TIV341" s="30"/>
      <c r="TIW341" s="30"/>
      <c r="TIX341" s="30"/>
      <c r="TIY341" s="30"/>
      <c r="TIZ341" s="30"/>
      <c r="TJA341" s="30"/>
      <c r="TJB341" s="30"/>
      <c r="TJC341" s="30"/>
      <c r="TJD341" s="30"/>
      <c r="TJE341" s="30"/>
      <c r="TJF341" s="30"/>
      <c r="TJG341" s="30"/>
      <c r="TJH341" s="30"/>
      <c r="TJI341" s="30"/>
      <c r="TJJ341" s="30"/>
      <c r="TJK341" s="30"/>
      <c r="TJL341" s="30"/>
      <c r="TJM341" s="30"/>
      <c r="TJN341" s="30"/>
      <c r="TJO341" s="30"/>
      <c r="TJP341" s="30"/>
      <c r="TJQ341" s="30"/>
      <c r="TJR341" s="30"/>
      <c r="TJS341" s="30"/>
      <c r="TJT341" s="30"/>
      <c r="TJU341" s="30"/>
      <c r="TJV341" s="30"/>
      <c r="TJW341" s="30"/>
      <c r="TJX341" s="30"/>
      <c r="TJY341" s="30"/>
      <c r="TJZ341" s="30"/>
      <c r="TKA341" s="30"/>
      <c r="TKB341" s="30"/>
      <c r="TKC341" s="30"/>
      <c r="TKD341" s="30"/>
      <c r="TKE341" s="30"/>
      <c r="TKF341" s="30"/>
      <c r="TKG341" s="30"/>
      <c r="TKH341" s="30"/>
      <c r="TKI341" s="30"/>
      <c r="TKJ341" s="30"/>
      <c r="TKK341" s="30"/>
      <c r="TKL341" s="30"/>
      <c r="TKM341" s="30"/>
      <c r="TKN341" s="30"/>
      <c r="TKO341" s="30"/>
      <c r="TKP341" s="30"/>
      <c r="TKQ341" s="30"/>
      <c r="TKR341" s="30"/>
      <c r="TKS341" s="30"/>
      <c r="TKT341" s="30"/>
      <c r="TKU341" s="30"/>
      <c r="TKV341" s="30"/>
      <c r="TKW341" s="30"/>
      <c r="TKX341" s="30"/>
      <c r="TKY341" s="30"/>
      <c r="TKZ341" s="30"/>
      <c r="TLA341" s="30"/>
      <c r="TLB341" s="30"/>
      <c r="TLC341" s="30"/>
      <c r="TLD341" s="30"/>
      <c r="TLE341" s="30"/>
      <c r="TLF341" s="30"/>
      <c r="TLG341" s="30"/>
      <c r="TLH341" s="30"/>
      <c r="TLI341" s="30"/>
      <c r="TLJ341" s="30"/>
      <c r="TLK341" s="30"/>
      <c r="TLL341" s="30"/>
      <c r="TLM341" s="30"/>
      <c r="TLN341" s="30"/>
      <c r="TLO341" s="30"/>
      <c r="TLP341" s="30"/>
      <c r="TLQ341" s="30"/>
      <c r="TLR341" s="30"/>
      <c r="TLS341" s="30"/>
      <c r="TLT341" s="30"/>
      <c r="TLU341" s="30"/>
      <c r="TLV341" s="30"/>
      <c r="TLW341" s="30"/>
      <c r="TLX341" s="30"/>
      <c r="TLY341" s="30"/>
      <c r="TLZ341" s="30"/>
      <c r="TMA341" s="30"/>
      <c r="TMB341" s="30"/>
      <c r="TMC341" s="30"/>
      <c r="TMD341" s="30"/>
      <c r="TME341" s="30"/>
      <c r="TMF341" s="30"/>
      <c r="TMG341" s="30"/>
      <c r="TMH341" s="30"/>
      <c r="TMI341" s="30"/>
      <c r="TMJ341" s="30"/>
      <c r="TMK341" s="30"/>
      <c r="TML341" s="30"/>
      <c r="TMM341" s="30"/>
      <c r="TMN341" s="30"/>
      <c r="TMO341" s="30"/>
      <c r="TMP341" s="30"/>
      <c r="TMQ341" s="30"/>
      <c r="TMR341" s="30"/>
      <c r="TMS341" s="30"/>
      <c r="TMT341" s="30"/>
      <c r="TMU341" s="30"/>
      <c r="TMV341" s="30"/>
      <c r="TMW341" s="30"/>
      <c r="TMX341" s="30"/>
      <c r="TMY341" s="30"/>
      <c r="TMZ341" s="30"/>
      <c r="TNA341" s="30"/>
      <c r="TNB341" s="30"/>
      <c r="TNC341" s="30"/>
      <c r="TND341" s="30"/>
      <c r="TNE341" s="30"/>
      <c r="TNF341" s="30"/>
      <c r="TNG341" s="30"/>
      <c r="TNH341" s="30"/>
      <c r="TNI341" s="30"/>
      <c r="TNJ341" s="30"/>
      <c r="TNK341" s="30"/>
      <c r="TNL341" s="30"/>
      <c r="TNM341" s="30"/>
      <c r="TNN341" s="30"/>
      <c r="TNO341" s="30"/>
      <c r="TNP341" s="30"/>
      <c r="TNQ341" s="30"/>
      <c r="TNR341" s="30"/>
      <c r="TNS341" s="30"/>
      <c r="TNT341" s="30"/>
      <c r="TNU341" s="30"/>
      <c r="TNV341" s="30"/>
      <c r="TNW341" s="30"/>
      <c r="TNX341" s="30"/>
      <c r="TNY341" s="30"/>
      <c r="TNZ341" s="30"/>
      <c r="TOA341" s="30"/>
      <c r="TOB341" s="30"/>
      <c r="TOC341" s="30"/>
      <c r="TOD341" s="30"/>
      <c r="TOE341" s="30"/>
      <c r="TOF341" s="30"/>
      <c r="TOG341" s="30"/>
      <c r="TOH341" s="30"/>
      <c r="TOI341" s="30"/>
      <c r="TOJ341" s="30"/>
      <c r="TOK341" s="30"/>
      <c r="TOL341" s="30"/>
      <c r="TOM341" s="30"/>
      <c r="TON341" s="30"/>
      <c r="TOO341" s="30"/>
      <c r="TOP341" s="30"/>
      <c r="TOQ341" s="30"/>
      <c r="TOR341" s="30"/>
      <c r="TOS341" s="30"/>
      <c r="TOT341" s="30"/>
      <c r="TOU341" s="30"/>
      <c r="TOV341" s="30"/>
      <c r="TOW341" s="30"/>
      <c r="TOX341" s="30"/>
      <c r="TOY341" s="30"/>
      <c r="TOZ341" s="30"/>
      <c r="TPA341" s="30"/>
      <c r="TPB341" s="30"/>
      <c r="TPC341" s="30"/>
      <c r="TPD341" s="30"/>
      <c r="TPE341" s="30"/>
      <c r="TPF341" s="30"/>
      <c r="TPG341" s="30"/>
      <c r="TPH341" s="30"/>
      <c r="TPI341" s="30"/>
      <c r="TPJ341" s="30"/>
      <c r="TPK341" s="30"/>
      <c r="TPL341" s="30"/>
      <c r="TPM341" s="30"/>
      <c r="TPN341" s="30"/>
      <c r="TPO341" s="30"/>
      <c r="TPP341" s="30"/>
      <c r="TPQ341" s="30"/>
      <c r="TPR341" s="30"/>
      <c r="TPS341" s="30"/>
      <c r="TPT341" s="30"/>
      <c r="TPU341" s="30"/>
      <c r="TPV341" s="30"/>
      <c r="TPW341" s="30"/>
      <c r="TPX341" s="30"/>
      <c r="TPY341" s="30"/>
      <c r="TPZ341" s="30"/>
      <c r="TQA341" s="30"/>
      <c r="TQB341" s="30"/>
      <c r="TQC341" s="30"/>
      <c r="TQD341" s="30"/>
      <c r="TQE341" s="30"/>
      <c r="TQF341" s="30"/>
      <c r="TQG341" s="30"/>
      <c r="TQH341" s="30"/>
      <c r="TQI341" s="30"/>
      <c r="TQJ341" s="30"/>
      <c r="TQK341" s="30"/>
      <c r="TQL341" s="30"/>
      <c r="TQM341" s="30"/>
      <c r="TQN341" s="30"/>
      <c r="TQO341" s="30"/>
      <c r="TQP341" s="30"/>
      <c r="TQQ341" s="30"/>
      <c r="TQR341" s="30"/>
      <c r="TQS341" s="30"/>
      <c r="TQT341" s="30"/>
      <c r="TQU341" s="30"/>
      <c r="TQV341" s="30"/>
      <c r="TQW341" s="30"/>
      <c r="TQX341" s="30"/>
      <c r="TQY341" s="30"/>
      <c r="TQZ341" s="30"/>
      <c r="TRA341" s="30"/>
      <c r="TRB341" s="30"/>
      <c r="TRC341" s="30"/>
      <c r="TRD341" s="30"/>
      <c r="TRE341" s="30"/>
      <c r="TRF341" s="30"/>
      <c r="TRG341" s="30"/>
      <c r="TRH341" s="30"/>
      <c r="TRI341" s="30"/>
      <c r="TRJ341" s="30"/>
      <c r="TRK341" s="30"/>
      <c r="TRL341" s="30"/>
      <c r="TRM341" s="30"/>
      <c r="TRN341" s="30"/>
      <c r="TRO341" s="30"/>
      <c r="TRP341" s="30"/>
      <c r="TRQ341" s="30"/>
      <c r="TRR341" s="30"/>
      <c r="TRS341" s="30"/>
      <c r="TRT341" s="30"/>
      <c r="TRU341" s="30"/>
      <c r="TRV341" s="30"/>
      <c r="TRW341" s="30"/>
      <c r="TRX341" s="30"/>
      <c r="TRY341" s="30"/>
      <c r="TRZ341" s="30"/>
      <c r="TSA341" s="30"/>
      <c r="TSB341" s="30"/>
      <c r="TSC341" s="30"/>
      <c r="TSD341" s="30"/>
      <c r="TSE341" s="30"/>
      <c r="TSF341" s="30"/>
      <c r="TSG341" s="30"/>
      <c r="TSH341" s="30"/>
      <c r="TSI341" s="30"/>
      <c r="TSJ341" s="30"/>
      <c r="TSK341" s="30"/>
      <c r="TSL341" s="30"/>
      <c r="TSM341" s="30"/>
      <c r="TSN341" s="30"/>
      <c r="TSO341" s="30"/>
      <c r="TSP341" s="30"/>
      <c r="TSQ341" s="30"/>
      <c r="TSR341" s="30"/>
      <c r="TSS341" s="30"/>
      <c r="TST341" s="30"/>
      <c r="TSU341" s="30"/>
      <c r="TSV341" s="30"/>
      <c r="TSW341" s="30"/>
      <c r="TSX341" s="30"/>
      <c r="TSY341" s="30"/>
      <c r="TSZ341" s="30"/>
      <c r="TTA341" s="30"/>
      <c r="TTB341" s="30"/>
      <c r="TTC341" s="30"/>
      <c r="TTD341" s="30"/>
      <c r="TTE341" s="30"/>
      <c r="TTF341" s="30"/>
      <c r="TTG341" s="30"/>
      <c r="TTH341" s="30"/>
      <c r="TTI341" s="30"/>
      <c r="TTJ341" s="30"/>
      <c r="TTK341" s="30"/>
      <c r="TTL341" s="30"/>
      <c r="TTM341" s="30"/>
      <c r="TTN341" s="30"/>
      <c r="TTO341" s="30"/>
      <c r="TTP341" s="30"/>
      <c r="TTQ341" s="30"/>
      <c r="TTR341" s="30"/>
      <c r="TTS341" s="30"/>
      <c r="TTT341" s="30"/>
      <c r="TTU341" s="30"/>
      <c r="TTV341" s="30"/>
      <c r="TTW341" s="30"/>
      <c r="TTX341" s="30"/>
      <c r="TTY341" s="30"/>
      <c r="TTZ341" s="30"/>
      <c r="TUA341" s="30"/>
      <c r="TUB341" s="30"/>
      <c r="TUC341" s="30"/>
      <c r="TUD341" s="30"/>
      <c r="TUE341" s="30"/>
      <c r="TUF341" s="30"/>
      <c r="TUG341" s="30"/>
      <c r="TUH341" s="30"/>
      <c r="TUI341" s="30"/>
      <c r="TUJ341" s="30"/>
      <c r="TUK341" s="30"/>
      <c r="TUL341" s="30"/>
      <c r="TUM341" s="30"/>
      <c r="TUN341" s="30"/>
      <c r="TUO341" s="30"/>
      <c r="TUP341" s="30"/>
      <c r="TUQ341" s="30"/>
      <c r="TUR341" s="30"/>
      <c r="TUS341" s="30"/>
      <c r="TUT341" s="30"/>
      <c r="TUU341" s="30"/>
      <c r="TUV341" s="30"/>
      <c r="TUW341" s="30"/>
      <c r="TUX341" s="30"/>
      <c r="TUY341" s="30"/>
      <c r="TUZ341" s="30"/>
      <c r="TVA341" s="30"/>
      <c r="TVB341" s="30"/>
      <c r="TVC341" s="30"/>
      <c r="TVD341" s="30"/>
      <c r="TVE341" s="30"/>
      <c r="TVF341" s="30"/>
      <c r="TVG341" s="30"/>
      <c r="TVH341" s="30"/>
      <c r="TVI341" s="30"/>
      <c r="TVJ341" s="30"/>
      <c r="TVK341" s="30"/>
      <c r="TVL341" s="30"/>
      <c r="TVM341" s="30"/>
      <c r="TVN341" s="30"/>
      <c r="TVO341" s="30"/>
      <c r="TVP341" s="30"/>
      <c r="TVQ341" s="30"/>
      <c r="TVR341" s="30"/>
      <c r="TVS341" s="30"/>
      <c r="TVT341" s="30"/>
      <c r="TVU341" s="30"/>
      <c r="TVV341" s="30"/>
      <c r="TVW341" s="30"/>
      <c r="TVX341" s="30"/>
      <c r="TVY341" s="30"/>
      <c r="TVZ341" s="30"/>
      <c r="TWA341" s="30"/>
      <c r="TWB341" s="30"/>
      <c r="TWC341" s="30"/>
      <c r="TWD341" s="30"/>
      <c r="TWE341" s="30"/>
      <c r="TWF341" s="30"/>
      <c r="TWG341" s="30"/>
      <c r="TWH341" s="30"/>
      <c r="TWI341" s="30"/>
      <c r="TWJ341" s="30"/>
      <c r="TWK341" s="30"/>
      <c r="TWL341" s="30"/>
      <c r="TWM341" s="30"/>
      <c r="TWN341" s="30"/>
      <c r="TWO341" s="30"/>
      <c r="TWP341" s="30"/>
      <c r="TWQ341" s="30"/>
      <c r="TWR341" s="30"/>
      <c r="TWS341" s="30"/>
      <c r="TWT341" s="30"/>
      <c r="TWU341" s="30"/>
      <c r="TWV341" s="30"/>
      <c r="TWW341" s="30"/>
      <c r="TWX341" s="30"/>
      <c r="TWY341" s="30"/>
      <c r="TWZ341" s="30"/>
      <c r="TXA341" s="30"/>
      <c r="TXB341" s="30"/>
      <c r="TXC341" s="30"/>
      <c r="TXD341" s="30"/>
      <c r="TXE341" s="30"/>
      <c r="TXF341" s="30"/>
      <c r="TXG341" s="30"/>
      <c r="TXH341" s="30"/>
      <c r="TXI341" s="30"/>
      <c r="TXJ341" s="30"/>
      <c r="TXK341" s="30"/>
      <c r="TXL341" s="30"/>
      <c r="TXM341" s="30"/>
      <c r="TXN341" s="30"/>
      <c r="TXO341" s="30"/>
      <c r="TXP341" s="30"/>
      <c r="TXQ341" s="30"/>
      <c r="TXR341" s="30"/>
      <c r="TXS341" s="30"/>
      <c r="TXT341" s="30"/>
      <c r="TXU341" s="30"/>
      <c r="TXV341" s="30"/>
      <c r="TXW341" s="30"/>
      <c r="TXX341" s="30"/>
      <c r="TXY341" s="30"/>
      <c r="TXZ341" s="30"/>
      <c r="TYA341" s="30"/>
      <c r="TYB341" s="30"/>
      <c r="TYC341" s="30"/>
      <c r="TYD341" s="30"/>
      <c r="TYE341" s="30"/>
      <c r="TYF341" s="30"/>
      <c r="TYG341" s="30"/>
      <c r="TYH341" s="30"/>
      <c r="TYI341" s="30"/>
      <c r="TYJ341" s="30"/>
      <c r="TYK341" s="30"/>
      <c r="TYL341" s="30"/>
      <c r="TYM341" s="30"/>
      <c r="TYN341" s="30"/>
      <c r="TYO341" s="30"/>
      <c r="TYP341" s="30"/>
      <c r="TYQ341" s="30"/>
      <c r="TYR341" s="30"/>
      <c r="TYS341" s="30"/>
      <c r="TYT341" s="30"/>
      <c r="TYU341" s="30"/>
      <c r="TYV341" s="30"/>
      <c r="TYW341" s="30"/>
      <c r="TYX341" s="30"/>
      <c r="TYY341" s="30"/>
      <c r="TYZ341" s="30"/>
      <c r="TZA341" s="30"/>
      <c r="TZB341" s="30"/>
      <c r="TZC341" s="30"/>
      <c r="TZD341" s="30"/>
      <c r="TZE341" s="30"/>
      <c r="TZF341" s="30"/>
      <c r="TZG341" s="30"/>
      <c r="TZH341" s="30"/>
      <c r="TZI341" s="30"/>
      <c r="TZJ341" s="30"/>
      <c r="TZK341" s="30"/>
      <c r="TZL341" s="30"/>
      <c r="TZM341" s="30"/>
      <c r="TZN341" s="30"/>
      <c r="TZO341" s="30"/>
      <c r="TZP341" s="30"/>
      <c r="TZQ341" s="30"/>
      <c r="TZR341" s="30"/>
      <c r="TZS341" s="30"/>
      <c r="TZT341" s="30"/>
      <c r="TZU341" s="30"/>
      <c r="TZV341" s="30"/>
      <c r="TZW341" s="30"/>
      <c r="TZX341" s="30"/>
      <c r="TZY341" s="30"/>
      <c r="TZZ341" s="30"/>
      <c r="UAA341" s="30"/>
      <c r="UAB341" s="30"/>
      <c r="UAC341" s="30"/>
      <c r="UAD341" s="30"/>
      <c r="UAE341" s="30"/>
      <c r="UAF341" s="30"/>
      <c r="UAG341" s="30"/>
      <c r="UAH341" s="30"/>
      <c r="UAI341" s="30"/>
      <c r="UAJ341" s="30"/>
      <c r="UAK341" s="30"/>
      <c r="UAL341" s="30"/>
      <c r="UAM341" s="30"/>
      <c r="UAN341" s="30"/>
      <c r="UAO341" s="30"/>
      <c r="UAP341" s="30"/>
      <c r="UAQ341" s="30"/>
      <c r="UAR341" s="30"/>
      <c r="UAS341" s="30"/>
      <c r="UAT341" s="30"/>
      <c r="UAU341" s="30"/>
      <c r="UAV341" s="30"/>
      <c r="UAW341" s="30"/>
      <c r="UAX341" s="30"/>
      <c r="UAY341" s="30"/>
      <c r="UAZ341" s="30"/>
      <c r="UBA341" s="30"/>
      <c r="UBB341" s="30"/>
      <c r="UBC341" s="30"/>
      <c r="UBD341" s="30"/>
      <c r="UBE341" s="30"/>
      <c r="UBF341" s="30"/>
      <c r="UBG341" s="30"/>
      <c r="UBH341" s="30"/>
      <c r="UBI341" s="30"/>
      <c r="UBJ341" s="30"/>
      <c r="UBK341" s="30"/>
      <c r="UBL341" s="30"/>
      <c r="UBM341" s="30"/>
      <c r="UBN341" s="30"/>
      <c r="UBO341" s="30"/>
      <c r="UBP341" s="30"/>
      <c r="UBQ341" s="30"/>
      <c r="UBR341" s="30"/>
      <c r="UBS341" s="30"/>
      <c r="UBT341" s="30"/>
      <c r="UBU341" s="30"/>
      <c r="UBV341" s="30"/>
      <c r="UBW341" s="30"/>
      <c r="UBX341" s="30"/>
      <c r="UBY341" s="30"/>
      <c r="UBZ341" s="30"/>
      <c r="UCA341" s="30"/>
      <c r="UCB341" s="30"/>
      <c r="UCC341" s="30"/>
      <c r="UCD341" s="30"/>
      <c r="UCE341" s="30"/>
      <c r="UCF341" s="30"/>
      <c r="UCG341" s="30"/>
      <c r="UCH341" s="30"/>
      <c r="UCI341" s="30"/>
      <c r="UCJ341" s="30"/>
      <c r="UCK341" s="30"/>
      <c r="UCL341" s="30"/>
      <c r="UCM341" s="30"/>
      <c r="UCN341" s="30"/>
      <c r="UCO341" s="30"/>
      <c r="UCP341" s="30"/>
      <c r="UCQ341" s="30"/>
      <c r="UCR341" s="30"/>
      <c r="UCS341" s="30"/>
      <c r="UCT341" s="30"/>
      <c r="UCU341" s="30"/>
      <c r="UCV341" s="30"/>
      <c r="UCW341" s="30"/>
      <c r="UCX341" s="30"/>
      <c r="UCY341" s="30"/>
      <c r="UCZ341" s="30"/>
      <c r="UDA341" s="30"/>
      <c r="UDB341" s="30"/>
      <c r="UDC341" s="30"/>
      <c r="UDD341" s="30"/>
      <c r="UDE341" s="30"/>
      <c r="UDF341" s="30"/>
      <c r="UDG341" s="30"/>
      <c r="UDH341" s="30"/>
      <c r="UDI341" s="30"/>
      <c r="UDJ341" s="30"/>
      <c r="UDK341" s="30"/>
      <c r="UDL341" s="30"/>
      <c r="UDM341" s="30"/>
      <c r="UDN341" s="30"/>
      <c r="UDO341" s="30"/>
      <c r="UDP341" s="30"/>
      <c r="UDQ341" s="30"/>
      <c r="UDR341" s="30"/>
      <c r="UDS341" s="30"/>
      <c r="UDT341" s="30"/>
      <c r="UDU341" s="30"/>
      <c r="UDV341" s="30"/>
      <c r="UDW341" s="30"/>
      <c r="UDX341" s="30"/>
      <c r="UDY341" s="30"/>
      <c r="UDZ341" s="30"/>
      <c r="UEA341" s="30"/>
      <c r="UEB341" s="30"/>
      <c r="UEC341" s="30"/>
      <c r="UED341" s="30"/>
      <c r="UEE341" s="30"/>
      <c r="UEF341" s="30"/>
      <c r="UEG341" s="30"/>
      <c r="UEH341" s="30"/>
      <c r="UEI341" s="30"/>
      <c r="UEJ341" s="30"/>
      <c r="UEK341" s="30"/>
      <c r="UEL341" s="30"/>
      <c r="UEM341" s="30"/>
      <c r="UEN341" s="30"/>
      <c r="UEO341" s="30"/>
      <c r="UEP341" s="30"/>
      <c r="UEQ341" s="30"/>
      <c r="UER341" s="30"/>
      <c r="UES341" s="30"/>
      <c r="UET341" s="30"/>
      <c r="UEU341" s="30"/>
      <c r="UEV341" s="30"/>
      <c r="UEW341" s="30"/>
      <c r="UEX341" s="30"/>
      <c r="UEY341" s="30"/>
      <c r="UEZ341" s="30"/>
      <c r="UFA341" s="30"/>
      <c r="UFB341" s="30"/>
      <c r="UFC341" s="30"/>
      <c r="UFD341" s="30"/>
      <c r="UFE341" s="30"/>
      <c r="UFF341" s="30"/>
      <c r="UFG341" s="30"/>
      <c r="UFH341" s="30"/>
      <c r="UFI341" s="30"/>
      <c r="UFJ341" s="30"/>
      <c r="UFK341" s="30"/>
      <c r="UFL341" s="30"/>
      <c r="UFM341" s="30"/>
      <c r="UFN341" s="30"/>
      <c r="UFO341" s="30"/>
      <c r="UFP341" s="30"/>
      <c r="UFQ341" s="30"/>
      <c r="UFR341" s="30"/>
      <c r="UFS341" s="30"/>
      <c r="UFT341" s="30"/>
      <c r="UFU341" s="30"/>
      <c r="UFV341" s="30"/>
      <c r="UFW341" s="30"/>
      <c r="UFX341" s="30"/>
      <c r="UFY341" s="30"/>
      <c r="UFZ341" s="30"/>
      <c r="UGA341" s="30"/>
      <c r="UGB341" s="30"/>
      <c r="UGC341" s="30"/>
      <c r="UGD341" s="30"/>
      <c r="UGE341" s="30"/>
      <c r="UGF341" s="30"/>
      <c r="UGG341" s="30"/>
      <c r="UGH341" s="30"/>
      <c r="UGI341" s="30"/>
      <c r="UGJ341" s="30"/>
      <c r="UGK341" s="30"/>
      <c r="UGL341" s="30"/>
      <c r="UGM341" s="30"/>
      <c r="UGN341" s="30"/>
      <c r="UGO341" s="30"/>
      <c r="UGP341" s="30"/>
      <c r="UGQ341" s="30"/>
      <c r="UGR341" s="30"/>
      <c r="UGS341" s="30"/>
      <c r="UGT341" s="30"/>
      <c r="UGU341" s="30"/>
      <c r="UGV341" s="30"/>
      <c r="UGW341" s="30"/>
      <c r="UGX341" s="30"/>
      <c r="UGY341" s="30"/>
      <c r="UGZ341" s="30"/>
      <c r="UHA341" s="30"/>
      <c r="UHB341" s="30"/>
      <c r="UHC341" s="30"/>
      <c r="UHD341" s="30"/>
      <c r="UHE341" s="30"/>
      <c r="UHF341" s="30"/>
      <c r="UHG341" s="30"/>
      <c r="UHH341" s="30"/>
      <c r="UHI341" s="30"/>
      <c r="UHJ341" s="30"/>
      <c r="UHK341" s="30"/>
      <c r="UHL341" s="30"/>
      <c r="UHM341" s="30"/>
      <c r="UHN341" s="30"/>
      <c r="UHO341" s="30"/>
      <c r="UHP341" s="30"/>
      <c r="UHQ341" s="30"/>
      <c r="UHR341" s="30"/>
      <c r="UHS341" s="30"/>
      <c r="UHT341" s="30"/>
      <c r="UHU341" s="30"/>
      <c r="UHV341" s="30"/>
      <c r="UHW341" s="30"/>
      <c r="UHX341" s="30"/>
      <c r="UHY341" s="30"/>
      <c r="UHZ341" s="30"/>
      <c r="UIA341" s="30"/>
      <c r="UIB341" s="30"/>
      <c r="UIC341" s="30"/>
      <c r="UID341" s="30"/>
      <c r="UIE341" s="30"/>
      <c r="UIF341" s="30"/>
      <c r="UIG341" s="30"/>
      <c r="UIH341" s="30"/>
      <c r="UII341" s="30"/>
      <c r="UIJ341" s="30"/>
      <c r="UIK341" s="30"/>
      <c r="UIL341" s="30"/>
      <c r="UIM341" s="30"/>
      <c r="UIN341" s="30"/>
      <c r="UIO341" s="30"/>
      <c r="UIP341" s="30"/>
      <c r="UIQ341" s="30"/>
      <c r="UIR341" s="30"/>
      <c r="UIS341" s="30"/>
      <c r="UIT341" s="30"/>
      <c r="UIU341" s="30"/>
      <c r="UIV341" s="30"/>
      <c r="UIW341" s="30"/>
      <c r="UIX341" s="30"/>
      <c r="UIY341" s="30"/>
      <c r="UIZ341" s="30"/>
      <c r="UJA341" s="30"/>
      <c r="UJB341" s="30"/>
      <c r="UJC341" s="30"/>
      <c r="UJD341" s="30"/>
      <c r="UJE341" s="30"/>
      <c r="UJF341" s="30"/>
      <c r="UJG341" s="30"/>
      <c r="UJH341" s="30"/>
      <c r="UJI341" s="30"/>
      <c r="UJJ341" s="30"/>
      <c r="UJK341" s="30"/>
      <c r="UJL341" s="30"/>
      <c r="UJM341" s="30"/>
      <c r="UJN341" s="30"/>
      <c r="UJO341" s="30"/>
      <c r="UJP341" s="30"/>
      <c r="UJQ341" s="30"/>
      <c r="UJR341" s="30"/>
      <c r="UJS341" s="30"/>
      <c r="UJT341" s="30"/>
      <c r="UJU341" s="30"/>
      <c r="UJV341" s="30"/>
      <c r="UJW341" s="30"/>
      <c r="UJX341" s="30"/>
      <c r="UJY341" s="30"/>
      <c r="UJZ341" s="30"/>
      <c r="UKA341" s="30"/>
      <c r="UKB341" s="30"/>
      <c r="UKC341" s="30"/>
      <c r="UKD341" s="30"/>
      <c r="UKE341" s="30"/>
      <c r="UKF341" s="30"/>
      <c r="UKG341" s="30"/>
      <c r="UKH341" s="30"/>
      <c r="UKI341" s="30"/>
      <c r="UKJ341" s="30"/>
      <c r="UKK341" s="30"/>
      <c r="UKL341" s="30"/>
      <c r="UKM341" s="30"/>
      <c r="UKN341" s="30"/>
      <c r="UKO341" s="30"/>
      <c r="UKP341" s="30"/>
      <c r="UKQ341" s="30"/>
      <c r="UKR341" s="30"/>
      <c r="UKS341" s="30"/>
      <c r="UKT341" s="30"/>
      <c r="UKU341" s="30"/>
      <c r="UKV341" s="30"/>
      <c r="UKW341" s="30"/>
      <c r="UKX341" s="30"/>
      <c r="UKY341" s="30"/>
      <c r="UKZ341" s="30"/>
      <c r="ULA341" s="30"/>
      <c r="ULB341" s="30"/>
      <c r="ULC341" s="30"/>
      <c r="ULD341" s="30"/>
      <c r="ULE341" s="30"/>
      <c r="ULF341" s="30"/>
      <c r="ULG341" s="30"/>
      <c r="ULH341" s="30"/>
      <c r="ULI341" s="30"/>
      <c r="ULJ341" s="30"/>
      <c r="ULK341" s="30"/>
      <c r="ULL341" s="30"/>
      <c r="ULM341" s="30"/>
      <c r="ULN341" s="30"/>
      <c r="ULO341" s="30"/>
      <c r="ULP341" s="30"/>
      <c r="ULQ341" s="30"/>
      <c r="ULR341" s="30"/>
      <c r="ULS341" s="30"/>
      <c r="ULT341" s="30"/>
      <c r="ULU341" s="30"/>
      <c r="ULV341" s="30"/>
      <c r="ULW341" s="30"/>
      <c r="ULX341" s="30"/>
      <c r="ULY341" s="30"/>
      <c r="ULZ341" s="30"/>
      <c r="UMA341" s="30"/>
      <c r="UMB341" s="30"/>
      <c r="UMC341" s="30"/>
      <c r="UMD341" s="30"/>
      <c r="UME341" s="30"/>
      <c r="UMF341" s="30"/>
      <c r="UMG341" s="30"/>
      <c r="UMH341" s="30"/>
      <c r="UMI341" s="30"/>
      <c r="UMJ341" s="30"/>
      <c r="UMK341" s="30"/>
      <c r="UML341" s="30"/>
      <c r="UMM341" s="30"/>
      <c r="UMN341" s="30"/>
      <c r="UMO341" s="30"/>
      <c r="UMP341" s="30"/>
      <c r="UMQ341" s="30"/>
      <c r="UMR341" s="30"/>
      <c r="UMS341" s="30"/>
      <c r="UMT341" s="30"/>
      <c r="UMU341" s="30"/>
      <c r="UMV341" s="30"/>
      <c r="UMW341" s="30"/>
      <c r="UMX341" s="30"/>
      <c r="UMY341" s="30"/>
      <c r="UMZ341" s="30"/>
      <c r="UNA341" s="30"/>
      <c r="UNB341" s="30"/>
      <c r="UNC341" s="30"/>
      <c r="UND341" s="30"/>
      <c r="UNE341" s="30"/>
      <c r="UNF341" s="30"/>
      <c r="UNG341" s="30"/>
      <c r="UNH341" s="30"/>
      <c r="UNI341" s="30"/>
      <c r="UNJ341" s="30"/>
      <c r="UNK341" s="30"/>
      <c r="UNL341" s="30"/>
      <c r="UNM341" s="30"/>
      <c r="UNN341" s="30"/>
      <c r="UNO341" s="30"/>
      <c r="UNP341" s="30"/>
      <c r="UNQ341" s="30"/>
      <c r="UNR341" s="30"/>
      <c r="UNS341" s="30"/>
      <c r="UNT341" s="30"/>
      <c r="UNU341" s="30"/>
      <c r="UNV341" s="30"/>
      <c r="UNW341" s="30"/>
      <c r="UNX341" s="30"/>
      <c r="UNY341" s="30"/>
      <c r="UNZ341" s="30"/>
      <c r="UOA341" s="30"/>
      <c r="UOB341" s="30"/>
      <c r="UOC341" s="30"/>
      <c r="UOD341" s="30"/>
      <c r="UOE341" s="30"/>
      <c r="UOF341" s="30"/>
      <c r="UOG341" s="30"/>
      <c r="UOH341" s="30"/>
      <c r="UOI341" s="30"/>
      <c r="UOJ341" s="30"/>
      <c r="UOK341" s="30"/>
      <c r="UOL341" s="30"/>
      <c r="UOM341" s="30"/>
      <c r="UON341" s="30"/>
      <c r="UOO341" s="30"/>
      <c r="UOP341" s="30"/>
      <c r="UOQ341" s="30"/>
      <c r="UOR341" s="30"/>
      <c r="UOS341" s="30"/>
      <c r="UOT341" s="30"/>
      <c r="UOU341" s="30"/>
      <c r="UOV341" s="30"/>
      <c r="UOW341" s="30"/>
      <c r="UOX341" s="30"/>
      <c r="UOY341" s="30"/>
      <c r="UOZ341" s="30"/>
      <c r="UPA341" s="30"/>
      <c r="UPB341" s="30"/>
      <c r="UPC341" s="30"/>
      <c r="UPD341" s="30"/>
      <c r="UPE341" s="30"/>
      <c r="UPF341" s="30"/>
      <c r="UPG341" s="30"/>
      <c r="UPH341" s="30"/>
      <c r="UPI341" s="30"/>
      <c r="UPJ341" s="30"/>
      <c r="UPK341" s="30"/>
      <c r="UPL341" s="30"/>
      <c r="UPM341" s="30"/>
      <c r="UPN341" s="30"/>
      <c r="UPO341" s="30"/>
      <c r="UPP341" s="30"/>
      <c r="UPQ341" s="30"/>
      <c r="UPR341" s="30"/>
      <c r="UPS341" s="30"/>
      <c r="UPT341" s="30"/>
      <c r="UPU341" s="30"/>
      <c r="UPV341" s="30"/>
      <c r="UPW341" s="30"/>
      <c r="UPX341" s="30"/>
      <c r="UPY341" s="30"/>
      <c r="UPZ341" s="30"/>
      <c r="UQA341" s="30"/>
      <c r="UQB341" s="30"/>
      <c r="UQC341" s="30"/>
      <c r="UQD341" s="30"/>
      <c r="UQE341" s="30"/>
      <c r="UQF341" s="30"/>
      <c r="UQG341" s="30"/>
      <c r="UQH341" s="30"/>
      <c r="UQI341" s="30"/>
      <c r="UQJ341" s="30"/>
      <c r="UQK341" s="30"/>
      <c r="UQL341" s="30"/>
      <c r="UQM341" s="30"/>
      <c r="UQN341" s="30"/>
      <c r="UQO341" s="30"/>
      <c r="UQP341" s="30"/>
      <c r="UQQ341" s="30"/>
      <c r="UQR341" s="30"/>
      <c r="UQS341" s="30"/>
      <c r="UQT341" s="30"/>
      <c r="UQU341" s="30"/>
      <c r="UQV341" s="30"/>
      <c r="UQW341" s="30"/>
      <c r="UQX341" s="30"/>
      <c r="UQY341" s="30"/>
      <c r="UQZ341" s="30"/>
      <c r="URA341" s="30"/>
      <c r="URB341" s="30"/>
      <c r="URC341" s="30"/>
      <c r="URD341" s="30"/>
      <c r="URE341" s="30"/>
      <c r="URF341" s="30"/>
      <c r="URG341" s="30"/>
      <c r="URH341" s="30"/>
      <c r="URI341" s="30"/>
      <c r="URJ341" s="30"/>
      <c r="URK341" s="30"/>
      <c r="URL341" s="30"/>
      <c r="URM341" s="30"/>
      <c r="URN341" s="30"/>
      <c r="URO341" s="30"/>
      <c r="URP341" s="30"/>
      <c r="URQ341" s="30"/>
      <c r="URR341" s="30"/>
      <c r="URS341" s="30"/>
      <c r="URT341" s="30"/>
      <c r="URU341" s="30"/>
      <c r="URV341" s="30"/>
      <c r="URW341" s="30"/>
      <c r="URX341" s="30"/>
      <c r="URY341" s="30"/>
      <c r="URZ341" s="30"/>
      <c r="USA341" s="30"/>
      <c r="USB341" s="30"/>
      <c r="USC341" s="30"/>
      <c r="USD341" s="30"/>
      <c r="USE341" s="30"/>
      <c r="USF341" s="30"/>
      <c r="USG341" s="30"/>
      <c r="USH341" s="30"/>
      <c r="USI341" s="30"/>
      <c r="USJ341" s="30"/>
      <c r="USK341" s="30"/>
      <c r="USL341" s="30"/>
      <c r="USM341" s="30"/>
      <c r="USN341" s="30"/>
      <c r="USO341" s="30"/>
      <c r="USP341" s="30"/>
      <c r="USQ341" s="30"/>
      <c r="USR341" s="30"/>
      <c r="USS341" s="30"/>
      <c r="UST341" s="30"/>
      <c r="USU341" s="30"/>
      <c r="USV341" s="30"/>
      <c r="USW341" s="30"/>
      <c r="USX341" s="30"/>
      <c r="USY341" s="30"/>
      <c r="USZ341" s="30"/>
      <c r="UTA341" s="30"/>
      <c r="UTB341" s="30"/>
      <c r="UTC341" s="30"/>
      <c r="UTD341" s="30"/>
      <c r="UTE341" s="30"/>
      <c r="UTF341" s="30"/>
      <c r="UTG341" s="30"/>
      <c r="UTH341" s="30"/>
      <c r="UTI341" s="30"/>
      <c r="UTJ341" s="30"/>
      <c r="UTK341" s="30"/>
      <c r="UTL341" s="30"/>
      <c r="UTM341" s="30"/>
      <c r="UTN341" s="30"/>
      <c r="UTO341" s="30"/>
      <c r="UTP341" s="30"/>
      <c r="UTQ341" s="30"/>
      <c r="UTR341" s="30"/>
      <c r="UTS341" s="30"/>
      <c r="UTT341" s="30"/>
      <c r="UTU341" s="30"/>
      <c r="UTV341" s="30"/>
      <c r="UTW341" s="30"/>
      <c r="UTX341" s="30"/>
      <c r="UTY341" s="30"/>
      <c r="UTZ341" s="30"/>
      <c r="UUA341" s="30"/>
      <c r="UUB341" s="30"/>
      <c r="UUC341" s="30"/>
      <c r="UUD341" s="30"/>
      <c r="UUE341" s="30"/>
      <c r="UUF341" s="30"/>
      <c r="UUG341" s="30"/>
      <c r="UUH341" s="30"/>
      <c r="UUI341" s="30"/>
      <c r="UUJ341" s="30"/>
      <c r="UUK341" s="30"/>
      <c r="UUL341" s="30"/>
      <c r="UUM341" s="30"/>
      <c r="UUN341" s="30"/>
      <c r="UUO341" s="30"/>
      <c r="UUP341" s="30"/>
      <c r="UUQ341" s="30"/>
      <c r="UUR341" s="30"/>
      <c r="UUS341" s="30"/>
      <c r="UUT341" s="30"/>
      <c r="UUU341" s="30"/>
      <c r="UUV341" s="30"/>
      <c r="UUW341" s="30"/>
      <c r="UUX341" s="30"/>
      <c r="UUY341" s="30"/>
      <c r="UUZ341" s="30"/>
      <c r="UVA341" s="30"/>
      <c r="UVB341" s="30"/>
      <c r="UVC341" s="30"/>
      <c r="UVD341" s="30"/>
      <c r="UVE341" s="30"/>
      <c r="UVF341" s="30"/>
      <c r="UVG341" s="30"/>
      <c r="UVH341" s="30"/>
      <c r="UVI341" s="30"/>
      <c r="UVJ341" s="30"/>
      <c r="UVK341" s="30"/>
      <c r="UVL341" s="30"/>
      <c r="UVM341" s="30"/>
      <c r="UVN341" s="30"/>
      <c r="UVO341" s="30"/>
      <c r="UVP341" s="30"/>
      <c r="UVQ341" s="30"/>
      <c r="UVR341" s="30"/>
      <c r="UVS341" s="30"/>
      <c r="UVT341" s="30"/>
      <c r="UVU341" s="30"/>
      <c r="UVV341" s="30"/>
      <c r="UVW341" s="30"/>
      <c r="UVX341" s="30"/>
      <c r="UVY341" s="30"/>
      <c r="UVZ341" s="30"/>
      <c r="UWA341" s="30"/>
      <c r="UWB341" s="30"/>
      <c r="UWC341" s="30"/>
      <c r="UWD341" s="30"/>
      <c r="UWE341" s="30"/>
      <c r="UWF341" s="30"/>
      <c r="UWG341" s="30"/>
      <c r="UWH341" s="30"/>
      <c r="UWI341" s="30"/>
      <c r="UWJ341" s="30"/>
      <c r="UWK341" s="30"/>
      <c r="UWL341" s="30"/>
      <c r="UWM341" s="30"/>
      <c r="UWN341" s="30"/>
      <c r="UWO341" s="30"/>
      <c r="UWP341" s="30"/>
      <c r="UWQ341" s="30"/>
      <c r="UWR341" s="30"/>
      <c r="UWS341" s="30"/>
      <c r="UWT341" s="30"/>
      <c r="UWU341" s="30"/>
      <c r="UWV341" s="30"/>
      <c r="UWW341" s="30"/>
      <c r="UWX341" s="30"/>
      <c r="UWY341" s="30"/>
      <c r="UWZ341" s="30"/>
      <c r="UXA341" s="30"/>
      <c r="UXB341" s="30"/>
      <c r="UXC341" s="30"/>
      <c r="UXD341" s="30"/>
      <c r="UXE341" s="30"/>
      <c r="UXF341" s="30"/>
      <c r="UXG341" s="30"/>
      <c r="UXH341" s="30"/>
      <c r="UXI341" s="30"/>
      <c r="UXJ341" s="30"/>
      <c r="UXK341" s="30"/>
      <c r="UXL341" s="30"/>
      <c r="UXM341" s="30"/>
      <c r="UXN341" s="30"/>
      <c r="UXO341" s="30"/>
      <c r="UXP341" s="30"/>
      <c r="UXQ341" s="30"/>
      <c r="UXR341" s="30"/>
      <c r="UXS341" s="30"/>
      <c r="UXT341" s="30"/>
      <c r="UXU341" s="30"/>
      <c r="UXV341" s="30"/>
      <c r="UXW341" s="30"/>
      <c r="UXX341" s="30"/>
      <c r="UXY341" s="30"/>
      <c r="UXZ341" s="30"/>
      <c r="UYA341" s="30"/>
      <c r="UYB341" s="30"/>
      <c r="UYC341" s="30"/>
      <c r="UYD341" s="30"/>
      <c r="UYE341" s="30"/>
      <c r="UYF341" s="30"/>
      <c r="UYG341" s="30"/>
      <c r="UYH341" s="30"/>
      <c r="UYI341" s="30"/>
      <c r="UYJ341" s="30"/>
      <c r="UYK341" s="30"/>
      <c r="UYL341" s="30"/>
      <c r="UYM341" s="30"/>
      <c r="UYN341" s="30"/>
      <c r="UYO341" s="30"/>
      <c r="UYP341" s="30"/>
      <c r="UYQ341" s="30"/>
      <c r="UYR341" s="30"/>
      <c r="UYS341" s="30"/>
      <c r="UYT341" s="30"/>
      <c r="UYU341" s="30"/>
      <c r="UYV341" s="30"/>
      <c r="UYW341" s="30"/>
      <c r="UYX341" s="30"/>
      <c r="UYY341" s="30"/>
      <c r="UYZ341" s="30"/>
      <c r="UZA341" s="30"/>
      <c r="UZB341" s="30"/>
      <c r="UZC341" s="30"/>
      <c r="UZD341" s="30"/>
      <c r="UZE341" s="30"/>
      <c r="UZF341" s="30"/>
      <c r="UZG341" s="30"/>
      <c r="UZH341" s="30"/>
      <c r="UZI341" s="30"/>
      <c r="UZJ341" s="30"/>
      <c r="UZK341" s="30"/>
      <c r="UZL341" s="30"/>
      <c r="UZM341" s="30"/>
      <c r="UZN341" s="30"/>
      <c r="UZO341" s="30"/>
      <c r="UZP341" s="30"/>
      <c r="UZQ341" s="30"/>
      <c r="UZR341" s="30"/>
      <c r="UZS341" s="30"/>
      <c r="UZT341" s="30"/>
      <c r="UZU341" s="30"/>
      <c r="UZV341" s="30"/>
      <c r="UZW341" s="30"/>
      <c r="UZX341" s="30"/>
      <c r="UZY341" s="30"/>
      <c r="UZZ341" s="30"/>
      <c r="VAA341" s="30"/>
      <c r="VAB341" s="30"/>
      <c r="VAC341" s="30"/>
      <c r="VAD341" s="30"/>
      <c r="VAE341" s="30"/>
      <c r="VAF341" s="30"/>
      <c r="VAG341" s="30"/>
      <c r="VAH341" s="30"/>
      <c r="VAI341" s="30"/>
      <c r="VAJ341" s="30"/>
      <c r="VAK341" s="30"/>
      <c r="VAL341" s="30"/>
      <c r="VAM341" s="30"/>
      <c r="VAN341" s="30"/>
      <c r="VAO341" s="30"/>
      <c r="VAP341" s="30"/>
      <c r="VAQ341" s="30"/>
      <c r="VAR341" s="30"/>
      <c r="VAS341" s="30"/>
      <c r="VAT341" s="30"/>
      <c r="VAU341" s="30"/>
      <c r="VAV341" s="30"/>
      <c r="VAW341" s="30"/>
      <c r="VAX341" s="30"/>
      <c r="VAY341" s="30"/>
      <c r="VAZ341" s="30"/>
      <c r="VBA341" s="30"/>
      <c r="VBB341" s="30"/>
      <c r="VBC341" s="30"/>
      <c r="VBD341" s="30"/>
      <c r="VBE341" s="30"/>
      <c r="VBF341" s="30"/>
      <c r="VBG341" s="30"/>
      <c r="VBH341" s="30"/>
      <c r="VBI341" s="30"/>
      <c r="VBJ341" s="30"/>
      <c r="VBK341" s="30"/>
      <c r="VBL341" s="30"/>
      <c r="VBM341" s="30"/>
      <c r="VBN341" s="30"/>
      <c r="VBO341" s="30"/>
      <c r="VBP341" s="30"/>
      <c r="VBQ341" s="30"/>
      <c r="VBR341" s="30"/>
      <c r="VBS341" s="30"/>
      <c r="VBT341" s="30"/>
      <c r="VBU341" s="30"/>
      <c r="VBV341" s="30"/>
      <c r="VBW341" s="30"/>
      <c r="VBX341" s="30"/>
      <c r="VBY341" s="30"/>
      <c r="VBZ341" s="30"/>
      <c r="VCA341" s="30"/>
      <c r="VCB341" s="30"/>
      <c r="VCC341" s="30"/>
      <c r="VCD341" s="30"/>
      <c r="VCE341" s="30"/>
      <c r="VCF341" s="30"/>
      <c r="VCG341" s="30"/>
      <c r="VCH341" s="30"/>
      <c r="VCI341" s="30"/>
      <c r="VCJ341" s="30"/>
      <c r="VCK341" s="30"/>
      <c r="VCL341" s="30"/>
      <c r="VCM341" s="30"/>
      <c r="VCN341" s="30"/>
      <c r="VCO341" s="30"/>
      <c r="VCP341" s="30"/>
      <c r="VCQ341" s="30"/>
      <c r="VCR341" s="30"/>
      <c r="VCS341" s="30"/>
      <c r="VCT341" s="30"/>
      <c r="VCU341" s="30"/>
      <c r="VCV341" s="30"/>
      <c r="VCW341" s="30"/>
      <c r="VCX341" s="30"/>
      <c r="VCY341" s="30"/>
      <c r="VCZ341" s="30"/>
      <c r="VDA341" s="30"/>
      <c r="VDB341" s="30"/>
      <c r="VDC341" s="30"/>
      <c r="VDD341" s="30"/>
      <c r="VDE341" s="30"/>
      <c r="VDF341" s="30"/>
      <c r="VDG341" s="30"/>
      <c r="VDH341" s="30"/>
      <c r="VDI341" s="30"/>
      <c r="VDJ341" s="30"/>
      <c r="VDK341" s="30"/>
      <c r="VDL341" s="30"/>
      <c r="VDM341" s="30"/>
      <c r="VDN341" s="30"/>
      <c r="VDO341" s="30"/>
      <c r="VDP341" s="30"/>
      <c r="VDQ341" s="30"/>
      <c r="VDR341" s="30"/>
      <c r="VDS341" s="30"/>
      <c r="VDT341" s="30"/>
      <c r="VDU341" s="30"/>
      <c r="VDV341" s="30"/>
      <c r="VDW341" s="30"/>
      <c r="VDX341" s="30"/>
      <c r="VDY341" s="30"/>
      <c r="VDZ341" s="30"/>
      <c r="VEA341" s="30"/>
      <c r="VEB341" s="30"/>
      <c r="VEC341" s="30"/>
      <c r="VED341" s="30"/>
      <c r="VEE341" s="30"/>
      <c r="VEF341" s="30"/>
      <c r="VEG341" s="30"/>
      <c r="VEH341" s="30"/>
      <c r="VEI341" s="30"/>
      <c r="VEJ341" s="30"/>
      <c r="VEK341" s="30"/>
      <c r="VEL341" s="30"/>
      <c r="VEM341" s="30"/>
      <c r="VEN341" s="30"/>
      <c r="VEO341" s="30"/>
      <c r="VEP341" s="30"/>
      <c r="VEQ341" s="30"/>
      <c r="VER341" s="30"/>
      <c r="VES341" s="30"/>
      <c r="VET341" s="30"/>
      <c r="VEU341" s="30"/>
      <c r="VEV341" s="30"/>
      <c r="VEW341" s="30"/>
      <c r="VEX341" s="30"/>
      <c r="VEY341" s="30"/>
      <c r="VEZ341" s="30"/>
      <c r="VFA341" s="30"/>
      <c r="VFB341" s="30"/>
      <c r="VFC341" s="30"/>
      <c r="VFD341" s="30"/>
      <c r="VFE341" s="30"/>
      <c r="VFF341" s="30"/>
      <c r="VFG341" s="30"/>
      <c r="VFH341" s="30"/>
      <c r="VFI341" s="30"/>
      <c r="VFJ341" s="30"/>
      <c r="VFK341" s="30"/>
      <c r="VFL341" s="30"/>
      <c r="VFM341" s="30"/>
      <c r="VFN341" s="30"/>
      <c r="VFO341" s="30"/>
      <c r="VFP341" s="30"/>
      <c r="VFQ341" s="30"/>
      <c r="VFR341" s="30"/>
      <c r="VFS341" s="30"/>
      <c r="VFT341" s="30"/>
      <c r="VFU341" s="30"/>
      <c r="VFV341" s="30"/>
      <c r="VFW341" s="30"/>
      <c r="VFX341" s="30"/>
      <c r="VFY341" s="30"/>
      <c r="VFZ341" s="30"/>
      <c r="VGA341" s="30"/>
      <c r="VGB341" s="30"/>
      <c r="VGC341" s="30"/>
      <c r="VGD341" s="30"/>
      <c r="VGE341" s="30"/>
      <c r="VGF341" s="30"/>
      <c r="VGG341" s="30"/>
      <c r="VGH341" s="30"/>
      <c r="VGI341" s="30"/>
      <c r="VGJ341" s="30"/>
      <c r="VGK341" s="30"/>
      <c r="VGL341" s="30"/>
      <c r="VGM341" s="30"/>
      <c r="VGN341" s="30"/>
      <c r="VGO341" s="30"/>
      <c r="VGP341" s="30"/>
      <c r="VGQ341" s="30"/>
      <c r="VGR341" s="30"/>
      <c r="VGS341" s="30"/>
      <c r="VGT341" s="30"/>
      <c r="VGU341" s="30"/>
      <c r="VGV341" s="30"/>
      <c r="VGW341" s="30"/>
      <c r="VGX341" s="30"/>
      <c r="VGY341" s="30"/>
      <c r="VGZ341" s="30"/>
      <c r="VHA341" s="30"/>
      <c r="VHB341" s="30"/>
      <c r="VHC341" s="30"/>
      <c r="VHD341" s="30"/>
      <c r="VHE341" s="30"/>
      <c r="VHF341" s="30"/>
      <c r="VHG341" s="30"/>
      <c r="VHH341" s="30"/>
      <c r="VHI341" s="30"/>
      <c r="VHJ341" s="30"/>
      <c r="VHK341" s="30"/>
      <c r="VHL341" s="30"/>
      <c r="VHM341" s="30"/>
      <c r="VHN341" s="30"/>
      <c r="VHO341" s="30"/>
      <c r="VHP341" s="30"/>
      <c r="VHQ341" s="30"/>
      <c r="VHR341" s="30"/>
      <c r="VHS341" s="30"/>
      <c r="VHT341" s="30"/>
      <c r="VHU341" s="30"/>
      <c r="VHV341" s="30"/>
      <c r="VHW341" s="30"/>
      <c r="VHX341" s="30"/>
      <c r="VHY341" s="30"/>
      <c r="VHZ341" s="30"/>
      <c r="VIA341" s="30"/>
      <c r="VIB341" s="30"/>
      <c r="VIC341" s="30"/>
      <c r="VID341" s="30"/>
      <c r="VIE341" s="30"/>
      <c r="VIF341" s="30"/>
      <c r="VIG341" s="30"/>
      <c r="VIH341" s="30"/>
      <c r="VII341" s="30"/>
      <c r="VIJ341" s="30"/>
      <c r="VIK341" s="30"/>
      <c r="VIL341" s="30"/>
      <c r="VIM341" s="30"/>
      <c r="VIN341" s="30"/>
      <c r="VIO341" s="30"/>
      <c r="VIP341" s="30"/>
      <c r="VIQ341" s="30"/>
      <c r="VIR341" s="30"/>
      <c r="VIS341" s="30"/>
      <c r="VIT341" s="30"/>
      <c r="VIU341" s="30"/>
      <c r="VIV341" s="30"/>
      <c r="VIW341" s="30"/>
      <c r="VIX341" s="30"/>
      <c r="VIY341" s="30"/>
      <c r="VIZ341" s="30"/>
      <c r="VJA341" s="30"/>
      <c r="VJB341" s="30"/>
      <c r="VJC341" s="30"/>
      <c r="VJD341" s="30"/>
      <c r="VJE341" s="30"/>
      <c r="VJF341" s="30"/>
      <c r="VJG341" s="30"/>
      <c r="VJH341" s="30"/>
      <c r="VJI341" s="30"/>
      <c r="VJJ341" s="30"/>
      <c r="VJK341" s="30"/>
      <c r="VJL341" s="30"/>
      <c r="VJM341" s="30"/>
      <c r="VJN341" s="30"/>
      <c r="VJO341" s="30"/>
      <c r="VJP341" s="30"/>
      <c r="VJQ341" s="30"/>
      <c r="VJR341" s="30"/>
      <c r="VJS341" s="30"/>
      <c r="VJT341" s="30"/>
      <c r="VJU341" s="30"/>
      <c r="VJV341" s="30"/>
      <c r="VJW341" s="30"/>
      <c r="VJX341" s="30"/>
      <c r="VJY341" s="30"/>
      <c r="VJZ341" s="30"/>
      <c r="VKA341" s="30"/>
      <c r="VKB341" s="30"/>
      <c r="VKC341" s="30"/>
      <c r="VKD341" s="30"/>
      <c r="VKE341" s="30"/>
      <c r="VKF341" s="30"/>
      <c r="VKG341" s="30"/>
      <c r="VKH341" s="30"/>
      <c r="VKI341" s="30"/>
      <c r="VKJ341" s="30"/>
      <c r="VKK341" s="30"/>
      <c r="VKL341" s="30"/>
      <c r="VKM341" s="30"/>
      <c r="VKN341" s="30"/>
      <c r="VKO341" s="30"/>
      <c r="VKP341" s="30"/>
      <c r="VKQ341" s="30"/>
      <c r="VKR341" s="30"/>
      <c r="VKS341" s="30"/>
      <c r="VKT341" s="30"/>
      <c r="VKU341" s="30"/>
      <c r="VKV341" s="30"/>
      <c r="VKW341" s="30"/>
      <c r="VKX341" s="30"/>
      <c r="VKY341" s="30"/>
      <c r="VKZ341" s="30"/>
      <c r="VLA341" s="30"/>
      <c r="VLB341" s="30"/>
      <c r="VLC341" s="30"/>
      <c r="VLD341" s="30"/>
      <c r="VLE341" s="30"/>
      <c r="VLF341" s="30"/>
      <c r="VLG341" s="30"/>
      <c r="VLH341" s="30"/>
      <c r="VLI341" s="30"/>
      <c r="VLJ341" s="30"/>
      <c r="VLK341" s="30"/>
      <c r="VLL341" s="30"/>
      <c r="VLM341" s="30"/>
      <c r="VLN341" s="30"/>
      <c r="VLO341" s="30"/>
      <c r="VLP341" s="30"/>
      <c r="VLQ341" s="30"/>
      <c r="VLR341" s="30"/>
      <c r="VLS341" s="30"/>
      <c r="VLT341" s="30"/>
      <c r="VLU341" s="30"/>
      <c r="VLV341" s="30"/>
      <c r="VLW341" s="30"/>
      <c r="VLX341" s="30"/>
      <c r="VLY341" s="30"/>
      <c r="VLZ341" s="30"/>
      <c r="VMA341" s="30"/>
      <c r="VMB341" s="30"/>
      <c r="VMC341" s="30"/>
      <c r="VMD341" s="30"/>
      <c r="VME341" s="30"/>
      <c r="VMF341" s="30"/>
      <c r="VMG341" s="30"/>
      <c r="VMH341" s="30"/>
      <c r="VMI341" s="30"/>
      <c r="VMJ341" s="30"/>
      <c r="VMK341" s="30"/>
      <c r="VML341" s="30"/>
      <c r="VMM341" s="30"/>
      <c r="VMN341" s="30"/>
      <c r="VMO341" s="30"/>
      <c r="VMP341" s="30"/>
      <c r="VMQ341" s="30"/>
      <c r="VMR341" s="30"/>
      <c r="VMS341" s="30"/>
      <c r="VMT341" s="30"/>
      <c r="VMU341" s="30"/>
      <c r="VMV341" s="30"/>
      <c r="VMW341" s="30"/>
      <c r="VMX341" s="30"/>
      <c r="VMY341" s="30"/>
      <c r="VMZ341" s="30"/>
      <c r="VNA341" s="30"/>
      <c r="VNB341" s="30"/>
      <c r="VNC341" s="30"/>
      <c r="VND341" s="30"/>
      <c r="VNE341" s="30"/>
      <c r="VNF341" s="30"/>
      <c r="VNG341" s="30"/>
      <c r="VNH341" s="30"/>
      <c r="VNI341" s="30"/>
      <c r="VNJ341" s="30"/>
      <c r="VNK341" s="30"/>
      <c r="VNL341" s="30"/>
      <c r="VNM341" s="30"/>
      <c r="VNN341" s="30"/>
      <c r="VNO341" s="30"/>
      <c r="VNP341" s="30"/>
      <c r="VNQ341" s="30"/>
      <c r="VNR341" s="30"/>
      <c r="VNS341" s="30"/>
      <c r="VNT341" s="30"/>
      <c r="VNU341" s="30"/>
      <c r="VNV341" s="30"/>
      <c r="VNW341" s="30"/>
      <c r="VNX341" s="30"/>
      <c r="VNY341" s="30"/>
      <c r="VNZ341" s="30"/>
      <c r="VOA341" s="30"/>
      <c r="VOB341" s="30"/>
      <c r="VOC341" s="30"/>
      <c r="VOD341" s="30"/>
      <c r="VOE341" s="30"/>
      <c r="VOF341" s="30"/>
      <c r="VOG341" s="30"/>
      <c r="VOH341" s="30"/>
      <c r="VOI341" s="30"/>
      <c r="VOJ341" s="30"/>
      <c r="VOK341" s="30"/>
      <c r="VOL341" s="30"/>
      <c r="VOM341" s="30"/>
      <c r="VON341" s="30"/>
      <c r="VOO341" s="30"/>
      <c r="VOP341" s="30"/>
      <c r="VOQ341" s="30"/>
      <c r="VOR341" s="30"/>
      <c r="VOS341" s="30"/>
      <c r="VOT341" s="30"/>
      <c r="VOU341" s="30"/>
      <c r="VOV341" s="30"/>
      <c r="VOW341" s="30"/>
      <c r="VOX341" s="30"/>
      <c r="VOY341" s="30"/>
      <c r="VOZ341" s="30"/>
      <c r="VPA341" s="30"/>
      <c r="VPB341" s="30"/>
      <c r="VPC341" s="30"/>
      <c r="VPD341" s="30"/>
      <c r="VPE341" s="30"/>
      <c r="VPF341" s="30"/>
      <c r="VPG341" s="30"/>
      <c r="VPH341" s="30"/>
      <c r="VPI341" s="30"/>
      <c r="VPJ341" s="30"/>
      <c r="VPK341" s="30"/>
      <c r="VPL341" s="30"/>
      <c r="VPM341" s="30"/>
      <c r="VPN341" s="30"/>
      <c r="VPO341" s="30"/>
      <c r="VPP341" s="30"/>
      <c r="VPQ341" s="30"/>
      <c r="VPR341" s="30"/>
      <c r="VPS341" s="30"/>
      <c r="VPT341" s="30"/>
      <c r="VPU341" s="30"/>
      <c r="VPV341" s="30"/>
      <c r="VPW341" s="30"/>
      <c r="VPX341" s="30"/>
      <c r="VPY341" s="30"/>
      <c r="VPZ341" s="30"/>
      <c r="VQA341" s="30"/>
      <c r="VQB341" s="30"/>
      <c r="VQC341" s="30"/>
      <c r="VQD341" s="30"/>
      <c r="VQE341" s="30"/>
      <c r="VQF341" s="30"/>
      <c r="VQG341" s="30"/>
      <c r="VQH341" s="30"/>
      <c r="VQI341" s="30"/>
      <c r="VQJ341" s="30"/>
      <c r="VQK341" s="30"/>
      <c r="VQL341" s="30"/>
      <c r="VQM341" s="30"/>
      <c r="VQN341" s="30"/>
      <c r="VQO341" s="30"/>
      <c r="VQP341" s="30"/>
      <c r="VQQ341" s="30"/>
      <c r="VQR341" s="30"/>
      <c r="VQS341" s="30"/>
      <c r="VQT341" s="30"/>
      <c r="VQU341" s="30"/>
      <c r="VQV341" s="30"/>
      <c r="VQW341" s="30"/>
      <c r="VQX341" s="30"/>
      <c r="VQY341" s="30"/>
      <c r="VQZ341" s="30"/>
      <c r="VRA341" s="30"/>
      <c r="VRB341" s="30"/>
      <c r="VRC341" s="30"/>
      <c r="VRD341" s="30"/>
      <c r="VRE341" s="30"/>
      <c r="VRF341" s="30"/>
      <c r="VRG341" s="30"/>
      <c r="VRH341" s="30"/>
      <c r="VRI341" s="30"/>
      <c r="VRJ341" s="30"/>
      <c r="VRK341" s="30"/>
      <c r="VRL341" s="30"/>
      <c r="VRM341" s="30"/>
      <c r="VRN341" s="30"/>
      <c r="VRO341" s="30"/>
      <c r="VRP341" s="30"/>
      <c r="VRQ341" s="30"/>
      <c r="VRR341" s="30"/>
      <c r="VRS341" s="30"/>
      <c r="VRT341" s="30"/>
      <c r="VRU341" s="30"/>
      <c r="VRV341" s="30"/>
      <c r="VRW341" s="30"/>
      <c r="VRX341" s="30"/>
      <c r="VRY341" s="30"/>
      <c r="VRZ341" s="30"/>
      <c r="VSA341" s="30"/>
      <c r="VSB341" s="30"/>
      <c r="VSC341" s="30"/>
      <c r="VSD341" s="30"/>
      <c r="VSE341" s="30"/>
      <c r="VSF341" s="30"/>
      <c r="VSG341" s="30"/>
      <c r="VSH341" s="30"/>
      <c r="VSI341" s="30"/>
      <c r="VSJ341" s="30"/>
      <c r="VSK341" s="30"/>
      <c r="VSL341" s="30"/>
      <c r="VSM341" s="30"/>
      <c r="VSN341" s="30"/>
      <c r="VSO341" s="30"/>
      <c r="VSP341" s="30"/>
      <c r="VSQ341" s="30"/>
      <c r="VSR341" s="30"/>
      <c r="VSS341" s="30"/>
      <c r="VST341" s="30"/>
      <c r="VSU341" s="30"/>
      <c r="VSV341" s="30"/>
      <c r="VSW341" s="30"/>
      <c r="VSX341" s="30"/>
      <c r="VSY341" s="30"/>
      <c r="VSZ341" s="30"/>
      <c r="VTA341" s="30"/>
      <c r="VTB341" s="30"/>
      <c r="VTC341" s="30"/>
      <c r="VTD341" s="30"/>
      <c r="VTE341" s="30"/>
      <c r="VTF341" s="30"/>
      <c r="VTG341" s="30"/>
      <c r="VTH341" s="30"/>
      <c r="VTI341" s="30"/>
      <c r="VTJ341" s="30"/>
      <c r="VTK341" s="30"/>
      <c r="VTL341" s="30"/>
      <c r="VTM341" s="30"/>
      <c r="VTN341" s="30"/>
      <c r="VTO341" s="30"/>
      <c r="VTP341" s="30"/>
      <c r="VTQ341" s="30"/>
      <c r="VTR341" s="30"/>
      <c r="VTS341" s="30"/>
      <c r="VTT341" s="30"/>
      <c r="VTU341" s="30"/>
      <c r="VTV341" s="30"/>
      <c r="VTW341" s="30"/>
      <c r="VTX341" s="30"/>
      <c r="VTY341" s="30"/>
      <c r="VTZ341" s="30"/>
      <c r="VUA341" s="30"/>
      <c r="VUB341" s="30"/>
      <c r="VUC341" s="30"/>
      <c r="VUD341" s="30"/>
      <c r="VUE341" s="30"/>
      <c r="VUF341" s="30"/>
      <c r="VUG341" s="30"/>
      <c r="VUH341" s="30"/>
      <c r="VUI341" s="30"/>
      <c r="VUJ341" s="30"/>
      <c r="VUK341" s="30"/>
      <c r="VUL341" s="30"/>
      <c r="VUM341" s="30"/>
      <c r="VUN341" s="30"/>
      <c r="VUO341" s="30"/>
      <c r="VUP341" s="30"/>
      <c r="VUQ341" s="30"/>
      <c r="VUR341" s="30"/>
      <c r="VUS341" s="30"/>
      <c r="VUT341" s="30"/>
      <c r="VUU341" s="30"/>
      <c r="VUV341" s="30"/>
      <c r="VUW341" s="30"/>
      <c r="VUX341" s="30"/>
      <c r="VUY341" s="30"/>
      <c r="VUZ341" s="30"/>
      <c r="VVA341" s="30"/>
      <c r="VVB341" s="30"/>
      <c r="VVC341" s="30"/>
      <c r="VVD341" s="30"/>
      <c r="VVE341" s="30"/>
      <c r="VVF341" s="30"/>
      <c r="VVG341" s="30"/>
      <c r="VVH341" s="30"/>
      <c r="VVI341" s="30"/>
      <c r="VVJ341" s="30"/>
      <c r="VVK341" s="30"/>
      <c r="VVL341" s="30"/>
      <c r="VVM341" s="30"/>
      <c r="VVN341" s="30"/>
      <c r="VVO341" s="30"/>
      <c r="VVP341" s="30"/>
      <c r="VVQ341" s="30"/>
      <c r="VVR341" s="30"/>
      <c r="VVS341" s="30"/>
      <c r="VVT341" s="30"/>
      <c r="VVU341" s="30"/>
      <c r="VVV341" s="30"/>
      <c r="VVW341" s="30"/>
      <c r="VVX341" s="30"/>
      <c r="VVY341" s="30"/>
      <c r="VVZ341" s="30"/>
      <c r="VWA341" s="30"/>
      <c r="VWB341" s="30"/>
      <c r="VWC341" s="30"/>
      <c r="VWD341" s="30"/>
      <c r="VWE341" s="30"/>
      <c r="VWF341" s="30"/>
      <c r="VWG341" s="30"/>
      <c r="VWH341" s="30"/>
      <c r="VWI341" s="30"/>
      <c r="VWJ341" s="30"/>
      <c r="VWK341" s="30"/>
      <c r="VWL341" s="30"/>
      <c r="VWM341" s="30"/>
      <c r="VWN341" s="30"/>
      <c r="VWO341" s="30"/>
      <c r="VWP341" s="30"/>
      <c r="VWQ341" s="30"/>
      <c r="VWR341" s="30"/>
      <c r="VWS341" s="30"/>
      <c r="VWT341" s="30"/>
      <c r="VWU341" s="30"/>
      <c r="VWV341" s="30"/>
      <c r="VWW341" s="30"/>
      <c r="VWX341" s="30"/>
      <c r="VWY341" s="30"/>
      <c r="VWZ341" s="30"/>
      <c r="VXA341" s="30"/>
      <c r="VXB341" s="30"/>
      <c r="VXC341" s="30"/>
      <c r="VXD341" s="30"/>
      <c r="VXE341" s="30"/>
      <c r="VXF341" s="30"/>
      <c r="VXG341" s="30"/>
      <c r="VXH341" s="30"/>
      <c r="VXI341" s="30"/>
      <c r="VXJ341" s="30"/>
      <c r="VXK341" s="30"/>
      <c r="VXL341" s="30"/>
      <c r="VXM341" s="30"/>
      <c r="VXN341" s="30"/>
      <c r="VXO341" s="30"/>
      <c r="VXP341" s="30"/>
      <c r="VXQ341" s="30"/>
      <c r="VXR341" s="30"/>
      <c r="VXS341" s="30"/>
      <c r="VXT341" s="30"/>
      <c r="VXU341" s="30"/>
      <c r="VXV341" s="30"/>
      <c r="VXW341" s="30"/>
      <c r="VXX341" s="30"/>
      <c r="VXY341" s="30"/>
      <c r="VXZ341" s="30"/>
      <c r="VYA341" s="30"/>
      <c r="VYB341" s="30"/>
      <c r="VYC341" s="30"/>
      <c r="VYD341" s="30"/>
      <c r="VYE341" s="30"/>
      <c r="VYF341" s="30"/>
      <c r="VYG341" s="30"/>
      <c r="VYH341" s="30"/>
      <c r="VYI341" s="30"/>
      <c r="VYJ341" s="30"/>
      <c r="VYK341" s="30"/>
      <c r="VYL341" s="30"/>
      <c r="VYM341" s="30"/>
      <c r="VYN341" s="30"/>
      <c r="VYO341" s="30"/>
      <c r="VYP341" s="30"/>
      <c r="VYQ341" s="30"/>
      <c r="VYR341" s="30"/>
      <c r="VYS341" s="30"/>
      <c r="VYT341" s="30"/>
      <c r="VYU341" s="30"/>
      <c r="VYV341" s="30"/>
      <c r="VYW341" s="30"/>
      <c r="VYX341" s="30"/>
      <c r="VYY341" s="30"/>
      <c r="VYZ341" s="30"/>
      <c r="VZA341" s="30"/>
      <c r="VZB341" s="30"/>
      <c r="VZC341" s="30"/>
      <c r="VZD341" s="30"/>
      <c r="VZE341" s="30"/>
      <c r="VZF341" s="30"/>
      <c r="VZG341" s="30"/>
      <c r="VZH341" s="30"/>
      <c r="VZI341" s="30"/>
      <c r="VZJ341" s="30"/>
      <c r="VZK341" s="30"/>
      <c r="VZL341" s="30"/>
      <c r="VZM341" s="30"/>
      <c r="VZN341" s="30"/>
      <c r="VZO341" s="30"/>
      <c r="VZP341" s="30"/>
      <c r="VZQ341" s="30"/>
      <c r="VZR341" s="30"/>
      <c r="VZS341" s="30"/>
      <c r="VZT341" s="30"/>
      <c r="VZU341" s="30"/>
      <c r="VZV341" s="30"/>
      <c r="VZW341" s="30"/>
      <c r="VZX341" s="30"/>
      <c r="VZY341" s="30"/>
      <c r="VZZ341" s="30"/>
      <c r="WAA341" s="30"/>
      <c r="WAB341" s="30"/>
      <c r="WAC341" s="30"/>
      <c r="WAD341" s="30"/>
      <c r="WAE341" s="30"/>
      <c r="WAF341" s="30"/>
      <c r="WAG341" s="30"/>
      <c r="WAH341" s="30"/>
      <c r="WAI341" s="30"/>
      <c r="WAJ341" s="30"/>
      <c r="WAK341" s="30"/>
      <c r="WAL341" s="30"/>
      <c r="WAM341" s="30"/>
      <c r="WAN341" s="30"/>
      <c r="WAO341" s="30"/>
      <c r="WAP341" s="30"/>
      <c r="WAQ341" s="30"/>
      <c r="WAR341" s="30"/>
      <c r="WAS341" s="30"/>
      <c r="WAT341" s="30"/>
      <c r="WAU341" s="30"/>
      <c r="WAV341" s="30"/>
      <c r="WAW341" s="30"/>
      <c r="WAX341" s="30"/>
      <c r="WAY341" s="30"/>
      <c r="WAZ341" s="30"/>
      <c r="WBA341" s="30"/>
      <c r="WBB341" s="30"/>
      <c r="WBC341" s="30"/>
      <c r="WBD341" s="30"/>
      <c r="WBE341" s="30"/>
      <c r="WBF341" s="30"/>
      <c r="WBG341" s="30"/>
      <c r="WBH341" s="30"/>
      <c r="WBI341" s="30"/>
      <c r="WBJ341" s="30"/>
      <c r="WBK341" s="30"/>
      <c r="WBL341" s="30"/>
      <c r="WBM341" s="30"/>
      <c r="WBN341" s="30"/>
      <c r="WBO341" s="30"/>
      <c r="WBP341" s="30"/>
      <c r="WBQ341" s="30"/>
      <c r="WBR341" s="30"/>
      <c r="WBS341" s="30"/>
      <c r="WBT341" s="30"/>
      <c r="WBU341" s="30"/>
      <c r="WBV341" s="30"/>
      <c r="WBW341" s="30"/>
      <c r="WBX341" s="30"/>
      <c r="WBY341" s="30"/>
      <c r="WBZ341" s="30"/>
      <c r="WCA341" s="30"/>
      <c r="WCB341" s="30"/>
      <c r="WCC341" s="30"/>
      <c r="WCD341" s="30"/>
      <c r="WCE341" s="30"/>
      <c r="WCF341" s="30"/>
      <c r="WCG341" s="30"/>
      <c r="WCH341" s="30"/>
      <c r="WCI341" s="30"/>
      <c r="WCJ341" s="30"/>
      <c r="WCK341" s="30"/>
      <c r="WCL341" s="30"/>
      <c r="WCM341" s="30"/>
      <c r="WCN341" s="30"/>
      <c r="WCO341" s="30"/>
      <c r="WCP341" s="30"/>
      <c r="WCQ341" s="30"/>
      <c r="WCR341" s="30"/>
      <c r="WCS341" s="30"/>
      <c r="WCT341" s="30"/>
      <c r="WCU341" s="30"/>
      <c r="WCV341" s="30"/>
      <c r="WCW341" s="30"/>
      <c r="WCX341" s="30"/>
      <c r="WCY341" s="30"/>
      <c r="WCZ341" s="30"/>
      <c r="WDA341" s="30"/>
      <c r="WDB341" s="30"/>
      <c r="WDC341" s="30"/>
      <c r="WDD341" s="30"/>
      <c r="WDE341" s="30"/>
      <c r="WDF341" s="30"/>
      <c r="WDG341" s="30"/>
      <c r="WDH341" s="30"/>
      <c r="WDI341" s="30"/>
      <c r="WDJ341" s="30"/>
      <c r="WDK341" s="30"/>
      <c r="WDL341" s="30"/>
      <c r="WDM341" s="30"/>
      <c r="WDN341" s="30"/>
      <c r="WDO341" s="30"/>
      <c r="WDP341" s="30"/>
      <c r="WDQ341" s="30"/>
    </row>
    <row r="342" spans="1:15669" s="30" customFormat="1" ht="15" customHeight="1" x14ac:dyDescent="0.25">
      <c r="A342" s="35" t="s">
        <v>52</v>
      </c>
      <c r="B342" s="30" t="s">
        <v>1081</v>
      </c>
      <c r="C342" s="35">
        <v>44720</v>
      </c>
      <c r="D342" s="30" t="s">
        <v>1189</v>
      </c>
      <c r="E342" s="30" t="s">
        <v>1190</v>
      </c>
      <c r="F342" s="30" t="s">
        <v>1191</v>
      </c>
      <c r="G342" s="30">
        <v>2020</v>
      </c>
      <c r="H342" s="30" t="s">
        <v>1192</v>
      </c>
      <c r="I342" s="30" t="s">
        <v>685</v>
      </c>
      <c r="J342" s="30" t="s">
        <v>59</v>
      </c>
      <c r="L342" s="30" t="s">
        <v>90</v>
      </c>
      <c r="M342" s="30" t="s">
        <v>61</v>
      </c>
      <c r="N342" s="30" t="s">
        <v>62</v>
      </c>
      <c r="O342" s="30" t="s">
        <v>246</v>
      </c>
      <c r="P342" s="30" t="s">
        <v>246</v>
      </c>
      <c r="Q342" s="30" t="s">
        <v>1193</v>
      </c>
      <c r="R342" s="30">
        <v>0</v>
      </c>
      <c r="S342" s="30" t="s">
        <v>1194</v>
      </c>
      <c r="T342" s="30">
        <v>79</v>
      </c>
      <c r="U342" s="30" t="s">
        <v>95</v>
      </c>
      <c r="V342" s="30" t="s">
        <v>1055</v>
      </c>
      <c r="W342" s="30" t="s">
        <v>186</v>
      </c>
      <c r="X342" s="30" t="s">
        <v>270</v>
      </c>
      <c r="Y342" s="30" t="s">
        <v>1195</v>
      </c>
      <c r="AA342" s="30" t="s">
        <v>111</v>
      </c>
      <c r="AB342" s="48" t="s">
        <v>142</v>
      </c>
      <c r="AC342" s="48" t="s">
        <v>142</v>
      </c>
      <c r="AD342" s="30" t="s">
        <v>1196</v>
      </c>
      <c r="AE342" s="30" t="s">
        <v>104</v>
      </c>
      <c r="AF342" s="30">
        <v>12</v>
      </c>
      <c r="AG342" s="38">
        <v>0.48</v>
      </c>
      <c r="AH342" s="37"/>
      <c r="AI342" s="39">
        <v>0.4</v>
      </c>
      <c r="AJ342" s="37" t="s">
        <v>106</v>
      </c>
      <c r="AK342" s="37">
        <f t="shared" si="66"/>
        <v>1.3856406460551018</v>
      </c>
      <c r="AL342" s="37" t="s">
        <v>1202</v>
      </c>
      <c r="AM342" s="30">
        <v>12</v>
      </c>
      <c r="AN342" s="39">
        <v>0.73099999999999998</v>
      </c>
      <c r="AO342" s="37"/>
      <c r="AP342" s="39">
        <v>0.5</v>
      </c>
      <c r="AQ342" s="37" t="s">
        <v>106</v>
      </c>
      <c r="AR342" s="37">
        <f t="shared" si="67"/>
        <v>1.7320508075688772</v>
      </c>
      <c r="AS342" s="37" t="s">
        <v>1198</v>
      </c>
      <c r="AT342" s="37" t="s">
        <v>1199</v>
      </c>
      <c r="AU342" s="37" t="s">
        <v>1058</v>
      </c>
      <c r="AV342" s="40" t="s">
        <v>747</v>
      </c>
      <c r="AX342" s="43">
        <v>12</v>
      </c>
      <c r="AY342" s="42">
        <v>0.48</v>
      </c>
      <c r="AZ342" s="43">
        <v>1.3856406460551018</v>
      </c>
      <c r="BA342" s="43">
        <v>12</v>
      </c>
      <c r="BB342" s="44">
        <v>0.73099999999999998</v>
      </c>
      <c r="BC342" s="43">
        <v>1.7320508075688772</v>
      </c>
      <c r="BD342" s="45">
        <f t="shared" si="68"/>
        <v>0.16003175497889791</v>
      </c>
      <c r="BE342" s="46">
        <f t="shared" si="69"/>
        <v>0.96551724137931039</v>
      </c>
      <c r="BF342" s="47">
        <f t="shared" si="70"/>
        <v>0.15451341860031523</v>
      </c>
      <c r="BG342" s="46">
        <f t="shared" si="73"/>
        <v>0.16720021172086719</v>
      </c>
      <c r="BH342" s="46">
        <f t="shared" si="71"/>
        <v>0.15586797382777634</v>
      </c>
      <c r="BI342" s="47">
        <f t="shared" si="72"/>
        <v>0.39480118265751984</v>
      </c>
    </row>
    <row r="343" spans="1:15669" s="30" customFormat="1" ht="15" customHeight="1" x14ac:dyDescent="0.25">
      <c r="A343" s="35" t="s">
        <v>52</v>
      </c>
      <c r="B343" s="30" t="s">
        <v>1081</v>
      </c>
      <c r="C343" s="35">
        <v>44720</v>
      </c>
      <c r="D343" s="30" t="s">
        <v>1189</v>
      </c>
      <c r="E343" s="30" t="s">
        <v>1190</v>
      </c>
      <c r="F343" s="30" t="s">
        <v>1191</v>
      </c>
      <c r="G343" s="30">
        <v>2020</v>
      </c>
      <c r="H343" s="30" t="s">
        <v>1192</v>
      </c>
      <c r="I343" s="30" t="s">
        <v>685</v>
      </c>
      <c r="J343" s="30" t="s">
        <v>59</v>
      </c>
      <c r="L343" s="30" t="s">
        <v>90</v>
      </c>
      <c r="M343" s="30" t="s">
        <v>61</v>
      </c>
      <c r="N343" s="30" t="s">
        <v>62</v>
      </c>
      <c r="O343" s="30" t="s">
        <v>246</v>
      </c>
      <c r="P343" s="30" t="s">
        <v>246</v>
      </c>
      <c r="Q343" s="30" t="s">
        <v>1193</v>
      </c>
      <c r="R343" s="30">
        <v>0</v>
      </c>
      <c r="S343" s="30" t="s">
        <v>1194</v>
      </c>
      <c r="T343" s="30">
        <v>79</v>
      </c>
      <c r="U343" s="30" t="s">
        <v>95</v>
      </c>
      <c r="V343" s="30" t="s">
        <v>1055</v>
      </c>
      <c r="W343" s="30" t="s">
        <v>186</v>
      </c>
      <c r="X343" s="30" t="s">
        <v>270</v>
      </c>
      <c r="Y343" s="30" t="s">
        <v>1195</v>
      </c>
      <c r="AA343" s="30" t="s">
        <v>71</v>
      </c>
      <c r="AB343" s="48" t="s">
        <v>72</v>
      </c>
      <c r="AC343" s="36" t="s">
        <v>73</v>
      </c>
      <c r="AD343" s="30" t="s">
        <v>1196</v>
      </c>
      <c r="AE343" s="30" t="s">
        <v>104</v>
      </c>
      <c r="AF343" s="30">
        <v>12</v>
      </c>
      <c r="AG343" s="38">
        <v>14.38</v>
      </c>
      <c r="AH343" s="37" t="s">
        <v>1200</v>
      </c>
      <c r="AI343" s="39">
        <v>3.99</v>
      </c>
      <c r="AJ343" s="37" t="s">
        <v>106</v>
      </c>
      <c r="AK343" s="37">
        <f t="shared" si="66"/>
        <v>13.821765444399642</v>
      </c>
      <c r="AL343" s="37" t="s">
        <v>1202</v>
      </c>
      <c r="AM343" s="30">
        <v>12</v>
      </c>
      <c r="AN343" s="39">
        <v>192.85</v>
      </c>
      <c r="AO343" s="37" t="s">
        <v>1200</v>
      </c>
      <c r="AP343" s="39">
        <v>63.3</v>
      </c>
      <c r="AQ343" s="37" t="s">
        <v>106</v>
      </c>
      <c r="AR343" s="37">
        <f t="shared" si="67"/>
        <v>219.27763223821984</v>
      </c>
      <c r="AS343" s="37" t="s">
        <v>1198</v>
      </c>
      <c r="AT343" s="37" t="s">
        <v>1199</v>
      </c>
      <c r="AU343" s="37" t="s">
        <v>1058</v>
      </c>
      <c r="AV343" s="40" t="s">
        <v>747</v>
      </c>
      <c r="AX343" s="43">
        <v>12</v>
      </c>
      <c r="AY343" s="42">
        <v>14.38</v>
      </c>
      <c r="AZ343" s="43">
        <v>13.821765444399642</v>
      </c>
      <c r="BA343" s="43">
        <v>12</v>
      </c>
      <c r="BB343" s="44">
        <v>192.85</v>
      </c>
      <c r="BC343" s="43">
        <v>219.27763223821984</v>
      </c>
      <c r="BD343" s="45">
        <f t="shared" si="68"/>
        <v>1.1487481699715012</v>
      </c>
      <c r="BE343" s="46">
        <f t="shared" si="69"/>
        <v>0.96551724137931039</v>
      </c>
      <c r="BF343" s="47">
        <f t="shared" si="70"/>
        <v>1.1091361641104149</v>
      </c>
      <c r="BG343" s="46">
        <f t="shared" si="73"/>
        <v>0.19415879912526818</v>
      </c>
      <c r="BH343" s="46">
        <f t="shared" si="71"/>
        <v>0.18099940370298487</v>
      </c>
      <c r="BI343" s="47">
        <f t="shared" si="72"/>
        <v>0.42544024692427124</v>
      </c>
    </row>
    <row r="344" spans="1:15669" s="30" customFormat="1" ht="15" customHeight="1" x14ac:dyDescent="0.25">
      <c r="A344" s="35" t="s">
        <v>52</v>
      </c>
      <c r="B344" s="30" t="s">
        <v>1081</v>
      </c>
      <c r="C344" s="35">
        <v>44720</v>
      </c>
      <c r="D344" s="30" t="s">
        <v>1189</v>
      </c>
      <c r="E344" s="30" t="s">
        <v>1190</v>
      </c>
      <c r="F344" s="30" t="s">
        <v>1191</v>
      </c>
      <c r="G344" s="30">
        <v>2020</v>
      </c>
      <c r="H344" s="30" t="s">
        <v>1192</v>
      </c>
      <c r="I344" s="30" t="s">
        <v>685</v>
      </c>
      <c r="J344" s="30" t="s">
        <v>59</v>
      </c>
      <c r="L344" s="30" t="s">
        <v>90</v>
      </c>
      <c r="M344" s="30" t="s">
        <v>61</v>
      </c>
      <c r="N344" s="30" t="s">
        <v>62</v>
      </c>
      <c r="O344" s="30" t="s">
        <v>246</v>
      </c>
      <c r="P344" s="30" t="s">
        <v>246</v>
      </c>
      <c r="Q344" s="30" t="s">
        <v>1193</v>
      </c>
      <c r="R344" s="30">
        <v>0</v>
      </c>
      <c r="S344" s="30" t="s">
        <v>1194</v>
      </c>
      <c r="T344" s="30">
        <v>79</v>
      </c>
      <c r="U344" s="30" t="s">
        <v>95</v>
      </c>
      <c r="V344" s="30" t="s">
        <v>1055</v>
      </c>
      <c r="W344" s="30" t="s">
        <v>186</v>
      </c>
      <c r="X344" s="30" t="s">
        <v>270</v>
      </c>
      <c r="Y344" s="30" t="s">
        <v>1195</v>
      </c>
      <c r="AA344" s="30" t="s">
        <v>192</v>
      </c>
      <c r="AB344" s="48" t="s">
        <v>192</v>
      </c>
      <c r="AC344" s="48" t="s">
        <v>192</v>
      </c>
      <c r="AD344" s="30" t="s">
        <v>1196</v>
      </c>
      <c r="AE344" s="30" t="s">
        <v>104</v>
      </c>
      <c r="AF344" s="30">
        <v>12</v>
      </c>
      <c r="AG344" s="38">
        <v>4.5599999999999996</v>
      </c>
      <c r="AH344" s="37" t="s">
        <v>1201</v>
      </c>
      <c r="AI344" s="39">
        <v>0.99</v>
      </c>
      <c r="AJ344" s="37" t="s">
        <v>106</v>
      </c>
      <c r="AK344" s="37">
        <f t="shared" si="66"/>
        <v>3.4294605989863767</v>
      </c>
      <c r="AL344" s="37" t="s">
        <v>1202</v>
      </c>
      <c r="AM344" s="30">
        <v>12</v>
      </c>
      <c r="AN344" s="39">
        <v>18.350000000000001</v>
      </c>
      <c r="AO344" s="37" t="s">
        <v>1201</v>
      </c>
      <c r="AP344" s="39">
        <v>4.5</v>
      </c>
      <c r="AQ344" s="37" t="s">
        <v>106</v>
      </c>
      <c r="AR344" s="37">
        <f t="shared" si="67"/>
        <v>15.588457268119894</v>
      </c>
      <c r="AS344" s="37" t="s">
        <v>1198</v>
      </c>
      <c r="AT344" s="37" t="s">
        <v>1199</v>
      </c>
      <c r="AU344" s="37" t="s">
        <v>1058</v>
      </c>
      <c r="AV344" s="40" t="s">
        <v>747</v>
      </c>
      <c r="AX344" s="43">
        <v>12</v>
      </c>
      <c r="AY344" s="42">
        <v>4.5599999999999996</v>
      </c>
      <c r="AZ344" s="43">
        <v>3.4294605989863767</v>
      </c>
      <c r="BA344" s="43">
        <v>12</v>
      </c>
      <c r="BB344" s="44">
        <v>18.350000000000001</v>
      </c>
      <c r="BC344" s="43">
        <v>15.588457268119894</v>
      </c>
      <c r="BD344" s="45">
        <f t="shared" si="68"/>
        <v>1.2218351675117594</v>
      </c>
      <c r="BE344" s="46">
        <f t="shared" si="69"/>
        <v>0.96551724137931039</v>
      </c>
      <c r="BF344" s="47">
        <f t="shared" si="70"/>
        <v>1.1797029203561815</v>
      </c>
      <c r="BG344" s="46">
        <f t="shared" si="73"/>
        <v>0.19776835784517685</v>
      </c>
      <c r="BH344" s="46">
        <f t="shared" si="71"/>
        <v>0.18436431932297107</v>
      </c>
      <c r="BI344" s="47">
        <f t="shared" si="72"/>
        <v>0.42937666369164856</v>
      </c>
    </row>
    <row r="345" spans="1:15669" s="30" customFormat="1" ht="15" customHeight="1" x14ac:dyDescent="0.25">
      <c r="A345" s="30" t="s">
        <v>52</v>
      </c>
      <c r="B345" s="30" t="s">
        <v>53</v>
      </c>
      <c r="C345" s="54">
        <v>44757</v>
      </c>
      <c r="D345" s="30" t="s">
        <v>1203</v>
      </c>
      <c r="E345" s="30" t="s">
        <v>1204</v>
      </c>
      <c r="F345" s="53" t="s">
        <v>1205</v>
      </c>
      <c r="G345" s="53">
        <v>1994</v>
      </c>
      <c r="H345" s="53" t="s">
        <v>1206</v>
      </c>
      <c r="I345" s="53" t="s">
        <v>58</v>
      </c>
      <c r="J345" s="30" t="s">
        <v>59</v>
      </c>
      <c r="L345" s="30" t="s">
        <v>90</v>
      </c>
      <c r="M345" s="30" t="s">
        <v>61</v>
      </c>
      <c r="N345" s="30" t="s">
        <v>404</v>
      </c>
      <c r="O345" s="30" t="s">
        <v>63</v>
      </c>
      <c r="P345" s="30" t="s">
        <v>63</v>
      </c>
      <c r="Q345" s="30" t="s">
        <v>1207</v>
      </c>
      <c r="R345" s="30">
        <v>3</v>
      </c>
      <c r="S345" s="30" t="s">
        <v>1208</v>
      </c>
      <c r="T345" s="30">
        <v>10</v>
      </c>
      <c r="U345" s="30" t="s">
        <v>95</v>
      </c>
      <c r="V345" s="30" t="s">
        <v>934</v>
      </c>
      <c r="W345" s="30" t="s">
        <v>186</v>
      </c>
      <c r="X345" s="30" t="s">
        <v>270</v>
      </c>
      <c r="Y345" s="30" t="s">
        <v>1209</v>
      </c>
      <c r="AA345" s="30" t="s">
        <v>111</v>
      </c>
      <c r="AB345" s="30" t="s">
        <v>142</v>
      </c>
      <c r="AC345" s="48" t="s">
        <v>142</v>
      </c>
      <c r="AE345" s="30" t="s">
        <v>104</v>
      </c>
      <c r="AF345" s="30">
        <v>12</v>
      </c>
      <c r="AG345" s="30">
        <v>1.2847</v>
      </c>
      <c r="AH345" s="30" t="s">
        <v>143</v>
      </c>
      <c r="AI345" s="30">
        <v>0.184</v>
      </c>
      <c r="AJ345" s="30" t="s">
        <v>106</v>
      </c>
      <c r="AK345" s="37">
        <f t="shared" si="66"/>
        <v>0.6373946971853468</v>
      </c>
      <c r="AL345" s="30" t="s">
        <v>1210</v>
      </c>
      <c r="AM345" s="30">
        <v>19</v>
      </c>
      <c r="AN345" s="30">
        <v>1.3818999999999999</v>
      </c>
      <c r="AO345" s="30" t="s">
        <v>143</v>
      </c>
      <c r="AP345" s="30">
        <v>9.3799999999999994E-2</v>
      </c>
      <c r="AQ345" s="30" t="s">
        <v>106</v>
      </c>
      <c r="AR345" s="37">
        <f t="shared" si="67"/>
        <v>0.40886472090411519</v>
      </c>
      <c r="AS345" s="37" t="s">
        <v>1211</v>
      </c>
      <c r="AT345" s="30" t="s">
        <v>1212</v>
      </c>
      <c r="AU345" s="37" t="s">
        <v>1058</v>
      </c>
      <c r="AV345" s="56" t="s">
        <v>1213</v>
      </c>
      <c r="AX345" s="43">
        <v>12</v>
      </c>
      <c r="AY345" s="43">
        <v>1.2847</v>
      </c>
      <c r="AZ345" s="43">
        <v>0.6373946971853468</v>
      </c>
      <c r="BA345" s="43">
        <v>19</v>
      </c>
      <c r="BB345" s="43">
        <v>1.3818999999999999</v>
      </c>
      <c r="BC345" s="43">
        <v>0.40886472090411519</v>
      </c>
      <c r="BD345" s="45">
        <f t="shared" si="68"/>
        <v>0.19141273791052105</v>
      </c>
      <c r="BE345" s="46">
        <f t="shared" si="69"/>
        <v>0.97391304347826091</v>
      </c>
      <c r="BF345" s="47">
        <f t="shared" si="70"/>
        <v>0.18641936213894225</v>
      </c>
      <c r="BG345" s="46">
        <f t="shared" si="73"/>
        <v>0.13655586125222438</v>
      </c>
      <c r="BH345" s="46">
        <f t="shared" si="71"/>
        <v>0.12952413788641987</v>
      </c>
      <c r="BI345" s="47">
        <f t="shared" si="72"/>
        <v>0.35989462052998217</v>
      </c>
    </row>
    <row r="346" spans="1:15669" s="30" customFormat="1" ht="15" customHeight="1" x14ac:dyDescent="0.25">
      <c r="A346" s="30" t="s">
        <v>52</v>
      </c>
      <c r="B346" s="30" t="s">
        <v>53</v>
      </c>
      <c r="C346" s="54">
        <v>44757</v>
      </c>
      <c r="D346" s="30" t="s">
        <v>1203</v>
      </c>
      <c r="E346" s="30" t="s">
        <v>1204</v>
      </c>
      <c r="F346" s="53" t="s">
        <v>1205</v>
      </c>
      <c r="G346" s="53">
        <v>1994</v>
      </c>
      <c r="H346" s="53" t="s">
        <v>1206</v>
      </c>
      <c r="I346" s="53" t="s">
        <v>58</v>
      </c>
      <c r="J346" s="30" t="s">
        <v>59</v>
      </c>
      <c r="L346" s="30" t="s">
        <v>90</v>
      </c>
      <c r="M346" s="30" t="s">
        <v>61</v>
      </c>
      <c r="N346" s="30" t="s">
        <v>404</v>
      </c>
      <c r="O346" s="30" t="s">
        <v>63</v>
      </c>
      <c r="P346" s="30" t="s">
        <v>63</v>
      </c>
      <c r="Q346" s="30" t="s">
        <v>1207</v>
      </c>
      <c r="R346" s="30">
        <v>3</v>
      </c>
      <c r="S346" s="30" t="s">
        <v>1208</v>
      </c>
      <c r="T346" s="30">
        <v>10</v>
      </c>
      <c r="U346" s="30" t="s">
        <v>95</v>
      </c>
      <c r="V346" s="30" t="s">
        <v>934</v>
      </c>
      <c r="W346" s="30" t="s">
        <v>186</v>
      </c>
      <c r="X346" s="30" t="s">
        <v>270</v>
      </c>
      <c r="Y346" s="30" t="s">
        <v>1209</v>
      </c>
      <c r="AA346" s="30" t="s">
        <v>111</v>
      </c>
      <c r="AB346" s="30" t="s">
        <v>699</v>
      </c>
      <c r="AC346" s="48" t="s">
        <v>113</v>
      </c>
      <c r="AE346" s="30" t="s">
        <v>104</v>
      </c>
      <c r="AF346" s="30">
        <v>12</v>
      </c>
      <c r="AG346" s="30">
        <v>9.0985999999999994</v>
      </c>
      <c r="AH346" s="30" t="s">
        <v>114</v>
      </c>
      <c r="AI346" s="30">
        <v>0.90139999999999998</v>
      </c>
      <c r="AJ346" s="30" t="s">
        <v>106</v>
      </c>
      <c r="AK346" s="37">
        <f t="shared" si="66"/>
        <v>3.1225411958851716</v>
      </c>
      <c r="AL346" s="30" t="s">
        <v>1210</v>
      </c>
      <c r="AM346" s="30">
        <v>19</v>
      </c>
      <c r="AN346" s="30">
        <v>10.2254</v>
      </c>
      <c r="AO346" s="30" t="s">
        <v>114</v>
      </c>
      <c r="AP346" s="30">
        <v>0.81689999999999996</v>
      </c>
      <c r="AQ346" s="30" t="s">
        <v>106</v>
      </c>
      <c r="AR346" s="37">
        <f t="shared" si="67"/>
        <v>3.5607845469783763</v>
      </c>
      <c r="AS346" s="37" t="s">
        <v>1211</v>
      </c>
      <c r="AT346" s="30" t="s">
        <v>1212</v>
      </c>
      <c r="AU346" s="37" t="s">
        <v>1058</v>
      </c>
      <c r="AV346" s="56" t="s">
        <v>1214</v>
      </c>
      <c r="AX346" s="43">
        <v>12</v>
      </c>
      <c r="AY346" s="43">
        <v>9.0985999999999994</v>
      </c>
      <c r="AZ346" s="43">
        <v>3.1225411958851716</v>
      </c>
      <c r="BA346" s="43">
        <v>19</v>
      </c>
      <c r="BB346" s="43">
        <v>10.2254</v>
      </c>
      <c r="BC346" s="43">
        <v>3.5607845469783763</v>
      </c>
      <c r="BD346" s="45">
        <f t="shared" si="68"/>
        <v>0.331294059149155</v>
      </c>
      <c r="BE346" s="46">
        <f t="shared" si="69"/>
        <v>0.97391304347826091</v>
      </c>
      <c r="BF346" s="47">
        <f t="shared" si="70"/>
        <v>0.32265160543222055</v>
      </c>
      <c r="BG346" s="46">
        <f t="shared" si="73"/>
        <v>0.13773516637146827</v>
      </c>
      <c r="BH346" s="46">
        <f t="shared" si="71"/>
        <v>0.13064271659460855</v>
      </c>
      <c r="BI346" s="47">
        <f t="shared" si="72"/>
        <v>0.36144531618850528</v>
      </c>
    </row>
    <row r="347" spans="1:15669" s="30" customFormat="1" ht="15" customHeight="1" x14ac:dyDescent="0.25">
      <c r="A347" s="30" t="s">
        <v>52</v>
      </c>
      <c r="B347" s="30" t="s">
        <v>53</v>
      </c>
      <c r="C347" s="54">
        <v>44757</v>
      </c>
      <c r="D347" s="30" t="s">
        <v>1203</v>
      </c>
      <c r="E347" s="30" t="s">
        <v>1204</v>
      </c>
      <c r="F347" s="53" t="s">
        <v>1205</v>
      </c>
      <c r="G347" s="53">
        <v>1994</v>
      </c>
      <c r="H347" s="53" t="s">
        <v>1206</v>
      </c>
      <c r="I347" s="53" t="s">
        <v>58</v>
      </c>
      <c r="J347" s="30" t="s">
        <v>59</v>
      </c>
      <c r="L347" s="30" t="s">
        <v>90</v>
      </c>
      <c r="M347" s="30" t="s">
        <v>61</v>
      </c>
      <c r="N347" s="30" t="s">
        <v>404</v>
      </c>
      <c r="O347" s="30" t="s">
        <v>63</v>
      </c>
      <c r="P347" s="30" t="s">
        <v>63</v>
      </c>
      <c r="Q347" s="30" t="s">
        <v>1207</v>
      </c>
      <c r="R347" s="30">
        <v>3</v>
      </c>
      <c r="S347" s="30" t="s">
        <v>1208</v>
      </c>
      <c r="T347" s="30">
        <v>10</v>
      </c>
      <c r="U347" s="30" t="s">
        <v>95</v>
      </c>
      <c r="V347" s="30" t="s">
        <v>934</v>
      </c>
      <c r="W347" s="30" t="s">
        <v>186</v>
      </c>
      <c r="X347" s="30" t="s">
        <v>270</v>
      </c>
      <c r="Y347" s="30" t="s">
        <v>1209</v>
      </c>
      <c r="AA347" s="30" t="s">
        <v>192</v>
      </c>
      <c r="AB347" s="30" t="s">
        <v>486</v>
      </c>
      <c r="AC347" s="48" t="s">
        <v>487</v>
      </c>
      <c r="AE347" s="30" t="s">
        <v>74</v>
      </c>
      <c r="AF347" s="30">
        <v>12</v>
      </c>
      <c r="AG347" s="30">
        <v>7.5823999999999998</v>
      </c>
      <c r="AH347" s="30" t="s">
        <v>652</v>
      </c>
      <c r="AI347" s="30">
        <v>1.6484000000000001</v>
      </c>
      <c r="AJ347" s="30" t="s">
        <v>106</v>
      </c>
      <c r="AK347" s="37">
        <f t="shared" si="66"/>
        <v>5.7102251023930748</v>
      </c>
      <c r="AL347" s="30" t="s">
        <v>1210</v>
      </c>
      <c r="AM347" s="30">
        <v>19</v>
      </c>
      <c r="AN347" s="30">
        <v>9.0658999999999992</v>
      </c>
      <c r="AO347" s="30" t="s">
        <v>652</v>
      </c>
      <c r="AP347" s="30">
        <v>3.0769000000000002</v>
      </c>
      <c r="AQ347" s="30" t="s">
        <v>106</v>
      </c>
      <c r="AR347" s="37">
        <f t="shared" si="67"/>
        <v>13.411896159380301</v>
      </c>
      <c r="AS347" s="37" t="s">
        <v>1211</v>
      </c>
      <c r="AT347" s="30" t="s">
        <v>1212</v>
      </c>
      <c r="AU347" s="37" t="s">
        <v>1058</v>
      </c>
      <c r="AV347" s="56" t="s">
        <v>1215</v>
      </c>
      <c r="AX347" s="43">
        <v>12</v>
      </c>
      <c r="AY347" s="43">
        <v>7.5823999999999998</v>
      </c>
      <c r="AZ347" s="43">
        <v>5.7102251023930748</v>
      </c>
      <c r="BA347" s="43">
        <v>19</v>
      </c>
      <c r="BB347" s="43">
        <v>9.0658999999999992</v>
      </c>
      <c r="BC347" s="43">
        <v>13.411896159380301</v>
      </c>
      <c r="BD347" s="45">
        <f t="shared" si="68"/>
        <v>0.13321307131366</v>
      </c>
      <c r="BE347" s="46">
        <f t="shared" si="69"/>
        <v>0.97391304347826091</v>
      </c>
      <c r="BF347" s="47">
        <f t="shared" si="70"/>
        <v>0.12973794771417321</v>
      </c>
      <c r="BG347" s="46">
        <f t="shared" si="73"/>
        <v>0.13625113360923108</v>
      </c>
      <c r="BH347" s="46">
        <f t="shared" si="71"/>
        <v>0.12923510170088429</v>
      </c>
      <c r="BI347" s="47">
        <f t="shared" si="72"/>
        <v>0.35949283956830669</v>
      </c>
    </row>
    <row r="348" spans="1:15669" s="30" customFormat="1" ht="15" customHeight="1" x14ac:dyDescent="0.25">
      <c r="A348" s="30" t="s">
        <v>52</v>
      </c>
      <c r="B348" s="30" t="s">
        <v>53</v>
      </c>
      <c r="C348" s="54">
        <v>44757</v>
      </c>
      <c r="D348" s="30" t="s">
        <v>1203</v>
      </c>
      <c r="E348" s="30" t="s">
        <v>1204</v>
      </c>
      <c r="F348" s="53" t="s">
        <v>1205</v>
      </c>
      <c r="G348" s="53">
        <v>1994</v>
      </c>
      <c r="H348" s="53" t="s">
        <v>1206</v>
      </c>
      <c r="I348" s="53" t="s">
        <v>58</v>
      </c>
      <c r="J348" s="30" t="s">
        <v>59</v>
      </c>
      <c r="L348" s="30" t="s">
        <v>90</v>
      </c>
      <c r="M348" s="30" t="s">
        <v>61</v>
      </c>
      <c r="N348" s="30" t="s">
        <v>404</v>
      </c>
      <c r="O348" s="30" t="s">
        <v>63</v>
      </c>
      <c r="P348" s="30" t="s">
        <v>63</v>
      </c>
      <c r="Q348" s="30" t="s">
        <v>1207</v>
      </c>
      <c r="R348" s="30">
        <v>3</v>
      </c>
      <c r="S348" s="30" t="s">
        <v>1208</v>
      </c>
      <c r="T348" s="30">
        <v>10</v>
      </c>
      <c r="U348" s="30" t="s">
        <v>95</v>
      </c>
      <c r="V348" s="30" t="s">
        <v>934</v>
      </c>
      <c r="W348" s="30" t="s">
        <v>186</v>
      </c>
      <c r="X348" s="30" t="s">
        <v>270</v>
      </c>
      <c r="Y348" s="30" t="s">
        <v>1209</v>
      </c>
      <c r="AA348" s="30" t="s">
        <v>71</v>
      </c>
      <c r="AB348" s="30" t="s">
        <v>478</v>
      </c>
      <c r="AC348" s="48" t="s">
        <v>479</v>
      </c>
      <c r="AE348" s="30" t="s">
        <v>74</v>
      </c>
      <c r="AF348" s="30">
        <v>12</v>
      </c>
      <c r="AG348" s="30">
        <v>156.15379999999999</v>
      </c>
      <c r="AH348" s="30" t="s">
        <v>1216</v>
      </c>
      <c r="AI348" s="30">
        <v>36.923099999999998</v>
      </c>
      <c r="AJ348" s="30" t="s">
        <v>106</v>
      </c>
      <c r="AK348" s="37">
        <f t="shared" si="66"/>
        <v>127.90537034589281</v>
      </c>
      <c r="AL348" s="30" t="s">
        <v>1210</v>
      </c>
      <c r="AM348" s="30">
        <v>19</v>
      </c>
      <c r="AN348" s="30">
        <v>90.769230769230703</v>
      </c>
      <c r="AO348" s="30" t="s">
        <v>1216</v>
      </c>
      <c r="AP348" s="30">
        <v>26.923076923076295</v>
      </c>
      <c r="AQ348" s="30" t="s">
        <v>106</v>
      </c>
      <c r="AR348" s="37">
        <f t="shared" si="67"/>
        <v>117.35497155686156</v>
      </c>
      <c r="AS348" s="37" t="s">
        <v>1211</v>
      </c>
      <c r="AT348" s="30" t="s">
        <v>1212</v>
      </c>
      <c r="AU348" s="37" t="s">
        <v>1058</v>
      </c>
      <c r="AV348" s="56" t="s">
        <v>1217</v>
      </c>
      <c r="AX348" s="43">
        <v>12</v>
      </c>
      <c r="AY348" s="43">
        <v>156.15379999999999</v>
      </c>
      <c r="AZ348" s="43">
        <v>127.90537034589281</v>
      </c>
      <c r="BA348" s="43">
        <v>19</v>
      </c>
      <c r="BB348" s="43">
        <v>90.769230769230703</v>
      </c>
      <c r="BC348" s="43">
        <v>117.35497155686156</v>
      </c>
      <c r="BD348" s="45">
        <f t="shared" si="68"/>
        <v>-0.53830068179524027</v>
      </c>
      <c r="BE348" s="46">
        <f t="shared" si="69"/>
        <v>0.97391304347826091</v>
      </c>
      <c r="BF348" s="47">
        <f t="shared" si="70"/>
        <v>-0.52425805531362535</v>
      </c>
      <c r="BG348" s="46">
        <f t="shared" si="73"/>
        <v>0.14063858363588275</v>
      </c>
      <c r="BH348" s="46">
        <f t="shared" si="71"/>
        <v>0.13339662707966074</v>
      </c>
      <c r="BI348" s="47">
        <f t="shared" si="72"/>
        <v>0.3652350299186275</v>
      </c>
    </row>
    <row r="349" spans="1:15669" s="30" customFormat="1" ht="15" customHeight="1" x14ac:dyDescent="0.25">
      <c r="A349" s="30" t="s">
        <v>52</v>
      </c>
      <c r="B349" s="30" t="s">
        <v>53</v>
      </c>
      <c r="C349" s="54">
        <v>44757</v>
      </c>
      <c r="D349" s="30" t="s">
        <v>1203</v>
      </c>
      <c r="E349" s="30" t="s">
        <v>1204</v>
      </c>
      <c r="F349" s="53" t="s">
        <v>1205</v>
      </c>
      <c r="G349" s="53">
        <v>1994</v>
      </c>
      <c r="H349" s="53" t="s">
        <v>1206</v>
      </c>
      <c r="I349" s="53" t="s">
        <v>58</v>
      </c>
      <c r="J349" s="30" t="s">
        <v>59</v>
      </c>
      <c r="L349" s="30" t="s">
        <v>90</v>
      </c>
      <c r="M349" s="30" t="s">
        <v>61</v>
      </c>
      <c r="N349" s="30" t="s">
        <v>404</v>
      </c>
      <c r="O349" s="30" t="s">
        <v>63</v>
      </c>
      <c r="P349" s="30" t="s">
        <v>63</v>
      </c>
      <c r="Q349" s="30" t="s">
        <v>1207</v>
      </c>
      <c r="R349" s="30">
        <v>3</v>
      </c>
      <c r="S349" s="30" t="s">
        <v>1208</v>
      </c>
      <c r="T349" s="30">
        <v>10</v>
      </c>
      <c r="U349" s="30" t="s">
        <v>95</v>
      </c>
      <c r="V349" s="30" t="s">
        <v>934</v>
      </c>
      <c r="W349" s="30" t="s">
        <v>186</v>
      </c>
      <c r="X349" s="30" t="s">
        <v>270</v>
      </c>
      <c r="Y349" s="30" t="s">
        <v>1209</v>
      </c>
      <c r="AA349" s="30" t="s">
        <v>71</v>
      </c>
      <c r="AB349" s="30" t="s">
        <v>478</v>
      </c>
      <c r="AC349" s="48" t="s">
        <v>479</v>
      </c>
      <c r="AE349" s="30" t="s">
        <v>117</v>
      </c>
      <c r="AF349" s="30">
        <v>12</v>
      </c>
      <c r="AG349" s="30">
        <v>59.143867924528294</v>
      </c>
      <c r="AH349" s="30" t="s">
        <v>1216</v>
      </c>
      <c r="AI349" s="30">
        <v>58.965867814403516</v>
      </c>
      <c r="AJ349" s="30" t="s">
        <v>39</v>
      </c>
      <c r="AK349" s="39">
        <f>AI349</f>
        <v>58.965867814403516</v>
      </c>
      <c r="AL349" s="30" t="s">
        <v>1210</v>
      </c>
      <c r="AM349" s="30">
        <v>19</v>
      </c>
      <c r="AN349" s="30">
        <v>87.175707547169694</v>
      </c>
      <c r="AO349" s="30" t="s">
        <v>1216</v>
      </c>
      <c r="AP349" s="30">
        <v>92.827345167023992</v>
      </c>
      <c r="AQ349" s="30" t="s">
        <v>39</v>
      </c>
      <c r="AR349" s="39">
        <f>AP349</f>
        <v>92.827345167023992</v>
      </c>
      <c r="AS349" s="37" t="s">
        <v>1211</v>
      </c>
      <c r="AT349" s="30" t="s">
        <v>1212</v>
      </c>
      <c r="AU349" s="37" t="s">
        <v>1058</v>
      </c>
      <c r="AV349" s="56" t="s">
        <v>1218</v>
      </c>
      <c r="AX349" s="43">
        <v>12</v>
      </c>
      <c r="AY349" s="43">
        <v>59.143867924528294</v>
      </c>
      <c r="AZ349" s="43">
        <v>58.965867814403516</v>
      </c>
      <c r="BA349" s="43">
        <v>19</v>
      </c>
      <c r="BB349" s="43">
        <v>87.175707547169694</v>
      </c>
      <c r="BC349" s="43">
        <v>92.827345167023992</v>
      </c>
      <c r="BD349" s="45">
        <f t="shared" si="68"/>
        <v>0.34330265783116387</v>
      </c>
      <c r="BE349" s="46">
        <f t="shared" si="69"/>
        <v>0.97391304347826091</v>
      </c>
      <c r="BF349" s="47">
        <f t="shared" si="70"/>
        <v>0.33434693632252482</v>
      </c>
      <c r="BG349" s="46">
        <f t="shared" si="73"/>
        <v>0.13786582703673306</v>
      </c>
      <c r="BH349" s="46">
        <f t="shared" si="71"/>
        <v>0.13076664910009675</v>
      </c>
      <c r="BI349" s="47">
        <f t="shared" si="72"/>
        <v>0.36161671573656096</v>
      </c>
    </row>
    <row r="350" spans="1:15669" s="30" customFormat="1" ht="15" customHeight="1" x14ac:dyDescent="0.25">
      <c r="A350" s="30" t="s">
        <v>52</v>
      </c>
      <c r="B350" s="30" t="s">
        <v>53</v>
      </c>
      <c r="C350" s="54">
        <v>44757</v>
      </c>
      <c r="D350" s="30" t="s">
        <v>1203</v>
      </c>
      <c r="E350" s="30" t="s">
        <v>1204</v>
      </c>
      <c r="F350" s="53" t="s">
        <v>1205</v>
      </c>
      <c r="G350" s="53">
        <v>1994</v>
      </c>
      <c r="H350" s="53" t="s">
        <v>1206</v>
      </c>
      <c r="I350" s="53" t="s">
        <v>58</v>
      </c>
      <c r="J350" s="30" t="s">
        <v>59</v>
      </c>
      <c r="L350" s="30" t="s">
        <v>90</v>
      </c>
      <c r="M350" s="30" t="s">
        <v>61</v>
      </c>
      <c r="N350" s="30" t="s">
        <v>404</v>
      </c>
      <c r="O350" s="30" t="s">
        <v>63</v>
      </c>
      <c r="P350" s="30" t="s">
        <v>63</v>
      </c>
      <c r="Q350" s="30" t="s">
        <v>1207</v>
      </c>
      <c r="R350" s="30">
        <v>3</v>
      </c>
      <c r="S350" s="30" t="s">
        <v>1208</v>
      </c>
      <c r="T350" s="30">
        <v>10</v>
      </c>
      <c r="U350" s="30" t="s">
        <v>95</v>
      </c>
      <c r="V350" s="30" t="s">
        <v>934</v>
      </c>
      <c r="W350" s="30" t="s">
        <v>186</v>
      </c>
      <c r="X350" s="30" t="s">
        <v>270</v>
      </c>
      <c r="Y350" s="30" t="s">
        <v>1209</v>
      </c>
      <c r="AA350" s="30" t="s">
        <v>111</v>
      </c>
      <c r="AB350" s="30" t="s">
        <v>142</v>
      </c>
      <c r="AC350" s="48" t="s">
        <v>142</v>
      </c>
      <c r="AE350" s="30" t="s">
        <v>104</v>
      </c>
      <c r="AF350" s="30">
        <v>10</v>
      </c>
      <c r="AG350" s="30">
        <v>1.2118</v>
      </c>
      <c r="AH350" s="30" t="s">
        <v>143</v>
      </c>
      <c r="AI350" s="30">
        <v>0.18060000000000001</v>
      </c>
      <c r="AJ350" s="30" t="s">
        <v>106</v>
      </c>
      <c r="AK350" s="37">
        <f>AI350*SQRT(AF350)</f>
        <v>0.5711073454264094</v>
      </c>
      <c r="AL350" s="30" t="s">
        <v>1219</v>
      </c>
      <c r="AM350" s="30">
        <v>20</v>
      </c>
      <c r="AN350" s="30">
        <v>1.4339999999999999</v>
      </c>
      <c r="AO350" s="30" t="s">
        <v>143</v>
      </c>
      <c r="AP350" s="30">
        <v>9.0300000000000005E-2</v>
      </c>
      <c r="AQ350" s="30" t="s">
        <v>106</v>
      </c>
      <c r="AR350" s="37">
        <f>AP350*SQRT(AM350)</f>
        <v>0.40383387673646204</v>
      </c>
      <c r="AS350" s="37" t="s">
        <v>1211</v>
      </c>
      <c r="AT350" s="30" t="s">
        <v>1220</v>
      </c>
      <c r="AU350" s="37" t="s">
        <v>1058</v>
      </c>
      <c r="AV350" s="56" t="s">
        <v>1213</v>
      </c>
      <c r="AX350" s="43">
        <v>10</v>
      </c>
      <c r="AY350" s="43">
        <v>1.2118</v>
      </c>
      <c r="AZ350" s="43">
        <v>0.5711073454264094</v>
      </c>
      <c r="BA350" s="43">
        <v>20</v>
      </c>
      <c r="BB350" s="43">
        <v>1.4339999999999999</v>
      </c>
      <c r="BC350" s="43">
        <v>0.40383387673646204</v>
      </c>
      <c r="BD350" s="45">
        <f t="shared" si="68"/>
        <v>0.47865153951360084</v>
      </c>
      <c r="BE350" s="46">
        <f t="shared" si="69"/>
        <v>0.97297297297297303</v>
      </c>
      <c r="BF350" s="47">
        <f t="shared" si="70"/>
        <v>0.46571501141863869</v>
      </c>
      <c r="BG350" s="46">
        <f t="shared" si="73"/>
        <v>0.15381845493797899</v>
      </c>
      <c r="BH350" s="46">
        <f t="shared" si="71"/>
        <v>0.14561630211805757</v>
      </c>
      <c r="BI350" s="47">
        <f t="shared" si="72"/>
        <v>0.38159704154783164</v>
      </c>
    </row>
    <row r="351" spans="1:15669" s="30" customFormat="1" ht="15" customHeight="1" x14ac:dyDescent="0.25">
      <c r="A351" s="30" t="s">
        <v>52</v>
      </c>
      <c r="B351" s="30" t="s">
        <v>53</v>
      </c>
      <c r="C351" s="54">
        <v>44757</v>
      </c>
      <c r="D351" s="30" t="s">
        <v>1203</v>
      </c>
      <c r="E351" s="30" t="s">
        <v>1204</v>
      </c>
      <c r="F351" s="53" t="s">
        <v>1205</v>
      </c>
      <c r="G351" s="53">
        <v>1994</v>
      </c>
      <c r="H351" s="53" t="s">
        <v>1206</v>
      </c>
      <c r="I351" s="53" t="s">
        <v>58</v>
      </c>
      <c r="J351" s="30" t="s">
        <v>59</v>
      </c>
      <c r="L351" s="30" t="s">
        <v>90</v>
      </c>
      <c r="M351" s="30" t="s">
        <v>61</v>
      </c>
      <c r="N351" s="30" t="s">
        <v>404</v>
      </c>
      <c r="O351" s="30" t="s">
        <v>63</v>
      </c>
      <c r="P351" s="30" t="s">
        <v>63</v>
      </c>
      <c r="Q351" s="30" t="s">
        <v>1207</v>
      </c>
      <c r="R351" s="30">
        <v>3</v>
      </c>
      <c r="S351" s="30" t="s">
        <v>1208</v>
      </c>
      <c r="T351" s="30">
        <v>10</v>
      </c>
      <c r="U351" s="30" t="s">
        <v>95</v>
      </c>
      <c r="V351" s="30" t="s">
        <v>934</v>
      </c>
      <c r="W351" s="30" t="s">
        <v>186</v>
      </c>
      <c r="X351" s="30" t="s">
        <v>270</v>
      </c>
      <c r="Y351" s="30" t="s">
        <v>1209</v>
      </c>
      <c r="AA351" s="30" t="s">
        <v>111</v>
      </c>
      <c r="AB351" s="30" t="s">
        <v>699</v>
      </c>
      <c r="AC351" s="48" t="s">
        <v>113</v>
      </c>
      <c r="AE351" s="30" t="s">
        <v>104</v>
      </c>
      <c r="AF351" s="30">
        <v>10</v>
      </c>
      <c r="AG351" s="30">
        <v>7.9436999999999998</v>
      </c>
      <c r="AH351" s="30" t="s">
        <v>114</v>
      </c>
      <c r="AI351" s="30">
        <v>1.1268</v>
      </c>
      <c r="AJ351" s="30" t="s">
        <v>106</v>
      </c>
      <c r="AK351" s="37">
        <f>AI351*SQRT(AF351)</f>
        <v>3.56325446747773</v>
      </c>
      <c r="AL351" s="30" t="s">
        <v>1219</v>
      </c>
      <c r="AM351" s="30">
        <v>20</v>
      </c>
      <c r="AN351" s="30">
        <v>9.4648000000000003</v>
      </c>
      <c r="AO351" s="30" t="s">
        <v>114</v>
      </c>
      <c r="AP351" s="30">
        <v>0.64790000000000003</v>
      </c>
      <c r="AQ351" s="30" t="s">
        <v>106</v>
      </c>
      <c r="AR351" s="37">
        <f>AP351*SQRT(AM351)</f>
        <v>2.8974968852442275</v>
      </c>
      <c r="AS351" s="37" t="s">
        <v>1211</v>
      </c>
      <c r="AT351" s="30" t="s">
        <v>1220</v>
      </c>
      <c r="AU351" s="37" t="s">
        <v>1058</v>
      </c>
      <c r="AV351" s="56" t="s">
        <v>1214</v>
      </c>
      <c r="AX351" s="43">
        <v>10</v>
      </c>
      <c r="AY351" s="43">
        <v>7.9436999999999998</v>
      </c>
      <c r="AZ351" s="43">
        <v>3.56325446747773</v>
      </c>
      <c r="BA351" s="43">
        <v>20</v>
      </c>
      <c r="BB351" s="43">
        <v>9.4648000000000003</v>
      </c>
      <c r="BC351" s="43">
        <v>2.8974968852442275</v>
      </c>
      <c r="BD351" s="45">
        <f t="shared" si="68"/>
        <v>0.48644271639616005</v>
      </c>
      <c r="BE351" s="46">
        <f t="shared" si="69"/>
        <v>0.97297297297297303</v>
      </c>
      <c r="BF351" s="47">
        <f t="shared" si="70"/>
        <v>0.47329561595302061</v>
      </c>
      <c r="BG351" s="46">
        <f t="shared" si="73"/>
        <v>0.15394377527224792</v>
      </c>
      <c r="BH351" s="46">
        <f t="shared" si="71"/>
        <v>0.14573493992171901</v>
      </c>
      <c r="BI351" s="47">
        <f t="shared" si="72"/>
        <v>0.38175245895962351</v>
      </c>
    </row>
    <row r="352" spans="1:15669" s="30" customFormat="1" ht="15" customHeight="1" x14ac:dyDescent="0.25">
      <c r="A352" s="30" t="s">
        <v>52</v>
      </c>
      <c r="B352" s="30" t="s">
        <v>53</v>
      </c>
      <c r="C352" s="54">
        <v>44757</v>
      </c>
      <c r="D352" s="30" t="s">
        <v>1203</v>
      </c>
      <c r="E352" s="30" t="s">
        <v>1204</v>
      </c>
      <c r="F352" s="53" t="s">
        <v>1205</v>
      </c>
      <c r="G352" s="53">
        <v>1994</v>
      </c>
      <c r="H352" s="53" t="s">
        <v>1206</v>
      </c>
      <c r="I352" s="53" t="s">
        <v>58</v>
      </c>
      <c r="J352" s="30" t="s">
        <v>59</v>
      </c>
      <c r="L352" s="30" t="s">
        <v>90</v>
      </c>
      <c r="M352" s="30" t="s">
        <v>61</v>
      </c>
      <c r="N352" s="30" t="s">
        <v>404</v>
      </c>
      <c r="O352" s="30" t="s">
        <v>63</v>
      </c>
      <c r="P352" s="30" t="s">
        <v>63</v>
      </c>
      <c r="Q352" s="30" t="s">
        <v>1207</v>
      </c>
      <c r="R352" s="30">
        <v>3</v>
      </c>
      <c r="S352" s="30" t="s">
        <v>1208</v>
      </c>
      <c r="T352" s="30">
        <v>10</v>
      </c>
      <c r="U352" s="30" t="s">
        <v>95</v>
      </c>
      <c r="V352" s="30" t="s">
        <v>934</v>
      </c>
      <c r="W352" s="30" t="s">
        <v>186</v>
      </c>
      <c r="X352" s="30" t="s">
        <v>270</v>
      </c>
      <c r="Y352" s="30" t="s">
        <v>1209</v>
      </c>
      <c r="AA352" s="30" t="s">
        <v>192</v>
      </c>
      <c r="AB352" s="30" t="s">
        <v>486</v>
      </c>
      <c r="AC352" s="48" t="s">
        <v>487</v>
      </c>
      <c r="AE352" s="30" t="s">
        <v>74</v>
      </c>
      <c r="AF352" s="30">
        <v>10</v>
      </c>
      <c r="AG352" s="30">
        <v>6.8131000000000004</v>
      </c>
      <c r="AH352" s="30" t="s">
        <v>652</v>
      </c>
      <c r="AI352" s="30">
        <v>4.2857000000000003</v>
      </c>
      <c r="AJ352" s="30" t="s">
        <v>106</v>
      </c>
      <c r="AK352" s="37">
        <f>AI352*SQRT(AF352)</f>
        <v>13.552573368183625</v>
      </c>
      <c r="AL352" s="30" t="s">
        <v>1219</v>
      </c>
      <c r="AM352" s="30">
        <v>20</v>
      </c>
      <c r="AN352" s="30">
        <v>10.989000000000001</v>
      </c>
      <c r="AO352" s="30" t="s">
        <v>652</v>
      </c>
      <c r="AP352" s="30">
        <v>3.2967</v>
      </c>
      <c r="AQ352" s="30" t="s">
        <v>106</v>
      </c>
      <c r="AR352" s="37">
        <f>AP352*SQRT(AM352)</f>
        <v>14.743290602847114</v>
      </c>
      <c r="AS352" s="37" t="s">
        <v>1211</v>
      </c>
      <c r="AT352" s="30" t="s">
        <v>1220</v>
      </c>
      <c r="AU352" s="37" t="s">
        <v>1058</v>
      </c>
      <c r="AV352" s="56" t="s">
        <v>1215</v>
      </c>
      <c r="AX352" s="43">
        <v>10</v>
      </c>
      <c r="AY352" s="43">
        <v>6.8131000000000004</v>
      </c>
      <c r="AZ352" s="43">
        <v>13.552573368183625</v>
      </c>
      <c r="BA352" s="43">
        <v>20</v>
      </c>
      <c r="BB352" s="43">
        <v>10.989000000000001</v>
      </c>
      <c r="BC352" s="43">
        <v>14.743290602847114</v>
      </c>
      <c r="BD352" s="45">
        <f t="shared" si="68"/>
        <v>0.2905717157985872</v>
      </c>
      <c r="BE352" s="46">
        <f t="shared" si="69"/>
        <v>0.97297297297297303</v>
      </c>
      <c r="BF352" s="47">
        <f t="shared" si="70"/>
        <v>0.28271842618240917</v>
      </c>
      <c r="BG352" s="46">
        <f t="shared" si="73"/>
        <v>0.15140719870036892</v>
      </c>
      <c r="BH352" s="46">
        <f t="shared" si="71"/>
        <v>0.14333362272876415</v>
      </c>
      <c r="BI352" s="47">
        <f t="shared" si="72"/>
        <v>0.37859427191752937</v>
      </c>
    </row>
    <row r="353" spans="1:15669" s="30" customFormat="1" ht="15" customHeight="1" x14ac:dyDescent="0.25">
      <c r="A353" s="30" t="s">
        <v>52</v>
      </c>
      <c r="B353" s="30" t="s">
        <v>53</v>
      </c>
      <c r="C353" s="54">
        <v>44757</v>
      </c>
      <c r="D353" s="30" t="s">
        <v>1203</v>
      </c>
      <c r="E353" s="30" t="s">
        <v>1204</v>
      </c>
      <c r="F353" s="53" t="s">
        <v>1205</v>
      </c>
      <c r="G353" s="53">
        <v>1994</v>
      </c>
      <c r="H353" s="53" t="s">
        <v>1206</v>
      </c>
      <c r="I353" s="53" t="s">
        <v>58</v>
      </c>
      <c r="J353" s="30" t="s">
        <v>59</v>
      </c>
      <c r="L353" s="30" t="s">
        <v>90</v>
      </c>
      <c r="M353" s="30" t="s">
        <v>61</v>
      </c>
      <c r="N353" s="30" t="s">
        <v>404</v>
      </c>
      <c r="O353" s="30" t="s">
        <v>63</v>
      </c>
      <c r="P353" s="30" t="s">
        <v>63</v>
      </c>
      <c r="Q353" s="30" t="s">
        <v>1207</v>
      </c>
      <c r="R353" s="30">
        <v>3</v>
      </c>
      <c r="S353" s="30" t="s">
        <v>1208</v>
      </c>
      <c r="T353" s="30">
        <v>10</v>
      </c>
      <c r="U353" s="30" t="s">
        <v>95</v>
      </c>
      <c r="V353" s="30" t="s">
        <v>934</v>
      </c>
      <c r="W353" s="30" t="s">
        <v>186</v>
      </c>
      <c r="X353" s="30" t="s">
        <v>270</v>
      </c>
      <c r="Y353" s="30" t="s">
        <v>1209</v>
      </c>
      <c r="AA353" s="30" t="s">
        <v>71</v>
      </c>
      <c r="AB353" s="30" t="s">
        <v>478</v>
      </c>
      <c r="AC353" s="48" t="s">
        <v>479</v>
      </c>
      <c r="AE353" s="30" t="s">
        <v>74</v>
      </c>
      <c r="AF353" s="30">
        <v>10</v>
      </c>
      <c r="AG353" s="30">
        <v>161.53846153846101</v>
      </c>
      <c r="AH353" s="30" t="s">
        <v>1216</v>
      </c>
      <c r="AI353" s="30">
        <v>89.230769230768999</v>
      </c>
      <c r="AJ353" s="30" t="s">
        <v>106</v>
      </c>
      <c r="AK353" s="37">
        <f>AI353*SQRT(AF353)</f>
        <v>282.17246813810084</v>
      </c>
      <c r="AL353" s="30" t="s">
        <v>1219</v>
      </c>
      <c r="AM353" s="30">
        <v>20</v>
      </c>
      <c r="AN353" s="30">
        <v>123.846153846153</v>
      </c>
      <c r="AO353" s="30" t="s">
        <v>1216</v>
      </c>
      <c r="AP353" s="30">
        <v>29.999999999999986</v>
      </c>
      <c r="AQ353" s="30" t="s">
        <v>106</v>
      </c>
      <c r="AR353" s="37">
        <f>AP353*SQRT(AM353)</f>
        <v>134.16407864998732</v>
      </c>
      <c r="AS353" s="37" t="s">
        <v>1211</v>
      </c>
      <c r="AT353" s="30" t="s">
        <v>1220</v>
      </c>
      <c r="AU353" s="37" t="s">
        <v>1058</v>
      </c>
      <c r="AV353" s="56" t="s">
        <v>1217</v>
      </c>
      <c r="AX353" s="43">
        <v>10</v>
      </c>
      <c r="AY353" s="43">
        <v>161.53846153846101</v>
      </c>
      <c r="AZ353" s="43">
        <v>282.17246813810084</v>
      </c>
      <c r="BA353" s="43">
        <v>20</v>
      </c>
      <c r="BB353" s="43">
        <v>123.846153846153</v>
      </c>
      <c r="BC353" s="43">
        <v>134.16407864998732</v>
      </c>
      <c r="BD353" s="45">
        <f t="shared" si="68"/>
        <v>-0.19385075546096187</v>
      </c>
      <c r="BE353" s="46">
        <f t="shared" si="69"/>
        <v>0.97297297297297303</v>
      </c>
      <c r="BF353" s="47">
        <f t="shared" si="70"/>
        <v>-0.18861154585390885</v>
      </c>
      <c r="BG353" s="46">
        <f t="shared" si="73"/>
        <v>0.15062630192321308</v>
      </c>
      <c r="BH353" s="46">
        <f t="shared" si="71"/>
        <v>0.14259436617420318</v>
      </c>
      <c r="BI353" s="47">
        <f t="shared" si="72"/>
        <v>0.37761669212867588</v>
      </c>
    </row>
    <row r="354" spans="1:15669" s="30" customFormat="1" ht="15" customHeight="1" x14ac:dyDescent="0.25">
      <c r="A354" s="30" t="s">
        <v>52</v>
      </c>
      <c r="B354" s="30" t="s">
        <v>53</v>
      </c>
      <c r="C354" s="54">
        <v>44757</v>
      </c>
      <c r="D354" s="30" t="s">
        <v>1203</v>
      </c>
      <c r="E354" s="30" t="s">
        <v>1204</v>
      </c>
      <c r="F354" s="53" t="s">
        <v>1205</v>
      </c>
      <c r="G354" s="53">
        <v>1994</v>
      </c>
      <c r="H354" s="53" t="s">
        <v>1206</v>
      </c>
      <c r="I354" s="53" t="s">
        <v>58</v>
      </c>
      <c r="J354" s="30" t="s">
        <v>59</v>
      </c>
      <c r="L354" s="30" t="s">
        <v>90</v>
      </c>
      <c r="M354" s="30" t="s">
        <v>61</v>
      </c>
      <c r="N354" s="30" t="s">
        <v>404</v>
      </c>
      <c r="O354" s="30" t="s">
        <v>63</v>
      </c>
      <c r="P354" s="30" t="s">
        <v>63</v>
      </c>
      <c r="Q354" s="30" t="s">
        <v>1207</v>
      </c>
      <c r="R354" s="30">
        <v>3</v>
      </c>
      <c r="S354" s="30" t="s">
        <v>1208</v>
      </c>
      <c r="T354" s="30">
        <v>10</v>
      </c>
      <c r="U354" s="30" t="s">
        <v>95</v>
      </c>
      <c r="V354" s="30" t="s">
        <v>934</v>
      </c>
      <c r="W354" s="30" t="s">
        <v>186</v>
      </c>
      <c r="X354" s="30" t="s">
        <v>270</v>
      </c>
      <c r="Y354" s="30" t="s">
        <v>1209</v>
      </c>
      <c r="AA354" s="30" t="s">
        <v>71</v>
      </c>
      <c r="AB354" s="30" t="s">
        <v>478</v>
      </c>
      <c r="AC354" s="48" t="s">
        <v>479</v>
      </c>
      <c r="AE354" s="30" t="s">
        <v>117</v>
      </c>
      <c r="AF354" s="30">
        <v>10</v>
      </c>
      <c r="AG354" s="30">
        <v>16.94693396226409</v>
      </c>
      <c r="AH354" s="30" t="s">
        <v>1216</v>
      </c>
      <c r="AI354" s="30">
        <v>15.367979997612249</v>
      </c>
      <c r="AJ354" s="30" t="s">
        <v>39</v>
      </c>
      <c r="AK354" s="39">
        <f>AI354</f>
        <v>15.367979997612249</v>
      </c>
      <c r="AL354" s="30" t="s">
        <v>1219</v>
      </c>
      <c r="AM354" s="30">
        <v>20</v>
      </c>
      <c r="AN354" s="30">
        <v>28.273584905660289</v>
      </c>
      <c r="AO354" s="30" t="s">
        <v>1216</v>
      </c>
      <c r="AP354" s="30">
        <v>32.758569680382472</v>
      </c>
      <c r="AQ354" s="30" t="s">
        <v>39</v>
      </c>
      <c r="AR354" s="39">
        <f>AP354</f>
        <v>32.758569680382472</v>
      </c>
      <c r="AS354" s="37" t="s">
        <v>1211</v>
      </c>
      <c r="AT354" s="30" t="s">
        <v>1220</v>
      </c>
      <c r="AU354" s="37" t="s">
        <v>1058</v>
      </c>
      <c r="AV354" s="56" t="s">
        <v>1218</v>
      </c>
      <c r="AX354" s="43">
        <v>10</v>
      </c>
      <c r="AY354" s="43">
        <v>16.94693396226409</v>
      </c>
      <c r="AZ354" s="43">
        <v>15.367979997612249</v>
      </c>
      <c r="BA354" s="43">
        <v>20</v>
      </c>
      <c r="BB354" s="43">
        <v>28.273584905660289</v>
      </c>
      <c r="BC354" s="43">
        <v>32.758569680382472</v>
      </c>
      <c r="BD354" s="45">
        <f t="shared" si="68"/>
        <v>0.39943421169073379</v>
      </c>
      <c r="BE354" s="46">
        <f t="shared" si="69"/>
        <v>0.97297297297297303</v>
      </c>
      <c r="BF354" s="47">
        <f t="shared" si="70"/>
        <v>0.38863869245584909</v>
      </c>
      <c r="BG354" s="46">
        <f t="shared" si="73"/>
        <v>0.15265912815781663</v>
      </c>
      <c r="BH354" s="46">
        <f t="shared" si="71"/>
        <v>0.14451879480827637</v>
      </c>
      <c r="BI354" s="47">
        <f t="shared" si="72"/>
        <v>0.38015627682346159</v>
      </c>
    </row>
    <row r="355" spans="1:15669" s="30" customFormat="1" ht="15" customHeight="1" x14ac:dyDescent="0.25">
      <c r="A355" s="30" t="s">
        <v>52</v>
      </c>
      <c r="B355" s="30" t="s">
        <v>53</v>
      </c>
      <c r="C355" s="54">
        <v>44757</v>
      </c>
      <c r="D355" s="30" t="s">
        <v>1203</v>
      </c>
      <c r="E355" s="30" t="s">
        <v>1204</v>
      </c>
      <c r="F355" s="53" t="s">
        <v>1205</v>
      </c>
      <c r="G355" s="53">
        <v>1994</v>
      </c>
      <c r="H355" s="53" t="s">
        <v>1206</v>
      </c>
      <c r="I355" s="53" t="s">
        <v>58</v>
      </c>
      <c r="J355" s="30" t="s">
        <v>59</v>
      </c>
      <c r="L355" s="30" t="s">
        <v>90</v>
      </c>
      <c r="M355" s="30" t="s">
        <v>61</v>
      </c>
      <c r="N355" s="30" t="s">
        <v>404</v>
      </c>
      <c r="O355" s="30" t="s">
        <v>63</v>
      </c>
      <c r="P355" s="30" t="s">
        <v>63</v>
      </c>
      <c r="Q355" s="30" t="s">
        <v>1207</v>
      </c>
      <c r="R355" s="30">
        <v>3</v>
      </c>
      <c r="S355" s="30" t="s">
        <v>1208</v>
      </c>
      <c r="T355" s="30">
        <v>10</v>
      </c>
      <c r="U355" s="30" t="s">
        <v>95</v>
      </c>
      <c r="V355" s="30" t="s">
        <v>934</v>
      </c>
      <c r="W355" s="30" t="s">
        <v>186</v>
      </c>
      <c r="X355" s="30" t="s">
        <v>270</v>
      </c>
      <c r="Y355" s="30" t="s">
        <v>1209</v>
      </c>
      <c r="AA355" s="30" t="s">
        <v>111</v>
      </c>
      <c r="AB355" s="30" t="s">
        <v>142</v>
      </c>
      <c r="AC355" s="48" t="s">
        <v>142</v>
      </c>
      <c r="AE355" s="30" t="s">
        <v>104</v>
      </c>
      <c r="AF355" s="30">
        <v>17</v>
      </c>
      <c r="AG355" s="30">
        <v>1.1424000000000001</v>
      </c>
      <c r="AH355" s="30" t="s">
        <v>143</v>
      </c>
      <c r="AI355" s="30">
        <v>0.13539999999999999</v>
      </c>
      <c r="AJ355" s="30" t="s">
        <v>106</v>
      </c>
      <c r="AK355" s="37">
        <f>AI355*SQRT(AF355)</f>
        <v>0.55826850170863118</v>
      </c>
      <c r="AL355" s="30" t="s">
        <v>1221</v>
      </c>
      <c r="AM355" s="30">
        <v>18</v>
      </c>
      <c r="AN355" s="30">
        <v>1.5068999999999999</v>
      </c>
      <c r="AO355" s="30" t="s">
        <v>143</v>
      </c>
      <c r="AP355" s="30">
        <v>0.1389</v>
      </c>
      <c r="AQ355" s="30" t="s">
        <v>106</v>
      </c>
      <c r="AR355" s="37">
        <f>AP355*SQRT(AM355)</f>
        <v>0.58930279144086861</v>
      </c>
      <c r="AS355" s="37" t="s">
        <v>1211</v>
      </c>
      <c r="AT355" s="30" t="s">
        <v>1222</v>
      </c>
      <c r="AU355" s="37" t="s">
        <v>1058</v>
      </c>
      <c r="AV355" s="56" t="s">
        <v>1213</v>
      </c>
      <c r="AX355" s="43">
        <v>17</v>
      </c>
      <c r="AY355" s="43">
        <v>1.1424000000000001</v>
      </c>
      <c r="AZ355" s="43">
        <v>0.55826850170863118</v>
      </c>
      <c r="BA355" s="43">
        <v>18</v>
      </c>
      <c r="BB355" s="43">
        <v>1.5068999999999999</v>
      </c>
      <c r="BC355" s="43">
        <v>0.58930279144086861</v>
      </c>
      <c r="BD355" s="45">
        <f t="shared" si="68"/>
        <v>0.63450309917395753</v>
      </c>
      <c r="BE355" s="46">
        <f t="shared" si="69"/>
        <v>0.97709923664122134</v>
      </c>
      <c r="BF355" s="47">
        <f t="shared" si="70"/>
        <v>0.61997249384936304</v>
      </c>
      <c r="BG355" s="46">
        <f t="shared" si="73"/>
        <v>0.12013043043676822</v>
      </c>
      <c r="BH355" s="46">
        <f t="shared" si="71"/>
        <v>0.1146912751166022</v>
      </c>
      <c r="BI355" s="47">
        <f t="shared" si="72"/>
        <v>0.33866100324159287</v>
      </c>
    </row>
    <row r="356" spans="1:15669" s="30" customFormat="1" ht="15" customHeight="1" x14ac:dyDescent="0.25">
      <c r="A356" s="30" t="s">
        <v>52</v>
      </c>
      <c r="B356" s="30" t="s">
        <v>53</v>
      </c>
      <c r="C356" s="54">
        <v>44757</v>
      </c>
      <c r="D356" s="30" t="s">
        <v>1203</v>
      </c>
      <c r="E356" s="30" t="s">
        <v>1204</v>
      </c>
      <c r="F356" s="53" t="s">
        <v>1205</v>
      </c>
      <c r="G356" s="53">
        <v>1994</v>
      </c>
      <c r="H356" s="53" t="s">
        <v>1206</v>
      </c>
      <c r="I356" s="53" t="s">
        <v>58</v>
      </c>
      <c r="J356" s="30" t="s">
        <v>59</v>
      </c>
      <c r="L356" s="30" t="s">
        <v>90</v>
      </c>
      <c r="M356" s="30" t="s">
        <v>61</v>
      </c>
      <c r="N356" s="30" t="s">
        <v>404</v>
      </c>
      <c r="O356" s="30" t="s">
        <v>63</v>
      </c>
      <c r="P356" s="30" t="s">
        <v>63</v>
      </c>
      <c r="Q356" s="30" t="s">
        <v>1207</v>
      </c>
      <c r="R356" s="30">
        <v>3</v>
      </c>
      <c r="S356" s="30" t="s">
        <v>1208</v>
      </c>
      <c r="T356" s="30">
        <v>10</v>
      </c>
      <c r="U356" s="30" t="s">
        <v>95</v>
      </c>
      <c r="V356" s="30" t="s">
        <v>934</v>
      </c>
      <c r="W356" s="30" t="s">
        <v>186</v>
      </c>
      <c r="X356" s="30" t="s">
        <v>270</v>
      </c>
      <c r="Y356" s="30" t="s">
        <v>1209</v>
      </c>
      <c r="AA356" s="30" t="s">
        <v>111</v>
      </c>
      <c r="AB356" s="30" t="s">
        <v>699</v>
      </c>
      <c r="AC356" s="48" t="s">
        <v>113</v>
      </c>
      <c r="AE356" s="30" t="s">
        <v>104</v>
      </c>
      <c r="AF356" s="30">
        <v>17</v>
      </c>
      <c r="AG356" s="30">
        <v>7.3239000000000001</v>
      </c>
      <c r="AH356" s="30" t="s">
        <v>114</v>
      </c>
      <c r="AI356" s="30">
        <v>0.64790000000000003</v>
      </c>
      <c r="AJ356" s="30" t="s">
        <v>106</v>
      </c>
      <c r="AK356" s="37">
        <f>AI356*SQRT(AF356)</f>
        <v>2.6713601348376823</v>
      </c>
      <c r="AL356" s="30" t="s">
        <v>1221</v>
      </c>
      <c r="AM356" s="30">
        <v>18</v>
      </c>
      <c r="AN356" s="30">
        <v>9.7464999999999993</v>
      </c>
      <c r="AO356" s="30" t="s">
        <v>114</v>
      </c>
      <c r="AP356" s="30">
        <v>0.78869999999999996</v>
      </c>
      <c r="AQ356" s="30" t="s">
        <v>106</v>
      </c>
      <c r="AR356" s="37">
        <f>AP356*SQRT(AM356)</f>
        <v>3.3461707099309796</v>
      </c>
      <c r="AS356" s="37" t="s">
        <v>1211</v>
      </c>
      <c r="AT356" s="30" t="s">
        <v>1222</v>
      </c>
      <c r="AU356" s="37" t="s">
        <v>1058</v>
      </c>
      <c r="AV356" s="56" t="s">
        <v>1214</v>
      </c>
      <c r="AX356" s="43">
        <v>17</v>
      </c>
      <c r="AY356" s="43">
        <v>7.3239000000000001</v>
      </c>
      <c r="AZ356" s="43">
        <v>2.6713601348376823</v>
      </c>
      <c r="BA356" s="43">
        <v>18</v>
      </c>
      <c r="BB356" s="43">
        <v>9.7464999999999993</v>
      </c>
      <c r="BC356" s="43">
        <v>3.3461707099309796</v>
      </c>
      <c r="BD356" s="45">
        <f t="shared" si="68"/>
        <v>0.79749329613098063</v>
      </c>
      <c r="BE356" s="46">
        <f t="shared" si="69"/>
        <v>0.97709923664122134</v>
      </c>
      <c r="BF356" s="47">
        <f t="shared" si="70"/>
        <v>0.77923009087607265</v>
      </c>
      <c r="BG356" s="46">
        <f t="shared" si="73"/>
        <v>0.12346473578694678</v>
      </c>
      <c r="BH356" s="46">
        <f t="shared" si="71"/>
        <v>0.11787461285084411</v>
      </c>
      <c r="BI356" s="47">
        <f t="shared" si="72"/>
        <v>0.34332872418550142</v>
      </c>
    </row>
    <row r="357" spans="1:15669" s="30" customFormat="1" ht="15" customHeight="1" x14ac:dyDescent="0.25">
      <c r="A357" s="30" t="s">
        <v>52</v>
      </c>
      <c r="B357" s="30" t="s">
        <v>53</v>
      </c>
      <c r="C357" s="54">
        <v>44757</v>
      </c>
      <c r="D357" s="30" t="s">
        <v>1203</v>
      </c>
      <c r="E357" s="30" t="s">
        <v>1204</v>
      </c>
      <c r="F357" s="53" t="s">
        <v>1205</v>
      </c>
      <c r="G357" s="53">
        <v>1994</v>
      </c>
      <c r="H357" s="53" t="s">
        <v>1206</v>
      </c>
      <c r="I357" s="53" t="s">
        <v>58</v>
      </c>
      <c r="J357" s="30" t="s">
        <v>59</v>
      </c>
      <c r="L357" s="30" t="s">
        <v>90</v>
      </c>
      <c r="M357" s="30" t="s">
        <v>61</v>
      </c>
      <c r="N357" s="30" t="s">
        <v>404</v>
      </c>
      <c r="O357" s="30" t="s">
        <v>63</v>
      </c>
      <c r="P357" s="30" t="s">
        <v>63</v>
      </c>
      <c r="Q357" s="30" t="s">
        <v>1207</v>
      </c>
      <c r="R357" s="30">
        <v>3</v>
      </c>
      <c r="S357" s="30" t="s">
        <v>1208</v>
      </c>
      <c r="T357" s="30">
        <v>10</v>
      </c>
      <c r="U357" s="30" t="s">
        <v>95</v>
      </c>
      <c r="V357" s="30" t="s">
        <v>934</v>
      </c>
      <c r="W357" s="30" t="s">
        <v>186</v>
      </c>
      <c r="X357" s="30" t="s">
        <v>270</v>
      </c>
      <c r="Y357" s="30" t="s">
        <v>1209</v>
      </c>
      <c r="AA357" s="30" t="s">
        <v>192</v>
      </c>
      <c r="AB357" s="30" t="s">
        <v>486</v>
      </c>
      <c r="AC357" s="48" t="s">
        <v>487</v>
      </c>
      <c r="AE357" s="30" t="s">
        <v>74</v>
      </c>
      <c r="AF357" s="30">
        <v>17</v>
      </c>
      <c r="AG357" s="30">
        <v>4.8901000000000003</v>
      </c>
      <c r="AH357" s="30" t="s">
        <v>652</v>
      </c>
      <c r="AI357" s="30">
        <v>2.0329999999999999</v>
      </c>
      <c r="AJ357" s="30" t="s">
        <v>106</v>
      </c>
      <c r="AK357" s="37">
        <f>AI357*SQRT(AF357)</f>
        <v>8.3822737368807037</v>
      </c>
      <c r="AL357" s="30" t="s">
        <v>1221</v>
      </c>
      <c r="AM357" s="30">
        <v>18</v>
      </c>
      <c r="AN357" s="30">
        <v>11.1539</v>
      </c>
      <c r="AO357" s="30" t="s">
        <v>652</v>
      </c>
      <c r="AP357" s="30">
        <v>3.8462000000000001</v>
      </c>
      <c r="AQ357" s="30" t="s">
        <v>106</v>
      </c>
      <c r="AR357" s="37">
        <f>AP357*SQRT(AM357)</f>
        <v>16.318044610798193</v>
      </c>
      <c r="AS357" s="37" t="s">
        <v>1211</v>
      </c>
      <c r="AT357" s="30" t="s">
        <v>1222</v>
      </c>
      <c r="AU357" s="37" t="s">
        <v>1058</v>
      </c>
      <c r="AV357" s="56" t="s">
        <v>1215</v>
      </c>
      <c r="AX357" s="43">
        <v>17</v>
      </c>
      <c r="AY357" s="43">
        <v>4.8901000000000003</v>
      </c>
      <c r="AZ357" s="43">
        <v>8.3822737368807037</v>
      </c>
      <c r="BA357" s="43">
        <v>18</v>
      </c>
      <c r="BB357" s="43">
        <v>11.1539</v>
      </c>
      <c r="BC357" s="43">
        <v>16.318044610798193</v>
      </c>
      <c r="BD357" s="45">
        <f t="shared" si="68"/>
        <v>0.47866828719982824</v>
      </c>
      <c r="BE357" s="46">
        <f t="shared" si="69"/>
        <v>0.97709923664122134</v>
      </c>
      <c r="BF357" s="47">
        <f t="shared" si="70"/>
        <v>0.46770641802731305</v>
      </c>
      <c r="BG357" s="46">
        <f t="shared" si="73"/>
        <v>0.11765227538404621</v>
      </c>
      <c r="BH357" s="46">
        <f t="shared" si="71"/>
        <v>0.11232532369280421</v>
      </c>
      <c r="BI357" s="47">
        <f t="shared" si="72"/>
        <v>0.33514970340551431</v>
      </c>
    </row>
    <row r="358" spans="1:15669" s="30" customFormat="1" ht="15" customHeight="1" x14ac:dyDescent="0.25">
      <c r="A358" s="30" t="s">
        <v>52</v>
      </c>
      <c r="B358" s="30" t="s">
        <v>53</v>
      </c>
      <c r="C358" s="54">
        <v>44757</v>
      </c>
      <c r="D358" s="30" t="s">
        <v>1203</v>
      </c>
      <c r="E358" s="30" t="s">
        <v>1204</v>
      </c>
      <c r="F358" s="53" t="s">
        <v>1205</v>
      </c>
      <c r="G358" s="53">
        <v>1994</v>
      </c>
      <c r="H358" s="53" t="s">
        <v>1206</v>
      </c>
      <c r="I358" s="53" t="s">
        <v>58</v>
      </c>
      <c r="J358" s="30" t="s">
        <v>59</v>
      </c>
      <c r="L358" s="30" t="s">
        <v>90</v>
      </c>
      <c r="M358" s="30" t="s">
        <v>61</v>
      </c>
      <c r="N358" s="30" t="s">
        <v>404</v>
      </c>
      <c r="O358" s="30" t="s">
        <v>63</v>
      </c>
      <c r="P358" s="30" t="s">
        <v>63</v>
      </c>
      <c r="Q358" s="30" t="s">
        <v>1207</v>
      </c>
      <c r="R358" s="30">
        <v>3</v>
      </c>
      <c r="S358" s="30" t="s">
        <v>1208</v>
      </c>
      <c r="T358" s="30">
        <v>10</v>
      </c>
      <c r="U358" s="30" t="s">
        <v>95</v>
      </c>
      <c r="V358" s="30" t="s">
        <v>934</v>
      </c>
      <c r="W358" s="30" t="s">
        <v>186</v>
      </c>
      <c r="X358" s="30" t="s">
        <v>270</v>
      </c>
      <c r="Y358" s="30" t="s">
        <v>1209</v>
      </c>
      <c r="AA358" s="30" t="s">
        <v>71</v>
      </c>
      <c r="AB358" s="30" t="s">
        <v>478</v>
      </c>
      <c r="AC358" s="48" t="s">
        <v>479</v>
      </c>
      <c r="AE358" s="30" t="s">
        <v>74</v>
      </c>
      <c r="AF358" s="30">
        <v>17</v>
      </c>
      <c r="AG358" s="30">
        <v>106.153846153846</v>
      </c>
      <c r="AH358" s="30" t="s">
        <v>1216</v>
      </c>
      <c r="AI358" s="30">
        <v>43.076923076922995</v>
      </c>
      <c r="AJ358" s="30" t="s">
        <v>106</v>
      </c>
      <c r="AK358" s="37">
        <f>AI358*SQRT(AF358)</f>
        <v>177.61070387276044</v>
      </c>
      <c r="AL358" s="30" t="s">
        <v>1221</v>
      </c>
      <c r="AM358" s="30">
        <v>18</v>
      </c>
      <c r="AN358" s="30">
        <v>106.153846153846</v>
      </c>
      <c r="AO358" s="30" t="s">
        <v>1216</v>
      </c>
      <c r="AP358" s="30">
        <v>24.615384615384002</v>
      </c>
      <c r="AQ358" s="30" t="s">
        <v>106</v>
      </c>
      <c r="AR358" s="37">
        <f>AP358*SQRT(AM358)</f>
        <v>104.43423229831825</v>
      </c>
      <c r="AS358" s="37" t="s">
        <v>1211</v>
      </c>
      <c r="AT358" s="30" t="s">
        <v>1222</v>
      </c>
      <c r="AU358" s="37" t="s">
        <v>1058</v>
      </c>
      <c r="AV358" s="56" t="s">
        <v>1217</v>
      </c>
      <c r="AX358" s="43">
        <v>17</v>
      </c>
      <c r="AY358" s="43">
        <v>106.153846153846</v>
      </c>
      <c r="AZ358" s="43">
        <v>177.61070387276044</v>
      </c>
      <c r="BA358" s="43">
        <v>18</v>
      </c>
      <c r="BB358" s="43">
        <v>106.153846153846</v>
      </c>
      <c r="BC358" s="43">
        <v>104.43423229831825</v>
      </c>
      <c r="BD358" s="45">
        <f t="shared" si="68"/>
        <v>0</v>
      </c>
      <c r="BE358" s="46">
        <f t="shared" si="69"/>
        <v>0.97709923664122134</v>
      </c>
      <c r="BF358" s="47">
        <f t="shared" si="70"/>
        <v>0</v>
      </c>
      <c r="BG358" s="46">
        <f t="shared" si="73"/>
        <v>0.11437908496732026</v>
      </c>
      <c r="BH358" s="46">
        <f t="shared" si="71"/>
        <v>0.1092003337861765</v>
      </c>
      <c r="BI358" s="47">
        <f t="shared" si="72"/>
        <v>0.33045473787824031</v>
      </c>
    </row>
    <row r="359" spans="1:15669" s="30" customFormat="1" ht="15" customHeight="1" x14ac:dyDescent="0.25">
      <c r="A359" s="30" t="s">
        <v>52</v>
      </c>
      <c r="B359" s="30" t="s">
        <v>53</v>
      </c>
      <c r="C359" s="54">
        <v>44757</v>
      </c>
      <c r="D359" s="30" t="s">
        <v>1203</v>
      </c>
      <c r="E359" s="30" t="s">
        <v>1204</v>
      </c>
      <c r="F359" s="53" t="s">
        <v>1205</v>
      </c>
      <c r="G359" s="53">
        <v>1994</v>
      </c>
      <c r="H359" s="53" t="s">
        <v>1206</v>
      </c>
      <c r="I359" s="53" t="s">
        <v>58</v>
      </c>
      <c r="J359" s="30" t="s">
        <v>59</v>
      </c>
      <c r="L359" s="30" t="s">
        <v>90</v>
      </c>
      <c r="M359" s="30" t="s">
        <v>61</v>
      </c>
      <c r="N359" s="30" t="s">
        <v>404</v>
      </c>
      <c r="O359" s="30" t="s">
        <v>63</v>
      </c>
      <c r="P359" s="30" t="s">
        <v>63</v>
      </c>
      <c r="Q359" s="30" t="s">
        <v>1207</v>
      </c>
      <c r="R359" s="30">
        <v>3</v>
      </c>
      <c r="S359" s="30" t="s">
        <v>1208</v>
      </c>
      <c r="T359" s="30">
        <v>10</v>
      </c>
      <c r="U359" s="30" t="s">
        <v>95</v>
      </c>
      <c r="V359" s="30" t="s">
        <v>934</v>
      </c>
      <c r="W359" s="30" t="s">
        <v>186</v>
      </c>
      <c r="X359" s="30" t="s">
        <v>270</v>
      </c>
      <c r="Y359" s="30" t="s">
        <v>1209</v>
      </c>
      <c r="AA359" s="30" t="s">
        <v>71</v>
      </c>
      <c r="AB359" s="30" t="s">
        <v>478</v>
      </c>
      <c r="AC359" s="48" t="s">
        <v>479</v>
      </c>
      <c r="AE359" s="30" t="s">
        <v>117</v>
      </c>
      <c r="AF359" s="30">
        <v>17</v>
      </c>
      <c r="AG359" s="30">
        <v>10.478773584905671</v>
      </c>
      <c r="AH359" s="30" t="s">
        <v>1216</v>
      </c>
      <c r="AI359" s="30">
        <v>11.193364422030161</v>
      </c>
      <c r="AJ359" s="30" t="s">
        <v>39</v>
      </c>
      <c r="AK359" s="39">
        <f>AI359</f>
        <v>11.193364422030161</v>
      </c>
      <c r="AL359" s="30" t="s">
        <v>1221</v>
      </c>
      <c r="AM359" s="30">
        <v>18</v>
      </c>
      <c r="AN359" s="30">
        <v>38.745283018867894</v>
      </c>
      <c r="AO359" s="30" t="s">
        <v>1216</v>
      </c>
      <c r="AP359" s="30">
        <v>54.896725043697195</v>
      </c>
      <c r="AQ359" s="30" t="s">
        <v>39</v>
      </c>
      <c r="AR359" s="39">
        <f>AP359</f>
        <v>54.896725043697195</v>
      </c>
      <c r="AS359" s="37" t="s">
        <v>1211</v>
      </c>
      <c r="AT359" s="30" t="s">
        <v>1222</v>
      </c>
      <c r="AU359" s="37" t="s">
        <v>1058</v>
      </c>
      <c r="AV359" s="56" t="s">
        <v>1218</v>
      </c>
      <c r="AX359" s="43">
        <v>17</v>
      </c>
      <c r="AY359" s="43">
        <v>10.478773584905671</v>
      </c>
      <c r="AZ359" s="43">
        <v>11.193364422030161</v>
      </c>
      <c r="BA359" s="43">
        <v>18</v>
      </c>
      <c r="BB359" s="43">
        <v>38.745283018867894</v>
      </c>
      <c r="BC359" s="43">
        <v>54.896725043697195</v>
      </c>
      <c r="BD359" s="45">
        <f t="shared" si="68"/>
        <v>0.70375826465729496</v>
      </c>
      <c r="BE359" s="46">
        <f t="shared" si="69"/>
        <v>0.97709923664122134</v>
      </c>
      <c r="BF359" s="47">
        <f t="shared" si="70"/>
        <v>0.68764166317659348</v>
      </c>
      <c r="BG359" s="46">
        <f t="shared" si="73"/>
        <v>0.12145445203979807</v>
      </c>
      <c r="BH359" s="46">
        <f t="shared" si="71"/>
        <v>0.1159553488852661</v>
      </c>
      <c r="BI359" s="47">
        <f t="shared" si="72"/>
        <v>0.34052217091588338</v>
      </c>
    </row>
    <row r="360" spans="1:15669" s="30" customFormat="1" ht="15" customHeight="1" x14ac:dyDescent="0.25">
      <c r="A360" s="30" t="s">
        <v>52</v>
      </c>
      <c r="B360" s="30" t="s">
        <v>53</v>
      </c>
      <c r="C360" s="54">
        <v>44757</v>
      </c>
      <c r="D360" s="30" t="s">
        <v>1203</v>
      </c>
      <c r="E360" s="30" t="s">
        <v>1204</v>
      </c>
      <c r="F360" s="53" t="s">
        <v>1205</v>
      </c>
      <c r="G360" s="53">
        <v>1994</v>
      </c>
      <c r="H360" s="53" t="s">
        <v>1206</v>
      </c>
      <c r="I360" s="53" t="s">
        <v>58</v>
      </c>
      <c r="J360" s="30" t="s">
        <v>59</v>
      </c>
      <c r="L360" s="30" t="s">
        <v>90</v>
      </c>
      <c r="M360" s="30" t="s">
        <v>61</v>
      </c>
      <c r="N360" s="30" t="s">
        <v>404</v>
      </c>
      <c r="O360" s="30" t="s">
        <v>63</v>
      </c>
      <c r="P360" s="30" t="s">
        <v>63</v>
      </c>
      <c r="Q360" s="30" t="s">
        <v>1207</v>
      </c>
      <c r="R360" s="30">
        <v>3</v>
      </c>
      <c r="S360" s="30" t="s">
        <v>1208</v>
      </c>
      <c r="T360" s="30">
        <v>10</v>
      </c>
      <c r="U360" s="30" t="s">
        <v>95</v>
      </c>
      <c r="V360" s="30" t="s">
        <v>934</v>
      </c>
      <c r="W360" s="30" t="s">
        <v>186</v>
      </c>
      <c r="X360" s="30" t="s">
        <v>270</v>
      </c>
      <c r="Y360" s="30" t="s">
        <v>1209</v>
      </c>
      <c r="AA360" s="30" t="s">
        <v>111</v>
      </c>
      <c r="AB360" s="30" t="s">
        <v>142</v>
      </c>
      <c r="AC360" s="48" t="s">
        <v>142</v>
      </c>
      <c r="AE360" s="30" t="s">
        <v>104</v>
      </c>
      <c r="AF360" s="30">
        <v>13</v>
      </c>
      <c r="AG360" s="30">
        <v>1.2431000000000001</v>
      </c>
      <c r="AH360" s="30" t="s">
        <v>143</v>
      </c>
      <c r="AI360" s="30">
        <v>0.13189999999999999</v>
      </c>
      <c r="AJ360" s="30" t="s">
        <v>106</v>
      </c>
      <c r="AK360" s="37">
        <f>AI360*SQRT(AF360)</f>
        <v>0.47557221323370014</v>
      </c>
      <c r="AL360" s="30" t="s">
        <v>1223</v>
      </c>
      <c r="AM360" s="30">
        <v>15</v>
      </c>
      <c r="AN360" s="30">
        <v>1.4514</v>
      </c>
      <c r="AO360" s="30" t="s">
        <v>143</v>
      </c>
      <c r="AP360" s="30">
        <v>7.9899999999999999E-2</v>
      </c>
      <c r="AQ360" s="30" t="s">
        <v>106</v>
      </c>
      <c r="AR360" s="37">
        <f>AP360*SQRT(AM360)</f>
        <v>0.30945136936197259</v>
      </c>
      <c r="AS360" s="37" t="s">
        <v>1211</v>
      </c>
      <c r="AT360" s="30" t="s">
        <v>1224</v>
      </c>
      <c r="AU360" s="37" t="s">
        <v>1058</v>
      </c>
      <c r="AV360" s="56" t="s">
        <v>1213</v>
      </c>
      <c r="AX360" s="43">
        <v>13</v>
      </c>
      <c r="AY360" s="43">
        <v>1.2431000000000001</v>
      </c>
      <c r="AZ360" s="43">
        <v>0.47557221323370014</v>
      </c>
      <c r="BA360" s="43">
        <v>15</v>
      </c>
      <c r="BB360" s="43">
        <v>1.4514</v>
      </c>
      <c r="BC360" s="43">
        <v>0.30945136936197259</v>
      </c>
      <c r="BD360" s="45">
        <f t="shared" si="68"/>
        <v>0.52747056186826069</v>
      </c>
      <c r="BE360" s="46">
        <f t="shared" si="69"/>
        <v>0.970873786407767</v>
      </c>
      <c r="BF360" s="47">
        <f t="shared" si="70"/>
        <v>0.51210734161967053</v>
      </c>
      <c r="BG360" s="46">
        <f t="shared" si="73"/>
        <v>0.14855805061898678</v>
      </c>
      <c r="BH360" s="46">
        <f t="shared" si="71"/>
        <v>0.14003021078234215</v>
      </c>
      <c r="BI360" s="47">
        <f t="shared" si="72"/>
        <v>0.37420610735574872</v>
      </c>
    </row>
    <row r="361" spans="1:15669" s="30" customFormat="1" ht="15" customHeight="1" x14ac:dyDescent="0.25">
      <c r="A361" s="30" t="s">
        <v>52</v>
      </c>
      <c r="B361" s="30" t="s">
        <v>53</v>
      </c>
      <c r="C361" s="54">
        <v>44757</v>
      </c>
      <c r="D361" s="30" t="s">
        <v>1203</v>
      </c>
      <c r="E361" s="30" t="s">
        <v>1204</v>
      </c>
      <c r="F361" s="53" t="s">
        <v>1205</v>
      </c>
      <c r="G361" s="53">
        <v>1994</v>
      </c>
      <c r="H361" s="53" t="s">
        <v>1206</v>
      </c>
      <c r="I361" s="53" t="s">
        <v>58</v>
      </c>
      <c r="J361" s="30" t="s">
        <v>59</v>
      </c>
      <c r="L361" s="30" t="s">
        <v>90</v>
      </c>
      <c r="M361" s="30" t="s">
        <v>61</v>
      </c>
      <c r="N361" s="30" t="s">
        <v>404</v>
      </c>
      <c r="O361" s="30" t="s">
        <v>63</v>
      </c>
      <c r="P361" s="30" t="s">
        <v>63</v>
      </c>
      <c r="Q361" s="30" t="s">
        <v>1207</v>
      </c>
      <c r="R361" s="30">
        <v>3</v>
      </c>
      <c r="S361" s="30" t="s">
        <v>1208</v>
      </c>
      <c r="T361" s="30">
        <v>10</v>
      </c>
      <c r="U361" s="30" t="s">
        <v>95</v>
      </c>
      <c r="V361" s="30" t="s">
        <v>934</v>
      </c>
      <c r="W361" s="30" t="s">
        <v>186</v>
      </c>
      <c r="X361" s="30" t="s">
        <v>270</v>
      </c>
      <c r="Y361" s="30" t="s">
        <v>1209</v>
      </c>
      <c r="AA361" s="30" t="s">
        <v>111</v>
      </c>
      <c r="AB361" s="30" t="s">
        <v>699</v>
      </c>
      <c r="AC361" s="48" t="s">
        <v>113</v>
      </c>
      <c r="AE361" s="30" t="s">
        <v>104</v>
      </c>
      <c r="AF361" s="30">
        <v>13</v>
      </c>
      <c r="AG361" s="30">
        <v>7.8592000000000004</v>
      </c>
      <c r="AH361" s="30" t="s">
        <v>114</v>
      </c>
      <c r="AI361" s="30">
        <v>0.84509999999999996</v>
      </c>
      <c r="AJ361" s="30" t="s">
        <v>106</v>
      </c>
      <c r="AK361" s="37">
        <f>AI361*SQRT(AF361)</f>
        <v>3.0470513828946171</v>
      </c>
      <c r="AL361" s="30" t="s">
        <v>1223</v>
      </c>
      <c r="AM361" s="30">
        <v>15</v>
      </c>
      <c r="AN361" s="30">
        <v>8.2254000000000005</v>
      </c>
      <c r="AO361" s="30" t="s">
        <v>114</v>
      </c>
      <c r="AP361" s="30">
        <v>0.87319999999999998</v>
      </c>
      <c r="AQ361" s="30" t="s">
        <v>106</v>
      </c>
      <c r="AR361" s="37">
        <f>AP361*SQRT(AM361)</f>
        <v>3.3818890579083165</v>
      </c>
      <c r="AS361" s="37" t="s">
        <v>1211</v>
      </c>
      <c r="AT361" s="30" t="s">
        <v>1224</v>
      </c>
      <c r="AU361" s="37" t="s">
        <v>1058</v>
      </c>
      <c r="AV361" s="56" t="s">
        <v>1214</v>
      </c>
      <c r="AX361" s="43">
        <v>13</v>
      </c>
      <c r="AY361" s="43">
        <v>7.8592000000000004</v>
      </c>
      <c r="AZ361" s="43">
        <v>3.0470513828946171</v>
      </c>
      <c r="BA361" s="43">
        <v>15</v>
      </c>
      <c r="BB361" s="43">
        <v>8.2254000000000005</v>
      </c>
      <c r="BC361" s="43">
        <v>3.3818890579083165</v>
      </c>
      <c r="BD361" s="45">
        <f t="shared" si="68"/>
        <v>0.1133162904045882</v>
      </c>
      <c r="BE361" s="46">
        <f t="shared" si="69"/>
        <v>0.970873786407767</v>
      </c>
      <c r="BF361" s="47">
        <f t="shared" si="70"/>
        <v>0.11001581592678465</v>
      </c>
      <c r="BG361" s="46">
        <f t="shared" si="73"/>
        <v>0.14381903969101245</v>
      </c>
      <c r="BH361" s="46">
        <f t="shared" si="71"/>
        <v>0.13556323846829338</v>
      </c>
      <c r="BI361" s="47">
        <f t="shared" si="72"/>
        <v>0.36818913409862242</v>
      </c>
    </row>
    <row r="362" spans="1:15669" s="30" customFormat="1" ht="15" customHeight="1" x14ac:dyDescent="0.25">
      <c r="A362" s="30" t="s">
        <v>52</v>
      </c>
      <c r="B362" s="30" t="s">
        <v>53</v>
      </c>
      <c r="C362" s="54">
        <v>44757</v>
      </c>
      <c r="D362" s="30" t="s">
        <v>1203</v>
      </c>
      <c r="E362" s="30" t="s">
        <v>1204</v>
      </c>
      <c r="F362" s="53" t="s">
        <v>1205</v>
      </c>
      <c r="G362" s="53">
        <v>1994</v>
      </c>
      <c r="H362" s="53" t="s">
        <v>1206</v>
      </c>
      <c r="I362" s="53" t="s">
        <v>58</v>
      </c>
      <c r="J362" s="30" t="s">
        <v>59</v>
      </c>
      <c r="L362" s="30" t="s">
        <v>90</v>
      </c>
      <c r="M362" s="30" t="s">
        <v>61</v>
      </c>
      <c r="N362" s="30" t="s">
        <v>404</v>
      </c>
      <c r="O362" s="30" t="s">
        <v>63</v>
      </c>
      <c r="P362" s="30" t="s">
        <v>63</v>
      </c>
      <c r="Q362" s="30" t="s">
        <v>1207</v>
      </c>
      <c r="R362" s="30">
        <v>3</v>
      </c>
      <c r="S362" s="30" t="s">
        <v>1208</v>
      </c>
      <c r="T362" s="30">
        <v>10</v>
      </c>
      <c r="U362" s="30" t="s">
        <v>95</v>
      </c>
      <c r="V362" s="30" t="s">
        <v>934</v>
      </c>
      <c r="W362" s="30" t="s">
        <v>186</v>
      </c>
      <c r="X362" s="30" t="s">
        <v>270</v>
      </c>
      <c r="Y362" s="30" t="s">
        <v>1209</v>
      </c>
      <c r="AA362" s="30" t="s">
        <v>192</v>
      </c>
      <c r="AB362" s="30" t="s">
        <v>486</v>
      </c>
      <c r="AC362" s="48" t="s">
        <v>487</v>
      </c>
      <c r="AE362" s="30" t="s">
        <v>74</v>
      </c>
      <c r="AF362" s="30">
        <v>13</v>
      </c>
      <c r="AG362" s="30">
        <v>4.1757999999999997</v>
      </c>
      <c r="AH362" s="30" t="s">
        <v>652</v>
      </c>
      <c r="AI362" s="30">
        <v>1.1537999999999999</v>
      </c>
      <c r="AJ362" s="30" t="s">
        <v>106</v>
      </c>
      <c r="AK362" s="37">
        <f>AI362*SQRT(AF362)</f>
        <v>4.1600850616303502</v>
      </c>
      <c r="AL362" s="30" t="s">
        <v>1223</v>
      </c>
      <c r="AM362" s="30">
        <v>15</v>
      </c>
      <c r="AN362" s="30">
        <v>3.4615</v>
      </c>
      <c r="AO362" s="30" t="s">
        <v>652</v>
      </c>
      <c r="AP362" s="30">
        <v>0.82420000000000004</v>
      </c>
      <c r="AQ362" s="30" t="s">
        <v>106</v>
      </c>
      <c r="AR362" s="37">
        <f>AP362*SQRT(AM362)</f>
        <v>3.1921128739441533</v>
      </c>
      <c r="AS362" s="37" t="s">
        <v>1211</v>
      </c>
      <c r="AT362" s="30" t="s">
        <v>1224</v>
      </c>
      <c r="AU362" s="37" t="s">
        <v>1058</v>
      </c>
      <c r="AV362" s="56" t="s">
        <v>1215</v>
      </c>
      <c r="AX362" s="43">
        <v>13</v>
      </c>
      <c r="AY362" s="43">
        <v>4.1757999999999997</v>
      </c>
      <c r="AZ362" s="43">
        <v>4.1600850616303502</v>
      </c>
      <c r="BA362" s="43">
        <v>15</v>
      </c>
      <c r="BB362" s="43">
        <v>3.4615</v>
      </c>
      <c r="BC362" s="43">
        <v>3.1921128739441533</v>
      </c>
      <c r="BD362" s="45">
        <f t="shared" si="68"/>
        <v>-0.1945936820639855</v>
      </c>
      <c r="BE362" s="46">
        <f t="shared" si="69"/>
        <v>0.970873786407767</v>
      </c>
      <c r="BF362" s="47">
        <f t="shared" si="70"/>
        <v>-0.18892590491649078</v>
      </c>
      <c r="BG362" s="46">
        <f t="shared" si="73"/>
        <v>0.14426593468080107</v>
      </c>
      <c r="BH362" s="46">
        <f t="shared" si="71"/>
        <v>0.13598447985748049</v>
      </c>
      <c r="BI362" s="47">
        <f t="shared" si="72"/>
        <v>0.3687607352437085</v>
      </c>
    </row>
    <row r="363" spans="1:15669" s="30" customFormat="1" ht="15" customHeight="1" x14ac:dyDescent="0.25">
      <c r="A363" s="30" t="s">
        <v>52</v>
      </c>
      <c r="B363" s="30" t="s">
        <v>53</v>
      </c>
      <c r="C363" s="54">
        <v>44757</v>
      </c>
      <c r="D363" s="30" t="s">
        <v>1203</v>
      </c>
      <c r="E363" s="30" t="s">
        <v>1204</v>
      </c>
      <c r="F363" s="53" t="s">
        <v>1205</v>
      </c>
      <c r="G363" s="53">
        <v>1994</v>
      </c>
      <c r="H363" s="53" t="s">
        <v>1206</v>
      </c>
      <c r="I363" s="53" t="s">
        <v>58</v>
      </c>
      <c r="J363" s="30" t="s">
        <v>59</v>
      </c>
      <c r="L363" s="30" t="s">
        <v>90</v>
      </c>
      <c r="M363" s="30" t="s">
        <v>61</v>
      </c>
      <c r="N363" s="30" t="s">
        <v>404</v>
      </c>
      <c r="O363" s="30" t="s">
        <v>63</v>
      </c>
      <c r="P363" s="30" t="s">
        <v>63</v>
      </c>
      <c r="Q363" s="30" t="s">
        <v>1207</v>
      </c>
      <c r="R363" s="30">
        <v>3</v>
      </c>
      <c r="S363" s="30" t="s">
        <v>1208</v>
      </c>
      <c r="T363" s="30">
        <v>10</v>
      </c>
      <c r="U363" s="30" t="s">
        <v>95</v>
      </c>
      <c r="V363" s="30" t="s">
        <v>934</v>
      </c>
      <c r="W363" s="30" t="s">
        <v>186</v>
      </c>
      <c r="X363" s="30" t="s">
        <v>270</v>
      </c>
      <c r="Y363" s="30" t="s">
        <v>1209</v>
      </c>
      <c r="AA363" s="30" t="s">
        <v>71</v>
      </c>
      <c r="AB363" s="30" t="s">
        <v>478</v>
      </c>
      <c r="AC363" s="48" t="s">
        <v>479</v>
      </c>
      <c r="AE363" s="30" t="s">
        <v>74</v>
      </c>
      <c r="AF363" s="30">
        <v>13</v>
      </c>
      <c r="AG363" s="30">
        <v>81.538461538461405</v>
      </c>
      <c r="AH363" s="30" t="s">
        <v>1216</v>
      </c>
      <c r="AI363" s="30">
        <v>28.4615384615376</v>
      </c>
      <c r="AJ363" s="30" t="s">
        <v>106</v>
      </c>
      <c r="AK363" s="37">
        <f>AI363*SQRT(AF363)</f>
        <v>102.61953630166428</v>
      </c>
      <c r="AL363" s="30" t="s">
        <v>1223</v>
      </c>
      <c r="AM363" s="30">
        <v>15</v>
      </c>
      <c r="AN363" s="30">
        <v>40.769230769230703</v>
      </c>
      <c r="AO363" s="30" t="s">
        <v>1216</v>
      </c>
      <c r="AP363" s="30">
        <v>6.9230769230768985</v>
      </c>
      <c r="AQ363" s="30" t="s">
        <v>106</v>
      </c>
      <c r="AR363" s="37">
        <f>AP363*SQRT(AM363)</f>
        <v>26.812961627589715</v>
      </c>
      <c r="AS363" s="37" t="s">
        <v>1211</v>
      </c>
      <c r="AT363" s="30" t="s">
        <v>1224</v>
      </c>
      <c r="AU363" s="37" t="s">
        <v>1058</v>
      </c>
      <c r="AV363" s="56" t="s">
        <v>1217</v>
      </c>
      <c r="AX363" s="43">
        <v>13</v>
      </c>
      <c r="AY363" s="43">
        <v>81.538461538461405</v>
      </c>
      <c r="AZ363" s="43">
        <v>102.61953630166428</v>
      </c>
      <c r="BA363" s="43">
        <v>15</v>
      </c>
      <c r="BB363" s="43">
        <v>40.769230769230703</v>
      </c>
      <c r="BC363" s="43">
        <v>26.812961627589715</v>
      </c>
      <c r="BD363" s="45">
        <f t="shared" si="68"/>
        <v>-0.56280426083386248</v>
      </c>
      <c r="BE363" s="46">
        <f t="shared" si="69"/>
        <v>0.970873786407767</v>
      </c>
      <c r="BF363" s="47">
        <f t="shared" si="70"/>
        <v>-0.54641190372219661</v>
      </c>
      <c r="BG363" s="46">
        <f t="shared" si="73"/>
        <v>0.1492459692328284</v>
      </c>
      <c r="BH363" s="46">
        <f t="shared" si="71"/>
        <v>0.14067864005356623</v>
      </c>
      <c r="BI363" s="47">
        <f t="shared" si="72"/>
        <v>0.37507151325256127</v>
      </c>
    </row>
    <row r="364" spans="1:15669" s="53" customFormat="1" ht="15" customHeight="1" x14ac:dyDescent="0.25">
      <c r="A364" s="30" t="s">
        <v>52</v>
      </c>
      <c r="B364" s="30" t="s">
        <v>53</v>
      </c>
      <c r="C364" s="54">
        <v>44757</v>
      </c>
      <c r="D364" s="30" t="s">
        <v>1203</v>
      </c>
      <c r="E364" s="30" t="s">
        <v>1204</v>
      </c>
      <c r="F364" s="53" t="s">
        <v>1205</v>
      </c>
      <c r="G364" s="53">
        <v>1994</v>
      </c>
      <c r="H364" s="53" t="s">
        <v>1206</v>
      </c>
      <c r="I364" s="53" t="s">
        <v>58</v>
      </c>
      <c r="J364" s="30" t="s">
        <v>59</v>
      </c>
      <c r="K364" s="30"/>
      <c r="L364" s="30" t="s">
        <v>90</v>
      </c>
      <c r="M364" s="30" t="s">
        <v>61</v>
      </c>
      <c r="N364" s="30" t="s">
        <v>404</v>
      </c>
      <c r="O364" s="30" t="s">
        <v>63</v>
      </c>
      <c r="P364" s="30" t="s">
        <v>63</v>
      </c>
      <c r="Q364" s="30" t="s">
        <v>1207</v>
      </c>
      <c r="R364" s="30">
        <v>3</v>
      </c>
      <c r="S364" s="30" t="s">
        <v>1208</v>
      </c>
      <c r="T364" s="30">
        <v>10</v>
      </c>
      <c r="U364" s="30" t="s">
        <v>95</v>
      </c>
      <c r="V364" s="30" t="s">
        <v>934</v>
      </c>
      <c r="W364" s="30" t="s">
        <v>186</v>
      </c>
      <c r="X364" s="30" t="s">
        <v>270</v>
      </c>
      <c r="Y364" s="30" t="s">
        <v>1209</v>
      </c>
      <c r="Z364" s="30"/>
      <c r="AA364" s="30" t="s">
        <v>71</v>
      </c>
      <c r="AB364" s="30" t="s">
        <v>478</v>
      </c>
      <c r="AC364" s="48" t="s">
        <v>479</v>
      </c>
      <c r="AD364" s="30"/>
      <c r="AE364" s="30" t="s">
        <v>117</v>
      </c>
      <c r="AF364" s="30">
        <v>13</v>
      </c>
      <c r="AG364" s="30">
        <v>22.428066037735789</v>
      </c>
      <c r="AH364" s="30" t="s">
        <v>1216</v>
      </c>
      <c r="AI364" s="30">
        <v>34.859199163177415</v>
      </c>
      <c r="AJ364" s="30" t="s">
        <v>39</v>
      </c>
      <c r="AK364" s="39">
        <f>AI364</f>
        <v>34.859199163177415</v>
      </c>
      <c r="AL364" s="30" t="s">
        <v>1223</v>
      </c>
      <c r="AM364" s="30">
        <v>15</v>
      </c>
      <c r="AN364" s="30">
        <v>45.268867924528301</v>
      </c>
      <c r="AO364" s="30" t="s">
        <v>1216</v>
      </c>
      <c r="AP364" s="30">
        <v>43.925871126031723</v>
      </c>
      <c r="AQ364" s="30" t="s">
        <v>39</v>
      </c>
      <c r="AR364" s="39">
        <f>AP364</f>
        <v>43.925871126031723</v>
      </c>
      <c r="AS364" s="37" t="s">
        <v>1211</v>
      </c>
      <c r="AT364" s="30" t="s">
        <v>1224</v>
      </c>
      <c r="AU364" s="37" t="s">
        <v>1058</v>
      </c>
      <c r="AV364" s="56" t="s">
        <v>1218</v>
      </c>
      <c r="AW364" s="30"/>
      <c r="AX364" s="43">
        <v>13</v>
      </c>
      <c r="AY364" s="43">
        <v>22.428066037735789</v>
      </c>
      <c r="AZ364" s="43">
        <v>34.859199163177415</v>
      </c>
      <c r="BA364" s="43">
        <v>15</v>
      </c>
      <c r="BB364" s="43">
        <v>45.268867924528301</v>
      </c>
      <c r="BC364" s="43">
        <v>43.925871126031723</v>
      </c>
      <c r="BD364" s="45">
        <f t="shared" si="68"/>
        <v>0.57105632032229026</v>
      </c>
      <c r="BE364" s="46">
        <f t="shared" si="69"/>
        <v>0.970873786407767</v>
      </c>
      <c r="BF364" s="47">
        <f t="shared" si="70"/>
        <v>0.55442361196338863</v>
      </c>
      <c r="BG364" s="46">
        <f t="shared" si="73"/>
        <v>0.14941305289295848</v>
      </c>
      <c r="BH364" s="46">
        <f t="shared" si="71"/>
        <v>0.14083613242808793</v>
      </c>
      <c r="BI364" s="47">
        <f t="shared" si="72"/>
        <v>0.37528140431959578</v>
      </c>
      <c r="BJ364" s="30"/>
      <c r="BK364" s="30"/>
      <c r="BL364" s="30"/>
      <c r="BM364" s="30"/>
      <c r="BN364" s="30"/>
      <c r="BO364" s="30"/>
      <c r="BP364" s="30"/>
      <c r="BQ364" s="30"/>
      <c r="BR364" s="30"/>
      <c r="BS364" s="30"/>
      <c r="BT364" s="30"/>
      <c r="BU364" s="30"/>
      <c r="BV364" s="30"/>
      <c r="BW364" s="30"/>
      <c r="BX364" s="30"/>
      <c r="BY364" s="30"/>
      <c r="BZ364" s="30"/>
      <c r="CA364" s="30"/>
      <c r="CB364" s="30"/>
      <c r="CC364" s="30"/>
      <c r="CD364" s="30"/>
      <c r="CE364" s="30"/>
      <c r="CF364" s="30"/>
      <c r="CG364" s="30"/>
      <c r="CH364" s="30"/>
      <c r="CI364" s="30"/>
      <c r="CJ364" s="30"/>
      <c r="CK364" s="30"/>
      <c r="CL364" s="30"/>
      <c r="CM364" s="30"/>
      <c r="CN364" s="30"/>
      <c r="CO364" s="30"/>
      <c r="CP364" s="30"/>
      <c r="CQ364" s="30"/>
      <c r="CR364" s="30"/>
      <c r="CS364" s="30"/>
      <c r="CT364" s="30"/>
      <c r="CU364" s="30"/>
      <c r="CV364" s="30"/>
      <c r="CW364" s="30"/>
      <c r="CX364" s="30"/>
      <c r="CY364" s="30"/>
      <c r="CZ364" s="30"/>
      <c r="DA364" s="30"/>
      <c r="DB364" s="30"/>
      <c r="DC364" s="30"/>
      <c r="DD364" s="30"/>
      <c r="DE364" s="30"/>
      <c r="DF364" s="30"/>
      <c r="DG364" s="30"/>
      <c r="DH364" s="30"/>
      <c r="DI364" s="30"/>
      <c r="DJ364" s="30"/>
      <c r="DK364" s="30"/>
      <c r="DL364" s="30"/>
      <c r="DM364" s="30"/>
      <c r="DN364" s="30"/>
      <c r="DO364" s="30"/>
      <c r="DP364" s="30"/>
      <c r="DQ364" s="30"/>
      <c r="DR364" s="30"/>
      <c r="DS364" s="30"/>
      <c r="DT364" s="30"/>
      <c r="DU364" s="30"/>
      <c r="DV364" s="30"/>
      <c r="DW364" s="30"/>
      <c r="DX364" s="30"/>
      <c r="DY364" s="30"/>
      <c r="DZ364" s="30"/>
      <c r="EA364" s="30"/>
      <c r="EB364" s="30"/>
      <c r="EC364" s="30"/>
      <c r="ED364" s="30"/>
      <c r="EE364" s="30"/>
      <c r="EF364" s="30"/>
      <c r="EG364" s="30"/>
      <c r="EH364" s="30"/>
      <c r="EI364" s="30"/>
      <c r="EJ364" s="30"/>
      <c r="EK364" s="30"/>
      <c r="EL364" s="30"/>
      <c r="EM364" s="30"/>
      <c r="EN364" s="30"/>
      <c r="EO364" s="30"/>
      <c r="EP364" s="30"/>
      <c r="EQ364" s="30"/>
      <c r="ER364" s="30"/>
      <c r="ES364" s="30"/>
      <c r="ET364" s="30"/>
      <c r="EU364" s="30"/>
      <c r="EV364" s="30"/>
      <c r="EW364" s="30"/>
      <c r="EX364" s="30"/>
      <c r="EY364" s="30"/>
      <c r="EZ364" s="30"/>
      <c r="FA364" s="30"/>
      <c r="FB364" s="30"/>
      <c r="FC364" s="30"/>
      <c r="FD364" s="30"/>
      <c r="FE364" s="30"/>
      <c r="FF364" s="30"/>
      <c r="FG364" s="30"/>
      <c r="FH364" s="30"/>
      <c r="FI364" s="30"/>
      <c r="FJ364" s="30"/>
      <c r="FK364" s="30"/>
      <c r="FL364" s="30"/>
      <c r="FM364" s="30"/>
      <c r="FN364" s="30"/>
      <c r="FO364" s="30"/>
      <c r="FP364" s="30"/>
      <c r="FQ364" s="30"/>
      <c r="FR364" s="30"/>
      <c r="FS364" s="30"/>
      <c r="FT364" s="30"/>
      <c r="FU364" s="30"/>
      <c r="FV364" s="30"/>
      <c r="FW364" s="30"/>
      <c r="FX364" s="30"/>
      <c r="FY364" s="30"/>
      <c r="FZ364" s="30"/>
      <c r="GA364" s="30"/>
      <c r="GB364" s="30"/>
      <c r="GC364" s="30"/>
      <c r="GD364" s="30"/>
      <c r="GE364" s="30"/>
      <c r="GF364" s="30"/>
      <c r="GG364" s="30"/>
      <c r="GH364" s="30"/>
      <c r="GI364" s="30"/>
      <c r="GJ364" s="30"/>
      <c r="GK364" s="30"/>
      <c r="GL364" s="30"/>
      <c r="GM364" s="30"/>
      <c r="GN364" s="30"/>
      <c r="GO364" s="30"/>
      <c r="GP364" s="30"/>
      <c r="GQ364" s="30"/>
      <c r="GR364" s="30"/>
      <c r="GS364" s="30"/>
      <c r="GT364" s="30"/>
      <c r="GU364" s="30"/>
      <c r="GV364" s="30"/>
      <c r="GW364" s="30"/>
      <c r="GX364" s="30"/>
      <c r="GY364" s="30"/>
      <c r="GZ364" s="30"/>
      <c r="HA364" s="30"/>
      <c r="HB364" s="30"/>
      <c r="HC364" s="30"/>
      <c r="HD364" s="30"/>
      <c r="HE364" s="30"/>
      <c r="HF364" s="30"/>
      <c r="HG364" s="30"/>
      <c r="HH364" s="30"/>
      <c r="HI364" s="30"/>
      <c r="HJ364" s="30"/>
      <c r="HK364" s="30"/>
      <c r="HL364" s="30"/>
      <c r="HM364" s="30"/>
      <c r="HN364" s="30"/>
      <c r="HO364" s="30"/>
      <c r="HP364" s="30"/>
      <c r="HQ364" s="30"/>
      <c r="HR364" s="30"/>
      <c r="HS364" s="30"/>
      <c r="HT364" s="30"/>
      <c r="HU364" s="30"/>
      <c r="HV364" s="30"/>
      <c r="HW364" s="30"/>
      <c r="HX364" s="30"/>
      <c r="HY364" s="30"/>
      <c r="HZ364" s="30"/>
      <c r="IA364" s="30"/>
      <c r="IB364" s="30"/>
      <c r="IC364" s="30"/>
      <c r="ID364" s="30"/>
      <c r="IE364" s="30"/>
      <c r="IF364" s="30"/>
      <c r="IG364" s="30"/>
      <c r="IH364" s="30"/>
      <c r="II364" s="30"/>
      <c r="IJ364" s="30"/>
      <c r="IK364" s="30"/>
      <c r="IL364" s="30"/>
      <c r="IM364" s="30"/>
      <c r="IN364" s="30"/>
      <c r="IO364" s="30"/>
      <c r="IP364" s="30"/>
      <c r="IQ364" s="30"/>
      <c r="IR364" s="30"/>
      <c r="IS364" s="30"/>
      <c r="IT364" s="30"/>
      <c r="IU364" s="30"/>
      <c r="IV364" s="30"/>
      <c r="IW364" s="30"/>
      <c r="IX364" s="30"/>
      <c r="IY364" s="30"/>
      <c r="IZ364" s="30"/>
      <c r="JA364" s="30"/>
      <c r="JB364" s="30"/>
      <c r="JC364" s="30"/>
      <c r="JD364" s="30"/>
      <c r="JE364" s="30"/>
      <c r="JF364" s="30"/>
      <c r="JG364" s="30"/>
      <c r="JH364" s="30"/>
      <c r="JI364" s="30"/>
      <c r="JJ364" s="30"/>
      <c r="JK364" s="30"/>
      <c r="JL364" s="30"/>
      <c r="JM364" s="30"/>
      <c r="JN364" s="30"/>
      <c r="JO364" s="30"/>
      <c r="JP364" s="30"/>
      <c r="JQ364" s="30"/>
      <c r="JR364" s="30"/>
      <c r="JS364" s="30"/>
      <c r="JT364" s="30"/>
      <c r="JU364" s="30"/>
      <c r="JV364" s="30"/>
      <c r="JW364" s="30"/>
      <c r="JX364" s="30"/>
      <c r="JY364" s="30"/>
      <c r="JZ364" s="30"/>
      <c r="KA364" s="30"/>
      <c r="KB364" s="30"/>
      <c r="KC364" s="30"/>
      <c r="KD364" s="30"/>
      <c r="KE364" s="30"/>
      <c r="KF364" s="30"/>
      <c r="KG364" s="30"/>
      <c r="KH364" s="30"/>
      <c r="KI364" s="30"/>
      <c r="KJ364" s="30"/>
      <c r="KK364" s="30"/>
      <c r="KL364" s="30"/>
      <c r="KM364" s="30"/>
      <c r="KN364" s="30"/>
      <c r="KO364" s="30"/>
      <c r="KP364" s="30"/>
      <c r="KQ364" s="30"/>
      <c r="KR364" s="30"/>
      <c r="KS364" s="30"/>
      <c r="KT364" s="30"/>
      <c r="KU364" s="30"/>
      <c r="KV364" s="30"/>
      <c r="KW364" s="30"/>
      <c r="KX364" s="30"/>
      <c r="KY364" s="30"/>
      <c r="KZ364" s="30"/>
      <c r="LA364" s="30"/>
      <c r="LB364" s="30"/>
      <c r="LC364" s="30"/>
      <c r="LD364" s="30"/>
      <c r="LE364" s="30"/>
      <c r="LF364" s="30"/>
      <c r="LG364" s="30"/>
      <c r="LH364" s="30"/>
      <c r="LI364" s="30"/>
      <c r="LJ364" s="30"/>
      <c r="LK364" s="30"/>
      <c r="LL364" s="30"/>
      <c r="LM364" s="30"/>
      <c r="LN364" s="30"/>
      <c r="LO364" s="30"/>
      <c r="LP364" s="30"/>
      <c r="LQ364" s="30"/>
      <c r="LR364" s="30"/>
      <c r="LS364" s="30"/>
      <c r="LT364" s="30"/>
      <c r="LU364" s="30"/>
      <c r="LV364" s="30"/>
      <c r="LW364" s="30"/>
      <c r="LX364" s="30"/>
      <c r="LY364" s="30"/>
      <c r="LZ364" s="30"/>
      <c r="MA364" s="30"/>
      <c r="MB364" s="30"/>
      <c r="MC364" s="30"/>
      <c r="MD364" s="30"/>
      <c r="ME364" s="30"/>
      <c r="MF364" s="30"/>
      <c r="MG364" s="30"/>
      <c r="MH364" s="30"/>
      <c r="MI364" s="30"/>
      <c r="MJ364" s="30"/>
      <c r="MK364" s="30"/>
      <c r="ML364" s="30"/>
      <c r="MM364" s="30"/>
      <c r="MN364" s="30"/>
      <c r="MO364" s="30"/>
      <c r="MP364" s="30"/>
      <c r="MQ364" s="30"/>
      <c r="MR364" s="30"/>
      <c r="MS364" s="30"/>
      <c r="MT364" s="30"/>
      <c r="MU364" s="30"/>
      <c r="MV364" s="30"/>
      <c r="MW364" s="30"/>
      <c r="MX364" s="30"/>
      <c r="MY364" s="30"/>
      <c r="MZ364" s="30"/>
      <c r="NA364" s="30"/>
      <c r="NB364" s="30"/>
      <c r="NC364" s="30"/>
      <c r="ND364" s="30"/>
      <c r="NE364" s="30"/>
      <c r="NF364" s="30"/>
      <c r="NG364" s="30"/>
      <c r="NH364" s="30"/>
      <c r="NI364" s="30"/>
      <c r="NJ364" s="30"/>
      <c r="NK364" s="30"/>
      <c r="NL364" s="30"/>
      <c r="NM364" s="30"/>
      <c r="NN364" s="30"/>
      <c r="NO364" s="30"/>
      <c r="NP364" s="30"/>
      <c r="NQ364" s="30"/>
      <c r="NR364" s="30"/>
      <c r="NS364" s="30"/>
      <c r="NT364" s="30"/>
      <c r="NU364" s="30"/>
      <c r="NV364" s="30"/>
      <c r="NW364" s="30"/>
      <c r="NX364" s="30"/>
      <c r="NY364" s="30"/>
      <c r="NZ364" s="30"/>
      <c r="OA364" s="30"/>
      <c r="OB364" s="30"/>
      <c r="OC364" s="30"/>
      <c r="OD364" s="30"/>
      <c r="OE364" s="30"/>
      <c r="OF364" s="30"/>
      <c r="OG364" s="30"/>
      <c r="OH364" s="30"/>
      <c r="OI364" s="30"/>
      <c r="OJ364" s="30"/>
      <c r="OK364" s="30"/>
      <c r="OL364" s="30"/>
      <c r="OM364" s="30"/>
      <c r="ON364" s="30"/>
      <c r="OO364" s="30"/>
      <c r="OP364" s="30"/>
      <c r="OQ364" s="30"/>
      <c r="OR364" s="30"/>
      <c r="OS364" s="30"/>
      <c r="OT364" s="30"/>
      <c r="OU364" s="30"/>
      <c r="OV364" s="30"/>
      <c r="OW364" s="30"/>
      <c r="OX364" s="30"/>
      <c r="OY364" s="30"/>
      <c r="OZ364" s="30"/>
      <c r="PA364" s="30"/>
      <c r="PB364" s="30"/>
      <c r="PC364" s="30"/>
      <c r="PD364" s="30"/>
      <c r="PE364" s="30"/>
      <c r="PF364" s="30"/>
      <c r="PG364" s="30"/>
      <c r="PH364" s="30"/>
      <c r="PI364" s="30"/>
      <c r="PJ364" s="30"/>
      <c r="PK364" s="30"/>
      <c r="PL364" s="30"/>
      <c r="PM364" s="30"/>
      <c r="PN364" s="30"/>
      <c r="PO364" s="30"/>
      <c r="PP364" s="30"/>
      <c r="PQ364" s="30"/>
      <c r="PR364" s="30"/>
      <c r="PS364" s="30"/>
      <c r="PT364" s="30"/>
      <c r="PU364" s="30"/>
      <c r="PV364" s="30"/>
      <c r="PW364" s="30"/>
      <c r="PX364" s="30"/>
      <c r="PY364" s="30"/>
      <c r="PZ364" s="30"/>
      <c r="QA364" s="30"/>
      <c r="QB364" s="30"/>
      <c r="QC364" s="30"/>
      <c r="QD364" s="30"/>
      <c r="QE364" s="30"/>
      <c r="QF364" s="30"/>
      <c r="QG364" s="30"/>
      <c r="QH364" s="30"/>
      <c r="QI364" s="30"/>
      <c r="QJ364" s="30"/>
      <c r="QK364" s="30"/>
      <c r="QL364" s="30"/>
      <c r="QM364" s="30"/>
      <c r="QN364" s="30"/>
      <c r="QO364" s="30"/>
      <c r="QP364" s="30"/>
      <c r="QQ364" s="30"/>
      <c r="QR364" s="30"/>
      <c r="QS364" s="30"/>
      <c r="QT364" s="30"/>
      <c r="QU364" s="30"/>
      <c r="QV364" s="30"/>
      <c r="QW364" s="30"/>
      <c r="QX364" s="30"/>
      <c r="QY364" s="30"/>
      <c r="QZ364" s="30"/>
      <c r="RA364" s="30"/>
      <c r="RB364" s="30"/>
      <c r="RC364" s="30"/>
      <c r="RD364" s="30"/>
      <c r="RE364" s="30"/>
      <c r="RF364" s="30"/>
      <c r="RG364" s="30"/>
      <c r="RH364" s="30"/>
      <c r="RI364" s="30"/>
      <c r="RJ364" s="30"/>
      <c r="RK364" s="30"/>
      <c r="RL364" s="30"/>
      <c r="RM364" s="30"/>
      <c r="RN364" s="30"/>
      <c r="RO364" s="30"/>
      <c r="RP364" s="30"/>
      <c r="RQ364" s="30"/>
      <c r="RR364" s="30"/>
      <c r="RS364" s="30"/>
      <c r="RT364" s="30"/>
      <c r="RU364" s="30"/>
      <c r="RV364" s="30"/>
      <c r="RW364" s="30"/>
      <c r="RX364" s="30"/>
      <c r="RY364" s="30"/>
      <c r="RZ364" s="30"/>
      <c r="SA364" s="30"/>
      <c r="SB364" s="30"/>
      <c r="SC364" s="30"/>
      <c r="SD364" s="30"/>
      <c r="SE364" s="30"/>
      <c r="SF364" s="30"/>
      <c r="SG364" s="30"/>
      <c r="SH364" s="30"/>
      <c r="SI364" s="30"/>
      <c r="SJ364" s="30"/>
      <c r="SK364" s="30"/>
      <c r="SL364" s="30"/>
      <c r="SM364" s="30"/>
      <c r="SN364" s="30"/>
      <c r="SO364" s="30"/>
      <c r="SP364" s="30"/>
      <c r="SQ364" s="30"/>
      <c r="SR364" s="30"/>
      <c r="SS364" s="30"/>
      <c r="ST364" s="30"/>
      <c r="SU364" s="30"/>
      <c r="SV364" s="30"/>
      <c r="SW364" s="30"/>
      <c r="SX364" s="30"/>
      <c r="SY364" s="30"/>
      <c r="SZ364" s="30"/>
      <c r="TA364" s="30"/>
      <c r="TB364" s="30"/>
      <c r="TC364" s="30"/>
      <c r="TD364" s="30"/>
      <c r="TE364" s="30"/>
      <c r="TF364" s="30"/>
      <c r="TG364" s="30"/>
      <c r="TH364" s="30"/>
      <c r="TI364" s="30"/>
      <c r="TJ364" s="30"/>
      <c r="TK364" s="30"/>
      <c r="TL364" s="30"/>
      <c r="TM364" s="30"/>
      <c r="TN364" s="30"/>
      <c r="TO364" s="30"/>
      <c r="TP364" s="30"/>
      <c r="TQ364" s="30"/>
      <c r="TR364" s="30"/>
      <c r="TS364" s="30"/>
      <c r="TT364" s="30"/>
      <c r="TU364" s="30"/>
      <c r="TV364" s="30"/>
      <c r="TW364" s="30"/>
      <c r="TX364" s="30"/>
      <c r="TY364" s="30"/>
      <c r="TZ364" s="30"/>
      <c r="UA364" s="30"/>
      <c r="UB364" s="30"/>
      <c r="UC364" s="30"/>
      <c r="UD364" s="30"/>
      <c r="UE364" s="30"/>
      <c r="UF364" s="30"/>
      <c r="UG364" s="30"/>
      <c r="UH364" s="30"/>
      <c r="UI364" s="30"/>
      <c r="UJ364" s="30"/>
      <c r="UK364" s="30"/>
      <c r="UL364" s="30"/>
      <c r="UM364" s="30"/>
      <c r="UN364" s="30"/>
      <c r="UO364" s="30"/>
      <c r="UP364" s="30"/>
      <c r="UQ364" s="30"/>
      <c r="UR364" s="30"/>
      <c r="US364" s="30"/>
      <c r="UT364" s="30"/>
      <c r="UU364" s="30"/>
      <c r="UV364" s="30"/>
      <c r="UW364" s="30"/>
      <c r="UX364" s="30"/>
      <c r="UY364" s="30"/>
      <c r="UZ364" s="30"/>
      <c r="VA364" s="30"/>
      <c r="VB364" s="30"/>
      <c r="VC364" s="30"/>
      <c r="VD364" s="30"/>
      <c r="VE364" s="30"/>
      <c r="VF364" s="30"/>
      <c r="VG364" s="30"/>
      <c r="VH364" s="30"/>
      <c r="VI364" s="30"/>
      <c r="VJ364" s="30"/>
      <c r="VK364" s="30"/>
      <c r="VL364" s="30"/>
      <c r="VM364" s="30"/>
      <c r="VN364" s="30"/>
      <c r="VO364" s="30"/>
      <c r="VP364" s="30"/>
      <c r="VQ364" s="30"/>
      <c r="VR364" s="30"/>
      <c r="VS364" s="30"/>
      <c r="VT364" s="30"/>
      <c r="VU364" s="30"/>
      <c r="VV364" s="30"/>
      <c r="VW364" s="30"/>
      <c r="VX364" s="30"/>
      <c r="VY364" s="30"/>
      <c r="VZ364" s="30"/>
      <c r="WA364" s="30"/>
      <c r="WB364" s="30"/>
      <c r="WC364" s="30"/>
      <c r="WD364" s="30"/>
      <c r="WE364" s="30"/>
      <c r="WF364" s="30"/>
      <c r="WG364" s="30"/>
      <c r="WH364" s="30"/>
      <c r="WI364" s="30"/>
      <c r="WJ364" s="30"/>
      <c r="WK364" s="30"/>
      <c r="WL364" s="30"/>
      <c r="WM364" s="30"/>
      <c r="WN364" s="30"/>
      <c r="WO364" s="30"/>
      <c r="WP364" s="30"/>
      <c r="WQ364" s="30"/>
      <c r="WR364" s="30"/>
      <c r="WS364" s="30"/>
      <c r="WT364" s="30"/>
      <c r="WU364" s="30"/>
      <c r="WV364" s="30"/>
      <c r="WW364" s="30"/>
      <c r="WX364" s="30"/>
      <c r="WY364" s="30"/>
      <c r="WZ364" s="30"/>
      <c r="XA364" s="30"/>
      <c r="XB364" s="30"/>
      <c r="XC364" s="30"/>
      <c r="XD364" s="30"/>
      <c r="XE364" s="30"/>
      <c r="XF364" s="30"/>
      <c r="XG364" s="30"/>
      <c r="XH364" s="30"/>
      <c r="XI364" s="30"/>
      <c r="XJ364" s="30"/>
      <c r="XK364" s="30"/>
      <c r="XL364" s="30"/>
      <c r="XM364" s="30"/>
      <c r="XN364" s="30"/>
      <c r="XO364" s="30"/>
      <c r="XP364" s="30"/>
      <c r="XQ364" s="30"/>
      <c r="XR364" s="30"/>
      <c r="XS364" s="30"/>
      <c r="XT364" s="30"/>
      <c r="XU364" s="30"/>
      <c r="XV364" s="30"/>
      <c r="XW364" s="30"/>
      <c r="XX364" s="30"/>
      <c r="XY364" s="30"/>
      <c r="XZ364" s="30"/>
      <c r="YA364" s="30"/>
      <c r="YB364" s="30"/>
      <c r="YC364" s="30"/>
      <c r="YD364" s="30"/>
      <c r="YE364" s="30"/>
      <c r="YF364" s="30"/>
      <c r="YG364" s="30"/>
      <c r="YH364" s="30"/>
      <c r="YI364" s="30"/>
      <c r="YJ364" s="30"/>
      <c r="YK364" s="30"/>
      <c r="YL364" s="30"/>
      <c r="YM364" s="30"/>
      <c r="YN364" s="30"/>
      <c r="YO364" s="30"/>
      <c r="YP364" s="30"/>
      <c r="YQ364" s="30"/>
      <c r="YR364" s="30"/>
      <c r="YS364" s="30"/>
      <c r="YT364" s="30"/>
      <c r="YU364" s="30"/>
      <c r="YV364" s="30"/>
      <c r="YW364" s="30"/>
      <c r="YX364" s="30"/>
      <c r="YY364" s="30"/>
      <c r="YZ364" s="30"/>
      <c r="ZA364" s="30"/>
      <c r="ZB364" s="30"/>
      <c r="ZC364" s="30"/>
      <c r="ZD364" s="30"/>
      <c r="ZE364" s="30"/>
      <c r="ZF364" s="30"/>
      <c r="ZG364" s="30"/>
      <c r="ZH364" s="30"/>
      <c r="ZI364" s="30"/>
      <c r="ZJ364" s="30"/>
      <c r="ZK364" s="30"/>
      <c r="ZL364" s="30"/>
      <c r="ZM364" s="30"/>
      <c r="ZN364" s="30"/>
      <c r="ZO364" s="30"/>
      <c r="ZP364" s="30"/>
      <c r="ZQ364" s="30"/>
      <c r="ZR364" s="30"/>
      <c r="ZS364" s="30"/>
      <c r="ZT364" s="30"/>
      <c r="ZU364" s="30"/>
      <c r="ZV364" s="30"/>
      <c r="ZW364" s="30"/>
      <c r="ZX364" s="30"/>
      <c r="ZY364" s="30"/>
      <c r="ZZ364" s="30"/>
      <c r="AAA364" s="30"/>
      <c r="AAB364" s="30"/>
      <c r="AAC364" s="30"/>
      <c r="AAD364" s="30"/>
      <c r="AAE364" s="30"/>
      <c r="AAF364" s="30"/>
      <c r="AAG364" s="30"/>
      <c r="AAH364" s="30"/>
      <c r="AAI364" s="30"/>
      <c r="AAJ364" s="30"/>
      <c r="AAK364" s="30"/>
      <c r="AAL364" s="30"/>
      <c r="AAM364" s="30"/>
      <c r="AAN364" s="30"/>
      <c r="AAO364" s="30"/>
      <c r="AAP364" s="30"/>
      <c r="AAQ364" s="30"/>
      <c r="AAR364" s="30"/>
      <c r="AAS364" s="30"/>
      <c r="AAT364" s="30"/>
      <c r="AAU364" s="30"/>
      <c r="AAV364" s="30"/>
      <c r="AAW364" s="30"/>
      <c r="AAX364" s="30"/>
      <c r="AAY364" s="30"/>
      <c r="AAZ364" s="30"/>
      <c r="ABA364" s="30"/>
      <c r="ABB364" s="30"/>
      <c r="ABC364" s="30"/>
      <c r="ABD364" s="30"/>
      <c r="ABE364" s="30"/>
      <c r="ABF364" s="30"/>
      <c r="ABG364" s="30"/>
      <c r="ABH364" s="30"/>
      <c r="ABI364" s="30"/>
      <c r="ABJ364" s="30"/>
      <c r="ABK364" s="30"/>
      <c r="ABL364" s="30"/>
      <c r="ABM364" s="30"/>
      <c r="ABN364" s="30"/>
      <c r="ABO364" s="30"/>
      <c r="ABP364" s="30"/>
      <c r="ABQ364" s="30"/>
      <c r="ABR364" s="30"/>
      <c r="ABS364" s="30"/>
      <c r="ABT364" s="30"/>
      <c r="ABU364" s="30"/>
      <c r="ABV364" s="30"/>
      <c r="ABW364" s="30"/>
      <c r="ABX364" s="30"/>
      <c r="ABY364" s="30"/>
      <c r="ABZ364" s="30"/>
      <c r="ACA364" s="30"/>
      <c r="ACB364" s="30"/>
      <c r="ACC364" s="30"/>
      <c r="ACD364" s="30"/>
      <c r="ACE364" s="30"/>
      <c r="ACF364" s="30"/>
      <c r="ACG364" s="30"/>
      <c r="ACH364" s="30"/>
      <c r="ACI364" s="30"/>
      <c r="ACJ364" s="30"/>
      <c r="ACK364" s="30"/>
      <c r="ACL364" s="30"/>
      <c r="ACM364" s="30"/>
      <c r="ACN364" s="30"/>
      <c r="ACO364" s="30"/>
      <c r="ACP364" s="30"/>
      <c r="ACQ364" s="30"/>
      <c r="ACR364" s="30"/>
      <c r="ACS364" s="30"/>
      <c r="ACT364" s="30"/>
      <c r="ACU364" s="30"/>
      <c r="ACV364" s="30"/>
      <c r="ACW364" s="30"/>
      <c r="ACX364" s="30"/>
      <c r="ACY364" s="30"/>
      <c r="ACZ364" s="30"/>
      <c r="ADA364" s="30"/>
      <c r="ADB364" s="30"/>
      <c r="ADC364" s="30"/>
      <c r="ADD364" s="30"/>
      <c r="ADE364" s="30"/>
      <c r="ADF364" s="30"/>
      <c r="ADG364" s="30"/>
      <c r="ADH364" s="30"/>
      <c r="ADI364" s="30"/>
      <c r="ADJ364" s="30"/>
      <c r="ADK364" s="30"/>
      <c r="ADL364" s="30"/>
      <c r="ADM364" s="30"/>
      <c r="ADN364" s="30"/>
      <c r="ADO364" s="30"/>
      <c r="ADP364" s="30"/>
      <c r="ADQ364" s="30"/>
      <c r="ADR364" s="30"/>
      <c r="ADS364" s="30"/>
      <c r="ADT364" s="30"/>
      <c r="ADU364" s="30"/>
      <c r="ADV364" s="30"/>
      <c r="ADW364" s="30"/>
      <c r="ADX364" s="30"/>
      <c r="ADY364" s="30"/>
      <c r="ADZ364" s="30"/>
      <c r="AEA364" s="30"/>
      <c r="AEB364" s="30"/>
      <c r="AEC364" s="30"/>
      <c r="AED364" s="30"/>
      <c r="AEE364" s="30"/>
      <c r="AEF364" s="30"/>
      <c r="AEG364" s="30"/>
      <c r="AEH364" s="30"/>
      <c r="AEI364" s="30"/>
      <c r="AEJ364" s="30"/>
      <c r="AEK364" s="30"/>
      <c r="AEL364" s="30"/>
      <c r="AEM364" s="30"/>
      <c r="AEN364" s="30"/>
      <c r="AEO364" s="30"/>
      <c r="AEP364" s="30"/>
      <c r="AEQ364" s="30"/>
      <c r="AER364" s="30"/>
      <c r="AES364" s="30"/>
      <c r="AET364" s="30"/>
      <c r="AEU364" s="30"/>
      <c r="AEV364" s="30"/>
      <c r="AEW364" s="30"/>
      <c r="AEX364" s="30"/>
      <c r="AEY364" s="30"/>
      <c r="AEZ364" s="30"/>
      <c r="AFA364" s="30"/>
      <c r="AFB364" s="30"/>
      <c r="AFC364" s="30"/>
      <c r="AFD364" s="30"/>
      <c r="AFE364" s="30"/>
      <c r="AFF364" s="30"/>
      <c r="AFG364" s="30"/>
      <c r="AFH364" s="30"/>
      <c r="AFI364" s="30"/>
      <c r="AFJ364" s="30"/>
      <c r="AFK364" s="30"/>
      <c r="AFL364" s="30"/>
      <c r="AFM364" s="30"/>
      <c r="AFN364" s="30"/>
      <c r="AFO364" s="30"/>
      <c r="AFP364" s="30"/>
      <c r="AFQ364" s="30"/>
      <c r="AFR364" s="30"/>
      <c r="AFS364" s="30"/>
      <c r="AFT364" s="30"/>
      <c r="AFU364" s="30"/>
      <c r="AFV364" s="30"/>
      <c r="AFW364" s="30"/>
      <c r="AFX364" s="30"/>
      <c r="AFY364" s="30"/>
      <c r="AFZ364" s="30"/>
      <c r="AGA364" s="30"/>
      <c r="AGB364" s="30"/>
      <c r="AGC364" s="30"/>
      <c r="AGD364" s="30"/>
      <c r="AGE364" s="30"/>
      <c r="AGF364" s="30"/>
      <c r="AGG364" s="30"/>
      <c r="AGH364" s="30"/>
      <c r="AGI364" s="30"/>
      <c r="AGJ364" s="30"/>
      <c r="AGK364" s="30"/>
      <c r="AGL364" s="30"/>
      <c r="AGM364" s="30"/>
      <c r="AGN364" s="30"/>
      <c r="AGO364" s="30"/>
      <c r="AGP364" s="30"/>
      <c r="AGQ364" s="30"/>
      <c r="AGR364" s="30"/>
      <c r="AGS364" s="30"/>
      <c r="AGT364" s="30"/>
      <c r="AGU364" s="30"/>
      <c r="AGV364" s="30"/>
      <c r="AGW364" s="30"/>
      <c r="AGX364" s="30"/>
      <c r="AGY364" s="30"/>
      <c r="AGZ364" s="30"/>
      <c r="AHA364" s="30"/>
      <c r="AHB364" s="30"/>
      <c r="AHC364" s="30"/>
      <c r="AHD364" s="30"/>
      <c r="AHE364" s="30"/>
      <c r="AHF364" s="30"/>
      <c r="AHG364" s="30"/>
      <c r="AHH364" s="30"/>
      <c r="AHI364" s="30"/>
      <c r="AHJ364" s="30"/>
      <c r="AHK364" s="30"/>
      <c r="AHL364" s="30"/>
      <c r="AHM364" s="30"/>
      <c r="AHN364" s="30"/>
      <c r="AHO364" s="30"/>
      <c r="AHP364" s="30"/>
      <c r="AHQ364" s="30"/>
      <c r="AHR364" s="30"/>
      <c r="AHS364" s="30"/>
      <c r="AHT364" s="30"/>
      <c r="AHU364" s="30"/>
      <c r="AHV364" s="30"/>
      <c r="AHW364" s="30"/>
      <c r="AHX364" s="30"/>
      <c r="AHY364" s="30"/>
      <c r="AHZ364" s="30"/>
      <c r="AIA364" s="30"/>
      <c r="AIB364" s="30"/>
      <c r="AIC364" s="30"/>
      <c r="AID364" s="30"/>
      <c r="AIE364" s="30"/>
      <c r="AIF364" s="30"/>
      <c r="AIG364" s="30"/>
      <c r="AIH364" s="30"/>
      <c r="AII364" s="30"/>
      <c r="AIJ364" s="30"/>
      <c r="AIK364" s="30"/>
      <c r="AIL364" s="30"/>
      <c r="AIM364" s="30"/>
      <c r="AIN364" s="30"/>
      <c r="AIO364" s="30"/>
      <c r="AIP364" s="30"/>
      <c r="AIQ364" s="30"/>
      <c r="AIR364" s="30"/>
      <c r="AIS364" s="30"/>
      <c r="AIT364" s="30"/>
      <c r="AIU364" s="30"/>
      <c r="AIV364" s="30"/>
      <c r="AIW364" s="30"/>
      <c r="AIX364" s="30"/>
      <c r="AIY364" s="30"/>
      <c r="AIZ364" s="30"/>
      <c r="AJA364" s="30"/>
      <c r="AJB364" s="30"/>
      <c r="AJC364" s="30"/>
      <c r="AJD364" s="30"/>
      <c r="AJE364" s="30"/>
      <c r="AJF364" s="30"/>
      <c r="AJG364" s="30"/>
      <c r="AJH364" s="30"/>
      <c r="AJI364" s="30"/>
      <c r="AJJ364" s="30"/>
      <c r="AJK364" s="30"/>
      <c r="AJL364" s="30"/>
      <c r="AJM364" s="30"/>
      <c r="AJN364" s="30"/>
      <c r="AJO364" s="30"/>
      <c r="AJP364" s="30"/>
      <c r="AJQ364" s="30"/>
      <c r="AJR364" s="30"/>
      <c r="AJS364" s="30"/>
      <c r="AJT364" s="30"/>
      <c r="AJU364" s="30"/>
      <c r="AJV364" s="30"/>
      <c r="AJW364" s="30"/>
      <c r="AJX364" s="30"/>
      <c r="AJY364" s="30"/>
      <c r="AJZ364" s="30"/>
      <c r="AKA364" s="30"/>
      <c r="AKB364" s="30"/>
      <c r="AKC364" s="30"/>
      <c r="AKD364" s="30"/>
      <c r="AKE364" s="30"/>
      <c r="AKF364" s="30"/>
      <c r="AKG364" s="30"/>
      <c r="AKH364" s="30"/>
      <c r="AKI364" s="30"/>
      <c r="AKJ364" s="30"/>
      <c r="AKK364" s="30"/>
      <c r="AKL364" s="30"/>
      <c r="AKM364" s="30"/>
      <c r="AKN364" s="30"/>
      <c r="AKO364" s="30"/>
      <c r="AKP364" s="30"/>
      <c r="AKQ364" s="30"/>
      <c r="AKR364" s="30"/>
      <c r="AKS364" s="30"/>
      <c r="AKT364" s="30"/>
      <c r="AKU364" s="30"/>
      <c r="AKV364" s="30"/>
      <c r="AKW364" s="30"/>
      <c r="AKX364" s="30"/>
      <c r="AKY364" s="30"/>
      <c r="AKZ364" s="30"/>
      <c r="ALA364" s="30"/>
      <c r="ALB364" s="30"/>
      <c r="ALC364" s="30"/>
      <c r="ALD364" s="30"/>
      <c r="ALE364" s="30"/>
      <c r="ALF364" s="30"/>
      <c r="ALG364" s="30"/>
      <c r="ALH364" s="30"/>
      <c r="ALI364" s="30"/>
      <c r="ALJ364" s="30"/>
      <c r="ALK364" s="30"/>
      <c r="ALL364" s="30"/>
      <c r="ALM364" s="30"/>
      <c r="ALN364" s="30"/>
      <c r="ALO364" s="30"/>
      <c r="ALP364" s="30"/>
      <c r="ALQ364" s="30"/>
      <c r="ALR364" s="30"/>
      <c r="ALS364" s="30"/>
      <c r="ALT364" s="30"/>
      <c r="ALU364" s="30"/>
      <c r="ALV364" s="30"/>
      <c r="ALW364" s="30"/>
      <c r="ALX364" s="30"/>
      <c r="ALY364" s="30"/>
      <c r="ALZ364" s="30"/>
      <c r="AMA364" s="30"/>
      <c r="AMB364" s="30"/>
      <c r="AMC364" s="30"/>
      <c r="AMD364" s="30"/>
      <c r="AME364" s="30"/>
      <c r="AMF364" s="30"/>
      <c r="AMG364" s="30"/>
      <c r="AMH364" s="30"/>
      <c r="AMI364" s="30"/>
      <c r="AMJ364" s="30"/>
      <c r="AMK364" s="30"/>
      <c r="AML364" s="30"/>
      <c r="AMM364" s="30"/>
      <c r="AMN364" s="30"/>
      <c r="AMO364" s="30"/>
      <c r="AMP364" s="30"/>
      <c r="AMQ364" s="30"/>
      <c r="AMR364" s="30"/>
      <c r="AMS364" s="30"/>
      <c r="AMT364" s="30"/>
      <c r="AMU364" s="30"/>
      <c r="AMV364" s="30"/>
      <c r="AMW364" s="30"/>
      <c r="AMX364" s="30"/>
      <c r="AMY364" s="30"/>
      <c r="AMZ364" s="30"/>
      <c r="ANA364" s="30"/>
      <c r="ANB364" s="30"/>
      <c r="ANC364" s="30"/>
      <c r="AND364" s="30"/>
      <c r="ANE364" s="30"/>
      <c r="ANF364" s="30"/>
      <c r="ANG364" s="30"/>
      <c r="ANH364" s="30"/>
      <c r="ANI364" s="30"/>
      <c r="ANJ364" s="30"/>
      <c r="ANK364" s="30"/>
      <c r="ANL364" s="30"/>
      <c r="ANM364" s="30"/>
      <c r="ANN364" s="30"/>
      <c r="ANO364" s="30"/>
      <c r="ANP364" s="30"/>
      <c r="ANQ364" s="30"/>
      <c r="ANR364" s="30"/>
      <c r="ANS364" s="30"/>
      <c r="ANT364" s="30"/>
      <c r="ANU364" s="30"/>
      <c r="ANV364" s="30"/>
      <c r="ANW364" s="30"/>
      <c r="ANX364" s="30"/>
      <c r="ANY364" s="30"/>
      <c r="ANZ364" s="30"/>
      <c r="AOA364" s="30"/>
      <c r="AOB364" s="30"/>
      <c r="AOC364" s="30"/>
      <c r="AOD364" s="30"/>
      <c r="AOE364" s="30"/>
      <c r="AOF364" s="30"/>
      <c r="AOG364" s="30"/>
      <c r="AOH364" s="30"/>
      <c r="AOI364" s="30"/>
      <c r="AOJ364" s="30"/>
      <c r="AOK364" s="30"/>
      <c r="AOL364" s="30"/>
      <c r="AOM364" s="30"/>
      <c r="AON364" s="30"/>
      <c r="AOO364" s="30"/>
      <c r="AOP364" s="30"/>
      <c r="AOQ364" s="30"/>
      <c r="AOR364" s="30"/>
      <c r="AOS364" s="30"/>
      <c r="AOT364" s="30"/>
      <c r="AOU364" s="30"/>
      <c r="AOV364" s="30"/>
      <c r="AOW364" s="30"/>
      <c r="AOX364" s="30"/>
      <c r="AOY364" s="30"/>
      <c r="AOZ364" s="30"/>
      <c r="APA364" s="30"/>
      <c r="APB364" s="30"/>
      <c r="APC364" s="30"/>
      <c r="APD364" s="30"/>
      <c r="APE364" s="30"/>
      <c r="APF364" s="30"/>
      <c r="APG364" s="30"/>
      <c r="APH364" s="30"/>
      <c r="API364" s="30"/>
      <c r="APJ364" s="30"/>
      <c r="APK364" s="30"/>
      <c r="APL364" s="30"/>
      <c r="APM364" s="30"/>
      <c r="APN364" s="30"/>
      <c r="APO364" s="30"/>
      <c r="APP364" s="30"/>
      <c r="APQ364" s="30"/>
      <c r="APR364" s="30"/>
      <c r="APS364" s="30"/>
      <c r="APT364" s="30"/>
      <c r="APU364" s="30"/>
      <c r="APV364" s="30"/>
      <c r="APW364" s="30"/>
      <c r="APX364" s="30"/>
      <c r="APY364" s="30"/>
      <c r="APZ364" s="30"/>
      <c r="AQA364" s="30"/>
      <c r="AQB364" s="30"/>
      <c r="AQC364" s="30"/>
      <c r="AQD364" s="30"/>
      <c r="AQE364" s="30"/>
      <c r="AQF364" s="30"/>
      <c r="AQG364" s="30"/>
      <c r="AQH364" s="30"/>
      <c r="AQI364" s="30"/>
      <c r="AQJ364" s="30"/>
      <c r="AQK364" s="30"/>
      <c r="AQL364" s="30"/>
      <c r="AQM364" s="30"/>
      <c r="AQN364" s="30"/>
      <c r="AQO364" s="30"/>
      <c r="AQP364" s="30"/>
      <c r="AQQ364" s="30"/>
      <c r="AQR364" s="30"/>
      <c r="AQS364" s="30"/>
      <c r="AQT364" s="30"/>
      <c r="AQU364" s="30"/>
      <c r="AQV364" s="30"/>
      <c r="AQW364" s="30"/>
      <c r="AQX364" s="30"/>
      <c r="AQY364" s="30"/>
      <c r="AQZ364" s="30"/>
      <c r="ARA364" s="30"/>
      <c r="ARB364" s="30"/>
      <c r="ARC364" s="30"/>
      <c r="ARD364" s="30"/>
      <c r="ARE364" s="30"/>
      <c r="ARF364" s="30"/>
      <c r="ARG364" s="30"/>
      <c r="ARH364" s="30"/>
      <c r="ARI364" s="30"/>
      <c r="ARJ364" s="30"/>
      <c r="ARK364" s="30"/>
      <c r="ARL364" s="30"/>
      <c r="ARM364" s="30"/>
      <c r="ARN364" s="30"/>
      <c r="ARO364" s="30"/>
      <c r="ARP364" s="30"/>
      <c r="ARQ364" s="30"/>
      <c r="ARR364" s="30"/>
      <c r="ARS364" s="30"/>
      <c r="ART364" s="30"/>
      <c r="ARU364" s="30"/>
      <c r="ARV364" s="30"/>
      <c r="ARW364" s="30"/>
      <c r="ARX364" s="30"/>
      <c r="ARY364" s="30"/>
      <c r="ARZ364" s="30"/>
      <c r="ASA364" s="30"/>
      <c r="ASB364" s="30"/>
      <c r="ASC364" s="30"/>
      <c r="ASD364" s="30"/>
      <c r="ASE364" s="30"/>
      <c r="ASF364" s="30"/>
      <c r="ASG364" s="30"/>
      <c r="ASH364" s="30"/>
      <c r="ASI364" s="30"/>
      <c r="ASJ364" s="30"/>
      <c r="ASK364" s="30"/>
      <c r="ASL364" s="30"/>
      <c r="ASM364" s="30"/>
      <c r="ASN364" s="30"/>
      <c r="ASO364" s="30"/>
      <c r="ASP364" s="30"/>
      <c r="ASQ364" s="30"/>
      <c r="ASR364" s="30"/>
      <c r="ASS364" s="30"/>
      <c r="AST364" s="30"/>
      <c r="ASU364" s="30"/>
      <c r="ASV364" s="30"/>
      <c r="ASW364" s="30"/>
      <c r="ASX364" s="30"/>
      <c r="ASY364" s="30"/>
      <c r="ASZ364" s="30"/>
      <c r="ATA364" s="30"/>
      <c r="ATB364" s="30"/>
      <c r="ATC364" s="30"/>
      <c r="ATD364" s="30"/>
      <c r="ATE364" s="30"/>
      <c r="ATF364" s="30"/>
      <c r="ATG364" s="30"/>
      <c r="ATH364" s="30"/>
      <c r="ATI364" s="30"/>
      <c r="ATJ364" s="30"/>
      <c r="ATK364" s="30"/>
      <c r="ATL364" s="30"/>
      <c r="ATM364" s="30"/>
      <c r="ATN364" s="30"/>
      <c r="ATO364" s="30"/>
      <c r="ATP364" s="30"/>
      <c r="ATQ364" s="30"/>
      <c r="ATR364" s="30"/>
      <c r="ATS364" s="30"/>
      <c r="ATT364" s="30"/>
      <c r="ATU364" s="30"/>
      <c r="ATV364" s="30"/>
      <c r="ATW364" s="30"/>
      <c r="ATX364" s="30"/>
      <c r="ATY364" s="30"/>
      <c r="ATZ364" s="30"/>
      <c r="AUA364" s="30"/>
      <c r="AUB364" s="30"/>
      <c r="AUC364" s="30"/>
      <c r="AUD364" s="30"/>
      <c r="AUE364" s="30"/>
      <c r="AUF364" s="30"/>
      <c r="AUG364" s="30"/>
      <c r="AUH364" s="30"/>
      <c r="AUI364" s="30"/>
      <c r="AUJ364" s="30"/>
      <c r="AUK364" s="30"/>
      <c r="AUL364" s="30"/>
      <c r="AUM364" s="30"/>
      <c r="AUN364" s="30"/>
      <c r="AUO364" s="30"/>
      <c r="AUP364" s="30"/>
      <c r="AUQ364" s="30"/>
      <c r="AUR364" s="30"/>
      <c r="AUS364" s="30"/>
      <c r="AUT364" s="30"/>
      <c r="AUU364" s="30"/>
      <c r="AUV364" s="30"/>
      <c r="AUW364" s="30"/>
      <c r="AUX364" s="30"/>
      <c r="AUY364" s="30"/>
      <c r="AUZ364" s="30"/>
      <c r="AVA364" s="30"/>
      <c r="AVB364" s="30"/>
      <c r="AVC364" s="30"/>
      <c r="AVD364" s="30"/>
      <c r="AVE364" s="30"/>
      <c r="AVF364" s="30"/>
      <c r="AVG364" s="30"/>
      <c r="AVH364" s="30"/>
      <c r="AVI364" s="30"/>
      <c r="AVJ364" s="30"/>
      <c r="AVK364" s="30"/>
      <c r="AVL364" s="30"/>
      <c r="AVM364" s="30"/>
      <c r="AVN364" s="30"/>
      <c r="AVO364" s="30"/>
      <c r="AVP364" s="30"/>
      <c r="AVQ364" s="30"/>
      <c r="AVR364" s="30"/>
      <c r="AVS364" s="30"/>
      <c r="AVT364" s="30"/>
      <c r="AVU364" s="30"/>
      <c r="AVV364" s="30"/>
      <c r="AVW364" s="30"/>
      <c r="AVX364" s="30"/>
      <c r="AVY364" s="30"/>
      <c r="AVZ364" s="30"/>
      <c r="AWA364" s="30"/>
      <c r="AWB364" s="30"/>
      <c r="AWC364" s="30"/>
      <c r="AWD364" s="30"/>
      <c r="AWE364" s="30"/>
      <c r="AWF364" s="30"/>
      <c r="AWG364" s="30"/>
      <c r="AWH364" s="30"/>
      <c r="AWI364" s="30"/>
      <c r="AWJ364" s="30"/>
      <c r="AWK364" s="30"/>
      <c r="AWL364" s="30"/>
      <c r="AWM364" s="30"/>
      <c r="AWN364" s="30"/>
      <c r="AWO364" s="30"/>
      <c r="AWP364" s="30"/>
      <c r="AWQ364" s="30"/>
      <c r="AWR364" s="30"/>
      <c r="AWS364" s="30"/>
      <c r="AWT364" s="30"/>
      <c r="AWU364" s="30"/>
      <c r="AWV364" s="30"/>
      <c r="AWW364" s="30"/>
      <c r="AWX364" s="30"/>
      <c r="AWY364" s="30"/>
      <c r="AWZ364" s="30"/>
      <c r="AXA364" s="30"/>
      <c r="AXB364" s="30"/>
      <c r="AXC364" s="30"/>
      <c r="AXD364" s="30"/>
      <c r="AXE364" s="30"/>
      <c r="AXF364" s="30"/>
      <c r="AXG364" s="30"/>
      <c r="AXH364" s="30"/>
      <c r="AXI364" s="30"/>
      <c r="AXJ364" s="30"/>
      <c r="AXK364" s="30"/>
      <c r="AXL364" s="30"/>
      <c r="AXM364" s="30"/>
      <c r="AXN364" s="30"/>
      <c r="AXO364" s="30"/>
      <c r="AXP364" s="30"/>
      <c r="AXQ364" s="30"/>
      <c r="AXR364" s="30"/>
      <c r="AXS364" s="30"/>
      <c r="AXT364" s="30"/>
      <c r="AXU364" s="30"/>
      <c r="AXV364" s="30"/>
      <c r="AXW364" s="30"/>
      <c r="AXX364" s="30"/>
      <c r="AXY364" s="30"/>
      <c r="AXZ364" s="30"/>
      <c r="AYA364" s="30"/>
      <c r="AYB364" s="30"/>
      <c r="AYC364" s="30"/>
      <c r="AYD364" s="30"/>
      <c r="AYE364" s="30"/>
      <c r="AYF364" s="30"/>
      <c r="AYG364" s="30"/>
      <c r="AYH364" s="30"/>
      <c r="AYI364" s="30"/>
      <c r="AYJ364" s="30"/>
      <c r="AYK364" s="30"/>
      <c r="AYL364" s="30"/>
      <c r="AYM364" s="30"/>
      <c r="AYN364" s="30"/>
      <c r="AYO364" s="30"/>
      <c r="AYP364" s="30"/>
      <c r="AYQ364" s="30"/>
      <c r="AYR364" s="30"/>
      <c r="AYS364" s="30"/>
      <c r="AYT364" s="30"/>
      <c r="AYU364" s="30"/>
      <c r="AYV364" s="30"/>
      <c r="AYW364" s="30"/>
      <c r="AYX364" s="30"/>
      <c r="AYY364" s="30"/>
      <c r="AYZ364" s="30"/>
      <c r="AZA364" s="30"/>
      <c r="AZB364" s="30"/>
      <c r="AZC364" s="30"/>
      <c r="AZD364" s="30"/>
      <c r="AZE364" s="30"/>
      <c r="AZF364" s="30"/>
      <c r="AZG364" s="30"/>
      <c r="AZH364" s="30"/>
      <c r="AZI364" s="30"/>
      <c r="AZJ364" s="30"/>
      <c r="AZK364" s="30"/>
      <c r="AZL364" s="30"/>
      <c r="AZM364" s="30"/>
      <c r="AZN364" s="30"/>
      <c r="AZO364" s="30"/>
      <c r="AZP364" s="30"/>
      <c r="AZQ364" s="30"/>
      <c r="AZR364" s="30"/>
      <c r="AZS364" s="30"/>
      <c r="AZT364" s="30"/>
      <c r="AZU364" s="30"/>
      <c r="AZV364" s="30"/>
      <c r="AZW364" s="30"/>
      <c r="AZX364" s="30"/>
      <c r="AZY364" s="30"/>
      <c r="AZZ364" s="30"/>
      <c r="BAA364" s="30"/>
      <c r="BAB364" s="30"/>
      <c r="BAC364" s="30"/>
      <c r="BAD364" s="30"/>
      <c r="BAE364" s="30"/>
      <c r="BAF364" s="30"/>
      <c r="BAG364" s="30"/>
      <c r="BAH364" s="30"/>
      <c r="BAI364" s="30"/>
      <c r="BAJ364" s="30"/>
      <c r="BAK364" s="30"/>
      <c r="BAL364" s="30"/>
      <c r="BAM364" s="30"/>
      <c r="BAN364" s="30"/>
      <c r="BAO364" s="30"/>
      <c r="BAP364" s="30"/>
      <c r="BAQ364" s="30"/>
      <c r="BAR364" s="30"/>
      <c r="BAS364" s="30"/>
      <c r="BAT364" s="30"/>
      <c r="BAU364" s="30"/>
      <c r="BAV364" s="30"/>
      <c r="BAW364" s="30"/>
      <c r="BAX364" s="30"/>
      <c r="BAY364" s="30"/>
      <c r="BAZ364" s="30"/>
      <c r="BBA364" s="30"/>
      <c r="BBB364" s="30"/>
      <c r="BBC364" s="30"/>
      <c r="BBD364" s="30"/>
      <c r="BBE364" s="30"/>
      <c r="BBF364" s="30"/>
      <c r="BBG364" s="30"/>
      <c r="BBH364" s="30"/>
      <c r="BBI364" s="30"/>
      <c r="BBJ364" s="30"/>
      <c r="BBK364" s="30"/>
      <c r="BBL364" s="30"/>
      <c r="BBM364" s="30"/>
      <c r="BBN364" s="30"/>
      <c r="BBO364" s="30"/>
      <c r="BBP364" s="30"/>
      <c r="BBQ364" s="30"/>
      <c r="BBR364" s="30"/>
      <c r="BBS364" s="30"/>
      <c r="BBT364" s="30"/>
      <c r="BBU364" s="30"/>
      <c r="BBV364" s="30"/>
      <c r="BBW364" s="30"/>
      <c r="BBX364" s="30"/>
      <c r="BBY364" s="30"/>
      <c r="BBZ364" s="30"/>
      <c r="BCA364" s="30"/>
      <c r="BCB364" s="30"/>
      <c r="BCC364" s="30"/>
      <c r="BCD364" s="30"/>
      <c r="BCE364" s="30"/>
      <c r="BCF364" s="30"/>
      <c r="BCG364" s="30"/>
      <c r="BCH364" s="30"/>
      <c r="BCI364" s="30"/>
      <c r="BCJ364" s="30"/>
      <c r="BCK364" s="30"/>
      <c r="BCL364" s="30"/>
      <c r="BCM364" s="30"/>
      <c r="BCN364" s="30"/>
      <c r="BCO364" s="30"/>
      <c r="BCP364" s="30"/>
      <c r="BCQ364" s="30"/>
      <c r="BCR364" s="30"/>
      <c r="BCS364" s="30"/>
      <c r="BCT364" s="30"/>
      <c r="BCU364" s="30"/>
      <c r="BCV364" s="30"/>
      <c r="BCW364" s="30"/>
      <c r="BCX364" s="30"/>
      <c r="BCY364" s="30"/>
      <c r="BCZ364" s="30"/>
      <c r="BDA364" s="30"/>
      <c r="BDB364" s="30"/>
      <c r="BDC364" s="30"/>
      <c r="BDD364" s="30"/>
      <c r="BDE364" s="30"/>
      <c r="BDF364" s="30"/>
      <c r="BDG364" s="30"/>
      <c r="BDH364" s="30"/>
      <c r="BDI364" s="30"/>
      <c r="BDJ364" s="30"/>
      <c r="BDK364" s="30"/>
      <c r="BDL364" s="30"/>
      <c r="BDM364" s="30"/>
      <c r="BDN364" s="30"/>
      <c r="BDO364" s="30"/>
      <c r="BDP364" s="30"/>
      <c r="BDQ364" s="30"/>
      <c r="BDR364" s="30"/>
      <c r="BDS364" s="30"/>
      <c r="BDT364" s="30"/>
      <c r="BDU364" s="30"/>
      <c r="BDV364" s="30"/>
      <c r="BDW364" s="30"/>
      <c r="BDX364" s="30"/>
      <c r="BDY364" s="30"/>
      <c r="BDZ364" s="30"/>
      <c r="BEA364" s="30"/>
      <c r="BEB364" s="30"/>
      <c r="BEC364" s="30"/>
      <c r="BED364" s="30"/>
      <c r="BEE364" s="30"/>
      <c r="BEF364" s="30"/>
      <c r="BEG364" s="30"/>
      <c r="BEH364" s="30"/>
      <c r="BEI364" s="30"/>
      <c r="BEJ364" s="30"/>
      <c r="BEK364" s="30"/>
      <c r="BEL364" s="30"/>
      <c r="BEM364" s="30"/>
      <c r="BEN364" s="30"/>
      <c r="BEO364" s="30"/>
      <c r="BEP364" s="30"/>
      <c r="BEQ364" s="30"/>
      <c r="BER364" s="30"/>
      <c r="BES364" s="30"/>
      <c r="BET364" s="30"/>
      <c r="BEU364" s="30"/>
      <c r="BEV364" s="30"/>
      <c r="BEW364" s="30"/>
      <c r="BEX364" s="30"/>
      <c r="BEY364" s="30"/>
      <c r="BEZ364" s="30"/>
      <c r="BFA364" s="30"/>
      <c r="BFB364" s="30"/>
      <c r="BFC364" s="30"/>
      <c r="BFD364" s="30"/>
      <c r="BFE364" s="30"/>
      <c r="BFF364" s="30"/>
      <c r="BFG364" s="30"/>
      <c r="BFH364" s="30"/>
      <c r="BFI364" s="30"/>
      <c r="BFJ364" s="30"/>
      <c r="BFK364" s="30"/>
      <c r="BFL364" s="30"/>
      <c r="BFM364" s="30"/>
      <c r="BFN364" s="30"/>
      <c r="BFO364" s="30"/>
      <c r="BFP364" s="30"/>
      <c r="BFQ364" s="30"/>
      <c r="BFR364" s="30"/>
      <c r="BFS364" s="30"/>
      <c r="BFT364" s="30"/>
      <c r="BFU364" s="30"/>
      <c r="BFV364" s="30"/>
      <c r="BFW364" s="30"/>
      <c r="BFX364" s="30"/>
      <c r="BFY364" s="30"/>
      <c r="BFZ364" s="30"/>
      <c r="BGA364" s="30"/>
      <c r="BGB364" s="30"/>
      <c r="BGC364" s="30"/>
      <c r="BGD364" s="30"/>
      <c r="BGE364" s="30"/>
      <c r="BGF364" s="30"/>
      <c r="BGG364" s="30"/>
      <c r="BGH364" s="30"/>
      <c r="BGI364" s="30"/>
      <c r="BGJ364" s="30"/>
      <c r="BGK364" s="30"/>
      <c r="BGL364" s="30"/>
      <c r="BGM364" s="30"/>
      <c r="BGN364" s="30"/>
      <c r="BGO364" s="30"/>
      <c r="BGP364" s="30"/>
      <c r="BGQ364" s="30"/>
      <c r="BGR364" s="30"/>
      <c r="BGS364" s="30"/>
      <c r="BGT364" s="30"/>
      <c r="BGU364" s="30"/>
      <c r="BGV364" s="30"/>
      <c r="BGW364" s="30"/>
      <c r="BGX364" s="30"/>
      <c r="BGY364" s="30"/>
      <c r="BGZ364" s="30"/>
      <c r="BHA364" s="30"/>
      <c r="BHB364" s="30"/>
      <c r="BHC364" s="30"/>
      <c r="BHD364" s="30"/>
      <c r="BHE364" s="30"/>
      <c r="BHF364" s="30"/>
      <c r="BHG364" s="30"/>
      <c r="BHH364" s="30"/>
      <c r="BHI364" s="30"/>
      <c r="BHJ364" s="30"/>
      <c r="BHK364" s="30"/>
      <c r="BHL364" s="30"/>
      <c r="BHM364" s="30"/>
      <c r="BHN364" s="30"/>
      <c r="BHO364" s="30"/>
      <c r="BHP364" s="30"/>
      <c r="BHQ364" s="30"/>
      <c r="BHR364" s="30"/>
      <c r="BHS364" s="30"/>
      <c r="BHT364" s="30"/>
      <c r="BHU364" s="30"/>
      <c r="BHV364" s="30"/>
      <c r="BHW364" s="30"/>
      <c r="BHX364" s="30"/>
      <c r="BHY364" s="30"/>
      <c r="BHZ364" s="30"/>
      <c r="BIA364" s="30"/>
      <c r="BIB364" s="30"/>
      <c r="BIC364" s="30"/>
      <c r="BID364" s="30"/>
      <c r="BIE364" s="30"/>
      <c r="BIF364" s="30"/>
      <c r="BIG364" s="30"/>
      <c r="BIH364" s="30"/>
      <c r="BII364" s="30"/>
      <c r="BIJ364" s="30"/>
      <c r="BIK364" s="30"/>
      <c r="BIL364" s="30"/>
      <c r="BIM364" s="30"/>
      <c r="BIN364" s="30"/>
      <c r="BIO364" s="30"/>
      <c r="BIP364" s="30"/>
      <c r="BIQ364" s="30"/>
      <c r="BIR364" s="30"/>
      <c r="BIS364" s="30"/>
      <c r="BIT364" s="30"/>
      <c r="BIU364" s="30"/>
      <c r="BIV364" s="30"/>
      <c r="BIW364" s="30"/>
      <c r="BIX364" s="30"/>
      <c r="BIY364" s="30"/>
      <c r="BIZ364" s="30"/>
      <c r="BJA364" s="30"/>
      <c r="BJB364" s="30"/>
      <c r="BJC364" s="30"/>
      <c r="BJD364" s="30"/>
      <c r="BJE364" s="30"/>
      <c r="BJF364" s="30"/>
      <c r="BJG364" s="30"/>
      <c r="BJH364" s="30"/>
      <c r="BJI364" s="30"/>
      <c r="BJJ364" s="30"/>
      <c r="BJK364" s="30"/>
      <c r="BJL364" s="30"/>
      <c r="BJM364" s="30"/>
      <c r="BJN364" s="30"/>
      <c r="BJO364" s="30"/>
      <c r="BJP364" s="30"/>
      <c r="BJQ364" s="30"/>
      <c r="BJR364" s="30"/>
      <c r="BJS364" s="30"/>
      <c r="BJT364" s="30"/>
      <c r="BJU364" s="30"/>
      <c r="BJV364" s="30"/>
      <c r="BJW364" s="30"/>
      <c r="BJX364" s="30"/>
      <c r="BJY364" s="30"/>
      <c r="BJZ364" s="30"/>
      <c r="BKA364" s="30"/>
      <c r="BKB364" s="30"/>
      <c r="BKC364" s="30"/>
      <c r="BKD364" s="30"/>
      <c r="BKE364" s="30"/>
      <c r="BKF364" s="30"/>
      <c r="BKG364" s="30"/>
      <c r="BKH364" s="30"/>
      <c r="BKI364" s="30"/>
      <c r="BKJ364" s="30"/>
      <c r="BKK364" s="30"/>
      <c r="BKL364" s="30"/>
      <c r="BKM364" s="30"/>
      <c r="BKN364" s="30"/>
      <c r="BKO364" s="30"/>
      <c r="BKP364" s="30"/>
      <c r="BKQ364" s="30"/>
      <c r="BKR364" s="30"/>
      <c r="BKS364" s="30"/>
      <c r="BKT364" s="30"/>
      <c r="BKU364" s="30"/>
      <c r="BKV364" s="30"/>
      <c r="BKW364" s="30"/>
      <c r="BKX364" s="30"/>
      <c r="BKY364" s="30"/>
      <c r="BKZ364" s="30"/>
      <c r="BLA364" s="30"/>
      <c r="BLB364" s="30"/>
      <c r="BLC364" s="30"/>
      <c r="BLD364" s="30"/>
      <c r="BLE364" s="30"/>
      <c r="BLF364" s="30"/>
      <c r="BLG364" s="30"/>
      <c r="BLH364" s="30"/>
      <c r="BLI364" s="30"/>
      <c r="BLJ364" s="30"/>
      <c r="BLK364" s="30"/>
      <c r="BLL364" s="30"/>
      <c r="BLM364" s="30"/>
      <c r="BLN364" s="30"/>
      <c r="BLO364" s="30"/>
      <c r="BLP364" s="30"/>
      <c r="BLQ364" s="30"/>
      <c r="BLR364" s="30"/>
      <c r="BLS364" s="30"/>
      <c r="BLT364" s="30"/>
      <c r="BLU364" s="30"/>
      <c r="BLV364" s="30"/>
      <c r="BLW364" s="30"/>
      <c r="BLX364" s="30"/>
      <c r="BLY364" s="30"/>
      <c r="BLZ364" s="30"/>
      <c r="BMA364" s="30"/>
      <c r="BMB364" s="30"/>
      <c r="BMC364" s="30"/>
      <c r="BMD364" s="30"/>
      <c r="BME364" s="30"/>
      <c r="BMF364" s="30"/>
      <c r="BMG364" s="30"/>
      <c r="BMH364" s="30"/>
      <c r="BMI364" s="30"/>
      <c r="BMJ364" s="30"/>
      <c r="BMK364" s="30"/>
      <c r="BML364" s="30"/>
      <c r="BMM364" s="30"/>
      <c r="BMN364" s="30"/>
      <c r="BMO364" s="30"/>
      <c r="BMP364" s="30"/>
      <c r="BMQ364" s="30"/>
      <c r="BMR364" s="30"/>
      <c r="BMS364" s="30"/>
      <c r="BMT364" s="30"/>
      <c r="BMU364" s="30"/>
      <c r="BMV364" s="30"/>
      <c r="BMW364" s="30"/>
      <c r="BMX364" s="30"/>
      <c r="BMY364" s="30"/>
      <c r="BMZ364" s="30"/>
      <c r="BNA364" s="30"/>
      <c r="BNB364" s="30"/>
      <c r="BNC364" s="30"/>
      <c r="BND364" s="30"/>
      <c r="BNE364" s="30"/>
      <c r="BNF364" s="30"/>
      <c r="BNG364" s="30"/>
      <c r="BNH364" s="30"/>
      <c r="BNI364" s="30"/>
      <c r="BNJ364" s="30"/>
      <c r="BNK364" s="30"/>
      <c r="BNL364" s="30"/>
      <c r="BNM364" s="30"/>
      <c r="BNN364" s="30"/>
      <c r="BNO364" s="30"/>
      <c r="BNP364" s="30"/>
      <c r="BNQ364" s="30"/>
      <c r="BNR364" s="30"/>
      <c r="BNS364" s="30"/>
      <c r="BNT364" s="30"/>
      <c r="BNU364" s="30"/>
      <c r="BNV364" s="30"/>
      <c r="BNW364" s="30"/>
      <c r="BNX364" s="30"/>
      <c r="BNY364" s="30"/>
      <c r="BNZ364" s="30"/>
      <c r="BOA364" s="30"/>
      <c r="BOB364" s="30"/>
      <c r="BOC364" s="30"/>
      <c r="BOD364" s="30"/>
      <c r="BOE364" s="30"/>
      <c r="BOF364" s="30"/>
      <c r="BOG364" s="30"/>
      <c r="BOH364" s="30"/>
      <c r="BOI364" s="30"/>
      <c r="BOJ364" s="30"/>
      <c r="BOK364" s="30"/>
      <c r="BOL364" s="30"/>
      <c r="BOM364" s="30"/>
      <c r="BON364" s="30"/>
      <c r="BOO364" s="30"/>
      <c r="BOP364" s="30"/>
      <c r="BOQ364" s="30"/>
      <c r="BOR364" s="30"/>
      <c r="BOS364" s="30"/>
      <c r="BOT364" s="30"/>
      <c r="BOU364" s="30"/>
      <c r="BOV364" s="30"/>
      <c r="BOW364" s="30"/>
      <c r="BOX364" s="30"/>
      <c r="BOY364" s="30"/>
      <c r="BOZ364" s="30"/>
      <c r="BPA364" s="30"/>
      <c r="BPB364" s="30"/>
      <c r="BPC364" s="30"/>
      <c r="BPD364" s="30"/>
      <c r="BPE364" s="30"/>
      <c r="BPF364" s="30"/>
      <c r="BPG364" s="30"/>
      <c r="BPH364" s="30"/>
      <c r="BPI364" s="30"/>
      <c r="BPJ364" s="30"/>
      <c r="BPK364" s="30"/>
      <c r="BPL364" s="30"/>
      <c r="BPM364" s="30"/>
      <c r="BPN364" s="30"/>
      <c r="BPO364" s="30"/>
      <c r="BPP364" s="30"/>
      <c r="BPQ364" s="30"/>
      <c r="BPR364" s="30"/>
      <c r="BPS364" s="30"/>
      <c r="BPT364" s="30"/>
      <c r="BPU364" s="30"/>
      <c r="BPV364" s="30"/>
      <c r="BPW364" s="30"/>
      <c r="BPX364" s="30"/>
      <c r="BPY364" s="30"/>
      <c r="BPZ364" s="30"/>
      <c r="BQA364" s="30"/>
      <c r="BQB364" s="30"/>
      <c r="BQC364" s="30"/>
      <c r="BQD364" s="30"/>
      <c r="BQE364" s="30"/>
      <c r="BQF364" s="30"/>
      <c r="BQG364" s="30"/>
      <c r="BQH364" s="30"/>
      <c r="BQI364" s="30"/>
      <c r="BQJ364" s="30"/>
      <c r="BQK364" s="30"/>
      <c r="BQL364" s="30"/>
      <c r="BQM364" s="30"/>
      <c r="BQN364" s="30"/>
      <c r="BQO364" s="30"/>
      <c r="BQP364" s="30"/>
      <c r="BQQ364" s="30"/>
      <c r="BQR364" s="30"/>
      <c r="BQS364" s="30"/>
      <c r="BQT364" s="30"/>
      <c r="BQU364" s="30"/>
      <c r="BQV364" s="30"/>
      <c r="BQW364" s="30"/>
      <c r="BQX364" s="30"/>
      <c r="BQY364" s="30"/>
      <c r="BQZ364" s="30"/>
      <c r="BRA364" s="30"/>
      <c r="BRB364" s="30"/>
      <c r="BRC364" s="30"/>
      <c r="BRD364" s="30"/>
      <c r="BRE364" s="30"/>
      <c r="BRF364" s="30"/>
      <c r="BRG364" s="30"/>
      <c r="BRH364" s="30"/>
      <c r="BRI364" s="30"/>
      <c r="BRJ364" s="30"/>
      <c r="BRK364" s="30"/>
      <c r="BRL364" s="30"/>
      <c r="BRM364" s="30"/>
      <c r="BRN364" s="30"/>
      <c r="BRO364" s="30"/>
      <c r="BRP364" s="30"/>
      <c r="BRQ364" s="30"/>
      <c r="BRR364" s="30"/>
      <c r="BRS364" s="30"/>
      <c r="BRT364" s="30"/>
      <c r="BRU364" s="30"/>
      <c r="BRV364" s="30"/>
      <c r="BRW364" s="30"/>
      <c r="BRX364" s="30"/>
      <c r="BRY364" s="30"/>
      <c r="BRZ364" s="30"/>
      <c r="BSA364" s="30"/>
      <c r="BSB364" s="30"/>
      <c r="BSC364" s="30"/>
      <c r="BSD364" s="30"/>
      <c r="BSE364" s="30"/>
      <c r="BSF364" s="30"/>
      <c r="BSG364" s="30"/>
      <c r="BSH364" s="30"/>
      <c r="BSI364" s="30"/>
      <c r="BSJ364" s="30"/>
      <c r="BSK364" s="30"/>
      <c r="BSL364" s="30"/>
      <c r="BSM364" s="30"/>
      <c r="BSN364" s="30"/>
      <c r="BSO364" s="30"/>
      <c r="BSP364" s="30"/>
      <c r="BSQ364" s="30"/>
      <c r="BSR364" s="30"/>
      <c r="BSS364" s="30"/>
      <c r="BST364" s="30"/>
      <c r="BSU364" s="30"/>
      <c r="BSV364" s="30"/>
      <c r="BSW364" s="30"/>
      <c r="BSX364" s="30"/>
      <c r="BSY364" s="30"/>
      <c r="BSZ364" s="30"/>
      <c r="BTA364" s="30"/>
      <c r="BTB364" s="30"/>
      <c r="BTC364" s="30"/>
      <c r="BTD364" s="30"/>
      <c r="BTE364" s="30"/>
      <c r="BTF364" s="30"/>
      <c r="BTG364" s="30"/>
      <c r="BTH364" s="30"/>
      <c r="BTI364" s="30"/>
      <c r="BTJ364" s="30"/>
      <c r="BTK364" s="30"/>
      <c r="BTL364" s="30"/>
      <c r="BTM364" s="30"/>
      <c r="BTN364" s="30"/>
      <c r="BTO364" s="30"/>
      <c r="BTP364" s="30"/>
      <c r="BTQ364" s="30"/>
      <c r="BTR364" s="30"/>
      <c r="BTS364" s="30"/>
      <c r="BTT364" s="30"/>
      <c r="BTU364" s="30"/>
      <c r="BTV364" s="30"/>
      <c r="BTW364" s="30"/>
      <c r="BTX364" s="30"/>
      <c r="BTY364" s="30"/>
      <c r="BTZ364" s="30"/>
      <c r="BUA364" s="30"/>
      <c r="BUB364" s="30"/>
      <c r="BUC364" s="30"/>
      <c r="BUD364" s="30"/>
      <c r="BUE364" s="30"/>
      <c r="BUF364" s="30"/>
      <c r="BUG364" s="30"/>
      <c r="BUH364" s="30"/>
      <c r="BUI364" s="30"/>
      <c r="BUJ364" s="30"/>
      <c r="BUK364" s="30"/>
      <c r="BUL364" s="30"/>
      <c r="BUM364" s="30"/>
      <c r="BUN364" s="30"/>
      <c r="BUO364" s="30"/>
      <c r="BUP364" s="30"/>
      <c r="BUQ364" s="30"/>
      <c r="BUR364" s="30"/>
      <c r="BUS364" s="30"/>
      <c r="BUT364" s="30"/>
      <c r="BUU364" s="30"/>
      <c r="BUV364" s="30"/>
      <c r="BUW364" s="30"/>
      <c r="BUX364" s="30"/>
      <c r="BUY364" s="30"/>
      <c r="BUZ364" s="30"/>
      <c r="BVA364" s="30"/>
      <c r="BVB364" s="30"/>
      <c r="BVC364" s="30"/>
      <c r="BVD364" s="30"/>
      <c r="BVE364" s="30"/>
      <c r="BVF364" s="30"/>
      <c r="BVG364" s="30"/>
      <c r="BVH364" s="30"/>
      <c r="BVI364" s="30"/>
      <c r="BVJ364" s="30"/>
      <c r="BVK364" s="30"/>
      <c r="BVL364" s="30"/>
      <c r="BVM364" s="30"/>
      <c r="BVN364" s="30"/>
      <c r="BVO364" s="30"/>
      <c r="BVP364" s="30"/>
      <c r="BVQ364" s="30"/>
      <c r="BVR364" s="30"/>
      <c r="BVS364" s="30"/>
      <c r="BVT364" s="30"/>
      <c r="BVU364" s="30"/>
      <c r="BVV364" s="30"/>
      <c r="BVW364" s="30"/>
      <c r="BVX364" s="30"/>
      <c r="BVY364" s="30"/>
      <c r="BVZ364" s="30"/>
      <c r="BWA364" s="30"/>
      <c r="BWB364" s="30"/>
      <c r="BWC364" s="30"/>
      <c r="BWD364" s="30"/>
      <c r="BWE364" s="30"/>
      <c r="BWF364" s="30"/>
      <c r="BWG364" s="30"/>
      <c r="BWH364" s="30"/>
      <c r="BWI364" s="30"/>
      <c r="BWJ364" s="30"/>
      <c r="BWK364" s="30"/>
      <c r="BWL364" s="30"/>
      <c r="BWM364" s="30"/>
      <c r="BWN364" s="30"/>
      <c r="BWO364" s="30"/>
      <c r="BWP364" s="30"/>
      <c r="BWQ364" s="30"/>
      <c r="BWR364" s="30"/>
      <c r="BWS364" s="30"/>
      <c r="BWT364" s="30"/>
      <c r="BWU364" s="30"/>
      <c r="BWV364" s="30"/>
      <c r="BWW364" s="30"/>
      <c r="BWX364" s="30"/>
      <c r="BWY364" s="30"/>
      <c r="BWZ364" s="30"/>
      <c r="BXA364" s="30"/>
      <c r="BXB364" s="30"/>
      <c r="BXC364" s="30"/>
      <c r="BXD364" s="30"/>
      <c r="BXE364" s="30"/>
      <c r="BXF364" s="30"/>
      <c r="BXG364" s="30"/>
      <c r="BXH364" s="30"/>
      <c r="BXI364" s="30"/>
      <c r="BXJ364" s="30"/>
      <c r="BXK364" s="30"/>
      <c r="BXL364" s="30"/>
      <c r="BXM364" s="30"/>
      <c r="BXN364" s="30"/>
      <c r="BXO364" s="30"/>
      <c r="BXP364" s="30"/>
      <c r="BXQ364" s="30"/>
      <c r="BXR364" s="30"/>
      <c r="BXS364" s="30"/>
      <c r="BXT364" s="30"/>
      <c r="BXU364" s="30"/>
      <c r="BXV364" s="30"/>
      <c r="BXW364" s="30"/>
      <c r="BXX364" s="30"/>
      <c r="BXY364" s="30"/>
      <c r="BXZ364" s="30"/>
      <c r="BYA364" s="30"/>
      <c r="BYB364" s="30"/>
      <c r="BYC364" s="30"/>
      <c r="BYD364" s="30"/>
      <c r="BYE364" s="30"/>
      <c r="BYF364" s="30"/>
      <c r="BYG364" s="30"/>
      <c r="BYH364" s="30"/>
      <c r="BYI364" s="30"/>
      <c r="BYJ364" s="30"/>
      <c r="BYK364" s="30"/>
      <c r="BYL364" s="30"/>
      <c r="BYM364" s="30"/>
      <c r="BYN364" s="30"/>
      <c r="BYO364" s="30"/>
      <c r="BYP364" s="30"/>
      <c r="BYQ364" s="30"/>
      <c r="BYR364" s="30"/>
      <c r="BYS364" s="30"/>
      <c r="BYT364" s="30"/>
      <c r="BYU364" s="30"/>
      <c r="BYV364" s="30"/>
      <c r="BYW364" s="30"/>
      <c r="BYX364" s="30"/>
      <c r="BYY364" s="30"/>
      <c r="BYZ364" s="30"/>
      <c r="BZA364" s="30"/>
      <c r="BZB364" s="30"/>
      <c r="BZC364" s="30"/>
      <c r="BZD364" s="30"/>
      <c r="BZE364" s="30"/>
      <c r="BZF364" s="30"/>
      <c r="BZG364" s="30"/>
      <c r="BZH364" s="30"/>
      <c r="BZI364" s="30"/>
      <c r="BZJ364" s="30"/>
      <c r="BZK364" s="30"/>
      <c r="BZL364" s="30"/>
      <c r="BZM364" s="30"/>
      <c r="BZN364" s="30"/>
      <c r="BZO364" s="30"/>
      <c r="BZP364" s="30"/>
      <c r="BZQ364" s="30"/>
      <c r="BZR364" s="30"/>
      <c r="BZS364" s="30"/>
      <c r="BZT364" s="30"/>
      <c r="BZU364" s="30"/>
      <c r="BZV364" s="30"/>
      <c r="BZW364" s="30"/>
      <c r="BZX364" s="30"/>
      <c r="BZY364" s="30"/>
      <c r="BZZ364" s="30"/>
      <c r="CAA364" s="30"/>
      <c r="CAB364" s="30"/>
      <c r="CAC364" s="30"/>
      <c r="CAD364" s="30"/>
      <c r="CAE364" s="30"/>
      <c r="CAF364" s="30"/>
      <c r="CAG364" s="30"/>
      <c r="CAH364" s="30"/>
      <c r="CAI364" s="30"/>
      <c r="CAJ364" s="30"/>
      <c r="CAK364" s="30"/>
      <c r="CAL364" s="30"/>
      <c r="CAM364" s="30"/>
      <c r="CAN364" s="30"/>
      <c r="CAO364" s="30"/>
      <c r="CAP364" s="30"/>
      <c r="CAQ364" s="30"/>
      <c r="CAR364" s="30"/>
      <c r="CAS364" s="30"/>
      <c r="CAT364" s="30"/>
      <c r="CAU364" s="30"/>
      <c r="CAV364" s="30"/>
      <c r="CAW364" s="30"/>
      <c r="CAX364" s="30"/>
      <c r="CAY364" s="30"/>
      <c r="CAZ364" s="30"/>
      <c r="CBA364" s="30"/>
      <c r="CBB364" s="30"/>
      <c r="CBC364" s="30"/>
      <c r="CBD364" s="30"/>
      <c r="CBE364" s="30"/>
      <c r="CBF364" s="30"/>
      <c r="CBG364" s="30"/>
      <c r="CBH364" s="30"/>
      <c r="CBI364" s="30"/>
      <c r="CBJ364" s="30"/>
      <c r="CBK364" s="30"/>
      <c r="CBL364" s="30"/>
      <c r="CBM364" s="30"/>
      <c r="CBN364" s="30"/>
      <c r="CBO364" s="30"/>
      <c r="CBP364" s="30"/>
      <c r="CBQ364" s="30"/>
      <c r="CBR364" s="30"/>
      <c r="CBS364" s="30"/>
      <c r="CBT364" s="30"/>
      <c r="CBU364" s="30"/>
      <c r="CBV364" s="30"/>
      <c r="CBW364" s="30"/>
      <c r="CBX364" s="30"/>
      <c r="CBY364" s="30"/>
      <c r="CBZ364" s="30"/>
      <c r="CCA364" s="30"/>
      <c r="CCB364" s="30"/>
      <c r="CCC364" s="30"/>
      <c r="CCD364" s="30"/>
      <c r="CCE364" s="30"/>
      <c r="CCF364" s="30"/>
      <c r="CCG364" s="30"/>
      <c r="CCH364" s="30"/>
      <c r="CCI364" s="30"/>
      <c r="CCJ364" s="30"/>
      <c r="CCK364" s="30"/>
      <c r="CCL364" s="30"/>
      <c r="CCM364" s="30"/>
      <c r="CCN364" s="30"/>
      <c r="CCO364" s="30"/>
      <c r="CCP364" s="30"/>
      <c r="CCQ364" s="30"/>
      <c r="CCR364" s="30"/>
      <c r="CCS364" s="30"/>
      <c r="CCT364" s="30"/>
      <c r="CCU364" s="30"/>
      <c r="CCV364" s="30"/>
      <c r="CCW364" s="30"/>
      <c r="CCX364" s="30"/>
      <c r="CCY364" s="30"/>
      <c r="CCZ364" s="30"/>
      <c r="CDA364" s="30"/>
      <c r="CDB364" s="30"/>
      <c r="CDC364" s="30"/>
      <c r="CDD364" s="30"/>
      <c r="CDE364" s="30"/>
      <c r="CDF364" s="30"/>
      <c r="CDG364" s="30"/>
      <c r="CDH364" s="30"/>
      <c r="CDI364" s="30"/>
      <c r="CDJ364" s="30"/>
      <c r="CDK364" s="30"/>
      <c r="CDL364" s="30"/>
      <c r="CDM364" s="30"/>
      <c r="CDN364" s="30"/>
      <c r="CDO364" s="30"/>
      <c r="CDP364" s="30"/>
      <c r="CDQ364" s="30"/>
      <c r="CDR364" s="30"/>
      <c r="CDS364" s="30"/>
      <c r="CDT364" s="30"/>
      <c r="CDU364" s="30"/>
      <c r="CDV364" s="30"/>
      <c r="CDW364" s="30"/>
      <c r="CDX364" s="30"/>
      <c r="CDY364" s="30"/>
      <c r="CDZ364" s="30"/>
      <c r="CEA364" s="30"/>
      <c r="CEB364" s="30"/>
      <c r="CEC364" s="30"/>
      <c r="CED364" s="30"/>
      <c r="CEE364" s="30"/>
      <c r="CEF364" s="30"/>
      <c r="CEG364" s="30"/>
      <c r="CEH364" s="30"/>
      <c r="CEI364" s="30"/>
      <c r="CEJ364" s="30"/>
      <c r="CEK364" s="30"/>
      <c r="CEL364" s="30"/>
      <c r="CEM364" s="30"/>
      <c r="CEN364" s="30"/>
      <c r="CEO364" s="30"/>
      <c r="CEP364" s="30"/>
      <c r="CEQ364" s="30"/>
      <c r="CER364" s="30"/>
      <c r="CES364" s="30"/>
      <c r="CET364" s="30"/>
      <c r="CEU364" s="30"/>
      <c r="CEV364" s="30"/>
      <c r="CEW364" s="30"/>
      <c r="CEX364" s="30"/>
      <c r="CEY364" s="30"/>
      <c r="CEZ364" s="30"/>
      <c r="CFA364" s="30"/>
      <c r="CFB364" s="30"/>
      <c r="CFC364" s="30"/>
      <c r="CFD364" s="30"/>
      <c r="CFE364" s="30"/>
      <c r="CFF364" s="30"/>
      <c r="CFG364" s="30"/>
      <c r="CFH364" s="30"/>
      <c r="CFI364" s="30"/>
      <c r="CFJ364" s="30"/>
      <c r="CFK364" s="30"/>
      <c r="CFL364" s="30"/>
      <c r="CFM364" s="30"/>
      <c r="CFN364" s="30"/>
      <c r="CFO364" s="30"/>
      <c r="CFP364" s="30"/>
      <c r="CFQ364" s="30"/>
      <c r="CFR364" s="30"/>
      <c r="CFS364" s="30"/>
      <c r="CFT364" s="30"/>
      <c r="CFU364" s="30"/>
      <c r="CFV364" s="30"/>
      <c r="CFW364" s="30"/>
      <c r="CFX364" s="30"/>
      <c r="CFY364" s="30"/>
      <c r="CFZ364" s="30"/>
      <c r="CGA364" s="30"/>
      <c r="CGB364" s="30"/>
      <c r="CGC364" s="30"/>
      <c r="CGD364" s="30"/>
      <c r="CGE364" s="30"/>
      <c r="CGF364" s="30"/>
      <c r="CGG364" s="30"/>
      <c r="CGH364" s="30"/>
      <c r="CGI364" s="30"/>
      <c r="CGJ364" s="30"/>
      <c r="CGK364" s="30"/>
      <c r="CGL364" s="30"/>
      <c r="CGM364" s="30"/>
      <c r="CGN364" s="30"/>
      <c r="CGO364" s="30"/>
      <c r="CGP364" s="30"/>
      <c r="CGQ364" s="30"/>
      <c r="CGR364" s="30"/>
      <c r="CGS364" s="30"/>
      <c r="CGT364" s="30"/>
      <c r="CGU364" s="30"/>
      <c r="CGV364" s="30"/>
      <c r="CGW364" s="30"/>
      <c r="CGX364" s="30"/>
      <c r="CGY364" s="30"/>
      <c r="CGZ364" s="30"/>
      <c r="CHA364" s="30"/>
      <c r="CHB364" s="30"/>
      <c r="CHC364" s="30"/>
      <c r="CHD364" s="30"/>
      <c r="CHE364" s="30"/>
      <c r="CHF364" s="30"/>
      <c r="CHG364" s="30"/>
      <c r="CHH364" s="30"/>
      <c r="CHI364" s="30"/>
      <c r="CHJ364" s="30"/>
      <c r="CHK364" s="30"/>
      <c r="CHL364" s="30"/>
      <c r="CHM364" s="30"/>
      <c r="CHN364" s="30"/>
      <c r="CHO364" s="30"/>
      <c r="CHP364" s="30"/>
      <c r="CHQ364" s="30"/>
      <c r="CHR364" s="30"/>
      <c r="CHS364" s="30"/>
      <c r="CHT364" s="30"/>
      <c r="CHU364" s="30"/>
      <c r="CHV364" s="30"/>
      <c r="CHW364" s="30"/>
      <c r="CHX364" s="30"/>
      <c r="CHY364" s="30"/>
      <c r="CHZ364" s="30"/>
      <c r="CIA364" s="30"/>
      <c r="CIB364" s="30"/>
      <c r="CIC364" s="30"/>
      <c r="CID364" s="30"/>
      <c r="CIE364" s="30"/>
      <c r="CIF364" s="30"/>
      <c r="CIG364" s="30"/>
      <c r="CIH364" s="30"/>
      <c r="CII364" s="30"/>
      <c r="CIJ364" s="30"/>
      <c r="CIK364" s="30"/>
      <c r="CIL364" s="30"/>
      <c r="CIM364" s="30"/>
      <c r="CIN364" s="30"/>
      <c r="CIO364" s="30"/>
      <c r="CIP364" s="30"/>
      <c r="CIQ364" s="30"/>
      <c r="CIR364" s="30"/>
      <c r="CIS364" s="30"/>
      <c r="CIT364" s="30"/>
      <c r="CIU364" s="30"/>
      <c r="CIV364" s="30"/>
      <c r="CIW364" s="30"/>
      <c r="CIX364" s="30"/>
      <c r="CIY364" s="30"/>
      <c r="CIZ364" s="30"/>
      <c r="CJA364" s="30"/>
      <c r="CJB364" s="30"/>
      <c r="CJC364" s="30"/>
      <c r="CJD364" s="30"/>
      <c r="CJE364" s="30"/>
      <c r="CJF364" s="30"/>
      <c r="CJG364" s="30"/>
      <c r="CJH364" s="30"/>
      <c r="CJI364" s="30"/>
      <c r="CJJ364" s="30"/>
      <c r="CJK364" s="30"/>
      <c r="CJL364" s="30"/>
      <c r="CJM364" s="30"/>
      <c r="CJN364" s="30"/>
      <c r="CJO364" s="30"/>
      <c r="CJP364" s="30"/>
      <c r="CJQ364" s="30"/>
      <c r="CJR364" s="30"/>
      <c r="CJS364" s="30"/>
      <c r="CJT364" s="30"/>
      <c r="CJU364" s="30"/>
      <c r="CJV364" s="30"/>
      <c r="CJW364" s="30"/>
      <c r="CJX364" s="30"/>
      <c r="CJY364" s="30"/>
      <c r="CJZ364" s="30"/>
      <c r="CKA364" s="30"/>
      <c r="CKB364" s="30"/>
      <c r="CKC364" s="30"/>
      <c r="CKD364" s="30"/>
      <c r="CKE364" s="30"/>
      <c r="CKF364" s="30"/>
      <c r="CKG364" s="30"/>
      <c r="CKH364" s="30"/>
      <c r="CKI364" s="30"/>
      <c r="CKJ364" s="30"/>
      <c r="CKK364" s="30"/>
      <c r="CKL364" s="30"/>
      <c r="CKM364" s="30"/>
      <c r="CKN364" s="30"/>
      <c r="CKO364" s="30"/>
      <c r="CKP364" s="30"/>
      <c r="CKQ364" s="30"/>
      <c r="CKR364" s="30"/>
      <c r="CKS364" s="30"/>
      <c r="CKT364" s="30"/>
      <c r="CKU364" s="30"/>
      <c r="CKV364" s="30"/>
      <c r="CKW364" s="30"/>
      <c r="CKX364" s="30"/>
      <c r="CKY364" s="30"/>
      <c r="CKZ364" s="30"/>
      <c r="CLA364" s="30"/>
      <c r="CLB364" s="30"/>
      <c r="CLC364" s="30"/>
      <c r="CLD364" s="30"/>
      <c r="CLE364" s="30"/>
      <c r="CLF364" s="30"/>
      <c r="CLG364" s="30"/>
      <c r="CLH364" s="30"/>
      <c r="CLI364" s="30"/>
      <c r="CLJ364" s="30"/>
      <c r="CLK364" s="30"/>
      <c r="CLL364" s="30"/>
      <c r="CLM364" s="30"/>
      <c r="CLN364" s="30"/>
      <c r="CLO364" s="30"/>
      <c r="CLP364" s="30"/>
      <c r="CLQ364" s="30"/>
      <c r="CLR364" s="30"/>
      <c r="CLS364" s="30"/>
      <c r="CLT364" s="30"/>
      <c r="CLU364" s="30"/>
      <c r="CLV364" s="30"/>
      <c r="CLW364" s="30"/>
      <c r="CLX364" s="30"/>
      <c r="CLY364" s="30"/>
      <c r="CLZ364" s="30"/>
      <c r="CMA364" s="30"/>
      <c r="CMB364" s="30"/>
      <c r="CMC364" s="30"/>
      <c r="CMD364" s="30"/>
      <c r="CME364" s="30"/>
      <c r="CMF364" s="30"/>
      <c r="CMG364" s="30"/>
      <c r="CMH364" s="30"/>
      <c r="CMI364" s="30"/>
      <c r="CMJ364" s="30"/>
      <c r="CMK364" s="30"/>
      <c r="CML364" s="30"/>
      <c r="CMM364" s="30"/>
      <c r="CMN364" s="30"/>
      <c r="CMO364" s="30"/>
      <c r="CMP364" s="30"/>
      <c r="CMQ364" s="30"/>
      <c r="CMR364" s="30"/>
      <c r="CMS364" s="30"/>
      <c r="CMT364" s="30"/>
      <c r="CMU364" s="30"/>
      <c r="CMV364" s="30"/>
      <c r="CMW364" s="30"/>
      <c r="CMX364" s="30"/>
      <c r="CMY364" s="30"/>
      <c r="CMZ364" s="30"/>
      <c r="CNA364" s="30"/>
      <c r="CNB364" s="30"/>
      <c r="CNC364" s="30"/>
      <c r="CND364" s="30"/>
      <c r="CNE364" s="30"/>
      <c r="CNF364" s="30"/>
      <c r="CNG364" s="30"/>
      <c r="CNH364" s="30"/>
      <c r="CNI364" s="30"/>
      <c r="CNJ364" s="30"/>
      <c r="CNK364" s="30"/>
      <c r="CNL364" s="30"/>
      <c r="CNM364" s="30"/>
      <c r="CNN364" s="30"/>
      <c r="CNO364" s="30"/>
      <c r="CNP364" s="30"/>
      <c r="CNQ364" s="30"/>
      <c r="CNR364" s="30"/>
      <c r="CNS364" s="30"/>
      <c r="CNT364" s="30"/>
      <c r="CNU364" s="30"/>
      <c r="CNV364" s="30"/>
      <c r="CNW364" s="30"/>
      <c r="CNX364" s="30"/>
      <c r="CNY364" s="30"/>
      <c r="CNZ364" s="30"/>
      <c r="COA364" s="30"/>
      <c r="COB364" s="30"/>
      <c r="COC364" s="30"/>
      <c r="COD364" s="30"/>
      <c r="COE364" s="30"/>
      <c r="COF364" s="30"/>
      <c r="COG364" s="30"/>
      <c r="COH364" s="30"/>
      <c r="COI364" s="30"/>
      <c r="COJ364" s="30"/>
      <c r="COK364" s="30"/>
      <c r="COL364" s="30"/>
      <c r="COM364" s="30"/>
      <c r="CON364" s="30"/>
      <c r="COO364" s="30"/>
      <c r="COP364" s="30"/>
      <c r="COQ364" s="30"/>
      <c r="COR364" s="30"/>
      <c r="COS364" s="30"/>
      <c r="COT364" s="30"/>
      <c r="COU364" s="30"/>
      <c r="COV364" s="30"/>
      <c r="COW364" s="30"/>
      <c r="COX364" s="30"/>
      <c r="COY364" s="30"/>
      <c r="COZ364" s="30"/>
      <c r="CPA364" s="30"/>
      <c r="CPB364" s="30"/>
      <c r="CPC364" s="30"/>
      <c r="CPD364" s="30"/>
      <c r="CPE364" s="30"/>
      <c r="CPF364" s="30"/>
      <c r="CPG364" s="30"/>
      <c r="CPH364" s="30"/>
      <c r="CPI364" s="30"/>
      <c r="CPJ364" s="30"/>
      <c r="CPK364" s="30"/>
      <c r="CPL364" s="30"/>
      <c r="CPM364" s="30"/>
      <c r="CPN364" s="30"/>
      <c r="CPO364" s="30"/>
      <c r="CPP364" s="30"/>
      <c r="CPQ364" s="30"/>
      <c r="CPR364" s="30"/>
      <c r="CPS364" s="30"/>
      <c r="CPT364" s="30"/>
      <c r="CPU364" s="30"/>
      <c r="CPV364" s="30"/>
      <c r="CPW364" s="30"/>
      <c r="CPX364" s="30"/>
      <c r="CPY364" s="30"/>
      <c r="CPZ364" s="30"/>
      <c r="CQA364" s="30"/>
      <c r="CQB364" s="30"/>
      <c r="CQC364" s="30"/>
      <c r="CQD364" s="30"/>
      <c r="CQE364" s="30"/>
      <c r="CQF364" s="30"/>
      <c r="CQG364" s="30"/>
      <c r="CQH364" s="30"/>
      <c r="CQI364" s="30"/>
      <c r="CQJ364" s="30"/>
      <c r="CQK364" s="30"/>
      <c r="CQL364" s="30"/>
      <c r="CQM364" s="30"/>
      <c r="CQN364" s="30"/>
      <c r="CQO364" s="30"/>
      <c r="CQP364" s="30"/>
      <c r="CQQ364" s="30"/>
      <c r="CQR364" s="30"/>
      <c r="CQS364" s="30"/>
      <c r="CQT364" s="30"/>
      <c r="CQU364" s="30"/>
      <c r="CQV364" s="30"/>
      <c r="CQW364" s="30"/>
      <c r="CQX364" s="30"/>
      <c r="CQY364" s="30"/>
      <c r="CQZ364" s="30"/>
      <c r="CRA364" s="30"/>
      <c r="CRB364" s="30"/>
      <c r="CRC364" s="30"/>
      <c r="CRD364" s="30"/>
      <c r="CRE364" s="30"/>
      <c r="CRF364" s="30"/>
      <c r="CRG364" s="30"/>
      <c r="CRH364" s="30"/>
      <c r="CRI364" s="30"/>
      <c r="CRJ364" s="30"/>
      <c r="CRK364" s="30"/>
      <c r="CRL364" s="30"/>
      <c r="CRM364" s="30"/>
      <c r="CRN364" s="30"/>
      <c r="CRO364" s="30"/>
      <c r="CRP364" s="30"/>
      <c r="CRQ364" s="30"/>
      <c r="CRR364" s="30"/>
      <c r="CRS364" s="30"/>
      <c r="CRT364" s="30"/>
      <c r="CRU364" s="30"/>
      <c r="CRV364" s="30"/>
      <c r="CRW364" s="30"/>
      <c r="CRX364" s="30"/>
      <c r="CRY364" s="30"/>
      <c r="CRZ364" s="30"/>
      <c r="CSA364" s="30"/>
      <c r="CSB364" s="30"/>
      <c r="CSC364" s="30"/>
      <c r="CSD364" s="30"/>
      <c r="CSE364" s="30"/>
      <c r="CSF364" s="30"/>
      <c r="CSG364" s="30"/>
      <c r="CSH364" s="30"/>
      <c r="CSI364" s="30"/>
      <c r="CSJ364" s="30"/>
      <c r="CSK364" s="30"/>
      <c r="CSL364" s="30"/>
      <c r="CSM364" s="30"/>
      <c r="CSN364" s="30"/>
      <c r="CSO364" s="30"/>
      <c r="CSP364" s="30"/>
      <c r="CSQ364" s="30"/>
      <c r="CSR364" s="30"/>
      <c r="CSS364" s="30"/>
      <c r="CST364" s="30"/>
      <c r="CSU364" s="30"/>
      <c r="CSV364" s="30"/>
      <c r="CSW364" s="30"/>
      <c r="CSX364" s="30"/>
      <c r="CSY364" s="30"/>
      <c r="CSZ364" s="30"/>
      <c r="CTA364" s="30"/>
      <c r="CTB364" s="30"/>
      <c r="CTC364" s="30"/>
      <c r="CTD364" s="30"/>
      <c r="CTE364" s="30"/>
      <c r="CTF364" s="30"/>
      <c r="CTG364" s="30"/>
      <c r="CTH364" s="30"/>
      <c r="CTI364" s="30"/>
      <c r="CTJ364" s="30"/>
      <c r="CTK364" s="30"/>
      <c r="CTL364" s="30"/>
      <c r="CTM364" s="30"/>
      <c r="CTN364" s="30"/>
      <c r="CTO364" s="30"/>
      <c r="CTP364" s="30"/>
      <c r="CTQ364" s="30"/>
      <c r="CTR364" s="30"/>
      <c r="CTS364" s="30"/>
      <c r="CTT364" s="30"/>
      <c r="CTU364" s="30"/>
      <c r="CTV364" s="30"/>
      <c r="CTW364" s="30"/>
      <c r="CTX364" s="30"/>
      <c r="CTY364" s="30"/>
      <c r="CTZ364" s="30"/>
      <c r="CUA364" s="30"/>
      <c r="CUB364" s="30"/>
      <c r="CUC364" s="30"/>
      <c r="CUD364" s="30"/>
      <c r="CUE364" s="30"/>
      <c r="CUF364" s="30"/>
      <c r="CUG364" s="30"/>
      <c r="CUH364" s="30"/>
      <c r="CUI364" s="30"/>
      <c r="CUJ364" s="30"/>
      <c r="CUK364" s="30"/>
      <c r="CUL364" s="30"/>
      <c r="CUM364" s="30"/>
      <c r="CUN364" s="30"/>
      <c r="CUO364" s="30"/>
      <c r="CUP364" s="30"/>
      <c r="CUQ364" s="30"/>
      <c r="CUR364" s="30"/>
      <c r="CUS364" s="30"/>
      <c r="CUT364" s="30"/>
      <c r="CUU364" s="30"/>
      <c r="CUV364" s="30"/>
      <c r="CUW364" s="30"/>
      <c r="CUX364" s="30"/>
      <c r="CUY364" s="30"/>
      <c r="CUZ364" s="30"/>
      <c r="CVA364" s="30"/>
      <c r="CVB364" s="30"/>
      <c r="CVC364" s="30"/>
      <c r="CVD364" s="30"/>
      <c r="CVE364" s="30"/>
      <c r="CVF364" s="30"/>
      <c r="CVG364" s="30"/>
      <c r="CVH364" s="30"/>
      <c r="CVI364" s="30"/>
      <c r="CVJ364" s="30"/>
      <c r="CVK364" s="30"/>
      <c r="CVL364" s="30"/>
      <c r="CVM364" s="30"/>
      <c r="CVN364" s="30"/>
      <c r="CVO364" s="30"/>
      <c r="CVP364" s="30"/>
      <c r="CVQ364" s="30"/>
      <c r="CVR364" s="30"/>
      <c r="CVS364" s="30"/>
      <c r="CVT364" s="30"/>
      <c r="CVU364" s="30"/>
      <c r="CVV364" s="30"/>
      <c r="CVW364" s="30"/>
      <c r="CVX364" s="30"/>
      <c r="CVY364" s="30"/>
      <c r="CVZ364" s="30"/>
      <c r="CWA364" s="30"/>
      <c r="CWB364" s="30"/>
      <c r="CWC364" s="30"/>
      <c r="CWD364" s="30"/>
      <c r="CWE364" s="30"/>
      <c r="CWF364" s="30"/>
      <c r="CWG364" s="30"/>
      <c r="CWH364" s="30"/>
      <c r="CWI364" s="30"/>
      <c r="CWJ364" s="30"/>
      <c r="CWK364" s="30"/>
      <c r="CWL364" s="30"/>
      <c r="CWM364" s="30"/>
      <c r="CWN364" s="30"/>
      <c r="CWO364" s="30"/>
      <c r="CWP364" s="30"/>
      <c r="CWQ364" s="30"/>
      <c r="CWR364" s="30"/>
      <c r="CWS364" s="30"/>
      <c r="CWT364" s="30"/>
      <c r="CWU364" s="30"/>
      <c r="CWV364" s="30"/>
      <c r="CWW364" s="30"/>
      <c r="CWX364" s="30"/>
      <c r="CWY364" s="30"/>
      <c r="CWZ364" s="30"/>
      <c r="CXA364" s="30"/>
      <c r="CXB364" s="30"/>
      <c r="CXC364" s="30"/>
      <c r="CXD364" s="30"/>
      <c r="CXE364" s="30"/>
      <c r="CXF364" s="30"/>
      <c r="CXG364" s="30"/>
      <c r="CXH364" s="30"/>
      <c r="CXI364" s="30"/>
      <c r="CXJ364" s="30"/>
      <c r="CXK364" s="30"/>
      <c r="CXL364" s="30"/>
      <c r="CXM364" s="30"/>
      <c r="CXN364" s="30"/>
      <c r="CXO364" s="30"/>
      <c r="CXP364" s="30"/>
      <c r="CXQ364" s="30"/>
      <c r="CXR364" s="30"/>
      <c r="CXS364" s="30"/>
      <c r="CXT364" s="30"/>
      <c r="CXU364" s="30"/>
      <c r="CXV364" s="30"/>
      <c r="CXW364" s="30"/>
      <c r="CXX364" s="30"/>
      <c r="CXY364" s="30"/>
      <c r="CXZ364" s="30"/>
      <c r="CYA364" s="30"/>
      <c r="CYB364" s="30"/>
      <c r="CYC364" s="30"/>
      <c r="CYD364" s="30"/>
      <c r="CYE364" s="30"/>
      <c r="CYF364" s="30"/>
      <c r="CYG364" s="30"/>
      <c r="CYH364" s="30"/>
      <c r="CYI364" s="30"/>
      <c r="CYJ364" s="30"/>
      <c r="CYK364" s="30"/>
      <c r="CYL364" s="30"/>
      <c r="CYM364" s="30"/>
      <c r="CYN364" s="30"/>
      <c r="CYO364" s="30"/>
      <c r="CYP364" s="30"/>
      <c r="CYQ364" s="30"/>
      <c r="CYR364" s="30"/>
      <c r="CYS364" s="30"/>
      <c r="CYT364" s="30"/>
      <c r="CYU364" s="30"/>
      <c r="CYV364" s="30"/>
      <c r="CYW364" s="30"/>
      <c r="CYX364" s="30"/>
      <c r="CYY364" s="30"/>
      <c r="CYZ364" s="30"/>
      <c r="CZA364" s="30"/>
      <c r="CZB364" s="30"/>
      <c r="CZC364" s="30"/>
      <c r="CZD364" s="30"/>
      <c r="CZE364" s="30"/>
      <c r="CZF364" s="30"/>
      <c r="CZG364" s="30"/>
      <c r="CZH364" s="30"/>
      <c r="CZI364" s="30"/>
      <c r="CZJ364" s="30"/>
      <c r="CZK364" s="30"/>
      <c r="CZL364" s="30"/>
      <c r="CZM364" s="30"/>
      <c r="CZN364" s="30"/>
      <c r="CZO364" s="30"/>
      <c r="CZP364" s="30"/>
      <c r="CZQ364" s="30"/>
      <c r="CZR364" s="30"/>
      <c r="CZS364" s="30"/>
      <c r="CZT364" s="30"/>
      <c r="CZU364" s="30"/>
      <c r="CZV364" s="30"/>
      <c r="CZW364" s="30"/>
      <c r="CZX364" s="30"/>
      <c r="CZY364" s="30"/>
      <c r="CZZ364" s="30"/>
      <c r="DAA364" s="30"/>
      <c r="DAB364" s="30"/>
      <c r="DAC364" s="30"/>
      <c r="DAD364" s="30"/>
      <c r="DAE364" s="30"/>
      <c r="DAF364" s="30"/>
      <c r="DAG364" s="30"/>
      <c r="DAH364" s="30"/>
      <c r="DAI364" s="30"/>
      <c r="DAJ364" s="30"/>
      <c r="DAK364" s="30"/>
      <c r="DAL364" s="30"/>
      <c r="DAM364" s="30"/>
      <c r="DAN364" s="30"/>
      <c r="DAO364" s="30"/>
      <c r="DAP364" s="30"/>
      <c r="DAQ364" s="30"/>
      <c r="DAR364" s="30"/>
      <c r="DAS364" s="30"/>
      <c r="DAT364" s="30"/>
      <c r="DAU364" s="30"/>
      <c r="DAV364" s="30"/>
      <c r="DAW364" s="30"/>
      <c r="DAX364" s="30"/>
      <c r="DAY364" s="30"/>
      <c r="DAZ364" s="30"/>
      <c r="DBA364" s="30"/>
      <c r="DBB364" s="30"/>
      <c r="DBC364" s="30"/>
      <c r="DBD364" s="30"/>
      <c r="DBE364" s="30"/>
      <c r="DBF364" s="30"/>
      <c r="DBG364" s="30"/>
      <c r="DBH364" s="30"/>
      <c r="DBI364" s="30"/>
      <c r="DBJ364" s="30"/>
      <c r="DBK364" s="30"/>
      <c r="DBL364" s="30"/>
      <c r="DBM364" s="30"/>
      <c r="DBN364" s="30"/>
      <c r="DBO364" s="30"/>
      <c r="DBP364" s="30"/>
      <c r="DBQ364" s="30"/>
      <c r="DBR364" s="30"/>
      <c r="DBS364" s="30"/>
      <c r="DBT364" s="30"/>
      <c r="DBU364" s="30"/>
      <c r="DBV364" s="30"/>
      <c r="DBW364" s="30"/>
      <c r="DBX364" s="30"/>
      <c r="DBY364" s="30"/>
      <c r="DBZ364" s="30"/>
      <c r="DCA364" s="30"/>
      <c r="DCB364" s="30"/>
      <c r="DCC364" s="30"/>
      <c r="DCD364" s="30"/>
      <c r="DCE364" s="30"/>
      <c r="DCF364" s="30"/>
      <c r="DCG364" s="30"/>
      <c r="DCH364" s="30"/>
      <c r="DCI364" s="30"/>
      <c r="DCJ364" s="30"/>
      <c r="DCK364" s="30"/>
      <c r="DCL364" s="30"/>
      <c r="DCM364" s="30"/>
      <c r="DCN364" s="30"/>
      <c r="DCO364" s="30"/>
      <c r="DCP364" s="30"/>
      <c r="DCQ364" s="30"/>
      <c r="DCR364" s="30"/>
      <c r="DCS364" s="30"/>
      <c r="DCT364" s="30"/>
      <c r="DCU364" s="30"/>
      <c r="DCV364" s="30"/>
      <c r="DCW364" s="30"/>
      <c r="DCX364" s="30"/>
      <c r="DCY364" s="30"/>
      <c r="DCZ364" s="30"/>
      <c r="DDA364" s="30"/>
      <c r="DDB364" s="30"/>
      <c r="DDC364" s="30"/>
      <c r="DDD364" s="30"/>
      <c r="DDE364" s="30"/>
      <c r="DDF364" s="30"/>
      <c r="DDG364" s="30"/>
      <c r="DDH364" s="30"/>
      <c r="DDI364" s="30"/>
      <c r="DDJ364" s="30"/>
      <c r="DDK364" s="30"/>
      <c r="DDL364" s="30"/>
      <c r="DDM364" s="30"/>
      <c r="DDN364" s="30"/>
      <c r="DDO364" s="30"/>
      <c r="DDP364" s="30"/>
      <c r="DDQ364" s="30"/>
      <c r="DDR364" s="30"/>
      <c r="DDS364" s="30"/>
      <c r="DDT364" s="30"/>
      <c r="DDU364" s="30"/>
      <c r="DDV364" s="30"/>
      <c r="DDW364" s="30"/>
      <c r="DDX364" s="30"/>
      <c r="DDY364" s="30"/>
      <c r="DDZ364" s="30"/>
      <c r="DEA364" s="30"/>
      <c r="DEB364" s="30"/>
      <c r="DEC364" s="30"/>
      <c r="DED364" s="30"/>
      <c r="DEE364" s="30"/>
      <c r="DEF364" s="30"/>
      <c r="DEG364" s="30"/>
      <c r="DEH364" s="30"/>
      <c r="DEI364" s="30"/>
      <c r="DEJ364" s="30"/>
      <c r="DEK364" s="30"/>
      <c r="DEL364" s="30"/>
      <c r="DEM364" s="30"/>
      <c r="DEN364" s="30"/>
      <c r="DEO364" s="30"/>
      <c r="DEP364" s="30"/>
      <c r="DEQ364" s="30"/>
      <c r="DER364" s="30"/>
      <c r="DES364" s="30"/>
      <c r="DET364" s="30"/>
      <c r="DEU364" s="30"/>
      <c r="DEV364" s="30"/>
      <c r="DEW364" s="30"/>
      <c r="DEX364" s="30"/>
      <c r="DEY364" s="30"/>
      <c r="DEZ364" s="30"/>
      <c r="DFA364" s="30"/>
      <c r="DFB364" s="30"/>
      <c r="DFC364" s="30"/>
      <c r="DFD364" s="30"/>
      <c r="DFE364" s="30"/>
      <c r="DFF364" s="30"/>
      <c r="DFG364" s="30"/>
      <c r="DFH364" s="30"/>
      <c r="DFI364" s="30"/>
      <c r="DFJ364" s="30"/>
      <c r="DFK364" s="30"/>
      <c r="DFL364" s="30"/>
      <c r="DFM364" s="30"/>
      <c r="DFN364" s="30"/>
      <c r="DFO364" s="30"/>
      <c r="DFP364" s="30"/>
      <c r="DFQ364" s="30"/>
      <c r="DFR364" s="30"/>
      <c r="DFS364" s="30"/>
      <c r="DFT364" s="30"/>
      <c r="DFU364" s="30"/>
      <c r="DFV364" s="30"/>
      <c r="DFW364" s="30"/>
      <c r="DFX364" s="30"/>
      <c r="DFY364" s="30"/>
      <c r="DFZ364" s="30"/>
      <c r="DGA364" s="30"/>
      <c r="DGB364" s="30"/>
      <c r="DGC364" s="30"/>
      <c r="DGD364" s="30"/>
      <c r="DGE364" s="30"/>
      <c r="DGF364" s="30"/>
      <c r="DGG364" s="30"/>
      <c r="DGH364" s="30"/>
      <c r="DGI364" s="30"/>
      <c r="DGJ364" s="30"/>
      <c r="DGK364" s="30"/>
      <c r="DGL364" s="30"/>
      <c r="DGM364" s="30"/>
      <c r="DGN364" s="30"/>
      <c r="DGO364" s="30"/>
      <c r="DGP364" s="30"/>
      <c r="DGQ364" s="30"/>
      <c r="DGR364" s="30"/>
      <c r="DGS364" s="30"/>
      <c r="DGT364" s="30"/>
      <c r="DGU364" s="30"/>
      <c r="DGV364" s="30"/>
      <c r="DGW364" s="30"/>
      <c r="DGX364" s="30"/>
      <c r="DGY364" s="30"/>
      <c r="DGZ364" s="30"/>
      <c r="DHA364" s="30"/>
      <c r="DHB364" s="30"/>
      <c r="DHC364" s="30"/>
      <c r="DHD364" s="30"/>
      <c r="DHE364" s="30"/>
      <c r="DHF364" s="30"/>
      <c r="DHG364" s="30"/>
      <c r="DHH364" s="30"/>
      <c r="DHI364" s="30"/>
      <c r="DHJ364" s="30"/>
      <c r="DHK364" s="30"/>
      <c r="DHL364" s="30"/>
      <c r="DHM364" s="30"/>
      <c r="DHN364" s="30"/>
      <c r="DHO364" s="30"/>
      <c r="DHP364" s="30"/>
      <c r="DHQ364" s="30"/>
      <c r="DHR364" s="30"/>
      <c r="DHS364" s="30"/>
      <c r="DHT364" s="30"/>
      <c r="DHU364" s="30"/>
      <c r="DHV364" s="30"/>
      <c r="DHW364" s="30"/>
      <c r="DHX364" s="30"/>
      <c r="DHY364" s="30"/>
      <c r="DHZ364" s="30"/>
      <c r="DIA364" s="30"/>
      <c r="DIB364" s="30"/>
      <c r="DIC364" s="30"/>
      <c r="DID364" s="30"/>
      <c r="DIE364" s="30"/>
      <c r="DIF364" s="30"/>
      <c r="DIG364" s="30"/>
      <c r="DIH364" s="30"/>
      <c r="DII364" s="30"/>
      <c r="DIJ364" s="30"/>
      <c r="DIK364" s="30"/>
      <c r="DIL364" s="30"/>
      <c r="DIM364" s="30"/>
      <c r="DIN364" s="30"/>
      <c r="DIO364" s="30"/>
      <c r="DIP364" s="30"/>
      <c r="DIQ364" s="30"/>
      <c r="DIR364" s="30"/>
      <c r="DIS364" s="30"/>
      <c r="DIT364" s="30"/>
      <c r="DIU364" s="30"/>
      <c r="DIV364" s="30"/>
      <c r="DIW364" s="30"/>
      <c r="DIX364" s="30"/>
      <c r="DIY364" s="30"/>
      <c r="DIZ364" s="30"/>
      <c r="DJA364" s="30"/>
      <c r="DJB364" s="30"/>
      <c r="DJC364" s="30"/>
      <c r="DJD364" s="30"/>
      <c r="DJE364" s="30"/>
      <c r="DJF364" s="30"/>
      <c r="DJG364" s="30"/>
      <c r="DJH364" s="30"/>
      <c r="DJI364" s="30"/>
      <c r="DJJ364" s="30"/>
      <c r="DJK364" s="30"/>
      <c r="DJL364" s="30"/>
      <c r="DJM364" s="30"/>
      <c r="DJN364" s="30"/>
      <c r="DJO364" s="30"/>
      <c r="DJP364" s="30"/>
      <c r="DJQ364" s="30"/>
      <c r="DJR364" s="30"/>
      <c r="DJS364" s="30"/>
      <c r="DJT364" s="30"/>
      <c r="DJU364" s="30"/>
      <c r="DJV364" s="30"/>
      <c r="DJW364" s="30"/>
      <c r="DJX364" s="30"/>
      <c r="DJY364" s="30"/>
      <c r="DJZ364" s="30"/>
      <c r="DKA364" s="30"/>
      <c r="DKB364" s="30"/>
      <c r="DKC364" s="30"/>
      <c r="DKD364" s="30"/>
      <c r="DKE364" s="30"/>
      <c r="DKF364" s="30"/>
      <c r="DKG364" s="30"/>
      <c r="DKH364" s="30"/>
      <c r="DKI364" s="30"/>
      <c r="DKJ364" s="30"/>
      <c r="DKK364" s="30"/>
      <c r="DKL364" s="30"/>
      <c r="DKM364" s="30"/>
      <c r="DKN364" s="30"/>
      <c r="DKO364" s="30"/>
      <c r="DKP364" s="30"/>
      <c r="DKQ364" s="30"/>
      <c r="DKR364" s="30"/>
      <c r="DKS364" s="30"/>
      <c r="DKT364" s="30"/>
      <c r="DKU364" s="30"/>
      <c r="DKV364" s="30"/>
      <c r="DKW364" s="30"/>
      <c r="DKX364" s="30"/>
      <c r="DKY364" s="30"/>
      <c r="DKZ364" s="30"/>
      <c r="DLA364" s="30"/>
      <c r="DLB364" s="30"/>
      <c r="DLC364" s="30"/>
      <c r="DLD364" s="30"/>
      <c r="DLE364" s="30"/>
      <c r="DLF364" s="30"/>
      <c r="DLG364" s="30"/>
      <c r="DLH364" s="30"/>
      <c r="DLI364" s="30"/>
      <c r="DLJ364" s="30"/>
      <c r="DLK364" s="30"/>
      <c r="DLL364" s="30"/>
      <c r="DLM364" s="30"/>
      <c r="DLN364" s="30"/>
      <c r="DLO364" s="30"/>
      <c r="DLP364" s="30"/>
      <c r="DLQ364" s="30"/>
      <c r="DLR364" s="30"/>
      <c r="DLS364" s="30"/>
      <c r="DLT364" s="30"/>
      <c r="DLU364" s="30"/>
      <c r="DLV364" s="30"/>
      <c r="DLW364" s="30"/>
      <c r="DLX364" s="30"/>
      <c r="DLY364" s="30"/>
      <c r="DLZ364" s="30"/>
      <c r="DMA364" s="30"/>
      <c r="DMB364" s="30"/>
      <c r="DMC364" s="30"/>
      <c r="DMD364" s="30"/>
      <c r="DME364" s="30"/>
      <c r="DMF364" s="30"/>
      <c r="DMG364" s="30"/>
      <c r="DMH364" s="30"/>
      <c r="DMI364" s="30"/>
      <c r="DMJ364" s="30"/>
      <c r="DMK364" s="30"/>
      <c r="DML364" s="30"/>
      <c r="DMM364" s="30"/>
      <c r="DMN364" s="30"/>
      <c r="DMO364" s="30"/>
      <c r="DMP364" s="30"/>
      <c r="DMQ364" s="30"/>
      <c r="DMR364" s="30"/>
      <c r="DMS364" s="30"/>
      <c r="DMT364" s="30"/>
      <c r="DMU364" s="30"/>
      <c r="DMV364" s="30"/>
      <c r="DMW364" s="30"/>
      <c r="DMX364" s="30"/>
      <c r="DMY364" s="30"/>
      <c r="DMZ364" s="30"/>
      <c r="DNA364" s="30"/>
      <c r="DNB364" s="30"/>
      <c r="DNC364" s="30"/>
      <c r="DND364" s="30"/>
      <c r="DNE364" s="30"/>
      <c r="DNF364" s="30"/>
      <c r="DNG364" s="30"/>
      <c r="DNH364" s="30"/>
      <c r="DNI364" s="30"/>
      <c r="DNJ364" s="30"/>
      <c r="DNK364" s="30"/>
      <c r="DNL364" s="30"/>
      <c r="DNM364" s="30"/>
      <c r="DNN364" s="30"/>
      <c r="DNO364" s="30"/>
      <c r="DNP364" s="30"/>
      <c r="DNQ364" s="30"/>
      <c r="DNR364" s="30"/>
      <c r="DNS364" s="30"/>
      <c r="DNT364" s="30"/>
      <c r="DNU364" s="30"/>
      <c r="DNV364" s="30"/>
      <c r="DNW364" s="30"/>
      <c r="DNX364" s="30"/>
      <c r="DNY364" s="30"/>
      <c r="DNZ364" s="30"/>
      <c r="DOA364" s="30"/>
      <c r="DOB364" s="30"/>
      <c r="DOC364" s="30"/>
      <c r="DOD364" s="30"/>
      <c r="DOE364" s="30"/>
      <c r="DOF364" s="30"/>
      <c r="DOG364" s="30"/>
      <c r="DOH364" s="30"/>
      <c r="DOI364" s="30"/>
      <c r="DOJ364" s="30"/>
      <c r="DOK364" s="30"/>
      <c r="DOL364" s="30"/>
      <c r="DOM364" s="30"/>
      <c r="DON364" s="30"/>
      <c r="DOO364" s="30"/>
      <c r="DOP364" s="30"/>
      <c r="DOQ364" s="30"/>
      <c r="DOR364" s="30"/>
      <c r="DOS364" s="30"/>
      <c r="DOT364" s="30"/>
      <c r="DOU364" s="30"/>
      <c r="DOV364" s="30"/>
      <c r="DOW364" s="30"/>
      <c r="DOX364" s="30"/>
      <c r="DOY364" s="30"/>
      <c r="DOZ364" s="30"/>
      <c r="DPA364" s="30"/>
      <c r="DPB364" s="30"/>
      <c r="DPC364" s="30"/>
      <c r="DPD364" s="30"/>
      <c r="DPE364" s="30"/>
      <c r="DPF364" s="30"/>
      <c r="DPG364" s="30"/>
      <c r="DPH364" s="30"/>
      <c r="DPI364" s="30"/>
      <c r="DPJ364" s="30"/>
      <c r="DPK364" s="30"/>
      <c r="DPL364" s="30"/>
      <c r="DPM364" s="30"/>
      <c r="DPN364" s="30"/>
      <c r="DPO364" s="30"/>
      <c r="DPP364" s="30"/>
      <c r="DPQ364" s="30"/>
      <c r="DPR364" s="30"/>
      <c r="DPS364" s="30"/>
      <c r="DPT364" s="30"/>
      <c r="DPU364" s="30"/>
      <c r="DPV364" s="30"/>
      <c r="DPW364" s="30"/>
      <c r="DPX364" s="30"/>
      <c r="DPY364" s="30"/>
      <c r="DPZ364" s="30"/>
      <c r="DQA364" s="30"/>
      <c r="DQB364" s="30"/>
      <c r="DQC364" s="30"/>
      <c r="DQD364" s="30"/>
      <c r="DQE364" s="30"/>
      <c r="DQF364" s="30"/>
      <c r="DQG364" s="30"/>
      <c r="DQH364" s="30"/>
      <c r="DQI364" s="30"/>
      <c r="DQJ364" s="30"/>
      <c r="DQK364" s="30"/>
      <c r="DQL364" s="30"/>
      <c r="DQM364" s="30"/>
      <c r="DQN364" s="30"/>
      <c r="DQO364" s="30"/>
      <c r="DQP364" s="30"/>
      <c r="DQQ364" s="30"/>
      <c r="DQR364" s="30"/>
      <c r="DQS364" s="30"/>
      <c r="DQT364" s="30"/>
      <c r="DQU364" s="30"/>
      <c r="DQV364" s="30"/>
      <c r="DQW364" s="30"/>
      <c r="DQX364" s="30"/>
      <c r="DQY364" s="30"/>
      <c r="DQZ364" s="30"/>
      <c r="DRA364" s="30"/>
      <c r="DRB364" s="30"/>
      <c r="DRC364" s="30"/>
      <c r="DRD364" s="30"/>
      <c r="DRE364" s="30"/>
      <c r="DRF364" s="30"/>
      <c r="DRG364" s="30"/>
      <c r="DRH364" s="30"/>
      <c r="DRI364" s="30"/>
      <c r="DRJ364" s="30"/>
      <c r="DRK364" s="30"/>
      <c r="DRL364" s="30"/>
      <c r="DRM364" s="30"/>
      <c r="DRN364" s="30"/>
      <c r="DRO364" s="30"/>
      <c r="DRP364" s="30"/>
      <c r="DRQ364" s="30"/>
      <c r="DRR364" s="30"/>
      <c r="DRS364" s="30"/>
      <c r="DRT364" s="30"/>
      <c r="DRU364" s="30"/>
      <c r="DRV364" s="30"/>
      <c r="DRW364" s="30"/>
      <c r="DRX364" s="30"/>
      <c r="DRY364" s="30"/>
      <c r="DRZ364" s="30"/>
      <c r="DSA364" s="30"/>
      <c r="DSB364" s="30"/>
      <c r="DSC364" s="30"/>
      <c r="DSD364" s="30"/>
      <c r="DSE364" s="30"/>
      <c r="DSF364" s="30"/>
      <c r="DSG364" s="30"/>
      <c r="DSH364" s="30"/>
      <c r="DSI364" s="30"/>
      <c r="DSJ364" s="30"/>
      <c r="DSK364" s="30"/>
      <c r="DSL364" s="30"/>
      <c r="DSM364" s="30"/>
      <c r="DSN364" s="30"/>
      <c r="DSO364" s="30"/>
      <c r="DSP364" s="30"/>
      <c r="DSQ364" s="30"/>
      <c r="DSR364" s="30"/>
      <c r="DSS364" s="30"/>
      <c r="DST364" s="30"/>
      <c r="DSU364" s="30"/>
      <c r="DSV364" s="30"/>
      <c r="DSW364" s="30"/>
      <c r="DSX364" s="30"/>
      <c r="DSY364" s="30"/>
      <c r="DSZ364" s="30"/>
      <c r="DTA364" s="30"/>
      <c r="DTB364" s="30"/>
      <c r="DTC364" s="30"/>
      <c r="DTD364" s="30"/>
      <c r="DTE364" s="30"/>
      <c r="DTF364" s="30"/>
      <c r="DTG364" s="30"/>
      <c r="DTH364" s="30"/>
      <c r="DTI364" s="30"/>
      <c r="DTJ364" s="30"/>
      <c r="DTK364" s="30"/>
      <c r="DTL364" s="30"/>
      <c r="DTM364" s="30"/>
      <c r="DTN364" s="30"/>
      <c r="DTO364" s="30"/>
      <c r="DTP364" s="30"/>
      <c r="DTQ364" s="30"/>
      <c r="DTR364" s="30"/>
      <c r="DTS364" s="30"/>
      <c r="DTT364" s="30"/>
      <c r="DTU364" s="30"/>
      <c r="DTV364" s="30"/>
      <c r="DTW364" s="30"/>
      <c r="DTX364" s="30"/>
      <c r="DTY364" s="30"/>
      <c r="DTZ364" s="30"/>
      <c r="DUA364" s="30"/>
      <c r="DUB364" s="30"/>
      <c r="DUC364" s="30"/>
      <c r="DUD364" s="30"/>
      <c r="DUE364" s="30"/>
      <c r="DUF364" s="30"/>
      <c r="DUG364" s="30"/>
      <c r="DUH364" s="30"/>
      <c r="DUI364" s="30"/>
      <c r="DUJ364" s="30"/>
      <c r="DUK364" s="30"/>
      <c r="DUL364" s="30"/>
      <c r="DUM364" s="30"/>
      <c r="DUN364" s="30"/>
      <c r="DUO364" s="30"/>
      <c r="DUP364" s="30"/>
      <c r="DUQ364" s="30"/>
      <c r="DUR364" s="30"/>
      <c r="DUS364" s="30"/>
      <c r="DUT364" s="30"/>
      <c r="DUU364" s="30"/>
      <c r="DUV364" s="30"/>
      <c r="DUW364" s="30"/>
      <c r="DUX364" s="30"/>
      <c r="DUY364" s="30"/>
      <c r="DUZ364" s="30"/>
      <c r="DVA364" s="30"/>
      <c r="DVB364" s="30"/>
      <c r="DVC364" s="30"/>
      <c r="DVD364" s="30"/>
      <c r="DVE364" s="30"/>
      <c r="DVF364" s="30"/>
      <c r="DVG364" s="30"/>
      <c r="DVH364" s="30"/>
      <c r="DVI364" s="30"/>
      <c r="DVJ364" s="30"/>
      <c r="DVK364" s="30"/>
      <c r="DVL364" s="30"/>
      <c r="DVM364" s="30"/>
      <c r="DVN364" s="30"/>
      <c r="DVO364" s="30"/>
      <c r="DVP364" s="30"/>
      <c r="DVQ364" s="30"/>
      <c r="DVR364" s="30"/>
      <c r="DVS364" s="30"/>
      <c r="DVT364" s="30"/>
      <c r="DVU364" s="30"/>
      <c r="DVV364" s="30"/>
      <c r="DVW364" s="30"/>
      <c r="DVX364" s="30"/>
      <c r="DVY364" s="30"/>
      <c r="DVZ364" s="30"/>
      <c r="DWA364" s="30"/>
      <c r="DWB364" s="30"/>
      <c r="DWC364" s="30"/>
      <c r="DWD364" s="30"/>
      <c r="DWE364" s="30"/>
      <c r="DWF364" s="30"/>
      <c r="DWG364" s="30"/>
      <c r="DWH364" s="30"/>
      <c r="DWI364" s="30"/>
      <c r="DWJ364" s="30"/>
      <c r="DWK364" s="30"/>
      <c r="DWL364" s="30"/>
      <c r="DWM364" s="30"/>
      <c r="DWN364" s="30"/>
      <c r="DWO364" s="30"/>
      <c r="DWP364" s="30"/>
      <c r="DWQ364" s="30"/>
      <c r="DWR364" s="30"/>
      <c r="DWS364" s="30"/>
      <c r="DWT364" s="30"/>
      <c r="DWU364" s="30"/>
      <c r="DWV364" s="30"/>
      <c r="DWW364" s="30"/>
      <c r="DWX364" s="30"/>
      <c r="DWY364" s="30"/>
      <c r="DWZ364" s="30"/>
      <c r="DXA364" s="30"/>
      <c r="DXB364" s="30"/>
      <c r="DXC364" s="30"/>
      <c r="DXD364" s="30"/>
      <c r="DXE364" s="30"/>
      <c r="DXF364" s="30"/>
      <c r="DXG364" s="30"/>
      <c r="DXH364" s="30"/>
      <c r="DXI364" s="30"/>
      <c r="DXJ364" s="30"/>
      <c r="DXK364" s="30"/>
      <c r="DXL364" s="30"/>
      <c r="DXM364" s="30"/>
      <c r="DXN364" s="30"/>
      <c r="DXO364" s="30"/>
      <c r="DXP364" s="30"/>
      <c r="DXQ364" s="30"/>
      <c r="DXR364" s="30"/>
      <c r="DXS364" s="30"/>
      <c r="DXT364" s="30"/>
      <c r="DXU364" s="30"/>
      <c r="DXV364" s="30"/>
      <c r="DXW364" s="30"/>
      <c r="DXX364" s="30"/>
      <c r="DXY364" s="30"/>
      <c r="DXZ364" s="30"/>
      <c r="DYA364" s="30"/>
      <c r="DYB364" s="30"/>
      <c r="DYC364" s="30"/>
      <c r="DYD364" s="30"/>
      <c r="DYE364" s="30"/>
      <c r="DYF364" s="30"/>
      <c r="DYG364" s="30"/>
      <c r="DYH364" s="30"/>
      <c r="DYI364" s="30"/>
      <c r="DYJ364" s="30"/>
      <c r="DYK364" s="30"/>
      <c r="DYL364" s="30"/>
      <c r="DYM364" s="30"/>
      <c r="DYN364" s="30"/>
      <c r="DYO364" s="30"/>
      <c r="DYP364" s="30"/>
      <c r="DYQ364" s="30"/>
      <c r="DYR364" s="30"/>
      <c r="DYS364" s="30"/>
      <c r="DYT364" s="30"/>
      <c r="DYU364" s="30"/>
      <c r="DYV364" s="30"/>
      <c r="DYW364" s="30"/>
      <c r="DYX364" s="30"/>
      <c r="DYY364" s="30"/>
      <c r="DYZ364" s="30"/>
      <c r="DZA364" s="30"/>
      <c r="DZB364" s="30"/>
      <c r="DZC364" s="30"/>
      <c r="DZD364" s="30"/>
      <c r="DZE364" s="30"/>
      <c r="DZF364" s="30"/>
      <c r="DZG364" s="30"/>
      <c r="DZH364" s="30"/>
      <c r="DZI364" s="30"/>
      <c r="DZJ364" s="30"/>
      <c r="DZK364" s="30"/>
      <c r="DZL364" s="30"/>
      <c r="DZM364" s="30"/>
      <c r="DZN364" s="30"/>
      <c r="DZO364" s="30"/>
      <c r="DZP364" s="30"/>
      <c r="DZQ364" s="30"/>
      <c r="DZR364" s="30"/>
      <c r="DZS364" s="30"/>
      <c r="DZT364" s="30"/>
      <c r="DZU364" s="30"/>
      <c r="DZV364" s="30"/>
      <c r="DZW364" s="30"/>
      <c r="DZX364" s="30"/>
      <c r="DZY364" s="30"/>
      <c r="DZZ364" s="30"/>
      <c r="EAA364" s="30"/>
      <c r="EAB364" s="30"/>
      <c r="EAC364" s="30"/>
      <c r="EAD364" s="30"/>
      <c r="EAE364" s="30"/>
      <c r="EAF364" s="30"/>
      <c r="EAG364" s="30"/>
      <c r="EAH364" s="30"/>
      <c r="EAI364" s="30"/>
      <c r="EAJ364" s="30"/>
      <c r="EAK364" s="30"/>
      <c r="EAL364" s="30"/>
      <c r="EAM364" s="30"/>
      <c r="EAN364" s="30"/>
      <c r="EAO364" s="30"/>
      <c r="EAP364" s="30"/>
      <c r="EAQ364" s="30"/>
      <c r="EAR364" s="30"/>
      <c r="EAS364" s="30"/>
      <c r="EAT364" s="30"/>
      <c r="EAU364" s="30"/>
      <c r="EAV364" s="30"/>
      <c r="EAW364" s="30"/>
      <c r="EAX364" s="30"/>
      <c r="EAY364" s="30"/>
      <c r="EAZ364" s="30"/>
      <c r="EBA364" s="30"/>
      <c r="EBB364" s="30"/>
      <c r="EBC364" s="30"/>
      <c r="EBD364" s="30"/>
      <c r="EBE364" s="30"/>
      <c r="EBF364" s="30"/>
      <c r="EBG364" s="30"/>
      <c r="EBH364" s="30"/>
      <c r="EBI364" s="30"/>
      <c r="EBJ364" s="30"/>
      <c r="EBK364" s="30"/>
      <c r="EBL364" s="30"/>
      <c r="EBM364" s="30"/>
      <c r="EBN364" s="30"/>
      <c r="EBO364" s="30"/>
      <c r="EBP364" s="30"/>
      <c r="EBQ364" s="30"/>
      <c r="EBR364" s="30"/>
      <c r="EBS364" s="30"/>
      <c r="EBT364" s="30"/>
      <c r="EBU364" s="30"/>
      <c r="EBV364" s="30"/>
      <c r="EBW364" s="30"/>
      <c r="EBX364" s="30"/>
      <c r="EBY364" s="30"/>
      <c r="EBZ364" s="30"/>
      <c r="ECA364" s="30"/>
      <c r="ECB364" s="30"/>
      <c r="ECC364" s="30"/>
      <c r="ECD364" s="30"/>
      <c r="ECE364" s="30"/>
      <c r="ECF364" s="30"/>
      <c r="ECG364" s="30"/>
      <c r="ECH364" s="30"/>
      <c r="ECI364" s="30"/>
      <c r="ECJ364" s="30"/>
      <c r="ECK364" s="30"/>
      <c r="ECL364" s="30"/>
      <c r="ECM364" s="30"/>
      <c r="ECN364" s="30"/>
      <c r="ECO364" s="30"/>
      <c r="ECP364" s="30"/>
      <c r="ECQ364" s="30"/>
      <c r="ECR364" s="30"/>
      <c r="ECS364" s="30"/>
      <c r="ECT364" s="30"/>
      <c r="ECU364" s="30"/>
      <c r="ECV364" s="30"/>
      <c r="ECW364" s="30"/>
      <c r="ECX364" s="30"/>
      <c r="ECY364" s="30"/>
      <c r="ECZ364" s="30"/>
      <c r="EDA364" s="30"/>
      <c r="EDB364" s="30"/>
      <c r="EDC364" s="30"/>
      <c r="EDD364" s="30"/>
      <c r="EDE364" s="30"/>
      <c r="EDF364" s="30"/>
      <c r="EDG364" s="30"/>
      <c r="EDH364" s="30"/>
      <c r="EDI364" s="30"/>
      <c r="EDJ364" s="30"/>
      <c r="EDK364" s="30"/>
      <c r="EDL364" s="30"/>
      <c r="EDM364" s="30"/>
      <c r="EDN364" s="30"/>
      <c r="EDO364" s="30"/>
      <c r="EDP364" s="30"/>
      <c r="EDQ364" s="30"/>
      <c r="EDR364" s="30"/>
      <c r="EDS364" s="30"/>
      <c r="EDT364" s="30"/>
      <c r="EDU364" s="30"/>
      <c r="EDV364" s="30"/>
      <c r="EDW364" s="30"/>
      <c r="EDX364" s="30"/>
      <c r="EDY364" s="30"/>
      <c r="EDZ364" s="30"/>
      <c r="EEA364" s="30"/>
      <c r="EEB364" s="30"/>
      <c r="EEC364" s="30"/>
      <c r="EED364" s="30"/>
      <c r="EEE364" s="30"/>
      <c r="EEF364" s="30"/>
      <c r="EEG364" s="30"/>
      <c r="EEH364" s="30"/>
      <c r="EEI364" s="30"/>
      <c r="EEJ364" s="30"/>
      <c r="EEK364" s="30"/>
      <c r="EEL364" s="30"/>
      <c r="EEM364" s="30"/>
      <c r="EEN364" s="30"/>
      <c r="EEO364" s="30"/>
      <c r="EEP364" s="30"/>
      <c r="EEQ364" s="30"/>
      <c r="EER364" s="30"/>
      <c r="EES364" s="30"/>
      <c r="EET364" s="30"/>
      <c r="EEU364" s="30"/>
      <c r="EEV364" s="30"/>
      <c r="EEW364" s="30"/>
      <c r="EEX364" s="30"/>
      <c r="EEY364" s="30"/>
      <c r="EEZ364" s="30"/>
      <c r="EFA364" s="30"/>
      <c r="EFB364" s="30"/>
      <c r="EFC364" s="30"/>
      <c r="EFD364" s="30"/>
      <c r="EFE364" s="30"/>
      <c r="EFF364" s="30"/>
      <c r="EFG364" s="30"/>
      <c r="EFH364" s="30"/>
      <c r="EFI364" s="30"/>
      <c r="EFJ364" s="30"/>
      <c r="EFK364" s="30"/>
      <c r="EFL364" s="30"/>
      <c r="EFM364" s="30"/>
      <c r="EFN364" s="30"/>
      <c r="EFO364" s="30"/>
      <c r="EFP364" s="30"/>
      <c r="EFQ364" s="30"/>
      <c r="EFR364" s="30"/>
      <c r="EFS364" s="30"/>
      <c r="EFT364" s="30"/>
      <c r="EFU364" s="30"/>
      <c r="EFV364" s="30"/>
      <c r="EFW364" s="30"/>
      <c r="EFX364" s="30"/>
      <c r="EFY364" s="30"/>
      <c r="EFZ364" s="30"/>
      <c r="EGA364" s="30"/>
      <c r="EGB364" s="30"/>
      <c r="EGC364" s="30"/>
      <c r="EGD364" s="30"/>
      <c r="EGE364" s="30"/>
      <c r="EGF364" s="30"/>
      <c r="EGG364" s="30"/>
      <c r="EGH364" s="30"/>
      <c r="EGI364" s="30"/>
      <c r="EGJ364" s="30"/>
      <c r="EGK364" s="30"/>
      <c r="EGL364" s="30"/>
      <c r="EGM364" s="30"/>
      <c r="EGN364" s="30"/>
      <c r="EGO364" s="30"/>
      <c r="EGP364" s="30"/>
      <c r="EGQ364" s="30"/>
      <c r="EGR364" s="30"/>
      <c r="EGS364" s="30"/>
      <c r="EGT364" s="30"/>
      <c r="EGU364" s="30"/>
      <c r="EGV364" s="30"/>
      <c r="EGW364" s="30"/>
      <c r="EGX364" s="30"/>
      <c r="EGY364" s="30"/>
      <c r="EGZ364" s="30"/>
      <c r="EHA364" s="30"/>
      <c r="EHB364" s="30"/>
      <c r="EHC364" s="30"/>
      <c r="EHD364" s="30"/>
      <c r="EHE364" s="30"/>
      <c r="EHF364" s="30"/>
      <c r="EHG364" s="30"/>
      <c r="EHH364" s="30"/>
      <c r="EHI364" s="30"/>
      <c r="EHJ364" s="30"/>
      <c r="EHK364" s="30"/>
      <c r="EHL364" s="30"/>
      <c r="EHM364" s="30"/>
      <c r="EHN364" s="30"/>
      <c r="EHO364" s="30"/>
      <c r="EHP364" s="30"/>
      <c r="EHQ364" s="30"/>
      <c r="EHR364" s="30"/>
      <c r="EHS364" s="30"/>
      <c r="EHT364" s="30"/>
      <c r="EHU364" s="30"/>
      <c r="EHV364" s="30"/>
      <c r="EHW364" s="30"/>
      <c r="EHX364" s="30"/>
      <c r="EHY364" s="30"/>
      <c r="EHZ364" s="30"/>
      <c r="EIA364" s="30"/>
      <c r="EIB364" s="30"/>
      <c r="EIC364" s="30"/>
      <c r="EID364" s="30"/>
      <c r="EIE364" s="30"/>
      <c r="EIF364" s="30"/>
      <c r="EIG364" s="30"/>
      <c r="EIH364" s="30"/>
      <c r="EII364" s="30"/>
      <c r="EIJ364" s="30"/>
      <c r="EIK364" s="30"/>
      <c r="EIL364" s="30"/>
      <c r="EIM364" s="30"/>
      <c r="EIN364" s="30"/>
      <c r="EIO364" s="30"/>
      <c r="EIP364" s="30"/>
      <c r="EIQ364" s="30"/>
      <c r="EIR364" s="30"/>
      <c r="EIS364" s="30"/>
      <c r="EIT364" s="30"/>
      <c r="EIU364" s="30"/>
      <c r="EIV364" s="30"/>
      <c r="EIW364" s="30"/>
      <c r="EIX364" s="30"/>
      <c r="EIY364" s="30"/>
      <c r="EIZ364" s="30"/>
      <c r="EJA364" s="30"/>
      <c r="EJB364" s="30"/>
      <c r="EJC364" s="30"/>
      <c r="EJD364" s="30"/>
      <c r="EJE364" s="30"/>
      <c r="EJF364" s="30"/>
      <c r="EJG364" s="30"/>
      <c r="EJH364" s="30"/>
      <c r="EJI364" s="30"/>
      <c r="EJJ364" s="30"/>
      <c r="EJK364" s="30"/>
      <c r="EJL364" s="30"/>
      <c r="EJM364" s="30"/>
      <c r="EJN364" s="30"/>
      <c r="EJO364" s="30"/>
      <c r="EJP364" s="30"/>
      <c r="EJQ364" s="30"/>
      <c r="EJR364" s="30"/>
      <c r="EJS364" s="30"/>
      <c r="EJT364" s="30"/>
      <c r="EJU364" s="30"/>
      <c r="EJV364" s="30"/>
      <c r="EJW364" s="30"/>
      <c r="EJX364" s="30"/>
      <c r="EJY364" s="30"/>
      <c r="EJZ364" s="30"/>
      <c r="EKA364" s="30"/>
      <c r="EKB364" s="30"/>
      <c r="EKC364" s="30"/>
      <c r="EKD364" s="30"/>
      <c r="EKE364" s="30"/>
      <c r="EKF364" s="30"/>
      <c r="EKG364" s="30"/>
      <c r="EKH364" s="30"/>
      <c r="EKI364" s="30"/>
      <c r="EKJ364" s="30"/>
      <c r="EKK364" s="30"/>
      <c r="EKL364" s="30"/>
      <c r="EKM364" s="30"/>
      <c r="EKN364" s="30"/>
      <c r="EKO364" s="30"/>
      <c r="EKP364" s="30"/>
      <c r="EKQ364" s="30"/>
      <c r="EKR364" s="30"/>
      <c r="EKS364" s="30"/>
      <c r="EKT364" s="30"/>
      <c r="EKU364" s="30"/>
      <c r="EKV364" s="30"/>
      <c r="EKW364" s="30"/>
      <c r="EKX364" s="30"/>
      <c r="EKY364" s="30"/>
      <c r="EKZ364" s="30"/>
      <c r="ELA364" s="30"/>
      <c r="ELB364" s="30"/>
      <c r="ELC364" s="30"/>
      <c r="ELD364" s="30"/>
      <c r="ELE364" s="30"/>
      <c r="ELF364" s="30"/>
      <c r="ELG364" s="30"/>
      <c r="ELH364" s="30"/>
      <c r="ELI364" s="30"/>
      <c r="ELJ364" s="30"/>
      <c r="ELK364" s="30"/>
      <c r="ELL364" s="30"/>
      <c r="ELM364" s="30"/>
      <c r="ELN364" s="30"/>
      <c r="ELO364" s="30"/>
      <c r="ELP364" s="30"/>
      <c r="ELQ364" s="30"/>
      <c r="ELR364" s="30"/>
      <c r="ELS364" s="30"/>
      <c r="ELT364" s="30"/>
      <c r="ELU364" s="30"/>
      <c r="ELV364" s="30"/>
      <c r="ELW364" s="30"/>
      <c r="ELX364" s="30"/>
      <c r="ELY364" s="30"/>
      <c r="ELZ364" s="30"/>
      <c r="EMA364" s="30"/>
      <c r="EMB364" s="30"/>
      <c r="EMC364" s="30"/>
      <c r="EMD364" s="30"/>
      <c r="EME364" s="30"/>
      <c r="EMF364" s="30"/>
      <c r="EMG364" s="30"/>
      <c r="EMH364" s="30"/>
      <c r="EMI364" s="30"/>
      <c r="EMJ364" s="30"/>
      <c r="EMK364" s="30"/>
      <c r="EML364" s="30"/>
      <c r="EMM364" s="30"/>
      <c r="EMN364" s="30"/>
      <c r="EMO364" s="30"/>
      <c r="EMP364" s="30"/>
      <c r="EMQ364" s="30"/>
      <c r="EMR364" s="30"/>
      <c r="EMS364" s="30"/>
      <c r="EMT364" s="30"/>
      <c r="EMU364" s="30"/>
      <c r="EMV364" s="30"/>
      <c r="EMW364" s="30"/>
      <c r="EMX364" s="30"/>
      <c r="EMY364" s="30"/>
      <c r="EMZ364" s="30"/>
      <c r="ENA364" s="30"/>
      <c r="ENB364" s="30"/>
      <c r="ENC364" s="30"/>
      <c r="END364" s="30"/>
      <c r="ENE364" s="30"/>
      <c r="ENF364" s="30"/>
      <c r="ENG364" s="30"/>
      <c r="ENH364" s="30"/>
      <c r="ENI364" s="30"/>
      <c r="ENJ364" s="30"/>
      <c r="ENK364" s="30"/>
      <c r="ENL364" s="30"/>
      <c r="ENM364" s="30"/>
      <c r="ENN364" s="30"/>
      <c r="ENO364" s="30"/>
      <c r="ENP364" s="30"/>
      <c r="ENQ364" s="30"/>
      <c r="ENR364" s="30"/>
      <c r="ENS364" s="30"/>
      <c r="ENT364" s="30"/>
      <c r="ENU364" s="30"/>
      <c r="ENV364" s="30"/>
      <c r="ENW364" s="30"/>
      <c r="ENX364" s="30"/>
      <c r="ENY364" s="30"/>
      <c r="ENZ364" s="30"/>
      <c r="EOA364" s="30"/>
      <c r="EOB364" s="30"/>
      <c r="EOC364" s="30"/>
      <c r="EOD364" s="30"/>
      <c r="EOE364" s="30"/>
      <c r="EOF364" s="30"/>
      <c r="EOG364" s="30"/>
      <c r="EOH364" s="30"/>
      <c r="EOI364" s="30"/>
      <c r="EOJ364" s="30"/>
      <c r="EOK364" s="30"/>
      <c r="EOL364" s="30"/>
      <c r="EOM364" s="30"/>
      <c r="EON364" s="30"/>
      <c r="EOO364" s="30"/>
      <c r="EOP364" s="30"/>
      <c r="EOQ364" s="30"/>
      <c r="EOR364" s="30"/>
      <c r="EOS364" s="30"/>
      <c r="EOT364" s="30"/>
      <c r="EOU364" s="30"/>
      <c r="EOV364" s="30"/>
      <c r="EOW364" s="30"/>
      <c r="EOX364" s="30"/>
      <c r="EOY364" s="30"/>
      <c r="EOZ364" s="30"/>
      <c r="EPA364" s="30"/>
      <c r="EPB364" s="30"/>
      <c r="EPC364" s="30"/>
      <c r="EPD364" s="30"/>
      <c r="EPE364" s="30"/>
      <c r="EPF364" s="30"/>
      <c r="EPG364" s="30"/>
      <c r="EPH364" s="30"/>
      <c r="EPI364" s="30"/>
      <c r="EPJ364" s="30"/>
      <c r="EPK364" s="30"/>
      <c r="EPL364" s="30"/>
      <c r="EPM364" s="30"/>
      <c r="EPN364" s="30"/>
      <c r="EPO364" s="30"/>
      <c r="EPP364" s="30"/>
      <c r="EPQ364" s="30"/>
      <c r="EPR364" s="30"/>
      <c r="EPS364" s="30"/>
      <c r="EPT364" s="30"/>
      <c r="EPU364" s="30"/>
      <c r="EPV364" s="30"/>
      <c r="EPW364" s="30"/>
      <c r="EPX364" s="30"/>
      <c r="EPY364" s="30"/>
      <c r="EPZ364" s="30"/>
      <c r="EQA364" s="30"/>
      <c r="EQB364" s="30"/>
      <c r="EQC364" s="30"/>
      <c r="EQD364" s="30"/>
      <c r="EQE364" s="30"/>
      <c r="EQF364" s="30"/>
      <c r="EQG364" s="30"/>
      <c r="EQH364" s="30"/>
      <c r="EQI364" s="30"/>
      <c r="EQJ364" s="30"/>
      <c r="EQK364" s="30"/>
      <c r="EQL364" s="30"/>
      <c r="EQM364" s="30"/>
      <c r="EQN364" s="30"/>
      <c r="EQO364" s="30"/>
      <c r="EQP364" s="30"/>
      <c r="EQQ364" s="30"/>
      <c r="EQR364" s="30"/>
      <c r="EQS364" s="30"/>
      <c r="EQT364" s="30"/>
      <c r="EQU364" s="30"/>
      <c r="EQV364" s="30"/>
      <c r="EQW364" s="30"/>
      <c r="EQX364" s="30"/>
      <c r="EQY364" s="30"/>
      <c r="EQZ364" s="30"/>
      <c r="ERA364" s="30"/>
      <c r="ERB364" s="30"/>
      <c r="ERC364" s="30"/>
      <c r="ERD364" s="30"/>
      <c r="ERE364" s="30"/>
      <c r="ERF364" s="30"/>
      <c r="ERG364" s="30"/>
      <c r="ERH364" s="30"/>
      <c r="ERI364" s="30"/>
      <c r="ERJ364" s="30"/>
      <c r="ERK364" s="30"/>
      <c r="ERL364" s="30"/>
      <c r="ERM364" s="30"/>
      <c r="ERN364" s="30"/>
      <c r="ERO364" s="30"/>
      <c r="ERP364" s="30"/>
      <c r="ERQ364" s="30"/>
      <c r="ERR364" s="30"/>
      <c r="ERS364" s="30"/>
      <c r="ERT364" s="30"/>
      <c r="ERU364" s="30"/>
      <c r="ERV364" s="30"/>
      <c r="ERW364" s="30"/>
      <c r="ERX364" s="30"/>
      <c r="ERY364" s="30"/>
      <c r="ERZ364" s="30"/>
      <c r="ESA364" s="30"/>
      <c r="ESB364" s="30"/>
      <c r="ESC364" s="30"/>
      <c r="ESD364" s="30"/>
      <c r="ESE364" s="30"/>
      <c r="ESF364" s="30"/>
      <c r="ESG364" s="30"/>
      <c r="ESH364" s="30"/>
      <c r="ESI364" s="30"/>
      <c r="ESJ364" s="30"/>
      <c r="ESK364" s="30"/>
      <c r="ESL364" s="30"/>
      <c r="ESM364" s="30"/>
      <c r="ESN364" s="30"/>
      <c r="ESO364" s="30"/>
      <c r="ESP364" s="30"/>
      <c r="ESQ364" s="30"/>
      <c r="ESR364" s="30"/>
      <c r="ESS364" s="30"/>
      <c r="EST364" s="30"/>
      <c r="ESU364" s="30"/>
      <c r="ESV364" s="30"/>
      <c r="ESW364" s="30"/>
      <c r="ESX364" s="30"/>
      <c r="ESY364" s="30"/>
      <c r="ESZ364" s="30"/>
      <c r="ETA364" s="30"/>
      <c r="ETB364" s="30"/>
      <c r="ETC364" s="30"/>
      <c r="ETD364" s="30"/>
      <c r="ETE364" s="30"/>
      <c r="ETF364" s="30"/>
      <c r="ETG364" s="30"/>
      <c r="ETH364" s="30"/>
      <c r="ETI364" s="30"/>
      <c r="ETJ364" s="30"/>
      <c r="ETK364" s="30"/>
      <c r="ETL364" s="30"/>
      <c r="ETM364" s="30"/>
      <c r="ETN364" s="30"/>
      <c r="ETO364" s="30"/>
      <c r="ETP364" s="30"/>
      <c r="ETQ364" s="30"/>
      <c r="ETR364" s="30"/>
      <c r="ETS364" s="30"/>
      <c r="ETT364" s="30"/>
      <c r="ETU364" s="30"/>
      <c r="ETV364" s="30"/>
      <c r="ETW364" s="30"/>
      <c r="ETX364" s="30"/>
      <c r="ETY364" s="30"/>
      <c r="ETZ364" s="30"/>
      <c r="EUA364" s="30"/>
      <c r="EUB364" s="30"/>
      <c r="EUC364" s="30"/>
      <c r="EUD364" s="30"/>
      <c r="EUE364" s="30"/>
      <c r="EUF364" s="30"/>
      <c r="EUG364" s="30"/>
      <c r="EUH364" s="30"/>
      <c r="EUI364" s="30"/>
      <c r="EUJ364" s="30"/>
      <c r="EUK364" s="30"/>
      <c r="EUL364" s="30"/>
      <c r="EUM364" s="30"/>
      <c r="EUN364" s="30"/>
      <c r="EUO364" s="30"/>
      <c r="EUP364" s="30"/>
      <c r="EUQ364" s="30"/>
      <c r="EUR364" s="30"/>
      <c r="EUS364" s="30"/>
      <c r="EUT364" s="30"/>
      <c r="EUU364" s="30"/>
      <c r="EUV364" s="30"/>
      <c r="EUW364" s="30"/>
      <c r="EUX364" s="30"/>
      <c r="EUY364" s="30"/>
      <c r="EUZ364" s="30"/>
      <c r="EVA364" s="30"/>
      <c r="EVB364" s="30"/>
      <c r="EVC364" s="30"/>
      <c r="EVD364" s="30"/>
      <c r="EVE364" s="30"/>
      <c r="EVF364" s="30"/>
      <c r="EVG364" s="30"/>
      <c r="EVH364" s="30"/>
      <c r="EVI364" s="30"/>
      <c r="EVJ364" s="30"/>
      <c r="EVK364" s="30"/>
      <c r="EVL364" s="30"/>
      <c r="EVM364" s="30"/>
      <c r="EVN364" s="30"/>
      <c r="EVO364" s="30"/>
      <c r="EVP364" s="30"/>
      <c r="EVQ364" s="30"/>
      <c r="EVR364" s="30"/>
      <c r="EVS364" s="30"/>
      <c r="EVT364" s="30"/>
      <c r="EVU364" s="30"/>
      <c r="EVV364" s="30"/>
      <c r="EVW364" s="30"/>
      <c r="EVX364" s="30"/>
      <c r="EVY364" s="30"/>
      <c r="EVZ364" s="30"/>
      <c r="EWA364" s="30"/>
      <c r="EWB364" s="30"/>
      <c r="EWC364" s="30"/>
      <c r="EWD364" s="30"/>
      <c r="EWE364" s="30"/>
      <c r="EWF364" s="30"/>
      <c r="EWG364" s="30"/>
      <c r="EWH364" s="30"/>
      <c r="EWI364" s="30"/>
      <c r="EWJ364" s="30"/>
      <c r="EWK364" s="30"/>
      <c r="EWL364" s="30"/>
      <c r="EWM364" s="30"/>
      <c r="EWN364" s="30"/>
      <c r="EWO364" s="30"/>
      <c r="EWP364" s="30"/>
      <c r="EWQ364" s="30"/>
      <c r="EWR364" s="30"/>
      <c r="EWS364" s="30"/>
      <c r="EWT364" s="30"/>
      <c r="EWU364" s="30"/>
      <c r="EWV364" s="30"/>
      <c r="EWW364" s="30"/>
      <c r="EWX364" s="30"/>
      <c r="EWY364" s="30"/>
      <c r="EWZ364" s="30"/>
      <c r="EXA364" s="30"/>
      <c r="EXB364" s="30"/>
      <c r="EXC364" s="30"/>
      <c r="EXD364" s="30"/>
      <c r="EXE364" s="30"/>
      <c r="EXF364" s="30"/>
      <c r="EXG364" s="30"/>
      <c r="EXH364" s="30"/>
      <c r="EXI364" s="30"/>
      <c r="EXJ364" s="30"/>
      <c r="EXK364" s="30"/>
      <c r="EXL364" s="30"/>
      <c r="EXM364" s="30"/>
      <c r="EXN364" s="30"/>
      <c r="EXO364" s="30"/>
      <c r="EXP364" s="30"/>
      <c r="EXQ364" s="30"/>
      <c r="EXR364" s="30"/>
      <c r="EXS364" s="30"/>
      <c r="EXT364" s="30"/>
      <c r="EXU364" s="30"/>
      <c r="EXV364" s="30"/>
      <c r="EXW364" s="30"/>
      <c r="EXX364" s="30"/>
      <c r="EXY364" s="30"/>
      <c r="EXZ364" s="30"/>
      <c r="EYA364" s="30"/>
      <c r="EYB364" s="30"/>
      <c r="EYC364" s="30"/>
      <c r="EYD364" s="30"/>
      <c r="EYE364" s="30"/>
      <c r="EYF364" s="30"/>
      <c r="EYG364" s="30"/>
      <c r="EYH364" s="30"/>
      <c r="EYI364" s="30"/>
      <c r="EYJ364" s="30"/>
      <c r="EYK364" s="30"/>
      <c r="EYL364" s="30"/>
      <c r="EYM364" s="30"/>
      <c r="EYN364" s="30"/>
      <c r="EYO364" s="30"/>
      <c r="EYP364" s="30"/>
      <c r="EYQ364" s="30"/>
      <c r="EYR364" s="30"/>
      <c r="EYS364" s="30"/>
      <c r="EYT364" s="30"/>
      <c r="EYU364" s="30"/>
      <c r="EYV364" s="30"/>
      <c r="EYW364" s="30"/>
      <c r="EYX364" s="30"/>
      <c r="EYY364" s="30"/>
      <c r="EYZ364" s="30"/>
      <c r="EZA364" s="30"/>
      <c r="EZB364" s="30"/>
      <c r="EZC364" s="30"/>
      <c r="EZD364" s="30"/>
      <c r="EZE364" s="30"/>
      <c r="EZF364" s="30"/>
      <c r="EZG364" s="30"/>
      <c r="EZH364" s="30"/>
      <c r="EZI364" s="30"/>
      <c r="EZJ364" s="30"/>
      <c r="EZK364" s="30"/>
      <c r="EZL364" s="30"/>
      <c r="EZM364" s="30"/>
      <c r="EZN364" s="30"/>
      <c r="EZO364" s="30"/>
      <c r="EZP364" s="30"/>
      <c r="EZQ364" s="30"/>
      <c r="EZR364" s="30"/>
      <c r="EZS364" s="30"/>
      <c r="EZT364" s="30"/>
      <c r="EZU364" s="30"/>
      <c r="EZV364" s="30"/>
      <c r="EZW364" s="30"/>
      <c r="EZX364" s="30"/>
      <c r="EZY364" s="30"/>
      <c r="EZZ364" s="30"/>
      <c r="FAA364" s="30"/>
      <c r="FAB364" s="30"/>
      <c r="FAC364" s="30"/>
      <c r="FAD364" s="30"/>
      <c r="FAE364" s="30"/>
      <c r="FAF364" s="30"/>
      <c r="FAG364" s="30"/>
      <c r="FAH364" s="30"/>
      <c r="FAI364" s="30"/>
      <c r="FAJ364" s="30"/>
      <c r="FAK364" s="30"/>
      <c r="FAL364" s="30"/>
      <c r="FAM364" s="30"/>
      <c r="FAN364" s="30"/>
      <c r="FAO364" s="30"/>
      <c r="FAP364" s="30"/>
      <c r="FAQ364" s="30"/>
      <c r="FAR364" s="30"/>
      <c r="FAS364" s="30"/>
      <c r="FAT364" s="30"/>
      <c r="FAU364" s="30"/>
      <c r="FAV364" s="30"/>
      <c r="FAW364" s="30"/>
      <c r="FAX364" s="30"/>
      <c r="FAY364" s="30"/>
      <c r="FAZ364" s="30"/>
      <c r="FBA364" s="30"/>
      <c r="FBB364" s="30"/>
      <c r="FBC364" s="30"/>
      <c r="FBD364" s="30"/>
      <c r="FBE364" s="30"/>
      <c r="FBF364" s="30"/>
      <c r="FBG364" s="30"/>
      <c r="FBH364" s="30"/>
      <c r="FBI364" s="30"/>
      <c r="FBJ364" s="30"/>
      <c r="FBK364" s="30"/>
      <c r="FBL364" s="30"/>
      <c r="FBM364" s="30"/>
      <c r="FBN364" s="30"/>
      <c r="FBO364" s="30"/>
      <c r="FBP364" s="30"/>
      <c r="FBQ364" s="30"/>
      <c r="FBR364" s="30"/>
      <c r="FBS364" s="30"/>
      <c r="FBT364" s="30"/>
      <c r="FBU364" s="30"/>
      <c r="FBV364" s="30"/>
      <c r="FBW364" s="30"/>
      <c r="FBX364" s="30"/>
      <c r="FBY364" s="30"/>
      <c r="FBZ364" s="30"/>
      <c r="FCA364" s="30"/>
      <c r="FCB364" s="30"/>
      <c r="FCC364" s="30"/>
      <c r="FCD364" s="30"/>
      <c r="FCE364" s="30"/>
      <c r="FCF364" s="30"/>
      <c r="FCG364" s="30"/>
      <c r="FCH364" s="30"/>
      <c r="FCI364" s="30"/>
      <c r="FCJ364" s="30"/>
      <c r="FCK364" s="30"/>
      <c r="FCL364" s="30"/>
      <c r="FCM364" s="30"/>
      <c r="FCN364" s="30"/>
      <c r="FCO364" s="30"/>
      <c r="FCP364" s="30"/>
      <c r="FCQ364" s="30"/>
      <c r="FCR364" s="30"/>
      <c r="FCS364" s="30"/>
      <c r="FCT364" s="30"/>
      <c r="FCU364" s="30"/>
      <c r="FCV364" s="30"/>
      <c r="FCW364" s="30"/>
      <c r="FCX364" s="30"/>
      <c r="FCY364" s="30"/>
      <c r="FCZ364" s="30"/>
      <c r="FDA364" s="30"/>
      <c r="FDB364" s="30"/>
      <c r="FDC364" s="30"/>
      <c r="FDD364" s="30"/>
      <c r="FDE364" s="30"/>
      <c r="FDF364" s="30"/>
      <c r="FDG364" s="30"/>
      <c r="FDH364" s="30"/>
      <c r="FDI364" s="30"/>
      <c r="FDJ364" s="30"/>
      <c r="FDK364" s="30"/>
      <c r="FDL364" s="30"/>
      <c r="FDM364" s="30"/>
      <c r="FDN364" s="30"/>
      <c r="FDO364" s="30"/>
      <c r="FDP364" s="30"/>
      <c r="FDQ364" s="30"/>
      <c r="FDR364" s="30"/>
      <c r="FDS364" s="30"/>
      <c r="FDT364" s="30"/>
      <c r="FDU364" s="30"/>
      <c r="FDV364" s="30"/>
      <c r="FDW364" s="30"/>
      <c r="FDX364" s="30"/>
      <c r="FDY364" s="30"/>
      <c r="FDZ364" s="30"/>
      <c r="FEA364" s="30"/>
      <c r="FEB364" s="30"/>
      <c r="FEC364" s="30"/>
      <c r="FED364" s="30"/>
      <c r="FEE364" s="30"/>
      <c r="FEF364" s="30"/>
      <c r="FEG364" s="30"/>
      <c r="FEH364" s="30"/>
      <c r="FEI364" s="30"/>
      <c r="FEJ364" s="30"/>
      <c r="FEK364" s="30"/>
      <c r="FEL364" s="30"/>
      <c r="FEM364" s="30"/>
      <c r="FEN364" s="30"/>
      <c r="FEO364" s="30"/>
      <c r="FEP364" s="30"/>
      <c r="FEQ364" s="30"/>
      <c r="FER364" s="30"/>
      <c r="FES364" s="30"/>
      <c r="FET364" s="30"/>
      <c r="FEU364" s="30"/>
      <c r="FEV364" s="30"/>
      <c r="FEW364" s="30"/>
      <c r="FEX364" s="30"/>
      <c r="FEY364" s="30"/>
      <c r="FEZ364" s="30"/>
      <c r="FFA364" s="30"/>
      <c r="FFB364" s="30"/>
      <c r="FFC364" s="30"/>
      <c r="FFD364" s="30"/>
      <c r="FFE364" s="30"/>
      <c r="FFF364" s="30"/>
      <c r="FFG364" s="30"/>
      <c r="FFH364" s="30"/>
      <c r="FFI364" s="30"/>
      <c r="FFJ364" s="30"/>
      <c r="FFK364" s="30"/>
      <c r="FFL364" s="30"/>
      <c r="FFM364" s="30"/>
      <c r="FFN364" s="30"/>
      <c r="FFO364" s="30"/>
      <c r="FFP364" s="30"/>
      <c r="FFQ364" s="30"/>
      <c r="FFR364" s="30"/>
      <c r="FFS364" s="30"/>
      <c r="FFT364" s="30"/>
      <c r="FFU364" s="30"/>
      <c r="FFV364" s="30"/>
      <c r="FFW364" s="30"/>
      <c r="FFX364" s="30"/>
      <c r="FFY364" s="30"/>
      <c r="FFZ364" s="30"/>
      <c r="FGA364" s="30"/>
      <c r="FGB364" s="30"/>
      <c r="FGC364" s="30"/>
      <c r="FGD364" s="30"/>
      <c r="FGE364" s="30"/>
      <c r="FGF364" s="30"/>
      <c r="FGG364" s="30"/>
      <c r="FGH364" s="30"/>
      <c r="FGI364" s="30"/>
      <c r="FGJ364" s="30"/>
      <c r="FGK364" s="30"/>
      <c r="FGL364" s="30"/>
      <c r="FGM364" s="30"/>
      <c r="FGN364" s="30"/>
      <c r="FGO364" s="30"/>
      <c r="FGP364" s="30"/>
      <c r="FGQ364" s="30"/>
      <c r="FGR364" s="30"/>
      <c r="FGS364" s="30"/>
      <c r="FGT364" s="30"/>
      <c r="FGU364" s="30"/>
      <c r="FGV364" s="30"/>
      <c r="FGW364" s="30"/>
      <c r="FGX364" s="30"/>
      <c r="FGY364" s="30"/>
      <c r="FGZ364" s="30"/>
      <c r="FHA364" s="30"/>
      <c r="FHB364" s="30"/>
      <c r="FHC364" s="30"/>
      <c r="FHD364" s="30"/>
      <c r="FHE364" s="30"/>
      <c r="FHF364" s="30"/>
      <c r="FHG364" s="30"/>
      <c r="FHH364" s="30"/>
      <c r="FHI364" s="30"/>
      <c r="FHJ364" s="30"/>
      <c r="FHK364" s="30"/>
      <c r="FHL364" s="30"/>
      <c r="FHM364" s="30"/>
      <c r="FHN364" s="30"/>
      <c r="FHO364" s="30"/>
      <c r="FHP364" s="30"/>
      <c r="FHQ364" s="30"/>
      <c r="FHR364" s="30"/>
      <c r="FHS364" s="30"/>
      <c r="FHT364" s="30"/>
      <c r="FHU364" s="30"/>
      <c r="FHV364" s="30"/>
      <c r="FHW364" s="30"/>
      <c r="FHX364" s="30"/>
      <c r="FHY364" s="30"/>
      <c r="FHZ364" s="30"/>
      <c r="FIA364" s="30"/>
      <c r="FIB364" s="30"/>
      <c r="FIC364" s="30"/>
      <c r="FID364" s="30"/>
      <c r="FIE364" s="30"/>
      <c r="FIF364" s="30"/>
      <c r="FIG364" s="30"/>
      <c r="FIH364" s="30"/>
      <c r="FII364" s="30"/>
      <c r="FIJ364" s="30"/>
      <c r="FIK364" s="30"/>
      <c r="FIL364" s="30"/>
      <c r="FIM364" s="30"/>
      <c r="FIN364" s="30"/>
      <c r="FIO364" s="30"/>
      <c r="FIP364" s="30"/>
      <c r="FIQ364" s="30"/>
      <c r="FIR364" s="30"/>
      <c r="FIS364" s="30"/>
      <c r="FIT364" s="30"/>
      <c r="FIU364" s="30"/>
      <c r="FIV364" s="30"/>
      <c r="FIW364" s="30"/>
      <c r="FIX364" s="30"/>
      <c r="FIY364" s="30"/>
      <c r="FIZ364" s="30"/>
      <c r="FJA364" s="30"/>
      <c r="FJB364" s="30"/>
      <c r="FJC364" s="30"/>
      <c r="FJD364" s="30"/>
      <c r="FJE364" s="30"/>
      <c r="FJF364" s="30"/>
      <c r="FJG364" s="30"/>
      <c r="FJH364" s="30"/>
      <c r="FJI364" s="30"/>
      <c r="FJJ364" s="30"/>
      <c r="FJK364" s="30"/>
      <c r="FJL364" s="30"/>
      <c r="FJM364" s="30"/>
      <c r="FJN364" s="30"/>
      <c r="FJO364" s="30"/>
      <c r="FJP364" s="30"/>
      <c r="FJQ364" s="30"/>
      <c r="FJR364" s="30"/>
      <c r="FJS364" s="30"/>
      <c r="FJT364" s="30"/>
      <c r="FJU364" s="30"/>
      <c r="FJV364" s="30"/>
      <c r="FJW364" s="30"/>
      <c r="FJX364" s="30"/>
      <c r="FJY364" s="30"/>
      <c r="FJZ364" s="30"/>
      <c r="FKA364" s="30"/>
      <c r="FKB364" s="30"/>
      <c r="FKC364" s="30"/>
      <c r="FKD364" s="30"/>
      <c r="FKE364" s="30"/>
      <c r="FKF364" s="30"/>
      <c r="FKG364" s="30"/>
      <c r="FKH364" s="30"/>
      <c r="FKI364" s="30"/>
      <c r="FKJ364" s="30"/>
      <c r="FKK364" s="30"/>
      <c r="FKL364" s="30"/>
      <c r="FKM364" s="30"/>
      <c r="FKN364" s="30"/>
      <c r="FKO364" s="30"/>
      <c r="FKP364" s="30"/>
      <c r="FKQ364" s="30"/>
      <c r="FKR364" s="30"/>
      <c r="FKS364" s="30"/>
      <c r="FKT364" s="30"/>
      <c r="FKU364" s="30"/>
      <c r="FKV364" s="30"/>
      <c r="FKW364" s="30"/>
      <c r="FKX364" s="30"/>
      <c r="FKY364" s="30"/>
      <c r="FKZ364" s="30"/>
      <c r="FLA364" s="30"/>
      <c r="FLB364" s="30"/>
      <c r="FLC364" s="30"/>
      <c r="FLD364" s="30"/>
      <c r="FLE364" s="30"/>
      <c r="FLF364" s="30"/>
      <c r="FLG364" s="30"/>
      <c r="FLH364" s="30"/>
      <c r="FLI364" s="30"/>
      <c r="FLJ364" s="30"/>
      <c r="FLK364" s="30"/>
      <c r="FLL364" s="30"/>
      <c r="FLM364" s="30"/>
      <c r="FLN364" s="30"/>
      <c r="FLO364" s="30"/>
      <c r="FLP364" s="30"/>
      <c r="FLQ364" s="30"/>
      <c r="FLR364" s="30"/>
      <c r="FLS364" s="30"/>
      <c r="FLT364" s="30"/>
      <c r="FLU364" s="30"/>
      <c r="FLV364" s="30"/>
      <c r="FLW364" s="30"/>
      <c r="FLX364" s="30"/>
      <c r="FLY364" s="30"/>
      <c r="FLZ364" s="30"/>
      <c r="FMA364" s="30"/>
      <c r="FMB364" s="30"/>
      <c r="FMC364" s="30"/>
      <c r="FMD364" s="30"/>
      <c r="FME364" s="30"/>
      <c r="FMF364" s="30"/>
      <c r="FMG364" s="30"/>
      <c r="FMH364" s="30"/>
      <c r="FMI364" s="30"/>
      <c r="FMJ364" s="30"/>
      <c r="FMK364" s="30"/>
      <c r="FML364" s="30"/>
      <c r="FMM364" s="30"/>
      <c r="FMN364" s="30"/>
      <c r="FMO364" s="30"/>
      <c r="FMP364" s="30"/>
      <c r="FMQ364" s="30"/>
      <c r="FMR364" s="30"/>
      <c r="FMS364" s="30"/>
      <c r="FMT364" s="30"/>
      <c r="FMU364" s="30"/>
      <c r="FMV364" s="30"/>
      <c r="FMW364" s="30"/>
      <c r="FMX364" s="30"/>
      <c r="FMY364" s="30"/>
      <c r="FMZ364" s="30"/>
      <c r="FNA364" s="30"/>
      <c r="FNB364" s="30"/>
      <c r="FNC364" s="30"/>
      <c r="FND364" s="30"/>
      <c r="FNE364" s="30"/>
      <c r="FNF364" s="30"/>
      <c r="FNG364" s="30"/>
      <c r="FNH364" s="30"/>
      <c r="FNI364" s="30"/>
      <c r="FNJ364" s="30"/>
      <c r="FNK364" s="30"/>
      <c r="FNL364" s="30"/>
      <c r="FNM364" s="30"/>
      <c r="FNN364" s="30"/>
      <c r="FNO364" s="30"/>
      <c r="FNP364" s="30"/>
      <c r="FNQ364" s="30"/>
      <c r="FNR364" s="30"/>
      <c r="FNS364" s="30"/>
      <c r="FNT364" s="30"/>
      <c r="FNU364" s="30"/>
      <c r="FNV364" s="30"/>
      <c r="FNW364" s="30"/>
      <c r="FNX364" s="30"/>
      <c r="FNY364" s="30"/>
      <c r="FNZ364" s="30"/>
      <c r="FOA364" s="30"/>
      <c r="FOB364" s="30"/>
      <c r="FOC364" s="30"/>
      <c r="FOD364" s="30"/>
      <c r="FOE364" s="30"/>
      <c r="FOF364" s="30"/>
      <c r="FOG364" s="30"/>
      <c r="FOH364" s="30"/>
      <c r="FOI364" s="30"/>
      <c r="FOJ364" s="30"/>
      <c r="FOK364" s="30"/>
      <c r="FOL364" s="30"/>
      <c r="FOM364" s="30"/>
      <c r="FON364" s="30"/>
      <c r="FOO364" s="30"/>
      <c r="FOP364" s="30"/>
      <c r="FOQ364" s="30"/>
      <c r="FOR364" s="30"/>
      <c r="FOS364" s="30"/>
      <c r="FOT364" s="30"/>
      <c r="FOU364" s="30"/>
      <c r="FOV364" s="30"/>
      <c r="FOW364" s="30"/>
      <c r="FOX364" s="30"/>
      <c r="FOY364" s="30"/>
      <c r="FOZ364" s="30"/>
      <c r="FPA364" s="30"/>
      <c r="FPB364" s="30"/>
      <c r="FPC364" s="30"/>
      <c r="FPD364" s="30"/>
      <c r="FPE364" s="30"/>
      <c r="FPF364" s="30"/>
      <c r="FPG364" s="30"/>
      <c r="FPH364" s="30"/>
      <c r="FPI364" s="30"/>
      <c r="FPJ364" s="30"/>
      <c r="FPK364" s="30"/>
      <c r="FPL364" s="30"/>
      <c r="FPM364" s="30"/>
      <c r="FPN364" s="30"/>
      <c r="FPO364" s="30"/>
      <c r="FPP364" s="30"/>
      <c r="FPQ364" s="30"/>
      <c r="FPR364" s="30"/>
      <c r="FPS364" s="30"/>
      <c r="FPT364" s="30"/>
      <c r="FPU364" s="30"/>
      <c r="FPV364" s="30"/>
      <c r="FPW364" s="30"/>
      <c r="FPX364" s="30"/>
      <c r="FPY364" s="30"/>
      <c r="FPZ364" s="30"/>
      <c r="FQA364" s="30"/>
      <c r="FQB364" s="30"/>
      <c r="FQC364" s="30"/>
      <c r="FQD364" s="30"/>
      <c r="FQE364" s="30"/>
      <c r="FQF364" s="30"/>
      <c r="FQG364" s="30"/>
      <c r="FQH364" s="30"/>
      <c r="FQI364" s="30"/>
      <c r="FQJ364" s="30"/>
      <c r="FQK364" s="30"/>
      <c r="FQL364" s="30"/>
      <c r="FQM364" s="30"/>
      <c r="FQN364" s="30"/>
      <c r="FQO364" s="30"/>
      <c r="FQP364" s="30"/>
      <c r="FQQ364" s="30"/>
      <c r="FQR364" s="30"/>
      <c r="FQS364" s="30"/>
      <c r="FQT364" s="30"/>
      <c r="FQU364" s="30"/>
      <c r="FQV364" s="30"/>
      <c r="FQW364" s="30"/>
      <c r="FQX364" s="30"/>
      <c r="FQY364" s="30"/>
      <c r="FQZ364" s="30"/>
      <c r="FRA364" s="30"/>
      <c r="FRB364" s="30"/>
      <c r="FRC364" s="30"/>
      <c r="FRD364" s="30"/>
      <c r="FRE364" s="30"/>
      <c r="FRF364" s="30"/>
      <c r="FRG364" s="30"/>
      <c r="FRH364" s="30"/>
      <c r="FRI364" s="30"/>
      <c r="FRJ364" s="30"/>
      <c r="FRK364" s="30"/>
      <c r="FRL364" s="30"/>
      <c r="FRM364" s="30"/>
      <c r="FRN364" s="30"/>
      <c r="FRO364" s="30"/>
      <c r="FRP364" s="30"/>
      <c r="FRQ364" s="30"/>
      <c r="FRR364" s="30"/>
      <c r="FRS364" s="30"/>
      <c r="FRT364" s="30"/>
      <c r="FRU364" s="30"/>
      <c r="FRV364" s="30"/>
      <c r="FRW364" s="30"/>
      <c r="FRX364" s="30"/>
      <c r="FRY364" s="30"/>
      <c r="FRZ364" s="30"/>
      <c r="FSA364" s="30"/>
      <c r="FSB364" s="30"/>
      <c r="FSC364" s="30"/>
      <c r="FSD364" s="30"/>
      <c r="FSE364" s="30"/>
      <c r="FSF364" s="30"/>
      <c r="FSG364" s="30"/>
      <c r="FSH364" s="30"/>
      <c r="FSI364" s="30"/>
      <c r="FSJ364" s="30"/>
      <c r="FSK364" s="30"/>
      <c r="FSL364" s="30"/>
      <c r="FSM364" s="30"/>
      <c r="FSN364" s="30"/>
      <c r="FSO364" s="30"/>
      <c r="FSP364" s="30"/>
      <c r="FSQ364" s="30"/>
      <c r="FSR364" s="30"/>
      <c r="FSS364" s="30"/>
      <c r="FST364" s="30"/>
      <c r="FSU364" s="30"/>
      <c r="FSV364" s="30"/>
      <c r="FSW364" s="30"/>
      <c r="FSX364" s="30"/>
      <c r="FSY364" s="30"/>
      <c r="FSZ364" s="30"/>
      <c r="FTA364" s="30"/>
      <c r="FTB364" s="30"/>
      <c r="FTC364" s="30"/>
      <c r="FTD364" s="30"/>
      <c r="FTE364" s="30"/>
      <c r="FTF364" s="30"/>
      <c r="FTG364" s="30"/>
      <c r="FTH364" s="30"/>
      <c r="FTI364" s="30"/>
      <c r="FTJ364" s="30"/>
      <c r="FTK364" s="30"/>
      <c r="FTL364" s="30"/>
      <c r="FTM364" s="30"/>
      <c r="FTN364" s="30"/>
      <c r="FTO364" s="30"/>
      <c r="FTP364" s="30"/>
      <c r="FTQ364" s="30"/>
      <c r="FTR364" s="30"/>
      <c r="FTS364" s="30"/>
      <c r="FTT364" s="30"/>
      <c r="FTU364" s="30"/>
      <c r="FTV364" s="30"/>
      <c r="FTW364" s="30"/>
      <c r="FTX364" s="30"/>
      <c r="FTY364" s="30"/>
      <c r="FTZ364" s="30"/>
      <c r="FUA364" s="30"/>
      <c r="FUB364" s="30"/>
      <c r="FUC364" s="30"/>
      <c r="FUD364" s="30"/>
      <c r="FUE364" s="30"/>
      <c r="FUF364" s="30"/>
      <c r="FUG364" s="30"/>
      <c r="FUH364" s="30"/>
      <c r="FUI364" s="30"/>
      <c r="FUJ364" s="30"/>
      <c r="FUK364" s="30"/>
      <c r="FUL364" s="30"/>
      <c r="FUM364" s="30"/>
      <c r="FUN364" s="30"/>
      <c r="FUO364" s="30"/>
      <c r="FUP364" s="30"/>
      <c r="FUQ364" s="30"/>
      <c r="FUR364" s="30"/>
      <c r="FUS364" s="30"/>
      <c r="FUT364" s="30"/>
      <c r="FUU364" s="30"/>
      <c r="FUV364" s="30"/>
      <c r="FUW364" s="30"/>
      <c r="FUX364" s="30"/>
      <c r="FUY364" s="30"/>
      <c r="FUZ364" s="30"/>
      <c r="FVA364" s="30"/>
      <c r="FVB364" s="30"/>
      <c r="FVC364" s="30"/>
      <c r="FVD364" s="30"/>
      <c r="FVE364" s="30"/>
      <c r="FVF364" s="30"/>
      <c r="FVG364" s="30"/>
      <c r="FVH364" s="30"/>
      <c r="FVI364" s="30"/>
      <c r="FVJ364" s="30"/>
      <c r="FVK364" s="30"/>
      <c r="FVL364" s="30"/>
      <c r="FVM364" s="30"/>
      <c r="FVN364" s="30"/>
      <c r="FVO364" s="30"/>
      <c r="FVP364" s="30"/>
      <c r="FVQ364" s="30"/>
      <c r="FVR364" s="30"/>
      <c r="FVS364" s="30"/>
      <c r="FVT364" s="30"/>
      <c r="FVU364" s="30"/>
      <c r="FVV364" s="30"/>
      <c r="FVW364" s="30"/>
      <c r="FVX364" s="30"/>
      <c r="FVY364" s="30"/>
      <c r="FVZ364" s="30"/>
      <c r="FWA364" s="30"/>
      <c r="FWB364" s="30"/>
      <c r="FWC364" s="30"/>
      <c r="FWD364" s="30"/>
      <c r="FWE364" s="30"/>
      <c r="FWF364" s="30"/>
      <c r="FWG364" s="30"/>
      <c r="FWH364" s="30"/>
      <c r="FWI364" s="30"/>
      <c r="FWJ364" s="30"/>
      <c r="FWK364" s="30"/>
      <c r="FWL364" s="30"/>
      <c r="FWM364" s="30"/>
      <c r="FWN364" s="30"/>
      <c r="FWO364" s="30"/>
      <c r="FWP364" s="30"/>
      <c r="FWQ364" s="30"/>
      <c r="FWR364" s="30"/>
      <c r="FWS364" s="30"/>
      <c r="FWT364" s="30"/>
      <c r="FWU364" s="30"/>
      <c r="FWV364" s="30"/>
      <c r="FWW364" s="30"/>
      <c r="FWX364" s="30"/>
      <c r="FWY364" s="30"/>
      <c r="FWZ364" s="30"/>
      <c r="FXA364" s="30"/>
      <c r="FXB364" s="30"/>
      <c r="FXC364" s="30"/>
      <c r="FXD364" s="30"/>
      <c r="FXE364" s="30"/>
      <c r="FXF364" s="30"/>
      <c r="FXG364" s="30"/>
      <c r="FXH364" s="30"/>
      <c r="FXI364" s="30"/>
      <c r="FXJ364" s="30"/>
      <c r="FXK364" s="30"/>
      <c r="FXL364" s="30"/>
      <c r="FXM364" s="30"/>
      <c r="FXN364" s="30"/>
      <c r="FXO364" s="30"/>
      <c r="FXP364" s="30"/>
      <c r="FXQ364" s="30"/>
      <c r="FXR364" s="30"/>
      <c r="FXS364" s="30"/>
      <c r="FXT364" s="30"/>
      <c r="FXU364" s="30"/>
      <c r="FXV364" s="30"/>
      <c r="FXW364" s="30"/>
      <c r="FXX364" s="30"/>
      <c r="FXY364" s="30"/>
      <c r="FXZ364" s="30"/>
      <c r="FYA364" s="30"/>
      <c r="FYB364" s="30"/>
      <c r="FYC364" s="30"/>
      <c r="FYD364" s="30"/>
      <c r="FYE364" s="30"/>
      <c r="FYF364" s="30"/>
      <c r="FYG364" s="30"/>
      <c r="FYH364" s="30"/>
      <c r="FYI364" s="30"/>
      <c r="FYJ364" s="30"/>
      <c r="FYK364" s="30"/>
      <c r="FYL364" s="30"/>
      <c r="FYM364" s="30"/>
      <c r="FYN364" s="30"/>
      <c r="FYO364" s="30"/>
      <c r="FYP364" s="30"/>
      <c r="FYQ364" s="30"/>
      <c r="FYR364" s="30"/>
      <c r="FYS364" s="30"/>
      <c r="FYT364" s="30"/>
      <c r="FYU364" s="30"/>
      <c r="FYV364" s="30"/>
      <c r="FYW364" s="30"/>
      <c r="FYX364" s="30"/>
      <c r="FYY364" s="30"/>
      <c r="FYZ364" s="30"/>
      <c r="FZA364" s="30"/>
      <c r="FZB364" s="30"/>
      <c r="FZC364" s="30"/>
      <c r="FZD364" s="30"/>
      <c r="FZE364" s="30"/>
      <c r="FZF364" s="30"/>
      <c r="FZG364" s="30"/>
      <c r="FZH364" s="30"/>
      <c r="FZI364" s="30"/>
      <c r="FZJ364" s="30"/>
      <c r="FZK364" s="30"/>
      <c r="FZL364" s="30"/>
      <c r="FZM364" s="30"/>
      <c r="FZN364" s="30"/>
      <c r="FZO364" s="30"/>
      <c r="FZP364" s="30"/>
      <c r="FZQ364" s="30"/>
      <c r="FZR364" s="30"/>
      <c r="FZS364" s="30"/>
      <c r="FZT364" s="30"/>
      <c r="FZU364" s="30"/>
      <c r="FZV364" s="30"/>
      <c r="FZW364" s="30"/>
      <c r="FZX364" s="30"/>
      <c r="FZY364" s="30"/>
      <c r="FZZ364" s="30"/>
      <c r="GAA364" s="30"/>
      <c r="GAB364" s="30"/>
      <c r="GAC364" s="30"/>
      <c r="GAD364" s="30"/>
      <c r="GAE364" s="30"/>
      <c r="GAF364" s="30"/>
      <c r="GAG364" s="30"/>
      <c r="GAH364" s="30"/>
      <c r="GAI364" s="30"/>
      <c r="GAJ364" s="30"/>
      <c r="GAK364" s="30"/>
      <c r="GAL364" s="30"/>
      <c r="GAM364" s="30"/>
      <c r="GAN364" s="30"/>
      <c r="GAO364" s="30"/>
      <c r="GAP364" s="30"/>
      <c r="GAQ364" s="30"/>
      <c r="GAR364" s="30"/>
      <c r="GAS364" s="30"/>
      <c r="GAT364" s="30"/>
      <c r="GAU364" s="30"/>
      <c r="GAV364" s="30"/>
      <c r="GAW364" s="30"/>
      <c r="GAX364" s="30"/>
      <c r="GAY364" s="30"/>
      <c r="GAZ364" s="30"/>
      <c r="GBA364" s="30"/>
      <c r="GBB364" s="30"/>
      <c r="GBC364" s="30"/>
      <c r="GBD364" s="30"/>
      <c r="GBE364" s="30"/>
      <c r="GBF364" s="30"/>
      <c r="GBG364" s="30"/>
      <c r="GBH364" s="30"/>
      <c r="GBI364" s="30"/>
      <c r="GBJ364" s="30"/>
      <c r="GBK364" s="30"/>
      <c r="GBL364" s="30"/>
      <c r="GBM364" s="30"/>
      <c r="GBN364" s="30"/>
      <c r="GBO364" s="30"/>
      <c r="GBP364" s="30"/>
      <c r="GBQ364" s="30"/>
      <c r="GBR364" s="30"/>
      <c r="GBS364" s="30"/>
      <c r="GBT364" s="30"/>
      <c r="GBU364" s="30"/>
      <c r="GBV364" s="30"/>
      <c r="GBW364" s="30"/>
      <c r="GBX364" s="30"/>
      <c r="GBY364" s="30"/>
      <c r="GBZ364" s="30"/>
      <c r="GCA364" s="30"/>
      <c r="GCB364" s="30"/>
      <c r="GCC364" s="30"/>
      <c r="GCD364" s="30"/>
      <c r="GCE364" s="30"/>
      <c r="GCF364" s="30"/>
      <c r="GCG364" s="30"/>
      <c r="GCH364" s="30"/>
      <c r="GCI364" s="30"/>
      <c r="GCJ364" s="30"/>
      <c r="GCK364" s="30"/>
      <c r="GCL364" s="30"/>
      <c r="GCM364" s="30"/>
      <c r="GCN364" s="30"/>
      <c r="GCO364" s="30"/>
      <c r="GCP364" s="30"/>
      <c r="GCQ364" s="30"/>
      <c r="GCR364" s="30"/>
      <c r="GCS364" s="30"/>
      <c r="GCT364" s="30"/>
      <c r="GCU364" s="30"/>
      <c r="GCV364" s="30"/>
      <c r="GCW364" s="30"/>
      <c r="GCX364" s="30"/>
      <c r="GCY364" s="30"/>
      <c r="GCZ364" s="30"/>
      <c r="GDA364" s="30"/>
      <c r="GDB364" s="30"/>
      <c r="GDC364" s="30"/>
      <c r="GDD364" s="30"/>
      <c r="GDE364" s="30"/>
      <c r="GDF364" s="30"/>
      <c r="GDG364" s="30"/>
      <c r="GDH364" s="30"/>
      <c r="GDI364" s="30"/>
      <c r="GDJ364" s="30"/>
      <c r="GDK364" s="30"/>
      <c r="GDL364" s="30"/>
      <c r="GDM364" s="30"/>
      <c r="GDN364" s="30"/>
      <c r="GDO364" s="30"/>
      <c r="GDP364" s="30"/>
      <c r="GDQ364" s="30"/>
      <c r="GDR364" s="30"/>
      <c r="GDS364" s="30"/>
      <c r="GDT364" s="30"/>
      <c r="GDU364" s="30"/>
      <c r="GDV364" s="30"/>
      <c r="GDW364" s="30"/>
      <c r="GDX364" s="30"/>
      <c r="GDY364" s="30"/>
      <c r="GDZ364" s="30"/>
      <c r="GEA364" s="30"/>
      <c r="GEB364" s="30"/>
      <c r="GEC364" s="30"/>
      <c r="GED364" s="30"/>
      <c r="GEE364" s="30"/>
      <c r="GEF364" s="30"/>
      <c r="GEG364" s="30"/>
      <c r="GEH364" s="30"/>
      <c r="GEI364" s="30"/>
      <c r="GEJ364" s="30"/>
      <c r="GEK364" s="30"/>
      <c r="GEL364" s="30"/>
      <c r="GEM364" s="30"/>
      <c r="GEN364" s="30"/>
      <c r="GEO364" s="30"/>
      <c r="GEP364" s="30"/>
      <c r="GEQ364" s="30"/>
      <c r="GER364" s="30"/>
      <c r="GES364" s="30"/>
      <c r="GET364" s="30"/>
      <c r="GEU364" s="30"/>
      <c r="GEV364" s="30"/>
      <c r="GEW364" s="30"/>
      <c r="GEX364" s="30"/>
      <c r="GEY364" s="30"/>
      <c r="GEZ364" s="30"/>
      <c r="GFA364" s="30"/>
      <c r="GFB364" s="30"/>
      <c r="GFC364" s="30"/>
      <c r="GFD364" s="30"/>
      <c r="GFE364" s="30"/>
      <c r="GFF364" s="30"/>
      <c r="GFG364" s="30"/>
      <c r="GFH364" s="30"/>
      <c r="GFI364" s="30"/>
      <c r="GFJ364" s="30"/>
      <c r="GFK364" s="30"/>
      <c r="GFL364" s="30"/>
      <c r="GFM364" s="30"/>
      <c r="GFN364" s="30"/>
      <c r="GFO364" s="30"/>
      <c r="GFP364" s="30"/>
      <c r="GFQ364" s="30"/>
      <c r="GFR364" s="30"/>
      <c r="GFS364" s="30"/>
      <c r="GFT364" s="30"/>
      <c r="GFU364" s="30"/>
      <c r="GFV364" s="30"/>
      <c r="GFW364" s="30"/>
      <c r="GFX364" s="30"/>
      <c r="GFY364" s="30"/>
      <c r="GFZ364" s="30"/>
      <c r="GGA364" s="30"/>
      <c r="GGB364" s="30"/>
      <c r="GGC364" s="30"/>
      <c r="GGD364" s="30"/>
      <c r="GGE364" s="30"/>
      <c r="GGF364" s="30"/>
      <c r="GGG364" s="30"/>
      <c r="GGH364" s="30"/>
      <c r="GGI364" s="30"/>
      <c r="GGJ364" s="30"/>
      <c r="GGK364" s="30"/>
      <c r="GGL364" s="30"/>
      <c r="GGM364" s="30"/>
      <c r="GGN364" s="30"/>
      <c r="GGO364" s="30"/>
      <c r="GGP364" s="30"/>
      <c r="GGQ364" s="30"/>
      <c r="GGR364" s="30"/>
      <c r="GGS364" s="30"/>
      <c r="GGT364" s="30"/>
      <c r="GGU364" s="30"/>
      <c r="GGV364" s="30"/>
      <c r="GGW364" s="30"/>
      <c r="GGX364" s="30"/>
      <c r="GGY364" s="30"/>
      <c r="GGZ364" s="30"/>
      <c r="GHA364" s="30"/>
      <c r="GHB364" s="30"/>
      <c r="GHC364" s="30"/>
      <c r="GHD364" s="30"/>
      <c r="GHE364" s="30"/>
      <c r="GHF364" s="30"/>
      <c r="GHG364" s="30"/>
      <c r="GHH364" s="30"/>
      <c r="GHI364" s="30"/>
      <c r="GHJ364" s="30"/>
      <c r="GHK364" s="30"/>
      <c r="GHL364" s="30"/>
      <c r="GHM364" s="30"/>
      <c r="GHN364" s="30"/>
      <c r="GHO364" s="30"/>
      <c r="GHP364" s="30"/>
      <c r="GHQ364" s="30"/>
      <c r="GHR364" s="30"/>
      <c r="GHS364" s="30"/>
      <c r="GHT364" s="30"/>
      <c r="GHU364" s="30"/>
      <c r="GHV364" s="30"/>
      <c r="GHW364" s="30"/>
      <c r="GHX364" s="30"/>
      <c r="GHY364" s="30"/>
      <c r="GHZ364" s="30"/>
      <c r="GIA364" s="30"/>
      <c r="GIB364" s="30"/>
      <c r="GIC364" s="30"/>
      <c r="GID364" s="30"/>
      <c r="GIE364" s="30"/>
      <c r="GIF364" s="30"/>
      <c r="GIG364" s="30"/>
      <c r="GIH364" s="30"/>
      <c r="GII364" s="30"/>
      <c r="GIJ364" s="30"/>
      <c r="GIK364" s="30"/>
      <c r="GIL364" s="30"/>
      <c r="GIM364" s="30"/>
      <c r="GIN364" s="30"/>
      <c r="GIO364" s="30"/>
      <c r="GIP364" s="30"/>
      <c r="GIQ364" s="30"/>
      <c r="GIR364" s="30"/>
      <c r="GIS364" s="30"/>
      <c r="GIT364" s="30"/>
      <c r="GIU364" s="30"/>
      <c r="GIV364" s="30"/>
      <c r="GIW364" s="30"/>
      <c r="GIX364" s="30"/>
      <c r="GIY364" s="30"/>
      <c r="GIZ364" s="30"/>
      <c r="GJA364" s="30"/>
      <c r="GJB364" s="30"/>
      <c r="GJC364" s="30"/>
      <c r="GJD364" s="30"/>
      <c r="GJE364" s="30"/>
      <c r="GJF364" s="30"/>
      <c r="GJG364" s="30"/>
      <c r="GJH364" s="30"/>
      <c r="GJI364" s="30"/>
      <c r="GJJ364" s="30"/>
      <c r="GJK364" s="30"/>
      <c r="GJL364" s="30"/>
      <c r="GJM364" s="30"/>
      <c r="GJN364" s="30"/>
      <c r="GJO364" s="30"/>
      <c r="GJP364" s="30"/>
      <c r="GJQ364" s="30"/>
      <c r="GJR364" s="30"/>
      <c r="GJS364" s="30"/>
      <c r="GJT364" s="30"/>
      <c r="GJU364" s="30"/>
      <c r="GJV364" s="30"/>
      <c r="GJW364" s="30"/>
      <c r="GJX364" s="30"/>
      <c r="GJY364" s="30"/>
      <c r="GJZ364" s="30"/>
      <c r="GKA364" s="30"/>
      <c r="GKB364" s="30"/>
      <c r="GKC364" s="30"/>
      <c r="GKD364" s="30"/>
      <c r="GKE364" s="30"/>
      <c r="GKF364" s="30"/>
      <c r="GKG364" s="30"/>
      <c r="GKH364" s="30"/>
      <c r="GKI364" s="30"/>
      <c r="GKJ364" s="30"/>
      <c r="GKK364" s="30"/>
      <c r="GKL364" s="30"/>
      <c r="GKM364" s="30"/>
      <c r="GKN364" s="30"/>
      <c r="GKO364" s="30"/>
      <c r="GKP364" s="30"/>
      <c r="GKQ364" s="30"/>
      <c r="GKR364" s="30"/>
      <c r="GKS364" s="30"/>
      <c r="GKT364" s="30"/>
      <c r="GKU364" s="30"/>
      <c r="GKV364" s="30"/>
      <c r="GKW364" s="30"/>
      <c r="GKX364" s="30"/>
      <c r="GKY364" s="30"/>
      <c r="GKZ364" s="30"/>
      <c r="GLA364" s="30"/>
      <c r="GLB364" s="30"/>
      <c r="GLC364" s="30"/>
      <c r="GLD364" s="30"/>
      <c r="GLE364" s="30"/>
      <c r="GLF364" s="30"/>
      <c r="GLG364" s="30"/>
      <c r="GLH364" s="30"/>
      <c r="GLI364" s="30"/>
      <c r="GLJ364" s="30"/>
      <c r="GLK364" s="30"/>
      <c r="GLL364" s="30"/>
      <c r="GLM364" s="30"/>
      <c r="GLN364" s="30"/>
      <c r="GLO364" s="30"/>
      <c r="GLP364" s="30"/>
      <c r="GLQ364" s="30"/>
      <c r="GLR364" s="30"/>
      <c r="GLS364" s="30"/>
      <c r="GLT364" s="30"/>
      <c r="GLU364" s="30"/>
      <c r="GLV364" s="30"/>
      <c r="GLW364" s="30"/>
      <c r="GLX364" s="30"/>
      <c r="GLY364" s="30"/>
      <c r="GLZ364" s="30"/>
      <c r="GMA364" s="30"/>
      <c r="GMB364" s="30"/>
      <c r="GMC364" s="30"/>
      <c r="GMD364" s="30"/>
      <c r="GME364" s="30"/>
      <c r="GMF364" s="30"/>
      <c r="GMG364" s="30"/>
      <c r="GMH364" s="30"/>
      <c r="GMI364" s="30"/>
      <c r="GMJ364" s="30"/>
      <c r="GMK364" s="30"/>
      <c r="GML364" s="30"/>
      <c r="GMM364" s="30"/>
      <c r="GMN364" s="30"/>
      <c r="GMO364" s="30"/>
      <c r="GMP364" s="30"/>
      <c r="GMQ364" s="30"/>
      <c r="GMR364" s="30"/>
      <c r="GMS364" s="30"/>
      <c r="GMT364" s="30"/>
      <c r="GMU364" s="30"/>
      <c r="GMV364" s="30"/>
      <c r="GMW364" s="30"/>
      <c r="GMX364" s="30"/>
      <c r="GMY364" s="30"/>
      <c r="GMZ364" s="30"/>
      <c r="GNA364" s="30"/>
      <c r="GNB364" s="30"/>
      <c r="GNC364" s="30"/>
      <c r="GND364" s="30"/>
      <c r="GNE364" s="30"/>
      <c r="GNF364" s="30"/>
      <c r="GNG364" s="30"/>
      <c r="GNH364" s="30"/>
      <c r="GNI364" s="30"/>
      <c r="GNJ364" s="30"/>
      <c r="GNK364" s="30"/>
      <c r="GNL364" s="30"/>
      <c r="GNM364" s="30"/>
      <c r="GNN364" s="30"/>
      <c r="GNO364" s="30"/>
      <c r="GNP364" s="30"/>
      <c r="GNQ364" s="30"/>
      <c r="GNR364" s="30"/>
      <c r="GNS364" s="30"/>
      <c r="GNT364" s="30"/>
      <c r="GNU364" s="30"/>
      <c r="GNV364" s="30"/>
      <c r="GNW364" s="30"/>
      <c r="GNX364" s="30"/>
      <c r="GNY364" s="30"/>
      <c r="GNZ364" s="30"/>
      <c r="GOA364" s="30"/>
      <c r="GOB364" s="30"/>
      <c r="GOC364" s="30"/>
      <c r="GOD364" s="30"/>
      <c r="GOE364" s="30"/>
      <c r="GOF364" s="30"/>
      <c r="GOG364" s="30"/>
      <c r="GOH364" s="30"/>
      <c r="GOI364" s="30"/>
      <c r="GOJ364" s="30"/>
      <c r="GOK364" s="30"/>
      <c r="GOL364" s="30"/>
      <c r="GOM364" s="30"/>
      <c r="GON364" s="30"/>
      <c r="GOO364" s="30"/>
      <c r="GOP364" s="30"/>
      <c r="GOQ364" s="30"/>
      <c r="GOR364" s="30"/>
      <c r="GOS364" s="30"/>
      <c r="GOT364" s="30"/>
      <c r="GOU364" s="30"/>
      <c r="GOV364" s="30"/>
      <c r="GOW364" s="30"/>
      <c r="GOX364" s="30"/>
      <c r="GOY364" s="30"/>
      <c r="GOZ364" s="30"/>
      <c r="GPA364" s="30"/>
      <c r="GPB364" s="30"/>
      <c r="GPC364" s="30"/>
      <c r="GPD364" s="30"/>
      <c r="GPE364" s="30"/>
      <c r="GPF364" s="30"/>
      <c r="GPG364" s="30"/>
      <c r="GPH364" s="30"/>
      <c r="GPI364" s="30"/>
      <c r="GPJ364" s="30"/>
      <c r="GPK364" s="30"/>
      <c r="GPL364" s="30"/>
      <c r="GPM364" s="30"/>
      <c r="GPN364" s="30"/>
      <c r="GPO364" s="30"/>
      <c r="GPP364" s="30"/>
      <c r="GPQ364" s="30"/>
      <c r="GPR364" s="30"/>
      <c r="GPS364" s="30"/>
      <c r="GPT364" s="30"/>
      <c r="GPU364" s="30"/>
      <c r="GPV364" s="30"/>
      <c r="GPW364" s="30"/>
      <c r="GPX364" s="30"/>
      <c r="GPY364" s="30"/>
      <c r="GPZ364" s="30"/>
      <c r="GQA364" s="30"/>
      <c r="GQB364" s="30"/>
      <c r="GQC364" s="30"/>
      <c r="GQD364" s="30"/>
      <c r="GQE364" s="30"/>
      <c r="GQF364" s="30"/>
      <c r="GQG364" s="30"/>
      <c r="GQH364" s="30"/>
      <c r="GQI364" s="30"/>
      <c r="GQJ364" s="30"/>
      <c r="GQK364" s="30"/>
      <c r="GQL364" s="30"/>
      <c r="GQM364" s="30"/>
      <c r="GQN364" s="30"/>
      <c r="GQO364" s="30"/>
      <c r="GQP364" s="30"/>
      <c r="GQQ364" s="30"/>
      <c r="GQR364" s="30"/>
      <c r="GQS364" s="30"/>
      <c r="GQT364" s="30"/>
      <c r="GQU364" s="30"/>
      <c r="GQV364" s="30"/>
      <c r="GQW364" s="30"/>
      <c r="GQX364" s="30"/>
      <c r="GQY364" s="30"/>
      <c r="GQZ364" s="30"/>
      <c r="GRA364" s="30"/>
      <c r="GRB364" s="30"/>
      <c r="GRC364" s="30"/>
      <c r="GRD364" s="30"/>
      <c r="GRE364" s="30"/>
      <c r="GRF364" s="30"/>
      <c r="GRG364" s="30"/>
      <c r="GRH364" s="30"/>
      <c r="GRI364" s="30"/>
      <c r="GRJ364" s="30"/>
      <c r="GRK364" s="30"/>
      <c r="GRL364" s="30"/>
      <c r="GRM364" s="30"/>
      <c r="GRN364" s="30"/>
      <c r="GRO364" s="30"/>
      <c r="GRP364" s="30"/>
      <c r="GRQ364" s="30"/>
      <c r="GRR364" s="30"/>
      <c r="GRS364" s="30"/>
      <c r="GRT364" s="30"/>
      <c r="GRU364" s="30"/>
      <c r="GRV364" s="30"/>
      <c r="GRW364" s="30"/>
      <c r="GRX364" s="30"/>
      <c r="GRY364" s="30"/>
      <c r="GRZ364" s="30"/>
      <c r="GSA364" s="30"/>
      <c r="GSB364" s="30"/>
      <c r="GSC364" s="30"/>
      <c r="GSD364" s="30"/>
      <c r="GSE364" s="30"/>
      <c r="GSF364" s="30"/>
      <c r="GSG364" s="30"/>
      <c r="GSH364" s="30"/>
      <c r="GSI364" s="30"/>
      <c r="GSJ364" s="30"/>
      <c r="GSK364" s="30"/>
      <c r="GSL364" s="30"/>
      <c r="GSM364" s="30"/>
      <c r="GSN364" s="30"/>
      <c r="GSO364" s="30"/>
      <c r="GSP364" s="30"/>
      <c r="GSQ364" s="30"/>
      <c r="GSR364" s="30"/>
      <c r="GSS364" s="30"/>
      <c r="GST364" s="30"/>
      <c r="GSU364" s="30"/>
      <c r="GSV364" s="30"/>
      <c r="GSW364" s="30"/>
      <c r="GSX364" s="30"/>
      <c r="GSY364" s="30"/>
      <c r="GSZ364" s="30"/>
      <c r="GTA364" s="30"/>
      <c r="GTB364" s="30"/>
      <c r="GTC364" s="30"/>
      <c r="GTD364" s="30"/>
      <c r="GTE364" s="30"/>
      <c r="GTF364" s="30"/>
      <c r="GTG364" s="30"/>
      <c r="GTH364" s="30"/>
      <c r="GTI364" s="30"/>
      <c r="GTJ364" s="30"/>
      <c r="GTK364" s="30"/>
      <c r="GTL364" s="30"/>
      <c r="GTM364" s="30"/>
      <c r="GTN364" s="30"/>
      <c r="GTO364" s="30"/>
      <c r="GTP364" s="30"/>
      <c r="GTQ364" s="30"/>
      <c r="GTR364" s="30"/>
      <c r="GTS364" s="30"/>
      <c r="GTT364" s="30"/>
      <c r="GTU364" s="30"/>
      <c r="GTV364" s="30"/>
      <c r="GTW364" s="30"/>
      <c r="GTX364" s="30"/>
      <c r="GTY364" s="30"/>
      <c r="GTZ364" s="30"/>
      <c r="GUA364" s="30"/>
      <c r="GUB364" s="30"/>
      <c r="GUC364" s="30"/>
      <c r="GUD364" s="30"/>
      <c r="GUE364" s="30"/>
      <c r="GUF364" s="30"/>
      <c r="GUG364" s="30"/>
      <c r="GUH364" s="30"/>
      <c r="GUI364" s="30"/>
      <c r="GUJ364" s="30"/>
      <c r="GUK364" s="30"/>
      <c r="GUL364" s="30"/>
      <c r="GUM364" s="30"/>
      <c r="GUN364" s="30"/>
      <c r="GUO364" s="30"/>
      <c r="GUP364" s="30"/>
      <c r="GUQ364" s="30"/>
      <c r="GUR364" s="30"/>
      <c r="GUS364" s="30"/>
      <c r="GUT364" s="30"/>
      <c r="GUU364" s="30"/>
      <c r="GUV364" s="30"/>
      <c r="GUW364" s="30"/>
      <c r="GUX364" s="30"/>
      <c r="GUY364" s="30"/>
      <c r="GUZ364" s="30"/>
      <c r="GVA364" s="30"/>
      <c r="GVB364" s="30"/>
      <c r="GVC364" s="30"/>
      <c r="GVD364" s="30"/>
      <c r="GVE364" s="30"/>
      <c r="GVF364" s="30"/>
      <c r="GVG364" s="30"/>
      <c r="GVH364" s="30"/>
      <c r="GVI364" s="30"/>
      <c r="GVJ364" s="30"/>
      <c r="GVK364" s="30"/>
      <c r="GVL364" s="30"/>
      <c r="GVM364" s="30"/>
      <c r="GVN364" s="30"/>
      <c r="GVO364" s="30"/>
      <c r="GVP364" s="30"/>
      <c r="GVQ364" s="30"/>
      <c r="GVR364" s="30"/>
      <c r="GVS364" s="30"/>
      <c r="GVT364" s="30"/>
      <c r="GVU364" s="30"/>
      <c r="GVV364" s="30"/>
      <c r="GVW364" s="30"/>
      <c r="GVX364" s="30"/>
      <c r="GVY364" s="30"/>
      <c r="GVZ364" s="30"/>
      <c r="GWA364" s="30"/>
      <c r="GWB364" s="30"/>
      <c r="GWC364" s="30"/>
      <c r="GWD364" s="30"/>
      <c r="GWE364" s="30"/>
      <c r="GWF364" s="30"/>
      <c r="GWG364" s="30"/>
      <c r="GWH364" s="30"/>
      <c r="GWI364" s="30"/>
      <c r="GWJ364" s="30"/>
      <c r="GWK364" s="30"/>
      <c r="GWL364" s="30"/>
      <c r="GWM364" s="30"/>
      <c r="GWN364" s="30"/>
      <c r="GWO364" s="30"/>
      <c r="GWP364" s="30"/>
      <c r="GWQ364" s="30"/>
      <c r="GWR364" s="30"/>
      <c r="GWS364" s="30"/>
      <c r="GWT364" s="30"/>
      <c r="GWU364" s="30"/>
      <c r="GWV364" s="30"/>
      <c r="GWW364" s="30"/>
      <c r="GWX364" s="30"/>
      <c r="GWY364" s="30"/>
      <c r="GWZ364" s="30"/>
      <c r="GXA364" s="30"/>
      <c r="GXB364" s="30"/>
      <c r="GXC364" s="30"/>
      <c r="GXD364" s="30"/>
      <c r="GXE364" s="30"/>
      <c r="GXF364" s="30"/>
      <c r="GXG364" s="30"/>
      <c r="GXH364" s="30"/>
      <c r="GXI364" s="30"/>
      <c r="GXJ364" s="30"/>
      <c r="GXK364" s="30"/>
      <c r="GXL364" s="30"/>
      <c r="GXM364" s="30"/>
      <c r="GXN364" s="30"/>
      <c r="GXO364" s="30"/>
      <c r="GXP364" s="30"/>
      <c r="GXQ364" s="30"/>
      <c r="GXR364" s="30"/>
      <c r="GXS364" s="30"/>
      <c r="GXT364" s="30"/>
      <c r="GXU364" s="30"/>
      <c r="GXV364" s="30"/>
      <c r="GXW364" s="30"/>
      <c r="GXX364" s="30"/>
      <c r="GXY364" s="30"/>
      <c r="GXZ364" s="30"/>
      <c r="GYA364" s="30"/>
      <c r="GYB364" s="30"/>
      <c r="GYC364" s="30"/>
      <c r="GYD364" s="30"/>
      <c r="GYE364" s="30"/>
      <c r="GYF364" s="30"/>
      <c r="GYG364" s="30"/>
      <c r="GYH364" s="30"/>
      <c r="GYI364" s="30"/>
      <c r="GYJ364" s="30"/>
      <c r="GYK364" s="30"/>
      <c r="GYL364" s="30"/>
      <c r="GYM364" s="30"/>
      <c r="GYN364" s="30"/>
      <c r="GYO364" s="30"/>
      <c r="GYP364" s="30"/>
      <c r="GYQ364" s="30"/>
      <c r="GYR364" s="30"/>
      <c r="GYS364" s="30"/>
      <c r="GYT364" s="30"/>
      <c r="GYU364" s="30"/>
      <c r="GYV364" s="30"/>
      <c r="GYW364" s="30"/>
      <c r="GYX364" s="30"/>
      <c r="GYY364" s="30"/>
      <c r="GYZ364" s="30"/>
      <c r="GZA364" s="30"/>
      <c r="GZB364" s="30"/>
      <c r="GZC364" s="30"/>
      <c r="GZD364" s="30"/>
      <c r="GZE364" s="30"/>
      <c r="GZF364" s="30"/>
      <c r="GZG364" s="30"/>
      <c r="GZH364" s="30"/>
      <c r="GZI364" s="30"/>
      <c r="GZJ364" s="30"/>
      <c r="GZK364" s="30"/>
      <c r="GZL364" s="30"/>
      <c r="GZM364" s="30"/>
      <c r="GZN364" s="30"/>
      <c r="GZO364" s="30"/>
      <c r="GZP364" s="30"/>
      <c r="GZQ364" s="30"/>
      <c r="GZR364" s="30"/>
      <c r="GZS364" s="30"/>
      <c r="GZT364" s="30"/>
      <c r="GZU364" s="30"/>
      <c r="GZV364" s="30"/>
      <c r="GZW364" s="30"/>
      <c r="GZX364" s="30"/>
      <c r="GZY364" s="30"/>
      <c r="GZZ364" s="30"/>
      <c r="HAA364" s="30"/>
      <c r="HAB364" s="30"/>
      <c r="HAC364" s="30"/>
      <c r="HAD364" s="30"/>
      <c r="HAE364" s="30"/>
      <c r="HAF364" s="30"/>
      <c r="HAG364" s="30"/>
      <c r="HAH364" s="30"/>
      <c r="HAI364" s="30"/>
      <c r="HAJ364" s="30"/>
      <c r="HAK364" s="30"/>
      <c r="HAL364" s="30"/>
      <c r="HAM364" s="30"/>
      <c r="HAN364" s="30"/>
      <c r="HAO364" s="30"/>
      <c r="HAP364" s="30"/>
      <c r="HAQ364" s="30"/>
      <c r="HAR364" s="30"/>
      <c r="HAS364" s="30"/>
      <c r="HAT364" s="30"/>
      <c r="HAU364" s="30"/>
      <c r="HAV364" s="30"/>
      <c r="HAW364" s="30"/>
      <c r="HAX364" s="30"/>
      <c r="HAY364" s="30"/>
      <c r="HAZ364" s="30"/>
      <c r="HBA364" s="30"/>
      <c r="HBB364" s="30"/>
      <c r="HBC364" s="30"/>
      <c r="HBD364" s="30"/>
      <c r="HBE364" s="30"/>
      <c r="HBF364" s="30"/>
      <c r="HBG364" s="30"/>
      <c r="HBH364" s="30"/>
      <c r="HBI364" s="30"/>
      <c r="HBJ364" s="30"/>
      <c r="HBK364" s="30"/>
      <c r="HBL364" s="30"/>
      <c r="HBM364" s="30"/>
      <c r="HBN364" s="30"/>
      <c r="HBO364" s="30"/>
      <c r="HBP364" s="30"/>
      <c r="HBQ364" s="30"/>
      <c r="HBR364" s="30"/>
      <c r="HBS364" s="30"/>
      <c r="HBT364" s="30"/>
      <c r="HBU364" s="30"/>
      <c r="HBV364" s="30"/>
      <c r="HBW364" s="30"/>
      <c r="HBX364" s="30"/>
      <c r="HBY364" s="30"/>
      <c r="HBZ364" s="30"/>
      <c r="HCA364" s="30"/>
      <c r="HCB364" s="30"/>
      <c r="HCC364" s="30"/>
      <c r="HCD364" s="30"/>
      <c r="HCE364" s="30"/>
      <c r="HCF364" s="30"/>
      <c r="HCG364" s="30"/>
      <c r="HCH364" s="30"/>
      <c r="HCI364" s="30"/>
      <c r="HCJ364" s="30"/>
      <c r="HCK364" s="30"/>
      <c r="HCL364" s="30"/>
      <c r="HCM364" s="30"/>
      <c r="HCN364" s="30"/>
      <c r="HCO364" s="30"/>
      <c r="HCP364" s="30"/>
      <c r="HCQ364" s="30"/>
      <c r="HCR364" s="30"/>
      <c r="HCS364" s="30"/>
      <c r="HCT364" s="30"/>
      <c r="HCU364" s="30"/>
      <c r="HCV364" s="30"/>
      <c r="HCW364" s="30"/>
      <c r="HCX364" s="30"/>
      <c r="HCY364" s="30"/>
      <c r="HCZ364" s="30"/>
      <c r="HDA364" s="30"/>
      <c r="HDB364" s="30"/>
      <c r="HDC364" s="30"/>
      <c r="HDD364" s="30"/>
      <c r="HDE364" s="30"/>
      <c r="HDF364" s="30"/>
      <c r="HDG364" s="30"/>
      <c r="HDH364" s="30"/>
      <c r="HDI364" s="30"/>
      <c r="HDJ364" s="30"/>
      <c r="HDK364" s="30"/>
      <c r="HDL364" s="30"/>
      <c r="HDM364" s="30"/>
      <c r="HDN364" s="30"/>
      <c r="HDO364" s="30"/>
      <c r="HDP364" s="30"/>
      <c r="HDQ364" s="30"/>
      <c r="HDR364" s="30"/>
      <c r="HDS364" s="30"/>
      <c r="HDT364" s="30"/>
      <c r="HDU364" s="30"/>
      <c r="HDV364" s="30"/>
      <c r="HDW364" s="30"/>
      <c r="HDX364" s="30"/>
      <c r="HDY364" s="30"/>
      <c r="HDZ364" s="30"/>
      <c r="HEA364" s="30"/>
      <c r="HEB364" s="30"/>
      <c r="HEC364" s="30"/>
      <c r="HED364" s="30"/>
      <c r="HEE364" s="30"/>
      <c r="HEF364" s="30"/>
      <c r="HEG364" s="30"/>
      <c r="HEH364" s="30"/>
      <c r="HEI364" s="30"/>
      <c r="HEJ364" s="30"/>
      <c r="HEK364" s="30"/>
      <c r="HEL364" s="30"/>
      <c r="HEM364" s="30"/>
      <c r="HEN364" s="30"/>
      <c r="HEO364" s="30"/>
      <c r="HEP364" s="30"/>
      <c r="HEQ364" s="30"/>
      <c r="HER364" s="30"/>
      <c r="HES364" s="30"/>
      <c r="HET364" s="30"/>
      <c r="HEU364" s="30"/>
      <c r="HEV364" s="30"/>
      <c r="HEW364" s="30"/>
      <c r="HEX364" s="30"/>
      <c r="HEY364" s="30"/>
      <c r="HEZ364" s="30"/>
      <c r="HFA364" s="30"/>
      <c r="HFB364" s="30"/>
      <c r="HFC364" s="30"/>
      <c r="HFD364" s="30"/>
      <c r="HFE364" s="30"/>
      <c r="HFF364" s="30"/>
      <c r="HFG364" s="30"/>
      <c r="HFH364" s="30"/>
      <c r="HFI364" s="30"/>
      <c r="HFJ364" s="30"/>
      <c r="HFK364" s="30"/>
      <c r="HFL364" s="30"/>
      <c r="HFM364" s="30"/>
      <c r="HFN364" s="30"/>
      <c r="HFO364" s="30"/>
      <c r="HFP364" s="30"/>
      <c r="HFQ364" s="30"/>
      <c r="HFR364" s="30"/>
      <c r="HFS364" s="30"/>
      <c r="HFT364" s="30"/>
      <c r="HFU364" s="30"/>
      <c r="HFV364" s="30"/>
      <c r="HFW364" s="30"/>
      <c r="HFX364" s="30"/>
      <c r="HFY364" s="30"/>
      <c r="HFZ364" s="30"/>
      <c r="HGA364" s="30"/>
      <c r="HGB364" s="30"/>
      <c r="HGC364" s="30"/>
      <c r="HGD364" s="30"/>
      <c r="HGE364" s="30"/>
      <c r="HGF364" s="30"/>
      <c r="HGG364" s="30"/>
      <c r="HGH364" s="30"/>
      <c r="HGI364" s="30"/>
      <c r="HGJ364" s="30"/>
      <c r="HGK364" s="30"/>
      <c r="HGL364" s="30"/>
      <c r="HGM364" s="30"/>
      <c r="HGN364" s="30"/>
      <c r="HGO364" s="30"/>
      <c r="HGP364" s="30"/>
      <c r="HGQ364" s="30"/>
      <c r="HGR364" s="30"/>
      <c r="HGS364" s="30"/>
      <c r="HGT364" s="30"/>
      <c r="HGU364" s="30"/>
      <c r="HGV364" s="30"/>
      <c r="HGW364" s="30"/>
      <c r="HGX364" s="30"/>
      <c r="HGY364" s="30"/>
      <c r="HGZ364" s="30"/>
      <c r="HHA364" s="30"/>
      <c r="HHB364" s="30"/>
      <c r="HHC364" s="30"/>
      <c r="HHD364" s="30"/>
      <c r="HHE364" s="30"/>
      <c r="HHF364" s="30"/>
      <c r="HHG364" s="30"/>
      <c r="HHH364" s="30"/>
      <c r="HHI364" s="30"/>
      <c r="HHJ364" s="30"/>
      <c r="HHK364" s="30"/>
      <c r="HHL364" s="30"/>
      <c r="HHM364" s="30"/>
      <c r="HHN364" s="30"/>
      <c r="HHO364" s="30"/>
      <c r="HHP364" s="30"/>
      <c r="HHQ364" s="30"/>
      <c r="HHR364" s="30"/>
      <c r="HHS364" s="30"/>
      <c r="HHT364" s="30"/>
      <c r="HHU364" s="30"/>
      <c r="HHV364" s="30"/>
      <c r="HHW364" s="30"/>
      <c r="HHX364" s="30"/>
      <c r="HHY364" s="30"/>
      <c r="HHZ364" s="30"/>
      <c r="HIA364" s="30"/>
      <c r="HIB364" s="30"/>
      <c r="HIC364" s="30"/>
      <c r="HID364" s="30"/>
      <c r="HIE364" s="30"/>
      <c r="HIF364" s="30"/>
      <c r="HIG364" s="30"/>
      <c r="HIH364" s="30"/>
      <c r="HII364" s="30"/>
      <c r="HIJ364" s="30"/>
      <c r="HIK364" s="30"/>
      <c r="HIL364" s="30"/>
      <c r="HIM364" s="30"/>
      <c r="HIN364" s="30"/>
      <c r="HIO364" s="30"/>
      <c r="HIP364" s="30"/>
      <c r="HIQ364" s="30"/>
      <c r="HIR364" s="30"/>
      <c r="HIS364" s="30"/>
      <c r="HIT364" s="30"/>
      <c r="HIU364" s="30"/>
      <c r="HIV364" s="30"/>
      <c r="HIW364" s="30"/>
      <c r="HIX364" s="30"/>
      <c r="HIY364" s="30"/>
      <c r="HIZ364" s="30"/>
      <c r="HJA364" s="30"/>
      <c r="HJB364" s="30"/>
      <c r="HJC364" s="30"/>
      <c r="HJD364" s="30"/>
      <c r="HJE364" s="30"/>
      <c r="HJF364" s="30"/>
      <c r="HJG364" s="30"/>
      <c r="HJH364" s="30"/>
      <c r="HJI364" s="30"/>
      <c r="HJJ364" s="30"/>
      <c r="HJK364" s="30"/>
      <c r="HJL364" s="30"/>
      <c r="HJM364" s="30"/>
      <c r="HJN364" s="30"/>
      <c r="HJO364" s="30"/>
      <c r="HJP364" s="30"/>
      <c r="HJQ364" s="30"/>
      <c r="HJR364" s="30"/>
      <c r="HJS364" s="30"/>
      <c r="HJT364" s="30"/>
      <c r="HJU364" s="30"/>
      <c r="HJV364" s="30"/>
      <c r="HJW364" s="30"/>
      <c r="HJX364" s="30"/>
      <c r="HJY364" s="30"/>
      <c r="HJZ364" s="30"/>
      <c r="HKA364" s="30"/>
      <c r="HKB364" s="30"/>
      <c r="HKC364" s="30"/>
      <c r="HKD364" s="30"/>
      <c r="HKE364" s="30"/>
      <c r="HKF364" s="30"/>
      <c r="HKG364" s="30"/>
      <c r="HKH364" s="30"/>
      <c r="HKI364" s="30"/>
      <c r="HKJ364" s="30"/>
      <c r="HKK364" s="30"/>
      <c r="HKL364" s="30"/>
      <c r="HKM364" s="30"/>
      <c r="HKN364" s="30"/>
      <c r="HKO364" s="30"/>
      <c r="HKP364" s="30"/>
      <c r="HKQ364" s="30"/>
      <c r="HKR364" s="30"/>
      <c r="HKS364" s="30"/>
      <c r="HKT364" s="30"/>
      <c r="HKU364" s="30"/>
      <c r="HKV364" s="30"/>
      <c r="HKW364" s="30"/>
      <c r="HKX364" s="30"/>
      <c r="HKY364" s="30"/>
      <c r="HKZ364" s="30"/>
      <c r="HLA364" s="30"/>
      <c r="HLB364" s="30"/>
      <c r="HLC364" s="30"/>
      <c r="HLD364" s="30"/>
      <c r="HLE364" s="30"/>
      <c r="HLF364" s="30"/>
      <c r="HLG364" s="30"/>
      <c r="HLH364" s="30"/>
      <c r="HLI364" s="30"/>
      <c r="HLJ364" s="30"/>
      <c r="HLK364" s="30"/>
      <c r="HLL364" s="30"/>
      <c r="HLM364" s="30"/>
      <c r="HLN364" s="30"/>
      <c r="HLO364" s="30"/>
      <c r="HLP364" s="30"/>
      <c r="HLQ364" s="30"/>
      <c r="HLR364" s="30"/>
      <c r="HLS364" s="30"/>
      <c r="HLT364" s="30"/>
      <c r="HLU364" s="30"/>
      <c r="HLV364" s="30"/>
      <c r="HLW364" s="30"/>
      <c r="HLX364" s="30"/>
      <c r="HLY364" s="30"/>
      <c r="HLZ364" s="30"/>
      <c r="HMA364" s="30"/>
      <c r="HMB364" s="30"/>
      <c r="HMC364" s="30"/>
      <c r="HMD364" s="30"/>
      <c r="HME364" s="30"/>
      <c r="HMF364" s="30"/>
      <c r="HMG364" s="30"/>
      <c r="HMH364" s="30"/>
      <c r="HMI364" s="30"/>
      <c r="HMJ364" s="30"/>
      <c r="HMK364" s="30"/>
      <c r="HML364" s="30"/>
      <c r="HMM364" s="30"/>
      <c r="HMN364" s="30"/>
      <c r="HMO364" s="30"/>
      <c r="HMP364" s="30"/>
      <c r="HMQ364" s="30"/>
      <c r="HMR364" s="30"/>
      <c r="HMS364" s="30"/>
      <c r="HMT364" s="30"/>
      <c r="HMU364" s="30"/>
      <c r="HMV364" s="30"/>
      <c r="HMW364" s="30"/>
      <c r="HMX364" s="30"/>
      <c r="HMY364" s="30"/>
      <c r="HMZ364" s="30"/>
      <c r="HNA364" s="30"/>
      <c r="HNB364" s="30"/>
      <c r="HNC364" s="30"/>
      <c r="HND364" s="30"/>
      <c r="HNE364" s="30"/>
      <c r="HNF364" s="30"/>
      <c r="HNG364" s="30"/>
      <c r="HNH364" s="30"/>
      <c r="HNI364" s="30"/>
      <c r="HNJ364" s="30"/>
      <c r="HNK364" s="30"/>
      <c r="HNL364" s="30"/>
      <c r="HNM364" s="30"/>
      <c r="HNN364" s="30"/>
      <c r="HNO364" s="30"/>
      <c r="HNP364" s="30"/>
      <c r="HNQ364" s="30"/>
      <c r="HNR364" s="30"/>
      <c r="HNS364" s="30"/>
      <c r="HNT364" s="30"/>
      <c r="HNU364" s="30"/>
      <c r="HNV364" s="30"/>
      <c r="HNW364" s="30"/>
      <c r="HNX364" s="30"/>
      <c r="HNY364" s="30"/>
      <c r="HNZ364" s="30"/>
      <c r="HOA364" s="30"/>
      <c r="HOB364" s="30"/>
      <c r="HOC364" s="30"/>
      <c r="HOD364" s="30"/>
      <c r="HOE364" s="30"/>
      <c r="HOF364" s="30"/>
      <c r="HOG364" s="30"/>
      <c r="HOH364" s="30"/>
      <c r="HOI364" s="30"/>
      <c r="HOJ364" s="30"/>
      <c r="HOK364" s="30"/>
      <c r="HOL364" s="30"/>
      <c r="HOM364" s="30"/>
      <c r="HON364" s="30"/>
      <c r="HOO364" s="30"/>
      <c r="HOP364" s="30"/>
      <c r="HOQ364" s="30"/>
      <c r="HOR364" s="30"/>
      <c r="HOS364" s="30"/>
      <c r="HOT364" s="30"/>
      <c r="HOU364" s="30"/>
      <c r="HOV364" s="30"/>
      <c r="HOW364" s="30"/>
      <c r="HOX364" s="30"/>
      <c r="HOY364" s="30"/>
      <c r="HOZ364" s="30"/>
      <c r="HPA364" s="30"/>
      <c r="HPB364" s="30"/>
      <c r="HPC364" s="30"/>
      <c r="HPD364" s="30"/>
      <c r="HPE364" s="30"/>
      <c r="HPF364" s="30"/>
      <c r="HPG364" s="30"/>
      <c r="HPH364" s="30"/>
      <c r="HPI364" s="30"/>
      <c r="HPJ364" s="30"/>
      <c r="HPK364" s="30"/>
      <c r="HPL364" s="30"/>
      <c r="HPM364" s="30"/>
      <c r="HPN364" s="30"/>
      <c r="HPO364" s="30"/>
      <c r="HPP364" s="30"/>
      <c r="HPQ364" s="30"/>
      <c r="HPR364" s="30"/>
      <c r="HPS364" s="30"/>
      <c r="HPT364" s="30"/>
      <c r="HPU364" s="30"/>
      <c r="HPV364" s="30"/>
      <c r="HPW364" s="30"/>
      <c r="HPX364" s="30"/>
      <c r="HPY364" s="30"/>
      <c r="HPZ364" s="30"/>
      <c r="HQA364" s="30"/>
      <c r="HQB364" s="30"/>
      <c r="HQC364" s="30"/>
      <c r="HQD364" s="30"/>
      <c r="HQE364" s="30"/>
      <c r="HQF364" s="30"/>
      <c r="HQG364" s="30"/>
      <c r="HQH364" s="30"/>
      <c r="HQI364" s="30"/>
      <c r="HQJ364" s="30"/>
      <c r="HQK364" s="30"/>
      <c r="HQL364" s="30"/>
      <c r="HQM364" s="30"/>
      <c r="HQN364" s="30"/>
      <c r="HQO364" s="30"/>
      <c r="HQP364" s="30"/>
      <c r="HQQ364" s="30"/>
      <c r="HQR364" s="30"/>
      <c r="HQS364" s="30"/>
      <c r="HQT364" s="30"/>
      <c r="HQU364" s="30"/>
      <c r="HQV364" s="30"/>
      <c r="HQW364" s="30"/>
      <c r="HQX364" s="30"/>
      <c r="HQY364" s="30"/>
      <c r="HQZ364" s="30"/>
      <c r="HRA364" s="30"/>
      <c r="HRB364" s="30"/>
      <c r="HRC364" s="30"/>
      <c r="HRD364" s="30"/>
      <c r="HRE364" s="30"/>
      <c r="HRF364" s="30"/>
      <c r="HRG364" s="30"/>
      <c r="HRH364" s="30"/>
      <c r="HRI364" s="30"/>
      <c r="HRJ364" s="30"/>
      <c r="HRK364" s="30"/>
      <c r="HRL364" s="30"/>
      <c r="HRM364" s="30"/>
      <c r="HRN364" s="30"/>
      <c r="HRO364" s="30"/>
      <c r="HRP364" s="30"/>
      <c r="HRQ364" s="30"/>
      <c r="HRR364" s="30"/>
      <c r="HRS364" s="30"/>
      <c r="HRT364" s="30"/>
      <c r="HRU364" s="30"/>
      <c r="HRV364" s="30"/>
      <c r="HRW364" s="30"/>
      <c r="HRX364" s="30"/>
      <c r="HRY364" s="30"/>
      <c r="HRZ364" s="30"/>
      <c r="HSA364" s="30"/>
      <c r="HSB364" s="30"/>
      <c r="HSC364" s="30"/>
      <c r="HSD364" s="30"/>
      <c r="HSE364" s="30"/>
      <c r="HSF364" s="30"/>
      <c r="HSG364" s="30"/>
      <c r="HSH364" s="30"/>
      <c r="HSI364" s="30"/>
      <c r="HSJ364" s="30"/>
      <c r="HSK364" s="30"/>
      <c r="HSL364" s="30"/>
      <c r="HSM364" s="30"/>
      <c r="HSN364" s="30"/>
      <c r="HSO364" s="30"/>
      <c r="HSP364" s="30"/>
      <c r="HSQ364" s="30"/>
      <c r="HSR364" s="30"/>
      <c r="HSS364" s="30"/>
      <c r="HST364" s="30"/>
      <c r="HSU364" s="30"/>
      <c r="HSV364" s="30"/>
      <c r="HSW364" s="30"/>
      <c r="HSX364" s="30"/>
      <c r="HSY364" s="30"/>
      <c r="HSZ364" s="30"/>
      <c r="HTA364" s="30"/>
      <c r="HTB364" s="30"/>
      <c r="HTC364" s="30"/>
      <c r="HTD364" s="30"/>
      <c r="HTE364" s="30"/>
      <c r="HTF364" s="30"/>
      <c r="HTG364" s="30"/>
      <c r="HTH364" s="30"/>
      <c r="HTI364" s="30"/>
      <c r="HTJ364" s="30"/>
      <c r="HTK364" s="30"/>
      <c r="HTL364" s="30"/>
      <c r="HTM364" s="30"/>
      <c r="HTN364" s="30"/>
      <c r="HTO364" s="30"/>
      <c r="HTP364" s="30"/>
      <c r="HTQ364" s="30"/>
      <c r="HTR364" s="30"/>
      <c r="HTS364" s="30"/>
      <c r="HTT364" s="30"/>
      <c r="HTU364" s="30"/>
      <c r="HTV364" s="30"/>
      <c r="HTW364" s="30"/>
      <c r="HTX364" s="30"/>
      <c r="HTY364" s="30"/>
      <c r="HTZ364" s="30"/>
      <c r="HUA364" s="30"/>
      <c r="HUB364" s="30"/>
      <c r="HUC364" s="30"/>
      <c r="HUD364" s="30"/>
      <c r="HUE364" s="30"/>
      <c r="HUF364" s="30"/>
      <c r="HUG364" s="30"/>
      <c r="HUH364" s="30"/>
      <c r="HUI364" s="30"/>
      <c r="HUJ364" s="30"/>
      <c r="HUK364" s="30"/>
      <c r="HUL364" s="30"/>
      <c r="HUM364" s="30"/>
      <c r="HUN364" s="30"/>
      <c r="HUO364" s="30"/>
      <c r="HUP364" s="30"/>
      <c r="HUQ364" s="30"/>
      <c r="HUR364" s="30"/>
      <c r="HUS364" s="30"/>
      <c r="HUT364" s="30"/>
      <c r="HUU364" s="30"/>
      <c r="HUV364" s="30"/>
      <c r="HUW364" s="30"/>
      <c r="HUX364" s="30"/>
      <c r="HUY364" s="30"/>
      <c r="HUZ364" s="30"/>
      <c r="HVA364" s="30"/>
      <c r="HVB364" s="30"/>
      <c r="HVC364" s="30"/>
      <c r="HVD364" s="30"/>
      <c r="HVE364" s="30"/>
      <c r="HVF364" s="30"/>
      <c r="HVG364" s="30"/>
      <c r="HVH364" s="30"/>
      <c r="HVI364" s="30"/>
      <c r="HVJ364" s="30"/>
      <c r="HVK364" s="30"/>
      <c r="HVL364" s="30"/>
      <c r="HVM364" s="30"/>
      <c r="HVN364" s="30"/>
      <c r="HVO364" s="30"/>
      <c r="HVP364" s="30"/>
      <c r="HVQ364" s="30"/>
      <c r="HVR364" s="30"/>
      <c r="HVS364" s="30"/>
      <c r="HVT364" s="30"/>
      <c r="HVU364" s="30"/>
      <c r="HVV364" s="30"/>
      <c r="HVW364" s="30"/>
      <c r="HVX364" s="30"/>
      <c r="HVY364" s="30"/>
      <c r="HVZ364" s="30"/>
      <c r="HWA364" s="30"/>
      <c r="HWB364" s="30"/>
      <c r="HWC364" s="30"/>
      <c r="HWD364" s="30"/>
      <c r="HWE364" s="30"/>
      <c r="HWF364" s="30"/>
      <c r="HWG364" s="30"/>
      <c r="HWH364" s="30"/>
      <c r="HWI364" s="30"/>
      <c r="HWJ364" s="30"/>
      <c r="HWK364" s="30"/>
      <c r="HWL364" s="30"/>
      <c r="HWM364" s="30"/>
      <c r="HWN364" s="30"/>
      <c r="HWO364" s="30"/>
      <c r="HWP364" s="30"/>
      <c r="HWQ364" s="30"/>
      <c r="HWR364" s="30"/>
      <c r="HWS364" s="30"/>
      <c r="HWT364" s="30"/>
      <c r="HWU364" s="30"/>
      <c r="HWV364" s="30"/>
      <c r="HWW364" s="30"/>
      <c r="HWX364" s="30"/>
      <c r="HWY364" s="30"/>
      <c r="HWZ364" s="30"/>
      <c r="HXA364" s="30"/>
      <c r="HXB364" s="30"/>
      <c r="HXC364" s="30"/>
      <c r="HXD364" s="30"/>
      <c r="HXE364" s="30"/>
      <c r="HXF364" s="30"/>
      <c r="HXG364" s="30"/>
      <c r="HXH364" s="30"/>
      <c r="HXI364" s="30"/>
      <c r="HXJ364" s="30"/>
      <c r="HXK364" s="30"/>
      <c r="HXL364" s="30"/>
      <c r="HXM364" s="30"/>
      <c r="HXN364" s="30"/>
      <c r="HXO364" s="30"/>
      <c r="HXP364" s="30"/>
      <c r="HXQ364" s="30"/>
      <c r="HXR364" s="30"/>
      <c r="HXS364" s="30"/>
      <c r="HXT364" s="30"/>
      <c r="HXU364" s="30"/>
      <c r="HXV364" s="30"/>
      <c r="HXW364" s="30"/>
      <c r="HXX364" s="30"/>
      <c r="HXY364" s="30"/>
      <c r="HXZ364" s="30"/>
      <c r="HYA364" s="30"/>
      <c r="HYB364" s="30"/>
      <c r="HYC364" s="30"/>
      <c r="HYD364" s="30"/>
      <c r="HYE364" s="30"/>
      <c r="HYF364" s="30"/>
      <c r="HYG364" s="30"/>
      <c r="HYH364" s="30"/>
      <c r="HYI364" s="30"/>
      <c r="HYJ364" s="30"/>
      <c r="HYK364" s="30"/>
      <c r="HYL364" s="30"/>
      <c r="HYM364" s="30"/>
      <c r="HYN364" s="30"/>
      <c r="HYO364" s="30"/>
      <c r="HYP364" s="30"/>
      <c r="HYQ364" s="30"/>
      <c r="HYR364" s="30"/>
      <c r="HYS364" s="30"/>
      <c r="HYT364" s="30"/>
      <c r="HYU364" s="30"/>
      <c r="HYV364" s="30"/>
      <c r="HYW364" s="30"/>
      <c r="HYX364" s="30"/>
      <c r="HYY364" s="30"/>
      <c r="HYZ364" s="30"/>
      <c r="HZA364" s="30"/>
      <c r="HZB364" s="30"/>
      <c r="HZC364" s="30"/>
      <c r="HZD364" s="30"/>
      <c r="HZE364" s="30"/>
      <c r="HZF364" s="30"/>
      <c r="HZG364" s="30"/>
      <c r="HZH364" s="30"/>
      <c r="HZI364" s="30"/>
      <c r="HZJ364" s="30"/>
      <c r="HZK364" s="30"/>
      <c r="HZL364" s="30"/>
      <c r="HZM364" s="30"/>
      <c r="HZN364" s="30"/>
      <c r="HZO364" s="30"/>
      <c r="HZP364" s="30"/>
      <c r="HZQ364" s="30"/>
      <c r="HZR364" s="30"/>
      <c r="HZS364" s="30"/>
      <c r="HZT364" s="30"/>
      <c r="HZU364" s="30"/>
      <c r="HZV364" s="30"/>
      <c r="HZW364" s="30"/>
      <c r="HZX364" s="30"/>
      <c r="HZY364" s="30"/>
      <c r="HZZ364" s="30"/>
      <c r="IAA364" s="30"/>
      <c r="IAB364" s="30"/>
      <c r="IAC364" s="30"/>
      <c r="IAD364" s="30"/>
      <c r="IAE364" s="30"/>
      <c r="IAF364" s="30"/>
      <c r="IAG364" s="30"/>
      <c r="IAH364" s="30"/>
      <c r="IAI364" s="30"/>
      <c r="IAJ364" s="30"/>
      <c r="IAK364" s="30"/>
      <c r="IAL364" s="30"/>
      <c r="IAM364" s="30"/>
      <c r="IAN364" s="30"/>
      <c r="IAO364" s="30"/>
      <c r="IAP364" s="30"/>
      <c r="IAQ364" s="30"/>
      <c r="IAR364" s="30"/>
      <c r="IAS364" s="30"/>
      <c r="IAT364" s="30"/>
      <c r="IAU364" s="30"/>
      <c r="IAV364" s="30"/>
      <c r="IAW364" s="30"/>
      <c r="IAX364" s="30"/>
      <c r="IAY364" s="30"/>
      <c r="IAZ364" s="30"/>
      <c r="IBA364" s="30"/>
      <c r="IBB364" s="30"/>
      <c r="IBC364" s="30"/>
      <c r="IBD364" s="30"/>
      <c r="IBE364" s="30"/>
      <c r="IBF364" s="30"/>
      <c r="IBG364" s="30"/>
      <c r="IBH364" s="30"/>
      <c r="IBI364" s="30"/>
      <c r="IBJ364" s="30"/>
      <c r="IBK364" s="30"/>
      <c r="IBL364" s="30"/>
      <c r="IBM364" s="30"/>
      <c r="IBN364" s="30"/>
      <c r="IBO364" s="30"/>
      <c r="IBP364" s="30"/>
      <c r="IBQ364" s="30"/>
      <c r="IBR364" s="30"/>
      <c r="IBS364" s="30"/>
      <c r="IBT364" s="30"/>
      <c r="IBU364" s="30"/>
      <c r="IBV364" s="30"/>
      <c r="IBW364" s="30"/>
      <c r="IBX364" s="30"/>
      <c r="IBY364" s="30"/>
      <c r="IBZ364" s="30"/>
      <c r="ICA364" s="30"/>
      <c r="ICB364" s="30"/>
      <c r="ICC364" s="30"/>
      <c r="ICD364" s="30"/>
      <c r="ICE364" s="30"/>
      <c r="ICF364" s="30"/>
      <c r="ICG364" s="30"/>
      <c r="ICH364" s="30"/>
      <c r="ICI364" s="30"/>
      <c r="ICJ364" s="30"/>
      <c r="ICK364" s="30"/>
      <c r="ICL364" s="30"/>
      <c r="ICM364" s="30"/>
      <c r="ICN364" s="30"/>
      <c r="ICO364" s="30"/>
      <c r="ICP364" s="30"/>
      <c r="ICQ364" s="30"/>
      <c r="ICR364" s="30"/>
      <c r="ICS364" s="30"/>
      <c r="ICT364" s="30"/>
      <c r="ICU364" s="30"/>
      <c r="ICV364" s="30"/>
      <c r="ICW364" s="30"/>
      <c r="ICX364" s="30"/>
      <c r="ICY364" s="30"/>
      <c r="ICZ364" s="30"/>
      <c r="IDA364" s="30"/>
      <c r="IDB364" s="30"/>
      <c r="IDC364" s="30"/>
      <c r="IDD364" s="30"/>
      <c r="IDE364" s="30"/>
      <c r="IDF364" s="30"/>
      <c r="IDG364" s="30"/>
      <c r="IDH364" s="30"/>
      <c r="IDI364" s="30"/>
      <c r="IDJ364" s="30"/>
      <c r="IDK364" s="30"/>
      <c r="IDL364" s="30"/>
      <c r="IDM364" s="30"/>
      <c r="IDN364" s="30"/>
      <c r="IDO364" s="30"/>
      <c r="IDP364" s="30"/>
      <c r="IDQ364" s="30"/>
      <c r="IDR364" s="30"/>
      <c r="IDS364" s="30"/>
      <c r="IDT364" s="30"/>
      <c r="IDU364" s="30"/>
      <c r="IDV364" s="30"/>
      <c r="IDW364" s="30"/>
      <c r="IDX364" s="30"/>
      <c r="IDY364" s="30"/>
      <c r="IDZ364" s="30"/>
      <c r="IEA364" s="30"/>
      <c r="IEB364" s="30"/>
      <c r="IEC364" s="30"/>
      <c r="IED364" s="30"/>
      <c r="IEE364" s="30"/>
      <c r="IEF364" s="30"/>
      <c r="IEG364" s="30"/>
      <c r="IEH364" s="30"/>
      <c r="IEI364" s="30"/>
      <c r="IEJ364" s="30"/>
      <c r="IEK364" s="30"/>
      <c r="IEL364" s="30"/>
      <c r="IEM364" s="30"/>
      <c r="IEN364" s="30"/>
      <c r="IEO364" s="30"/>
      <c r="IEP364" s="30"/>
      <c r="IEQ364" s="30"/>
      <c r="IER364" s="30"/>
      <c r="IES364" s="30"/>
      <c r="IET364" s="30"/>
      <c r="IEU364" s="30"/>
      <c r="IEV364" s="30"/>
      <c r="IEW364" s="30"/>
      <c r="IEX364" s="30"/>
      <c r="IEY364" s="30"/>
      <c r="IEZ364" s="30"/>
      <c r="IFA364" s="30"/>
      <c r="IFB364" s="30"/>
      <c r="IFC364" s="30"/>
      <c r="IFD364" s="30"/>
      <c r="IFE364" s="30"/>
      <c r="IFF364" s="30"/>
      <c r="IFG364" s="30"/>
      <c r="IFH364" s="30"/>
      <c r="IFI364" s="30"/>
      <c r="IFJ364" s="30"/>
      <c r="IFK364" s="30"/>
      <c r="IFL364" s="30"/>
      <c r="IFM364" s="30"/>
      <c r="IFN364" s="30"/>
      <c r="IFO364" s="30"/>
      <c r="IFP364" s="30"/>
      <c r="IFQ364" s="30"/>
      <c r="IFR364" s="30"/>
      <c r="IFS364" s="30"/>
      <c r="IFT364" s="30"/>
      <c r="IFU364" s="30"/>
      <c r="IFV364" s="30"/>
      <c r="IFW364" s="30"/>
      <c r="IFX364" s="30"/>
      <c r="IFY364" s="30"/>
      <c r="IFZ364" s="30"/>
      <c r="IGA364" s="30"/>
      <c r="IGB364" s="30"/>
      <c r="IGC364" s="30"/>
      <c r="IGD364" s="30"/>
      <c r="IGE364" s="30"/>
      <c r="IGF364" s="30"/>
      <c r="IGG364" s="30"/>
      <c r="IGH364" s="30"/>
      <c r="IGI364" s="30"/>
      <c r="IGJ364" s="30"/>
      <c r="IGK364" s="30"/>
      <c r="IGL364" s="30"/>
      <c r="IGM364" s="30"/>
      <c r="IGN364" s="30"/>
      <c r="IGO364" s="30"/>
      <c r="IGP364" s="30"/>
      <c r="IGQ364" s="30"/>
      <c r="IGR364" s="30"/>
      <c r="IGS364" s="30"/>
      <c r="IGT364" s="30"/>
      <c r="IGU364" s="30"/>
      <c r="IGV364" s="30"/>
      <c r="IGW364" s="30"/>
      <c r="IGX364" s="30"/>
      <c r="IGY364" s="30"/>
      <c r="IGZ364" s="30"/>
      <c r="IHA364" s="30"/>
      <c r="IHB364" s="30"/>
      <c r="IHC364" s="30"/>
      <c r="IHD364" s="30"/>
      <c r="IHE364" s="30"/>
      <c r="IHF364" s="30"/>
      <c r="IHG364" s="30"/>
      <c r="IHH364" s="30"/>
      <c r="IHI364" s="30"/>
      <c r="IHJ364" s="30"/>
      <c r="IHK364" s="30"/>
      <c r="IHL364" s="30"/>
      <c r="IHM364" s="30"/>
      <c r="IHN364" s="30"/>
      <c r="IHO364" s="30"/>
      <c r="IHP364" s="30"/>
      <c r="IHQ364" s="30"/>
      <c r="IHR364" s="30"/>
      <c r="IHS364" s="30"/>
      <c r="IHT364" s="30"/>
      <c r="IHU364" s="30"/>
      <c r="IHV364" s="30"/>
      <c r="IHW364" s="30"/>
      <c r="IHX364" s="30"/>
      <c r="IHY364" s="30"/>
      <c r="IHZ364" s="30"/>
      <c r="IIA364" s="30"/>
      <c r="IIB364" s="30"/>
      <c r="IIC364" s="30"/>
      <c r="IID364" s="30"/>
      <c r="IIE364" s="30"/>
      <c r="IIF364" s="30"/>
      <c r="IIG364" s="30"/>
      <c r="IIH364" s="30"/>
      <c r="III364" s="30"/>
      <c r="IIJ364" s="30"/>
      <c r="IIK364" s="30"/>
      <c r="IIL364" s="30"/>
      <c r="IIM364" s="30"/>
      <c r="IIN364" s="30"/>
      <c r="IIO364" s="30"/>
      <c r="IIP364" s="30"/>
      <c r="IIQ364" s="30"/>
      <c r="IIR364" s="30"/>
      <c r="IIS364" s="30"/>
      <c r="IIT364" s="30"/>
      <c r="IIU364" s="30"/>
      <c r="IIV364" s="30"/>
      <c r="IIW364" s="30"/>
      <c r="IIX364" s="30"/>
      <c r="IIY364" s="30"/>
      <c r="IIZ364" s="30"/>
      <c r="IJA364" s="30"/>
      <c r="IJB364" s="30"/>
      <c r="IJC364" s="30"/>
      <c r="IJD364" s="30"/>
      <c r="IJE364" s="30"/>
      <c r="IJF364" s="30"/>
      <c r="IJG364" s="30"/>
      <c r="IJH364" s="30"/>
      <c r="IJI364" s="30"/>
      <c r="IJJ364" s="30"/>
      <c r="IJK364" s="30"/>
      <c r="IJL364" s="30"/>
      <c r="IJM364" s="30"/>
      <c r="IJN364" s="30"/>
      <c r="IJO364" s="30"/>
      <c r="IJP364" s="30"/>
      <c r="IJQ364" s="30"/>
      <c r="IJR364" s="30"/>
      <c r="IJS364" s="30"/>
      <c r="IJT364" s="30"/>
      <c r="IJU364" s="30"/>
      <c r="IJV364" s="30"/>
      <c r="IJW364" s="30"/>
      <c r="IJX364" s="30"/>
      <c r="IJY364" s="30"/>
      <c r="IJZ364" s="30"/>
      <c r="IKA364" s="30"/>
      <c r="IKB364" s="30"/>
      <c r="IKC364" s="30"/>
      <c r="IKD364" s="30"/>
      <c r="IKE364" s="30"/>
      <c r="IKF364" s="30"/>
      <c r="IKG364" s="30"/>
      <c r="IKH364" s="30"/>
      <c r="IKI364" s="30"/>
      <c r="IKJ364" s="30"/>
      <c r="IKK364" s="30"/>
      <c r="IKL364" s="30"/>
      <c r="IKM364" s="30"/>
      <c r="IKN364" s="30"/>
      <c r="IKO364" s="30"/>
      <c r="IKP364" s="30"/>
      <c r="IKQ364" s="30"/>
      <c r="IKR364" s="30"/>
      <c r="IKS364" s="30"/>
      <c r="IKT364" s="30"/>
      <c r="IKU364" s="30"/>
      <c r="IKV364" s="30"/>
      <c r="IKW364" s="30"/>
      <c r="IKX364" s="30"/>
      <c r="IKY364" s="30"/>
      <c r="IKZ364" s="30"/>
      <c r="ILA364" s="30"/>
      <c r="ILB364" s="30"/>
      <c r="ILC364" s="30"/>
      <c r="ILD364" s="30"/>
      <c r="ILE364" s="30"/>
      <c r="ILF364" s="30"/>
      <c r="ILG364" s="30"/>
      <c r="ILH364" s="30"/>
      <c r="ILI364" s="30"/>
      <c r="ILJ364" s="30"/>
      <c r="ILK364" s="30"/>
      <c r="ILL364" s="30"/>
      <c r="ILM364" s="30"/>
      <c r="ILN364" s="30"/>
      <c r="ILO364" s="30"/>
      <c r="ILP364" s="30"/>
      <c r="ILQ364" s="30"/>
      <c r="ILR364" s="30"/>
      <c r="ILS364" s="30"/>
      <c r="ILT364" s="30"/>
      <c r="ILU364" s="30"/>
      <c r="ILV364" s="30"/>
      <c r="ILW364" s="30"/>
      <c r="ILX364" s="30"/>
      <c r="ILY364" s="30"/>
      <c r="ILZ364" s="30"/>
      <c r="IMA364" s="30"/>
      <c r="IMB364" s="30"/>
      <c r="IMC364" s="30"/>
      <c r="IMD364" s="30"/>
      <c r="IME364" s="30"/>
      <c r="IMF364" s="30"/>
      <c r="IMG364" s="30"/>
      <c r="IMH364" s="30"/>
      <c r="IMI364" s="30"/>
      <c r="IMJ364" s="30"/>
      <c r="IMK364" s="30"/>
      <c r="IML364" s="30"/>
      <c r="IMM364" s="30"/>
      <c r="IMN364" s="30"/>
      <c r="IMO364" s="30"/>
      <c r="IMP364" s="30"/>
      <c r="IMQ364" s="30"/>
      <c r="IMR364" s="30"/>
      <c r="IMS364" s="30"/>
      <c r="IMT364" s="30"/>
      <c r="IMU364" s="30"/>
      <c r="IMV364" s="30"/>
      <c r="IMW364" s="30"/>
      <c r="IMX364" s="30"/>
      <c r="IMY364" s="30"/>
      <c r="IMZ364" s="30"/>
      <c r="INA364" s="30"/>
      <c r="INB364" s="30"/>
      <c r="INC364" s="30"/>
      <c r="IND364" s="30"/>
      <c r="INE364" s="30"/>
      <c r="INF364" s="30"/>
      <c r="ING364" s="30"/>
      <c r="INH364" s="30"/>
      <c r="INI364" s="30"/>
      <c r="INJ364" s="30"/>
      <c r="INK364" s="30"/>
      <c r="INL364" s="30"/>
      <c r="INM364" s="30"/>
      <c r="INN364" s="30"/>
      <c r="INO364" s="30"/>
      <c r="INP364" s="30"/>
      <c r="INQ364" s="30"/>
      <c r="INR364" s="30"/>
      <c r="INS364" s="30"/>
      <c r="INT364" s="30"/>
      <c r="INU364" s="30"/>
      <c r="INV364" s="30"/>
      <c r="INW364" s="30"/>
      <c r="INX364" s="30"/>
      <c r="INY364" s="30"/>
      <c r="INZ364" s="30"/>
      <c r="IOA364" s="30"/>
      <c r="IOB364" s="30"/>
      <c r="IOC364" s="30"/>
      <c r="IOD364" s="30"/>
      <c r="IOE364" s="30"/>
      <c r="IOF364" s="30"/>
      <c r="IOG364" s="30"/>
      <c r="IOH364" s="30"/>
      <c r="IOI364" s="30"/>
      <c r="IOJ364" s="30"/>
      <c r="IOK364" s="30"/>
      <c r="IOL364" s="30"/>
      <c r="IOM364" s="30"/>
      <c r="ION364" s="30"/>
      <c r="IOO364" s="30"/>
      <c r="IOP364" s="30"/>
      <c r="IOQ364" s="30"/>
      <c r="IOR364" s="30"/>
      <c r="IOS364" s="30"/>
      <c r="IOT364" s="30"/>
      <c r="IOU364" s="30"/>
      <c r="IOV364" s="30"/>
      <c r="IOW364" s="30"/>
      <c r="IOX364" s="30"/>
      <c r="IOY364" s="30"/>
      <c r="IOZ364" s="30"/>
      <c r="IPA364" s="30"/>
      <c r="IPB364" s="30"/>
      <c r="IPC364" s="30"/>
      <c r="IPD364" s="30"/>
      <c r="IPE364" s="30"/>
      <c r="IPF364" s="30"/>
      <c r="IPG364" s="30"/>
      <c r="IPH364" s="30"/>
      <c r="IPI364" s="30"/>
      <c r="IPJ364" s="30"/>
      <c r="IPK364" s="30"/>
      <c r="IPL364" s="30"/>
      <c r="IPM364" s="30"/>
      <c r="IPN364" s="30"/>
      <c r="IPO364" s="30"/>
      <c r="IPP364" s="30"/>
      <c r="IPQ364" s="30"/>
      <c r="IPR364" s="30"/>
      <c r="IPS364" s="30"/>
      <c r="IPT364" s="30"/>
      <c r="IPU364" s="30"/>
      <c r="IPV364" s="30"/>
      <c r="IPW364" s="30"/>
      <c r="IPX364" s="30"/>
      <c r="IPY364" s="30"/>
      <c r="IPZ364" s="30"/>
      <c r="IQA364" s="30"/>
      <c r="IQB364" s="30"/>
      <c r="IQC364" s="30"/>
      <c r="IQD364" s="30"/>
      <c r="IQE364" s="30"/>
      <c r="IQF364" s="30"/>
      <c r="IQG364" s="30"/>
      <c r="IQH364" s="30"/>
      <c r="IQI364" s="30"/>
      <c r="IQJ364" s="30"/>
      <c r="IQK364" s="30"/>
      <c r="IQL364" s="30"/>
      <c r="IQM364" s="30"/>
      <c r="IQN364" s="30"/>
      <c r="IQO364" s="30"/>
      <c r="IQP364" s="30"/>
      <c r="IQQ364" s="30"/>
      <c r="IQR364" s="30"/>
      <c r="IQS364" s="30"/>
      <c r="IQT364" s="30"/>
      <c r="IQU364" s="30"/>
      <c r="IQV364" s="30"/>
      <c r="IQW364" s="30"/>
      <c r="IQX364" s="30"/>
      <c r="IQY364" s="30"/>
      <c r="IQZ364" s="30"/>
      <c r="IRA364" s="30"/>
      <c r="IRB364" s="30"/>
      <c r="IRC364" s="30"/>
      <c r="IRD364" s="30"/>
      <c r="IRE364" s="30"/>
      <c r="IRF364" s="30"/>
      <c r="IRG364" s="30"/>
      <c r="IRH364" s="30"/>
      <c r="IRI364" s="30"/>
      <c r="IRJ364" s="30"/>
      <c r="IRK364" s="30"/>
      <c r="IRL364" s="30"/>
      <c r="IRM364" s="30"/>
      <c r="IRN364" s="30"/>
      <c r="IRO364" s="30"/>
      <c r="IRP364" s="30"/>
      <c r="IRQ364" s="30"/>
      <c r="IRR364" s="30"/>
      <c r="IRS364" s="30"/>
      <c r="IRT364" s="30"/>
      <c r="IRU364" s="30"/>
      <c r="IRV364" s="30"/>
      <c r="IRW364" s="30"/>
      <c r="IRX364" s="30"/>
      <c r="IRY364" s="30"/>
      <c r="IRZ364" s="30"/>
      <c r="ISA364" s="30"/>
      <c r="ISB364" s="30"/>
      <c r="ISC364" s="30"/>
      <c r="ISD364" s="30"/>
      <c r="ISE364" s="30"/>
      <c r="ISF364" s="30"/>
      <c r="ISG364" s="30"/>
      <c r="ISH364" s="30"/>
      <c r="ISI364" s="30"/>
      <c r="ISJ364" s="30"/>
      <c r="ISK364" s="30"/>
      <c r="ISL364" s="30"/>
      <c r="ISM364" s="30"/>
      <c r="ISN364" s="30"/>
      <c r="ISO364" s="30"/>
      <c r="ISP364" s="30"/>
      <c r="ISQ364" s="30"/>
      <c r="ISR364" s="30"/>
      <c r="ISS364" s="30"/>
      <c r="IST364" s="30"/>
      <c r="ISU364" s="30"/>
      <c r="ISV364" s="30"/>
      <c r="ISW364" s="30"/>
      <c r="ISX364" s="30"/>
      <c r="ISY364" s="30"/>
      <c r="ISZ364" s="30"/>
      <c r="ITA364" s="30"/>
      <c r="ITB364" s="30"/>
      <c r="ITC364" s="30"/>
      <c r="ITD364" s="30"/>
      <c r="ITE364" s="30"/>
      <c r="ITF364" s="30"/>
      <c r="ITG364" s="30"/>
      <c r="ITH364" s="30"/>
      <c r="ITI364" s="30"/>
      <c r="ITJ364" s="30"/>
      <c r="ITK364" s="30"/>
      <c r="ITL364" s="30"/>
      <c r="ITM364" s="30"/>
      <c r="ITN364" s="30"/>
      <c r="ITO364" s="30"/>
      <c r="ITP364" s="30"/>
      <c r="ITQ364" s="30"/>
      <c r="ITR364" s="30"/>
      <c r="ITS364" s="30"/>
      <c r="ITT364" s="30"/>
      <c r="ITU364" s="30"/>
      <c r="ITV364" s="30"/>
      <c r="ITW364" s="30"/>
      <c r="ITX364" s="30"/>
      <c r="ITY364" s="30"/>
      <c r="ITZ364" s="30"/>
      <c r="IUA364" s="30"/>
      <c r="IUB364" s="30"/>
      <c r="IUC364" s="30"/>
      <c r="IUD364" s="30"/>
      <c r="IUE364" s="30"/>
      <c r="IUF364" s="30"/>
      <c r="IUG364" s="30"/>
      <c r="IUH364" s="30"/>
      <c r="IUI364" s="30"/>
      <c r="IUJ364" s="30"/>
      <c r="IUK364" s="30"/>
      <c r="IUL364" s="30"/>
      <c r="IUM364" s="30"/>
      <c r="IUN364" s="30"/>
      <c r="IUO364" s="30"/>
      <c r="IUP364" s="30"/>
      <c r="IUQ364" s="30"/>
      <c r="IUR364" s="30"/>
      <c r="IUS364" s="30"/>
      <c r="IUT364" s="30"/>
      <c r="IUU364" s="30"/>
      <c r="IUV364" s="30"/>
      <c r="IUW364" s="30"/>
      <c r="IUX364" s="30"/>
      <c r="IUY364" s="30"/>
      <c r="IUZ364" s="30"/>
      <c r="IVA364" s="30"/>
      <c r="IVB364" s="30"/>
      <c r="IVC364" s="30"/>
      <c r="IVD364" s="30"/>
      <c r="IVE364" s="30"/>
      <c r="IVF364" s="30"/>
      <c r="IVG364" s="30"/>
      <c r="IVH364" s="30"/>
      <c r="IVI364" s="30"/>
      <c r="IVJ364" s="30"/>
      <c r="IVK364" s="30"/>
      <c r="IVL364" s="30"/>
      <c r="IVM364" s="30"/>
      <c r="IVN364" s="30"/>
      <c r="IVO364" s="30"/>
      <c r="IVP364" s="30"/>
      <c r="IVQ364" s="30"/>
      <c r="IVR364" s="30"/>
      <c r="IVS364" s="30"/>
      <c r="IVT364" s="30"/>
      <c r="IVU364" s="30"/>
      <c r="IVV364" s="30"/>
      <c r="IVW364" s="30"/>
      <c r="IVX364" s="30"/>
      <c r="IVY364" s="30"/>
      <c r="IVZ364" s="30"/>
      <c r="IWA364" s="30"/>
      <c r="IWB364" s="30"/>
      <c r="IWC364" s="30"/>
      <c r="IWD364" s="30"/>
      <c r="IWE364" s="30"/>
      <c r="IWF364" s="30"/>
      <c r="IWG364" s="30"/>
      <c r="IWH364" s="30"/>
      <c r="IWI364" s="30"/>
      <c r="IWJ364" s="30"/>
      <c r="IWK364" s="30"/>
      <c r="IWL364" s="30"/>
      <c r="IWM364" s="30"/>
      <c r="IWN364" s="30"/>
      <c r="IWO364" s="30"/>
      <c r="IWP364" s="30"/>
      <c r="IWQ364" s="30"/>
      <c r="IWR364" s="30"/>
      <c r="IWS364" s="30"/>
      <c r="IWT364" s="30"/>
      <c r="IWU364" s="30"/>
      <c r="IWV364" s="30"/>
      <c r="IWW364" s="30"/>
      <c r="IWX364" s="30"/>
      <c r="IWY364" s="30"/>
      <c r="IWZ364" s="30"/>
      <c r="IXA364" s="30"/>
      <c r="IXB364" s="30"/>
      <c r="IXC364" s="30"/>
      <c r="IXD364" s="30"/>
      <c r="IXE364" s="30"/>
      <c r="IXF364" s="30"/>
      <c r="IXG364" s="30"/>
      <c r="IXH364" s="30"/>
      <c r="IXI364" s="30"/>
      <c r="IXJ364" s="30"/>
      <c r="IXK364" s="30"/>
      <c r="IXL364" s="30"/>
      <c r="IXM364" s="30"/>
      <c r="IXN364" s="30"/>
      <c r="IXO364" s="30"/>
      <c r="IXP364" s="30"/>
      <c r="IXQ364" s="30"/>
      <c r="IXR364" s="30"/>
      <c r="IXS364" s="30"/>
      <c r="IXT364" s="30"/>
      <c r="IXU364" s="30"/>
      <c r="IXV364" s="30"/>
      <c r="IXW364" s="30"/>
      <c r="IXX364" s="30"/>
      <c r="IXY364" s="30"/>
      <c r="IXZ364" s="30"/>
      <c r="IYA364" s="30"/>
      <c r="IYB364" s="30"/>
      <c r="IYC364" s="30"/>
      <c r="IYD364" s="30"/>
      <c r="IYE364" s="30"/>
      <c r="IYF364" s="30"/>
      <c r="IYG364" s="30"/>
      <c r="IYH364" s="30"/>
      <c r="IYI364" s="30"/>
      <c r="IYJ364" s="30"/>
      <c r="IYK364" s="30"/>
      <c r="IYL364" s="30"/>
      <c r="IYM364" s="30"/>
      <c r="IYN364" s="30"/>
      <c r="IYO364" s="30"/>
      <c r="IYP364" s="30"/>
      <c r="IYQ364" s="30"/>
      <c r="IYR364" s="30"/>
      <c r="IYS364" s="30"/>
      <c r="IYT364" s="30"/>
      <c r="IYU364" s="30"/>
      <c r="IYV364" s="30"/>
      <c r="IYW364" s="30"/>
      <c r="IYX364" s="30"/>
      <c r="IYY364" s="30"/>
      <c r="IYZ364" s="30"/>
      <c r="IZA364" s="30"/>
      <c r="IZB364" s="30"/>
      <c r="IZC364" s="30"/>
      <c r="IZD364" s="30"/>
      <c r="IZE364" s="30"/>
      <c r="IZF364" s="30"/>
      <c r="IZG364" s="30"/>
      <c r="IZH364" s="30"/>
      <c r="IZI364" s="30"/>
      <c r="IZJ364" s="30"/>
      <c r="IZK364" s="30"/>
      <c r="IZL364" s="30"/>
      <c r="IZM364" s="30"/>
      <c r="IZN364" s="30"/>
      <c r="IZO364" s="30"/>
      <c r="IZP364" s="30"/>
      <c r="IZQ364" s="30"/>
      <c r="IZR364" s="30"/>
      <c r="IZS364" s="30"/>
      <c r="IZT364" s="30"/>
      <c r="IZU364" s="30"/>
      <c r="IZV364" s="30"/>
      <c r="IZW364" s="30"/>
      <c r="IZX364" s="30"/>
      <c r="IZY364" s="30"/>
      <c r="IZZ364" s="30"/>
      <c r="JAA364" s="30"/>
      <c r="JAB364" s="30"/>
      <c r="JAC364" s="30"/>
      <c r="JAD364" s="30"/>
      <c r="JAE364" s="30"/>
      <c r="JAF364" s="30"/>
      <c r="JAG364" s="30"/>
      <c r="JAH364" s="30"/>
      <c r="JAI364" s="30"/>
      <c r="JAJ364" s="30"/>
      <c r="JAK364" s="30"/>
      <c r="JAL364" s="30"/>
      <c r="JAM364" s="30"/>
      <c r="JAN364" s="30"/>
      <c r="JAO364" s="30"/>
      <c r="JAP364" s="30"/>
      <c r="JAQ364" s="30"/>
      <c r="JAR364" s="30"/>
      <c r="JAS364" s="30"/>
      <c r="JAT364" s="30"/>
      <c r="JAU364" s="30"/>
      <c r="JAV364" s="30"/>
      <c r="JAW364" s="30"/>
      <c r="JAX364" s="30"/>
      <c r="JAY364" s="30"/>
      <c r="JAZ364" s="30"/>
      <c r="JBA364" s="30"/>
      <c r="JBB364" s="30"/>
      <c r="JBC364" s="30"/>
      <c r="JBD364" s="30"/>
      <c r="JBE364" s="30"/>
      <c r="JBF364" s="30"/>
      <c r="JBG364" s="30"/>
      <c r="JBH364" s="30"/>
      <c r="JBI364" s="30"/>
      <c r="JBJ364" s="30"/>
      <c r="JBK364" s="30"/>
      <c r="JBL364" s="30"/>
      <c r="JBM364" s="30"/>
      <c r="JBN364" s="30"/>
      <c r="JBO364" s="30"/>
      <c r="JBP364" s="30"/>
      <c r="JBQ364" s="30"/>
      <c r="JBR364" s="30"/>
      <c r="JBS364" s="30"/>
      <c r="JBT364" s="30"/>
      <c r="JBU364" s="30"/>
      <c r="JBV364" s="30"/>
      <c r="JBW364" s="30"/>
      <c r="JBX364" s="30"/>
      <c r="JBY364" s="30"/>
      <c r="JBZ364" s="30"/>
      <c r="JCA364" s="30"/>
      <c r="JCB364" s="30"/>
      <c r="JCC364" s="30"/>
      <c r="JCD364" s="30"/>
      <c r="JCE364" s="30"/>
      <c r="JCF364" s="30"/>
      <c r="JCG364" s="30"/>
      <c r="JCH364" s="30"/>
      <c r="JCI364" s="30"/>
      <c r="JCJ364" s="30"/>
      <c r="JCK364" s="30"/>
      <c r="JCL364" s="30"/>
      <c r="JCM364" s="30"/>
      <c r="JCN364" s="30"/>
      <c r="JCO364" s="30"/>
      <c r="JCP364" s="30"/>
      <c r="JCQ364" s="30"/>
      <c r="JCR364" s="30"/>
      <c r="JCS364" s="30"/>
      <c r="JCT364" s="30"/>
      <c r="JCU364" s="30"/>
      <c r="JCV364" s="30"/>
      <c r="JCW364" s="30"/>
      <c r="JCX364" s="30"/>
      <c r="JCY364" s="30"/>
      <c r="JCZ364" s="30"/>
      <c r="JDA364" s="30"/>
      <c r="JDB364" s="30"/>
      <c r="JDC364" s="30"/>
      <c r="JDD364" s="30"/>
      <c r="JDE364" s="30"/>
      <c r="JDF364" s="30"/>
      <c r="JDG364" s="30"/>
      <c r="JDH364" s="30"/>
      <c r="JDI364" s="30"/>
      <c r="JDJ364" s="30"/>
      <c r="JDK364" s="30"/>
      <c r="JDL364" s="30"/>
      <c r="JDM364" s="30"/>
      <c r="JDN364" s="30"/>
      <c r="JDO364" s="30"/>
      <c r="JDP364" s="30"/>
      <c r="JDQ364" s="30"/>
      <c r="JDR364" s="30"/>
      <c r="JDS364" s="30"/>
      <c r="JDT364" s="30"/>
      <c r="JDU364" s="30"/>
      <c r="JDV364" s="30"/>
      <c r="JDW364" s="30"/>
      <c r="JDX364" s="30"/>
      <c r="JDY364" s="30"/>
      <c r="JDZ364" s="30"/>
      <c r="JEA364" s="30"/>
      <c r="JEB364" s="30"/>
      <c r="JEC364" s="30"/>
      <c r="JED364" s="30"/>
      <c r="JEE364" s="30"/>
      <c r="JEF364" s="30"/>
      <c r="JEG364" s="30"/>
      <c r="JEH364" s="30"/>
      <c r="JEI364" s="30"/>
      <c r="JEJ364" s="30"/>
      <c r="JEK364" s="30"/>
      <c r="JEL364" s="30"/>
      <c r="JEM364" s="30"/>
      <c r="JEN364" s="30"/>
      <c r="JEO364" s="30"/>
      <c r="JEP364" s="30"/>
      <c r="JEQ364" s="30"/>
      <c r="JER364" s="30"/>
      <c r="JES364" s="30"/>
      <c r="JET364" s="30"/>
      <c r="JEU364" s="30"/>
      <c r="JEV364" s="30"/>
      <c r="JEW364" s="30"/>
      <c r="JEX364" s="30"/>
      <c r="JEY364" s="30"/>
      <c r="JEZ364" s="30"/>
      <c r="JFA364" s="30"/>
      <c r="JFB364" s="30"/>
      <c r="JFC364" s="30"/>
      <c r="JFD364" s="30"/>
      <c r="JFE364" s="30"/>
      <c r="JFF364" s="30"/>
      <c r="JFG364" s="30"/>
      <c r="JFH364" s="30"/>
      <c r="JFI364" s="30"/>
      <c r="JFJ364" s="30"/>
      <c r="JFK364" s="30"/>
      <c r="JFL364" s="30"/>
      <c r="JFM364" s="30"/>
      <c r="JFN364" s="30"/>
      <c r="JFO364" s="30"/>
      <c r="JFP364" s="30"/>
      <c r="JFQ364" s="30"/>
      <c r="JFR364" s="30"/>
      <c r="JFS364" s="30"/>
      <c r="JFT364" s="30"/>
      <c r="JFU364" s="30"/>
      <c r="JFV364" s="30"/>
      <c r="JFW364" s="30"/>
      <c r="JFX364" s="30"/>
      <c r="JFY364" s="30"/>
      <c r="JFZ364" s="30"/>
      <c r="JGA364" s="30"/>
      <c r="JGB364" s="30"/>
      <c r="JGC364" s="30"/>
      <c r="JGD364" s="30"/>
      <c r="JGE364" s="30"/>
      <c r="JGF364" s="30"/>
      <c r="JGG364" s="30"/>
      <c r="JGH364" s="30"/>
      <c r="JGI364" s="30"/>
      <c r="JGJ364" s="30"/>
      <c r="JGK364" s="30"/>
      <c r="JGL364" s="30"/>
      <c r="JGM364" s="30"/>
      <c r="JGN364" s="30"/>
      <c r="JGO364" s="30"/>
      <c r="JGP364" s="30"/>
      <c r="JGQ364" s="30"/>
      <c r="JGR364" s="30"/>
      <c r="JGS364" s="30"/>
      <c r="JGT364" s="30"/>
      <c r="JGU364" s="30"/>
      <c r="JGV364" s="30"/>
      <c r="JGW364" s="30"/>
      <c r="JGX364" s="30"/>
      <c r="JGY364" s="30"/>
      <c r="JGZ364" s="30"/>
      <c r="JHA364" s="30"/>
      <c r="JHB364" s="30"/>
      <c r="JHC364" s="30"/>
      <c r="JHD364" s="30"/>
      <c r="JHE364" s="30"/>
      <c r="JHF364" s="30"/>
      <c r="JHG364" s="30"/>
      <c r="JHH364" s="30"/>
      <c r="JHI364" s="30"/>
      <c r="JHJ364" s="30"/>
      <c r="JHK364" s="30"/>
      <c r="JHL364" s="30"/>
      <c r="JHM364" s="30"/>
      <c r="JHN364" s="30"/>
      <c r="JHO364" s="30"/>
      <c r="JHP364" s="30"/>
      <c r="JHQ364" s="30"/>
      <c r="JHR364" s="30"/>
      <c r="JHS364" s="30"/>
      <c r="JHT364" s="30"/>
      <c r="JHU364" s="30"/>
      <c r="JHV364" s="30"/>
      <c r="JHW364" s="30"/>
      <c r="JHX364" s="30"/>
      <c r="JHY364" s="30"/>
      <c r="JHZ364" s="30"/>
      <c r="JIA364" s="30"/>
      <c r="JIB364" s="30"/>
      <c r="JIC364" s="30"/>
      <c r="JID364" s="30"/>
      <c r="JIE364" s="30"/>
      <c r="JIF364" s="30"/>
      <c r="JIG364" s="30"/>
      <c r="JIH364" s="30"/>
      <c r="JII364" s="30"/>
      <c r="JIJ364" s="30"/>
      <c r="JIK364" s="30"/>
      <c r="JIL364" s="30"/>
      <c r="JIM364" s="30"/>
      <c r="JIN364" s="30"/>
      <c r="JIO364" s="30"/>
      <c r="JIP364" s="30"/>
      <c r="JIQ364" s="30"/>
      <c r="JIR364" s="30"/>
      <c r="JIS364" s="30"/>
      <c r="JIT364" s="30"/>
      <c r="JIU364" s="30"/>
      <c r="JIV364" s="30"/>
      <c r="JIW364" s="30"/>
      <c r="JIX364" s="30"/>
      <c r="JIY364" s="30"/>
      <c r="JIZ364" s="30"/>
      <c r="JJA364" s="30"/>
      <c r="JJB364" s="30"/>
      <c r="JJC364" s="30"/>
      <c r="JJD364" s="30"/>
      <c r="JJE364" s="30"/>
      <c r="JJF364" s="30"/>
      <c r="JJG364" s="30"/>
      <c r="JJH364" s="30"/>
      <c r="JJI364" s="30"/>
      <c r="JJJ364" s="30"/>
      <c r="JJK364" s="30"/>
      <c r="JJL364" s="30"/>
      <c r="JJM364" s="30"/>
      <c r="JJN364" s="30"/>
      <c r="JJO364" s="30"/>
      <c r="JJP364" s="30"/>
      <c r="JJQ364" s="30"/>
      <c r="JJR364" s="30"/>
      <c r="JJS364" s="30"/>
      <c r="JJT364" s="30"/>
      <c r="JJU364" s="30"/>
      <c r="JJV364" s="30"/>
      <c r="JJW364" s="30"/>
      <c r="JJX364" s="30"/>
      <c r="JJY364" s="30"/>
      <c r="JJZ364" s="30"/>
      <c r="JKA364" s="30"/>
      <c r="JKB364" s="30"/>
      <c r="JKC364" s="30"/>
      <c r="JKD364" s="30"/>
      <c r="JKE364" s="30"/>
      <c r="JKF364" s="30"/>
      <c r="JKG364" s="30"/>
      <c r="JKH364" s="30"/>
      <c r="JKI364" s="30"/>
      <c r="JKJ364" s="30"/>
      <c r="JKK364" s="30"/>
      <c r="JKL364" s="30"/>
      <c r="JKM364" s="30"/>
      <c r="JKN364" s="30"/>
      <c r="JKO364" s="30"/>
      <c r="JKP364" s="30"/>
      <c r="JKQ364" s="30"/>
      <c r="JKR364" s="30"/>
      <c r="JKS364" s="30"/>
      <c r="JKT364" s="30"/>
      <c r="JKU364" s="30"/>
      <c r="JKV364" s="30"/>
      <c r="JKW364" s="30"/>
      <c r="JKX364" s="30"/>
      <c r="JKY364" s="30"/>
      <c r="JKZ364" s="30"/>
      <c r="JLA364" s="30"/>
      <c r="JLB364" s="30"/>
      <c r="JLC364" s="30"/>
      <c r="JLD364" s="30"/>
      <c r="JLE364" s="30"/>
      <c r="JLF364" s="30"/>
      <c r="JLG364" s="30"/>
      <c r="JLH364" s="30"/>
      <c r="JLI364" s="30"/>
      <c r="JLJ364" s="30"/>
      <c r="JLK364" s="30"/>
      <c r="JLL364" s="30"/>
      <c r="JLM364" s="30"/>
      <c r="JLN364" s="30"/>
      <c r="JLO364" s="30"/>
      <c r="JLP364" s="30"/>
      <c r="JLQ364" s="30"/>
      <c r="JLR364" s="30"/>
      <c r="JLS364" s="30"/>
      <c r="JLT364" s="30"/>
      <c r="JLU364" s="30"/>
      <c r="JLV364" s="30"/>
      <c r="JLW364" s="30"/>
      <c r="JLX364" s="30"/>
      <c r="JLY364" s="30"/>
      <c r="JLZ364" s="30"/>
      <c r="JMA364" s="30"/>
      <c r="JMB364" s="30"/>
      <c r="JMC364" s="30"/>
      <c r="JMD364" s="30"/>
      <c r="JME364" s="30"/>
      <c r="JMF364" s="30"/>
      <c r="JMG364" s="30"/>
      <c r="JMH364" s="30"/>
      <c r="JMI364" s="30"/>
      <c r="JMJ364" s="30"/>
      <c r="JMK364" s="30"/>
      <c r="JML364" s="30"/>
      <c r="JMM364" s="30"/>
      <c r="JMN364" s="30"/>
      <c r="JMO364" s="30"/>
      <c r="JMP364" s="30"/>
      <c r="JMQ364" s="30"/>
      <c r="JMR364" s="30"/>
      <c r="JMS364" s="30"/>
      <c r="JMT364" s="30"/>
      <c r="JMU364" s="30"/>
      <c r="JMV364" s="30"/>
      <c r="JMW364" s="30"/>
      <c r="JMX364" s="30"/>
      <c r="JMY364" s="30"/>
      <c r="JMZ364" s="30"/>
      <c r="JNA364" s="30"/>
      <c r="JNB364" s="30"/>
      <c r="JNC364" s="30"/>
      <c r="JND364" s="30"/>
      <c r="JNE364" s="30"/>
      <c r="JNF364" s="30"/>
      <c r="JNG364" s="30"/>
      <c r="JNH364" s="30"/>
      <c r="JNI364" s="30"/>
      <c r="JNJ364" s="30"/>
      <c r="JNK364" s="30"/>
      <c r="JNL364" s="30"/>
      <c r="JNM364" s="30"/>
      <c r="JNN364" s="30"/>
      <c r="JNO364" s="30"/>
      <c r="JNP364" s="30"/>
      <c r="JNQ364" s="30"/>
      <c r="JNR364" s="30"/>
      <c r="JNS364" s="30"/>
      <c r="JNT364" s="30"/>
      <c r="JNU364" s="30"/>
      <c r="JNV364" s="30"/>
      <c r="JNW364" s="30"/>
      <c r="JNX364" s="30"/>
      <c r="JNY364" s="30"/>
      <c r="JNZ364" s="30"/>
      <c r="JOA364" s="30"/>
      <c r="JOB364" s="30"/>
      <c r="JOC364" s="30"/>
      <c r="JOD364" s="30"/>
      <c r="JOE364" s="30"/>
      <c r="JOF364" s="30"/>
      <c r="JOG364" s="30"/>
      <c r="JOH364" s="30"/>
      <c r="JOI364" s="30"/>
      <c r="JOJ364" s="30"/>
      <c r="JOK364" s="30"/>
      <c r="JOL364" s="30"/>
      <c r="JOM364" s="30"/>
      <c r="JON364" s="30"/>
      <c r="JOO364" s="30"/>
      <c r="JOP364" s="30"/>
      <c r="JOQ364" s="30"/>
      <c r="JOR364" s="30"/>
      <c r="JOS364" s="30"/>
      <c r="JOT364" s="30"/>
      <c r="JOU364" s="30"/>
      <c r="JOV364" s="30"/>
      <c r="JOW364" s="30"/>
      <c r="JOX364" s="30"/>
      <c r="JOY364" s="30"/>
      <c r="JOZ364" s="30"/>
      <c r="JPA364" s="30"/>
      <c r="JPB364" s="30"/>
      <c r="JPC364" s="30"/>
      <c r="JPD364" s="30"/>
      <c r="JPE364" s="30"/>
      <c r="JPF364" s="30"/>
      <c r="JPG364" s="30"/>
      <c r="JPH364" s="30"/>
      <c r="JPI364" s="30"/>
      <c r="JPJ364" s="30"/>
      <c r="JPK364" s="30"/>
      <c r="JPL364" s="30"/>
      <c r="JPM364" s="30"/>
      <c r="JPN364" s="30"/>
      <c r="JPO364" s="30"/>
      <c r="JPP364" s="30"/>
      <c r="JPQ364" s="30"/>
      <c r="JPR364" s="30"/>
      <c r="JPS364" s="30"/>
      <c r="JPT364" s="30"/>
      <c r="JPU364" s="30"/>
      <c r="JPV364" s="30"/>
      <c r="JPW364" s="30"/>
      <c r="JPX364" s="30"/>
      <c r="JPY364" s="30"/>
      <c r="JPZ364" s="30"/>
      <c r="JQA364" s="30"/>
      <c r="JQB364" s="30"/>
      <c r="JQC364" s="30"/>
      <c r="JQD364" s="30"/>
      <c r="JQE364" s="30"/>
      <c r="JQF364" s="30"/>
      <c r="JQG364" s="30"/>
      <c r="JQH364" s="30"/>
      <c r="JQI364" s="30"/>
      <c r="JQJ364" s="30"/>
      <c r="JQK364" s="30"/>
      <c r="JQL364" s="30"/>
      <c r="JQM364" s="30"/>
      <c r="JQN364" s="30"/>
      <c r="JQO364" s="30"/>
      <c r="JQP364" s="30"/>
      <c r="JQQ364" s="30"/>
      <c r="JQR364" s="30"/>
      <c r="JQS364" s="30"/>
      <c r="JQT364" s="30"/>
      <c r="JQU364" s="30"/>
      <c r="JQV364" s="30"/>
      <c r="JQW364" s="30"/>
      <c r="JQX364" s="30"/>
      <c r="JQY364" s="30"/>
      <c r="JQZ364" s="30"/>
      <c r="JRA364" s="30"/>
      <c r="JRB364" s="30"/>
      <c r="JRC364" s="30"/>
      <c r="JRD364" s="30"/>
      <c r="JRE364" s="30"/>
      <c r="JRF364" s="30"/>
      <c r="JRG364" s="30"/>
      <c r="JRH364" s="30"/>
      <c r="JRI364" s="30"/>
      <c r="JRJ364" s="30"/>
      <c r="JRK364" s="30"/>
      <c r="JRL364" s="30"/>
      <c r="JRM364" s="30"/>
      <c r="JRN364" s="30"/>
      <c r="JRO364" s="30"/>
      <c r="JRP364" s="30"/>
      <c r="JRQ364" s="30"/>
      <c r="JRR364" s="30"/>
      <c r="JRS364" s="30"/>
      <c r="JRT364" s="30"/>
      <c r="JRU364" s="30"/>
      <c r="JRV364" s="30"/>
      <c r="JRW364" s="30"/>
      <c r="JRX364" s="30"/>
      <c r="JRY364" s="30"/>
      <c r="JRZ364" s="30"/>
      <c r="JSA364" s="30"/>
      <c r="JSB364" s="30"/>
      <c r="JSC364" s="30"/>
      <c r="JSD364" s="30"/>
      <c r="JSE364" s="30"/>
      <c r="JSF364" s="30"/>
      <c r="JSG364" s="30"/>
      <c r="JSH364" s="30"/>
      <c r="JSI364" s="30"/>
      <c r="JSJ364" s="30"/>
      <c r="JSK364" s="30"/>
      <c r="JSL364" s="30"/>
      <c r="JSM364" s="30"/>
      <c r="JSN364" s="30"/>
      <c r="JSO364" s="30"/>
      <c r="JSP364" s="30"/>
      <c r="JSQ364" s="30"/>
      <c r="JSR364" s="30"/>
      <c r="JSS364" s="30"/>
      <c r="JST364" s="30"/>
      <c r="JSU364" s="30"/>
      <c r="JSV364" s="30"/>
      <c r="JSW364" s="30"/>
      <c r="JSX364" s="30"/>
      <c r="JSY364" s="30"/>
      <c r="JSZ364" s="30"/>
      <c r="JTA364" s="30"/>
      <c r="JTB364" s="30"/>
      <c r="JTC364" s="30"/>
      <c r="JTD364" s="30"/>
      <c r="JTE364" s="30"/>
      <c r="JTF364" s="30"/>
      <c r="JTG364" s="30"/>
      <c r="JTH364" s="30"/>
      <c r="JTI364" s="30"/>
      <c r="JTJ364" s="30"/>
      <c r="JTK364" s="30"/>
      <c r="JTL364" s="30"/>
      <c r="JTM364" s="30"/>
      <c r="JTN364" s="30"/>
      <c r="JTO364" s="30"/>
      <c r="JTP364" s="30"/>
      <c r="JTQ364" s="30"/>
      <c r="JTR364" s="30"/>
      <c r="JTS364" s="30"/>
      <c r="JTT364" s="30"/>
      <c r="JTU364" s="30"/>
      <c r="JTV364" s="30"/>
      <c r="JTW364" s="30"/>
      <c r="JTX364" s="30"/>
      <c r="JTY364" s="30"/>
      <c r="JTZ364" s="30"/>
      <c r="JUA364" s="30"/>
      <c r="JUB364" s="30"/>
      <c r="JUC364" s="30"/>
      <c r="JUD364" s="30"/>
      <c r="JUE364" s="30"/>
      <c r="JUF364" s="30"/>
      <c r="JUG364" s="30"/>
      <c r="JUH364" s="30"/>
      <c r="JUI364" s="30"/>
      <c r="JUJ364" s="30"/>
      <c r="JUK364" s="30"/>
      <c r="JUL364" s="30"/>
      <c r="JUM364" s="30"/>
      <c r="JUN364" s="30"/>
      <c r="JUO364" s="30"/>
      <c r="JUP364" s="30"/>
      <c r="JUQ364" s="30"/>
      <c r="JUR364" s="30"/>
      <c r="JUS364" s="30"/>
      <c r="JUT364" s="30"/>
      <c r="JUU364" s="30"/>
      <c r="JUV364" s="30"/>
      <c r="JUW364" s="30"/>
      <c r="JUX364" s="30"/>
      <c r="JUY364" s="30"/>
      <c r="JUZ364" s="30"/>
      <c r="JVA364" s="30"/>
      <c r="JVB364" s="30"/>
      <c r="JVC364" s="30"/>
      <c r="JVD364" s="30"/>
      <c r="JVE364" s="30"/>
      <c r="JVF364" s="30"/>
      <c r="JVG364" s="30"/>
      <c r="JVH364" s="30"/>
      <c r="JVI364" s="30"/>
      <c r="JVJ364" s="30"/>
      <c r="JVK364" s="30"/>
      <c r="JVL364" s="30"/>
      <c r="JVM364" s="30"/>
      <c r="JVN364" s="30"/>
      <c r="JVO364" s="30"/>
      <c r="JVP364" s="30"/>
      <c r="JVQ364" s="30"/>
      <c r="JVR364" s="30"/>
      <c r="JVS364" s="30"/>
      <c r="JVT364" s="30"/>
      <c r="JVU364" s="30"/>
      <c r="JVV364" s="30"/>
      <c r="JVW364" s="30"/>
      <c r="JVX364" s="30"/>
      <c r="JVY364" s="30"/>
      <c r="JVZ364" s="30"/>
      <c r="JWA364" s="30"/>
      <c r="JWB364" s="30"/>
      <c r="JWC364" s="30"/>
      <c r="JWD364" s="30"/>
      <c r="JWE364" s="30"/>
      <c r="JWF364" s="30"/>
      <c r="JWG364" s="30"/>
      <c r="JWH364" s="30"/>
      <c r="JWI364" s="30"/>
      <c r="JWJ364" s="30"/>
      <c r="JWK364" s="30"/>
      <c r="JWL364" s="30"/>
      <c r="JWM364" s="30"/>
      <c r="JWN364" s="30"/>
      <c r="JWO364" s="30"/>
      <c r="JWP364" s="30"/>
      <c r="JWQ364" s="30"/>
      <c r="JWR364" s="30"/>
      <c r="JWS364" s="30"/>
      <c r="JWT364" s="30"/>
      <c r="JWU364" s="30"/>
      <c r="JWV364" s="30"/>
      <c r="JWW364" s="30"/>
      <c r="JWX364" s="30"/>
      <c r="JWY364" s="30"/>
      <c r="JWZ364" s="30"/>
      <c r="JXA364" s="30"/>
      <c r="JXB364" s="30"/>
      <c r="JXC364" s="30"/>
      <c r="JXD364" s="30"/>
      <c r="JXE364" s="30"/>
      <c r="JXF364" s="30"/>
      <c r="JXG364" s="30"/>
      <c r="JXH364" s="30"/>
      <c r="JXI364" s="30"/>
      <c r="JXJ364" s="30"/>
      <c r="JXK364" s="30"/>
      <c r="JXL364" s="30"/>
      <c r="JXM364" s="30"/>
      <c r="JXN364" s="30"/>
      <c r="JXO364" s="30"/>
      <c r="JXP364" s="30"/>
      <c r="JXQ364" s="30"/>
      <c r="JXR364" s="30"/>
      <c r="JXS364" s="30"/>
      <c r="JXT364" s="30"/>
      <c r="JXU364" s="30"/>
      <c r="JXV364" s="30"/>
      <c r="JXW364" s="30"/>
      <c r="JXX364" s="30"/>
      <c r="JXY364" s="30"/>
      <c r="JXZ364" s="30"/>
      <c r="JYA364" s="30"/>
      <c r="JYB364" s="30"/>
      <c r="JYC364" s="30"/>
      <c r="JYD364" s="30"/>
      <c r="JYE364" s="30"/>
      <c r="JYF364" s="30"/>
      <c r="JYG364" s="30"/>
      <c r="JYH364" s="30"/>
      <c r="JYI364" s="30"/>
      <c r="JYJ364" s="30"/>
      <c r="JYK364" s="30"/>
      <c r="JYL364" s="30"/>
      <c r="JYM364" s="30"/>
      <c r="JYN364" s="30"/>
      <c r="JYO364" s="30"/>
      <c r="JYP364" s="30"/>
      <c r="JYQ364" s="30"/>
      <c r="JYR364" s="30"/>
      <c r="JYS364" s="30"/>
      <c r="JYT364" s="30"/>
      <c r="JYU364" s="30"/>
      <c r="JYV364" s="30"/>
      <c r="JYW364" s="30"/>
      <c r="JYX364" s="30"/>
      <c r="JYY364" s="30"/>
      <c r="JYZ364" s="30"/>
      <c r="JZA364" s="30"/>
      <c r="JZB364" s="30"/>
      <c r="JZC364" s="30"/>
      <c r="JZD364" s="30"/>
      <c r="JZE364" s="30"/>
      <c r="JZF364" s="30"/>
      <c r="JZG364" s="30"/>
      <c r="JZH364" s="30"/>
      <c r="JZI364" s="30"/>
      <c r="JZJ364" s="30"/>
      <c r="JZK364" s="30"/>
      <c r="JZL364" s="30"/>
      <c r="JZM364" s="30"/>
      <c r="JZN364" s="30"/>
      <c r="JZO364" s="30"/>
      <c r="JZP364" s="30"/>
      <c r="JZQ364" s="30"/>
      <c r="JZR364" s="30"/>
      <c r="JZS364" s="30"/>
      <c r="JZT364" s="30"/>
      <c r="JZU364" s="30"/>
      <c r="JZV364" s="30"/>
      <c r="JZW364" s="30"/>
      <c r="JZX364" s="30"/>
      <c r="JZY364" s="30"/>
      <c r="JZZ364" s="30"/>
      <c r="KAA364" s="30"/>
      <c r="KAB364" s="30"/>
      <c r="KAC364" s="30"/>
      <c r="KAD364" s="30"/>
      <c r="KAE364" s="30"/>
      <c r="KAF364" s="30"/>
      <c r="KAG364" s="30"/>
      <c r="KAH364" s="30"/>
      <c r="KAI364" s="30"/>
      <c r="KAJ364" s="30"/>
      <c r="KAK364" s="30"/>
      <c r="KAL364" s="30"/>
      <c r="KAM364" s="30"/>
      <c r="KAN364" s="30"/>
      <c r="KAO364" s="30"/>
      <c r="KAP364" s="30"/>
      <c r="KAQ364" s="30"/>
      <c r="KAR364" s="30"/>
      <c r="KAS364" s="30"/>
      <c r="KAT364" s="30"/>
      <c r="KAU364" s="30"/>
      <c r="KAV364" s="30"/>
      <c r="KAW364" s="30"/>
      <c r="KAX364" s="30"/>
      <c r="KAY364" s="30"/>
      <c r="KAZ364" s="30"/>
      <c r="KBA364" s="30"/>
      <c r="KBB364" s="30"/>
      <c r="KBC364" s="30"/>
      <c r="KBD364" s="30"/>
      <c r="KBE364" s="30"/>
      <c r="KBF364" s="30"/>
      <c r="KBG364" s="30"/>
      <c r="KBH364" s="30"/>
      <c r="KBI364" s="30"/>
      <c r="KBJ364" s="30"/>
      <c r="KBK364" s="30"/>
      <c r="KBL364" s="30"/>
      <c r="KBM364" s="30"/>
      <c r="KBN364" s="30"/>
      <c r="KBO364" s="30"/>
      <c r="KBP364" s="30"/>
      <c r="KBQ364" s="30"/>
      <c r="KBR364" s="30"/>
      <c r="KBS364" s="30"/>
      <c r="KBT364" s="30"/>
      <c r="KBU364" s="30"/>
      <c r="KBV364" s="30"/>
      <c r="KBW364" s="30"/>
      <c r="KBX364" s="30"/>
      <c r="KBY364" s="30"/>
      <c r="KBZ364" s="30"/>
      <c r="KCA364" s="30"/>
      <c r="KCB364" s="30"/>
      <c r="KCC364" s="30"/>
      <c r="KCD364" s="30"/>
      <c r="KCE364" s="30"/>
      <c r="KCF364" s="30"/>
      <c r="KCG364" s="30"/>
      <c r="KCH364" s="30"/>
      <c r="KCI364" s="30"/>
      <c r="KCJ364" s="30"/>
      <c r="KCK364" s="30"/>
      <c r="KCL364" s="30"/>
      <c r="KCM364" s="30"/>
      <c r="KCN364" s="30"/>
      <c r="KCO364" s="30"/>
      <c r="KCP364" s="30"/>
      <c r="KCQ364" s="30"/>
      <c r="KCR364" s="30"/>
      <c r="KCS364" s="30"/>
      <c r="KCT364" s="30"/>
      <c r="KCU364" s="30"/>
      <c r="KCV364" s="30"/>
      <c r="KCW364" s="30"/>
      <c r="KCX364" s="30"/>
      <c r="KCY364" s="30"/>
      <c r="KCZ364" s="30"/>
      <c r="KDA364" s="30"/>
      <c r="KDB364" s="30"/>
      <c r="KDC364" s="30"/>
      <c r="KDD364" s="30"/>
      <c r="KDE364" s="30"/>
      <c r="KDF364" s="30"/>
      <c r="KDG364" s="30"/>
      <c r="KDH364" s="30"/>
      <c r="KDI364" s="30"/>
      <c r="KDJ364" s="30"/>
      <c r="KDK364" s="30"/>
      <c r="KDL364" s="30"/>
      <c r="KDM364" s="30"/>
      <c r="KDN364" s="30"/>
      <c r="KDO364" s="30"/>
      <c r="KDP364" s="30"/>
      <c r="KDQ364" s="30"/>
      <c r="KDR364" s="30"/>
      <c r="KDS364" s="30"/>
      <c r="KDT364" s="30"/>
      <c r="KDU364" s="30"/>
      <c r="KDV364" s="30"/>
      <c r="KDW364" s="30"/>
      <c r="KDX364" s="30"/>
      <c r="KDY364" s="30"/>
      <c r="KDZ364" s="30"/>
      <c r="KEA364" s="30"/>
      <c r="KEB364" s="30"/>
      <c r="KEC364" s="30"/>
      <c r="KED364" s="30"/>
      <c r="KEE364" s="30"/>
      <c r="KEF364" s="30"/>
      <c r="KEG364" s="30"/>
      <c r="KEH364" s="30"/>
      <c r="KEI364" s="30"/>
      <c r="KEJ364" s="30"/>
      <c r="KEK364" s="30"/>
      <c r="KEL364" s="30"/>
      <c r="KEM364" s="30"/>
      <c r="KEN364" s="30"/>
      <c r="KEO364" s="30"/>
      <c r="KEP364" s="30"/>
      <c r="KEQ364" s="30"/>
      <c r="KER364" s="30"/>
      <c r="KES364" s="30"/>
      <c r="KET364" s="30"/>
      <c r="KEU364" s="30"/>
      <c r="KEV364" s="30"/>
      <c r="KEW364" s="30"/>
      <c r="KEX364" s="30"/>
      <c r="KEY364" s="30"/>
      <c r="KEZ364" s="30"/>
      <c r="KFA364" s="30"/>
      <c r="KFB364" s="30"/>
      <c r="KFC364" s="30"/>
      <c r="KFD364" s="30"/>
      <c r="KFE364" s="30"/>
      <c r="KFF364" s="30"/>
      <c r="KFG364" s="30"/>
      <c r="KFH364" s="30"/>
      <c r="KFI364" s="30"/>
      <c r="KFJ364" s="30"/>
      <c r="KFK364" s="30"/>
      <c r="KFL364" s="30"/>
      <c r="KFM364" s="30"/>
      <c r="KFN364" s="30"/>
      <c r="KFO364" s="30"/>
      <c r="KFP364" s="30"/>
      <c r="KFQ364" s="30"/>
      <c r="KFR364" s="30"/>
      <c r="KFS364" s="30"/>
      <c r="KFT364" s="30"/>
      <c r="KFU364" s="30"/>
      <c r="KFV364" s="30"/>
      <c r="KFW364" s="30"/>
      <c r="KFX364" s="30"/>
      <c r="KFY364" s="30"/>
      <c r="KFZ364" s="30"/>
      <c r="KGA364" s="30"/>
      <c r="KGB364" s="30"/>
      <c r="KGC364" s="30"/>
      <c r="KGD364" s="30"/>
      <c r="KGE364" s="30"/>
      <c r="KGF364" s="30"/>
      <c r="KGG364" s="30"/>
      <c r="KGH364" s="30"/>
      <c r="KGI364" s="30"/>
      <c r="KGJ364" s="30"/>
      <c r="KGK364" s="30"/>
      <c r="KGL364" s="30"/>
      <c r="KGM364" s="30"/>
      <c r="KGN364" s="30"/>
      <c r="KGO364" s="30"/>
      <c r="KGP364" s="30"/>
      <c r="KGQ364" s="30"/>
      <c r="KGR364" s="30"/>
      <c r="KGS364" s="30"/>
      <c r="KGT364" s="30"/>
      <c r="KGU364" s="30"/>
      <c r="KGV364" s="30"/>
      <c r="KGW364" s="30"/>
      <c r="KGX364" s="30"/>
      <c r="KGY364" s="30"/>
      <c r="KGZ364" s="30"/>
      <c r="KHA364" s="30"/>
      <c r="KHB364" s="30"/>
      <c r="KHC364" s="30"/>
      <c r="KHD364" s="30"/>
      <c r="KHE364" s="30"/>
      <c r="KHF364" s="30"/>
      <c r="KHG364" s="30"/>
      <c r="KHH364" s="30"/>
      <c r="KHI364" s="30"/>
      <c r="KHJ364" s="30"/>
      <c r="KHK364" s="30"/>
      <c r="KHL364" s="30"/>
      <c r="KHM364" s="30"/>
      <c r="KHN364" s="30"/>
      <c r="KHO364" s="30"/>
      <c r="KHP364" s="30"/>
      <c r="KHQ364" s="30"/>
      <c r="KHR364" s="30"/>
      <c r="KHS364" s="30"/>
      <c r="KHT364" s="30"/>
      <c r="KHU364" s="30"/>
      <c r="KHV364" s="30"/>
      <c r="KHW364" s="30"/>
      <c r="KHX364" s="30"/>
      <c r="KHY364" s="30"/>
      <c r="KHZ364" s="30"/>
      <c r="KIA364" s="30"/>
      <c r="KIB364" s="30"/>
      <c r="KIC364" s="30"/>
      <c r="KID364" s="30"/>
      <c r="KIE364" s="30"/>
      <c r="KIF364" s="30"/>
      <c r="KIG364" s="30"/>
      <c r="KIH364" s="30"/>
      <c r="KII364" s="30"/>
      <c r="KIJ364" s="30"/>
      <c r="KIK364" s="30"/>
      <c r="KIL364" s="30"/>
      <c r="KIM364" s="30"/>
      <c r="KIN364" s="30"/>
      <c r="KIO364" s="30"/>
      <c r="KIP364" s="30"/>
      <c r="KIQ364" s="30"/>
      <c r="KIR364" s="30"/>
      <c r="KIS364" s="30"/>
      <c r="KIT364" s="30"/>
      <c r="KIU364" s="30"/>
      <c r="KIV364" s="30"/>
      <c r="KIW364" s="30"/>
      <c r="KIX364" s="30"/>
      <c r="KIY364" s="30"/>
      <c r="KIZ364" s="30"/>
      <c r="KJA364" s="30"/>
      <c r="KJB364" s="30"/>
      <c r="KJC364" s="30"/>
      <c r="KJD364" s="30"/>
      <c r="KJE364" s="30"/>
      <c r="KJF364" s="30"/>
      <c r="KJG364" s="30"/>
      <c r="KJH364" s="30"/>
      <c r="KJI364" s="30"/>
      <c r="KJJ364" s="30"/>
      <c r="KJK364" s="30"/>
      <c r="KJL364" s="30"/>
      <c r="KJM364" s="30"/>
      <c r="KJN364" s="30"/>
      <c r="KJO364" s="30"/>
      <c r="KJP364" s="30"/>
      <c r="KJQ364" s="30"/>
      <c r="KJR364" s="30"/>
      <c r="KJS364" s="30"/>
      <c r="KJT364" s="30"/>
      <c r="KJU364" s="30"/>
      <c r="KJV364" s="30"/>
      <c r="KJW364" s="30"/>
      <c r="KJX364" s="30"/>
      <c r="KJY364" s="30"/>
      <c r="KJZ364" s="30"/>
      <c r="KKA364" s="30"/>
      <c r="KKB364" s="30"/>
      <c r="KKC364" s="30"/>
      <c r="KKD364" s="30"/>
      <c r="KKE364" s="30"/>
      <c r="KKF364" s="30"/>
      <c r="KKG364" s="30"/>
      <c r="KKH364" s="30"/>
      <c r="KKI364" s="30"/>
      <c r="KKJ364" s="30"/>
      <c r="KKK364" s="30"/>
      <c r="KKL364" s="30"/>
      <c r="KKM364" s="30"/>
      <c r="KKN364" s="30"/>
      <c r="KKO364" s="30"/>
      <c r="KKP364" s="30"/>
      <c r="KKQ364" s="30"/>
      <c r="KKR364" s="30"/>
      <c r="KKS364" s="30"/>
      <c r="KKT364" s="30"/>
      <c r="KKU364" s="30"/>
      <c r="KKV364" s="30"/>
      <c r="KKW364" s="30"/>
      <c r="KKX364" s="30"/>
      <c r="KKY364" s="30"/>
      <c r="KKZ364" s="30"/>
      <c r="KLA364" s="30"/>
      <c r="KLB364" s="30"/>
      <c r="KLC364" s="30"/>
      <c r="KLD364" s="30"/>
      <c r="KLE364" s="30"/>
      <c r="KLF364" s="30"/>
      <c r="KLG364" s="30"/>
      <c r="KLH364" s="30"/>
      <c r="KLI364" s="30"/>
      <c r="KLJ364" s="30"/>
      <c r="KLK364" s="30"/>
      <c r="KLL364" s="30"/>
      <c r="KLM364" s="30"/>
      <c r="KLN364" s="30"/>
      <c r="KLO364" s="30"/>
      <c r="KLP364" s="30"/>
      <c r="KLQ364" s="30"/>
      <c r="KLR364" s="30"/>
      <c r="KLS364" s="30"/>
      <c r="KLT364" s="30"/>
      <c r="KLU364" s="30"/>
      <c r="KLV364" s="30"/>
      <c r="KLW364" s="30"/>
      <c r="KLX364" s="30"/>
      <c r="KLY364" s="30"/>
      <c r="KLZ364" s="30"/>
      <c r="KMA364" s="30"/>
      <c r="KMB364" s="30"/>
      <c r="KMC364" s="30"/>
      <c r="KMD364" s="30"/>
      <c r="KME364" s="30"/>
      <c r="KMF364" s="30"/>
      <c r="KMG364" s="30"/>
      <c r="KMH364" s="30"/>
      <c r="KMI364" s="30"/>
      <c r="KMJ364" s="30"/>
      <c r="KMK364" s="30"/>
      <c r="KML364" s="30"/>
      <c r="KMM364" s="30"/>
      <c r="KMN364" s="30"/>
      <c r="KMO364" s="30"/>
      <c r="KMP364" s="30"/>
      <c r="KMQ364" s="30"/>
      <c r="KMR364" s="30"/>
      <c r="KMS364" s="30"/>
      <c r="KMT364" s="30"/>
      <c r="KMU364" s="30"/>
      <c r="KMV364" s="30"/>
      <c r="KMW364" s="30"/>
      <c r="KMX364" s="30"/>
      <c r="KMY364" s="30"/>
      <c r="KMZ364" s="30"/>
      <c r="KNA364" s="30"/>
      <c r="KNB364" s="30"/>
      <c r="KNC364" s="30"/>
      <c r="KND364" s="30"/>
      <c r="KNE364" s="30"/>
      <c r="KNF364" s="30"/>
      <c r="KNG364" s="30"/>
      <c r="KNH364" s="30"/>
      <c r="KNI364" s="30"/>
      <c r="KNJ364" s="30"/>
      <c r="KNK364" s="30"/>
      <c r="KNL364" s="30"/>
      <c r="KNM364" s="30"/>
      <c r="KNN364" s="30"/>
      <c r="KNO364" s="30"/>
      <c r="KNP364" s="30"/>
      <c r="KNQ364" s="30"/>
      <c r="KNR364" s="30"/>
      <c r="KNS364" s="30"/>
      <c r="KNT364" s="30"/>
      <c r="KNU364" s="30"/>
      <c r="KNV364" s="30"/>
      <c r="KNW364" s="30"/>
      <c r="KNX364" s="30"/>
      <c r="KNY364" s="30"/>
      <c r="KNZ364" s="30"/>
      <c r="KOA364" s="30"/>
      <c r="KOB364" s="30"/>
      <c r="KOC364" s="30"/>
      <c r="KOD364" s="30"/>
      <c r="KOE364" s="30"/>
      <c r="KOF364" s="30"/>
      <c r="KOG364" s="30"/>
      <c r="KOH364" s="30"/>
      <c r="KOI364" s="30"/>
      <c r="KOJ364" s="30"/>
      <c r="KOK364" s="30"/>
      <c r="KOL364" s="30"/>
      <c r="KOM364" s="30"/>
      <c r="KON364" s="30"/>
      <c r="KOO364" s="30"/>
      <c r="KOP364" s="30"/>
      <c r="KOQ364" s="30"/>
      <c r="KOR364" s="30"/>
      <c r="KOS364" s="30"/>
      <c r="KOT364" s="30"/>
      <c r="KOU364" s="30"/>
      <c r="KOV364" s="30"/>
      <c r="KOW364" s="30"/>
      <c r="KOX364" s="30"/>
      <c r="KOY364" s="30"/>
      <c r="KOZ364" s="30"/>
      <c r="KPA364" s="30"/>
      <c r="KPB364" s="30"/>
      <c r="KPC364" s="30"/>
      <c r="KPD364" s="30"/>
      <c r="KPE364" s="30"/>
      <c r="KPF364" s="30"/>
      <c r="KPG364" s="30"/>
      <c r="KPH364" s="30"/>
      <c r="KPI364" s="30"/>
      <c r="KPJ364" s="30"/>
      <c r="KPK364" s="30"/>
      <c r="KPL364" s="30"/>
      <c r="KPM364" s="30"/>
      <c r="KPN364" s="30"/>
      <c r="KPO364" s="30"/>
      <c r="KPP364" s="30"/>
      <c r="KPQ364" s="30"/>
      <c r="KPR364" s="30"/>
      <c r="KPS364" s="30"/>
      <c r="KPT364" s="30"/>
      <c r="KPU364" s="30"/>
      <c r="KPV364" s="30"/>
      <c r="KPW364" s="30"/>
      <c r="KPX364" s="30"/>
      <c r="KPY364" s="30"/>
      <c r="KPZ364" s="30"/>
      <c r="KQA364" s="30"/>
      <c r="KQB364" s="30"/>
      <c r="KQC364" s="30"/>
      <c r="KQD364" s="30"/>
      <c r="KQE364" s="30"/>
      <c r="KQF364" s="30"/>
      <c r="KQG364" s="30"/>
      <c r="KQH364" s="30"/>
      <c r="KQI364" s="30"/>
      <c r="KQJ364" s="30"/>
      <c r="KQK364" s="30"/>
      <c r="KQL364" s="30"/>
      <c r="KQM364" s="30"/>
      <c r="KQN364" s="30"/>
      <c r="KQO364" s="30"/>
      <c r="KQP364" s="30"/>
      <c r="KQQ364" s="30"/>
      <c r="KQR364" s="30"/>
      <c r="KQS364" s="30"/>
      <c r="KQT364" s="30"/>
      <c r="KQU364" s="30"/>
      <c r="KQV364" s="30"/>
      <c r="KQW364" s="30"/>
      <c r="KQX364" s="30"/>
      <c r="KQY364" s="30"/>
      <c r="KQZ364" s="30"/>
      <c r="KRA364" s="30"/>
      <c r="KRB364" s="30"/>
      <c r="KRC364" s="30"/>
      <c r="KRD364" s="30"/>
      <c r="KRE364" s="30"/>
      <c r="KRF364" s="30"/>
      <c r="KRG364" s="30"/>
      <c r="KRH364" s="30"/>
      <c r="KRI364" s="30"/>
      <c r="KRJ364" s="30"/>
      <c r="KRK364" s="30"/>
      <c r="KRL364" s="30"/>
      <c r="KRM364" s="30"/>
      <c r="KRN364" s="30"/>
      <c r="KRO364" s="30"/>
      <c r="KRP364" s="30"/>
      <c r="KRQ364" s="30"/>
      <c r="KRR364" s="30"/>
      <c r="KRS364" s="30"/>
      <c r="KRT364" s="30"/>
      <c r="KRU364" s="30"/>
      <c r="KRV364" s="30"/>
      <c r="KRW364" s="30"/>
      <c r="KRX364" s="30"/>
      <c r="KRY364" s="30"/>
      <c r="KRZ364" s="30"/>
      <c r="KSA364" s="30"/>
      <c r="KSB364" s="30"/>
      <c r="KSC364" s="30"/>
      <c r="KSD364" s="30"/>
      <c r="KSE364" s="30"/>
      <c r="KSF364" s="30"/>
      <c r="KSG364" s="30"/>
      <c r="KSH364" s="30"/>
      <c r="KSI364" s="30"/>
      <c r="KSJ364" s="30"/>
      <c r="KSK364" s="30"/>
      <c r="KSL364" s="30"/>
      <c r="KSM364" s="30"/>
      <c r="KSN364" s="30"/>
      <c r="KSO364" s="30"/>
      <c r="KSP364" s="30"/>
      <c r="KSQ364" s="30"/>
      <c r="KSR364" s="30"/>
      <c r="KSS364" s="30"/>
      <c r="KST364" s="30"/>
      <c r="KSU364" s="30"/>
      <c r="KSV364" s="30"/>
      <c r="KSW364" s="30"/>
      <c r="KSX364" s="30"/>
      <c r="KSY364" s="30"/>
      <c r="KSZ364" s="30"/>
      <c r="KTA364" s="30"/>
      <c r="KTB364" s="30"/>
      <c r="KTC364" s="30"/>
      <c r="KTD364" s="30"/>
      <c r="KTE364" s="30"/>
      <c r="KTF364" s="30"/>
      <c r="KTG364" s="30"/>
      <c r="KTH364" s="30"/>
      <c r="KTI364" s="30"/>
      <c r="KTJ364" s="30"/>
      <c r="KTK364" s="30"/>
      <c r="KTL364" s="30"/>
      <c r="KTM364" s="30"/>
      <c r="KTN364" s="30"/>
      <c r="KTO364" s="30"/>
      <c r="KTP364" s="30"/>
      <c r="KTQ364" s="30"/>
      <c r="KTR364" s="30"/>
      <c r="KTS364" s="30"/>
      <c r="KTT364" s="30"/>
      <c r="KTU364" s="30"/>
      <c r="KTV364" s="30"/>
      <c r="KTW364" s="30"/>
      <c r="KTX364" s="30"/>
      <c r="KTY364" s="30"/>
      <c r="KTZ364" s="30"/>
      <c r="KUA364" s="30"/>
      <c r="KUB364" s="30"/>
      <c r="KUC364" s="30"/>
      <c r="KUD364" s="30"/>
      <c r="KUE364" s="30"/>
      <c r="KUF364" s="30"/>
      <c r="KUG364" s="30"/>
      <c r="KUH364" s="30"/>
      <c r="KUI364" s="30"/>
      <c r="KUJ364" s="30"/>
      <c r="KUK364" s="30"/>
      <c r="KUL364" s="30"/>
      <c r="KUM364" s="30"/>
      <c r="KUN364" s="30"/>
      <c r="KUO364" s="30"/>
      <c r="KUP364" s="30"/>
      <c r="KUQ364" s="30"/>
      <c r="KUR364" s="30"/>
      <c r="KUS364" s="30"/>
      <c r="KUT364" s="30"/>
      <c r="KUU364" s="30"/>
      <c r="KUV364" s="30"/>
      <c r="KUW364" s="30"/>
      <c r="KUX364" s="30"/>
      <c r="KUY364" s="30"/>
      <c r="KUZ364" s="30"/>
      <c r="KVA364" s="30"/>
      <c r="KVB364" s="30"/>
      <c r="KVC364" s="30"/>
      <c r="KVD364" s="30"/>
      <c r="KVE364" s="30"/>
      <c r="KVF364" s="30"/>
      <c r="KVG364" s="30"/>
      <c r="KVH364" s="30"/>
      <c r="KVI364" s="30"/>
      <c r="KVJ364" s="30"/>
      <c r="KVK364" s="30"/>
      <c r="KVL364" s="30"/>
      <c r="KVM364" s="30"/>
      <c r="KVN364" s="30"/>
      <c r="KVO364" s="30"/>
      <c r="KVP364" s="30"/>
      <c r="KVQ364" s="30"/>
      <c r="KVR364" s="30"/>
      <c r="KVS364" s="30"/>
      <c r="KVT364" s="30"/>
      <c r="KVU364" s="30"/>
      <c r="KVV364" s="30"/>
      <c r="KVW364" s="30"/>
      <c r="KVX364" s="30"/>
      <c r="KVY364" s="30"/>
      <c r="KVZ364" s="30"/>
      <c r="KWA364" s="30"/>
      <c r="KWB364" s="30"/>
      <c r="KWC364" s="30"/>
      <c r="KWD364" s="30"/>
      <c r="KWE364" s="30"/>
      <c r="KWF364" s="30"/>
      <c r="KWG364" s="30"/>
      <c r="KWH364" s="30"/>
      <c r="KWI364" s="30"/>
      <c r="KWJ364" s="30"/>
      <c r="KWK364" s="30"/>
      <c r="KWL364" s="30"/>
      <c r="KWM364" s="30"/>
      <c r="KWN364" s="30"/>
      <c r="KWO364" s="30"/>
      <c r="KWP364" s="30"/>
      <c r="KWQ364" s="30"/>
      <c r="KWR364" s="30"/>
      <c r="KWS364" s="30"/>
      <c r="KWT364" s="30"/>
      <c r="KWU364" s="30"/>
      <c r="KWV364" s="30"/>
      <c r="KWW364" s="30"/>
      <c r="KWX364" s="30"/>
      <c r="KWY364" s="30"/>
      <c r="KWZ364" s="30"/>
      <c r="KXA364" s="30"/>
      <c r="KXB364" s="30"/>
      <c r="KXC364" s="30"/>
      <c r="KXD364" s="30"/>
      <c r="KXE364" s="30"/>
      <c r="KXF364" s="30"/>
      <c r="KXG364" s="30"/>
      <c r="KXH364" s="30"/>
      <c r="KXI364" s="30"/>
      <c r="KXJ364" s="30"/>
      <c r="KXK364" s="30"/>
      <c r="KXL364" s="30"/>
      <c r="KXM364" s="30"/>
      <c r="KXN364" s="30"/>
      <c r="KXO364" s="30"/>
      <c r="KXP364" s="30"/>
      <c r="KXQ364" s="30"/>
      <c r="KXR364" s="30"/>
      <c r="KXS364" s="30"/>
      <c r="KXT364" s="30"/>
      <c r="KXU364" s="30"/>
      <c r="KXV364" s="30"/>
      <c r="KXW364" s="30"/>
      <c r="KXX364" s="30"/>
      <c r="KXY364" s="30"/>
      <c r="KXZ364" s="30"/>
      <c r="KYA364" s="30"/>
      <c r="KYB364" s="30"/>
      <c r="KYC364" s="30"/>
      <c r="KYD364" s="30"/>
      <c r="KYE364" s="30"/>
      <c r="KYF364" s="30"/>
      <c r="KYG364" s="30"/>
      <c r="KYH364" s="30"/>
      <c r="KYI364" s="30"/>
      <c r="KYJ364" s="30"/>
      <c r="KYK364" s="30"/>
      <c r="KYL364" s="30"/>
      <c r="KYM364" s="30"/>
      <c r="KYN364" s="30"/>
      <c r="KYO364" s="30"/>
      <c r="KYP364" s="30"/>
      <c r="KYQ364" s="30"/>
      <c r="KYR364" s="30"/>
      <c r="KYS364" s="30"/>
      <c r="KYT364" s="30"/>
      <c r="KYU364" s="30"/>
      <c r="KYV364" s="30"/>
      <c r="KYW364" s="30"/>
      <c r="KYX364" s="30"/>
      <c r="KYY364" s="30"/>
      <c r="KYZ364" s="30"/>
      <c r="KZA364" s="30"/>
      <c r="KZB364" s="30"/>
      <c r="KZC364" s="30"/>
      <c r="KZD364" s="30"/>
      <c r="KZE364" s="30"/>
      <c r="KZF364" s="30"/>
      <c r="KZG364" s="30"/>
      <c r="KZH364" s="30"/>
      <c r="KZI364" s="30"/>
      <c r="KZJ364" s="30"/>
      <c r="KZK364" s="30"/>
      <c r="KZL364" s="30"/>
      <c r="KZM364" s="30"/>
      <c r="KZN364" s="30"/>
      <c r="KZO364" s="30"/>
      <c r="KZP364" s="30"/>
      <c r="KZQ364" s="30"/>
      <c r="KZR364" s="30"/>
      <c r="KZS364" s="30"/>
      <c r="KZT364" s="30"/>
      <c r="KZU364" s="30"/>
      <c r="KZV364" s="30"/>
      <c r="KZW364" s="30"/>
      <c r="KZX364" s="30"/>
      <c r="KZY364" s="30"/>
      <c r="KZZ364" s="30"/>
      <c r="LAA364" s="30"/>
      <c r="LAB364" s="30"/>
      <c r="LAC364" s="30"/>
      <c r="LAD364" s="30"/>
      <c r="LAE364" s="30"/>
      <c r="LAF364" s="30"/>
      <c r="LAG364" s="30"/>
      <c r="LAH364" s="30"/>
      <c r="LAI364" s="30"/>
      <c r="LAJ364" s="30"/>
      <c r="LAK364" s="30"/>
      <c r="LAL364" s="30"/>
      <c r="LAM364" s="30"/>
      <c r="LAN364" s="30"/>
      <c r="LAO364" s="30"/>
      <c r="LAP364" s="30"/>
      <c r="LAQ364" s="30"/>
      <c r="LAR364" s="30"/>
      <c r="LAS364" s="30"/>
      <c r="LAT364" s="30"/>
      <c r="LAU364" s="30"/>
      <c r="LAV364" s="30"/>
      <c r="LAW364" s="30"/>
      <c r="LAX364" s="30"/>
      <c r="LAY364" s="30"/>
      <c r="LAZ364" s="30"/>
      <c r="LBA364" s="30"/>
      <c r="LBB364" s="30"/>
      <c r="LBC364" s="30"/>
      <c r="LBD364" s="30"/>
      <c r="LBE364" s="30"/>
      <c r="LBF364" s="30"/>
      <c r="LBG364" s="30"/>
      <c r="LBH364" s="30"/>
      <c r="LBI364" s="30"/>
      <c r="LBJ364" s="30"/>
      <c r="LBK364" s="30"/>
      <c r="LBL364" s="30"/>
      <c r="LBM364" s="30"/>
      <c r="LBN364" s="30"/>
      <c r="LBO364" s="30"/>
      <c r="LBP364" s="30"/>
      <c r="LBQ364" s="30"/>
      <c r="LBR364" s="30"/>
      <c r="LBS364" s="30"/>
      <c r="LBT364" s="30"/>
      <c r="LBU364" s="30"/>
      <c r="LBV364" s="30"/>
      <c r="LBW364" s="30"/>
      <c r="LBX364" s="30"/>
      <c r="LBY364" s="30"/>
      <c r="LBZ364" s="30"/>
      <c r="LCA364" s="30"/>
      <c r="LCB364" s="30"/>
      <c r="LCC364" s="30"/>
      <c r="LCD364" s="30"/>
      <c r="LCE364" s="30"/>
      <c r="LCF364" s="30"/>
      <c r="LCG364" s="30"/>
      <c r="LCH364" s="30"/>
      <c r="LCI364" s="30"/>
      <c r="LCJ364" s="30"/>
      <c r="LCK364" s="30"/>
      <c r="LCL364" s="30"/>
      <c r="LCM364" s="30"/>
      <c r="LCN364" s="30"/>
      <c r="LCO364" s="30"/>
      <c r="LCP364" s="30"/>
      <c r="LCQ364" s="30"/>
      <c r="LCR364" s="30"/>
      <c r="LCS364" s="30"/>
      <c r="LCT364" s="30"/>
      <c r="LCU364" s="30"/>
      <c r="LCV364" s="30"/>
      <c r="LCW364" s="30"/>
      <c r="LCX364" s="30"/>
      <c r="LCY364" s="30"/>
      <c r="LCZ364" s="30"/>
      <c r="LDA364" s="30"/>
      <c r="LDB364" s="30"/>
      <c r="LDC364" s="30"/>
      <c r="LDD364" s="30"/>
      <c r="LDE364" s="30"/>
      <c r="LDF364" s="30"/>
      <c r="LDG364" s="30"/>
      <c r="LDH364" s="30"/>
      <c r="LDI364" s="30"/>
      <c r="LDJ364" s="30"/>
      <c r="LDK364" s="30"/>
      <c r="LDL364" s="30"/>
      <c r="LDM364" s="30"/>
      <c r="LDN364" s="30"/>
      <c r="LDO364" s="30"/>
      <c r="LDP364" s="30"/>
      <c r="LDQ364" s="30"/>
      <c r="LDR364" s="30"/>
      <c r="LDS364" s="30"/>
      <c r="LDT364" s="30"/>
      <c r="LDU364" s="30"/>
      <c r="LDV364" s="30"/>
      <c r="LDW364" s="30"/>
      <c r="LDX364" s="30"/>
      <c r="LDY364" s="30"/>
      <c r="LDZ364" s="30"/>
      <c r="LEA364" s="30"/>
      <c r="LEB364" s="30"/>
      <c r="LEC364" s="30"/>
      <c r="LED364" s="30"/>
      <c r="LEE364" s="30"/>
      <c r="LEF364" s="30"/>
      <c r="LEG364" s="30"/>
      <c r="LEH364" s="30"/>
      <c r="LEI364" s="30"/>
      <c r="LEJ364" s="30"/>
      <c r="LEK364" s="30"/>
      <c r="LEL364" s="30"/>
      <c r="LEM364" s="30"/>
      <c r="LEN364" s="30"/>
      <c r="LEO364" s="30"/>
      <c r="LEP364" s="30"/>
      <c r="LEQ364" s="30"/>
      <c r="LER364" s="30"/>
      <c r="LES364" s="30"/>
      <c r="LET364" s="30"/>
      <c r="LEU364" s="30"/>
      <c r="LEV364" s="30"/>
      <c r="LEW364" s="30"/>
      <c r="LEX364" s="30"/>
      <c r="LEY364" s="30"/>
      <c r="LEZ364" s="30"/>
      <c r="LFA364" s="30"/>
      <c r="LFB364" s="30"/>
      <c r="LFC364" s="30"/>
      <c r="LFD364" s="30"/>
      <c r="LFE364" s="30"/>
      <c r="LFF364" s="30"/>
      <c r="LFG364" s="30"/>
      <c r="LFH364" s="30"/>
      <c r="LFI364" s="30"/>
      <c r="LFJ364" s="30"/>
      <c r="LFK364" s="30"/>
      <c r="LFL364" s="30"/>
      <c r="LFM364" s="30"/>
      <c r="LFN364" s="30"/>
      <c r="LFO364" s="30"/>
      <c r="LFP364" s="30"/>
      <c r="LFQ364" s="30"/>
      <c r="LFR364" s="30"/>
      <c r="LFS364" s="30"/>
      <c r="LFT364" s="30"/>
      <c r="LFU364" s="30"/>
      <c r="LFV364" s="30"/>
      <c r="LFW364" s="30"/>
      <c r="LFX364" s="30"/>
      <c r="LFY364" s="30"/>
      <c r="LFZ364" s="30"/>
      <c r="LGA364" s="30"/>
      <c r="LGB364" s="30"/>
      <c r="LGC364" s="30"/>
      <c r="LGD364" s="30"/>
      <c r="LGE364" s="30"/>
      <c r="LGF364" s="30"/>
      <c r="LGG364" s="30"/>
      <c r="LGH364" s="30"/>
      <c r="LGI364" s="30"/>
      <c r="LGJ364" s="30"/>
      <c r="LGK364" s="30"/>
      <c r="LGL364" s="30"/>
      <c r="LGM364" s="30"/>
      <c r="LGN364" s="30"/>
      <c r="LGO364" s="30"/>
      <c r="LGP364" s="30"/>
      <c r="LGQ364" s="30"/>
      <c r="LGR364" s="30"/>
      <c r="LGS364" s="30"/>
      <c r="LGT364" s="30"/>
      <c r="LGU364" s="30"/>
      <c r="LGV364" s="30"/>
      <c r="LGW364" s="30"/>
      <c r="LGX364" s="30"/>
      <c r="LGY364" s="30"/>
      <c r="LGZ364" s="30"/>
      <c r="LHA364" s="30"/>
      <c r="LHB364" s="30"/>
      <c r="LHC364" s="30"/>
      <c r="LHD364" s="30"/>
      <c r="LHE364" s="30"/>
      <c r="LHF364" s="30"/>
      <c r="LHG364" s="30"/>
      <c r="LHH364" s="30"/>
      <c r="LHI364" s="30"/>
      <c r="LHJ364" s="30"/>
      <c r="LHK364" s="30"/>
      <c r="LHL364" s="30"/>
      <c r="LHM364" s="30"/>
      <c r="LHN364" s="30"/>
      <c r="LHO364" s="30"/>
      <c r="LHP364" s="30"/>
      <c r="LHQ364" s="30"/>
      <c r="LHR364" s="30"/>
      <c r="LHS364" s="30"/>
      <c r="LHT364" s="30"/>
      <c r="LHU364" s="30"/>
      <c r="LHV364" s="30"/>
      <c r="LHW364" s="30"/>
      <c r="LHX364" s="30"/>
      <c r="LHY364" s="30"/>
      <c r="LHZ364" s="30"/>
      <c r="LIA364" s="30"/>
      <c r="LIB364" s="30"/>
      <c r="LIC364" s="30"/>
      <c r="LID364" s="30"/>
      <c r="LIE364" s="30"/>
      <c r="LIF364" s="30"/>
      <c r="LIG364" s="30"/>
      <c r="LIH364" s="30"/>
      <c r="LII364" s="30"/>
      <c r="LIJ364" s="30"/>
      <c r="LIK364" s="30"/>
      <c r="LIL364" s="30"/>
      <c r="LIM364" s="30"/>
      <c r="LIN364" s="30"/>
      <c r="LIO364" s="30"/>
      <c r="LIP364" s="30"/>
      <c r="LIQ364" s="30"/>
      <c r="LIR364" s="30"/>
      <c r="LIS364" s="30"/>
      <c r="LIT364" s="30"/>
      <c r="LIU364" s="30"/>
      <c r="LIV364" s="30"/>
      <c r="LIW364" s="30"/>
      <c r="LIX364" s="30"/>
      <c r="LIY364" s="30"/>
      <c r="LIZ364" s="30"/>
      <c r="LJA364" s="30"/>
      <c r="LJB364" s="30"/>
      <c r="LJC364" s="30"/>
      <c r="LJD364" s="30"/>
      <c r="LJE364" s="30"/>
      <c r="LJF364" s="30"/>
      <c r="LJG364" s="30"/>
      <c r="LJH364" s="30"/>
      <c r="LJI364" s="30"/>
      <c r="LJJ364" s="30"/>
      <c r="LJK364" s="30"/>
      <c r="LJL364" s="30"/>
      <c r="LJM364" s="30"/>
      <c r="LJN364" s="30"/>
      <c r="LJO364" s="30"/>
      <c r="LJP364" s="30"/>
      <c r="LJQ364" s="30"/>
      <c r="LJR364" s="30"/>
      <c r="LJS364" s="30"/>
      <c r="LJT364" s="30"/>
      <c r="LJU364" s="30"/>
      <c r="LJV364" s="30"/>
      <c r="LJW364" s="30"/>
      <c r="LJX364" s="30"/>
      <c r="LJY364" s="30"/>
      <c r="LJZ364" s="30"/>
      <c r="LKA364" s="30"/>
      <c r="LKB364" s="30"/>
      <c r="LKC364" s="30"/>
      <c r="LKD364" s="30"/>
      <c r="LKE364" s="30"/>
      <c r="LKF364" s="30"/>
      <c r="LKG364" s="30"/>
      <c r="LKH364" s="30"/>
      <c r="LKI364" s="30"/>
      <c r="LKJ364" s="30"/>
      <c r="LKK364" s="30"/>
      <c r="LKL364" s="30"/>
      <c r="LKM364" s="30"/>
      <c r="LKN364" s="30"/>
      <c r="LKO364" s="30"/>
      <c r="LKP364" s="30"/>
      <c r="LKQ364" s="30"/>
      <c r="LKR364" s="30"/>
      <c r="LKS364" s="30"/>
      <c r="LKT364" s="30"/>
      <c r="LKU364" s="30"/>
      <c r="LKV364" s="30"/>
      <c r="LKW364" s="30"/>
      <c r="LKX364" s="30"/>
      <c r="LKY364" s="30"/>
      <c r="LKZ364" s="30"/>
      <c r="LLA364" s="30"/>
      <c r="LLB364" s="30"/>
      <c r="LLC364" s="30"/>
      <c r="LLD364" s="30"/>
      <c r="LLE364" s="30"/>
      <c r="LLF364" s="30"/>
      <c r="LLG364" s="30"/>
      <c r="LLH364" s="30"/>
      <c r="LLI364" s="30"/>
      <c r="LLJ364" s="30"/>
      <c r="LLK364" s="30"/>
      <c r="LLL364" s="30"/>
      <c r="LLM364" s="30"/>
      <c r="LLN364" s="30"/>
      <c r="LLO364" s="30"/>
      <c r="LLP364" s="30"/>
      <c r="LLQ364" s="30"/>
      <c r="LLR364" s="30"/>
      <c r="LLS364" s="30"/>
      <c r="LLT364" s="30"/>
      <c r="LLU364" s="30"/>
      <c r="LLV364" s="30"/>
      <c r="LLW364" s="30"/>
      <c r="LLX364" s="30"/>
      <c r="LLY364" s="30"/>
      <c r="LLZ364" s="30"/>
      <c r="LMA364" s="30"/>
      <c r="LMB364" s="30"/>
      <c r="LMC364" s="30"/>
      <c r="LMD364" s="30"/>
      <c r="LME364" s="30"/>
      <c r="LMF364" s="30"/>
      <c r="LMG364" s="30"/>
      <c r="LMH364" s="30"/>
      <c r="LMI364" s="30"/>
      <c r="LMJ364" s="30"/>
      <c r="LMK364" s="30"/>
      <c r="LML364" s="30"/>
      <c r="LMM364" s="30"/>
      <c r="LMN364" s="30"/>
      <c r="LMO364" s="30"/>
      <c r="LMP364" s="30"/>
      <c r="LMQ364" s="30"/>
      <c r="LMR364" s="30"/>
      <c r="LMS364" s="30"/>
      <c r="LMT364" s="30"/>
      <c r="LMU364" s="30"/>
      <c r="LMV364" s="30"/>
      <c r="LMW364" s="30"/>
      <c r="LMX364" s="30"/>
      <c r="LMY364" s="30"/>
      <c r="LMZ364" s="30"/>
      <c r="LNA364" s="30"/>
      <c r="LNB364" s="30"/>
      <c r="LNC364" s="30"/>
      <c r="LND364" s="30"/>
      <c r="LNE364" s="30"/>
      <c r="LNF364" s="30"/>
      <c r="LNG364" s="30"/>
      <c r="LNH364" s="30"/>
      <c r="LNI364" s="30"/>
      <c r="LNJ364" s="30"/>
      <c r="LNK364" s="30"/>
      <c r="LNL364" s="30"/>
      <c r="LNM364" s="30"/>
      <c r="LNN364" s="30"/>
      <c r="LNO364" s="30"/>
      <c r="LNP364" s="30"/>
      <c r="LNQ364" s="30"/>
      <c r="LNR364" s="30"/>
      <c r="LNS364" s="30"/>
      <c r="LNT364" s="30"/>
      <c r="LNU364" s="30"/>
      <c r="LNV364" s="30"/>
      <c r="LNW364" s="30"/>
      <c r="LNX364" s="30"/>
      <c r="LNY364" s="30"/>
      <c r="LNZ364" s="30"/>
      <c r="LOA364" s="30"/>
      <c r="LOB364" s="30"/>
      <c r="LOC364" s="30"/>
      <c r="LOD364" s="30"/>
      <c r="LOE364" s="30"/>
      <c r="LOF364" s="30"/>
      <c r="LOG364" s="30"/>
      <c r="LOH364" s="30"/>
      <c r="LOI364" s="30"/>
      <c r="LOJ364" s="30"/>
      <c r="LOK364" s="30"/>
      <c r="LOL364" s="30"/>
      <c r="LOM364" s="30"/>
      <c r="LON364" s="30"/>
      <c r="LOO364" s="30"/>
      <c r="LOP364" s="30"/>
      <c r="LOQ364" s="30"/>
      <c r="LOR364" s="30"/>
      <c r="LOS364" s="30"/>
      <c r="LOT364" s="30"/>
      <c r="LOU364" s="30"/>
      <c r="LOV364" s="30"/>
      <c r="LOW364" s="30"/>
      <c r="LOX364" s="30"/>
      <c r="LOY364" s="30"/>
      <c r="LOZ364" s="30"/>
      <c r="LPA364" s="30"/>
      <c r="LPB364" s="30"/>
      <c r="LPC364" s="30"/>
      <c r="LPD364" s="30"/>
      <c r="LPE364" s="30"/>
      <c r="LPF364" s="30"/>
      <c r="LPG364" s="30"/>
      <c r="LPH364" s="30"/>
      <c r="LPI364" s="30"/>
      <c r="LPJ364" s="30"/>
      <c r="LPK364" s="30"/>
      <c r="LPL364" s="30"/>
      <c r="LPM364" s="30"/>
      <c r="LPN364" s="30"/>
      <c r="LPO364" s="30"/>
      <c r="LPP364" s="30"/>
      <c r="LPQ364" s="30"/>
      <c r="LPR364" s="30"/>
      <c r="LPS364" s="30"/>
      <c r="LPT364" s="30"/>
      <c r="LPU364" s="30"/>
      <c r="LPV364" s="30"/>
      <c r="LPW364" s="30"/>
      <c r="LPX364" s="30"/>
      <c r="LPY364" s="30"/>
      <c r="LPZ364" s="30"/>
      <c r="LQA364" s="30"/>
      <c r="LQB364" s="30"/>
      <c r="LQC364" s="30"/>
      <c r="LQD364" s="30"/>
      <c r="LQE364" s="30"/>
      <c r="LQF364" s="30"/>
      <c r="LQG364" s="30"/>
      <c r="LQH364" s="30"/>
      <c r="LQI364" s="30"/>
      <c r="LQJ364" s="30"/>
      <c r="LQK364" s="30"/>
      <c r="LQL364" s="30"/>
      <c r="LQM364" s="30"/>
      <c r="LQN364" s="30"/>
      <c r="LQO364" s="30"/>
      <c r="LQP364" s="30"/>
      <c r="LQQ364" s="30"/>
      <c r="LQR364" s="30"/>
      <c r="LQS364" s="30"/>
      <c r="LQT364" s="30"/>
      <c r="LQU364" s="30"/>
      <c r="LQV364" s="30"/>
      <c r="LQW364" s="30"/>
      <c r="LQX364" s="30"/>
      <c r="LQY364" s="30"/>
      <c r="LQZ364" s="30"/>
      <c r="LRA364" s="30"/>
      <c r="LRB364" s="30"/>
      <c r="LRC364" s="30"/>
      <c r="LRD364" s="30"/>
      <c r="LRE364" s="30"/>
      <c r="LRF364" s="30"/>
      <c r="LRG364" s="30"/>
      <c r="LRH364" s="30"/>
      <c r="LRI364" s="30"/>
      <c r="LRJ364" s="30"/>
      <c r="LRK364" s="30"/>
      <c r="LRL364" s="30"/>
      <c r="LRM364" s="30"/>
      <c r="LRN364" s="30"/>
      <c r="LRO364" s="30"/>
      <c r="LRP364" s="30"/>
      <c r="LRQ364" s="30"/>
      <c r="LRR364" s="30"/>
      <c r="LRS364" s="30"/>
      <c r="LRT364" s="30"/>
      <c r="LRU364" s="30"/>
      <c r="LRV364" s="30"/>
      <c r="LRW364" s="30"/>
      <c r="LRX364" s="30"/>
      <c r="LRY364" s="30"/>
      <c r="LRZ364" s="30"/>
      <c r="LSA364" s="30"/>
      <c r="LSB364" s="30"/>
      <c r="LSC364" s="30"/>
      <c r="LSD364" s="30"/>
      <c r="LSE364" s="30"/>
      <c r="LSF364" s="30"/>
      <c r="LSG364" s="30"/>
      <c r="LSH364" s="30"/>
      <c r="LSI364" s="30"/>
      <c r="LSJ364" s="30"/>
      <c r="LSK364" s="30"/>
      <c r="LSL364" s="30"/>
      <c r="LSM364" s="30"/>
      <c r="LSN364" s="30"/>
      <c r="LSO364" s="30"/>
      <c r="LSP364" s="30"/>
      <c r="LSQ364" s="30"/>
      <c r="LSR364" s="30"/>
      <c r="LSS364" s="30"/>
      <c r="LST364" s="30"/>
      <c r="LSU364" s="30"/>
      <c r="LSV364" s="30"/>
      <c r="LSW364" s="30"/>
      <c r="LSX364" s="30"/>
      <c r="LSY364" s="30"/>
      <c r="LSZ364" s="30"/>
      <c r="LTA364" s="30"/>
      <c r="LTB364" s="30"/>
      <c r="LTC364" s="30"/>
      <c r="LTD364" s="30"/>
      <c r="LTE364" s="30"/>
      <c r="LTF364" s="30"/>
      <c r="LTG364" s="30"/>
      <c r="LTH364" s="30"/>
      <c r="LTI364" s="30"/>
      <c r="LTJ364" s="30"/>
      <c r="LTK364" s="30"/>
      <c r="LTL364" s="30"/>
      <c r="LTM364" s="30"/>
      <c r="LTN364" s="30"/>
      <c r="LTO364" s="30"/>
      <c r="LTP364" s="30"/>
      <c r="LTQ364" s="30"/>
      <c r="LTR364" s="30"/>
      <c r="LTS364" s="30"/>
      <c r="LTT364" s="30"/>
      <c r="LTU364" s="30"/>
      <c r="LTV364" s="30"/>
      <c r="LTW364" s="30"/>
      <c r="LTX364" s="30"/>
      <c r="LTY364" s="30"/>
      <c r="LTZ364" s="30"/>
      <c r="LUA364" s="30"/>
      <c r="LUB364" s="30"/>
      <c r="LUC364" s="30"/>
      <c r="LUD364" s="30"/>
      <c r="LUE364" s="30"/>
      <c r="LUF364" s="30"/>
      <c r="LUG364" s="30"/>
      <c r="LUH364" s="30"/>
      <c r="LUI364" s="30"/>
      <c r="LUJ364" s="30"/>
      <c r="LUK364" s="30"/>
      <c r="LUL364" s="30"/>
      <c r="LUM364" s="30"/>
      <c r="LUN364" s="30"/>
      <c r="LUO364" s="30"/>
      <c r="LUP364" s="30"/>
      <c r="LUQ364" s="30"/>
      <c r="LUR364" s="30"/>
      <c r="LUS364" s="30"/>
      <c r="LUT364" s="30"/>
      <c r="LUU364" s="30"/>
      <c r="LUV364" s="30"/>
      <c r="LUW364" s="30"/>
      <c r="LUX364" s="30"/>
      <c r="LUY364" s="30"/>
      <c r="LUZ364" s="30"/>
      <c r="LVA364" s="30"/>
      <c r="LVB364" s="30"/>
      <c r="LVC364" s="30"/>
      <c r="LVD364" s="30"/>
      <c r="LVE364" s="30"/>
      <c r="LVF364" s="30"/>
      <c r="LVG364" s="30"/>
      <c r="LVH364" s="30"/>
      <c r="LVI364" s="30"/>
      <c r="LVJ364" s="30"/>
      <c r="LVK364" s="30"/>
      <c r="LVL364" s="30"/>
      <c r="LVM364" s="30"/>
      <c r="LVN364" s="30"/>
      <c r="LVO364" s="30"/>
      <c r="LVP364" s="30"/>
      <c r="LVQ364" s="30"/>
      <c r="LVR364" s="30"/>
      <c r="LVS364" s="30"/>
      <c r="LVT364" s="30"/>
      <c r="LVU364" s="30"/>
      <c r="LVV364" s="30"/>
      <c r="LVW364" s="30"/>
      <c r="LVX364" s="30"/>
      <c r="LVY364" s="30"/>
      <c r="LVZ364" s="30"/>
      <c r="LWA364" s="30"/>
      <c r="LWB364" s="30"/>
      <c r="LWC364" s="30"/>
      <c r="LWD364" s="30"/>
      <c r="LWE364" s="30"/>
      <c r="LWF364" s="30"/>
      <c r="LWG364" s="30"/>
      <c r="LWH364" s="30"/>
      <c r="LWI364" s="30"/>
      <c r="LWJ364" s="30"/>
      <c r="LWK364" s="30"/>
      <c r="LWL364" s="30"/>
      <c r="LWM364" s="30"/>
      <c r="LWN364" s="30"/>
      <c r="LWO364" s="30"/>
      <c r="LWP364" s="30"/>
      <c r="LWQ364" s="30"/>
      <c r="LWR364" s="30"/>
      <c r="LWS364" s="30"/>
      <c r="LWT364" s="30"/>
      <c r="LWU364" s="30"/>
      <c r="LWV364" s="30"/>
      <c r="LWW364" s="30"/>
      <c r="LWX364" s="30"/>
      <c r="LWY364" s="30"/>
      <c r="LWZ364" s="30"/>
      <c r="LXA364" s="30"/>
      <c r="LXB364" s="30"/>
      <c r="LXC364" s="30"/>
      <c r="LXD364" s="30"/>
      <c r="LXE364" s="30"/>
      <c r="LXF364" s="30"/>
      <c r="LXG364" s="30"/>
      <c r="LXH364" s="30"/>
      <c r="LXI364" s="30"/>
      <c r="LXJ364" s="30"/>
      <c r="LXK364" s="30"/>
      <c r="LXL364" s="30"/>
      <c r="LXM364" s="30"/>
      <c r="LXN364" s="30"/>
      <c r="LXO364" s="30"/>
      <c r="LXP364" s="30"/>
      <c r="LXQ364" s="30"/>
      <c r="LXR364" s="30"/>
      <c r="LXS364" s="30"/>
      <c r="LXT364" s="30"/>
      <c r="LXU364" s="30"/>
      <c r="LXV364" s="30"/>
      <c r="LXW364" s="30"/>
      <c r="LXX364" s="30"/>
      <c r="LXY364" s="30"/>
      <c r="LXZ364" s="30"/>
      <c r="LYA364" s="30"/>
      <c r="LYB364" s="30"/>
      <c r="LYC364" s="30"/>
      <c r="LYD364" s="30"/>
      <c r="LYE364" s="30"/>
      <c r="LYF364" s="30"/>
      <c r="LYG364" s="30"/>
      <c r="LYH364" s="30"/>
      <c r="LYI364" s="30"/>
      <c r="LYJ364" s="30"/>
      <c r="LYK364" s="30"/>
      <c r="LYL364" s="30"/>
      <c r="LYM364" s="30"/>
      <c r="LYN364" s="30"/>
      <c r="LYO364" s="30"/>
      <c r="LYP364" s="30"/>
      <c r="LYQ364" s="30"/>
      <c r="LYR364" s="30"/>
      <c r="LYS364" s="30"/>
      <c r="LYT364" s="30"/>
      <c r="LYU364" s="30"/>
      <c r="LYV364" s="30"/>
      <c r="LYW364" s="30"/>
      <c r="LYX364" s="30"/>
      <c r="LYY364" s="30"/>
      <c r="LYZ364" s="30"/>
      <c r="LZA364" s="30"/>
      <c r="LZB364" s="30"/>
      <c r="LZC364" s="30"/>
      <c r="LZD364" s="30"/>
      <c r="LZE364" s="30"/>
      <c r="LZF364" s="30"/>
      <c r="LZG364" s="30"/>
      <c r="LZH364" s="30"/>
      <c r="LZI364" s="30"/>
      <c r="LZJ364" s="30"/>
      <c r="LZK364" s="30"/>
      <c r="LZL364" s="30"/>
      <c r="LZM364" s="30"/>
      <c r="LZN364" s="30"/>
      <c r="LZO364" s="30"/>
      <c r="LZP364" s="30"/>
      <c r="LZQ364" s="30"/>
      <c r="LZR364" s="30"/>
      <c r="LZS364" s="30"/>
      <c r="LZT364" s="30"/>
      <c r="LZU364" s="30"/>
      <c r="LZV364" s="30"/>
      <c r="LZW364" s="30"/>
      <c r="LZX364" s="30"/>
      <c r="LZY364" s="30"/>
      <c r="LZZ364" s="30"/>
      <c r="MAA364" s="30"/>
      <c r="MAB364" s="30"/>
      <c r="MAC364" s="30"/>
      <c r="MAD364" s="30"/>
      <c r="MAE364" s="30"/>
      <c r="MAF364" s="30"/>
      <c r="MAG364" s="30"/>
      <c r="MAH364" s="30"/>
      <c r="MAI364" s="30"/>
      <c r="MAJ364" s="30"/>
      <c r="MAK364" s="30"/>
      <c r="MAL364" s="30"/>
      <c r="MAM364" s="30"/>
      <c r="MAN364" s="30"/>
      <c r="MAO364" s="30"/>
      <c r="MAP364" s="30"/>
      <c r="MAQ364" s="30"/>
      <c r="MAR364" s="30"/>
      <c r="MAS364" s="30"/>
      <c r="MAT364" s="30"/>
      <c r="MAU364" s="30"/>
      <c r="MAV364" s="30"/>
      <c r="MAW364" s="30"/>
      <c r="MAX364" s="30"/>
      <c r="MAY364" s="30"/>
      <c r="MAZ364" s="30"/>
      <c r="MBA364" s="30"/>
      <c r="MBB364" s="30"/>
      <c r="MBC364" s="30"/>
      <c r="MBD364" s="30"/>
      <c r="MBE364" s="30"/>
      <c r="MBF364" s="30"/>
      <c r="MBG364" s="30"/>
      <c r="MBH364" s="30"/>
      <c r="MBI364" s="30"/>
      <c r="MBJ364" s="30"/>
      <c r="MBK364" s="30"/>
      <c r="MBL364" s="30"/>
      <c r="MBM364" s="30"/>
      <c r="MBN364" s="30"/>
      <c r="MBO364" s="30"/>
      <c r="MBP364" s="30"/>
      <c r="MBQ364" s="30"/>
      <c r="MBR364" s="30"/>
      <c r="MBS364" s="30"/>
      <c r="MBT364" s="30"/>
      <c r="MBU364" s="30"/>
      <c r="MBV364" s="30"/>
      <c r="MBW364" s="30"/>
      <c r="MBX364" s="30"/>
      <c r="MBY364" s="30"/>
      <c r="MBZ364" s="30"/>
      <c r="MCA364" s="30"/>
      <c r="MCB364" s="30"/>
      <c r="MCC364" s="30"/>
      <c r="MCD364" s="30"/>
      <c r="MCE364" s="30"/>
      <c r="MCF364" s="30"/>
      <c r="MCG364" s="30"/>
      <c r="MCH364" s="30"/>
      <c r="MCI364" s="30"/>
      <c r="MCJ364" s="30"/>
      <c r="MCK364" s="30"/>
      <c r="MCL364" s="30"/>
      <c r="MCM364" s="30"/>
      <c r="MCN364" s="30"/>
      <c r="MCO364" s="30"/>
      <c r="MCP364" s="30"/>
      <c r="MCQ364" s="30"/>
      <c r="MCR364" s="30"/>
      <c r="MCS364" s="30"/>
      <c r="MCT364" s="30"/>
      <c r="MCU364" s="30"/>
      <c r="MCV364" s="30"/>
      <c r="MCW364" s="30"/>
      <c r="MCX364" s="30"/>
      <c r="MCY364" s="30"/>
      <c r="MCZ364" s="30"/>
      <c r="MDA364" s="30"/>
      <c r="MDB364" s="30"/>
      <c r="MDC364" s="30"/>
      <c r="MDD364" s="30"/>
      <c r="MDE364" s="30"/>
      <c r="MDF364" s="30"/>
      <c r="MDG364" s="30"/>
      <c r="MDH364" s="30"/>
      <c r="MDI364" s="30"/>
      <c r="MDJ364" s="30"/>
      <c r="MDK364" s="30"/>
      <c r="MDL364" s="30"/>
      <c r="MDM364" s="30"/>
      <c r="MDN364" s="30"/>
      <c r="MDO364" s="30"/>
      <c r="MDP364" s="30"/>
      <c r="MDQ364" s="30"/>
      <c r="MDR364" s="30"/>
      <c r="MDS364" s="30"/>
      <c r="MDT364" s="30"/>
      <c r="MDU364" s="30"/>
      <c r="MDV364" s="30"/>
      <c r="MDW364" s="30"/>
      <c r="MDX364" s="30"/>
      <c r="MDY364" s="30"/>
      <c r="MDZ364" s="30"/>
      <c r="MEA364" s="30"/>
      <c r="MEB364" s="30"/>
      <c r="MEC364" s="30"/>
      <c r="MED364" s="30"/>
      <c r="MEE364" s="30"/>
      <c r="MEF364" s="30"/>
      <c r="MEG364" s="30"/>
      <c r="MEH364" s="30"/>
      <c r="MEI364" s="30"/>
      <c r="MEJ364" s="30"/>
      <c r="MEK364" s="30"/>
      <c r="MEL364" s="30"/>
      <c r="MEM364" s="30"/>
      <c r="MEN364" s="30"/>
      <c r="MEO364" s="30"/>
      <c r="MEP364" s="30"/>
      <c r="MEQ364" s="30"/>
      <c r="MER364" s="30"/>
      <c r="MES364" s="30"/>
      <c r="MET364" s="30"/>
      <c r="MEU364" s="30"/>
      <c r="MEV364" s="30"/>
      <c r="MEW364" s="30"/>
      <c r="MEX364" s="30"/>
      <c r="MEY364" s="30"/>
      <c r="MEZ364" s="30"/>
      <c r="MFA364" s="30"/>
      <c r="MFB364" s="30"/>
      <c r="MFC364" s="30"/>
      <c r="MFD364" s="30"/>
      <c r="MFE364" s="30"/>
      <c r="MFF364" s="30"/>
      <c r="MFG364" s="30"/>
      <c r="MFH364" s="30"/>
      <c r="MFI364" s="30"/>
      <c r="MFJ364" s="30"/>
      <c r="MFK364" s="30"/>
      <c r="MFL364" s="30"/>
      <c r="MFM364" s="30"/>
      <c r="MFN364" s="30"/>
      <c r="MFO364" s="30"/>
      <c r="MFP364" s="30"/>
      <c r="MFQ364" s="30"/>
      <c r="MFR364" s="30"/>
      <c r="MFS364" s="30"/>
      <c r="MFT364" s="30"/>
      <c r="MFU364" s="30"/>
      <c r="MFV364" s="30"/>
      <c r="MFW364" s="30"/>
      <c r="MFX364" s="30"/>
      <c r="MFY364" s="30"/>
      <c r="MFZ364" s="30"/>
      <c r="MGA364" s="30"/>
      <c r="MGB364" s="30"/>
      <c r="MGC364" s="30"/>
      <c r="MGD364" s="30"/>
      <c r="MGE364" s="30"/>
      <c r="MGF364" s="30"/>
      <c r="MGG364" s="30"/>
      <c r="MGH364" s="30"/>
      <c r="MGI364" s="30"/>
      <c r="MGJ364" s="30"/>
      <c r="MGK364" s="30"/>
      <c r="MGL364" s="30"/>
      <c r="MGM364" s="30"/>
      <c r="MGN364" s="30"/>
      <c r="MGO364" s="30"/>
      <c r="MGP364" s="30"/>
      <c r="MGQ364" s="30"/>
      <c r="MGR364" s="30"/>
      <c r="MGS364" s="30"/>
      <c r="MGT364" s="30"/>
      <c r="MGU364" s="30"/>
      <c r="MGV364" s="30"/>
      <c r="MGW364" s="30"/>
      <c r="MGX364" s="30"/>
      <c r="MGY364" s="30"/>
      <c r="MGZ364" s="30"/>
      <c r="MHA364" s="30"/>
      <c r="MHB364" s="30"/>
      <c r="MHC364" s="30"/>
      <c r="MHD364" s="30"/>
      <c r="MHE364" s="30"/>
      <c r="MHF364" s="30"/>
      <c r="MHG364" s="30"/>
      <c r="MHH364" s="30"/>
      <c r="MHI364" s="30"/>
      <c r="MHJ364" s="30"/>
      <c r="MHK364" s="30"/>
      <c r="MHL364" s="30"/>
      <c r="MHM364" s="30"/>
      <c r="MHN364" s="30"/>
      <c r="MHO364" s="30"/>
      <c r="MHP364" s="30"/>
      <c r="MHQ364" s="30"/>
      <c r="MHR364" s="30"/>
      <c r="MHS364" s="30"/>
      <c r="MHT364" s="30"/>
      <c r="MHU364" s="30"/>
      <c r="MHV364" s="30"/>
      <c r="MHW364" s="30"/>
      <c r="MHX364" s="30"/>
      <c r="MHY364" s="30"/>
      <c r="MHZ364" s="30"/>
      <c r="MIA364" s="30"/>
      <c r="MIB364" s="30"/>
      <c r="MIC364" s="30"/>
      <c r="MID364" s="30"/>
      <c r="MIE364" s="30"/>
      <c r="MIF364" s="30"/>
      <c r="MIG364" s="30"/>
      <c r="MIH364" s="30"/>
      <c r="MII364" s="30"/>
      <c r="MIJ364" s="30"/>
      <c r="MIK364" s="30"/>
      <c r="MIL364" s="30"/>
      <c r="MIM364" s="30"/>
      <c r="MIN364" s="30"/>
      <c r="MIO364" s="30"/>
      <c r="MIP364" s="30"/>
      <c r="MIQ364" s="30"/>
      <c r="MIR364" s="30"/>
      <c r="MIS364" s="30"/>
      <c r="MIT364" s="30"/>
      <c r="MIU364" s="30"/>
      <c r="MIV364" s="30"/>
      <c r="MIW364" s="30"/>
      <c r="MIX364" s="30"/>
      <c r="MIY364" s="30"/>
      <c r="MIZ364" s="30"/>
      <c r="MJA364" s="30"/>
      <c r="MJB364" s="30"/>
      <c r="MJC364" s="30"/>
      <c r="MJD364" s="30"/>
      <c r="MJE364" s="30"/>
      <c r="MJF364" s="30"/>
      <c r="MJG364" s="30"/>
      <c r="MJH364" s="30"/>
      <c r="MJI364" s="30"/>
      <c r="MJJ364" s="30"/>
      <c r="MJK364" s="30"/>
      <c r="MJL364" s="30"/>
      <c r="MJM364" s="30"/>
      <c r="MJN364" s="30"/>
      <c r="MJO364" s="30"/>
      <c r="MJP364" s="30"/>
      <c r="MJQ364" s="30"/>
      <c r="MJR364" s="30"/>
      <c r="MJS364" s="30"/>
      <c r="MJT364" s="30"/>
      <c r="MJU364" s="30"/>
      <c r="MJV364" s="30"/>
      <c r="MJW364" s="30"/>
      <c r="MJX364" s="30"/>
      <c r="MJY364" s="30"/>
      <c r="MJZ364" s="30"/>
      <c r="MKA364" s="30"/>
      <c r="MKB364" s="30"/>
      <c r="MKC364" s="30"/>
      <c r="MKD364" s="30"/>
      <c r="MKE364" s="30"/>
      <c r="MKF364" s="30"/>
      <c r="MKG364" s="30"/>
      <c r="MKH364" s="30"/>
      <c r="MKI364" s="30"/>
      <c r="MKJ364" s="30"/>
      <c r="MKK364" s="30"/>
      <c r="MKL364" s="30"/>
      <c r="MKM364" s="30"/>
      <c r="MKN364" s="30"/>
      <c r="MKO364" s="30"/>
      <c r="MKP364" s="30"/>
      <c r="MKQ364" s="30"/>
      <c r="MKR364" s="30"/>
      <c r="MKS364" s="30"/>
      <c r="MKT364" s="30"/>
      <c r="MKU364" s="30"/>
      <c r="MKV364" s="30"/>
      <c r="MKW364" s="30"/>
      <c r="MKX364" s="30"/>
      <c r="MKY364" s="30"/>
      <c r="MKZ364" s="30"/>
      <c r="MLA364" s="30"/>
      <c r="MLB364" s="30"/>
      <c r="MLC364" s="30"/>
      <c r="MLD364" s="30"/>
      <c r="MLE364" s="30"/>
      <c r="MLF364" s="30"/>
      <c r="MLG364" s="30"/>
      <c r="MLH364" s="30"/>
      <c r="MLI364" s="30"/>
      <c r="MLJ364" s="30"/>
      <c r="MLK364" s="30"/>
      <c r="MLL364" s="30"/>
      <c r="MLM364" s="30"/>
      <c r="MLN364" s="30"/>
      <c r="MLO364" s="30"/>
      <c r="MLP364" s="30"/>
      <c r="MLQ364" s="30"/>
      <c r="MLR364" s="30"/>
      <c r="MLS364" s="30"/>
      <c r="MLT364" s="30"/>
      <c r="MLU364" s="30"/>
      <c r="MLV364" s="30"/>
      <c r="MLW364" s="30"/>
      <c r="MLX364" s="30"/>
      <c r="MLY364" s="30"/>
      <c r="MLZ364" s="30"/>
      <c r="MMA364" s="30"/>
      <c r="MMB364" s="30"/>
      <c r="MMC364" s="30"/>
      <c r="MMD364" s="30"/>
      <c r="MME364" s="30"/>
      <c r="MMF364" s="30"/>
      <c r="MMG364" s="30"/>
      <c r="MMH364" s="30"/>
      <c r="MMI364" s="30"/>
      <c r="MMJ364" s="30"/>
      <c r="MMK364" s="30"/>
      <c r="MML364" s="30"/>
      <c r="MMM364" s="30"/>
      <c r="MMN364" s="30"/>
      <c r="MMO364" s="30"/>
      <c r="MMP364" s="30"/>
      <c r="MMQ364" s="30"/>
      <c r="MMR364" s="30"/>
      <c r="MMS364" s="30"/>
      <c r="MMT364" s="30"/>
      <c r="MMU364" s="30"/>
      <c r="MMV364" s="30"/>
      <c r="MMW364" s="30"/>
      <c r="MMX364" s="30"/>
      <c r="MMY364" s="30"/>
      <c r="MMZ364" s="30"/>
      <c r="MNA364" s="30"/>
      <c r="MNB364" s="30"/>
      <c r="MNC364" s="30"/>
      <c r="MND364" s="30"/>
      <c r="MNE364" s="30"/>
      <c r="MNF364" s="30"/>
      <c r="MNG364" s="30"/>
      <c r="MNH364" s="30"/>
      <c r="MNI364" s="30"/>
      <c r="MNJ364" s="30"/>
      <c r="MNK364" s="30"/>
      <c r="MNL364" s="30"/>
      <c r="MNM364" s="30"/>
      <c r="MNN364" s="30"/>
      <c r="MNO364" s="30"/>
      <c r="MNP364" s="30"/>
      <c r="MNQ364" s="30"/>
      <c r="MNR364" s="30"/>
      <c r="MNS364" s="30"/>
      <c r="MNT364" s="30"/>
      <c r="MNU364" s="30"/>
      <c r="MNV364" s="30"/>
      <c r="MNW364" s="30"/>
      <c r="MNX364" s="30"/>
      <c r="MNY364" s="30"/>
      <c r="MNZ364" s="30"/>
      <c r="MOA364" s="30"/>
      <c r="MOB364" s="30"/>
      <c r="MOC364" s="30"/>
      <c r="MOD364" s="30"/>
      <c r="MOE364" s="30"/>
      <c r="MOF364" s="30"/>
      <c r="MOG364" s="30"/>
      <c r="MOH364" s="30"/>
      <c r="MOI364" s="30"/>
      <c r="MOJ364" s="30"/>
      <c r="MOK364" s="30"/>
      <c r="MOL364" s="30"/>
      <c r="MOM364" s="30"/>
      <c r="MON364" s="30"/>
      <c r="MOO364" s="30"/>
      <c r="MOP364" s="30"/>
      <c r="MOQ364" s="30"/>
      <c r="MOR364" s="30"/>
      <c r="MOS364" s="30"/>
      <c r="MOT364" s="30"/>
      <c r="MOU364" s="30"/>
      <c r="MOV364" s="30"/>
      <c r="MOW364" s="30"/>
      <c r="MOX364" s="30"/>
      <c r="MOY364" s="30"/>
      <c r="MOZ364" s="30"/>
      <c r="MPA364" s="30"/>
      <c r="MPB364" s="30"/>
      <c r="MPC364" s="30"/>
      <c r="MPD364" s="30"/>
      <c r="MPE364" s="30"/>
      <c r="MPF364" s="30"/>
      <c r="MPG364" s="30"/>
      <c r="MPH364" s="30"/>
      <c r="MPI364" s="30"/>
      <c r="MPJ364" s="30"/>
      <c r="MPK364" s="30"/>
      <c r="MPL364" s="30"/>
      <c r="MPM364" s="30"/>
      <c r="MPN364" s="30"/>
      <c r="MPO364" s="30"/>
      <c r="MPP364" s="30"/>
      <c r="MPQ364" s="30"/>
      <c r="MPR364" s="30"/>
      <c r="MPS364" s="30"/>
      <c r="MPT364" s="30"/>
      <c r="MPU364" s="30"/>
      <c r="MPV364" s="30"/>
      <c r="MPW364" s="30"/>
      <c r="MPX364" s="30"/>
      <c r="MPY364" s="30"/>
      <c r="MPZ364" s="30"/>
      <c r="MQA364" s="30"/>
      <c r="MQB364" s="30"/>
      <c r="MQC364" s="30"/>
      <c r="MQD364" s="30"/>
      <c r="MQE364" s="30"/>
      <c r="MQF364" s="30"/>
      <c r="MQG364" s="30"/>
      <c r="MQH364" s="30"/>
      <c r="MQI364" s="30"/>
      <c r="MQJ364" s="30"/>
      <c r="MQK364" s="30"/>
      <c r="MQL364" s="30"/>
      <c r="MQM364" s="30"/>
      <c r="MQN364" s="30"/>
      <c r="MQO364" s="30"/>
      <c r="MQP364" s="30"/>
      <c r="MQQ364" s="30"/>
      <c r="MQR364" s="30"/>
      <c r="MQS364" s="30"/>
      <c r="MQT364" s="30"/>
      <c r="MQU364" s="30"/>
      <c r="MQV364" s="30"/>
      <c r="MQW364" s="30"/>
      <c r="MQX364" s="30"/>
      <c r="MQY364" s="30"/>
      <c r="MQZ364" s="30"/>
      <c r="MRA364" s="30"/>
      <c r="MRB364" s="30"/>
      <c r="MRC364" s="30"/>
      <c r="MRD364" s="30"/>
      <c r="MRE364" s="30"/>
      <c r="MRF364" s="30"/>
      <c r="MRG364" s="30"/>
      <c r="MRH364" s="30"/>
      <c r="MRI364" s="30"/>
      <c r="MRJ364" s="30"/>
      <c r="MRK364" s="30"/>
      <c r="MRL364" s="30"/>
      <c r="MRM364" s="30"/>
      <c r="MRN364" s="30"/>
      <c r="MRO364" s="30"/>
      <c r="MRP364" s="30"/>
      <c r="MRQ364" s="30"/>
      <c r="MRR364" s="30"/>
      <c r="MRS364" s="30"/>
      <c r="MRT364" s="30"/>
      <c r="MRU364" s="30"/>
      <c r="MRV364" s="30"/>
      <c r="MRW364" s="30"/>
      <c r="MRX364" s="30"/>
      <c r="MRY364" s="30"/>
      <c r="MRZ364" s="30"/>
      <c r="MSA364" s="30"/>
      <c r="MSB364" s="30"/>
      <c r="MSC364" s="30"/>
      <c r="MSD364" s="30"/>
      <c r="MSE364" s="30"/>
      <c r="MSF364" s="30"/>
      <c r="MSG364" s="30"/>
      <c r="MSH364" s="30"/>
      <c r="MSI364" s="30"/>
      <c r="MSJ364" s="30"/>
      <c r="MSK364" s="30"/>
      <c r="MSL364" s="30"/>
      <c r="MSM364" s="30"/>
      <c r="MSN364" s="30"/>
      <c r="MSO364" s="30"/>
      <c r="MSP364" s="30"/>
      <c r="MSQ364" s="30"/>
      <c r="MSR364" s="30"/>
      <c r="MSS364" s="30"/>
      <c r="MST364" s="30"/>
      <c r="MSU364" s="30"/>
      <c r="MSV364" s="30"/>
      <c r="MSW364" s="30"/>
      <c r="MSX364" s="30"/>
      <c r="MSY364" s="30"/>
      <c r="MSZ364" s="30"/>
      <c r="MTA364" s="30"/>
      <c r="MTB364" s="30"/>
      <c r="MTC364" s="30"/>
      <c r="MTD364" s="30"/>
      <c r="MTE364" s="30"/>
      <c r="MTF364" s="30"/>
      <c r="MTG364" s="30"/>
      <c r="MTH364" s="30"/>
      <c r="MTI364" s="30"/>
      <c r="MTJ364" s="30"/>
      <c r="MTK364" s="30"/>
      <c r="MTL364" s="30"/>
      <c r="MTM364" s="30"/>
      <c r="MTN364" s="30"/>
      <c r="MTO364" s="30"/>
      <c r="MTP364" s="30"/>
      <c r="MTQ364" s="30"/>
      <c r="MTR364" s="30"/>
      <c r="MTS364" s="30"/>
      <c r="MTT364" s="30"/>
      <c r="MTU364" s="30"/>
      <c r="MTV364" s="30"/>
      <c r="MTW364" s="30"/>
      <c r="MTX364" s="30"/>
      <c r="MTY364" s="30"/>
      <c r="MTZ364" s="30"/>
      <c r="MUA364" s="30"/>
      <c r="MUB364" s="30"/>
      <c r="MUC364" s="30"/>
      <c r="MUD364" s="30"/>
      <c r="MUE364" s="30"/>
      <c r="MUF364" s="30"/>
      <c r="MUG364" s="30"/>
      <c r="MUH364" s="30"/>
      <c r="MUI364" s="30"/>
      <c r="MUJ364" s="30"/>
      <c r="MUK364" s="30"/>
      <c r="MUL364" s="30"/>
      <c r="MUM364" s="30"/>
      <c r="MUN364" s="30"/>
      <c r="MUO364" s="30"/>
      <c r="MUP364" s="30"/>
      <c r="MUQ364" s="30"/>
      <c r="MUR364" s="30"/>
      <c r="MUS364" s="30"/>
      <c r="MUT364" s="30"/>
      <c r="MUU364" s="30"/>
      <c r="MUV364" s="30"/>
      <c r="MUW364" s="30"/>
      <c r="MUX364" s="30"/>
      <c r="MUY364" s="30"/>
      <c r="MUZ364" s="30"/>
      <c r="MVA364" s="30"/>
      <c r="MVB364" s="30"/>
      <c r="MVC364" s="30"/>
      <c r="MVD364" s="30"/>
      <c r="MVE364" s="30"/>
      <c r="MVF364" s="30"/>
      <c r="MVG364" s="30"/>
      <c r="MVH364" s="30"/>
      <c r="MVI364" s="30"/>
      <c r="MVJ364" s="30"/>
      <c r="MVK364" s="30"/>
      <c r="MVL364" s="30"/>
      <c r="MVM364" s="30"/>
      <c r="MVN364" s="30"/>
      <c r="MVO364" s="30"/>
      <c r="MVP364" s="30"/>
      <c r="MVQ364" s="30"/>
      <c r="MVR364" s="30"/>
      <c r="MVS364" s="30"/>
      <c r="MVT364" s="30"/>
      <c r="MVU364" s="30"/>
      <c r="MVV364" s="30"/>
      <c r="MVW364" s="30"/>
      <c r="MVX364" s="30"/>
      <c r="MVY364" s="30"/>
      <c r="MVZ364" s="30"/>
      <c r="MWA364" s="30"/>
      <c r="MWB364" s="30"/>
      <c r="MWC364" s="30"/>
      <c r="MWD364" s="30"/>
      <c r="MWE364" s="30"/>
      <c r="MWF364" s="30"/>
      <c r="MWG364" s="30"/>
      <c r="MWH364" s="30"/>
      <c r="MWI364" s="30"/>
      <c r="MWJ364" s="30"/>
      <c r="MWK364" s="30"/>
      <c r="MWL364" s="30"/>
      <c r="MWM364" s="30"/>
      <c r="MWN364" s="30"/>
      <c r="MWO364" s="30"/>
      <c r="MWP364" s="30"/>
      <c r="MWQ364" s="30"/>
      <c r="MWR364" s="30"/>
      <c r="MWS364" s="30"/>
      <c r="MWT364" s="30"/>
      <c r="MWU364" s="30"/>
      <c r="MWV364" s="30"/>
      <c r="MWW364" s="30"/>
      <c r="MWX364" s="30"/>
      <c r="MWY364" s="30"/>
      <c r="MWZ364" s="30"/>
      <c r="MXA364" s="30"/>
      <c r="MXB364" s="30"/>
      <c r="MXC364" s="30"/>
      <c r="MXD364" s="30"/>
      <c r="MXE364" s="30"/>
      <c r="MXF364" s="30"/>
      <c r="MXG364" s="30"/>
      <c r="MXH364" s="30"/>
      <c r="MXI364" s="30"/>
      <c r="MXJ364" s="30"/>
      <c r="MXK364" s="30"/>
      <c r="MXL364" s="30"/>
      <c r="MXM364" s="30"/>
      <c r="MXN364" s="30"/>
      <c r="MXO364" s="30"/>
      <c r="MXP364" s="30"/>
      <c r="MXQ364" s="30"/>
      <c r="MXR364" s="30"/>
      <c r="MXS364" s="30"/>
      <c r="MXT364" s="30"/>
      <c r="MXU364" s="30"/>
      <c r="MXV364" s="30"/>
      <c r="MXW364" s="30"/>
      <c r="MXX364" s="30"/>
      <c r="MXY364" s="30"/>
      <c r="MXZ364" s="30"/>
      <c r="MYA364" s="30"/>
      <c r="MYB364" s="30"/>
      <c r="MYC364" s="30"/>
      <c r="MYD364" s="30"/>
      <c r="MYE364" s="30"/>
      <c r="MYF364" s="30"/>
      <c r="MYG364" s="30"/>
      <c r="MYH364" s="30"/>
      <c r="MYI364" s="30"/>
      <c r="MYJ364" s="30"/>
      <c r="MYK364" s="30"/>
      <c r="MYL364" s="30"/>
      <c r="MYM364" s="30"/>
      <c r="MYN364" s="30"/>
      <c r="MYO364" s="30"/>
      <c r="MYP364" s="30"/>
      <c r="MYQ364" s="30"/>
      <c r="MYR364" s="30"/>
      <c r="MYS364" s="30"/>
      <c r="MYT364" s="30"/>
      <c r="MYU364" s="30"/>
      <c r="MYV364" s="30"/>
      <c r="MYW364" s="30"/>
      <c r="MYX364" s="30"/>
      <c r="MYY364" s="30"/>
      <c r="MYZ364" s="30"/>
      <c r="MZA364" s="30"/>
      <c r="MZB364" s="30"/>
      <c r="MZC364" s="30"/>
      <c r="MZD364" s="30"/>
      <c r="MZE364" s="30"/>
      <c r="MZF364" s="30"/>
      <c r="MZG364" s="30"/>
      <c r="MZH364" s="30"/>
      <c r="MZI364" s="30"/>
      <c r="MZJ364" s="30"/>
      <c r="MZK364" s="30"/>
      <c r="MZL364" s="30"/>
      <c r="MZM364" s="30"/>
      <c r="MZN364" s="30"/>
      <c r="MZO364" s="30"/>
      <c r="MZP364" s="30"/>
      <c r="MZQ364" s="30"/>
      <c r="MZR364" s="30"/>
      <c r="MZS364" s="30"/>
      <c r="MZT364" s="30"/>
      <c r="MZU364" s="30"/>
      <c r="MZV364" s="30"/>
      <c r="MZW364" s="30"/>
      <c r="MZX364" s="30"/>
      <c r="MZY364" s="30"/>
      <c r="MZZ364" s="30"/>
      <c r="NAA364" s="30"/>
      <c r="NAB364" s="30"/>
      <c r="NAC364" s="30"/>
      <c r="NAD364" s="30"/>
      <c r="NAE364" s="30"/>
      <c r="NAF364" s="30"/>
      <c r="NAG364" s="30"/>
      <c r="NAH364" s="30"/>
      <c r="NAI364" s="30"/>
      <c r="NAJ364" s="30"/>
      <c r="NAK364" s="30"/>
      <c r="NAL364" s="30"/>
      <c r="NAM364" s="30"/>
      <c r="NAN364" s="30"/>
      <c r="NAO364" s="30"/>
      <c r="NAP364" s="30"/>
      <c r="NAQ364" s="30"/>
      <c r="NAR364" s="30"/>
      <c r="NAS364" s="30"/>
      <c r="NAT364" s="30"/>
      <c r="NAU364" s="30"/>
      <c r="NAV364" s="30"/>
      <c r="NAW364" s="30"/>
      <c r="NAX364" s="30"/>
      <c r="NAY364" s="30"/>
      <c r="NAZ364" s="30"/>
      <c r="NBA364" s="30"/>
      <c r="NBB364" s="30"/>
      <c r="NBC364" s="30"/>
      <c r="NBD364" s="30"/>
      <c r="NBE364" s="30"/>
      <c r="NBF364" s="30"/>
      <c r="NBG364" s="30"/>
      <c r="NBH364" s="30"/>
      <c r="NBI364" s="30"/>
      <c r="NBJ364" s="30"/>
      <c r="NBK364" s="30"/>
      <c r="NBL364" s="30"/>
      <c r="NBM364" s="30"/>
      <c r="NBN364" s="30"/>
      <c r="NBO364" s="30"/>
      <c r="NBP364" s="30"/>
      <c r="NBQ364" s="30"/>
      <c r="NBR364" s="30"/>
      <c r="NBS364" s="30"/>
      <c r="NBT364" s="30"/>
      <c r="NBU364" s="30"/>
      <c r="NBV364" s="30"/>
      <c r="NBW364" s="30"/>
      <c r="NBX364" s="30"/>
      <c r="NBY364" s="30"/>
      <c r="NBZ364" s="30"/>
      <c r="NCA364" s="30"/>
      <c r="NCB364" s="30"/>
      <c r="NCC364" s="30"/>
      <c r="NCD364" s="30"/>
      <c r="NCE364" s="30"/>
      <c r="NCF364" s="30"/>
      <c r="NCG364" s="30"/>
      <c r="NCH364" s="30"/>
      <c r="NCI364" s="30"/>
      <c r="NCJ364" s="30"/>
      <c r="NCK364" s="30"/>
      <c r="NCL364" s="30"/>
      <c r="NCM364" s="30"/>
      <c r="NCN364" s="30"/>
      <c r="NCO364" s="30"/>
      <c r="NCP364" s="30"/>
      <c r="NCQ364" s="30"/>
      <c r="NCR364" s="30"/>
      <c r="NCS364" s="30"/>
      <c r="NCT364" s="30"/>
      <c r="NCU364" s="30"/>
      <c r="NCV364" s="30"/>
      <c r="NCW364" s="30"/>
      <c r="NCX364" s="30"/>
      <c r="NCY364" s="30"/>
      <c r="NCZ364" s="30"/>
      <c r="NDA364" s="30"/>
      <c r="NDB364" s="30"/>
      <c r="NDC364" s="30"/>
      <c r="NDD364" s="30"/>
      <c r="NDE364" s="30"/>
      <c r="NDF364" s="30"/>
      <c r="NDG364" s="30"/>
      <c r="NDH364" s="30"/>
      <c r="NDI364" s="30"/>
      <c r="NDJ364" s="30"/>
      <c r="NDK364" s="30"/>
      <c r="NDL364" s="30"/>
      <c r="NDM364" s="30"/>
      <c r="NDN364" s="30"/>
      <c r="NDO364" s="30"/>
      <c r="NDP364" s="30"/>
      <c r="NDQ364" s="30"/>
      <c r="NDR364" s="30"/>
      <c r="NDS364" s="30"/>
      <c r="NDT364" s="30"/>
      <c r="NDU364" s="30"/>
      <c r="NDV364" s="30"/>
      <c r="NDW364" s="30"/>
      <c r="NDX364" s="30"/>
      <c r="NDY364" s="30"/>
      <c r="NDZ364" s="30"/>
      <c r="NEA364" s="30"/>
      <c r="NEB364" s="30"/>
      <c r="NEC364" s="30"/>
      <c r="NED364" s="30"/>
      <c r="NEE364" s="30"/>
      <c r="NEF364" s="30"/>
      <c r="NEG364" s="30"/>
      <c r="NEH364" s="30"/>
      <c r="NEI364" s="30"/>
      <c r="NEJ364" s="30"/>
      <c r="NEK364" s="30"/>
      <c r="NEL364" s="30"/>
      <c r="NEM364" s="30"/>
      <c r="NEN364" s="30"/>
      <c r="NEO364" s="30"/>
      <c r="NEP364" s="30"/>
      <c r="NEQ364" s="30"/>
      <c r="NER364" s="30"/>
      <c r="NES364" s="30"/>
      <c r="NET364" s="30"/>
      <c r="NEU364" s="30"/>
      <c r="NEV364" s="30"/>
      <c r="NEW364" s="30"/>
      <c r="NEX364" s="30"/>
      <c r="NEY364" s="30"/>
      <c r="NEZ364" s="30"/>
      <c r="NFA364" s="30"/>
      <c r="NFB364" s="30"/>
      <c r="NFC364" s="30"/>
      <c r="NFD364" s="30"/>
      <c r="NFE364" s="30"/>
      <c r="NFF364" s="30"/>
      <c r="NFG364" s="30"/>
      <c r="NFH364" s="30"/>
      <c r="NFI364" s="30"/>
      <c r="NFJ364" s="30"/>
      <c r="NFK364" s="30"/>
      <c r="NFL364" s="30"/>
      <c r="NFM364" s="30"/>
      <c r="NFN364" s="30"/>
      <c r="NFO364" s="30"/>
      <c r="NFP364" s="30"/>
      <c r="NFQ364" s="30"/>
      <c r="NFR364" s="30"/>
      <c r="NFS364" s="30"/>
      <c r="NFT364" s="30"/>
      <c r="NFU364" s="30"/>
      <c r="NFV364" s="30"/>
      <c r="NFW364" s="30"/>
      <c r="NFX364" s="30"/>
      <c r="NFY364" s="30"/>
      <c r="NFZ364" s="30"/>
      <c r="NGA364" s="30"/>
      <c r="NGB364" s="30"/>
      <c r="NGC364" s="30"/>
      <c r="NGD364" s="30"/>
      <c r="NGE364" s="30"/>
      <c r="NGF364" s="30"/>
      <c r="NGG364" s="30"/>
      <c r="NGH364" s="30"/>
      <c r="NGI364" s="30"/>
      <c r="NGJ364" s="30"/>
      <c r="NGK364" s="30"/>
      <c r="NGL364" s="30"/>
      <c r="NGM364" s="30"/>
      <c r="NGN364" s="30"/>
      <c r="NGO364" s="30"/>
      <c r="NGP364" s="30"/>
      <c r="NGQ364" s="30"/>
      <c r="NGR364" s="30"/>
      <c r="NGS364" s="30"/>
      <c r="NGT364" s="30"/>
      <c r="NGU364" s="30"/>
      <c r="NGV364" s="30"/>
      <c r="NGW364" s="30"/>
      <c r="NGX364" s="30"/>
      <c r="NGY364" s="30"/>
      <c r="NGZ364" s="30"/>
      <c r="NHA364" s="30"/>
      <c r="NHB364" s="30"/>
      <c r="NHC364" s="30"/>
      <c r="NHD364" s="30"/>
      <c r="NHE364" s="30"/>
      <c r="NHF364" s="30"/>
      <c r="NHG364" s="30"/>
      <c r="NHH364" s="30"/>
      <c r="NHI364" s="30"/>
      <c r="NHJ364" s="30"/>
      <c r="NHK364" s="30"/>
      <c r="NHL364" s="30"/>
      <c r="NHM364" s="30"/>
      <c r="NHN364" s="30"/>
      <c r="NHO364" s="30"/>
      <c r="NHP364" s="30"/>
      <c r="NHQ364" s="30"/>
      <c r="NHR364" s="30"/>
      <c r="NHS364" s="30"/>
      <c r="NHT364" s="30"/>
      <c r="NHU364" s="30"/>
      <c r="NHV364" s="30"/>
      <c r="NHW364" s="30"/>
      <c r="NHX364" s="30"/>
      <c r="NHY364" s="30"/>
      <c r="NHZ364" s="30"/>
      <c r="NIA364" s="30"/>
      <c r="NIB364" s="30"/>
      <c r="NIC364" s="30"/>
      <c r="NID364" s="30"/>
      <c r="NIE364" s="30"/>
      <c r="NIF364" s="30"/>
      <c r="NIG364" s="30"/>
      <c r="NIH364" s="30"/>
      <c r="NII364" s="30"/>
      <c r="NIJ364" s="30"/>
      <c r="NIK364" s="30"/>
      <c r="NIL364" s="30"/>
      <c r="NIM364" s="30"/>
      <c r="NIN364" s="30"/>
      <c r="NIO364" s="30"/>
      <c r="NIP364" s="30"/>
      <c r="NIQ364" s="30"/>
      <c r="NIR364" s="30"/>
      <c r="NIS364" s="30"/>
      <c r="NIT364" s="30"/>
      <c r="NIU364" s="30"/>
      <c r="NIV364" s="30"/>
      <c r="NIW364" s="30"/>
      <c r="NIX364" s="30"/>
      <c r="NIY364" s="30"/>
      <c r="NIZ364" s="30"/>
      <c r="NJA364" s="30"/>
      <c r="NJB364" s="30"/>
      <c r="NJC364" s="30"/>
      <c r="NJD364" s="30"/>
      <c r="NJE364" s="30"/>
      <c r="NJF364" s="30"/>
      <c r="NJG364" s="30"/>
      <c r="NJH364" s="30"/>
      <c r="NJI364" s="30"/>
      <c r="NJJ364" s="30"/>
      <c r="NJK364" s="30"/>
      <c r="NJL364" s="30"/>
      <c r="NJM364" s="30"/>
      <c r="NJN364" s="30"/>
      <c r="NJO364" s="30"/>
      <c r="NJP364" s="30"/>
      <c r="NJQ364" s="30"/>
      <c r="NJR364" s="30"/>
      <c r="NJS364" s="30"/>
      <c r="NJT364" s="30"/>
      <c r="NJU364" s="30"/>
      <c r="NJV364" s="30"/>
      <c r="NJW364" s="30"/>
      <c r="NJX364" s="30"/>
      <c r="NJY364" s="30"/>
      <c r="NJZ364" s="30"/>
      <c r="NKA364" s="30"/>
      <c r="NKB364" s="30"/>
      <c r="NKC364" s="30"/>
      <c r="NKD364" s="30"/>
      <c r="NKE364" s="30"/>
      <c r="NKF364" s="30"/>
      <c r="NKG364" s="30"/>
      <c r="NKH364" s="30"/>
      <c r="NKI364" s="30"/>
      <c r="NKJ364" s="30"/>
      <c r="NKK364" s="30"/>
      <c r="NKL364" s="30"/>
      <c r="NKM364" s="30"/>
      <c r="NKN364" s="30"/>
      <c r="NKO364" s="30"/>
      <c r="NKP364" s="30"/>
      <c r="NKQ364" s="30"/>
      <c r="NKR364" s="30"/>
      <c r="NKS364" s="30"/>
      <c r="NKT364" s="30"/>
      <c r="NKU364" s="30"/>
      <c r="NKV364" s="30"/>
      <c r="NKW364" s="30"/>
      <c r="NKX364" s="30"/>
      <c r="NKY364" s="30"/>
      <c r="NKZ364" s="30"/>
      <c r="NLA364" s="30"/>
      <c r="NLB364" s="30"/>
      <c r="NLC364" s="30"/>
      <c r="NLD364" s="30"/>
      <c r="NLE364" s="30"/>
      <c r="NLF364" s="30"/>
      <c r="NLG364" s="30"/>
      <c r="NLH364" s="30"/>
      <c r="NLI364" s="30"/>
      <c r="NLJ364" s="30"/>
      <c r="NLK364" s="30"/>
      <c r="NLL364" s="30"/>
      <c r="NLM364" s="30"/>
      <c r="NLN364" s="30"/>
      <c r="NLO364" s="30"/>
      <c r="NLP364" s="30"/>
      <c r="NLQ364" s="30"/>
      <c r="NLR364" s="30"/>
      <c r="NLS364" s="30"/>
      <c r="NLT364" s="30"/>
      <c r="NLU364" s="30"/>
      <c r="NLV364" s="30"/>
      <c r="NLW364" s="30"/>
      <c r="NLX364" s="30"/>
      <c r="NLY364" s="30"/>
      <c r="NLZ364" s="30"/>
      <c r="NMA364" s="30"/>
      <c r="NMB364" s="30"/>
      <c r="NMC364" s="30"/>
      <c r="NMD364" s="30"/>
      <c r="NME364" s="30"/>
      <c r="NMF364" s="30"/>
      <c r="NMG364" s="30"/>
      <c r="NMH364" s="30"/>
      <c r="NMI364" s="30"/>
      <c r="NMJ364" s="30"/>
      <c r="NMK364" s="30"/>
      <c r="NML364" s="30"/>
      <c r="NMM364" s="30"/>
      <c r="NMN364" s="30"/>
      <c r="NMO364" s="30"/>
      <c r="NMP364" s="30"/>
      <c r="NMQ364" s="30"/>
      <c r="NMR364" s="30"/>
      <c r="NMS364" s="30"/>
      <c r="NMT364" s="30"/>
      <c r="NMU364" s="30"/>
      <c r="NMV364" s="30"/>
      <c r="NMW364" s="30"/>
      <c r="NMX364" s="30"/>
      <c r="NMY364" s="30"/>
      <c r="NMZ364" s="30"/>
      <c r="NNA364" s="30"/>
      <c r="NNB364" s="30"/>
      <c r="NNC364" s="30"/>
      <c r="NND364" s="30"/>
      <c r="NNE364" s="30"/>
      <c r="NNF364" s="30"/>
      <c r="NNG364" s="30"/>
      <c r="NNH364" s="30"/>
      <c r="NNI364" s="30"/>
      <c r="NNJ364" s="30"/>
      <c r="NNK364" s="30"/>
      <c r="NNL364" s="30"/>
      <c r="NNM364" s="30"/>
      <c r="NNN364" s="30"/>
      <c r="NNO364" s="30"/>
      <c r="NNP364" s="30"/>
      <c r="NNQ364" s="30"/>
      <c r="NNR364" s="30"/>
      <c r="NNS364" s="30"/>
      <c r="NNT364" s="30"/>
      <c r="NNU364" s="30"/>
      <c r="NNV364" s="30"/>
      <c r="NNW364" s="30"/>
      <c r="NNX364" s="30"/>
      <c r="NNY364" s="30"/>
      <c r="NNZ364" s="30"/>
      <c r="NOA364" s="30"/>
      <c r="NOB364" s="30"/>
      <c r="NOC364" s="30"/>
      <c r="NOD364" s="30"/>
      <c r="NOE364" s="30"/>
      <c r="NOF364" s="30"/>
      <c r="NOG364" s="30"/>
      <c r="NOH364" s="30"/>
      <c r="NOI364" s="30"/>
      <c r="NOJ364" s="30"/>
      <c r="NOK364" s="30"/>
      <c r="NOL364" s="30"/>
      <c r="NOM364" s="30"/>
      <c r="NON364" s="30"/>
      <c r="NOO364" s="30"/>
      <c r="NOP364" s="30"/>
      <c r="NOQ364" s="30"/>
      <c r="NOR364" s="30"/>
      <c r="NOS364" s="30"/>
      <c r="NOT364" s="30"/>
      <c r="NOU364" s="30"/>
      <c r="NOV364" s="30"/>
      <c r="NOW364" s="30"/>
      <c r="NOX364" s="30"/>
      <c r="NOY364" s="30"/>
      <c r="NOZ364" s="30"/>
      <c r="NPA364" s="30"/>
      <c r="NPB364" s="30"/>
      <c r="NPC364" s="30"/>
      <c r="NPD364" s="30"/>
      <c r="NPE364" s="30"/>
      <c r="NPF364" s="30"/>
      <c r="NPG364" s="30"/>
      <c r="NPH364" s="30"/>
      <c r="NPI364" s="30"/>
      <c r="NPJ364" s="30"/>
      <c r="NPK364" s="30"/>
      <c r="NPL364" s="30"/>
      <c r="NPM364" s="30"/>
      <c r="NPN364" s="30"/>
      <c r="NPO364" s="30"/>
      <c r="NPP364" s="30"/>
      <c r="NPQ364" s="30"/>
      <c r="NPR364" s="30"/>
      <c r="NPS364" s="30"/>
      <c r="NPT364" s="30"/>
      <c r="NPU364" s="30"/>
      <c r="NPV364" s="30"/>
      <c r="NPW364" s="30"/>
      <c r="NPX364" s="30"/>
      <c r="NPY364" s="30"/>
      <c r="NPZ364" s="30"/>
      <c r="NQA364" s="30"/>
      <c r="NQB364" s="30"/>
      <c r="NQC364" s="30"/>
      <c r="NQD364" s="30"/>
      <c r="NQE364" s="30"/>
      <c r="NQF364" s="30"/>
      <c r="NQG364" s="30"/>
      <c r="NQH364" s="30"/>
      <c r="NQI364" s="30"/>
      <c r="NQJ364" s="30"/>
      <c r="NQK364" s="30"/>
      <c r="NQL364" s="30"/>
      <c r="NQM364" s="30"/>
      <c r="NQN364" s="30"/>
      <c r="NQO364" s="30"/>
      <c r="NQP364" s="30"/>
      <c r="NQQ364" s="30"/>
      <c r="NQR364" s="30"/>
      <c r="NQS364" s="30"/>
      <c r="NQT364" s="30"/>
      <c r="NQU364" s="30"/>
      <c r="NQV364" s="30"/>
      <c r="NQW364" s="30"/>
      <c r="NQX364" s="30"/>
      <c r="NQY364" s="30"/>
      <c r="NQZ364" s="30"/>
      <c r="NRA364" s="30"/>
      <c r="NRB364" s="30"/>
      <c r="NRC364" s="30"/>
      <c r="NRD364" s="30"/>
      <c r="NRE364" s="30"/>
      <c r="NRF364" s="30"/>
      <c r="NRG364" s="30"/>
      <c r="NRH364" s="30"/>
      <c r="NRI364" s="30"/>
      <c r="NRJ364" s="30"/>
      <c r="NRK364" s="30"/>
      <c r="NRL364" s="30"/>
      <c r="NRM364" s="30"/>
      <c r="NRN364" s="30"/>
      <c r="NRO364" s="30"/>
      <c r="NRP364" s="30"/>
      <c r="NRQ364" s="30"/>
      <c r="NRR364" s="30"/>
      <c r="NRS364" s="30"/>
      <c r="NRT364" s="30"/>
      <c r="NRU364" s="30"/>
      <c r="NRV364" s="30"/>
      <c r="NRW364" s="30"/>
      <c r="NRX364" s="30"/>
      <c r="NRY364" s="30"/>
      <c r="NRZ364" s="30"/>
      <c r="NSA364" s="30"/>
      <c r="NSB364" s="30"/>
      <c r="NSC364" s="30"/>
      <c r="NSD364" s="30"/>
      <c r="NSE364" s="30"/>
      <c r="NSF364" s="30"/>
      <c r="NSG364" s="30"/>
      <c r="NSH364" s="30"/>
      <c r="NSI364" s="30"/>
      <c r="NSJ364" s="30"/>
      <c r="NSK364" s="30"/>
      <c r="NSL364" s="30"/>
      <c r="NSM364" s="30"/>
      <c r="NSN364" s="30"/>
      <c r="NSO364" s="30"/>
      <c r="NSP364" s="30"/>
      <c r="NSQ364" s="30"/>
      <c r="NSR364" s="30"/>
      <c r="NSS364" s="30"/>
      <c r="NST364" s="30"/>
      <c r="NSU364" s="30"/>
      <c r="NSV364" s="30"/>
      <c r="NSW364" s="30"/>
      <c r="NSX364" s="30"/>
      <c r="NSY364" s="30"/>
      <c r="NSZ364" s="30"/>
      <c r="NTA364" s="30"/>
      <c r="NTB364" s="30"/>
      <c r="NTC364" s="30"/>
      <c r="NTD364" s="30"/>
      <c r="NTE364" s="30"/>
      <c r="NTF364" s="30"/>
      <c r="NTG364" s="30"/>
      <c r="NTH364" s="30"/>
      <c r="NTI364" s="30"/>
      <c r="NTJ364" s="30"/>
      <c r="NTK364" s="30"/>
      <c r="NTL364" s="30"/>
      <c r="NTM364" s="30"/>
      <c r="NTN364" s="30"/>
      <c r="NTO364" s="30"/>
      <c r="NTP364" s="30"/>
      <c r="NTQ364" s="30"/>
      <c r="NTR364" s="30"/>
      <c r="NTS364" s="30"/>
      <c r="NTT364" s="30"/>
      <c r="NTU364" s="30"/>
      <c r="NTV364" s="30"/>
      <c r="NTW364" s="30"/>
      <c r="NTX364" s="30"/>
      <c r="NTY364" s="30"/>
      <c r="NTZ364" s="30"/>
      <c r="NUA364" s="30"/>
      <c r="NUB364" s="30"/>
      <c r="NUC364" s="30"/>
      <c r="NUD364" s="30"/>
      <c r="NUE364" s="30"/>
      <c r="NUF364" s="30"/>
      <c r="NUG364" s="30"/>
      <c r="NUH364" s="30"/>
      <c r="NUI364" s="30"/>
      <c r="NUJ364" s="30"/>
      <c r="NUK364" s="30"/>
      <c r="NUL364" s="30"/>
      <c r="NUM364" s="30"/>
      <c r="NUN364" s="30"/>
      <c r="NUO364" s="30"/>
      <c r="NUP364" s="30"/>
      <c r="NUQ364" s="30"/>
      <c r="NUR364" s="30"/>
      <c r="NUS364" s="30"/>
      <c r="NUT364" s="30"/>
      <c r="NUU364" s="30"/>
      <c r="NUV364" s="30"/>
      <c r="NUW364" s="30"/>
      <c r="NUX364" s="30"/>
      <c r="NUY364" s="30"/>
      <c r="NUZ364" s="30"/>
      <c r="NVA364" s="30"/>
      <c r="NVB364" s="30"/>
      <c r="NVC364" s="30"/>
      <c r="NVD364" s="30"/>
      <c r="NVE364" s="30"/>
      <c r="NVF364" s="30"/>
      <c r="NVG364" s="30"/>
      <c r="NVH364" s="30"/>
      <c r="NVI364" s="30"/>
      <c r="NVJ364" s="30"/>
      <c r="NVK364" s="30"/>
      <c r="NVL364" s="30"/>
      <c r="NVM364" s="30"/>
      <c r="NVN364" s="30"/>
      <c r="NVO364" s="30"/>
      <c r="NVP364" s="30"/>
      <c r="NVQ364" s="30"/>
      <c r="NVR364" s="30"/>
      <c r="NVS364" s="30"/>
      <c r="NVT364" s="30"/>
      <c r="NVU364" s="30"/>
      <c r="NVV364" s="30"/>
      <c r="NVW364" s="30"/>
      <c r="NVX364" s="30"/>
      <c r="NVY364" s="30"/>
      <c r="NVZ364" s="30"/>
      <c r="NWA364" s="30"/>
      <c r="NWB364" s="30"/>
      <c r="NWC364" s="30"/>
      <c r="NWD364" s="30"/>
      <c r="NWE364" s="30"/>
      <c r="NWF364" s="30"/>
      <c r="NWG364" s="30"/>
      <c r="NWH364" s="30"/>
      <c r="NWI364" s="30"/>
      <c r="NWJ364" s="30"/>
      <c r="NWK364" s="30"/>
      <c r="NWL364" s="30"/>
      <c r="NWM364" s="30"/>
      <c r="NWN364" s="30"/>
      <c r="NWO364" s="30"/>
      <c r="NWP364" s="30"/>
      <c r="NWQ364" s="30"/>
      <c r="NWR364" s="30"/>
      <c r="NWS364" s="30"/>
      <c r="NWT364" s="30"/>
      <c r="NWU364" s="30"/>
      <c r="NWV364" s="30"/>
      <c r="NWW364" s="30"/>
      <c r="NWX364" s="30"/>
      <c r="NWY364" s="30"/>
      <c r="NWZ364" s="30"/>
      <c r="NXA364" s="30"/>
      <c r="NXB364" s="30"/>
      <c r="NXC364" s="30"/>
      <c r="NXD364" s="30"/>
      <c r="NXE364" s="30"/>
      <c r="NXF364" s="30"/>
      <c r="NXG364" s="30"/>
      <c r="NXH364" s="30"/>
      <c r="NXI364" s="30"/>
      <c r="NXJ364" s="30"/>
      <c r="NXK364" s="30"/>
      <c r="NXL364" s="30"/>
      <c r="NXM364" s="30"/>
      <c r="NXN364" s="30"/>
      <c r="NXO364" s="30"/>
      <c r="NXP364" s="30"/>
      <c r="NXQ364" s="30"/>
      <c r="NXR364" s="30"/>
      <c r="NXS364" s="30"/>
      <c r="NXT364" s="30"/>
      <c r="NXU364" s="30"/>
      <c r="NXV364" s="30"/>
      <c r="NXW364" s="30"/>
      <c r="NXX364" s="30"/>
      <c r="NXY364" s="30"/>
      <c r="NXZ364" s="30"/>
      <c r="NYA364" s="30"/>
      <c r="NYB364" s="30"/>
      <c r="NYC364" s="30"/>
      <c r="NYD364" s="30"/>
      <c r="NYE364" s="30"/>
      <c r="NYF364" s="30"/>
      <c r="NYG364" s="30"/>
      <c r="NYH364" s="30"/>
      <c r="NYI364" s="30"/>
      <c r="NYJ364" s="30"/>
      <c r="NYK364" s="30"/>
      <c r="NYL364" s="30"/>
      <c r="NYM364" s="30"/>
      <c r="NYN364" s="30"/>
      <c r="NYO364" s="30"/>
      <c r="NYP364" s="30"/>
      <c r="NYQ364" s="30"/>
      <c r="NYR364" s="30"/>
      <c r="NYS364" s="30"/>
      <c r="NYT364" s="30"/>
      <c r="NYU364" s="30"/>
      <c r="NYV364" s="30"/>
      <c r="NYW364" s="30"/>
      <c r="NYX364" s="30"/>
      <c r="NYY364" s="30"/>
      <c r="NYZ364" s="30"/>
      <c r="NZA364" s="30"/>
      <c r="NZB364" s="30"/>
      <c r="NZC364" s="30"/>
      <c r="NZD364" s="30"/>
      <c r="NZE364" s="30"/>
      <c r="NZF364" s="30"/>
      <c r="NZG364" s="30"/>
      <c r="NZH364" s="30"/>
      <c r="NZI364" s="30"/>
      <c r="NZJ364" s="30"/>
      <c r="NZK364" s="30"/>
      <c r="NZL364" s="30"/>
      <c r="NZM364" s="30"/>
      <c r="NZN364" s="30"/>
      <c r="NZO364" s="30"/>
      <c r="NZP364" s="30"/>
      <c r="NZQ364" s="30"/>
      <c r="NZR364" s="30"/>
      <c r="NZS364" s="30"/>
      <c r="NZT364" s="30"/>
      <c r="NZU364" s="30"/>
      <c r="NZV364" s="30"/>
      <c r="NZW364" s="30"/>
      <c r="NZX364" s="30"/>
      <c r="NZY364" s="30"/>
      <c r="NZZ364" s="30"/>
      <c r="OAA364" s="30"/>
      <c r="OAB364" s="30"/>
      <c r="OAC364" s="30"/>
      <c r="OAD364" s="30"/>
      <c r="OAE364" s="30"/>
      <c r="OAF364" s="30"/>
      <c r="OAG364" s="30"/>
      <c r="OAH364" s="30"/>
      <c r="OAI364" s="30"/>
      <c r="OAJ364" s="30"/>
      <c r="OAK364" s="30"/>
      <c r="OAL364" s="30"/>
      <c r="OAM364" s="30"/>
      <c r="OAN364" s="30"/>
      <c r="OAO364" s="30"/>
      <c r="OAP364" s="30"/>
      <c r="OAQ364" s="30"/>
      <c r="OAR364" s="30"/>
      <c r="OAS364" s="30"/>
      <c r="OAT364" s="30"/>
      <c r="OAU364" s="30"/>
      <c r="OAV364" s="30"/>
      <c r="OAW364" s="30"/>
      <c r="OAX364" s="30"/>
      <c r="OAY364" s="30"/>
      <c r="OAZ364" s="30"/>
      <c r="OBA364" s="30"/>
      <c r="OBB364" s="30"/>
      <c r="OBC364" s="30"/>
      <c r="OBD364" s="30"/>
      <c r="OBE364" s="30"/>
      <c r="OBF364" s="30"/>
      <c r="OBG364" s="30"/>
      <c r="OBH364" s="30"/>
      <c r="OBI364" s="30"/>
      <c r="OBJ364" s="30"/>
      <c r="OBK364" s="30"/>
      <c r="OBL364" s="30"/>
      <c r="OBM364" s="30"/>
      <c r="OBN364" s="30"/>
      <c r="OBO364" s="30"/>
      <c r="OBP364" s="30"/>
      <c r="OBQ364" s="30"/>
      <c r="OBR364" s="30"/>
      <c r="OBS364" s="30"/>
      <c r="OBT364" s="30"/>
      <c r="OBU364" s="30"/>
      <c r="OBV364" s="30"/>
      <c r="OBW364" s="30"/>
      <c r="OBX364" s="30"/>
      <c r="OBY364" s="30"/>
      <c r="OBZ364" s="30"/>
      <c r="OCA364" s="30"/>
      <c r="OCB364" s="30"/>
      <c r="OCC364" s="30"/>
      <c r="OCD364" s="30"/>
      <c r="OCE364" s="30"/>
      <c r="OCF364" s="30"/>
      <c r="OCG364" s="30"/>
      <c r="OCH364" s="30"/>
      <c r="OCI364" s="30"/>
      <c r="OCJ364" s="30"/>
      <c r="OCK364" s="30"/>
      <c r="OCL364" s="30"/>
      <c r="OCM364" s="30"/>
      <c r="OCN364" s="30"/>
      <c r="OCO364" s="30"/>
      <c r="OCP364" s="30"/>
      <c r="OCQ364" s="30"/>
      <c r="OCR364" s="30"/>
      <c r="OCS364" s="30"/>
      <c r="OCT364" s="30"/>
      <c r="OCU364" s="30"/>
      <c r="OCV364" s="30"/>
      <c r="OCW364" s="30"/>
      <c r="OCX364" s="30"/>
      <c r="OCY364" s="30"/>
      <c r="OCZ364" s="30"/>
      <c r="ODA364" s="30"/>
      <c r="ODB364" s="30"/>
      <c r="ODC364" s="30"/>
      <c r="ODD364" s="30"/>
      <c r="ODE364" s="30"/>
      <c r="ODF364" s="30"/>
      <c r="ODG364" s="30"/>
      <c r="ODH364" s="30"/>
      <c r="ODI364" s="30"/>
      <c r="ODJ364" s="30"/>
      <c r="ODK364" s="30"/>
      <c r="ODL364" s="30"/>
      <c r="ODM364" s="30"/>
      <c r="ODN364" s="30"/>
      <c r="ODO364" s="30"/>
      <c r="ODP364" s="30"/>
      <c r="ODQ364" s="30"/>
      <c r="ODR364" s="30"/>
      <c r="ODS364" s="30"/>
      <c r="ODT364" s="30"/>
      <c r="ODU364" s="30"/>
      <c r="ODV364" s="30"/>
      <c r="ODW364" s="30"/>
      <c r="ODX364" s="30"/>
      <c r="ODY364" s="30"/>
      <c r="ODZ364" s="30"/>
      <c r="OEA364" s="30"/>
      <c r="OEB364" s="30"/>
      <c r="OEC364" s="30"/>
      <c r="OED364" s="30"/>
      <c r="OEE364" s="30"/>
      <c r="OEF364" s="30"/>
      <c r="OEG364" s="30"/>
      <c r="OEH364" s="30"/>
      <c r="OEI364" s="30"/>
      <c r="OEJ364" s="30"/>
      <c r="OEK364" s="30"/>
      <c r="OEL364" s="30"/>
      <c r="OEM364" s="30"/>
      <c r="OEN364" s="30"/>
      <c r="OEO364" s="30"/>
      <c r="OEP364" s="30"/>
      <c r="OEQ364" s="30"/>
      <c r="OER364" s="30"/>
      <c r="OES364" s="30"/>
      <c r="OET364" s="30"/>
      <c r="OEU364" s="30"/>
      <c r="OEV364" s="30"/>
      <c r="OEW364" s="30"/>
      <c r="OEX364" s="30"/>
      <c r="OEY364" s="30"/>
      <c r="OEZ364" s="30"/>
      <c r="OFA364" s="30"/>
      <c r="OFB364" s="30"/>
      <c r="OFC364" s="30"/>
      <c r="OFD364" s="30"/>
      <c r="OFE364" s="30"/>
      <c r="OFF364" s="30"/>
      <c r="OFG364" s="30"/>
      <c r="OFH364" s="30"/>
      <c r="OFI364" s="30"/>
      <c r="OFJ364" s="30"/>
      <c r="OFK364" s="30"/>
      <c r="OFL364" s="30"/>
      <c r="OFM364" s="30"/>
      <c r="OFN364" s="30"/>
      <c r="OFO364" s="30"/>
      <c r="OFP364" s="30"/>
      <c r="OFQ364" s="30"/>
      <c r="OFR364" s="30"/>
      <c r="OFS364" s="30"/>
      <c r="OFT364" s="30"/>
      <c r="OFU364" s="30"/>
      <c r="OFV364" s="30"/>
      <c r="OFW364" s="30"/>
      <c r="OFX364" s="30"/>
      <c r="OFY364" s="30"/>
      <c r="OFZ364" s="30"/>
      <c r="OGA364" s="30"/>
      <c r="OGB364" s="30"/>
      <c r="OGC364" s="30"/>
      <c r="OGD364" s="30"/>
      <c r="OGE364" s="30"/>
      <c r="OGF364" s="30"/>
      <c r="OGG364" s="30"/>
      <c r="OGH364" s="30"/>
      <c r="OGI364" s="30"/>
      <c r="OGJ364" s="30"/>
      <c r="OGK364" s="30"/>
      <c r="OGL364" s="30"/>
      <c r="OGM364" s="30"/>
      <c r="OGN364" s="30"/>
      <c r="OGO364" s="30"/>
      <c r="OGP364" s="30"/>
      <c r="OGQ364" s="30"/>
      <c r="OGR364" s="30"/>
      <c r="OGS364" s="30"/>
      <c r="OGT364" s="30"/>
      <c r="OGU364" s="30"/>
      <c r="OGV364" s="30"/>
      <c r="OGW364" s="30"/>
      <c r="OGX364" s="30"/>
      <c r="OGY364" s="30"/>
      <c r="OGZ364" s="30"/>
      <c r="OHA364" s="30"/>
      <c r="OHB364" s="30"/>
      <c r="OHC364" s="30"/>
      <c r="OHD364" s="30"/>
      <c r="OHE364" s="30"/>
      <c r="OHF364" s="30"/>
      <c r="OHG364" s="30"/>
      <c r="OHH364" s="30"/>
      <c r="OHI364" s="30"/>
      <c r="OHJ364" s="30"/>
      <c r="OHK364" s="30"/>
      <c r="OHL364" s="30"/>
      <c r="OHM364" s="30"/>
      <c r="OHN364" s="30"/>
      <c r="OHO364" s="30"/>
      <c r="OHP364" s="30"/>
      <c r="OHQ364" s="30"/>
      <c r="OHR364" s="30"/>
      <c r="OHS364" s="30"/>
      <c r="OHT364" s="30"/>
      <c r="OHU364" s="30"/>
      <c r="OHV364" s="30"/>
      <c r="OHW364" s="30"/>
      <c r="OHX364" s="30"/>
      <c r="OHY364" s="30"/>
      <c r="OHZ364" s="30"/>
      <c r="OIA364" s="30"/>
      <c r="OIB364" s="30"/>
      <c r="OIC364" s="30"/>
      <c r="OID364" s="30"/>
      <c r="OIE364" s="30"/>
      <c r="OIF364" s="30"/>
      <c r="OIG364" s="30"/>
      <c r="OIH364" s="30"/>
      <c r="OII364" s="30"/>
      <c r="OIJ364" s="30"/>
      <c r="OIK364" s="30"/>
      <c r="OIL364" s="30"/>
      <c r="OIM364" s="30"/>
      <c r="OIN364" s="30"/>
      <c r="OIO364" s="30"/>
      <c r="OIP364" s="30"/>
      <c r="OIQ364" s="30"/>
      <c r="OIR364" s="30"/>
      <c r="OIS364" s="30"/>
      <c r="OIT364" s="30"/>
      <c r="OIU364" s="30"/>
      <c r="OIV364" s="30"/>
      <c r="OIW364" s="30"/>
      <c r="OIX364" s="30"/>
      <c r="OIY364" s="30"/>
      <c r="OIZ364" s="30"/>
      <c r="OJA364" s="30"/>
      <c r="OJB364" s="30"/>
      <c r="OJC364" s="30"/>
      <c r="OJD364" s="30"/>
      <c r="OJE364" s="30"/>
      <c r="OJF364" s="30"/>
      <c r="OJG364" s="30"/>
      <c r="OJH364" s="30"/>
      <c r="OJI364" s="30"/>
      <c r="OJJ364" s="30"/>
      <c r="OJK364" s="30"/>
      <c r="OJL364" s="30"/>
      <c r="OJM364" s="30"/>
      <c r="OJN364" s="30"/>
      <c r="OJO364" s="30"/>
      <c r="OJP364" s="30"/>
      <c r="OJQ364" s="30"/>
      <c r="OJR364" s="30"/>
      <c r="OJS364" s="30"/>
      <c r="OJT364" s="30"/>
      <c r="OJU364" s="30"/>
      <c r="OJV364" s="30"/>
      <c r="OJW364" s="30"/>
      <c r="OJX364" s="30"/>
      <c r="OJY364" s="30"/>
      <c r="OJZ364" s="30"/>
      <c r="OKA364" s="30"/>
      <c r="OKB364" s="30"/>
      <c r="OKC364" s="30"/>
      <c r="OKD364" s="30"/>
      <c r="OKE364" s="30"/>
      <c r="OKF364" s="30"/>
      <c r="OKG364" s="30"/>
      <c r="OKH364" s="30"/>
      <c r="OKI364" s="30"/>
      <c r="OKJ364" s="30"/>
      <c r="OKK364" s="30"/>
      <c r="OKL364" s="30"/>
      <c r="OKM364" s="30"/>
      <c r="OKN364" s="30"/>
      <c r="OKO364" s="30"/>
      <c r="OKP364" s="30"/>
      <c r="OKQ364" s="30"/>
      <c r="OKR364" s="30"/>
      <c r="OKS364" s="30"/>
      <c r="OKT364" s="30"/>
      <c r="OKU364" s="30"/>
      <c r="OKV364" s="30"/>
      <c r="OKW364" s="30"/>
      <c r="OKX364" s="30"/>
      <c r="OKY364" s="30"/>
      <c r="OKZ364" s="30"/>
      <c r="OLA364" s="30"/>
      <c r="OLB364" s="30"/>
      <c r="OLC364" s="30"/>
      <c r="OLD364" s="30"/>
      <c r="OLE364" s="30"/>
      <c r="OLF364" s="30"/>
      <c r="OLG364" s="30"/>
      <c r="OLH364" s="30"/>
      <c r="OLI364" s="30"/>
      <c r="OLJ364" s="30"/>
      <c r="OLK364" s="30"/>
      <c r="OLL364" s="30"/>
      <c r="OLM364" s="30"/>
      <c r="OLN364" s="30"/>
      <c r="OLO364" s="30"/>
      <c r="OLP364" s="30"/>
      <c r="OLQ364" s="30"/>
      <c r="OLR364" s="30"/>
      <c r="OLS364" s="30"/>
      <c r="OLT364" s="30"/>
      <c r="OLU364" s="30"/>
      <c r="OLV364" s="30"/>
      <c r="OLW364" s="30"/>
      <c r="OLX364" s="30"/>
      <c r="OLY364" s="30"/>
      <c r="OLZ364" s="30"/>
      <c r="OMA364" s="30"/>
      <c r="OMB364" s="30"/>
      <c r="OMC364" s="30"/>
      <c r="OMD364" s="30"/>
      <c r="OME364" s="30"/>
      <c r="OMF364" s="30"/>
      <c r="OMG364" s="30"/>
      <c r="OMH364" s="30"/>
      <c r="OMI364" s="30"/>
      <c r="OMJ364" s="30"/>
      <c r="OMK364" s="30"/>
      <c r="OML364" s="30"/>
      <c r="OMM364" s="30"/>
      <c r="OMN364" s="30"/>
      <c r="OMO364" s="30"/>
      <c r="OMP364" s="30"/>
      <c r="OMQ364" s="30"/>
      <c r="OMR364" s="30"/>
      <c r="OMS364" s="30"/>
      <c r="OMT364" s="30"/>
      <c r="OMU364" s="30"/>
      <c r="OMV364" s="30"/>
      <c r="OMW364" s="30"/>
      <c r="OMX364" s="30"/>
      <c r="OMY364" s="30"/>
      <c r="OMZ364" s="30"/>
      <c r="ONA364" s="30"/>
      <c r="ONB364" s="30"/>
      <c r="ONC364" s="30"/>
      <c r="OND364" s="30"/>
      <c r="ONE364" s="30"/>
      <c r="ONF364" s="30"/>
      <c r="ONG364" s="30"/>
      <c r="ONH364" s="30"/>
      <c r="ONI364" s="30"/>
      <c r="ONJ364" s="30"/>
      <c r="ONK364" s="30"/>
      <c r="ONL364" s="30"/>
      <c r="ONM364" s="30"/>
      <c r="ONN364" s="30"/>
      <c r="ONO364" s="30"/>
      <c r="ONP364" s="30"/>
      <c r="ONQ364" s="30"/>
      <c r="ONR364" s="30"/>
      <c r="ONS364" s="30"/>
      <c r="ONT364" s="30"/>
      <c r="ONU364" s="30"/>
      <c r="ONV364" s="30"/>
      <c r="ONW364" s="30"/>
      <c r="ONX364" s="30"/>
      <c r="ONY364" s="30"/>
      <c r="ONZ364" s="30"/>
      <c r="OOA364" s="30"/>
      <c r="OOB364" s="30"/>
      <c r="OOC364" s="30"/>
      <c r="OOD364" s="30"/>
      <c r="OOE364" s="30"/>
      <c r="OOF364" s="30"/>
      <c r="OOG364" s="30"/>
      <c r="OOH364" s="30"/>
      <c r="OOI364" s="30"/>
      <c r="OOJ364" s="30"/>
      <c r="OOK364" s="30"/>
      <c r="OOL364" s="30"/>
      <c r="OOM364" s="30"/>
      <c r="OON364" s="30"/>
      <c r="OOO364" s="30"/>
      <c r="OOP364" s="30"/>
      <c r="OOQ364" s="30"/>
      <c r="OOR364" s="30"/>
      <c r="OOS364" s="30"/>
      <c r="OOT364" s="30"/>
      <c r="OOU364" s="30"/>
      <c r="OOV364" s="30"/>
      <c r="OOW364" s="30"/>
      <c r="OOX364" s="30"/>
      <c r="OOY364" s="30"/>
      <c r="OOZ364" s="30"/>
      <c r="OPA364" s="30"/>
      <c r="OPB364" s="30"/>
      <c r="OPC364" s="30"/>
      <c r="OPD364" s="30"/>
      <c r="OPE364" s="30"/>
      <c r="OPF364" s="30"/>
      <c r="OPG364" s="30"/>
      <c r="OPH364" s="30"/>
      <c r="OPI364" s="30"/>
      <c r="OPJ364" s="30"/>
      <c r="OPK364" s="30"/>
      <c r="OPL364" s="30"/>
      <c r="OPM364" s="30"/>
      <c r="OPN364" s="30"/>
      <c r="OPO364" s="30"/>
      <c r="OPP364" s="30"/>
      <c r="OPQ364" s="30"/>
      <c r="OPR364" s="30"/>
      <c r="OPS364" s="30"/>
      <c r="OPT364" s="30"/>
      <c r="OPU364" s="30"/>
      <c r="OPV364" s="30"/>
      <c r="OPW364" s="30"/>
      <c r="OPX364" s="30"/>
      <c r="OPY364" s="30"/>
      <c r="OPZ364" s="30"/>
      <c r="OQA364" s="30"/>
      <c r="OQB364" s="30"/>
      <c r="OQC364" s="30"/>
      <c r="OQD364" s="30"/>
      <c r="OQE364" s="30"/>
      <c r="OQF364" s="30"/>
      <c r="OQG364" s="30"/>
      <c r="OQH364" s="30"/>
      <c r="OQI364" s="30"/>
      <c r="OQJ364" s="30"/>
      <c r="OQK364" s="30"/>
      <c r="OQL364" s="30"/>
      <c r="OQM364" s="30"/>
      <c r="OQN364" s="30"/>
      <c r="OQO364" s="30"/>
      <c r="OQP364" s="30"/>
      <c r="OQQ364" s="30"/>
      <c r="OQR364" s="30"/>
      <c r="OQS364" s="30"/>
      <c r="OQT364" s="30"/>
      <c r="OQU364" s="30"/>
      <c r="OQV364" s="30"/>
      <c r="OQW364" s="30"/>
      <c r="OQX364" s="30"/>
      <c r="OQY364" s="30"/>
      <c r="OQZ364" s="30"/>
      <c r="ORA364" s="30"/>
      <c r="ORB364" s="30"/>
      <c r="ORC364" s="30"/>
      <c r="ORD364" s="30"/>
      <c r="ORE364" s="30"/>
      <c r="ORF364" s="30"/>
      <c r="ORG364" s="30"/>
      <c r="ORH364" s="30"/>
      <c r="ORI364" s="30"/>
      <c r="ORJ364" s="30"/>
      <c r="ORK364" s="30"/>
      <c r="ORL364" s="30"/>
      <c r="ORM364" s="30"/>
      <c r="ORN364" s="30"/>
      <c r="ORO364" s="30"/>
      <c r="ORP364" s="30"/>
      <c r="ORQ364" s="30"/>
      <c r="ORR364" s="30"/>
      <c r="ORS364" s="30"/>
      <c r="ORT364" s="30"/>
      <c r="ORU364" s="30"/>
      <c r="ORV364" s="30"/>
      <c r="ORW364" s="30"/>
      <c r="ORX364" s="30"/>
      <c r="ORY364" s="30"/>
      <c r="ORZ364" s="30"/>
      <c r="OSA364" s="30"/>
      <c r="OSB364" s="30"/>
      <c r="OSC364" s="30"/>
      <c r="OSD364" s="30"/>
      <c r="OSE364" s="30"/>
      <c r="OSF364" s="30"/>
      <c r="OSG364" s="30"/>
      <c r="OSH364" s="30"/>
      <c r="OSI364" s="30"/>
      <c r="OSJ364" s="30"/>
      <c r="OSK364" s="30"/>
      <c r="OSL364" s="30"/>
      <c r="OSM364" s="30"/>
      <c r="OSN364" s="30"/>
      <c r="OSO364" s="30"/>
      <c r="OSP364" s="30"/>
      <c r="OSQ364" s="30"/>
      <c r="OSR364" s="30"/>
      <c r="OSS364" s="30"/>
      <c r="OST364" s="30"/>
      <c r="OSU364" s="30"/>
      <c r="OSV364" s="30"/>
      <c r="OSW364" s="30"/>
      <c r="OSX364" s="30"/>
      <c r="OSY364" s="30"/>
      <c r="OSZ364" s="30"/>
      <c r="OTA364" s="30"/>
      <c r="OTB364" s="30"/>
      <c r="OTC364" s="30"/>
      <c r="OTD364" s="30"/>
      <c r="OTE364" s="30"/>
      <c r="OTF364" s="30"/>
      <c r="OTG364" s="30"/>
      <c r="OTH364" s="30"/>
      <c r="OTI364" s="30"/>
      <c r="OTJ364" s="30"/>
      <c r="OTK364" s="30"/>
      <c r="OTL364" s="30"/>
      <c r="OTM364" s="30"/>
      <c r="OTN364" s="30"/>
      <c r="OTO364" s="30"/>
      <c r="OTP364" s="30"/>
      <c r="OTQ364" s="30"/>
      <c r="OTR364" s="30"/>
      <c r="OTS364" s="30"/>
      <c r="OTT364" s="30"/>
      <c r="OTU364" s="30"/>
      <c r="OTV364" s="30"/>
      <c r="OTW364" s="30"/>
      <c r="OTX364" s="30"/>
      <c r="OTY364" s="30"/>
      <c r="OTZ364" s="30"/>
      <c r="OUA364" s="30"/>
      <c r="OUB364" s="30"/>
      <c r="OUC364" s="30"/>
      <c r="OUD364" s="30"/>
      <c r="OUE364" s="30"/>
      <c r="OUF364" s="30"/>
      <c r="OUG364" s="30"/>
      <c r="OUH364" s="30"/>
      <c r="OUI364" s="30"/>
      <c r="OUJ364" s="30"/>
      <c r="OUK364" s="30"/>
      <c r="OUL364" s="30"/>
      <c r="OUM364" s="30"/>
      <c r="OUN364" s="30"/>
      <c r="OUO364" s="30"/>
      <c r="OUP364" s="30"/>
      <c r="OUQ364" s="30"/>
      <c r="OUR364" s="30"/>
      <c r="OUS364" s="30"/>
      <c r="OUT364" s="30"/>
      <c r="OUU364" s="30"/>
      <c r="OUV364" s="30"/>
      <c r="OUW364" s="30"/>
      <c r="OUX364" s="30"/>
      <c r="OUY364" s="30"/>
      <c r="OUZ364" s="30"/>
      <c r="OVA364" s="30"/>
      <c r="OVB364" s="30"/>
      <c r="OVC364" s="30"/>
      <c r="OVD364" s="30"/>
      <c r="OVE364" s="30"/>
      <c r="OVF364" s="30"/>
      <c r="OVG364" s="30"/>
      <c r="OVH364" s="30"/>
      <c r="OVI364" s="30"/>
      <c r="OVJ364" s="30"/>
      <c r="OVK364" s="30"/>
      <c r="OVL364" s="30"/>
      <c r="OVM364" s="30"/>
      <c r="OVN364" s="30"/>
      <c r="OVO364" s="30"/>
      <c r="OVP364" s="30"/>
      <c r="OVQ364" s="30"/>
      <c r="OVR364" s="30"/>
      <c r="OVS364" s="30"/>
      <c r="OVT364" s="30"/>
      <c r="OVU364" s="30"/>
      <c r="OVV364" s="30"/>
      <c r="OVW364" s="30"/>
      <c r="OVX364" s="30"/>
      <c r="OVY364" s="30"/>
      <c r="OVZ364" s="30"/>
      <c r="OWA364" s="30"/>
      <c r="OWB364" s="30"/>
      <c r="OWC364" s="30"/>
      <c r="OWD364" s="30"/>
      <c r="OWE364" s="30"/>
      <c r="OWF364" s="30"/>
      <c r="OWG364" s="30"/>
      <c r="OWH364" s="30"/>
      <c r="OWI364" s="30"/>
      <c r="OWJ364" s="30"/>
      <c r="OWK364" s="30"/>
      <c r="OWL364" s="30"/>
      <c r="OWM364" s="30"/>
      <c r="OWN364" s="30"/>
      <c r="OWO364" s="30"/>
      <c r="OWP364" s="30"/>
      <c r="OWQ364" s="30"/>
      <c r="OWR364" s="30"/>
      <c r="OWS364" s="30"/>
      <c r="OWT364" s="30"/>
      <c r="OWU364" s="30"/>
      <c r="OWV364" s="30"/>
      <c r="OWW364" s="30"/>
      <c r="OWX364" s="30"/>
      <c r="OWY364" s="30"/>
      <c r="OWZ364" s="30"/>
      <c r="OXA364" s="30"/>
      <c r="OXB364" s="30"/>
      <c r="OXC364" s="30"/>
      <c r="OXD364" s="30"/>
      <c r="OXE364" s="30"/>
      <c r="OXF364" s="30"/>
      <c r="OXG364" s="30"/>
      <c r="OXH364" s="30"/>
      <c r="OXI364" s="30"/>
      <c r="OXJ364" s="30"/>
      <c r="OXK364" s="30"/>
      <c r="OXL364" s="30"/>
      <c r="OXM364" s="30"/>
      <c r="OXN364" s="30"/>
      <c r="OXO364" s="30"/>
      <c r="OXP364" s="30"/>
      <c r="OXQ364" s="30"/>
      <c r="OXR364" s="30"/>
      <c r="OXS364" s="30"/>
      <c r="OXT364" s="30"/>
      <c r="OXU364" s="30"/>
      <c r="OXV364" s="30"/>
      <c r="OXW364" s="30"/>
      <c r="OXX364" s="30"/>
      <c r="OXY364" s="30"/>
      <c r="OXZ364" s="30"/>
      <c r="OYA364" s="30"/>
      <c r="OYB364" s="30"/>
      <c r="OYC364" s="30"/>
      <c r="OYD364" s="30"/>
      <c r="OYE364" s="30"/>
      <c r="OYF364" s="30"/>
      <c r="OYG364" s="30"/>
      <c r="OYH364" s="30"/>
      <c r="OYI364" s="30"/>
      <c r="OYJ364" s="30"/>
      <c r="OYK364" s="30"/>
      <c r="OYL364" s="30"/>
      <c r="OYM364" s="30"/>
      <c r="OYN364" s="30"/>
      <c r="OYO364" s="30"/>
      <c r="OYP364" s="30"/>
      <c r="OYQ364" s="30"/>
      <c r="OYR364" s="30"/>
      <c r="OYS364" s="30"/>
      <c r="OYT364" s="30"/>
      <c r="OYU364" s="30"/>
      <c r="OYV364" s="30"/>
      <c r="OYW364" s="30"/>
      <c r="OYX364" s="30"/>
      <c r="OYY364" s="30"/>
      <c r="OYZ364" s="30"/>
      <c r="OZA364" s="30"/>
      <c r="OZB364" s="30"/>
      <c r="OZC364" s="30"/>
      <c r="OZD364" s="30"/>
      <c r="OZE364" s="30"/>
      <c r="OZF364" s="30"/>
      <c r="OZG364" s="30"/>
      <c r="OZH364" s="30"/>
      <c r="OZI364" s="30"/>
      <c r="OZJ364" s="30"/>
      <c r="OZK364" s="30"/>
      <c r="OZL364" s="30"/>
      <c r="OZM364" s="30"/>
      <c r="OZN364" s="30"/>
      <c r="OZO364" s="30"/>
      <c r="OZP364" s="30"/>
      <c r="OZQ364" s="30"/>
      <c r="OZR364" s="30"/>
      <c r="OZS364" s="30"/>
      <c r="OZT364" s="30"/>
      <c r="OZU364" s="30"/>
      <c r="OZV364" s="30"/>
      <c r="OZW364" s="30"/>
      <c r="OZX364" s="30"/>
      <c r="OZY364" s="30"/>
      <c r="OZZ364" s="30"/>
      <c r="PAA364" s="30"/>
      <c r="PAB364" s="30"/>
      <c r="PAC364" s="30"/>
      <c r="PAD364" s="30"/>
      <c r="PAE364" s="30"/>
      <c r="PAF364" s="30"/>
      <c r="PAG364" s="30"/>
      <c r="PAH364" s="30"/>
      <c r="PAI364" s="30"/>
      <c r="PAJ364" s="30"/>
      <c r="PAK364" s="30"/>
      <c r="PAL364" s="30"/>
      <c r="PAM364" s="30"/>
      <c r="PAN364" s="30"/>
      <c r="PAO364" s="30"/>
      <c r="PAP364" s="30"/>
      <c r="PAQ364" s="30"/>
      <c r="PAR364" s="30"/>
      <c r="PAS364" s="30"/>
      <c r="PAT364" s="30"/>
      <c r="PAU364" s="30"/>
      <c r="PAV364" s="30"/>
      <c r="PAW364" s="30"/>
      <c r="PAX364" s="30"/>
      <c r="PAY364" s="30"/>
      <c r="PAZ364" s="30"/>
      <c r="PBA364" s="30"/>
      <c r="PBB364" s="30"/>
      <c r="PBC364" s="30"/>
      <c r="PBD364" s="30"/>
      <c r="PBE364" s="30"/>
      <c r="PBF364" s="30"/>
      <c r="PBG364" s="30"/>
      <c r="PBH364" s="30"/>
      <c r="PBI364" s="30"/>
      <c r="PBJ364" s="30"/>
      <c r="PBK364" s="30"/>
      <c r="PBL364" s="30"/>
      <c r="PBM364" s="30"/>
      <c r="PBN364" s="30"/>
      <c r="PBO364" s="30"/>
      <c r="PBP364" s="30"/>
      <c r="PBQ364" s="30"/>
      <c r="PBR364" s="30"/>
      <c r="PBS364" s="30"/>
      <c r="PBT364" s="30"/>
      <c r="PBU364" s="30"/>
      <c r="PBV364" s="30"/>
      <c r="PBW364" s="30"/>
      <c r="PBX364" s="30"/>
      <c r="PBY364" s="30"/>
      <c r="PBZ364" s="30"/>
      <c r="PCA364" s="30"/>
      <c r="PCB364" s="30"/>
      <c r="PCC364" s="30"/>
      <c r="PCD364" s="30"/>
      <c r="PCE364" s="30"/>
      <c r="PCF364" s="30"/>
      <c r="PCG364" s="30"/>
      <c r="PCH364" s="30"/>
      <c r="PCI364" s="30"/>
      <c r="PCJ364" s="30"/>
      <c r="PCK364" s="30"/>
      <c r="PCL364" s="30"/>
      <c r="PCM364" s="30"/>
      <c r="PCN364" s="30"/>
      <c r="PCO364" s="30"/>
      <c r="PCP364" s="30"/>
      <c r="PCQ364" s="30"/>
      <c r="PCR364" s="30"/>
      <c r="PCS364" s="30"/>
      <c r="PCT364" s="30"/>
      <c r="PCU364" s="30"/>
      <c r="PCV364" s="30"/>
      <c r="PCW364" s="30"/>
      <c r="PCX364" s="30"/>
      <c r="PCY364" s="30"/>
      <c r="PCZ364" s="30"/>
      <c r="PDA364" s="30"/>
      <c r="PDB364" s="30"/>
      <c r="PDC364" s="30"/>
      <c r="PDD364" s="30"/>
      <c r="PDE364" s="30"/>
      <c r="PDF364" s="30"/>
      <c r="PDG364" s="30"/>
      <c r="PDH364" s="30"/>
      <c r="PDI364" s="30"/>
      <c r="PDJ364" s="30"/>
      <c r="PDK364" s="30"/>
      <c r="PDL364" s="30"/>
      <c r="PDM364" s="30"/>
      <c r="PDN364" s="30"/>
      <c r="PDO364" s="30"/>
      <c r="PDP364" s="30"/>
      <c r="PDQ364" s="30"/>
      <c r="PDR364" s="30"/>
      <c r="PDS364" s="30"/>
      <c r="PDT364" s="30"/>
      <c r="PDU364" s="30"/>
      <c r="PDV364" s="30"/>
      <c r="PDW364" s="30"/>
      <c r="PDX364" s="30"/>
      <c r="PDY364" s="30"/>
      <c r="PDZ364" s="30"/>
      <c r="PEA364" s="30"/>
      <c r="PEB364" s="30"/>
      <c r="PEC364" s="30"/>
      <c r="PED364" s="30"/>
      <c r="PEE364" s="30"/>
      <c r="PEF364" s="30"/>
      <c r="PEG364" s="30"/>
      <c r="PEH364" s="30"/>
      <c r="PEI364" s="30"/>
      <c r="PEJ364" s="30"/>
      <c r="PEK364" s="30"/>
      <c r="PEL364" s="30"/>
      <c r="PEM364" s="30"/>
      <c r="PEN364" s="30"/>
      <c r="PEO364" s="30"/>
      <c r="PEP364" s="30"/>
      <c r="PEQ364" s="30"/>
      <c r="PER364" s="30"/>
      <c r="PES364" s="30"/>
      <c r="PET364" s="30"/>
      <c r="PEU364" s="30"/>
      <c r="PEV364" s="30"/>
      <c r="PEW364" s="30"/>
      <c r="PEX364" s="30"/>
      <c r="PEY364" s="30"/>
      <c r="PEZ364" s="30"/>
      <c r="PFA364" s="30"/>
      <c r="PFB364" s="30"/>
      <c r="PFC364" s="30"/>
      <c r="PFD364" s="30"/>
      <c r="PFE364" s="30"/>
      <c r="PFF364" s="30"/>
      <c r="PFG364" s="30"/>
      <c r="PFH364" s="30"/>
      <c r="PFI364" s="30"/>
      <c r="PFJ364" s="30"/>
      <c r="PFK364" s="30"/>
      <c r="PFL364" s="30"/>
      <c r="PFM364" s="30"/>
      <c r="PFN364" s="30"/>
      <c r="PFO364" s="30"/>
      <c r="PFP364" s="30"/>
      <c r="PFQ364" s="30"/>
      <c r="PFR364" s="30"/>
      <c r="PFS364" s="30"/>
      <c r="PFT364" s="30"/>
      <c r="PFU364" s="30"/>
      <c r="PFV364" s="30"/>
      <c r="PFW364" s="30"/>
      <c r="PFX364" s="30"/>
      <c r="PFY364" s="30"/>
      <c r="PFZ364" s="30"/>
      <c r="PGA364" s="30"/>
      <c r="PGB364" s="30"/>
      <c r="PGC364" s="30"/>
      <c r="PGD364" s="30"/>
      <c r="PGE364" s="30"/>
      <c r="PGF364" s="30"/>
      <c r="PGG364" s="30"/>
      <c r="PGH364" s="30"/>
      <c r="PGI364" s="30"/>
      <c r="PGJ364" s="30"/>
      <c r="PGK364" s="30"/>
      <c r="PGL364" s="30"/>
      <c r="PGM364" s="30"/>
      <c r="PGN364" s="30"/>
      <c r="PGO364" s="30"/>
      <c r="PGP364" s="30"/>
      <c r="PGQ364" s="30"/>
      <c r="PGR364" s="30"/>
      <c r="PGS364" s="30"/>
      <c r="PGT364" s="30"/>
      <c r="PGU364" s="30"/>
      <c r="PGV364" s="30"/>
      <c r="PGW364" s="30"/>
      <c r="PGX364" s="30"/>
      <c r="PGY364" s="30"/>
      <c r="PGZ364" s="30"/>
      <c r="PHA364" s="30"/>
      <c r="PHB364" s="30"/>
      <c r="PHC364" s="30"/>
      <c r="PHD364" s="30"/>
      <c r="PHE364" s="30"/>
      <c r="PHF364" s="30"/>
      <c r="PHG364" s="30"/>
      <c r="PHH364" s="30"/>
      <c r="PHI364" s="30"/>
      <c r="PHJ364" s="30"/>
      <c r="PHK364" s="30"/>
      <c r="PHL364" s="30"/>
      <c r="PHM364" s="30"/>
      <c r="PHN364" s="30"/>
      <c r="PHO364" s="30"/>
      <c r="PHP364" s="30"/>
      <c r="PHQ364" s="30"/>
      <c r="PHR364" s="30"/>
      <c r="PHS364" s="30"/>
      <c r="PHT364" s="30"/>
      <c r="PHU364" s="30"/>
      <c r="PHV364" s="30"/>
      <c r="PHW364" s="30"/>
      <c r="PHX364" s="30"/>
      <c r="PHY364" s="30"/>
      <c r="PHZ364" s="30"/>
      <c r="PIA364" s="30"/>
      <c r="PIB364" s="30"/>
      <c r="PIC364" s="30"/>
      <c r="PID364" s="30"/>
      <c r="PIE364" s="30"/>
      <c r="PIF364" s="30"/>
      <c r="PIG364" s="30"/>
      <c r="PIH364" s="30"/>
      <c r="PII364" s="30"/>
      <c r="PIJ364" s="30"/>
      <c r="PIK364" s="30"/>
      <c r="PIL364" s="30"/>
      <c r="PIM364" s="30"/>
      <c r="PIN364" s="30"/>
      <c r="PIO364" s="30"/>
      <c r="PIP364" s="30"/>
      <c r="PIQ364" s="30"/>
      <c r="PIR364" s="30"/>
      <c r="PIS364" s="30"/>
      <c r="PIT364" s="30"/>
      <c r="PIU364" s="30"/>
      <c r="PIV364" s="30"/>
      <c r="PIW364" s="30"/>
      <c r="PIX364" s="30"/>
      <c r="PIY364" s="30"/>
      <c r="PIZ364" s="30"/>
      <c r="PJA364" s="30"/>
      <c r="PJB364" s="30"/>
      <c r="PJC364" s="30"/>
      <c r="PJD364" s="30"/>
      <c r="PJE364" s="30"/>
      <c r="PJF364" s="30"/>
      <c r="PJG364" s="30"/>
      <c r="PJH364" s="30"/>
      <c r="PJI364" s="30"/>
      <c r="PJJ364" s="30"/>
      <c r="PJK364" s="30"/>
      <c r="PJL364" s="30"/>
      <c r="PJM364" s="30"/>
      <c r="PJN364" s="30"/>
      <c r="PJO364" s="30"/>
      <c r="PJP364" s="30"/>
      <c r="PJQ364" s="30"/>
      <c r="PJR364" s="30"/>
      <c r="PJS364" s="30"/>
      <c r="PJT364" s="30"/>
      <c r="PJU364" s="30"/>
      <c r="PJV364" s="30"/>
      <c r="PJW364" s="30"/>
      <c r="PJX364" s="30"/>
      <c r="PJY364" s="30"/>
      <c r="PJZ364" s="30"/>
      <c r="PKA364" s="30"/>
      <c r="PKB364" s="30"/>
      <c r="PKC364" s="30"/>
      <c r="PKD364" s="30"/>
      <c r="PKE364" s="30"/>
      <c r="PKF364" s="30"/>
      <c r="PKG364" s="30"/>
      <c r="PKH364" s="30"/>
      <c r="PKI364" s="30"/>
      <c r="PKJ364" s="30"/>
      <c r="PKK364" s="30"/>
      <c r="PKL364" s="30"/>
      <c r="PKM364" s="30"/>
      <c r="PKN364" s="30"/>
      <c r="PKO364" s="30"/>
      <c r="PKP364" s="30"/>
      <c r="PKQ364" s="30"/>
      <c r="PKR364" s="30"/>
      <c r="PKS364" s="30"/>
      <c r="PKT364" s="30"/>
      <c r="PKU364" s="30"/>
      <c r="PKV364" s="30"/>
      <c r="PKW364" s="30"/>
      <c r="PKX364" s="30"/>
      <c r="PKY364" s="30"/>
      <c r="PKZ364" s="30"/>
      <c r="PLA364" s="30"/>
      <c r="PLB364" s="30"/>
      <c r="PLC364" s="30"/>
      <c r="PLD364" s="30"/>
      <c r="PLE364" s="30"/>
      <c r="PLF364" s="30"/>
      <c r="PLG364" s="30"/>
      <c r="PLH364" s="30"/>
      <c r="PLI364" s="30"/>
      <c r="PLJ364" s="30"/>
      <c r="PLK364" s="30"/>
      <c r="PLL364" s="30"/>
      <c r="PLM364" s="30"/>
      <c r="PLN364" s="30"/>
      <c r="PLO364" s="30"/>
      <c r="PLP364" s="30"/>
      <c r="PLQ364" s="30"/>
      <c r="PLR364" s="30"/>
      <c r="PLS364" s="30"/>
      <c r="PLT364" s="30"/>
      <c r="PLU364" s="30"/>
      <c r="PLV364" s="30"/>
      <c r="PLW364" s="30"/>
      <c r="PLX364" s="30"/>
      <c r="PLY364" s="30"/>
      <c r="PLZ364" s="30"/>
      <c r="PMA364" s="30"/>
      <c r="PMB364" s="30"/>
      <c r="PMC364" s="30"/>
      <c r="PMD364" s="30"/>
      <c r="PME364" s="30"/>
      <c r="PMF364" s="30"/>
      <c r="PMG364" s="30"/>
      <c r="PMH364" s="30"/>
      <c r="PMI364" s="30"/>
      <c r="PMJ364" s="30"/>
      <c r="PMK364" s="30"/>
      <c r="PML364" s="30"/>
      <c r="PMM364" s="30"/>
      <c r="PMN364" s="30"/>
      <c r="PMO364" s="30"/>
      <c r="PMP364" s="30"/>
      <c r="PMQ364" s="30"/>
      <c r="PMR364" s="30"/>
      <c r="PMS364" s="30"/>
      <c r="PMT364" s="30"/>
      <c r="PMU364" s="30"/>
      <c r="PMV364" s="30"/>
      <c r="PMW364" s="30"/>
      <c r="PMX364" s="30"/>
      <c r="PMY364" s="30"/>
      <c r="PMZ364" s="30"/>
      <c r="PNA364" s="30"/>
      <c r="PNB364" s="30"/>
      <c r="PNC364" s="30"/>
      <c r="PND364" s="30"/>
      <c r="PNE364" s="30"/>
      <c r="PNF364" s="30"/>
      <c r="PNG364" s="30"/>
      <c r="PNH364" s="30"/>
      <c r="PNI364" s="30"/>
      <c r="PNJ364" s="30"/>
      <c r="PNK364" s="30"/>
      <c r="PNL364" s="30"/>
      <c r="PNM364" s="30"/>
      <c r="PNN364" s="30"/>
      <c r="PNO364" s="30"/>
      <c r="PNP364" s="30"/>
      <c r="PNQ364" s="30"/>
      <c r="PNR364" s="30"/>
      <c r="PNS364" s="30"/>
      <c r="PNT364" s="30"/>
      <c r="PNU364" s="30"/>
      <c r="PNV364" s="30"/>
      <c r="PNW364" s="30"/>
      <c r="PNX364" s="30"/>
      <c r="PNY364" s="30"/>
      <c r="PNZ364" s="30"/>
      <c r="POA364" s="30"/>
      <c r="POB364" s="30"/>
      <c r="POC364" s="30"/>
      <c r="POD364" s="30"/>
      <c r="POE364" s="30"/>
      <c r="POF364" s="30"/>
      <c r="POG364" s="30"/>
      <c r="POH364" s="30"/>
      <c r="POI364" s="30"/>
      <c r="POJ364" s="30"/>
      <c r="POK364" s="30"/>
      <c r="POL364" s="30"/>
      <c r="POM364" s="30"/>
      <c r="PON364" s="30"/>
      <c r="POO364" s="30"/>
      <c r="POP364" s="30"/>
      <c r="POQ364" s="30"/>
      <c r="POR364" s="30"/>
      <c r="POS364" s="30"/>
      <c r="POT364" s="30"/>
      <c r="POU364" s="30"/>
      <c r="POV364" s="30"/>
      <c r="POW364" s="30"/>
      <c r="POX364" s="30"/>
      <c r="POY364" s="30"/>
      <c r="POZ364" s="30"/>
      <c r="PPA364" s="30"/>
      <c r="PPB364" s="30"/>
      <c r="PPC364" s="30"/>
      <c r="PPD364" s="30"/>
      <c r="PPE364" s="30"/>
      <c r="PPF364" s="30"/>
      <c r="PPG364" s="30"/>
      <c r="PPH364" s="30"/>
      <c r="PPI364" s="30"/>
      <c r="PPJ364" s="30"/>
      <c r="PPK364" s="30"/>
      <c r="PPL364" s="30"/>
      <c r="PPM364" s="30"/>
      <c r="PPN364" s="30"/>
      <c r="PPO364" s="30"/>
      <c r="PPP364" s="30"/>
      <c r="PPQ364" s="30"/>
      <c r="PPR364" s="30"/>
      <c r="PPS364" s="30"/>
      <c r="PPT364" s="30"/>
      <c r="PPU364" s="30"/>
      <c r="PPV364" s="30"/>
      <c r="PPW364" s="30"/>
      <c r="PPX364" s="30"/>
      <c r="PPY364" s="30"/>
      <c r="PPZ364" s="30"/>
      <c r="PQA364" s="30"/>
      <c r="PQB364" s="30"/>
      <c r="PQC364" s="30"/>
      <c r="PQD364" s="30"/>
      <c r="PQE364" s="30"/>
      <c r="PQF364" s="30"/>
      <c r="PQG364" s="30"/>
      <c r="PQH364" s="30"/>
      <c r="PQI364" s="30"/>
      <c r="PQJ364" s="30"/>
      <c r="PQK364" s="30"/>
      <c r="PQL364" s="30"/>
      <c r="PQM364" s="30"/>
      <c r="PQN364" s="30"/>
      <c r="PQO364" s="30"/>
      <c r="PQP364" s="30"/>
      <c r="PQQ364" s="30"/>
      <c r="PQR364" s="30"/>
      <c r="PQS364" s="30"/>
      <c r="PQT364" s="30"/>
      <c r="PQU364" s="30"/>
      <c r="PQV364" s="30"/>
      <c r="PQW364" s="30"/>
      <c r="PQX364" s="30"/>
      <c r="PQY364" s="30"/>
      <c r="PQZ364" s="30"/>
      <c r="PRA364" s="30"/>
      <c r="PRB364" s="30"/>
      <c r="PRC364" s="30"/>
      <c r="PRD364" s="30"/>
      <c r="PRE364" s="30"/>
      <c r="PRF364" s="30"/>
      <c r="PRG364" s="30"/>
      <c r="PRH364" s="30"/>
      <c r="PRI364" s="30"/>
      <c r="PRJ364" s="30"/>
      <c r="PRK364" s="30"/>
      <c r="PRL364" s="30"/>
      <c r="PRM364" s="30"/>
      <c r="PRN364" s="30"/>
      <c r="PRO364" s="30"/>
      <c r="PRP364" s="30"/>
      <c r="PRQ364" s="30"/>
      <c r="PRR364" s="30"/>
      <c r="PRS364" s="30"/>
      <c r="PRT364" s="30"/>
      <c r="PRU364" s="30"/>
      <c r="PRV364" s="30"/>
      <c r="PRW364" s="30"/>
      <c r="PRX364" s="30"/>
      <c r="PRY364" s="30"/>
      <c r="PRZ364" s="30"/>
      <c r="PSA364" s="30"/>
      <c r="PSB364" s="30"/>
      <c r="PSC364" s="30"/>
      <c r="PSD364" s="30"/>
      <c r="PSE364" s="30"/>
      <c r="PSF364" s="30"/>
      <c r="PSG364" s="30"/>
      <c r="PSH364" s="30"/>
      <c r="PSI364" s="30"/>
      <c r="PSJ364" s="30"/>
      <c r="PSK364" s="30"/>
      <c r="PSL364" s="30"/>
      <c r="PSM364" s="30"/>
      <c r="PSN364" s="30"/>
      <c r="PSO364" s="30"/>
      <c r="PSP364" s="30"/>
      <c r="PSQ364" s="30"/>
      <c r="PSR364" s="30"/>
      <c r="PSS364" s="30"/>
      <c r="PST364" s="30"/>
      <c r="PSU364" s="30"/>
      <c r="PSV364" s="30"/>
      <c r="PSW364" s="30"/>
      <c r="PSX364" s="30"/>
      <c r="PSY364" s="30"/>
      <c r="PSZ364" s="30"/>
      <c r="PTA364" s="30"/>
      <c r="PTB364" s="30"/>
      <c r="PTC364" s="30"/>
      <c r="PTD364" s="30"/>
      <c r="PTE364" s="30"/>
      <c r="PTF364" s="30"/>
      <c r="PTG364" s="30"/>
      <c r="PTH364" s="30"/>
      <c r="PTI364" s="30"/>
      <c r="PTJ364" s="30"/>
      <c r="PTK364" s="30"/>
      <c r="PTL364" s="30"/>
      <c r="PTM364" s="30"/>
      <c r="PTN364" s="30"/>
      <c r="PTO364" s="30"/>
      <c r="PTP364" s="30"/>
      <c r="PTQ364" s="30"/>
      <c r="PTR364" s="30"/>
      <c r="PTS364" s="30"/>
      <c r="PTT364" s="30"/>
      <c r="PTU364" s="30"/>
      <c r="PTV364" s="30"/>
      <c r="PTW364" s="30"/>
      <c r="PTX364" s="30"/>
      <c r="PTY364" s="30"/>
      <c r="PTZ364" s="30"/>
      <c r="PUA364" s="30"/>
      <c r="PUB364" s="30"/>
      <c r="PUC364" s="30"/>
      <c r="PUD364" s="30"/>
      <c r="PUE364" s="30"/>
      <c r="PUF364" s="30"/>
      <c r="PUG364" s="30"/>
      <c r="PUH364" s="30"/>
      <c r="PUI364" s="30"/>
      <c r="PUJ364" s="30"/>
      <c r="PUK364" s="30"/>
      <c r="PUL364" s="30"/>
      <c r="PUM364" s="30"/>
      <c r="PUN364" s="30"/>
      <c r="PUO364" s="30"/>
      <c r="PUP364" s="30"/>
      <c r="PUQ364" s="30"/>
      <c r="PUR364" s="30"/>
      <c r="PUS364" s="30"/>
      <c r="PUT364" s="30"/>
      <c r="PUU364" s="30"/>
      <c r="PUV364" s="30"/>
      <c r="PUW364" s="30"/>
      <c r="PUX364" s="30"/>
      <c r="PUY364" s="30"/>
      <c r="PUZ364" s="30"/>
      <c r="PVA364" s="30"/>
      <c r="PVB364" s="30"/>
      <c r="PVC364" s="30"/>
      <c r="PVD364" s="30"/>
      <c r="PVE364" s="30"/>
      <c r="PVF364" s="30"/>
      <c r="PVG364" s="30"/>
      <c r="PVH364" s="30"/>
      <c r="PVI364" s="30"/>
      <c r="PVJ364" s="30"/>
      <c r="PVK364" s="30"/>
      <c r="PVL364" s="30"/>
      <c r="PVM364" s="30"/>
      <c r="PVN364" s="30"/>
      <c r="PVO364" s="30"/>
      <c r="PVP364" s="30"/>
      <c r="PVQ364" s="30"/>
      <c r="PVR364" s="30"/>
      <c r="PVS364" s="30"/>
      <c r="PVT364" s="30"/>
      <c r="PVU364" s="30"/>
      <c r="PVV364" s="30"/>
      <c r="PVW364" s="30"/>
      <c r="PVX364" s="30"/>
      <c r="PVY364" s="30"/>
      <c r="PVZ364" s="30"/>
      <c r="PWA364" s="30"/>
      <c r="PWB364" s="30"/>
      <c r="PWC364" s="30"/>
      <c r="PWD364" s="30"/>
      <c r="PWE364" s="30"/>
      <c r="PWF364" s="30"/>
      <c r="PWG364" s="30"/>
      <c r="PWH364" s="30"/>
      <c r="PWI364" s="30"/>
      <c r="PWJ364" s="30"/>
      <c r="PWK364" s="30"/>
      <c r="PWL364" s="30"/>
      <c r="PWM364" s="30"/>
      <c r="PWN364" s="30"/>
      <c r="PWO364" s="30"/>
      <c r="PWP364" s="30"/>
      <c r="PWQ364" s="30"/>
      <c r="PWR364" s="30"/>
      <c r="PWS364" s="30"/>
      <c r="PWT364" s="30"/>
      <c r="PWU364" s="30"/>
      <c r="PWV364" s="30"/>
      <c r="PWW364" s="30"/>
      <c r="PWX364" s="30"/>
      <c r="PWY364" s="30"/>
      <c r="PWZ364" s="30"/>
      <c r="PXA364" s="30"/>
      <c r="PXB364" s="30"/>
      <c r="PXC364" s="30"/>
      <c r="PXD364" s="30"/>
      <c r="PXE364" s="30"/>
      <c r="PXF364" s="30"/>
      <c r="PXG364" s="30"/>
      <c r="PXH364" s="30"/>
      <c r="PXI364" s="30"/>
      <c r="PXJ364" s="30"/>
      <c r="PXK364" s="30"/>
      <c r="PXL364" s="30"/>
      <c r="PXM364" s="30"/>
      <c r="PXN364" s="30"/>
      <c r="PXO364" s="30"/>
      <c r="PXP364" s="30"/>
      <c r="PXQ364" s="30"/>
      <c r="PXR364" s="30"/>
      <c r="PXS364" s="30"/>
      <c r="PXT364" s="30"/>
      <c r="PXU364" s="30"/>
      <c r="PXV364" s="30"/>
      <c r="PXW364" s="30"/>
      <c r="PXX364" s="30"/>
      <c r="PXY364" s="30"/>
      <c r="PXZ364" s="30"/>
      <c r="PYA364" s="30"/>
      <c r="PYB364" s="30"/>
      <c r="PYC364" s="30"/>
      <c r="PYD364" s="30"/>
      <c r="PYE364" s="30"/>
      <c r="PYF364" s="30"/>
      <c r="PYG364" s="30"/>
      <c r="PYH364" s="30"/>
      <c r="PYI364" s="30"/>
      <c r="PYJ364" s="30"/>
      <c r="PYK364" s="30"/>
      <c r="PYL364" s="30"/>
      <c r="PYM364" s="30"/>
      <c r="PYN364" s="30"/>
      <c r="PYO364" s="30"/>
      <c r="PYP364" s="30"/>
      <c r="PYQ364" s="30"/>
      <c r="PYR364" s="30"/>
      <c r="PYS364" s="30"/>
      <c r="PYT364" s="30"/>
      <c r="PYU364" s="30"/>
      <c r="PYV364" s="30"/>
      <c r="PYW364" s="30"/>
      <c r="PYX364" s="30"/>
      <c r="PYY364" s="30"/>
      <c r="PYZ364" s="30"/>
      <c r="PZA364" s="30"/>
      <c r="PZB364" s="30"/>
      <c r="PZC364" s="30"/>
      <c r="PZD364" s="30"/>
      <c r="PZE364" s="30"/>
      <c r="PZF364" s="30"/>
      <c r="PZG364" s="30"/>
      <c r="PZH364" s="30"/>
      <c r="PZI364" s="30"/>
      <c r="PZJ364" s="30"/>
      <c r="PZK364" s="30"/>
      <c r="PZL364" s="30"/>
      <c r="PZM364" s="30"/>
      <c r="PZN364" s="30"/>
      <c r="PZO364" s="30"/>
      <c r="PZP364" s="30"/>
      <c r="PZQ364" s="30"/>
      <c r="PZR364" s="30"/>
      <c r="PZS364" s="30"/>
      <c r="PZT364" s="30"/>
      <c r="PZU364" s="30"/>
      <c r="PZV364" s="30"/>
      <c r="PZW364" s="30"/>
      <c r="PZX364" s="30"/>
      <c r="PZY364" s="30"/>
      <c r="PZZ364" s="30"/>
      <c r="QAA364" s="30"/>
      <c r="QAB364" s="30"/>
      <c r="QAC364" s="30"/>
      <c r="QAD364" s="30"/>
      <c r="QAE364" s="30"/>
      <c r="QAF364" s="30"/>
      <c r="QAG364" s="30"/>
      <c r="QAH364" s="30"/>
      <c r="QAI364" s="30"/>
      <c r="QAJ364" s="30"/>
      <c r="QAK364" s="30"/>
      <c r="QAL364" s="30"/>
      <c r="QAM364" s="30"/>
      <c r="QAN364" s="30"/>
      <c r="QAO364" s="30"/>
      <c r="QAP364" s="30"/>
      <c r="QAQ364" s="30"/>
      <c r="QAR364" s="30"/>
      <c r="QAS364" s="30"/>
      <c r="QAT364" s="30"/>
      <c r="QAU364" s="30"/>
      <c r="QAV364" s="30"/>
      <c r="QAW364" s="30"/>
      <c r="QAX364" s="30"/>
      <c r="QAY364" s="30"/>
      <c r="QAZ364" s="30"/>
      <c r="QBA364" s="30"/>
      <c r="QBB364" s="30"/>
      <c r="QBC364" s="30"/>
      <c r="QBD364" s="30"/>
      <c r="QBE364" s="30"/>
      <c r="QBF364" s="30"/>
      <c r="QBG364" s="30"/>
      <c r="QBH364" s="30"/>
      <c r="QBI364" s="30"/>
      <c r="QBJ364" s="30"/>
      <c r="QBK364" s="30"/>
      <c r="QBL364" s="30"/>
      <c r="QBM364" s="30"/>
      <c r="QBN364" s="30"/>
      <c r="QBO364" s="30"/>
      <c r="QBP364" s="30"/>
      <c r="QBQ364" s="30"/>
      <c r="QBR364" s="30"/>
      <c r="QBS364" s="30"/>
      <c r="QBT364" s="30"/>
      <c r="QBU364" s="30"/>
      <c r="QBV364" s="30"/>
      <c r="QBW364" s="30"/>
      <c r="QBX364" s="30"/>
      <c r="QBY364" s="30"/>
      <c r="QBZ364" s="30"/>
      <c r="QCA364" s="30"/>
      <c r="QCB364" s="30"/>
      <c r="QCC364" s="30"/>
      <c r="QCD364" s="30"/>
      <c r="QCE364" s="30"/>
      <c r="QCF364" s="30"/>
      <c r="QCG364" s="30"/>
      <c r="QCH364" s="30"/>
      <c r="QCI364" s="30"/>
      <c r="QCJ364" s="30"/>
      <c r="QCK364" s="30"/>
      <c r="QCL364" s="30"/>
      <c r="QCM364" s="30"/>
      <c r="QCN364" s="30"/>
      <c r="QCO364" s="30"/>
      <c r="QCP364" s="30"/>
      <c r="QCQ364" s="30"/>
      <c r="QCR364" s="30"/>
      <c r="QCS364" s="30"/>
      <c r="QCT364" s="30"/>
      <c r="QCU364" s="30"/>
      <c r="QCV364" s="30"/>
      <c r="QCW364" s="30"/>
      <c r="QCX364" s="30"/>
      <c r="QCY364" s="30"/>
      <c r="QCZ364" s="30"/>
      <c r="QDA364" s="30"/>
      <c r="QDB364" s="30"/>
      <c r="QDC364" s="30"/>
      <c r="QDD364" s="30"/>
      <c r="QDE364" s="30"/>
      <c r="QDF364" s="30"/>
      <c r="QDG364" s="30"/>
      <c r="QDH364" s="30"/>
      <c r="QDI364" s="30"/>
      <c r="QDJ364" s="30"/>
      <c r="QDK364" s="30"/>
      <c r="QDL364" s="30"/>
      <c r="QDM364" s="30"/>
      <c r="QDN364" s="30"/>
      <c r="QDO364" s="30"/>
      <c r="QDP364" s="30"/>
      <c r="QDQ364" s="30"/>
      <c r="QDR364" s="30"/>
      <c r="QDS364" s="30"/>
      <c r="QDT364" s="30"/>
      <c r="QDU364" s="30"/>
      <c r="QDV364" s="30"/>
      <c r="QDW364" s="30"/>
      <c r="QDX364" s="30"/>
      <c r="QDY364" s="30"/>
      <c r="QDZ364" s="30"/>
      <c r="QEA364" s="30"/>
      <c r="QEB364" s="30"/>
      <c r="QEC364" s="30"/>
      <c r="QED364" s="30"/>
      <c r="QEE364" s="30"/>
      <c r="QEF364" s="30"/>
      <c r="QEG364" s="30"/>
      <c r="QEH364" s="30"/>
      <c r="QEI364" s="30"/>
      <c r="QEJ364" s="30"/>
      <c r="QEK364" s="30"/>
      <c r="QEL364" s="30"/>
      <c r="QEM364" s="30"/>
      <c r="QEN364" s="30"/>
      <c r="QEO364" s="30"/>
      <c r="QEP364" s="30"/>
      <c r="QEQ364" s="30"/>
      <c r="QER364" s="30"/>
      <c r="QES364" s="30"/>
      <c r="QET364" s="30"/>
      <c r="QEU364" s="30"/>
      <c r="QEV364" s="30"/>
      <c r="QEW364" s="30"/>
      <c r="QEX364" s="30"/>
      <c r="QEY364" s="30"/>
      <c r="QEZ364" s="30"/>
      <c r="QFA364" s="30"/>
      <c r="QFB364" s="30"/>
      <c r="QFC364" s="30"/>
      <c r="QFD364" s="30"/>
      <c r="QFE364" s="30"/>
      <c r="QFF364" s="30"/>
      <c r="QFG364" s="30"/>
      <c r="QFH364" s="30"/>
      <c r="QFI364" s="30"/>
      <c r="QFJ364" s="30"/>
      <c r="QFK364" s="30"/>
      <c r="QFL364" s="30"/>
      <c r="QFM364" s="30"/>
      <c r="QFN364" s="30"/>
      <c r="QFO364" s="30"/>
      <c r="QFP364" s="30"/>
      <c r="QFQ364" s="30"/>
      <c r="QFR364" s="30"/>
      <c r="QFS364" s="30"/>
      <c r="QFT364" s="30"/>
      <c r="QFU364" s="30"/>
      <c r="QFV364" s="30"/>
      <c r="QFW364" s="30"/>
      <c r="QFX364" s="30"/>
      <c r="QFY364" s="30"/>
      <c r="QFZ364" s="30"/>
      <c r="QGA364" s="30"/>
      <c r="QGB364" s="30"/>
      <c r="QGC364" s="30"/>
      <c r="QGD364" s="30"/>
      <c r="QGE364" s="30"/>
      <c r="QGF364" s="30"/>
      <c r="QGG364" s="30"/>
      <c r="QGH364" s="30"/>
      <c r="QGI364" s="30"/>
      <c r="QGJ364" s="30"/>
      <c r="QGK364" s="30"/>
      <c r="QGL364" s="30"/>
      <c r="QGM364" s="30"/>
      <c r="QGN364" s="30"/>
      <c r="QGO364" s="30"/>
      <c r="QGP364" s="30"/>
      <c r="QGQ364" s="30"/>
      <c r="QGR364" s="30"/>
      <c r="QGS364" s="30"/>
      <c r="QGT364" s="30"/>
      <c r="QGU364" s="30"/>
      <c r="QGV364" s="30"/>
      <c r="QGW364" s="30"/>
      <c r="QGX364" s="30"/>
      <c r="QGY364" s="30"/>
      <c r="QGZ364" s="30"/>
      <c r="QHA364" s="30"/>
      <c r="QHB364" s="30"/>
      <c r="QHC364" s="30"/>
      <c r="QHD364" s="30"/>
      <c r="QHE364" s="30"/>
      <c r="QHF364" s="30"/>
      <c r="QHG364" s="30"/>
      <c r="QHH364" s="30"/>
      <c r="QHI364" s="30"/>
      <c r="QHJ364" s="30"/>
      <c r="QHK364" s="30"/>
      <c r="QHL364" s="30"/>
      <c r="QHM364" s="30"/>
      <c r="QHN364" s="30"/>
      <c r="QHO364" s="30"/>
      <c r="QHP364" s="30"/>
      <c r="QHQ364" s="30"/>
      <c r="QHR364" s="30"/>
      <c r="QHS364" s="30"/>
      <c r="QHT364" s="30"/>
      <c r="QHU364" s="30"/>
      <c r="QHV364" s="30"/>
      <c r="QHW364" s="30"/>
      <c r="QHX364" s="30"/>
      <c r="QHY364" s="30"/>
      <c r="QHZ364" s="30"/>
      <c r="QIA364" s="30"/>
      <c r="QIB364" s="30"/>
      <c r="QIC364" s="30"/>
      <c r="QID364" s="30"/>
      <c r="QIE364" s="30"/>
      <c r="QIF364" s="30"/>
      <c r="QIG364" s="30"/>
      <c r="QIH364" s="30"/>
      <c r="QII364" s="30"/>
      <c r="QIJ364" s="30"/>
      <c r="QIK364" s="30"/>
      <c r="QIL364" s="30"/>
      <c r="QIM364" s="30"/>
      <c r="QIN364" s="30"/>
      <c r="QIO364" s="30"/>
      <c r="QIP364" s="30"/>
      <c r="QIQ364" s="30"/>
      <c r="QIR364" s="30"/>
      <c r="QIS364" s="30"/>
      <c r="QIT364" s="30"/>
      <c r="QIU364" s="30"/>
      <c r="QIV364" s="30"/>
      <c r="QIW364" s="30"/>
      <c r="QIX364" s="30"/>
      <c r="QIY364" s="30"/>
      <c r="QIZ364" s="30"/>
      <c r="QJA364" s="30"/>
      <c r="QJB364" s="30"/>
      <c r="QJC364" s="30"/>
      <c r="QJD364" s="30"/>
      <c r="QJE364" s="30"/>
      <c r="QJF364" s="30"/>
      <c r="QJG364" s="30"/>
      <c r="QJH364" s="30"/>
      <c r="QJI364" s="30"/>
      <c r="QJJ364" s="30"/>
      <c r="QJK364" s="30"/>
      <c r="QJL364" s="30"/>
      <c r="QJM364" s="30"/>
      <c r="QJN364" s="30"/>
      <c r="QJO364" s="30"/>
      <c r="QJP364" s="30"/>
      <c r="QJQ364" s="30"/>
      <c r="QJR364" s="30"/>
      <c r="QJS364" s="30"/>
      <c r="QJT364" s="30"/>
      <c r="QJU364" s="30"/>
      <c r="QJV364" s="30"/>
      <c r="QJW364" s="30"/>
      <c r="QJX364" s="30"/>
      <c r="QJY364" s="30"/>
      <c r="QJZ364" s="30"/>
      <c r="QKA364" s="30"/>
      <c r="QKB364" s="30"/>
      <c r="QKC364" s="30"/>
      <c r="QKD364" s="30"/>
      <c r="QKE364" s="30"/>
      <c r="QKF364" s="30"/>
      <c r="QKG364" s="30"/>
      <c r="QKH364" s="30"/>
      <c r="QKI364" s="30"/>
      <c r="QKJ364" s="30"/>
      <c r="QKK364" s="30"/>
      <c r="QKL364" s="30"/>
      <c r="QKM364" s="30"/>
      <c r="QKN364" s="30"/>
      <c r="QKO364" s="30"/>
      <c r="QKP364" s="30"/>
      <c r="QKQ364" s="30"/>
      <c r="QKR364" s="30"/>
      <c r="QKS364" s="30"/>
      <c r="QKT364" s="30"/>
      <c r="QKU364" s="30"/>
      <c r="QKV364" s="30"/>
      <c r="QKW364" s="30"/>
      <c r="QKX364" s="30"/>
      <c r="QKY364" s="30"/>
      <c r="QKZ364" s="30"/>
      <c r="QLA364" s="30"/>
      <c r="QLB364" s="30"/>
      <c r="QLC364" s="30"/>
      <c r="QLD364" s="30"/>
      <c r="QLE364" s="30"/>
      <c r="QLF364" s="30"/>
      <c r="QLG364" s="30"/>
      <c r="QLH364" s="30"/>
      <c r="QLI364" s="30"/>
      <c r="QLJ364" s="30"/>
      <c r="QLK364" s="30"/>
      <c r="QLL364" s="30"/>
      <c r="QLM364" s="30"/>
      <c r="QLN364" s="30"/>
      <c r="QLO364" s="30"/>
      <c r="QLP364" s="30"/>
      <c r="QLQ364" s="30"/>
      <c r="QLR364" s="30"/>
      <c r="QLS364" s="30"/>
      <c r="QLT364" s="30"/>
      <c r="QLU364" s="30"/>
      <c r="QLV364" s="30"/>
      <c r="QLW364" s="30"/>
      <c r="QLX364" s="30"/>
      <c r="QLY364" s="30"/>
      <c r="QLZ364" s="30"/>
      <c r="QMA364" s="30"/>
      <c r="QMB364" s="30"/>
      <c r="QMC364" s="30"/>
      <c r="QMD364" s="30"/>
      <c r="QME364" s="30"/>
      <c r="QMF364" s="30"/>
      <c r="QMG364" s="30"/>
      <c r="QMH364" s="30"/>
      <c r="QMI364" s="30"/>
      <c r="QMJ364" s="30"/>
      <c r="QMK364" s="30"/>
      <c r="QML364" s="30"/>
      <c r="QMM364" s="30"/>
      <c r="QMN364" s="30"/>
      <c r="QMO364" s="30"/>
      <c r="QMP364" s="30"/>
      <c r="QMQ364" s="30"/>
      <c r="QMR364" s="30"/>
      <c r="QMS364" s="30"/>
      <c r="QMT364" s="30"/>
      <c r="QMU364" s="30"/>
      <c r="QMV364" s="30"/>
      <c r="QMW364" s="30"/>
      <c r="QMX364" s="30"/>
      <c r="QMY364" s="30"/>
      <c r="QMZ364" s="30"/>
      <c r="QNA364" s="30"/>
      <c r="QNB364" s="30"/>
      <c r="QNC364" s="30"/>
      <c r="QND364" s="30"/>
      <c r="QNE364" s="30"/>
      <c r="QNF364" s="30"/>
      <c r="QNG364" s="30"/>
      <c r="QNH364" s="30"/>
      <c r="QNI364" s="30"/>
      <c r="QNJ364" s="30"/>
      <c r="QNK364" s="30"/>
      <c r="QNL364" s="30"/>
      <c r="QNM364" s="30"/>
      <c r="QNN364" s="30"/>
      <c r="QNO364" s="30"/>
      <c r="QNP364" s="30"/>
      <c r="QNQ364" s="30"/>
      <c r="QNR364" s="30"/>
      <c r="QNS364" s="30"/>
      <c r="QNT364" s="30"/>
      <c r="QNU364" s="30"/>
      <c r="QNV364" s="30"/>
      <c r="QNW364" s="30"/>
      <c r="QNX364" s="30"/>
      <c r="QNY364" s="30"/>
      <c r="QNZ364" s="30"/>
      <c r="QOA364" s="30"/>
      <c r="QOB364" s="30"/>
      <c r="QOC364" s="30"/>
      <c r="QOD364" s="30"/>
      <c r="QOE364" s="30"/>
      <c r="QOF364" s="30"/>
      <c r="QOG364" s="30"/>
      <c r="QOH364" s="30"/>
      <c r="QOI364" s="30"/>
      <c r="QOJ364" s="30"/>
      <c r="QOK364" s="30"/>
      <c r="QOL364" s="30"/>
      <c r="QOM364" s="30"/>
      <c r="QON364" s="30"/>
      <c r="QOO364" s="30"/>
      <c r="QOP364" s="30"/>
      <c r="QOQ364" s="30"/>
      <c r="QOR364" s="30"/>
      <c r="QOS364" s="30"/>
      <c r="QOT364" s="30"/>
      <c r="QOU364" s="30"/>
      <c r="QOV364" s="30"/>
      <c r="QOW364" s="30"/>
      <c r="QOX364" s="30"/>
      <c r="QOY364" s="30"/>
      <c r="QOZ364" s="30"/>
      <c r="QPA364" s="30"/>
      <c r="QPB364" s="30"/>
      <c r="QPC364" s="30"/>
      <c r="QPD364" s="30"/>
      <c r="QPE364" s="30"/>
      <c r="QPF364" s="30"/>
      <c r="QPG364" s="30"/>
      <c r="QPH364" s="30"/>
      <c r="QPI364" s="30"/>
      <c r="QPJ364" s="30"/>
      <c r="QPK364" s="30"/>
      <c r="QPL364" s="30"/>
      <c r="QPM364" s="30"/>
      <c r="QPN364" s="30"/>
      <c r="QPO364" s="30"/>
      <c r="QPP364" s="30"/>
      <c r="QPQ364" s="30"/>
      <c r="QPR364" s="30"/>
      <c r="QPS364" s="30"/>
      <c r="QPT364" s="30"/>
      <c r="QPU364" s="30"/>
      <c r="QPV364" s="30"/>
      <c r="QPW364" s="30"/>
      <c r="QPX364" s="30"/>
      <c r="QPY364" s="30"/>
      <c r="QPZ364" s="30"/>
      <c r="QQA364" s="30"/>
      <c r="QQB364" s="30"/>
      <c r="QQC364" s="30"/>
      <c r="QQD364" s="30"/>
      <c r="QQE364" s="30"/>
      <c r="QQF364" s="30"/>
      <c r="QQG364" s="30"/>
      <c r="QQH364" s="30"/>
      <c r="QQI364" s="30"/>
      <c r="QQJ364" s="30"/>
      <c r="QQK364" s="30"/>
      <c r="QQL364" s="30"/>
      <c r="QQM364" s="30"/>
      <c r="QQN364" s="30"/>
      <c r="QQO364" s="30"/>
      <c r="QQP364" s="30"/>
      <c r="QQQ364" s="30"/>
      <c r="QQR364" s="30"/>
      <c r="QQS364" s="30"/>
      <c r="QQT364" s="30"/>
      <c r="QQU364" s="30"/>
      <c r="QQV364" s="30"/>
      <c r="QQW364" s="30"/>
      <c r="QQX364" s="30"/>
      <c r="QQY364" s="30"/>
      <c r="QQZ364" s="30"/>
      <c r="QRA364" s="30"/>
      <c r="QRB364" s="30"/>
      <c r="QRC364" s="30"/>
      <c r="QRD364" s="30"/>
      <c r="QRE364" s="30"/>
      <c r="QRF364" s="30"/>
      <c r="QRG364" s="30"/>
      <c r="QRH364" s="30"/>
      <c r="QRI364" s="30"/>
      <c r="QRJ364" s="30"/>
      <c r="QRK364" s="30"/>
      <c r="QRL364" s="30"/>
      <c r="QRM364" s="30"/>
      <c r="QRN364" s="30"/>
      <c r="QRO364" s="30"/>
      <c r="QRP364" s="30"/>
      <c r="QRQ364" s="30"/>
      <c r="QRR364" s="30"/>
      <c r="QRS364" s="30"/>
      <c r="QRT364" s="30"/>
      <c r="QRU364" s="30"/>
      <c r="QRV364" s="30"/>
      <c r="QRW364" s="30"/>
      <c r="QRX364" s="30"/>
      <c r="QRY364" s="30"/>
      <c r="QRZ364" s="30"/>
      <c r="QSA364" s="30"/>
      <c r="QSB364" s="30"/>
      <c r="QSC364" s="30"/>
      <c r="QSD364" s="30"/>
      <c r="QSE364" s="30"/>
      <c r="QSF364" s="30"/>
      <c r="QSG364" s="30"/>
      <c r="QSH364" s="30"/>
      <c r="QSI364" s="30"/>
      <c r="QSJ364" s="30"/>
      <c r="QSK364" s="30"/>
      <c r="QSL364" s="30"/>
      <c r="QSM364" s="30"/>
      <c r="QSN364" s="30"/>
      <c r="QSO364" s="30"/>
      <c r="QSP364" s="30"/>
      <c r="QSQ364" s="30"/>
      <c r="QSR364" s="30"/>
      <c r="QSS364" s="30"/>
      <c r="QST364" s="30"/>
      <c r="QSU364" s="30"/>
      <c r="QSV364" s="30"/>
      <c r="QSW364" s="30"/>
      <c r="QSX364" s="30"/>
      <c r="QSY364" s="30"/>
      <c r="QSZ364" s="30"/>
      <c r="QTA364" s="30"/>
      <c r="QTB364" s="30"/>
      <c r="QTC364" s="30"/>
      <c r="QTD364" s="30"/>
      <c r="QTE364" s="30"/>
      <c r="QTF364" s="30"/>
      <c r="QTG364" s="30"/>
      <c r="QTH364" s="30"/>
      <c r="QTI364" s="30"/>
      <c r="QTJ364" s="30"/>
      <c r="QTK364" s="30"/>
      <c r="QTL364" s="30"/>
      <c r="QTM364" s="30"/>
      <c r="QTN364" s="30"/>
      <c r="QTO364" s="30"/>
      <c r="QTP364" s="30"/>
      <c r="QTQ364" s="30"/>
      <c r="QTR364" s="30"/>
      <c r="QTS364" s="30"/>
      <c r="QTT364" s="30"/>
      <c r="QTU364" s="30"/>
      <c r="QTV364" s="30"/>
      <c r="QTW364" s="30"/>
      <c r="QTX364" s="30"/>
      <c r="QTY364" s="30"/>
      <c r="QTZ364" s="30"/>
      <c r="QUA364" s="30"/>
      <c r="QUB364" s="30"/>
      <c r="QUC364" s="30"/>
      <c r="QUD364" s="30"/>
      <c r="QUE364" s="30"/>
      <c r="QUF364" s="30"/>
      <c r="QUG364" s="30"/>
      <c r="QUH364" s="30"/>
      <c r="QUI364" s="30"/>
      <c r="QUJ364" s="30"/>
      <c r="QUK364" s="30"/>
      <c r="QUL364" s="30"/>
      <c r="QUM364" s="30"/>
      <c r="QUN364" s="30"/>
      <c r="QUO364" s="30"/>
      <c r="QUP364" s="30"/>
      <c r="QUQ364" s="30"/>
      <c r="QUR364" s="30"/>
      <c r="QUS364" s="30"/>
      <c r="QUT364" s="30"/>
      <c r="QUU364" s="30"/>
      <c r="QUV364" s="30"/>
      <c r="QUW364" s="30"/>
      <c r="QUX364" s="30"/>
      <c r="QUY364" s="30"/>
      <c r="QUZ364" s="30"/>
      <c r="QVA364" s="30"/>
      <c r="QVB364" s="30"/>
      <c r="QVC364" s="30"/>
      <c r="QVD364" s="30"/>
      <c r="QVE364" s="30"/>
      <c r="QVF364" s="30"/>
      <c r="QVG364" s="30"/>
      <c r="QVH364" s="30"/>
      <c r="QVI364" s="30"/>
      <c r="QVJ364" s="30"/>
      <c r="QVK364" s="30"/>
      <c r="QVL364" s="30"/>
      <c r="QVM364" s="30"/>
      <c r="QVN364" s="30"/>
      <c r="QVO364" s="30"/>
      <c r="QVP364" s="30"/>
      <c r="QVQ364" s="30"/>
      <c r="QVR364" s="30"/>
      <c r="QVS364" s="30"/>
      <c r="QVT364" s="30"/>
      <c r="QVU364" s="30"/>
      <c r="QVV364" s="30"/>
      <c r="QVW364" s="30"/>
      <c r="QVX364" s="30"/>
      <c r="QVY364" s="30"/>
      <c r="QVZ364" s="30"/>
      <c r="QWA364" s="30"/>
      <c r="QWB364" s="30"/>
      <c r="QWC364" s="30"/>
      <c r="QWD364" s="30"/>
      <c r="QWE364" s="30"/>
      <c r="QWF364" s="30"/>
      <c r="QWG364" s="30"/>
      <c r="QWH364" s="30"/>
      <c r="QWI364" s="30"/>
      <c r="QWJ364" s="30"/>
      <c r="QWK364" s="30"/>
      <c r="QWL364" s="30"/>
      <c r="QWM364" s="30"/>
      <c r="QWN364" s="30"/>
      <c r="QWO364" s="30"/>
      <c r="QWP364" s="30"/>
      <c r="QWQ364" s="30"/>
      <c r="QWR364" s="30"/>
      <c r="QWS364" s="30"/>
      <c r="QWT364" s="30"/>
      <c r="QWU364" s="30"/>
      <c r="QWV364" s="30"/>
      <c r="QWW364" s="30"/>
      <c r="QWX364" s="30"/>
      <c r="QWY364" s="30"/>
      <c r="QWZ364" s="30"/>
      <c r="QXA364" s="30"/>
      <c r="QXB364" s="30"/>
      <c r="QXC364" s="30"/>
      <c r="QXD364" s="30"/>
      <c r="QXE364" s="30"/>
      <c r="QXF364" s="30"/>
      <c r="QXG364" s="30"/>
      <c r="QXH364" s="30"/>
      <c r="QXI364" s="30"/>
      <c r="QXJ364" s="30"/>
      <c r="QXK364" s="30"/>
      <c r="QXL364" s="30"/>
      <c r="QXM364" s="30"/>
      <c r="QXN364" s="30"/>
      <c r="QXO364" s="30"/>
      <c r="QXP364" s="30"/>
      <c r="QXQ364" s="30"/>
      <c r="QXR364" s="30"/>
      <c r="QXS364" s="30"/>
      <c r="QXT364" s="30"/>
      <c r="QXU364" s="30"/>
      <c r="QXV364" s="30"/>
      <c r="QXW364" s="30"/>
      <c r="QXX364" s="30"/>
      <c r="QXY364" s="30"/>
      <c r="QXZ364" s="30"/>
      <c r="QYA364" s="30"/>
      <c r="QYB364" s="30"/>
      <c r="QYC364" s="30"/>
      <c r="QYD364" s="30"/>
      <c r="QYE364" s="30"/>
      <c r="QYF364" s="30"/>
      <c r="QYG364" s="30"/>
      <c r="QYH364" s="30"/>
      <c r="QYI364" s="30"/>
      <c r="QYJ364" s="30"/>
      <c r="QYK364" s="30"/>
      <c r="QYL364" s="30"/>
      <c r="QYM364" s="30"/>
      <c r="QYN364" s="30"/>
      <c r="QYO364" s="30"/>
      <c r="QYP364" s="30"/>
      <c r="QYQ364" s="30"/>
      <c r="QYR364" s="30"/>
      <c r="QYS364" s="30"/>
      <c r="QYT364" s="30"/>
      <c r="QYU364" s="30"/>
      <c r="QYV364" s="30"/>
      <c r="QYW364" s="30"/>
      <c r="QYX364" s="30"/>
      <c r="QYY364" s="30"/>
      <c r="QYZ364" s="30"/>
      <c r="QZA364" s="30"/>
      <c r="QZB364" s="30"/>
      <c r="QZC364" s="30"/>
      <c r="QZD364" s="30"/>
      <c r="QZE364" s="30"/>
      <c r="QZF364" s="30"/>
      <c r="QZG364" s="30"/>
      <c r="QZH364" s="30"/>
      <c r="QZI364" s="30"/>
      <c r="QZJ364" s="30"/>
      <c r="QZK364" s="30"/>
      <c r="QZL364" s="30"/>
      <c r="QZM364" s="30"/>
      <c r="QZN364" s="30"/>
      <c r="QZO364" s="30"/>
      <c r="QZP364" s="30"/>
      <c r="QZQ364" s="30"/>
      <c r="QZR364" s="30"/>
      <c r="QZS364" s="30"/>
      <c r="QZT364" s="30"/>
      <c r="QZU364" s="30"/>
      <c r="QZV364" s="30"/>
      <c r="QZW364" s="30"/>
      <c r="QZX364" s="30"/>
      <c r="QZY364" s="30"/>
      <c r="QZZ364" s="30"/>
      <c r="RAA364" s="30"/>
      <c r="RAB364" s="30"/>
      <c r="RAC364" s="30"/>
      <c r="RAD364" s="30"/>
      <c r="RAE364" s="30"/>
      <c r="RAF364" s="30"/>
      <c r="RAG364" s="30"/>
      <c r="RAH364" s="30"/>
      <c r="RAI364" s="30"/>
      <c r="RAJ364" s="30"/>
      <c r="RAK364" s="30"/>
      <c r="RAL364" s="30"/>
      <c r="RAM364" s="30"/>
      <c r="RAN364" s="30"/>
      <c r="RAO364" s="30"/>
      <c r="RAP364" s="30"/>
      <c r="RAQ364" s="30"/>
      <c r="RAR364" s="30"/>
      <c r="RAS364" s="30"/>
      <c r="RAT364" s="30"/>
      <c r="RAU364" s="30"/>
      <c r="RAV364" s="30"/>
      <c r="RAW364" s="30"/>
      <c r="RAX364" s="30"/>
      <c r="RAY364" s="30"/>
      <c r="RAZ364" s="30"/>
      <c r="RBA364" s="30"/>
      <c r="RBB364" s="30"/>
      <c r="RBC364" s="30"/>
      <c r="RBD364" s="30"/>
      <c r="RBE364" s="30"/>
      <c r="RBF364" s="30"/>
      <c r="RBG364" s="30"/>
      <c r="RBH364" s="30"/>
      <c r="RBI364" s="30"/>
      <c r="RBJ364" s="30"/>
      <c r="RBK364" s="30"/>
      <c r="RBL364" s="30"/>
      <c r="RBM364" s="30"/>
      <c r="RBN364" s="30"/>
      <c r="RBO364" s="30"/>
      <c r="RBP364" s="30"/>
      <c r="RBQ364" s="30"/>
      <c r="RBR364" s="30"/>
      <c r="RBS364" s="30"/>
      <c r="RBT364" s="30"/>
      <c r="RBU364" s="30"/>
      <c r="RBV364" s="30"/>
      <c r="RBW364" s="30"/>
      <c r="RBX364" s="30"/>
      <c r="RBY364" s="30"/>
      <c r="RBZ364" s="30"/>
      <c r="RCA364" s="30"/>
      <c r="RCB364" s="30"/>
      <c r="RCC364" s="30"/>
      <c r="RCD364" s="30"/>
      <c r="RCE364" s="30"/>
      <c r="RCF364" s="30"/>
      <c r="RCG364" s="30"/>
      <c r="RCH364" s="30"/>
      <c r="RCI364" s="30"/>
      <c r="RCJ364" s="30"/>
      <c r="RCK364" s="30"/>
      <c r="RCL364" s="30"/>
      <c r="RCM364" s="30"/>
      <c r="RCN364" s="30"/>
      <c r="RCO364" s="30"/>
      <c r="RCP364" s="30"/>
      <c r="RCQ364" s="30"/>
      <c r="RCR364" s="30"/>
      <c r="RCS364" s="30"/>
      <c r="RCT364" s="30"/>
      <c r="RCU364" s="30"/>
      <c r="RCV364" s="30"/>
      <c r="RCW364" s="30"/>
      <c r="RCX364" s="30"/>
      <c r="RCY364" s="30"/>
      <c r="RCZ364" s="30"/>
      <c r="RDA364" s="30"/>
      <c r="RDB364" s="30"/>
      <c r="RDC364" s="30"/>
      <c r="RDD364" s="30"/>
      <c r="RDE364" s="30"/>
      <c r="RDF364" s="30"/>
      <c r="RDG364" s="30"/>
      <c r="RDH364" s="30"/>
      <c r="RDI364" s="30"/>
      <c r="RDJ364" s="30"/>
      <c r="RDK364" s="30"/>
      <c r="RDL364" s="30"/>
      <c r="RDM364" s="30"/>
      <c r="RDN364" s="30"/>
      <c r="RDO364" s="30"/>
      <c r="RDP364" s="30"/>
      <c r="RDQ364" s="30"/>
      <c r="RDR364" s="30"/>
      <c r="RDS364" s="30"/>
      <c r="RDT364" s="30"/>
      <c r="RDU364" s="30"/>
      <c r="RDV364" s="30"/>
      <c r="RDW364" s="30"/>
      <c r="RDX364" s="30"/>
      <c r="RDY364" s="30"/>
      <c r="RDZ364" s="30"/>
      <c r="REA364" s="30"/>
      <c r="REB364" s="30"/>
      <c r="REC364" s="30"/>
      <c r="RED364" s="30"/>
      <c r="REE364" s="30"/>
      <c r="REF364" s="30"/>
      <c r="REG364" s="30"/>
      <c r="REH364" s="30"/>
      <c r="REI364" s="30"/>
      <c r="REJ364" s="30"/>
      <c r="REK364" s="30"/>
      <c r="REL364" s="30"/>
      <c r="REM364" s="30"/>
      <c r="REN364" s="30"/>
      <c r="REO364" s="30"/>
      <c r="REP364" s="30"/>
      <c r="REQ364" s="30"/>
      <c r="RER364" s="30"/>
      <c r="RES364" s="30"/>
      <c r="RET364" s="30"/>
      <c r="REU364" s="30"/>
      <c r="REV364" s="30"/>
      <c r="REW364" s="30"/>
      <c r="REX364" s="30"/>
      <c r="REY364" s="30"/>
      <c r="REZ364" s="30"/>
      <c r="RFA364" s="30"/>
      <c r="RFB364" s="30"/>
      <c r="RFC364" s="30"/>
      <c r="RFD364" s="30"/>
      <c r="RFE364" s="30"/>
      <c r="RFF364" s="30"/>
      <c r="RFG364" s="30"/>
      <c r="RFH364" s="30"/>
      <c r="RFI364" s="30"/>
      <c r="RFJ364" s="30"/>
      <c r="RFK364" s="30"/>
      <c r="RFL364" s="30"/>
      <c r="RFM364" s="30"/>
      <c r="RFN364" s="30"/>
      <c r="RFO364" s="30"/>
      <c r="RFP364" s="30"/>
      <c r="RFQ364" s="30"/>
      <c r="RFR364" s="30"/>
      <c r="RFS364" s="30"/>
      <c r="RFT364" s="30"/>
      <c r="RFU364" s="30"/>
      <c r="RFV364" s="30"/>
      <c r="RFW364" s="30"/>
      <c r="RFX364" s="30"/>
      <c r="RFY364" s="30"/>
      <c r="RFZ364" s="30"/>
      <c r="RGA364" s="30"/>
      <c r="RGB364" s="30"/>
      <c r="RGC364" s="30"/>
      <c r="RGD364" s="30"/>
      <c r="RGE364" s="30"/>
      <c r="RGF364" s="30"/>
      <c r="RGG364" s="30"/>
      <c r="RGH364" s="30"/>
      <c r="RGI364" s="30"/>
      <c r="RGJ364" s="30"/>
      <c r="RGK364" s="30"/>
      <c r="RGL364" s="30"/>
      <c r="RGM364" s="30"/>
      <c r="RGN364" s="30"/>
      <c r="RGO364" s="30"/>
      <c r="RGP364" s="30"/>
      <c r="RGQ364" s="30"/>
      <c r="RGR364" s="30"/>
      <c r="RGS364" s="30"/>
      <c r="RGT364" s="30"/>
      <c r="RGU364" s="30"/>
      <c r="RGV364" s="30"/>
      <c r="RGW364" s="30"/>
      <c r="RGX364" s="30"/>
      <c r="RGY364" s="30"/>
      <c r="RGZ364" s="30"/>
      <c r="RHA364" s="30"/>
      <c r="RHB364" s="30"/>
      <c r="RHC364" s="30"/>
      <c r="RHD364" s="30"/>
      <c r="RHE364" s="30"/>
      <c r="RHF364" s="30"/>
      <c r="RHG364" s="30"/>
      <c r="RHH364" s="30"/>
      <c r="RHI364" s="30"/>
      <c r="RHJ364" s="30"/>
      <c r="RHK364" s="30"/>
      <c r="RHL364" s="30"/>
      <c r="RHM364" s="30"/>
      <c r="RHN364" s="30"/>
      <c r="RHO364" s="30"/>
      <c r="RHP364" s="30"/>
      <c r="RHQ364" s="30"/>
      <c r="RHR364" s="30"/>
      <c r="RHS364" s="30"/>
      <c r="RHT364" s="30"/>
      <c r="RHU364" s="30"/>
      <c r="RHV364" s="30"/>
      <c r="RHW364" s="30"/>
      <c r="RHX364" s="30"/>
      <c r="RHY364" s="30"/>
      <c r="RHZ364" s="30"/>
      <c r="RIA364" s="30"/>
      <c r="RIB364" s="30"/>
      <c r="RIC364" s="30"/>
      <c r="RID364" s="30"/>
      <c r="RIE364" s="30"/>
      <c r="RIF364" s="30"/>
      <c r="RIG364" s="30"/>
      <c r="RIH364" s="30"/>
      <c r="RII364" s="30"/>
      <c r="RIJ364" s="30"/>
      <c r="RIK364" s="30"/>
      <c r="RIL364" s="30"/>
      <c r="RIM364" s="30"/>
      <c r="RIN364" s="30"/>
      <c r="RIO364" s="30"/>
      <c r="RIP364" s="30"/>
      <c r="RIQ364" s="30"/>
      <c r="RIR364" s="30"/>
      <c r="RIS364" s="30"/>
      <c r="RIT364" s="30"/>
      <c r="RIU364" s="30"/>
      <c r="RIV364" s="30"/>
      <c r="RIW364" s="30"/>
      <c r="RIX364" s="30"/>
      <c r="RIY364" s="30"/>
      <c r="RIZ364" s="30"/>
      <c r="RJA364" s="30"/>
      <c r="RJB364" s="30"/>
      <c r="RJC364" s="30"/>
      <c r="RJD364" s="30"/>
      <c r="RJE364" s="30"/>
      <c r="RJF364" s="30"/>
      <c r="RJG364" s="30"/>
      <c r="RJH364" s="30"/>
      <c r="RJI364" s="30"/>
      <c r="RJJ364" s="30"/>
      <c r="RJK364" s="30"/>
      <c r="RJL364" s="30"/>
      <c r="RJM364" s="30"/>
      <c r="RJN364" s="30"/>
      <c r="RJO364" s="30"/>
      <c r="RJP364" s="30"/>
      <c r="RJQ364" s="30"/>
      <c r="RJR364" s="30"/>
      <c r="RJS364" s="30"/>
      <c r="RJT364" s="30"/>
      <c r="RJU364" s="30"/>
      <c r="RJV364" s="30"/>
      <c r="RJW364" s="30"/>
      <c r="RJX364" s="30"/>
      <c r="RJY364" s="30"/>
      <c r="RJZ364" s="30"/>
      <c r="RKA364" s="30"/>
      <c r="RKB364" s="30"/>
      <c r="RKC364" s="30"/>
      <c r="RKD364" s="30"/>
      <c r="RKE364" s="30"/>
      <c r="RKF364" s="30"/>
      <c r="RKG364" s="30"/>
      <c r="RKH364" s="30"/>
      <c r="RKI364" s="30"/>
      <c r="RKJ364" s="30"/>
      <c r="RKK364" s="30"/>
      <c r="RKL364" s="30"/>
      <c r="RKM364" s="30"/>
      <c r="RKN364" s="30"/>
      <c r="RKO364" s="30"/>
      <c r="RKP364" s="30"/>
      <c r="RKQ364" s="30"/>
      <c r="RKR364" s="30"/>
      <c r="RKS364" s="30"/>
      <c r="RKT364" s="30"/>
      <c r="RKU364" s="30"/>
      <c r="RKV364" s="30"/>
      <c r="RKW364" s="30"/>
      <c r="RKX364" s="30"/>
      <c r="RKY364" s="30"/>
      <c r="RKZ364" s="30"/>
      <c r="RLA364" s="30"/>
      <c r="RLB364" s="30"/>
      <c r="RLC364" s="30"/>
      <c r="RLD364" s="30"/>
      <c r="RLE364" s="30"/>
      <c r="RLF364" s="30"/>
      <c r="RLG364" s="30"/>
      <c r="RLH364" s="30"/>
      <c r="RLI364" s="30"/>
      <c r="RLJ364" s="30"/>
      <c r="RLK364" s="30"/>
      <c r="RLL364" s="30"/>
      <c r="RLM364" s="30"/>
      <c r="RLN364" s="30"/>
      <c r="RLO364" s="30"/>
      <c r="RLP364" s="30"/>
      <c r="RLQ364" s="30"/>
      <c r="RLR364" s="30"/>
      <c r="RLS364" s="30"/>
      <c r="RLT364" s="30"/>
      <c r="RLU364" s="30"/>
      <c r="RLV364" s="30"/>
      <c r="RLW364" s="30"/>
      <c r="RLX364" s="30"/>
      <c r="RLY364" s="30"/>
      <c r="RLZ364" s="30"/>
      <c r="RMA364" s="30"/>
      <c r="RMB364" s="30"/>
      <c r="RMC364" s="30"/>
      <c r="RMD364" s="30"/>
      <c r="RME364" s="30"/>
      <c r="RMF364" s="30"/>
      <c r="RMG364" s="30"/>
      <c r="RMH364" s="30"/>
      <c r="RMI364" s="30"/>
      <c r="RMJ364" s="30"/>
      <c r="RMK364" s="30"/>
      <c r="RML364" s="30"/>
      <c r="RMM364" s="30"/>
      <c r="RMN364" s="30"/>
      <c r="RMO364" s="30"/>
      <c r="RMP364" s="30"/>
      <c r="RMQ364" s="30"/>
      <c r="RMR364" s="30"/>
      <c r="RMS364" s="30"/>
      <c r="RMT364" s="30"/>
      <c r="RMU364" s="30"/>
      <c r="RMV364" s="30"/>
      <c r="RMW364" s="30"/>
      <c r="RMX364" s="30"/>
      <c r="RMY364" s="30"/>
      <c r="RMZ364" s="30"/>
      <c r="RNA364" s="30"/>
      <c r="RNB364" s="30"/>
      <c r="RNC364" s="30"/>
      <c r="RND364" s="30"/>
      <c r="RNE364" s="30"/>
      <c r="RNF364" s="30"/>
      <c r="RNG364" s="30"/>
      <c r="RNH364" s="30"/>
      <c r="RNI364" s="30"/>
      <c r="RNJ364" s="30"/>
      <c r="RNK364" s="30"/>
      <c r="RNL364" s="30"/>
      <c r="RNM364" s="30"/>
      <c r="RNN364" s="30"/>
      <c r="RNO364" s="30"/>
      <c r="RNP364" s="30"/>
      <c r="RNQ364" s="30"/>
      <c r="RNR364" s="30"/>
      <c r="RNS364" s="30"/>
      <c r="RNT364" s="30"/>
      <c r="RNU364" s="30"/>
      <c r="RNV364" s="30"/>
      <c r="RNW364" s="30"/>
      <c r="RNX364" s="30"/>
      <c r="RNY364" s="30"/>
      <c r="RNZ364" s="30"/>
      <c r="ROA364" s="30"/>
      <c r="ROB364" s="30"/>
      <c r="ROC364" s="30"/>
      <c r="ROD364" s="30"/>
      <c r="ROE364" s="30"/>
      <c r="ROF364" s="30"/>
      <c r="ROG364" s="30"/>
      <c r="ROH364" s="30"/>
      <c r="ROI364" s="30"/>
      <c r="ROJ364" s="30"/>
      <c r="ROK364" s="30"/>
      <c r="ROL364" s="30"/>
      <c r="ROM364" s="30"/>
      <c r="RON364" s="30"/>
      <c r="ROO364" s="30"/>
      <c r="ROP364" s="30"/>
      <c r="ROQ364" s="30"/>
      <c r="ROR364" s="30"/>
      <c r="ROS364" s="30"/>
      <c r="ROT364" s="30"/>
      <c r="ROU364" s="30"/>
      <c r="ROV364" s="30"/>
      <c r="ROW364" s="30"/>
      <c r="ROX364" s="30"/>
      <c r="ROY364" s="30"/>
      <c r="ROZ364" s="30"/>
      <c r="RPA364" s="30"/>
      <c r="RPB364" s="30"/>
      <c r="RPC364" s="30"/>
      <c r="RPD364" s="30"/>
      <c r="RPE364" s="30"/>
      <c r="RPF364" s="30"/>
      <c r="RPG364" s="30"/>
      <c r="RPH364" s="30"/>
      <c r="RPI364" s="30"/>
      <c r="RPJ364" s="30"/>
      <c r="RPK364" s="30"/>
      <c r="RPL364" s="30"/>
      <c r="RPM364" s="30"/>
      <c r="RPN364" s="30"/>
      <c r="RPO364" s="30"/>
      <c r="RPP364" s="30"/>
      <c r="RPQ364" s="30"/>
      <c r="RPR364" s="30"/>
      <c r="RPS364" s="30"/>
      <c r="RPT364" s="30"/>
      <c r="RPU364" s="30"/>
      <c r="RPV364" s="30"/>
      <c r="RPW364" s="30"/>
      <c r="RPX364" s="30"/>
      <c r="RPY364" s="30"/>
      <c r="RPZ364" s="30"/>
      <c r="RQA364" s="30"/>
      <c r="RQB364" s="30"/>
      <c r="RQC364" s="30"/>
      <c r="RQD364" s="30"/>
      <c r="RQE364" s="30"/>
      <c r="RQF364" s="30"/>
      <c r="RQG364" s="30"/>
      <c r="RQH364" s="30"/>
      <c r="RQI364" s="30"/>
      <c r="RQJ364" s="30"/>
      <c r="RQK364" s="30"/>
      <c r="RQL364" s="30"/>
      <c r="RQM364" s="30"/>
      <c r="RQN364" s="30"/>
      <c r="RQO364" s="30"/>
      <c r="RQP364" s="30"/>
      <c r="RQQ364" s="30"/>
      <c r="RQR364" s="30"/>
      <c r="RQS364" s="30"/>
      <c r="RQT364" s="30"/>
      <c r="RQU364" s="30"/>
      <c r="RQV364" s="30"/>
      <c r="RQW364" s="30"/>
      <c r="RQX364" s="30"/>
      <c r="RQY364" s="30"/>
      <c r="RQZ364" s="30"/>
      <c r="RRA364" s="30"/>
      <c r="RRB364" s="30"/>
      <c r="RRC364" s="30"/>
      <c r="RRD364" s="30"/>
      <c r="RRE364" s="30"/>
      <c r="RRF364" s="30"/>
      <c r="RRG364" s="30"/>
      <c r="RRH364" s="30"/>
      <c r="RRI364" s="30"/>
      <c r="RRJ364" s="30"/>
      <c r="RRK364" s="30"/>
      <c r="RRL364" s="30"/>
      <c r="RRM364" s="30"/>
      <c r="RRN364" s="30"/>
      <c r="RRO364" s="30"/>
      <c r="RRP364" s="30"/>
      <c r="RRQ364" s="30"/>
      <c r="RRR364" s="30"/>
      <c r="RRS364" s="30"/>
      <c r="RRT364" s="30"/>
      <c r="RRU364" s="30"/>
      <c r="RRV364" s="30"/>
      <c r="RRW364" s="30"/>
      <c r="RRX364" s="30"/>
      <c r="RRY364" s="30"/>
      <c r="RRZ364" s="30"/>
      <c r="RSA364" s="30"/>
      <c r="RSB364" s="30"/>
      <c r="RSC364" s="30"/>
      <c r="RSD364" s="30"/>
      <c r="RSE364" s="30"/>
      <c r="RSF364" s="30"/>
      <c r="RSG364" s="30"/>
      <c r="RSH364" s="30"/>
      <c r="RSI364" s="30"/>
      <c r="RSJ364" s="30"/>
      <c r="RSK364" s="30"/>
      <c r="RSL364" s="30"/>
      <c r="RSM364" s="30"/>
      <c r="RSN364" s="30"/>
      <c r="RSO364" s="30"/>
      <c r="RSP364" s="30"/>
      <c r="RSQ364" s="30"/>
      <c r="RSR364" s="30"/>
      <c r="RSS364" s="30"/>
      <c r="RST364" s="30"/>
      <c r="RSU364" s="30"/>
      <c r="RSV364" s="30"/>
      <c r="RSW364" s="30"/>
      <c r="RSX364" s="30"/>
      <c r="RSY364" s="30"/>
      <c r="RSZ364" s="30"/>
      <c r="RTA364" s="30"/>
      <c r="RTB364" s="30"/>
      <c r="RTC364" s="30"/>
      <c r="RTD364" s="30"/>
      <c r="RTE364" s="30"/>
      <c r="RTF364" s="30"/>
      <c r="RTG364" s="30"/>
      <c r="RTH364" s="30"/>
      <c r="RTI364" s="30"/>
      <c r="RTJ364" s="30"/>
      <c r="RTK364" s="30"/>
      <c r="RTL364" s="30"/>
      <c r="RTM364" s="30"/>
      <c r="RTN364" s="30"/>
      <c r="RTO364" s="30"/>
      <c r="RTP364" s="30"/>
      <c r="RTQ364" s="30"/>
      <c r="RTR364" s="30"/>
      <c r="RTS364" s="30"/>
      <c r="RTT364" s="30"/>
      <c r="RTU364" s="30"/>
      <c r="RTV364" s="30"/>
      <c r="RTW364" s="30"/>
      <c r="RTX364" s="30"/>
      <c r="RTY364" s="30"/>
      <c r="RTZ364" s="30"/>
      <c r="RUA364" s="30"/>
      <c r="RUB364" s="30"/>
      <c r="RUC364" s="30"/>
      <c r="RUD364" s="30"/>
      <c r="RUE364" s="30"/>
      <c r="RUF364" s="30"/>
      <c r="RUG364" s="30"/>
      <c r="RUH364" s="30"/>
      <c r="RUI364" s="30"/>
      <c r="RUJ364" s="30"/>
      <c r="RUK364" s="30"/>
      <c r="RUL364" s="30"/>
      <c r="RUM364" s="30"/>
      <c r="RUN364" s="30"/>
      <c r="RUO364" s="30"/>
      <c r="RUP364" s="30"/>
      <c r="RUQ364" s="30"/>
      <c r="RUR364" s="30"/>
      <c r="RUS364" s="30"/>
      <c r="RUT364" s="30"/>
      <c r="RUU364" s="30"/>
      <c r="RUV364" s="30"/>
      <c r="RUW364" s="30"/>
      <c r="RUX364" s="30"/>
      <c r="RUY364" s="30"/>
      <c r="RUZ364" s="30"/>
      <c r="RVA364" s="30"/>
      <c r="RVB364" s="30"/>
      <c r="RVC364" s="30"/>
      <c r="RVD364" s="30"/>
      <c r="RVE364" s="30"/>
      <c r="RVF364" s="30"/>
      <c r="RVG364" s="30"/>
      <c r="RVH364" s="30"/>
      <c r="RVI364" s="30"/>
      <c r="RVJ364" s="30"/>
      <c r="RVK364" s="30"/>
      <c r="RVL364" s="30"/>
      <c r="RVM364" s="30"/>
      <c r="RVN364" s="30"/>
      <c r="RVO364" s="30"/>
      <c r="RVP364" s="30"/>
      <c r="RVQ364" s="30"/>
      <c r="RVR364" s="30"/>
      <c r="RVS364" s="30"/>
      <c r="RVT364" s="30"/>
      <c r="RVU364" s="30"/>
      <c r="RVV364" s="30"/>
      <c r="RVW364" s="30"/>
      <c r="RVX364" s="30"/>
      <c r="RVY364" s="30"/>
      <c r="RVZ364" s="30"/>
      <c r="RWA364" s="30"/>
      <c r="RWB364" s="30"/>
      <c r="RWC364" s="30"/>
      <c r="RWD364" s="30"/>
      <c r="RWE364" s="30"/>
      <c r="RWF364" s="30"/>
      <c r="RWG364" s="30"/>
      <c r="RWH364" s="30"/>
      <c r="RWI364" s="30"/>
      <c r="RWJ364" s="30"/>
      <c r="RWK364" s="30"/>
      <c r="RWL364" s="30"/>
      <c r="RWM364" s="30"/>
      <c r="RWN364" s="30"/>
      <c r="RWO364" s="30"/>
      <c r="RWP364" s="30"/>
      <c r="RWQ364" s="30"/>
      <c r="RWR364" s="30"/>
      <c r="RWS364" s="30"/>
      <c r="RWT364" s="30"/>
      <c r="RWU364" s="30"/>
      <c r="RWV364" s="30"/>
      <c r="RWW364" s="30"/>
      <c r="RWX364" s="30"/>
      <c r="RWY364" s="30"/>
      <c r="RWZ364" s="30"/>
      <c r="RXA364" s="30"/>
      <c r="RXB364" s="30"/>
      <c r="RXC364" s="30"/>
      <c r="RXD364" s="30"/>
      <c r="RXE364" s="30"/>
      <c r="RXF364" s="30"/>
      <c r="RXG364" s="30"/>
      <c r="RXH364" s="30"/>
      <c r="RXI364" s="30"/>
      <c r="RXJ364" s="30"/>
      <c r="RXK364" s="30"/>
      <c r="RXL364" s="30"/>
      <c r="RXM364" s="30"/>
      <c r="RXN364" s="30"/>
      <c r="RXO364" s="30"/>
      <c r="RXP364" s="30"/>
      <c r="RXQ364" s="30"/>
      <c r="RXR364" s="30"/>
      <c r="RXS364" s="30"/>
      <c r="RXT364" s="30"/>
      <c r="RXU364" s="30"/>
      <c r="RXV364" s="30"/>
      <c r="RXW364" s="30"/>
      <c r="RXX364" s="30"/>
      <c r="RXY364" s="30"/>
      <c r="RXZ364" s="30"/>
      <c r="RYA364" s="30"/>
      <c r="RYB364" s="30"/>
      <c r="RYC364" s="30"/>
      <c r="RYD364" s="30"/>
      <c r="RYE364" s="30"/>
      <c r="RYF364" s="30"/>
      <c r="RYG364" s="30"/>
      <c r="RYH364" s="30"/>
      <c r="RYI364" s="30"/>
      <c r="RYJ364" s="30"/>
      <c r="RYK364" s="30"/>
      <c r="RYL364" s="30"/>
      <c r="RYM364" s="30"/>
      <c r="RYN364" s="30"/>
      <c r="RYO364" s="30"/>
      <c r="RYP364" s="30"/>
      <c r="RYQ364" s="30"/>
      <c r="RYR364" s="30"/>
      <c r="RYS364" s="30"/>
      <c r="RYT364" s="30"/>
      <c r="RYU364" s="30"/>
      <c r="RYV364" s="30"/>
      <c r="RYW364" s="30"/>
      <c r="RYX364" s="30"/>
      <c r="RYY364" s="30"/>
      <c r="RYZ364" s="30"/>
      <c r="RZA364" s="30"/>
      <c r="RZB364" s="30"/>
      <c r="RZC364" s="30"/>
      <c r="RZD364" s="30"/>
      <c r="RZE364" s="30"/>
      <c r="RZF364" s="30"/>
      <c r="RZG364" s="30"/>
      <c r="RZH364" s="30"/>
      <c r="RZI364" s="30"/>
      <c r="RZJ364" s="30"/>
      <c r="RZK364" s="30"/>
      <c r="RZL364" s="30"/>
      <c r="RZM364" s="30"/>
      <c r="RZN364" s="30"/>
      <c r="RZO364" s="30"/>
      <c r="RZP364" s="30"/>
      <c r="RZQ364" s="30"/>
      <c r="RZR364" s="30"/>
      <c r="RZS364" s="30"/>
      <c r="RZT364" s="30"/>
      <c r="RZU364" s="30"/>
      <c r="RZV364" s="30"/>
      <c r="RZW364" s="30"/>
      <c r="RZX364" s="30"/>
      <c r="RZY364" s="30"/>
      <c r="RZZ364" s="30"/>
      <c r="SAA364" s="30"/>
      <c r="SAB364" s="30"/>
      <c r="SAC364" s="30"/>
      <c r="SAD364" s="30"/>
      <c r="SAE364" s="30"/>
      <c r="SAF364" s="30"/>
      <c r="SAG364" s="30"/>
      <c r="SAH364" s="30"/>
      <c r="SAI364" s="30"/>
      <c r="SAJ364" s="30"/>
      <c r="SAK364" s="30"/>
      <c r="SAL364" s="30"/>
      <c r="SAM364" s="30"/>
      <c r="SAN364" s="30"/>
      <c r="SAO364" s="30"/>
      <c r="SAP364" s="30"/>
      <c r="SAQ364" s="30"/>
      <c r="SAR364" s="30"/>
      <c r="SAS364" s="30"/>
      <c r="SAT364" s="30"/>
      <c r="SAU364" s="30"/>
      <c r="SAV364" s="30"/>
      <c r="SAW364" s="30"/>
      <c r="SAX364" s="30"/>
      <c r="SAY364" s="30"/>
      <c r="SAZ364" s="30"/>
      <c r="SBA364" s="30"/>
      <c r="SBB364" s="30"/>
      <c r="SBC364" s="30"/>
      <c r="SBD364" s="30"/>
      <c r="SBE364" s="30"/>
      <c r="SBF364" s="30"/>
      <c r="SBG364" s="30"/>
      <c r="SBH364" s="30"/>
      <c r="SBI364" s="30"/>
      <c r="SBJ364" s="30"/>
      <c r="SBK364" s="30"/>
      <c r="SBL364" s="30"/>
      <c r="SBM364" s="30"/>
      <c r="SBN364" s="30"/>
      <c r="SBO364" s="30"/>
      <c r="SBP364" s="30"/>
      <c r="SBQ364" s="30"/>
      <c r="SBR364" s="30"/>
      <c r="SBS364" s="30"/>
      <c r="SBT364" s="30"/>
      <c r="SBU364" s="30"/>
      <c r="SBV364" s="30"/>
      <c r="SBW364" s="30"/>
      <c r="SBX364" s="30"/>
      <c r="SBY364" s="30"/>
      <c r="SBZ364" s="30"/>
      <c r="SCA364" s="30"/>
      <c r="SCB364" s="30"/>
      <c r="SCC364" s="30"/>
      <c r="SCD364" s="30"/>
      <c r="SCE364" s="30"/>
      <c r="SCF364" s="30"/>
      <c r="SCG364" s="30"/>
      <c r="SCH364" s="30"/>
      <c r="SCI364" s="30"/>
      <c r="SCJ364" s="30"/>
      <c r="SCK364" s="30"/>
      <c r="SCL364" s="30"/>
      <c r="SCM364" s="30"/>
      <c r="SCN364" s="30"/>
      <c r="SCO364" s="30"/>
      <c r="SCP364" s="30"/>
      <c r="SCQ364" s="30"/>
      <c r="SCR364" s="30"/>
      <c r="SCS364" s="30"/>
      <c r="SCT364" s="30"/>
      <c r="SCU364" s="30"/>
      <c r="SCV364" s="30"/>
      <c r="SCW364" s="30"/>
      <c r="SCX364" s="30"/>
      <c r="SCY364" s="30"/>
      <c r="SCZ364" s="30"/>
      <c r="SDA364" s="30"/>
      <c r="SDB364" s="30"/>
      <c r="SDC364" s="30"/>
      <c r="SDD364" s="30"/>
      <c r="SDE364" s="30"/>
      <c r="SDF364" s="30"/>
      <c r="SDG364" s="30"/>
      <c r="SDH364" s="30"/>
      <c r="SDI364" s="30"/>
      <c r="SDJ364" s="30"/>
      <c r="SDK364" s="30"/>
      <c r="SDL364" s="30"/>
      <c r="SDM364" s="30"/>
      <c r="SDN364" s="30"/>
      <c r="SDO364" s="30"/>
      <c r="SDP364" s="30"/>
      <c r="SDQ364" s="30"/>
      <c r="SDR364" s="30"/>
      <c r="SDS364" s="30"/>
      <c r="SDT364" s="30"/>
      <c r="SDU364" s="30"/>
      <c r="SDV364" s="30"/>
      <c r="SDW364" s="30"/>
      <c r="SDX364" s="30"/>
      <c r="SDY364" s="30"/>
      <c r="SDZ364" s="30"/>
      <c r="SEA364" s="30"/>
      <c r="SEB364" s="30"/>
      <c r="SEC364" s="30"/>
      <c r="SED364" s="30"/>
      <c r="SEE364" s="30"/>
      <c r="SEF364" s="30"/>
      <c r="SEG364" s="30"/>
      <c r="SEH364" s="30"/>
      <c r="SEI364" s="30"/>
      <c r="SEJ364" s="30"/>
      <c r="SEK364" s="30"/>
      <c r="SEL364" s="30"/>
      <c r="SEM364" s="30"/>
      <c r="SEN364" s="30"/>
      <c r="SEO364" s="30"/>
      <c r="SEP364" s="30"/>
      <c r="SEQ364" s="30"/>
      <c r="SER364" s="30"/>
      <c r="SES364" s="30"/>
      <c r="SET364" s="30"/>
      <c r="SEU364" s="30"/>
      <c r="SEV364" s="30"/>
      <c r="SEW364" s="30"/>
      <c r="SEX364" s="30"/>
      <c r="SEY364" s="30"/>
      <c r="SEZ364" s="30"/>
      <c r="SFA364" s="30"/>
      <c r="SFB364" s="30"/>
      <c r="SFC364" s="30"/>
      <c r="SFD364" s="30"/>
      <c r="SFE364" s="30"/>
      <c r="SFF364" s="30"/>
      <c r="SFG364" s="30"/>
      <c r="SFH364" s="30"/>
      <c r="SFI364" s="30"/>
      <c r="SFJ364" s="30"/>
      <c r="SFK364" s="30"/>
      <c r="SFL364" s="30"/>
      <c r="SFM364" s="30"/>
      <c r="SFN364" s="30"/>
      <c r="SFO364" s="30"/>
      <c r="SFP364" s="30"/>
      <c r="SFQ364" s="30"/>
      <c r="SFR364" s="30"/>
      <c r="SFS364" s="30"/>
      <c r="SFT364" s="30"/>
      <c r="SFU364" s="30"/>
      <c r="SFV364" s="30"/>
      <c r="SFW364" s="30"/>
      <c r="SFX364" s="30"/>
      <c r="SFY364" s="30"/>
      <c r="SFZ364" s="30"/>
      <c r="SGA364" s="30"/>
      <c r="SGB364" s="30"/>
      <c r="SGC364" s="30"/>
      <c r="SGD364" s="30"/>
      <c r="SGE364" s="30"/>
      <c r="SGF364" s="30"/>
      <c r="SGG364" s="30"/>
      <c r="SGH364" s="30"/>
      <c r="SGI364" s="30"/>
      <c r="SGJ364" s="30"/>
      <c r="SGK364" s="30"/>
      <c r="SGL364" s="30"/>
      <c r="SGM364" s="30"/>
      <c r="SGN364" s="30"/>
      <c r="SGO364" s="30"/>
      <c r="SGP364" s="30"/>
      <c r="SGQ364" s="30"/>
      <c r="SGR364" s="30"/>
      <c r="SGS364" s="30"/>
      <c r="SGT364" s="30"/>
      <c r="SGU364" s="30"/>
      <c r="SGV364" s="30"/>
      <c r="SGW364" s="30"/>
      <c r="SGX364" s="30"/>
      <c r="SGY364" s="30"/>
      <c r="SGZ364" s="30"/>
      <c r="SHA364" s="30"/>
      <c r="SHB364" s="30"/>
      <c r="SHC364" s="30"/>
      <c r="SHD364" s="30"/>
      <c r="SHE364" s="30"/>
      <c r="SHF364" s="30"/>
      <c r="SHG364" s="30"/>
      <c r="SHH364" s="30"/>
      <c r="SHI364" s="30"/>
      <c r="SHJ364" s="30"/>
      <c r="SHK364" s="30"/>
      <c r="SHL364" s="30"/>
      <c r="SHM364" s="30"/>
      <c r="SHN364" s="30"/>
      <c r="SHO364" s="30"/>
      <c r="SHP364" s="30"/>
      <c r="SHQ364" s="30"/>
      <c r="SHR364" s="30"/>
      <c r="SHS364" s="30"/>
      <c r="SHT364" s="30"/>
      <c r="SHU364" s="30"/>
      <c r="SHV364" s="30"/>
      <c r="SHW364" s="30"/>
      <c r="SHX364" s="30"/>
      <c r="SHY364" s="30"/>
      <c r="SHZ364" s="30"/>
      <c r="SIA364" s="30"/>
      <c r="SIB364" s="30"/>
      <c r="SIC364" s="30"/>
      <c r="SID364" s="30"/>
      <c r="SIE364" s="30"/>
      <c r="SIF364" s="30"/>
      <c r="SIG364" s="30"/>
      <c r="SIH364" s="30"/>
      <c r="SII364" s="30"/>
      <c r="SIJ364" s="30"/>
      <c r="SIK364" s="30"/>
      <c r="SIL364" s="30"/>
      <c r="SIM364" s="30"/>
      <c r="SIN364" s="30"/>
      <c r="SIO364" s="30"/>
      <c r="SIP364" s="30"/>
      <c r="SIQ364" s="30"/>
      <c r="SIR364" s="30"/>
      <c r="SIS364" s="30"/>
      <c r="SIT364" s="30"/>
      <c r="SIU364" s="30"/>
      <c r="SIV364" s="30"/>
      <c r="SIW364" s="30"/>
      <c r="SIX364" s="30"/>
      <c r="SIY364" s="30"/>
      <c r="SIZ364" s="30"/>
      <c r="SJA364" s="30"/>
      <c r="SJB364" s="30"/>
      <c r="SJC364" s="30"/>
      <c r="SJD364" s="30"/>
      <c r="SJE364" s="30"/>
      <c r="SJF364" s="30"/>
      <c r="SJG364" s="30"/>
      <c r="SJH364" s="30"/>
      <c r="SJI364" s="30"/>
      <c r="SJJ364" s="30"/>
      <c r="SJK364" s="30"/>
      <c r="SJL364" s="30"/>
      <c r="SJM364" s="30"/>
      <c r="SJN364" s="30"/>
      <c r="SJO364" s="30"/>
      <c r="SJP364" s="30"/>
      <c r="SJQ364" s="30"/>
      <c r="SJR364" s="30"/>
      <c r="SJS364" s="30"/>
      <c r="SJT364" s="30"/>
      <c r="SJU364" s="30"/>
      <c r="SJV364" s="30"/>
      <c r="SJW364" s="30"/>
      <c r="SJX364" s="30"/>
      <c r="SJY364" s="30"/>
      <c r="SJZ364" s="30"/>
      <c r="SKA364" s="30"/>
      <c r="SKB364" s="30"/>
      <c r="SKC364" s="30"/>
      <c r="SKD364" s="30"/>
      <c r="SKE364" s="30"/>
      <c r="SKF364" s="30"/>
      <c r="SKG364" s="30"/>
      <c r="SKH364" s="30"/>
      <c r="SKI364" s="30"/>
      <c r="SKJ364" s="30"/>
      <c r="SKK364" s="30"/>
      <c r="SKL364" s="30"/>
      <c r="SKM364" s="30"/>
      <c r="SKN364" s="30"/>
      <c r="SKO364" s="30"/>
      <c r="SKP364" s="30"/>
      <c r="SKQ364" s="30"/>
      <c r="SKR364" s="30"/>
      <c r="SKS364" s="30"/>
      <c r="SKT364" s="30"/>
      <c r="SKU364" s="30"/>
      <c r="SKV364" s="30"/>
      <c r="SKW364" s="30"/>
      <c r="SKX364" s="30"/>
      <c r="SKY364" s="30"/>
      <c r="SKZ364" s="30"/>
      <c r="SLA364" s="30"/>
      <c r="SLB364" s="30"/>
      <c r="SLC364" s="30"/>
      <c r="SLD364" s="30"/>
      <c r="SLE364" s="30"/>
      <c r="SLF364" s="30"/>
      <c r="SLG364" s="30"/>
      <c r="SLH364" s="30"/>
      <c r="SLI364" s="30"/>
      <c r="SLJ364" s="30"/>
      <c r="SLK364" s="30"/>
      <c r="SLL364" s="30"/>
      <c r="SLM364" s="30"/>
      <c r="SLN364" s="30"/>
      <c r="SLO364" s="30"/>
      <c r="SLP364" s="30"/>
      <c r="SLQ364" s="30"/>
      <c r="SLR364" s="30"/>
      <c r="SLS364" s="30"/>
      <c r="SLT364" s="30"/>
      <c r="SLU364" s="30"/>
      <c r="SLV364" s="30"/>
      <c r="SLW364" s="30"/>
      <c r="SLX364" s="30"/>
      <c r="SLY364" s="30"/>
      <c r="SLZ364" s="30"/>
      <c r="SMA364" s="30"/>
      <c r="SMB364" s="30"/>
      <c r="SMC364" s="30"/>
      <c r="SMD364" s="30"/>
      <c r="SME364" s="30"/>
      <c r="SMF364" s="30"/>
      <c r="SMG364" s="30"/>
      <c r="SMH364" s="30"/>
      <c r="SMI364" s="30"/>
      <c r="SMJ364" s="30"/>
      <c r="SMK364" s="30"/>
      <c r="SML364" s="30"/>
      <c r="SMM364" s="30"/>
      <c r="SMN364" s="30"/>
      <c r="SMO364" s="30"/>
      <c r="SMP364" s="30"/>
      <c r="SMQ364" s="30"/>
      <c r="SMR364" s="30"/>
      <c r="SMS364" s="30"/>
      <c r="SMT364" s="30"/>
      <c r="SMU364" s="30"/>
      <c r="SMV364" s="30"/>
      <c r="SMW364" s="30"/>
      <c r="SMX364" s="30"/>
      <c r="SMY364" s="30"/>
      <c r="SMZ364" s="30"/>
      <c r="SNA364" s="30"/>
      <c r="SNB364" s="30"/>
      <c r="SNC364" s="30"/>
      <c r="SND364" s="30"/>
      <c r="SNE364" s="30"/>
      <c r="SNF364" s="30"/>
      <c r="SNG364" s="30"/>
      <c r="SNH364" s="30"/>
      <c r="SNI364" s="30"/>
      <c r="SNJ364" s="30"/>
      <c r="SNK364" s="30"/>
      <c r="SNL364" s="30"/>
      <c r="SNM364" s="30"/>
      <c r="SNN364" s="30"/>
      <c r="SNO364" s="30"/>
      <c r="SNP364" s="30"/>
      <c r="SNQ364" s="30"/>
      <c r="SNR364" s="30"/>
      <c r="SNS364" s="30"/>
      <c r="SNT364" s="30"/>
      <c r="SNU364" s="30"/>
      <c r="SNV364" s="30"/>
      <c r="SNW364" s="30"/>
      <c r="SNX364" s="30"/>
      <c r="SNY364" s="30"/>
      <c r="SNZ364" s="30"/>
      <c r="SOA364" s="30"/>
      <c r="SOB364" s="30"/>
      <c r="SOC364" s="30"/>
      <c r="SOD364" s="30"/>
      <c r="SOE364" s="30"/>
      <c r="SOF364" s="30"/>
      <c r="SOG364" s="30"/>
      <c r="SOH364" s="30"/>
      <c r="SOI364" s="30"/>
      <c r="SOJ364" s="30"/>
      <c r="SOK364" s="30"/>
      <c r="SOL364" s="30"/>
      <c r="SOM364" s="30"/>
      <c r="SON364" s="30"/>
      <c r="SOO364" s="30"/>
      <c r="SOP364" s="30"/>
      <c r="SOQ364" s="30"/>
      <c r="SOR364" s="30"/>
      <c r="SOS364" s="30"/>
      <c r="SOT364" s="30"/>
      <c r="SOU364" s="30"/>
      <c r="SOV364" s="30"/>
      <c r="SOW364" s="30"/>
      <c r="SOX364" s="30"/>
      <c r="SOY364" s="30"/>
      <c r="SOZ364" s="30"/>
      <c r="SPA364" s="30"/>
      <c r="SPB364" s="30"/>
      <c r="SPC364" s="30"/>
      <c r="SPD364" s="30"/>
      <c r="SPE364" s="30"/>
      <c r="SPF364" s="30"/>
      <c r="SPG364" s="30"/>
      <c r="SPH364" s="30"/>
      <c r="SPI364" s="30"/>
      <c r="SPJ364" s="30"/>
      <c r="SPK364" s="30"/>
      <c r="SPL364" s="30"/>
      <c r="SPM364" s="30"/>
      <c r="SPN364" s="30"/>
      <c r="SPO364" s="30"/>
      <c r="SPP364" s="30"/>
      <c r="SPQ364" s="30"/>
      <c r="SPR364" s="30"/>
      <c r="SPS364" s="30"/>
      <c r="SPT364" s="30"/>
      <c r="SPU364" s="30"/>
      <c r="SPV364" s="30"/>
      <c r="SPW364" s="30"/>
      <c r="SPX364" s="30"/>
      <c r="SPY364" s="30"/>
      <c r="SPZ364" s="30"/>
      <c r="SQA364" s="30"/>
      <c r="SQB364" s="30"/>
      <c r="SQC364" s="30"/>
      <c r="SQD364" s="30"/>
      <c r="SQE364" s="30"/>
      <c r="SQF364" s="30"/>
      <c r="SQG364" s="30"/>
      <c r="SQH364" s="30"/>
      <c r="SQI364" s="30"/>
      <c r="SQJ364" s="30"/>
      <c r="SQK364" s="30"/>
      <c r="SQL364" s="30"/>
      <c r="SQM364" s="30"/>
      <c r="SQN364" s="30"/>
      <c r="SQO364" s="30"/>
      <c r="SQP364" s="30"/>
      <c r="SQQ364" s="30"/>
      <c r="SQR364" s="30"/>
      <c r="SQS364" s="30"/>
      <c r="SQT364" s="30"/>
      <c r="SQU364" s="30"/>
      <c r="SQV364" s="30"/>
      <c r="SQW364" s="30"/>
      <c r="SQX364" s="30"/>
      <c r="SQY364" s="30"/>
      <c r="SQZ364" s="30"/>
      <c r="SRA364" s="30"/>
      <c r="SRB364" s="30"/>
      <c r="SRC364" s="30"/>
      <c r="SRD364" s="30"/>
      <c r="SRE364" s="30"/>
      <c r="SRF364" s="30"/>
      <c r="SRG364" s="30"/>
      <c r="SRH364" s="30"/>
      <c r="SRI364" s="30"/>
      <c r="SRJ364" s="30"/>
      <c r="SRK364" s="30"/>
      <c r="SRL364" s="30"/>
      <c r="SRM364" s="30"/>
      <c r="SRN364" s="30"/>
      <c r="SRO364" s="30"/>
      <c r="SRP364" s="30"/>
      <c r="SRQ364" s="30"/>
      <c r="SRR364" s="30"/>
      <c r="SRS364" s="30"/>
      <c r="SRT364" s="30"/>
      <c r="SRU364" s="30"/>
      <c r="SRV364" s="30"/>
      <c r="SRW364" s="30"/>
      <c r="SRX364" s="30"/>
      <c r="SRY364" s="30"/>
      <c r="SRZ364" s="30"/>
      <c r="SSA364" s="30"/>
      <c r="SSB364" s="30"/>
      <c r="SSC364" s="30"/>
      <c r="SSD364" s="30"/>
      <c r="SSE364" s="30"/>
      <c r="SSF364" s="30"/>
      <c r="SSG364" s="30"/>
      <c r="SSH364" s="30"/>
      <c r="SSI364" s="30"/>
      <c r="SSJ364" s="30"/>
      <c r="SSK364" s="30"/>
      <c r="SSL364" s="30"/>
      <c r="SSM364" s="30"/>
      <c r="SSN364" s="30"/>
      <c r="SSO364" s="30"/>
      <c r="SSP364" s="30"/>
      <c r="SSQ364" s="30"/>
      <c r="SSR364" s="30"/>
      <c r="SSS364" s="30"/>
      <c r="SST364" s="30"/>
      <c r="SSU364" s="30"/>
      <c r="SSV364" s="30"/>
      <c r="SSW364" s="30"/>
      <c r="SSX364" s="30"/>
      <c r="SSY364" s="30"/>
      <c r="SSZ364" s="30"/>
      <c r="STA364" s="30"/>
      <c r="STB364" s="30"/>
      <c r="STC364" s="30"/>
      <c r="STD364" s="30"/>
      <c r="STE364" s="30"/>
      <c r="STF364" s="30"/>
      <c r="STG364" s="30"/>
      <c r="STH364" s="30"/>
      <c r="STI364" s="30"/>
      <c r="STJ364" s="30"/>
      <c r="STK364" s="30"/>
      <c r="STL364" s="30"/>
      <c r="STM364" s="30"/>
      <c r="STN364" s="30"/>
      <c r="STO364" s="30"/>
      <c r="STP364" s="30"/>
      <c r="STQ364" s="30"/>
      <c r="STR364" s="30"/>
      <c r="STS364" s="30"/>
      <c r="STT364" s="30"/>
      <c r="STU364" s="30"/>
      <c r="STV364" s="30"/>
      <c r="STW364" s="30"/>
      <c r="STX364" s="30"/>
      <c r="STY364" s="30"/>
      <c r="STZ364" s="30"/>
      <c r="SUA364" s="30"/>
      <c r="SUB364" s="30"/>
      <c r="SUC364" s="30"/>
      <c r="SUD364" s="30"/>
      <c r="SUE364" s="30"/>
      <c r="SUF364" s="30"/>
      <c r="SUG364" s="30"/>
      <c r="SUH364" s="30"/>
      <c r="SUI364" s="30"/>
      <c r="SUJ364" s="30"/>
      <c r="SUK364" s="30"/>
      <c r="SUL364" s="30"/>
      <c r="SUM364" s="30"/>
      <c r="SUN364" s="30"/>
      <c r="SUO364" s="30"/>
      <c r="SUP364" s="30"/>
      <c r="SUQ364" s="30"/>
      <c r="SUR364" s="30"/>
      <c r="SUS364" s="30"/>
      <c r="SUT364" s="30"/>
      <c r="SUU364" s="30"/>
      <c r="SUV364" s="30"/>
      <c r="SUW364" s="30"/>
      <c r="SUX364" s="30"/>
      <c r="SUY364" s="30"/>
      <c r="SUZ364" s="30"/>
      <c r="SVA364" s="30"/>
      <c r="SVB364" s="30"/>
      <c r="SVC364" s="30"/>
      <c r="SVD364" s="30"/>
      <c r="SVE364" s="30"/>
      <c r="SVF364" s="30"/>
      <c r="SVG364" s="30"/>
      <c r="SVH364" s="30"/>
      <c r="SVI364" s="30"/>
      <c r="SVJ364" s="30"/>
      <c r="SVK364" s="30"/>
      <c r="SVL364" s="30"/>
      <c r="SVM364" s="30"/>
      <c r="SVN364" s="30"/>
      <c r="SVO364" s="30"/>
      <c r="SVP364" s="30"/>
      <c r="SVQ364" s="30"/>
      <c r="SVR364" s="30"/>
      <c r="SVS364" s="30"/>
      <c r="SVT364" s="30"/>
      <c r="SVU364" s="30"/>
      <c r="SVV364" s="30"/>
      <c r="SVW364" s="30"/>
      <c r="SVX364" s="30"/>
      <c r="SVY364" s="30"/>
      <c r="SVZ364" s="30"/>
      <c r="SWA364" s="30"/>
      <c r="SWB364" s="30"/>
      <c r="SWC364" s="30"/>
      <c r="SWD364" s="30"/>
      <c r="SWE364" s="30"/>
      <c r="SWF364" s="30"/>
      <c r="SWG364" s="30"/>
      <c r="SWH364" s="30"/>
      <c r="SWI364" s="30"/>
      <c r="SWJ364" s="30"/>
      <c r="SWK364" s="30"/>
      <c r="SWL364" s="30"/>
      <c r="SWM364" s="30"/>
      <c r="SWN364" s="30"/>
      <c r="SWO364" s="30"/>
      <c r="SWP364" s="30"/>
      <c r="SWQ364" s="30"/>
      <c r="SWR364" s="30"/>
      <c r="SWS364" s="30"/>
      <c r="SWT364" s="30"/>
      <c r="SWU364" s="30"/>
      <c r="SWV364" s="30"/>
      <c r="SWW364" s="30"/>
      <c r="SWX364" s="30"/>
      <c r="SWY364" s="30"/>
      <c r="SWZ364" s="30"/>
      <c r="SXA364" s="30"/>
      <c r="SXB364" s="30"/>
      <c r="SXC364" s="30"/>
      <c r="SXD364" s="30"/>
      <c r="SXE364" s="30"/>
      <c r="SXF364" s="30"/>
      <c r="SXG364" s="30"/>
      <c r="SXH364" s="30"/>
      <c r="SXI364" s="30"/>
      <c r="SXJ364" s="30"/>
      <c r="SXK364" s="30"/>
      <c r="SXL364" s="30"/>
      <c r="SXM364" s="30"/>
      <c r="SXN364" s="30"/>
      <c r="SXO364" s="30"/>
      <c r="SXP364" s="30"/>
      <c r="SXQ364" s="30"/>
      <c r="SXR364" s="30"/>
      <c r="SXS364" s="30"/>
      <c r="SXT364" s="30"/>
      <c r="SXU364" s="30"/>
      <c r="SXV364" s="30"/>
      <c r="SXW364" s="30"/>
      <c r="SXX364" s="30"/>
      <c r="SXY364" s="30"/>
      <c r="SXZ364" s="30"/>
      <c r="SYA364" s="30"/>
      <c r="SYB364" s="30"/>
      <c r="SYC364" s="30"/>
      <c r="SYD364" s="30"/>
      <c r="SYE364" s="30"/>
      <c r="SYF364" s="30"/>
      <c r="SYG364" s="30"/>
      <c r="SYH364" s="30"/>
      <c r="SYI364" s="30"/>
      <c r="SYJ364" s="30"/>
      <c r="SYK364" s="30"/>
      <c r="SYL364" s="30"/>
      <c r="SYM364" s="30"/>
      <c r="SYN364" s="30"/>
      <c r="SYO364" s="30"/>
      <c r="SYP364" s="30"/>
      <c r="SYQ364" s="30"/>
      <c r="SYR364" s="30"/>
      <c r="SYS364" s="30"/>
      <c r="SYT364" s="30"/>
      <c r="SYU364" s="30"/>
      <c r="SYV364" s="30"/>
      <c r="SYW364" s="30"/>
      <c r="SYX364" s="30"/>
      <c r="SYY364" s="30"/>
      <c r="SYZ364" s="30"/>
      <c r="SZA364" s="30"/>
      <c r="SZB364" s="30"/>
      <c r="SZC364" s="30"/>
      <c r="SZD364" s="30"/>
      <c r="SZE364" s="30"/>
      <c r="SZF364" s="30"/>
      <c r="SZG364" s="30"/>
      <c r="SZH364" s="30"/>
      <c r="SZI364" s="30"/>
      <c r="SZJ364" s="30"/>
      <c r="SZK364" s="30"/>
      <c r="SZL364" s="30"/>
      <c r="SZM364" s="30"/>
      <c r="SZN364" s="30"/>
      <c r="SZO364" s="30"/>
      <c r="SZP364" s="30"/>
      <c r="SZQ364" s="30"/>
      <c r="SZR364" s="30"/>
      <c r="SZS364" s="30"/>
      <c r="SZT364" s="30"/>
      <c r="SZU364" s="30"/>
      <c r="SZV364" s="30"/>
      <c r="SZW364" s="30"/>
      <c r="SZX364" s="30"/>
      <c r="SZY364" s="30"/>
      <c r="SZZ364" s="30"/>
      <c r="TAA364" s="30"/>
      <c r="TAB364" s="30"/>
      <c r="TAC364" s="30"/>
      <c r="TAD364" s="30"/>
      <c r="TAE364" s="30"/>
      <c r="TAF364" s="30"/>
      <c r="TAG364" s="30"/>
      <c r="TAH364" s="30"/>
      <c r="TAI364" s="30"/>
      <c r="TAJ364" s="30"/>
      <c r="TAK364" s="30"/>
      <c r="TAL364" s="30"/>
      <c r="TAM364" s="30"/>
      <c r="TAN364" s="30"/>
      <c r="TAO364" s="30"/>
      <c r="TAP364" s="30"/>
      <c r="TAQ364" s="30"/>
      <c r="TAR364" s="30"/>
      <c r="TAS364" s="30"/>
      <c r="TAT364" s="30"/>
      <c r="TAU364" s="30"/>
      <c r="TAV364" s="30"/>
      <c r="TAW364" s="30"/>
      <c r="TAX364" s="30"/>
      <c r="TAY364" s="30"/>
      <c r="TAZ364" s="30"/>
      <c r="TBA364" s="30"/>
      <c r="TBB364" s="30"/>
      <c r="TBC364" s="30"/>
      <c r="TBD364" s="30"/>
      <c r="TBE364" s="30"/>
      <c r="TBF364" s="30"/>
      <c r="TBG364" s="30"/>
      <c r="TBH364" s="30"/>
      <c r="TBI364" s="30"/>
      <c r="TBJ364" s="30"/>
      <c r="TBK364" s="30"/>
      <c r="TBL364" s="30"/>
      <c r="TBM364" s="30"/>
      <c r="TBN364" s="30"/>
      <c r="TBO364" s="30"/>
      <c r="TBP364" s="30"/>
      <c r="TBQ364" s="30"/>
      <c r="TBR364" s="30"/>
      <c r="TBS364" s="30"/>
      <c r="TBT364" s="30"/>
      <c r="TBU364" s="30"/>
      <c r="TBV364" s="30"/>
      <c r="TBW364" s="30"/>
      <c r="TBX364" s="30"/>
      <c r="TBY364" s="30"/>
      <c r="TBZ364" s="30"/>
      <c r="TCA364" s="30"/>
      <c r="TCB364" s="30"/>
      <c r="TCC364" s="30"/>
      <c r="TCD364" s="30"/>
      <c r="TCE364" s="30"/>
      <c r="TCF364" s="30"/>
      <c r="TCG364" s="30"/>
      <c r="TCH364" s="30"/>
      <c r="TCI364" s="30"/>
      <c r="TCJ364" s="30"/>
      <c r="TCK364" s="30"/>
      <c r="TCL364" s="30"/>
      <c r="TCM364" s="30"/>
      <c r="TCN364" s="30"/>
      <c r="TCO364" s="30"/>
      <c r="TCP364" s="30"/>
      <c r="TCQ364" s="30"/>
      <c r="TCR364" s="30"/>
      <c r="TCS364" s="30"/>
      <c r="TCT364" s="30"/>
      <c r="TCU364" s="30"/>
      <c r="TCV364" s="30"/>
      <c r="TCW364" s="30"/>
      <c r="TCX364" s="30"/>
      <c r="TCY364" s="30"/>
      <c r="TCZ364" s="30"/>
      <c r="TDA364" s="30"/>
      <c r="TDB364" s="30"/>
      <c r="TDC364" s="30"/>
      <c r="TDD364" s="30"/>
      <c r="TDE364" s="30"/>
      <c r="TDF364" s="30"/>
      <c r="TDG364" s="30"/>
      <c r="TDH364" s="30"/>
      <c r="TDI364" s="30"/>
      <c r="TDJ364" s="30"/>
      <c r="TDK364" s="30"/>
      <c r="TDL364" s="30"/>
      <c r="TDM364" s="30"/>
      <c r="TDN364" s="30"/>
      <c r="TDO364" s="30"/>
      <c r="TDP364" s="30"/>
      <c r="TDQ364" s="30"/>
      <c r="TDR364" s="30"/>
      <c r="TDS364" s="30"/>
      <c r="TDT364" s="30"/>
      <c r="TDU364" s="30"/>
      <c r="TDV364" s="30"/>
      <c r="TDW364" s="30"/>
      <c r="TDX364" s="30"/>
      <c r="TDY364" s="30"/>
      <c r="TDZ364" s="30"/>
      <c r="TEA364" s="30"/>
      <c r="TEB364" s="30"/>
      <c r="TEC364" s="30"/>
      <c r="TED364" s="30"/>
      <c r="TEE364" s="30"/>
      <c r="TEF364" s="30"/>
      <c r="TEG364" s="30"/>
      <c r="TEH364" s="30"/>
      <c r="TEI364" s="30"/>
      <c r="TEJ364" s="30"/>
      <c r="TEK364" s="30"/>
      <c r="TEL364" s="30"/>
      <c r="TEM364" s="30"/>
      <c r="TEN364" s="30"/>
      <c r="TEO364" s="30"/>
      <c r="TEP364" s="30"/>
      <c r="TEQ364" s="30"/>
      <c r="TER364" s="30"/>
      <c r="TES364" s="30"/>
      <c r="TET364" s="30"/>
      <c r="TEU364" s="30"/>
      <c r="TEV364" s="30"/>
      <c r="TEW364" s="30"/>
      <c r="TEX364" s="30"/>
      <c r="TEY364" s="30"/>
      <c r="TEZ364" s="30"/>
      <c r="TFA364" s="30"/>
      <c r="TFB364" s="30"/>
      <c r="TFC364" s="30"/>
      <c r="TFD364" s="30"/>
      <c r="TFE364" s="30"/>
      <c r="TFF364" s="30"/>
      <c r="TFG364" s="30"/>
      <c r="TFH364" s="30"/>
      <c r="TFI364" s="30"/>
      <c r="TFJ364" s="30"/>
      <c r="TFK364" s="30"/>
      <c r="TFL364" s="30"/>
      <c r="TFM364" s="30"/>
      <c r="TFN364" s="30"/>
      <c r="TFO364" s="30"/>
      <c r="TFP364" s="30"/>
      <c r="TFQ364" s="30"/>
      <c r="TFR364" s="30"/>
      <c r="TFS364" s="30"/>
      <c r="TFT364" s="30"/>
      <c r="TFU364" s="30"/>
      <c r="TFV364" s="30"/>
      <c r="TFW364" s="30"/>
      <c r="TFX364" s="30"/>
      <c r="TFY364" s="30"/>
      <c r="TFZ364" s="30"/>
      <c r="TGA364" s="30"/>
      <c r="TGB364" s="30"/>
      <c r="TGC364" s="30"/>
      <c r="TGD364" s="30"/>
      <c r="TGE364" s="30"/>
      <c r="TGF364" s="30"/>
      <c r="TGG364" s="30"/>
      <c r="TGH364" s="30"/>
      <c r="TGI364" s="30"/>
      <c r="TGJ364" s="30"/>
      <c r="TGK364" s="30"/>
      <c r="TGL364" s="30"/>
      <c r="TGM364" s="30"/>
      <c r="TGN364" s="30"/>
      <c r="TGO364" s="30"/>
      <c r="TGP364" s="30"/>
      <c r="TGQ364" s="30"/>
      <c r="TGR364" s="30"/>
      <c r="TGS364" s="30"/>
      <c r="TGT364" s="30"/>
      <c r="TGU364" s="30"/>
      <c r="TGV364" s="30"/>
      <c r="TGW364" s="30"/>
      <c r="TGX364" s="30"/>
      <c r="TGY364" s="30"/>
      <c r="TGZ364" s="30"/>
      <c r="THA364" s="30"/>
      <c r="THB364" s="30"/>
      <c r="THC364" s="30"/>
      <c r="THD364" s="30"/>
      <c r="THE364" s="30"/>
      <c r="THF364" s="30"/>
      <c r="THG364" s="30"/>
      <c r="THH364" s="30"/>
      <c r="THI364" s="30"/>
      <c r="THJ364" s="30"/>
      <c r="THK364" s="30"/>
      <c r="THL364" s="30"/>
      <c r="THM364" s="30"/>
      <c r="THN364" s="30"/>
      <c r="THO364" s="30"/>
      <c r="THP364" s="30"/>
      <c r="THQ364" s="30"/>
      <c r="THR364" s="30"/>
      <c r="THS364" s="30"/>
      <c r="THT364" s="30"/>
      <c r="THU364" s="30"/>
      <c r="THV364" s="30"/>
      <c r="THW364" s="30"/>
      <c r="THX364" s="30"/>
      <c r="THY364" s="30"/>
      <c r="THZ364" s="30"/>
      <c r="TIA364" s="30"/>
      <c r="TIB364" s="30"/>
      <c r="TIC364" s="30"/>
      <c r="TID364" s="30"/>
      <c r="TIE364" s="30"/>
      <c r="TIF364" s="30"/>
      <c r="TIG364" s="30"/>
      <c r="TIH364" s="30"/>
      <c r="TII364" s="30"/>
      <c r="TIJ364" s="30"/>
      <c r="TIK364" s="30"/>
      <c r="TIL364" s="30"/>
      <c r="TIM364" s="30"/>
      <c r="TIN364" s="30"/>
      <c r="TIO364" s="30"/>
      <c r="TIP364" s="30"/>
      <c r="TIQ364" s="30"/>
      <c r="TIR364" s="30"/>
      <c r="TIS364" s="30"/>
      <c r="TIT364" s="30"/>
      <c r="TIU364" s="30"/>
      <c r="TIV364" s="30"/>
      <c r="TIW364" s="30"/>
      <c r="TIX364" s="30"/>
      <c r="TIY364" s="30"/>
      <c r="TIZ364" s="30"/>
      <c r="TJA364" s="30"/>
      <c r="TJB364" s="30"/>
      <c r="TJC364" s="30"/>
      <c r="TJD364" s="30"/>
      <c r="TJE364" s="30"/>
      <c r="TJF364" s="30"/>
      <c r="TJG364" s="30"/>
      <c r="TJH364" s="30"/>
      <c r="TJI364" s="30"/>
      <c r="TJJ364" s="30"/>
      <c r="TJK364" s="30"/>
      <c r="TJL364" s="30"/>
      <c r="TJM364" s="30"/>
      <c r="TJN364" s="30"/>
      <c r="TJO364" s="30"/>
      <c r="TJP364" s="30"/>
      <c r="TJQ364" s="30"/>
      <c r="TJR364" s="30"/>
      <c r="TJS364" s="30"/>
      <c r="TJT364" s="30"/>
      <c r="TJU364" s="30"/>
      <c r="TJV364" s="30"/>
      <c r="TJW364" s="30"/>
      <c r="TJX364" s="30"/>
      <c r="TJY364" s="30"/>
      <c r="TJZ364" s="30"/>
      <c r="TKA364" s="30"/>
      <c r="TKB364" s="30"/>
      <c r="TKC364" s="30"/>
      <c r="TKD364" s="30"/>
      <c r="TKE364" s="30"/>
      <c r="TKF364" s="30"/>
      <c r="TKG364" s="30"/>
      <c r="TKH364" s="30"/>
      <c r="TKI364" s="30"/>
      <c r="TKJ364" s="30"/>
      <c r="TKK364" s="30"/>
      <c r="TKL364" s="30"/>
      <c r="TKM364" s="30"/>
      <c r="TKN364" s="30"/>
      <c r="TKO364" s="30"/>
      <c r="TKP364" s="30"/>
      <c r="TKQ364" s="30"/>
      <c r="TKR364" s="30"/>
      <c r="TKS364" s="30"/>
      <c r="TKT364" s="30"/>
      <c r="TKU364" s="30"/>
      <c r="TKV364" s="30"/>
      <c r="TKW364" s="30"/>
      <c r="TKX364" s="30"/>
      <c r="TKY364" s="30"/>
      <c r="TKZ364" s="30"/>
      <c r="TLA364" s="30"/>
      <c r="TLB364" s="30"/>
      <c r="TLC364" s="30"/>
      <c r="TLD364" s="30"/>
      <c r="TLE364" s="30"/>
      <c r="TLF364" s="30"/>
      <c r="TLG364" s="30"/>
      <c r="TLH364" s="30"/>
      <c r="TLI364" s="30"/>
      <c r="TLJ364" s="30"/>
      <c r="TLK364" s="30"/>
      <c r="TLL364" s="30"/>
      <c r="TLM364" s="30"/>
      <c r="TLN364" s="30"/>
      <c r="TLO364" s="30"/>
      <c r="TLP364" s="30"/>
      <c r="TLQ364" s="30"/>
      <c r="TLR364" s="30"/>
      <c r="TLS364" s="30"/>
      <c r="TLT364" s="30"/>
      <c r="TLU364" s="30"/>
      <c r="TLV364" s="30"/>
      <c r="TLW364" s="30"/>
      <c r="TLX364" s="30"/>
      <c r="TLY364" s="30"/>
      <c r="TLZ364" s="30"/>
      <c r="TMA364" s="30"/>
      <c r="TMB364" s="30"/>
      <c r="TMC364" s="30"/>
      <c r="TMD364" s="30"/>
      <c r="TME364" s="30"/>
      <c r="TMF364" s="30"/>
      <c r="TMG364" s="30"/>
      <c r="TMH364" s="30"/>
      <c r="TMI364" s="30"/>
      <c r="TMJ364" s="30"/>
      <c r="TMK364" s="30"/>
      <c r="TML364" s="30"/>
      <c r="TMM364" s="30"/>
      <c r="TMN364" s="30"/>
      <c r="TMO364" s="30"/>
      <c r="TMP364" s="30"/>
      <c r="TMQ364" s="30"/>
      <c r="TMR364" s="30"/>
      <c r="TMS364" s="30"/>
      <c r="TMT364" s="30"/>
      <c r="TMU364" s="30"/>
      <c r="TMV364" s="30"/>
      <c r="TMW364" s="30"/>
      <c r="TMX364" s="30"/>
      <c r="TMY364" s="30"/>
      <c r="TMZ364" s="30"/>
      <c r="TNA364" s="30"/>
      <c r="TNB364" s="30"/>
      <c r="TNC364" s="30"/>
      <c r="TND364" s="30"/>
      <c r="TNE364" s="30"/>
      <c r="TNF364" s="30"/>
      <c r="TNG364" s="30"/>
      <c r="TNH364" s="30"/>
      <c r="TNI364" s="30"/>
      <c r="TNJ364" s="30"/>
      <c r="TNK364" s="30"/>
      <c r="TNL364" s="30"/>
      <c r="TNM364" s="30"/>
      <c r="TNN364" s="30"/>
      <c r="TNO364" s="30"/>
      <c r="TNP364" s="30"/>
      <c r="TNQ364" s="30"/>
      <c r="TNR364" s="30"/>
      <c r="TNS364" s="30"/>
      <c r="TNT364" s="30"/>
      <c r="TNU364" s="30"/>
      <c r="TNV364" s="30"/>
      <c r="TNW364" s="30"/>
      <c r="TNX364" s="30"/>
      <c r="TNY364" s="30"/>
      <c r="TNZ364" s="30"/>
      <c r="TOA364" s="30"/>
      <c r="TOB364" s="30"/>
      <c r="TOC364" s="30"/>
      <c r="TOD364" s="30"/>
      <c r="TOE364" s="30"/>
      <c r="TOF364" s="30"/>
      <c r="TOG364" s="30"/>
      <c r="TOH364" s="30"/>
      <c r="TOI364" s="30"/>
      <c r="TOJ364" s="30"/>
      <c r="TOK364" s="30"/>
      <c r="TOL364" s="30"/>
      <c r="TOM364" s="30"/>
      <c r="TON364" s="30"/>
      <c r="TOO364" s="30"/>
      <c r="TOP364" s="30"/>
      <c r="TOQ364" s="30"/>
      <c r="TOR364" s="30"/>
      <c r="TOS364" s="30"/>
      <c r="TOT364" s="30"/>
      <c r="TOU364" s="30"/>
      <c r="TOV364" s="30"/>
      <c r="TOW364" s="30"/>
      <c r="TOX364" s="30"/>
      <c r="TOY364" s="30"/>
      <c r="TOZ364" s="30"/>
      <c r="TPA364" s="30"/>
      <c r="TPB364" s="30"/>
      <c r="TPC364" s="30"/>
      <c r="TPD364" s="30"/>
      <c r="TPE364" s="30"/>
      <c r="TPF364" s="30"/>
      <c r="TPG364" s="30"/>
      <c r="TPH364" s="30"/>
      <c r="TPI364" s="30"/>
      <c r="TPJ364" s="30"/>
      <c r="TPK364" s="30"/>
      <c r="TPL364" s="30"/>
      <c r="TPM364" s="30"/>
      <c r="TPN364" s="30"/>
      <c r="TPO364" s="30"/>
      <c r="TPP364" s="30"/>
      <c r="TPQ364" s="30"/>
      <c r="TPR364" s="30"/>
      <c r="TPS364" s="30"/>
      <c r="TPT364" s="30"/>
      <c r="TPU364" s="30"/>
      <c r="TPV364" s="30"/>
      <c r="TPW364" s="30"/>
      <c r="TPX364" s="30"/>
      <c r="TPY364" s="30"/>
      <c r="TPZ364" s="30"/>
      <c r="TQA364" s="30"/>
      <c r="TQB364" s="30"/>
      <c r="TQC364" s="30"/>
      <c r="TQD364" s="30"/>
      <c r="TQE364" s="30"/>
      <c r="TQF364" s="30"/>
      <c r="TQG364" s="30"/>
      <c r="TQH364" s="30"/>
      <c r="TQI364" s="30"/>
      <c r="TQJ364" s="30"/>
      <c r="TQK364" s="30"/>
      <c r="TQL364" s="30"/>
      <c r="TQM364" s="30"/>
      <c r="TQN364" s="30"/>
      <c r="TQO364" s="30"/>
      <c r="TQP364" s="30"/>
      <c r="TQQ364" s="30"/>
      <c r="TQR364" s="30"/>
      <c r="TQS364" s="30"/>
      <c r="TQT364" s="30"/>
      <c r="TQU364" s="30"/>
      <c r="TQV364" s="30"/>
      <c r="TQW364" s="30"/>
      <c r="TQX364" s="30"/>
      <c r="TQY364" s="30"/>
      <c r="TQZ364" s="30"/>
      <c r="TRA364" s="30"/>
      <c r="TRB364" s="30"/>
      <c r="TRC364" s="30"/>
      <c r="TRD364" s="30"/>
      <c r="TRE364" s="30"/>
      <c r="TRF364" s="30"/>
      <c r="TRG364" s="30"/>
      <c r="TRH364" s="30"/>
      <c r="TRI364" s="30"/>
      <c r="TRJ364" s="30"/>
      <c r="TRK364" s="30"/>
      <c r="TRL364" s="30"/>
      <c r="TRM364" s="30"/>
      <c r="TRN364" s="30"/>
      <c r="TRO364" s="30"/>
      <c r="TRP364" s="30"/>
      <c r="TRQ364" s="30"/>
      <c r="TRR364" s="30"/>
      <c r="TRS364" s="30"/>
      <c r="TRT364" s="30"/>
      <c r="TRU364" s="30"/>
      <c r="TRV364" s="30"/>
      <c r="TRW364" s="30"/>
      <c r="TRX364" s="30"/>
      <c r="TRY364" s="30"/>
      <c r="TRZ364" s="30"/>
      <c r="TSA364" s="30"/>
      <c r="TSB364" s="30"/>
      <c r="TSC364" s="30"/>
      <c r="TSD364" s="30"/>
      <c r="TSE364" s="30"/>
      <c r="TSF364" s="30"/>
      <c r="TSG364" s="30"/>
      <c r="TSH364" s="30"/>
      <c r="TSI364" s="30"/>
      <c r="TSJ364" s="30"/>
      <c r="TSK364" s="30"/>
      <c r="TSL364" s="30"/>
      <c r="TSM364" s="30"/>
      <c r="TSN364" s="30"/>
      <c r="TSO364" s="30"/>
      <c r="TSP364" s="30"/>
      <c r="TSQ364" s="30"/>
      <c r="TSR364" s="30"/>
      <c r="TSS364" s="30"/>
      <c r="TST364" s="30"/>
      <c r="TSU364" s="30"/>
      <c r="TSV364" s="30"/>
      <c r="TSW364" s="30"/>
      <c r="TSX364" s="30"/>
      <c r="TSY364" s="30"/>
      <c r="TSZ364" s="30"/>
      <c r="TTA364" s="30"/>
      <c r="TTB364" s="30"/>
      <c r="TTC364" s="30"/>
      <c r="TTD364" s="30"/>
      <c r="TTE364" s="30"/>
      <c r="TTF364" s="30"/>
      <c r="TTG364" s="30"/>
      <c r="TTH364" s="30"/>
      <c r="TTI364" s="30"/>
      <c r="TTJ364" s="30"/>
      <c r="TTK364" s="30"/>
      <c r="TTL364" s="30"/>
      <c r="TTM364" s="30"/>
      <c r="TTN364" s="30"/>
      <c r="TTO364" s="30"/>
      <c r="TTP364" s="30"/>
      <c r="TTQ364" s="30"/>
      <c r="TTR364" s="30"/>
      <c r="TTS364" s="30"/>
      <c r="TTT364" s="30"/>
      <c r="TTU364" s="30"/>
      <c r="TTV364" s="30"/>
      <c r="TTW364" s="30"/>
      <c r="TTX364" s="30"/>
      <c r="TTY364" s="30"/>
      <c r="TTZ364" s="30"/>
      <c r="TUA364" s="30"/>
      <c r="TUB364" s="30"/>
      <c r="TUC364" s="30"/>
      <c r="TUD364" s="30"/>
      <c r="TUE364" s="30"/>
      <c r="TUF364" s="30"/>
      <c r="TUG364" s="30"/>
      <c r="TUH364" s="30"/>
      <c r="TUI364" s="30"/>
      <c r="TUJ364" s="30"/>
      <c r="TUK364" s="30"/>
      <c r="TUL364" s="30"/>
      <c r="TUM364" s="30"/>
      <c r="TUN364" s="30"/>
      <c r="TUO364" s="30"/>
      <c r="TUP364" s="30"/>
      <c r="TUQ364" s="30"/>
      <c r="TUR364" s="30"/>
      <c r="TUS364" s="30"/>
      <c r="TUT364" s="30"/>
      <c r="TUU364" s="30"/>
      <c r="TUV364" s="30"/>
      <c r="TUW364" s="30"/>
      <c r="TUX364" s="30"/>
      <c r="TUY364" s="30"/>
      <c r="TUZ364" s="30"/>
      <c r="TVA364" s="30"/>
      <c r="TVB364" s="30"/>
      <c r="TVC364" s="30"/>
      <c r="TVD364" s="30"/>
      <c r="TVE364" s="30"/>
      <c r="TVF364" s="30"/>
      <c r="TVG364" s="30"/>
      <c r="TVH364" s="30"/>
      <c r="TVI364" s="30"/>
      <c r="TVJ364" s="30"/>
      <c r="TVK364" s="30"/>
      <c r="TVL364" s="30"/>
      <c r="TVM364" s="30"/>
      <c r="TVN364" s="30"/>
      <c r="TVO364" s="30"/>
      <c r="TVP364" s="30"/>
      <c r="TVQ364" s="30"/>
      <c r="TVR364" s="30"/>
      <c r="TVS364" s="30"/>
      <c r="TVT364" s="30"/>
      <c r="TVU364" s="30"/>
      <c r="TVV364" s="30"/>
      <c r="TVW364" s="30"/>
      <c r="TVX364" s="30"/>
      <c r="TVY364" s="30"/>
      <c r="TVZ364" s="30"/>
      <c r="TWA364" s="30"/>
      <c r="TWB364" s="30"/>
      <c r="TWC364" s="30"/>
      <c r="TWD364" s="30"/>
      <c r="TWE364" s="30"/>
      <c r="TWF364" s="30"/>
      <c r="TWG364" s="30"/>
      <c r="TWH364" s="30"/>
      <c r="TWI364" s="30"/>
      <c r="TWJ364" s="30"/>
      <c r="TWK364" s="30"/>
      <c r="TWL364" s="30"/>
      <c r="TWM364" s="30"/>
      <c r="TWN364" s="30"/>
      <c r="TWO364" s="30"/>
      <c r="TWP364" s="30"/>
      <c r="TWQ364" s="30"/>
      <c r="TWR364" s="30"/>
      <c r="TWS364" s="30"/>
      <c r="TWT364" s="30"/>
      <c r="TWU364" s="30"/>
      <c r="TWV364" s="30"/>
      <c r="TWW364" s="30"/>
      <c r="TWX364" s="30"/>
      <c r="TWY364" s="30"/>
      <c r="TWZ364" s="30"/>
      <c r="TXA364" s="30"/>
      <c r="TXB364" s="30"/>
      <c r="TXC364" s="30"/>
      <c r="TXD364" s="30"/>
      <c r="TXE364" s="30"/>
      <c r="TXF364" s="30"/>
      <c r="TXG364" s="30"/>
      <c r="TXH364" s="30"/>
      <c r="TXI364" s="30"/>
      <c r="TXJ364" s="30"/>
      <c r="TXK364" s="30"/>
      <c r="TXL364" s="30"/>
      <c r="TXM364" s="30"/>
      <c r="TXN364" s="30"/>
      <c r="TXO364" s="30"/>
      <c r="TXP364" s="30"/>
      <c r="TXQ364" s="30"/>
      <c r="TXR364" s="30"/>
      <c r="TXS364" s="30"/>
      <c r="TXT364" s="30"/>
      <c r="TXU364" s="30"/>
      <c r="TXV364" s="30"/>
      <c r="TXW364" s="30"/>
      <c r="TXX364" s="30"/>
      <c r="TXY364" s="30"/>
      <c r="TXZ364" s="30"/>
      <c r="TYA364" s="30"/>
      <c r="TYB364" s="30"/>
      <c r="TYC364" s="30"/>
      <c r="TYD364" s="30"/>
      <c r="TYE364" s="30"/>
      <c r="TYF364" s="30"/>
      <c r="TYG364" s="30"/>
      <c r="TYH364" s="30"/>
      <c r="TYI364" s="30"/>
      <c r="TYJ364" s="30"/>
      <c r="TYK364" s="30"/>
      <c r="TYL364" s="30"/>
      <c r="TYM364" s="30"/>
      <c r="TYN364" s="30"/>
      <c r="TYO364" s="30"/>
      <c r="TYP364" s="30"/>
      <c r="TYQ364" s="30"/>
      <c r="TYR364" s="30"/>
      <c r="TYS364" s="30"/>
      <c r="TYT364" s="30"/>
      <c r="TYU364" s="30"/>
      <c r="TYV364" s="30"/>
      <c r="TYW364" s="30"/>
      <c r="TYX364" s="30"/>
      <c r="TYY364" s="30"/>
      <c r="TYZ364" s="30"/>
      <c r="TZA364" s="30"/>
      <c r="TZB364" s="30"/>
      <c r="TZC364" s="30"/>
      <c r="TZD364" s="30"/>
      <c r="TZE364" s="30"/>
      <c r="TZF364" s="30"/>
      <c r="TZG364" s="30"/>
      <c r="TZH364" s="30"/>
      <c r="TZI364" s="30"/>
      <c r="TZJ364" s="30"/>
      <c r="TZK364" s="30"/>
      <c r="TZL364" s="30"/>
      <c r="TZM364" s="30"/>
      <c r="TZN364" s="30"/>
      <c r="TZO364" s="30"/>
      <c r="TZP364" s="30"/>
      <c r="TZQ364" s="30"/>
      <c r="TZR364" s="30"/>
      <c r="TZS364" s="30"/>
      <c r="TZT364" s="30"/>
      <c r="TZU364" s="30"/>
      <c r="TZV364" s="30"/>
      <c r="TZW364" s="30"/>
      <c r="TZX364" s="30"/>
      <c r="TZY364" s="30"/>
      <c r="TZZ364" s="30"/>
      <c r="UAA364" s="30"/>
      <c r="UAB364" s="30"/>
      <c r="UAC364" s="30"/>
      <c r="UAD364" s="30"/>
      <c r="UAE364" s="30"/>
      <c r="UAF364" s="30"/>
      <c r="UAG364" s="30"/>
      <c r="UAH364" s="30"/>
      <c r="UAI364" s="30"/>
      <c r="UAJ364" s="30"/>
      <c r="UAK364" s="30"/>
      <c r="UAL364" s="30"/>
      <c r="UAM364" s="30"/>
      <c r="UAN364" s="30"/>
      <c r="UAO364" s="30"/>
      <c r="UAP364" s="30"/>
      <c r="UAQ364" s="30"/>
      <c r="UAR364" s="30"/>
      <c r="UAS364" s="30"/>
      <c r="UAT364" s="30"/>
      <c r="UAU364" s="30"/>
      <c r="UAV364" s="30"/>
      <c r="UAW364" s="30"/>
      <c r="UAX364" s="30"/>
      <c r="UAY364" s="30"/>
      <c r="UAZ364" s="30"/>
      <c r="UBA364" s="30"/>
      <c r="UBB364" s="30"/>
      <c r="UBC364" s="30"/>
      <c r="UBD364" s="30"/>
      <c r="UBE364" s="30"/>
      <c r="UBF364" s="30"/>
      <c r="UBG364" s="30"/>
      <c r="UBH364" s="30"/>
      <c r="UBI364" s="30"/>
      <c r="UBJ364" s="30"/>
      <c r="UBK364" s="30"/>
      <c r="UBL364" s="30"/>
      <c r="UBM364" s="30"/>
      <c r="UBN364" s="30"/>
      <c r="UBO364" s="30"/>
      <c r="UBP364" s="30"/>
      <c r="UBQ364" s="30"/>
      <c r="UBR364" s="30"/>
      <c r="UBS364" s="30"/>
      <c r="UBT364" s="30"/>
      <c r="UBU364" s="30"/>
      <c r="UBV364" s="30"/>
      <c r="UBW364" s="30"/>
      <c r="UBX364" s="30"/>
      <c r="UBY364" s="30"/>
      <c r="UBZ364" s="30"/>
      <c r="UCA364" s="30"/>
      <c r="UCB364" s="30"/>
      <c r="UCC364" s="30"/>
      <c r="UCD364" s="30"/>
      <c r="UCE364" s="30"/>
      <c r="UCF364" s="30"/>
      <c r="UCG364" s="30"/>
      <c r="UCH364" s="30"/>
      <c r="UCI364" s="30"/>
      <c r="UCJ364" s="30"/>
      <c r="UCK364" s="30"/>
      <c r="UCL364" s="30"/>
      <c r="UCM364" s="30"/>
      <c r="UCN364" s="30"/>
      <c r="UCO364" s="30"/>
      <c r="UCP364" s="30"/>
      <c r="UCQ364" s="30"/>
      <c r="UCR364" s="30"/>
      <c r="UCS364" s="30"/>
      <c r="UCT364" s="30"/>
      <c r="UCU364" s="30"/>
      <c r="UCV364" s="30"/>
      <c r="UCW364" s="30"/>
      <c r="UCX364" s="30"/>
      <c r="UCY364" s="30"/>
      <c r="UCZ364" s="30"/>
      <c r="UDA364" s="30"/>
      <c r="UDB364" s="30"/>
      <c r="UDC364" s="30"/>
      <c r="UDD364" s="30"/>
      <c r="UDE364" s="30"/>
      <c r="UDF364" s="30"/>
      <c r="UDG364" s="30"/>
      <c r="UDH364" s="30"/>
      <c r="UDI364" s="30"/>
      <c r="UDJ364" s="30"/>
      <c r="UDK364" s="30"/>
      <c r="UDL364" s="30"/>
      <c r="UDM364" s="30"/>
      <c r="UDN364" s="30"/>
      <c r="UDO364" s="30"/>
      <c r="UDP364" s="30"/>
      <c r="UDQ364" s="30"/>
      <c r="UDR364" s="30"/>
      <c r="UDS364" s="30"/>
      <c r="UDT364" s="30"/>
      <c r="UDU364" s="30"/>
      <c r="UDV364" s="30"/>
      <c r="UDW364" s="30"/>
      <c r="UDX364" s="30"/>
      <c r="UDY364" s="30"/>
      <c r="UDZ364" s="30"/>
      <c r="UEA364" s="30"/>
      <c r="UEB364" s="30"/>
      <c r="UEC364" s="30"/>
      <c r="UED364" s="30"/>
      <c r="UEE364" s="30"/>
      <c r="UEF364" s="30"/>
      <c r="UEG364" s="30"/>
      <c r="UEH364" s="30"/>
      <c r="UEI364" s="30"/>
      <c r="UEJ364" s="30"/>
      <c r="UEK364" s="30"/>
      <c r="UEL364" s="30"/>
      <c r="UEM364" s="30"/>
      <c r="UEN364" s="30"/>
      <c r="UEO364" s="30"/>
      <c r="UEP364" s="30"/>
      <c r="UEQ364" s="30"/>
      <c r="UER364" s="30"/>
      <c r="UES364" s="30"/>
      <c r="UET364" s="30"/>
      <c r="UEU364" s="30"/>
      <c r="UEV364" s="30"/>
      <c r="UEW364" s="30"/>
      <c r="UEX364" s="30"/>
      <c r="UEY364" s="30"/>
      <c r="UEZ364" s="30"/>
      <c r="UFA364" s="30"/>
      <c r="UFB364" s="30"/>
      <c r="UFC364" s="30"/>
      <c r="UFD364" s="30"/>
      <c r="UFE364" s="30"/>
      <c r="UFF364" s="30"/>
      <c r="UFG364" s="30"/>
      <c r="UFH364" s="30"/>
      <c r="UFI364" s="30"/>
      <c r="UFJ364" s="30"/>
      <c r="UFK364" s="30"/>
      <c r="UFL364" s="30"/>
      <c r="UFM364" s="30"/>
      <c r="UFN364" s="30"/>
      <c r="UFO364" s="30"/>
      <c r="UFP364" s="30"/>
      <c r="UFQ364" s="30"/>
      <c r="UFR364" s="30"/>
      <c r="UFS364" s="30"/>
      <c r="UFT364" s="30"/>
      <c r="UFU364" s="30"/>
      <c r="UFV364" s="30"/>
      <c r="UFW364" s="30"/>
      <c r="UFX364" s="30"/>
      <c r="UFY364" s="30"/>
      <c r="UFZ364" s="30"/>
      <c r="UGA364" s="30"/>
      <c r="UGB364" s="30"/>
      <c r="UGC364" s="30"/>
      <c r="UGD364" s="30"/>
      <c r="UGE364" s="30"/>
      <c r="UGF364" s="30"/>
      <c r="UGG364" s="30"/>
      <c r="UGH364" s="30"/>
      <c r="UGI364" s="30"/>
      <c r="UGJ364" s="30"/>
      <c r="UGK364" s="30"/>
      <c r="UGL364" s="30"/>
      <c r="UGM364" s="30"/>
      <c r="UGN364" s="30"/>
      <c r="UGO364" s="30"/>
      <c r="UGP364" s="30"/>
      <c r="UGQ364" s="30"/>
      <c r="UGR364" s="30"/>
      <c r="UGS364" s="30"/>
      <c r="UGT364" s="30"/>
      <c r="UGU364" s="30"/>
      <c r="UGV364" s="30"/>
      <c r="UGW364" s="30"/>
      <c r="UGX364" s="30"/>
      <c r="UGY364" s="30"/>
      <c r="UGZ364" s="30"/>
      <c r="UHA364" s="30"/>
      <c r="UHB364" s="30"/>
      <c r="UHC364" s="30"/>
      <c r="UHD364" s="30"/>
      <c r="UHE364" s="30"/>
      <c r="UHF364" s="30"/>
      <c r="UHG364" s="30"/>
      <c r="UHH364" s="30"/>
      <c r="UHI364" s="30"/>
      <c r="UHJ364" s="30"/>
      <c r="UHK364" s="30"/>
      <c r="UHL364" s="30"/>
      <c r="UHM364" s="30"/>
      <c r="UHN364" s="30"/>
      <c r="UHO364" s="30"/>
      <c r="UHP364" s="30"/>
      <c r="UHQ364" s="30"/>
      <c r="UHR364" s="30"/>
      <c r="UHS364" s="30"/>
      <c r="UHT364" s="30"/>
      <c r="UHU364" s="30"/>
      <c r="UHV364" s="30"/>
      <c r="UHW364" s="30"/>
      <c r="UHX364" s="30"/>
      <c r="UHY364" s="30"/>
      <c r="UHZ364" s="30"/>
      <c r="UIA364" s="30"/>
      <c r="UIB364" s="30"/>
      <c r="UIC364" s="30"/>
      <c r="UID364" s="30"/>
      <c r="UIE364" s="30"/>
      <c r="UIF364" s="30"/>
      <c r="UIG364" s="30"/>
      <c r="UIH364" s="30"/>
      <c r="UII364" s="30"/>
      <c r="UIJ364" s="30"/>
      <c r="UIK364" s="30"/>
      <c r="UIL364" s="30"/>
      <c r="UIM364" s="30"/>
      <c r="UIN364" s="30"/>
      <c r="UIO364" s="30"/>
      <c r="UIP364" s="30"/>
      <c r="UIQ364" s="30"/>
      <c r="UIR364" s="30"/>
      <c r="UIS364" s="30"/>
      <c r="UIT364" s="30"/>
      <c r="UIU364" s="30"/>
      <c r="UIV364" s="30"/>
      <c r="UIW364" s="30"/>
      <c r="UIX364" s="30"/>
      <c r="UIY364" s="30"/>
      <c r="UIZ364" s="30"/>
      <c r="UJA364" s="30"/>
      <c r="UJB364" s="30"/>
      <c r="UJC364" s="30"/>
      <c r="UJD364" s="30"/>
      <c r="UJE364" s="30"/>
      <c r="UJF364" s="30"/>
      <c r="UJG364" s="30"/>
      <c r="UJH364" s="30"/>
      <c r="UJI364" s="30"/>
      <c r="UJJ364" s="30"/>
      <c r="UJK364" s="30"/>
      <c r="UJL364" s="30"/>
      <c r="UJM364" s="30"/>
      <c r="UJN364" s="30"/>
      <c r="UJO364" s="30"/>
      <c r="UJP364" s="30"/>
      <c r="UJQ364" s="30"/>
      <c r="UJR364" s="30"/>
      <c r="UJS364" s="30"/>
      <c r="UJT364" s="30"/>
      <c r="UJU364" s="30"/>
      <c r="UJV364" s="30"/>
      <c r="UJW364" s="30"/>
      <c r="UJX364" s="30"/>
      <c r="UJY364" s="30"/>
      <c r="UJZ364" s="30"/>
      <c r="UKA364" s="30"/>
      <c r="UKB364" s="30"/>
      <c r="UKC364" s="30"/>
      <c r="UKD364" s="30"/>
      <c r="UKE364" s="30"/>
      <c r="UKF364" s="30"/>
      <c r="UKG364" s="30"/>
      <c r="UKH364" s="30"/>
      <c r="UKI364" s="30"/>
      <c r="UKJ364" s="30"/>
      <c r="UKK364" s="30"/>
      <c r="UKL364" s="30"/>
      <c r="UKM364" s="30"/>
      <c r="UKN364" s="30"/>
      <c r="UKO364" s="30"/>
      <c r="UKP364" s="30"/>
      <c r="UKQ364" s="30"/>
      <c r="UKR364" s="30"/>
      <c r="UKS364" s="30"/>
      <c r="UKT364" s="30"/>
      <c r="UKU364" s="30"/>
      <c r="UKV364" s="30"/>
      <c r="UKW364" s="30"/>
      <c r="UKX364" s="30"/>
      <c r="UKY364" s="30"/>
      <c r="UKZ364" s="30"/>
      <c r="ULA364" s="30"/>
      <c r="ULB364" s="30"/>
      <c r="ULC364" s="30"/>
      <c r="ULD364" s="30"/>
      <c r="ULE364" s="30"/>
      <c r="ULF364" s="30"/>
      <c r="ULG364" s="30"/>
      <c r="ULH364" s="30"/>
      <c r="ULI364" s="30"/>
      <c r="ULJ364" s="30"/>
      <c r="ULK364" s="30"/>
      <c r="ULL364" s="30"/>
      <c r="ULM364" s="30"/>
      <c r="ULN364" s="30"/>
      <c r="ULO364" s="30"/>
      <c r="ULP364" s="30"/>
      <c r="ULQ364" s="30"/>
      <c r="ULR364" s="30"/>
      <c r="ULS364" s="30"/>
      <c r="ULT364" s="30"/>
      <c r="ULU364" s="30"/>
      <c r="ULV364" s="30"/>
      <c r="ULW364" s="30"/>
      <c r="ULX364" s="30"/>
      <c r="ULY364" s="30"/>
      <c r="ULZ364" s="30"/>
      <c r="UMA364" s="30"/>
      <c r="UMB364" s="30"/>
      <c r="UMC364" s="30"/>
      <c r="UMD364" s="30"/>
      <c r="UME364" s="30"/>
      <c r="UMF364" s="30"/>
      <c r="UMG364" s="30"/>
      <c r="UMH364" s="30"/>
      <c r="UMI364" s="30"/>
      <c r="UMJ364" s="30"/>
      <c r="UMK364" s="30"/>
      <c r="UML364" s="30"/>
      <c r="UMM364" s="30"/>
      <c r="UMN364" s="30"/>
      <c r="UMO364" s="30"/>
      <c r="UMP364" s="30"/>
      <c r="UMQ364" s="30"/>
      <c r="UMR364" s="30"/>
      <c r="UMS364" s="30"/>
      <c r="UMT364" s="30"/>
      <c r="UMU364" s="30"/>
      <c r="UMV364" s="30"/>
      <c r="UMW364" s="30"/>
      <c r="UMX364" s="30"/>
      <c r="UMY364" s="30"/>
      <c r="UMZ364" s="30"/>
      <c r="UNA364" s="30"/>
      <c r="UNB364" s="30"/>
      <c r="UNC364" s="30"/>
      <c r="UND364" s="30"/>
      <c r="UNE364" s="30"/>
      <c r="UNF364" s="30"/>
      <c r="UNG364" s="30"/>
      <c r="UNH364" s="30"/>
      <c r="UNI364" s="30"/>
      <c r="UNJ364" s="30"/>
      <c r="UNK364" s="30"/>
      <c r="UNL364" s="30"/>
      <c r="UNM364" s="30"/>
      <c r="UNN364" s="30"/>
      <c r="UNO364" s="30"/>
      <c r="UNP364" s="30"/>
      <c r="UNQ364" s="30"/>
      <c r="UNR364" s="30"/>
      <c r="UNS364" s="30"/>
      <c r="UNT364" s="30"/>
      <c r="UNU364" s="30"/>
      <c r="UNV364" s="30"/>
      <c r="UNW364" s="30"/>
      <c r="UNX364" s="30"/>
      <c r="UNY364" s="30"/>
      <c r="UNZ364" s="30"/>
      <c r="UOA364" s="30"/>
      <c r="UOB364" s="30"/>
      <c r="UOC364" s="30"/>
      <c r="UOD364" s="30"/>
      <c r="UOE364" s="30"/>
      <c r="UOF364" s="30"/>
      <c r="UOG364" s="30"/>
      <c r="UOH364" s="30"/>
      <c r="UOI364" s="30"/>
      <c r="UOJ364" s="30"/>
      <c r="UOK364" s="30"/>
      <c r="UOL364" s="30"/>
      <c r="UOM364" s="30"/>
      <c r="UON364" s="30"/>
      <c r="UOO364" s="30"/>
      <c r="UOP364" s="30"/>
      <c r="UOQ364" s="30"/>
      <c r="UOR364" s="30"/>
      <c r="UOS364" s="30"/>
      <c r="UOT364" s="30"/>
      <c r="UOU364" s="30"/>
      <c r="UOV364" s="30"/>
      <c r="UOW364" s="30"/>
      <c r="UOX364" s="30"/>
      <c r="UOY364" s="30"/>
      <c r="UOZ364" s="30"/>
      <c r="UPA364" s="30"/>
      <c r="UPB364" s="30"/>
      <c r="UPC364" s="30"/>
      <c r="UPD364" s="30"/>
      <c r="UPE364" s="30"/>
      <c r="UPF364" s="30"/>
      <c r="UPG364" s="30"/>
      <c r="UPH364" s="30"/>
      <c r="UPI364" s="30"/>
      <c r="UPJ364" s="30"/>
      <c r="UPK364" s="30"/>
      <c r="UPL364" s="30"/>
      <c r="UPM364" s="30"/>
      <c r="UPN364" s="30"/>
      <c r="UPO364" s="30"/>
      <c r="UPP364" s="30"/>
      <c r="UPQ364" s="30"/>
      <c r="UPR364" s="30"/>
      <c r="UPS364" s="30"/>
      <c r="UPT364" s="30"/>
      <c r="UPU364" s="30"/>
      <c r="UPV364" s="30"/>
      <c r="UPW364" s="30"/>
      <c r="UPX364" s="30"/>
      <c r="UPY364" s="30"/>
      <c r="UPZ364" s="30"/>
      <c r="UQA364" s="30"/>
      <c r="UQB364" s="30"/>
      <c r="UQC364" s="30"/>
      <c r="UQD364" s="30"/>
      <c r="UQE364" s="30"/>
      <c r="UQF364" s="30"/>
      <c r="UQG364" s="30"/>
      <c r="UQH364" s="30"/>
      <c r="UQI364" s="30"/>
      <c r="UQJ364" s="30"/>
      <c r="UQK364" s="30"/>
      <c r="UQL364" s="30"/>
      <c r="UQM364" s="30"/>
      <c r="UQN364" s="30"/>
      <c r="UQO364" s="30"/>
      <c r="UQP364" s="30"/>
      <c r="UQQ364" s="30"/>
      <c r="UQR364" s="30"/>
      <c r="UQS364" s="30"/>
      <c r="UQT364" s="30"/>
      <c r="UQU364" s="30"/>
      <c r="UQV364" s="30"/>
      <c r="UQW364" s="30"/>
      <c r="UQX364" s="30"/>
      <c r="UQY364" s="30"/>
      <c r="UQZ364" s="30"/>
      <c r="URA364" s="30"/>
      <c r="URB364" s="30"/>
      <c r="URC364" s="30"/>
      <c r="URD364" s="30"/>
      <c r="URE364" s="30"/>
      <c r="URF364" s="30"/>
      <c r="URG364" s="30"/>
      <c r="URH364" s="30"/>
      <c r="URI364" s="30"/>
      <c r="URJ364" s="30"/>
      <c r="URK364" s="30"/>
      <c r="URL364" s="30"/>
      <c r="URM364" s="30"/>
      <c r="URN364" s="30"/>
      <c r="URO364" s="30"/>
      <c r="URP364" s="30"/>
      <c r="URQ364" s="30"/>
      <c r="URR364" s="30"/>
      <c r="URS364" s="30"/>
      <c r="URT364" s="30"/>
      <c r="URU364" s="30"/>
      <c r="URV364" s="30"/>
      <c r="URW364" s="30"/>
      <c r="URX364" s="30"/>
      <c r="URY364" s="30"/>
      <c r="URZ364" s="30"/>
      <c r="USA364" s="30"/>
      <c r="USB364" s="30"/>
      <c r="USC364" s="30"/>
      <c r="USD364" s="30"/>
      <c r="USE364" s="30"/>
      <c r="USF364" s="30"/>
      <c r="USG364" s="30"/>
      <c r="USH364" s="30"/>
      <c r="USI364" s="30"/>
      <c r="USJ364" s="30"/>
      <c r="USK364" s="30"/>
      <c r="USL364" s="30"/>
      <c r="USM364" s="30"/>
      <c r="USN364" s="30"/>
      <c r="USO364" s="30"/>
      <c r="USP364" s="30"/>
      <c r="USQ364" s="30"/>
      <c r="USR364" s="30"/>
      <c r="USS364" s="30"/>
      <c r="UST364" s="30"/>
      <c r="USU364" s="30"/>
      <c r="USV364" s="30"/>
      <c r="USW364" s="30"/>
      <c r="USX364" s="30"/>
      <c r="USY364" s="30"/>
      <c r="USZ364" s="30"/>
      <c r="UTA364" s="30"/>
      <c r="UTB364" s="30"/>
      <c r="UTC364" s="30"/>
      <c r="UTD364" s="30"/>
      <c r="UTE364" s="30"/>
      <c r="UTF364" s="30"/>
      <c r="UTG364" s="30"/>
      <c r="UTH364" s="30"/>
      <c r="UTI364" s="30"/>
      <c r="UTJ364" s="30"/>
      <c r="UTK364" s="30"/>
      <c r="UTL364" s="30"/>
      <c r="UTM364" s="30"/>
      <c r="UTN364" s="30"/>
      <c r="UTO364" s="30"/>
      <c r="UTP364" s="30"/>
      <c r="UTQ364" s="30"/>
      <c r="UTR364" s="30"/>
      <c r="UTS364" s="30"/>
      <c r="UTT364" s="30"/>
      <c r="UTU364" s="30"/>
      <c r="UTV364" s="30"/>
      <c r="UTW364" s="30"/>
      <c r="UTX364" s="30"/>
      <c r="UTY364" s="30"/>
      <c r="UTZ364" s="30"/>
      <c r="UUA364" s="30"/>
      <c r="UUB364" s="30"/>
      <c r="UUC364" s="30"/>
      <c r="UUD364" s="30"/>
      <c r="UUE364" s="30"/>
      <c r="UUF364" s="30"/>
      <c r="UUG364" s="30"/>
      <c r="UUH364" s="30"/>
      <c r="UUI364" s="30"/>
      <c r="UUJ364" s="30"/>
      <c r="UUK364" s="30"/>
      <c r="UUL364" s="30"/>
      <c r="UUM364" s="30"/>
      <c r="UUN364" s="30"/>
      <c r="UUO364" s="30"/>
      <c r="UUP364" s="30"/>
      <c r="UUQ364" s="30"/>
      <c r="UUR364" s="30"/>
      <c r="UUS364" s="30"/>
      <c r="UUT364" s="30"/>
      <c r="UUU364" s="30"/>
      <c r="UUV364" s="30"/>
      <c r="UUW364" s="30"/>
      <c r="UUX364" s="30"/>
      <c r="UUY364" s="30"/>
      <c r="UUZ364" s="30"/>
      <c r="UVA364" s="30"/>
      <c r="UVB364" s="30"/>
      <c r="UVC364" s="30"/>
      <c r="UVD364" s="30"/>
      <c r="UVE364" s="30"/>
      <c r="UVF364" s="30"/>
      <c r="UVG364" s="30"/>
      <c r="UVH364" s="30"/>
      <c r="UVI364" s="30"/>
      <c r="UVJ364" s="30"/>
      <c r="UVK364" s="30"/>
      <c r="UVL364" s="30"/>
      <c r="UVM364" s="30"/>
      <c r="UVN364" s="30"/>
      <c r="UVO364" s="30"/>
      <c r="UVP364" s="30"/>
      <c r="UVQ364" s="30"/>
      <c r="UVR364" s="30"/>
      <c r="UVS364" s="30"/>
      <c r="UVT364" s="30"/>
      <c r="UVU364" s="30"/>
      <c r="UVV364" s="30"/>
      <c r="UVW364" s="30"/>
      <c r="UVX364" s="30"/>
      <c r="UVY364" s="30"/>
      <c r="UVZ364" s="30"/>
      <c r="UWA364" s="30"/>
      <c r="UWB364" s="30"/>
      <c r="UWC364" s="30"/>
      <c r="UWD364" s="30"/>
      <c r="UWE364" s="30"/>
      <c r="UWF364" s="30"/>
      <c r="UWG364" s="30"/>
      <c r="UWH364" s="30"/>
      <c r="UWI364" s="30"/>
      <c r="UWJ364" s="30"/>
      <c r="UWK364" s="30"/>
      <c r="UWL364" s="30"/>
      <c r="UWM364" s="30"/>
      <c r="UWN364" s="30"/>
      <c r="UWO364" s="30"/>
      <c r="UWP364" s="30"/>
      <c r="UWQ364" s="30"/>
      <c r="UWR364" s="30"/>
      <c r="UWS364" s="30"/>
      <c r="UWT364" s="30"/>
      <c r="UWU364" s="30"/>
      <c r="UWV364" s="30"/>
      <c r="UWW364" s="30"/>
      <c r="UWX364" s="30"/>
      <c r="UWY364" s="30"/>
      <c r="UWZ364" s="30"/>
      <c r="UXA364" s="30"/>
      <c r="UXB364" s="30"/>
      <c r="UXC364" s="30"/>
      <c r="UXD364" s="30"/>
      <c r="UXE364" s="30"/>
      <c r="UXF364" s="30"/>
      <c r="UXG364" s="30"/>
      <c r="UXH364" s="30"/>
      <c r="UXI364" s="30"/>
      <c r="UXJ364" s="30"/>
      <c r="UXK364" s="30"/>
      <c r="UXL364" s="30"/>
      <c r="UXM364" s="30"/>
      <c r="UXN364" s="30"/>
      <c r="UXO364" s="30"/>
      <c r="UXP364" s="30"/>
      <c r="UXQ364" s="30"/>
      <c r="UXR364" s="30"/>
      <c r="UXS364" s="30"/>
      <c r="UXT364" s="30"/>
      <c r="UXU364" s="30"/>
      <c r="UXV364" s="30"/>
      <c r="UXW364" s="30"/>
      <c r="UXX364" s="30"/>
      <c r="UXY364" s="30"/>
      <c r="UXZ364" s="30"/>
      <c r="UYA364" s="30"/>
      <c r="UYB364" s="30"/>
      <c r="UYC364" s="30"/>
      <c r="UYD364" s="30"/>
      <c r="UYE364" s="30"/>
      <c r="UYF364" s="30"/>
      <c r="UYG364" s="30"/>
      <c r="UYH364" s="30"/>
      <c r="UYI364" s="30"/>
      <c r="UYJ364" s="30"/>
      <c r="UYK364" s="30"/>
      <c r="UYL364" s="30"/>
      <c r="UYM364" s="30"/>
      <c r="UYN364" s="30"/>
      <c r="UYO364" s="30"/>
      <c r="UYP364" s="30"/>
      <c r="UYQ364" s="30"/>
      <c r="UYR364" s="30"/>
      <c r="UYS364" s="30"/>
      <c r="UYT364" s="30"/>
      <c r="UYU364" s="30"/>
      <c r="UYV364" s="30"/>
      <c r="UYW364" s="30"/>
      <c r="UYX364" s="30"/>
      <c r="UYY364" s="30"/>
      <c r="UYZ364" s="30"/>
      <c r="UZA364" s="30"/>
      <c r="UZB364" s="30"/>
      <c r="UZC364" s="30"/>
      <c r="UZD364" s="30"/>
      <c r="UZE364" s="30"/>
      <c r="UZF364" s="30"/>
      <c r="UZG364" s="30"/>
      <c r="UZH364" s="30"/>
      <c r="UZI364" s="30"/>
      <c r="UZJ364" s="30"/>
      <c r="UZK364" s="30"/>
      <c r="UZL364" s="30"/>
      <c r="UZM364" s="30"/>
      <c r="UZN364" s="30"/>
      <c r="UZO364" s="30"/>
      <c r="UZP364" s="30"/>
      <c r="UZQ364" s="30"/>
      <c r="UZR364" s="30"/>
      <c r="UZS364" s="30"/>
      <c r="UZT364" s="30"/>
      <c r="UZU364" s="30"/>
      <c r="UZV364" s="30"/>
      <c r="UZW364" s="30"/>
      <c r="UZX364" s="30"/>
      <c r="UZY364" s="30"/>
      <c r="UZZ364" s="30"/>
      <c r="VAA364" s="30"/>
      <c r="VAB364" s="30"/>
      <c r="VAC364" s="30"/>
      <c r="VAD364" s="30"/>
      <c r="VAE364" s="30"/>
      <c r="VAF364" s="30"/>
      <c r="VAG364" s="30"/>
      <c r="VAH364" s="30"/>
      <c r="VAI364" s="30"/>
      <c r="VAJ364" s="30"/>
      <c r="VAK364" s="30"/>
      <c r="VAL364" s="30"/>
      <c r="VAM364" s="30"/>
      <c r="VAN364" s="30"/>
      <c r="VAO364" s="30"/>
      <c r="VAP364" s="30"/>
      <c r="VAQ364" s="30"/>
      <c r="VAR364" s="30"/>
      <c r="VAS364" s="30"/>
      <c r="VAT364" s="30"/>
      <c r="VAU364" s="30"/>
      <c r="VAV364" s="30"/>
      <c r="VAW364" s="30"/>
      <c r="VAX364" s="30"/>
      <c r="VAY364" s="30"/>
      <c r="VAZ364" s="30"/>
      <c r="VBA364" s="30"/>
      <c r="VBB364" s="30"/>
      <c r="VBC364" s="30"/>
      <c r="VBD364" s="30"/>
      <c r="VBE364" s="30"/>
      <c r="VBF364" s="30"/>
      <c r="VBG364" s="30"/>
      <c r="VBH364" s="30"/>
      <c r="VBI364" s="30"/>
      <c r="VBJ364" s="30"/>
      <c r="VBK364" s="30"/>
      <c r="VBL364" s="30"/>
      <c r="VBM364" s="30"/>
      <c r="VBN364" s="30"/>
      <c r="VBO364" s="30"/>
      <c r="VBP364" s="30"/>
      <c r="VBQ364" s="30"/>
      <c r="VBR364" s="30"/>
      <c r="VBS364" s="30"/>
      <c r="VBT364" s="30"/>
      <c r="VBU364" s="30"/>
      <c r="VBV364" s="30"/>
      <c r="VBW364" s="30"/>
      <c r="VBX364" s="30"/>
      <c r="VBY364" s="30"/>
      <c r="VBZ364" s="30"/>
      <c r="VCA364" s="30"/>
      <c r="VCB364" s="30"/>
      <c r="VCC364" s="30"/>
      <c r="VCD364" s="30"/>
      <c r="VCE364" s="30"/>
      <c r="VCF364" s="30"/>
      <c r="VCG364" s="30"/>
      <c r="VCH364" s="30"/>
      <c r="VCI364" s="30"/>
      <c r="VCJ364" s="30"/>
      <c r="VCK364" s="30"/>
      <c r="VCL364" s="30"/>
      <c r="VCM364" s="30"/>
      <c r="VCN364" s="30"/>
      <c r="VCO364" s="30"/>
      <c r="VCP364" s="30"/>
      <c r="VCQ364" s="30"/>
      <c r="VCR364" s="30"/>
      <c r="VCS364" s="30"/>
      <c r="VCT364" s="30"/>
      <c r="VCU364" s="30"/>
      <c r="VCV364" s="30"/>
      <c r="VCW364" s="30"/>
      <c r="VCX364" s="30"/>
      <c r="VCY364" s="30"/>
      <c r="VCZ364" s="30"/>
      <c r="VDA364" s="30"/>
      <c r="VDB364" s="30"/>
      <c r="VDC364" s="30"/>
      <c r="VDD364" s="30"/>
      <c r="VDE364" s="30"/>
      <c r="VDF364" s="30"/>
      <c r="VDG364" s="30"/>
      <c r="VDH364" s="30"/>
      <c r="VDI364" s="30"/>
      <c r="VDJ364" s="30"/>
      <c r="VDK364" s="30"/>
      <c r="VDL364" s="30"/>
      <c r="VDM364" s="30"/>
      <c r="VDN364" s="30"/>
      <c r="VDO364" s="30"/>
      <c r="VDP364" s="30"/>
      <c r="VDQ364" s="30"/>
      <c r="VDR364" s="30"/>
      <c r="VDS364" s="30"/>
      <c r="VDT364" s="30"/>
      <c r="VDU364" s="30"/>
      <c r="VDV364" s="30"/>
      <c r="VDW364" s="30"/>
      <c r="VDX364" s="30"/>
      <c r="VDY364" s="30"/>
      <c r="VDZ364" s="30"/>
      <c r="VEA364" s="30"/>
      <c r="VEB364" s="30"/>
      <c r="VEC364" s="30"/>
      <c r="VED364" s="30"/>
      <c r="VEE364" s="30"/>
      <c r="VEF364" s="30"/>
      <c r="VEG364" s="30"/>
      <c r="VEH364" s="30"/>
      <c r="VEI364" s="30"/>
      <c r="VEJ364" s="30"/>
      <c r="VEK364" s="30"/>
      <c r="VEL364" s="30"/>
      <c r="VEM364" s="30"/>
      <c r="VEN364" s="30"/>
      <c r="VEO364" s="30"/>
      <c r="VEP364" s="30"/>
      <c r="VEQ364" s="30"/>
      <c r="VER364" s="30"/>
      <c r="VES364" s="30"/>
      <c r="VET364" s="30"/>
      <c r="VEU364" s="30"/>
      <c r="VEV364" s="30"/>
      <c r="VEW364" s="30"/>
      <c r="VEX364" s="30"/>
      <c r="VEY364" s="30"/>
      <c r="VEZ364" s="30"/>
      <c r="VFA364" s="30"/>
      <c r="VFB364" s="30"/>
      <c r="VFC364" s="30"/>
      <c r="VFD364" s="30"/>
      <c r="VFE364" s="30"/>
      <c r="VFF364" s="30"/>
      <c r="VFG364" s="30"/>
      <c r="VFH364" s="30"/>
      <c r="VFI364" s="30"/>
      <c r="VFJ364" s="30"/>
      <c r="VFK364" s="30"/>
      <c r="VFL364" s="30"/>
      <c r="VFM364" s="30"/>
      <c r="VFN364" s="30"/>
      <c r="VFO364" s="30"/>
      <c r="VFP364" s="30"/>
      <c r="VFQ364" s="30"/>
      <c r="VFR364" s="30"/>
      <c r="VFS364" s="30"/>
      <c r="VFT364" s="30"/>
      <c r="VFU364" s="30"/>
      <c r="VFV364" s="30"/>
      <c r="VFW364" s="30"/>
      <c r="VFX364" s="30"/>
      <c r="VFY364" s="30"/>
      <c r="VFZ364" s="30"/>
      <c r="VGA364" s="30"/>
      <c r="VGB364" s="30"/>
      <c r="VGC364" s="30"/>
      <c r="VGD364" s="30"/>
      <c r="VGE364" s="30"/>
      <c r="VGF364" s="30"/>
      <c r="VGG364" s="30"/>
      <c r="VGH364" s="30"/>
      <c r="VGI364" s="30"/>
      <c r="VGJ364" s="30"/>
      <c r="VGK364" s="30"/>
      <c r="VGL364" s="30"/>
      <c r="VGM364" s="30"/>
      <c r="VGN364" s="30"/>
      <c r="VGO364" s="30"/>
      <c r="VGP364" s="30"/>
      <c r="VGQ364" s="30"/>
      <c r="VGR364" s="30"/>
      <c r="VGS364" s="30"/>
      <c r="VGT364" s="30"/>
      <c r="VGU364" s="30"/>
      <c r="VGV364" s="30"/>
      <c r="VGW364" s="30"/>
      <c r="VGX364" s="30"/>
      <c r="VGY364" s="30"/>
      <c r="VGZ364" s="30"/>
      <c r="VHA364" s="30"/>
      <c r="VHB364" s="30"/>
      <c r="VHC364" s="30"/>
      <c r="VHD364" s="30"/>
      <c r="VHE364" s="30"/>
      <c r="VHF364" s="30"/>
      <c r="VHG364" s="30"/>
      <c r="VHH364" s="30"/>
      <c r="VHI364" s="30"/>
      <c r="VHJ364" s="30"/>
      <c r="VHK364" s="30"/>
      <c r="VHL364" s="30"/>
      <c r="VHM364" s="30"/>
      <c r="VHN364" s="30"/>
      <c r="VHO364" s="30"/>
      <c r="VHP364" s="30"/>
      <c r="VHQ364" s="30"/>
      <c r="VHR364" s="30"/>
      <c r="VHS364" s="30"/>
      <c r="VHT364" s="30"/>
      <c r="VHU364" s="30"/>
      <c r="VHV364" s="30"/>
      <c r="VHW364" s="30"/>
      <c r="VHX364" s="30"/>
      <c r="VHY364" s="30"/>
      <c r="VHZ364" s="30"/>
      <c r="VIA364" s="30"/>
      <c r="VIB364" s="30"/>
      <c r="VIC364" s="30"/>
      <c r="VID364" s="30"/>
      <c r="VIE364" s="30"/>
      <c r="VIF364" s="30"/>
      <c r="VIG364" s="30"/>
      <c r="VIH364" s="30"/>
      <c r="VII364" s="30"/>
      <c r="VIJ364" s="30"/>
      <c r="VIK364" s="30"/>
      <c r="VIL364" s="30"/>
      <c r="VIM364" s="30"/>
      <c r="VIN364" s="30"/>
      <c r="VIO364" s="30"/>
      <c r="VIP364" s="30"/>
      <c r="VIQ364" s="30"/>
      <c r="VIR364" s="30"/>
      <c r="VIS364" s="30"/>
      <c r="VIT364" s="30"/>
      <c r="VIU364" s="30"/>
      <c r="VIV364" s="30"/>
      <c r="VIW364" s="30"/>
      <c r="VIX364" s="30"/>
      <c r="VIY364" s="30"/>
      <c r="VIZ364" s="30"/>
      <c r="VJA364" s="30"/>
      <c r="VJB364" s="30"/>
      <c r="VJC364" s="30"/>
      <c r="VJD364" s="30"/>
      <c r="VJE364" s="30"/>
      <c r="VJF364" s="30"/>
      <c r="VJG364" s="30"/>
      <c r="VJH364" s="30"/>
      <c r="VJI364" s="30"/>
      <c r="VJJ364" s="30"/>
      <c r="VJK364" s="30"/>
      <c r="VJL364" s="30"/>
      <c r="VJM364" s="30"/>
      <c r="VJN364" s="30"/>
      <c r="VJO364" s="30"/>
      <c r="VJP364" s="30"/>
      <c r="VJQ364" s="30"/>
      <c r="VJR364" s="30"/>
      <c r="VJS364" s="30"/>
      <c r="VJT364" s="30"/>
      <c r="VJU364" s="30"/>
      <c r="VJV364" s="30"/>
      <c r="VJW364" s="30"/>
      <c r="VJX364" s="30"/>
      <c r="VJY364" s="30"/>
      <c r="VJZ364" s="30"/>
      <c r="VKA364" s="30"/>
      <c r="VKB364" s="30"/>
      <c r="VKC364" s="30"/>
      <c r="VKD364" s="30"/>
      <c r="VKE364" s="30"/>
      <c r="VKF364" s="30"/>
      <c r="VKG364" s="30"/>
      <c r="VKH364" s="30"/>
      <c r="VKI364" s="30"/>
      <c r="VKJ364" s="30"/>
      <c r="VKK364" s="30"/>
      <c r="VKL364" s="30"/>
      <c r="VKM364" s="30"/>
      <c r="VKN364" s="30"/>
      <c r="VKO364" s="30"/>
      <c r="VKP364" s="30"/>
      <c r="VKQ364" s="30"/>
      <c r="VKR364" s="30"/>
      <c r="VKS364" s="30"/>
      <c r="VKT364" s="30"/>
      <c r="VKU364" s="30"/>
      <c r="VKV364" s="30"/>
      <c r="VKW364" s="30"/>
      <c r="VKX364" s="30"/>
      <c r="VKY364" s="30"/>
      <c r="VKZ364" s="30"/>
      <c r="VLA364" s="30"/>
      <c r="VLB364" s="30"/>
      <c r="VLC364" s="30"/>
      <c r="VLD364" s="30"/>
      <c r="VLE364" s="30"/>
      <c r="VLF364" s="30"/>
      <c r="VLG364" s="30"/>
      <c r="VLH364" s="30"/>
      <c r="VLI364" s="30"/>
      <c r="VLJ364" s="30"/>
      <c r="VLK364" s="30"/>
      <c r="VLL364" s="30"/>
      <c r="VLM364" s="30"/>
      <c r="VLN364" s="30"/>
      <c r="VLO364" s="30"/>
      <c r="VLP364" s="30"/>
      <c r="VLQ364" s="30"/>
      <c r="VLR364" s="30"/>
      <c r="VLS364" s="30"/>
      <c r="VLT364" s="30"/>
      <c r="VLU364" s="30"/>
      <c r="VLV364" s="30"/>
      <c r="VLW364" s="30"/>
      <c r="VLX364" s="30"/>
      <c r="VLY364" s="30"/>
      <c r="VLZ364" s="30"/>
      <c r="VMA364" s="30"/>
      <c r="VMB364" s="30"/>
      <c r="VMC364" s="30"/>
      <c r="VMD364" s="30"/>
      <c r="VME364" s="30"/>
      <c r="VMF364" s="30"/>
      <c r="VMG364" s="30"/>
      <c r="VMH364" s="30"/>
      <c r="VMI364" s="30"/>
      <c r="VMJ364" s="30"/>
      <c r="VMK364" s="30"/>
      <c r="VML364" s="30"/>
      <c r="VMM364" s="30"/>
      <c r="VMN364" s="30"/>
      <c r="VMO364" s="30"/>
      <c r="VMP364" s="30"/>
      <c r="VMQ364" s="30"/>
      <c r="VMR364" s="30"/>
      <c r="VMS364" s="30"/>
      <c r="VMT364" s="30"/>
      <c r="VMU364" s="30"/>
      <c r="VMV364" s="30"/>
      <c r="VMW364" s="30"/>
      <c r="VMX364" s="30"/>
      <c r="VMY364" s="30"/>
      <c r="VMZ364" s="30"/>
      <c r="VNA364" s="30"/>
      <c r="VNB364" s="30"/>
      <c r="VNC364" s="30"/>
      <c r="VND364" s="30"/>
      <c r="VNE364" s="30"/>
      <c r="VNF364" s="30"/>
      <c r="VNG364" s="30"/>
      <c r="VNH364" s="30"/>
      <c r="VNI364" s="30"/>
      <c r="VNJ364" s="30"/>
      <c r="VNK364" s="30"/>
      <c r="VNL364" s="30"/>
      <c r="VNM364" s="30"/>
      <c r="VNN364" s="30"/>
      <c r="VNO364" s="30"/>
      <c r="VNP364" s="30"/>
      <c r="VNQ364" s="30"/>
      <c r="VNR364" s="30"/>
      <c r="VNS364" s="30"/>
      <c r="VNT364" s="30"/>
      <c r="VNU364" s="30"/>
      <c r="VNV364" s="30"/>
      <c r="VNW364" s="30"/>
      <c r="VNX364" s="30"/>
      <c r="VNY364" s="30"/>
      <c r="VNZ364" s="30"/>
      <c r="VOA364" s="30"/>
      <c r="VOB364" s="30"/>
      <c r="VOC364" s="30"/>
      <c r="VOD364" s="30"/>
      <c r="VOE364" s="30"/>
      <c r="VOF364" s="30"/>
      <c r="VOG364" s="30"/>
      <c r="VOH364" s="30"/>
      <c r="VOI364" s="30"/>
      <c r="VOJ364" s="30"/>
      <c r="VOK364" s="30"/>
      <c r="VOL364" s="30"/>
      <c r="VOM364" s="30"/>
      <c r="VON364" s="30"/>
      <c r="VOO364" s="30"/>
      <c r="VOP364" s="30"/>
      <c r="VOQ364" s="30"/>
      <c r="VOR364" s="30"/>
      <c r="VOS364" s="30"/>
      <c r="VOT364" s="30"/>
      <c r="VOU364" s="30"/>
      <c r="VOV364" s="30"/>
      <c r="VOW364" s="30"/>
      <c r="VOX364" s="30"/>
      <c r="VOY364" s="30"/>
      <c r="VOZ364" s="30"/>
      <c r="VPA364" s="30"/>
      <c r="VPB364" s="30"/>
      <c r="VPC364" s="30"/>
      <c r="VPD364" s="30"/>
      <c r="VPE364" s="30"/>
      <c r="VPF364" s="30"/>
      <c r="VPG364" s="30"/>
      <c r="VPH364" s="30"/>
      <c r="VPI364" s="30"/>
      <c r="VPJ364" s="30"/>
      <c r="VPK364" s="30"/>
      <c r="VPL364" s="30"/>
      <c r="VPM364" s="30"/>
      <c r="VPN364" s="30"/>
      <c r="VPO364" s="30"/>
      <c r="VPP364" s="30"/>
      <c r="VPQ364" s="30"/>
      <c r="VPR364" s="30"/>
      <c r="VPS364" s="30"/>
      <c r="VPT364" s="30"/>
      <c r="VPU364" s="30"/>
      <c r="VPV364" s="30"/>
      <c r="VPW364" s="30"/>
      <c r="VPX364" s="30"/>
      <c r="VPY364" s="30"/>
      <c r="VPZ364" s="30"/>
      <c r="VQA364" s="30"/>
      <c r="VQB364" s="30"/>
      <c r="VQC364" s="30"/>
      <c r="VQD364" s="30"/>
      <c r="VQE364" s="30"/>
      <c r="VQF364" s="30"/>
      <c r="VQG364" s="30"/>
      <c r="VQH364" s="30"/>
      <c r="VQI364" s="30"/>
      <c r="VQJ364" s="30"/>
      <c r="VQK364" s="30"/>
      <c r="VQL364" s="30"/>
      <c r="VQM364" s="30"/>
      <c r="VQN364" s="30"/>
      <c r="VQO364" s="30"/>
      <c r="VQP364" s="30"/>
      <c r="VQQ364" s="30"/>
      <c r="VQR364" s="30"/>
      <c r="VQS364" s="30"/>
      <c r="VQT364" s="30"/>
      <c r="VQU364" s="30"/>
      <c r="VQV364" s="30"/>
      <c r="VQW364" s="30"/>
      <c r="VQX364" s="30"/>
      <c r="VQY364" s="30"/>
      <c r="VQZ364" s="30"/>
      <c r="VRA364" s="30"/>
      <c r="VRB364" s="30"/>
      <c r="VRC364" s="30"/>
      <c r="VRD364" s="30"/>
      <c r="VRE364" s="30"/>
      <c r="VRF364" s="30"/>
      <c r="VRG364" s="30"/>
      <c r="VRH364" s="30"/>
      <c r="VRI364" s="30"/>
      <c r="VRJ364" s="30"/>
      <c r="VRK364" s="30"/>
      <c r="VRL364" s="30"/>
      <c r="VRM364" s="30"/>
      <c r="VRN364" s="30"/>
      <c r="VRO364" s="30"/>
      <c r="VRP364" s="30"/>
      <c r="VRQ364" s="30"/>
      <c r="VRR364" s="30"/>
      <c r="VRS364" s="30"/>
      <c r="VRT364" s="30"/>
      <c r="VRU364" s="30"/>
      <c r="VRV364" s="30"/>
      <c r="VRW364" s="30"/>
      <c r="VRX364" s="30"/>
      <c r="VRY364" s="30"/>
      <c r="VRZ364" s="30"/>
      <c r="VSA364" s="30"/>
      <c r="VSB364" s="30"/>
      <c r="VSC364" s="30"/>
      <c r="VSD364" s="30"/>
      <c r="VSE364" s="30"/>
      <c r="VSF364" s="30"/>
      <c r="VSG364" s="30"/>
      <c r="VSH364" s="30"/>
      <c r="VSI364" s="30"/>
      <c r="VSJ364" s="30"/>
      <c r="VSK364" s="30"/>
      <c r="VSL364" s="30"/>
      <c r="VSM364" s="30"/>
      <c r="VSN364" s="30"/>
      <c r="VSO364" s="30"/>
      <c r="VSP364" s="30"/>
      <c r="VSQ364" s="30"/>
      <c r="VSR364" s="30"/>
      <c r="VSS364" s="30"/>
      <c r="VST364" s="30"/>
      <c r="VSU364" s="30"/>
      <c r="VSV364" s="30"/>
      <c r="VSW364" s="30"/>
      <c r="VSX364" s="30"/>
      <c r="VSY364" s="30"/>
      <c r="VSZ364" s="30"/>
      <c r="VTA364" s="30"/>
      <c r="VTB364" s="30"/>
      <c r="VTC364" s="30"/>
      <c r="VTD364" s="30"/>
      <c r="VTE364" s="30"/>
      <c r="VTF364" s="30"/>
      <c r="VTG364" s="30"/>
      <c r="VTH364" s="30"/>
      <c r="VTI364" s="30"/>
      <c r="VTJ364" s="30"/>
      <c r="VTK364" s="30"/>
      <c r="VTL364" s="30"/>
      <c r="VTM364" s="30"/>
      <c r="VTN364" s="30"/>
      <c r="VTO364" s="30"/>
      <c r="VTP364" s="30"/>
      <c r="VTQ364" s="30"/>
      <c r="VTR364" s="30"/>
      <c r="VTS364" s="30"/>
      <c r="VTT364" s="30"/>
      <c r="VTU364" s="30"/>
      <c r="VTV364" s="30"/>
      <c r="VTW364" s="30"/>
      <c r="VTX364" s="30"/>
      <c r="VTY364" s="30"/>
      <c r="VTZ364" s="30"/>
      <c r="VUA364" s="30"/>
      <c r="VUB364" s="30"/>
      <c r="VUC364" s="30"/>
      <c r="VUD364" s="30"/>
      <c r="VUE364" s="30"/>
      <c r="VUF364" s="30"/>
      <c r="VUG364" s="30"/>
      <c r="VUH364" s="30"/>
      <c r="VUI364" s="30"/>
      <c r="VUJ364" s="30"/>
      <c r="VUK364" s="30"/>
      <c r="VUL364" s="30"/>
      <c r="VUM364" s="30"/>
      <c r="VUN364" s="30"/>
      <c r="VUO364" s="30"/>
      <c r="VUP364" s="30"/>
      <c r="VUQ364" s="30"/>
      <c r="VUR364" s="30"/>
      <c r="VUS364" s="30"/>
      <c r="VUT364" s="30"/>
      <c r="VUU364" s="30"/>
      <c r="VUV364" s="30"/>
      <c r="VUW364" s="30"/>
      <c r="VUX364" s="30"/>
      <c r="VUY364" s="30"/>
      <c r="VUZ364" s="30"/>
      <c r="VVA364" s="30"/>
      <c r="VVB364" s="30"/>
      <c r="VVC364" s="30"/>
      <c r="VVD364" s="30"/>
      <c r="VVE364" s="30"/>
      <c r="VVF364" s="30"/>
      <c r="VVG364" s="30"/>
      <c r="VVH364" s="30"/>
      <c r="VVI364" s="30"/>
      <c r="VVJ364" s="30"/>
      <c r="VVK364" s="30"/>
      <c r="VVL364" s="30"/>
      <c r="VVM364" s="30"/>
      <c r="VVN364" s="30"/>
      <c r="VVO364" s="30"/>
      <c r="VVP364" s="30"/>
      <c r="VVQ364" s="30"/>
      <c r="VVR364" s="30"/>
      <c r="VVS364" s="30"/>
      <c r="VVT364" s="30"/>
      <c r="VVU364" s="30"/>
      <c r="VVV364" s="30"/>
      <c r="VVW364" s="30"/>
      <c r="VVX364" s="30"/>
      <c r="VVY364" s="30"/>
      <c r="VVZ364" s="30"/>
      <c r="VWA364" s="30"/>
      <c r="VWB364" s="30"/>
      <c r="VWC364" s="30"/>
      <c r="VWD364" s="30"/>
      <c r="VWE364" s="30"/>
      <c r="VWF364" s="30"/>
      <c r="VWG364" s="30"/>
      <c r="VWH364" s="30"/>
      <c r="VWI364" s="30"/>
      <c r="VWJ364" s="30"/>
      <c r="VWK364" s="30"/>
      <c r="VWL364" s="30"/>
      <c r="VWM364" s="30"/>
      <c r="VWN364" s="30"/>
      <c r="VWO364" s="30"/>
      <c r="VWP364" s="30"/>
      <c r="VWQ364" s="30"/>
      <c r="VWR364" s="30"/>
      <c r="VWS364" s="30"/>
      <c r="VWT364" s="30"/>
      <c r="VWU364" s="30"/>
      <c r="VWV364" s="30"/>
      <c r="VWW364" s="30"/>
      <c r="VWX364" s="30"/>
      <c r="VWY364" s="30"/>
      <c r="VWZ364" s="30"/>
      <c r="VXA364" s="30"/>
      <c r="VXB364" s="30"/>
      <c r="VXC364" s="30"/>
      <c r="VXD364" s="30"/>
      <c r="VXE364" s="30"/>
      <c r="VXF364" s="30"/>
      <c r="VXG364" s="30"/>
      <c r="VXH364" s="30"/>
      <c r="VXI364" s="30"/>
      <c r="VXJ364" s="30"/>
      <c r="VXK364" s="30"/>
      <c r="VXL364" s="30"/>
      <c r="VXM364" s="30"/>
      <c r="VXN364" s="30"/>
      <c r="VXO364" s="30"/>
      <c r="VXP364" s="30"/>
      <c r="VXQ364" s="30"/>
      <c r="VXR364" s="30"/>
      <c r="VXS364" s="30"/>
      <c r="VXT364" s="30"/>
      <c r="VXU364" s="30"/>
      <c r="VXV364" s="30"/>
      <c r="VXW364" s="30"/>
      <c r="VXX364" s="30"/>
      <c r="VXY364" s="30"/>
      <c r="VXZ364" s="30"/>
      <c r="VYA364" s="30"/>
      <c r="VYB364" s="30"/>
      <c r="VYC364" s="30"/>
      <c r="VYD364" s="30"/>
      <c r="VYE364" s="30"/>
      <c r="VYF364" s="30"/>
      <c r="VYG364" s="30"/>
      <c r="VYH364" s="30"/>
      <c r="VYI364" s="30"/>
      <c r="VYJ364" s="30"/>
      <c r="VYK364" s="30"/>
      <c r="VYL364" s="30"/>
      <c r="VYM364" s="30"/>
      <c r="VYN364" s="30"/>
      <c r="VYO364" s="30"/>
      <c r="VYP364" s="30"/>
      <c r="VYQ364" s="30"/>
      <c r="VYR364" s="30"/>
      <c r="VYS364" s="30"/>
      <c r="VYT364" s="30"/>
      <c r="VYU364" s="30"/>
      <c r="VYV364" s="30"/>
      <c r="VYW364" s="30"/>
      <c r="VYX364" s="30"/>
      <c r="VYY364" s="30"/>
      <c r="VYZ364" s="30"/>
      <c r="VZA364" s="30"/>
      <c r="VZB364" s="30"/>
      <c r="VZC364" s="30"/>
      <c r="VZD364" s="30"/>
      <c r="VZE364" s="30"/>
      <c r="VZF364" s="30"/>
      <c r="VZG364" s="30"/>
      <c r="VZH364" s="30"/>
      <c r="VZI364" s="30"/>
      <c r="VZJ364" s="30"/>
      <c r="VZK364" s="30"/>
      <c r="VZL364" s="30"/>
      <c r="VZM364" s="30"/>
      <c r="VZN364" s="30"/>
      <c r="VZO364" s="30"/>
      <c r="VZP364" s="30"/>
      <c r="VZQ364" s="30"/>
      <c r="VZR364" s="30"/>
      <c r="VZS364" s="30"/>
      <c r="VZT364" s="30"/>
      <c r="VZU364" s="30"/>
      <c r="VZV364" s="30"/>
      <c r="VZW364" s="30"/>
      <c r="VZX364" s="30"/>
      <c r="VZY364" s="30"/>
      <c r="VZZ364" s="30"/>
      <c r="WAA364" s="30"/>
      <c r="WAB364" s="30"/>
      <c r="WAC364" s="30"/>
      <c r="WAD364" s="30"/>
      <c r="WAE364" s="30"/>
      <c r="WAF364" s="30"/>
      <c r="WAG364" s="30"/>
      <c r="WAH364" s="30"/>
      <c r="WAI364" s="30"/>
      <c r="WAJ364" s="30"/>
      <c r="WAK364" s="30"/>
      <c r="WAL364" s="30"/>
      <c r="WAM364" s="30"/>
      <c r="WAN364" s="30"/>
      <c r="WAO364" s="30"/>
      <c r="WAP364" s="30"/>
      <c r="WAQ364" s="30"/>
      <c r="WAR364" s="30"/>
      <c r="WAS364" s="30"/>
      <c r="WAT364" s="30"/>
      <c r="WAU364" s="30"/>
      <c r="WAV364" s="30"/>
      <c r="WAW364" s="30"/>
      <c r="WAX364" s="30"/>
      <c r="WAY364" s="30"/>
      <c r="WAZ364" s="30"/>
      <c r="WBA364" s="30"/>
      <c r="WBB364" s="30"/>
      <c r="WBC364" s="30"/>
      <c r="WBD364" s="30"/>
      <c r="WBE364" s="30"/>
      <c r="WBF364" s="30"/>
      <c r="WBG364" s="30"/>
      <c r="WBH364" s="30"/>
      <c r="WBI364" s="30"/>
      <c r="WBJ364" s="30"/>
      <c r="WBK364" s="30"/>
      <c r="WBL364" s="30"/>
      <c r="WBM364" s="30"/>
      <c r="WBN364" s="30"/>
      <c r="WBO364" s="30"/>
      <c r="WBP364" s="30"/>
      <c r="WBQ364" s="30"/>
      <c r="WBR364" s="30"/>
      <c r="WBS364" s="30"/>
      <c r="WBT364" s="30"/>
      <c r="WBU364" s="30"/>
      <c r="WBV364" s="30"/>
      <c r="WBW364" s="30"/>
      <c r="WBX364" s="30"/>
      <c r="WBY364" s="30"/>
      <c r="WBZ364" s="30"/>
      <c r="WCA364" s="30"/>
      <c r="WCB364" s="30"/>
      <c r="WCC364" s="30"/>
      <c r="WCD364" s="30"/>
      <c r="WCE364" s="30"/>
      <c r="WCF364" s="30"/>
      <c r="WCG364" s="30"/>
      <c r="WCH364" s="30"/>
      <c r="WCI364" s="30"/>
      <c r="WCJ364" s="30"/>
      <c r="WCK364" s="30"/>
      <c r="WCL364" s="30"/>
      <c r="WCM364" s="30"/>
      <c r="WCN364" s="30"/>
      <c r="WCO364" s="30"/>
      <c r="WCP364" s="30"/>
      <c r="WCQ364" s="30"/>
      <c r="WCR364" s="30"/>
      <c r="WCS364" s="30"/>
      <c r="WCT364" s="30"/>
      <c r="WCU364" s="30"/>
      <c r="WCV364" s="30"/>
      <c r="WCW364" s="30"/>
      <c r="WCX364" s="30"/>
      <c r="WCY364" s="30"/>
      <c r="WCZ364" s="30"/>
      <c r="WDA364" s="30"/>
      <c r="WDB364" s="30"/>
      <c r="WDC364" s="30"/>
      <c r="WDD364" s="30"/>
      <c r="WDE364" s="30"/>
      <c r="WDF364" s="30"/>
      <c r="WDG364" s="30"/>
      <c r="WDH364" s="30"/>
      <c r="WDI364" s="30"/>
      <c r="WDJ364" s="30"/>
      <c r="WDK364" s="30"/>
      <c r="WDL364" s="30"/>
      <c r="WDM364" s="30"/>
      <c r="WDN364" s="30"/>
      <c r="WDO364" s="30"/>
      <c r="WDP364" s="30"/>
      <c r="WDQ364" s="30"/>
    </row>
    <row r="365" spans="1:15669" s="53" customFormat="1" ht="15" customHeight="1" x14ac:dyDescent="0.25">
      <c r="A365" s="30" t="s">
        <v>52</v>
      </c>
      <c r="B365" s="30" t="s">
        <v>53</v>
      </c>
      <c r="C365" s="54">
        <v>44757</v>
      </c>
      <c r="D365" s="30" t="s">
        <v>1203</v>
      </c>
      <c r="E365" s="30" t="s">
        <v>1204</v>
      </c>
      <c r="F365" s="53" t="s">
        <v>1205</v>
      </c>
      <c r="G365" s="53">
        <v>1994</v>
      </c>
      <c r="H365" s="53" t="s">
        <v>1206</v>
      </c>
      <c r="I365" s="53" t="s">
        <v>58</v>
      </c>
      <c r="J365" s="30" t="s">
        <v>59</v>
      </c>
      <c r="K365" s="30"/>
      <c r="L365" s="30" t="s">
        <v>90</v>
      </c>
      <c r="M365" s="30" t="s">
        <v>61</v>
      </c>
      <c r="N365" s="30" t="s">
        <v>404</v>
      </c>
      <c r="O365" s="30" t="s">
        <v>63</v>
      </c>
      <c r="P365" s="30" t="s">
        <v>63</v>
      </c>
      <c r="Q365" s="30" t="s">
        <v>1207</v>
      </c>
      <c r="R365" s="30">
        <v>3</v>
      </c>
      <c r="S365" s="30" t="s">
        <v>1208</v>
      </c>
      <c r="T365" s="30">
        <v>10</v>
      </c>
      <c r="U365" s="30" t="s">
        <v>95</v>
      </c>
      <c r="V365" s="30" t="s">
        <v>934</v>
      </c>
      <c r="W365" s="30" t="s">
        <v>186</v>
      </c>
      <c r="X365" s="30" t="s">
        <v>270</v>
      </c>
      <c r="Y365" s="30" t="s">
        <v>1209</v>
      </c>
      <c r="Z365" s="30"/>
      <c r="AA365" s="30" t="s">
        <v>111</v>
      </c>
      <c r="AB365" s="30" t="s">
        <v>142</v>
      </c>
      <c r="AC365" s="48" t="s">
        <v>142</v>
      </c>
      <c r="AD365" s="30"/>
      <c r="AE365" s="30" t="s">
        <v>104</v>
      </c>
      <c r="AF365" s="30">
        <v>15</v>
      </c>
      <c r="AG365" s="30">
        <v>1.3924000000000001</v>
      </c>
      <c r="AH365" s="30" t="s">
        <v>143</v>
      </c>
      <c r="AI365" s="30">
        <v>0.14929999999999999</v>
      </c>
      <c r="AJ365" s="30" t="s">
        <v>106</v>
      </c>
      <c r="AK365" s="37">
        <f>AI365*SQRT(AF365)</f>
        <v>0.57823641358876732</v>
      </c>
      <c r="AL365" s="30" t="s">
        <v>1225</v>
      </c>
      <c r="AM365" s="30">
        <v>14</v>
      </c>
      <c r="AN365" s="30">
        <v>1.6632</v>
      </c>
      <c r="AO365" s="30" t="s">
        <v>143</v>
      </c>
      <c r="AP365" s="30">
        <v>0.15279999999999999</v>
      </c>
      <c r="AQ365" s="30" t="s">
        <v>106</v>
      </c>
      <c r="AR365" s="37">
        <f>AP365*SQRT(AM365)</f>
        <v>0.57172524869905816</v>
      </c>
      <c r="AS365" s="37" t="s">
        <v>1211</v>
      </c>
      <c r="AT365" s="30" t="s">
        <v>1226</v>
      </c>
      <c r="AU365" s="37" t="s">
        <v>138</v>
      </c>
      <c r="AV365" s="56" t="s">
        <v>1213</v>
      </c>
      <c r="AW365" s="30"/>
      <c r="AX365" s="43">
        <v>15</v>
      </c>
      <c r="AY365" s="43">
        <v>1.3924000000000001</v>
      </c>
      <c r="AZ365" s="43">
        <v>0.57823641358876732</v>
      </c>
      <c r="BA365" s="43">
        <v>14</v>
      </c>
      <c r="BB365" s="43">
        <v>1.6632</v>
      </c>
      <c r="BC365" s="43">
        <v>0.57172524869905816</v>
      </c>
      <c r="BD365" s="45">
        <f t="shared" si="68"/>
        <v>0.47086594326788384</v>
      </c>
      <c r="BE365" s="46">
        <f t="shared" si="69"/>
        <v>0.9719626168224299</v>
      </c>
      <c r="BF365" s="47">
        <f t="shared" si="70"/>
        <v>0.45766409439121419</v>
      </c>
      <c r="BG365" s="46">
        <f t="shared" si="73"/>
        <v>0.1419179059664373</v>
      </c>
      <c r="BH365" s="46">
        <f t="shared" si="71"/>
        <v>0.13407145348353444</v>
      </c>
      <c r="BI365" s="47">
        <f t="shared" si="72"/>
        <v>0.36615768936830267</v>
      </c>
      <c r="BJ365" s="30"/>
      <c r="BK365" s="30"/>
      <c r="BL365" s="30"/>
      <c r="BM365" s="30"/>
      <c r="BN365" s="30"/>
      <c r="BO365" s="30"/>
      <c r="BP365" s="30"/>
      <c r="BQ365" s="30"/>
      <c r="BR365" s="30"/>
      <c r="BS365" s="30"/>
      <c r="BT365" s="30"/>
      <c r="BU365" s="30"/>
      <c r="BV365" s="30"/>
      <c r="BW365" s="30"/>
      <c r="BX365" s="30"/>
      <c r="BY365" s="30"/>
      <c r="BZ365" s="30"/>
      <c r="CA365" s="30"/>
      <c r="CB365" s="30"/>
      <c r="CC365" s="30"/>
      <c r="CD365" s="30"/>
      <c r="CE365" s="30"/>
      <c r="CF365" s="30"/>
      <c r="CG365" s="30"/>
      <c r="CH365" s="30"/>
      <c r="CI365" s="30"/>
      <c r="CJ365" s="30"/>
      <c r="CK365" s="30"/>
      <c r="CL365" s="30"/>
      <c r="CM365" s="30"/>
      <c r="CN365" s="30"/>
      <c r="CO365" s="30"/>
      <c r="CP365" s="30"/>
      <c r="CQ365" s="30"/>
      <c r="CR365" s="30"/>
      <c r="CS365" s="30"/>
      <c r="CT365" s="30"/>
      <c r="CU365" s="30"/>
      <c r="CV365" s="30"/>
      <c r="CW365" s="30"/>
      <c r="CX365" s="30"/>
      <c r="CY365" s="30"/>
      <c r="CZ365" s="30"/>
      <c r="DA365" s="30"/>
      <c r="DB365" s="30"/>
      <c r="DC365" s="30"/>
      <c r="DD365" s="30"/>
      <c r="DE365" s="30"/>
      <c r="DF365" s="30"/>
      <c r="DG365" s="30"/>
      <c r="DH365" s="30"/>
      <c r="DI365" s="30"/>
      <c r="DJ365" s="30"/>
      <c r="DK365" s="30"/>
      <c r="DL365" s="30"/>
      <c r="DM365" s="30"/>
      <c r="DN365" s="30"/>
      <c r="DO365" s="30"/>
      <c r="DP365" s="30"/>
      <c r="DQ365" s="30"/>
      <c r="DR365" s="30"/>
      <c r="DS365" s="30"/>
      <c r="DT365" s="30"/>
      <c r="DU365" s="30"/>
      <c r="DV365" s="30"/>
      <c r="DW365" s="30"/>
      <c r="DX365" s="30"/>
      <c r="DY365" s="30"/>
      <c r="DZ365" s="30"/>
      <c r="EA365" s="30"/>
      <c r="EB365" s="30"/>
      <c r="EC365" s="30"/>
      <c r="ED365" s="30"/>
      <c r="EE365" s="30"/>
      <c r="EF365" s="30"/>
      <c r="EG365" s="30"/>
      <c r="EH365" s="30"/>
      <c r="EI365" s="30"/>
      <c r="EJ365" s="30"/>
      <c r="EK365" s="30"/>
      <c r="EL365" s="30"/>
      <c r="EM365" s="30"/>
      <c r="EN365" s="30"/>
      <c r="EO365" s="30"/>
      <c r="EP365" s="30"/>
      <c r="EQ365" s="30"/>
      <c r="ER365" s="30"/>
      <c r="ES365" s="30"/>
      <c r="ET365" s="30"/>
      <c r="EU365" s="30"/>
      <c r="EV365" s="30"/>
      <c r="EW365" s="30"/>
      <c r="EX365" s="30"/>
      <c r="EY365" s="30"/>
      <c r="EZ365" s="30"/>
      <c r="FA365" s="30"/>
      <c r="FB365" s="30"/>
      <c r="FC365" s="30"/>
      <c r="FD365" s="30"/>
      <c r="FE365" s="30"/>
      <c r="FF365" s="30"/>
      <c r="FG365" s="30"/>
      <c r="FH365" s="30"/>
      <c r="FI365" s="30"/>
      <c r="FJ365" s="30"/>
      <c r="FK365" s="30"/>
      <c r="FL365" s="30"/>
      <c r="FM365" s="30"/>
      <c r="FN365" s="30"/>
      <c r="FO365" s="30"/>
      <c r="FP365" s="30"/>
      <c r="FQ365" s="30"/>
      <c r="FR365" s="30"/>
      <c r="FS365" s="30"/>
      <c r="FT365" s="30"/>
      <c r="FU365" s="30"/>
      <c r="FV365" s="30"/>
      <c r="FW365" s="30"/>
      <c r="FX365" s="30"/>
      <c r="FY365" s="30"/>
      <c r="FZ365" s="30"/>
      <c r="GA365" s="30"/>
      <c r="GB365" s="30"/>
      <c r="GC365" s="30"/>
      <c r="GD365" s="30"/>
      <c r="GE365" s="30"/>
      <c r="GF365" s="30"/>
      <c r="GG365" s="30"/>
      <c r="GH365" s="30"/>
      <c r="GI365" s="30"/>
      <c r="GJ365" s="30"/>
      <c r="GK365" s="30"/>
      <c r="GL365" s="30"/>
      <c r="GM365" s="30"/>
      <c r="GN365" s="30"/>
      <c r="GO365" s="30"/>
      <c r="GP365" s="30"/>
      <c r="GQ365" s="30"/>
      <c r="GR365" s="30"/>
      <c r="GS365" s="30"/>
      <c r="GT365" s="30"/>
      <c r="GU365" s="30"/>
      <c r="GV365" s="30"/>
      <c r="GW365" s="30"/>
      <c r="GX365" s="30"/>
      <c r="GY365" s="30"/>
      <c r="GZ365" s="30"/>
      <c r="HA365" s="30"/>
      <c r="HB365" s="30"/>
      <c r="HC365" s="30"/>
      <c r="HD365" s="30"/>
      <c r="HE365" s="30"/>
      <c r="HF365" s="30"/>
      <c r="HG365" s="30"/>
      <c r="HH365" s="30"/>
      <c r="HI365" s="30"/>
      <c r="HJ365" s="30"/>
      <c r="HK365" s="30"/>
      <c r="HL365" s="30"/>
      <c r="HM365" s="30"/>
      <c r="HN365" s="30"/>
      <c r="HO365" s="30"/>
      <c r="HP365" s="30"/>
      <c r="HQ365" s="30"/>
      <c r="HR365" s="30"/>
      <c r="HS365" s="30"/>
      <c r="HT365" s="30"/>
      <c r="HU365" s="30"/>
      <c r="HV365" s="30"/>
      <c r="HW365" s="30"/>
      <c r="HX365" s="30"/>
      <c r="HY365" s="30"/>
      <c r="HZ365" s="30"/>
      <c r="IA365" s="30"/>
      <c r="IB365" s="30"/>
      <c r="IC365" s="30"/>
      <c r="ID365" s="30"/>
      <c r="IE365" s="30"/>
      <c r="IF365" s="30"/>
      <c r="IG365" s="30"/>
      <c r="IH365" s="30"/>
      <c r="II365" s="30"/>
      <c r="IJ365" s="30"/>
      <c r="IK365" s="30"/>
      <c r="IL365" s="30"/>
      <c r="IM365" s="30"/>
      <c r="IN365" s="30"/>
      <c r="IO365" s="30"/>
      <c r="IP365" s="30"/>
      <c r="IQ365" s="30"/>
      <c r="IR365" s="30"/>
      <c r="IS365" s="30"/>
      <c r="IT365" s="30"/>
      <c r="IU365" s="30"/>
      <c r="IV365" s="30"/>
      <c r="IW365" s="30"/>
      <c r="IX365" s="30"/>
      <c r="IY365" s="30"/>
      <c r="IZ365" s="30"/>
      <c r="JA365" s="30"/>
      <c r="JB365" s="30"/>
      <c r="JC365" s="30"/>
      <c r="JD365" s="30"/>
      <c r="JE365" s="30"/>
      <c r="JF365" s="30"/>
      <c r="JG365" s="30"/>
      <c r="JH365" s="30"/>
      <c r="JI365" s="30"/>
      <c r="JJ365" s="30"/>
      <c r="JK365" s="30"/>
      <c r="JL365" s="30"/>
      <c r="JM365" s="30"/>
      <c r="JN365" s="30"/>
      <c r="JO365" s="30"/>
      <c r="JP365" s="30"/>
      <c r="JQ365" s="30"/>
      <c r="JR365" s="30"/>
      <c r="JS365" s="30"/>
      <c r="JT365" s="30"/>
      <c r="JU365" s="30"/>
      <c r="JV365" s="30"/>
      <c r="JW365" s="30"/>
      <c r="JX365" s="30"/>
      <c r="JY365" s="30"/>
      <c r="JZ365" s="30"/>
      <c r="KA365" s="30"/>
      <c r="KB365" s="30"/>
      <c r="KC365" s="30"/>
      <c r="KD365" s="30"/>
      <c r="KE365" s="30"/>
      <c r="KF365" s="30"/>
      <c r="KG365" s="30"/>
      <c r="KH365" s="30"/>
      <c r="KI365" s="30"/>
      <c r="KJ365" s="30"/>
      <c r="KK365" s="30"/>
      <c r="KL365" s="30"/>
      <c r="KM365" s="30"/>
      <c r="KN365" s="30"/>
      <c r="KO365" s="30"/>
      <c r="KP365" s="30"/>
      <c r="KQ365" s="30"/>
      <c r="KR365" s="30"/>
      <c r="KS365" s="30"/>
      <c r="KT365" s="30"/>
      <c r="KU365" s="30"/>
      <c r="KV365" s="30"/>
      <c r="KW365" s="30"/>
      <c r="KX365" s="30"/>
      <c r="KY365" s="30"/>
      <c r="KZ365" s="30"/>
      <c r="LA365" s="30"/>
      <c r="LB365" s="30"/>
      <c r="LC365" s="30"/>
      <c r="LD365" s="30"/>
      <c r="LE365" s="30"/>
      <c r="LF365" s="30"/>
      <c r="LG365" s="30"/>
      <c r="LH365" s="30"/>
      <c r="LI365" s="30"/>
      <c r="LJ365" s="30"/>
      <c r="LK365" s="30"/>
      <c r="LL365" s="30"/>
      <c r="LM365" s="30"/>
      <c r="LN365" s="30"/>
      <c r="LO365" s="30"/>
      <c r="LP365" s="30"/>
      <c r="LQ365" s="30"/>
      <c r="LR365" s="30"/>
      <c r="LS365" s="30"/>
      <c r="LT365" s="30"/>
      <c r="LU365" s="30"/>
      <c r="LV365" s="30"/>
      <c r="LW365" s="30"/>
      <c r="LX365" s="30"/>
      <c r="LY365" s="30"/>
      <c r="LZ365" s="30"/>
      <c r="MA365" s="30"/>
      <c r="MB365" s="30"/>
      <c r="MC365" s="30"/>
      <c r="MD365" s="30"/>
      <c r="ME365" s="30"/>
      <c r="MF365" s="30"/>
      <c r="MG365" s="30"/>
      <c r="MH365" s="30"/>
      <c r="MI365" s="30"/>
      <c r="MJ365" s="30"/>
      <c r="MK365" s="30"/>
      <c r="ML365" s="30"/>
      <c r="MM365" s="30"/>
      <c r="MN365" s="30"/>
      <c r="MO365" s="30"/>
      <c r="MP365" s="30"/>
      <c r="MQ365" s="30"/>
      <c r="MR365" s="30"/>
      <c r="MS365" s="30"/>
      <c r="MT365" s="30"/>
      <c r="MU365" s="30"/>
      <c r="MV365" s="30"/>
      <c r="MW365" s="30"/>
      <c r="MX365" s="30"/>
      <c r="MY365" s="30"/>
      <c r="MZ365" s="30"/>
      <c r="NA365" s="30"/>
      <c r="NB365" s="30"/>
      <c r="NC365" s="30"/>
      <c r="ND365" s="30"/>
      <c r="NE365" s="30"/>
      <c r="NF365" s="30"/>
      <c r="NG365" s="30"/>
      <c r="NH365" s="30"/>
      <c r="NI365" s="30"/>
      <c r="NJ365" s="30"/>
      <c r="NK365" s="30"/>
      <c r="NL365" s="30"/>
      <c r="NM365" s="30"/>
      <c r="NN365" s="30"/>
      <c r="NO365" s="30"/>
      <c r="NP365" s="30"/>
      <c r="NQ365" s="30"/>
      <c r="NR365" s="30"/>
      <c r="NS365" s="30"/>
      <c r="NT365" s="30"/>
      <c r="NU365" s="30"/>
      <c r="NV365" s="30"/>
      <c r="NW365" s="30"/>
      <c r="NX365" s="30"/>
      <c r="NY365" s="30"/>
      <c r="NZ365" s="30"/>
      <c r="OA365" s="30"/>
      <c r="OB365" s="30"/>
      <c r="OC365" s="30"/>
      <c r="OD365" s="30"/>
      <c r="OE365" s="30"/>
      <c r="OF365" s="30"/>
      <c r="OG365" s="30"/>
      <c r="OH365" s="30"/>
      <c r="OI365" s="30"/>
      <c r="OJ365" s="30"/>
      <c r="OK365" s="30"/>
      <c r="OL365" s="30"/>
      <c r="OM365" s="30"/>
      <c r="ON365" s="30"/>
      <c r="OO365" s="30"/>
      <c r="OP365" s="30"/>
      <c r="OQ365" s="30"/>
      <c r="OR365" s="30"/>
      <c r="OS365" s="30"/>
      <c r="OT365" s="30"/>
      <c r="OU365" s="30"/>
      <c r="OV365" s="30"/>
      <c r="OW365" s="30"/>
      <c r="OX365" s="30"/>
      <c r="OY365" s="30"/>
      <c r="OZ365" s="30"/>
      <c r="PA365" s="30"/>
      <c r="PB365" s="30"/>
      <c r="PC365" s="30"/>
      <c r="PD365" s="30"/>
      <c r="PE365" s="30"/>
      <c r="PF365" s="30"/>
      <c r="PG365" s="30"/>
      <c r="PH365" s="30"/>
      <c r="PI365" s="30"/>
      <c r="PJ365" s="30"/>
      <c r="PK365" s="30"/>
      <c r="PL365" s="30"/>
      <c r="PM365" s="30"/>
      <c r="PN365" s="30"/>
      <c r="PO365" s="30"/>
      <c r="PP365" s="30"/>
      <c r="PQ365" s="30"/>
      <c r="PR365" s="30"/>
      <c r="PS365" s="30"/>
      <c r="PT365" s="30"/>
      <c r="PU365" s="30"/>
      <c r="PV365" s="30"/>
      <c r="PW365" s="30"/>
      <c r="PX365" s="30"/>
      <c r="PY365" s="30"/>
      <c r="PZ365" s="30"/>
      <c r="QA365" s="30"/>
      <c r="QB365" s="30"/>
      <c r="QC365" s="30"/>
      <c r="QD365" s="30"/>
      <c r="QE365" s="30"/>
      <c r="QF365" s="30"/>
      <c r="QG365" s="30"/>
      <c r="QH365" s="30"/>
      <c r="QI365" s="30"/>
      <c r="QJ365" s="30"/>
      <c r="QK365" s="30"/>
      <c r="QL365" s="30"/>
      <c r="QM365" s="30"/>
      <c r="QN365" s="30"/>
      <c r="QO365" s="30"/>
      <c r="QP365" s="30"/>
      <c r="QQ365" s="30"/>
      <c r="QR365" s="30"/>
      <c r="QS365" s="30"/>
      <c r="QT365" s="30"/>
      <c r="QU365" s="30"/>
      <c r="QV365" s="30"/>
      <c r="QW365" s="30"/>
      <c r="QX365" s="30"/>
      <c r="QY365" s="30"/>
      <c r="QZ365" s="30"/>
      <c r="RA365" s="30"/>
      <c r="RB365" s="30"/>
      <c r="RC365" s="30"/>
      <c r="RD365" s="30"/>
      <c r="RE365" s="30"/>
      <c r="RF365" s="30"/>
      <c r="RG365" s="30"/>
      <c r="RH365" s="30"/>
      <c r="RI365" s="30"/>
      <c r="RJ365" s="30"/>
      <c r="RK365" s="30"/>
      <c r="RL365" s="30"/>
      <c r="RM365" s="30"/>
      <c r="RN365" s="30"/>
      <c r="RO365" s="30"/>
      <c r="RP365" s="30"/>
      <c r="RQ365" s="30"/>
      <c r="RR365" s="30"/>
      <c r="RS365" s="30"/>
      <c r="RT365" s="30"/>
      <c r="RU365" s="30"/>
      <c r="RV365" s="30"/>
      <c r="RW365" s="30"/>
      <c r="RX365" s="30"/>
      <c r="RY365" s="30"/>
      <c r="RZ365" s="30"/>
      <c r="SA365" s="30"/>
      <c r="SB365" s="30"/>
      <c r="SC365" s="30"/>
      <c r="SD365" s="30"/>
      <c r="SE365" s="30"/>
      <c r="SF365" s="30"/>
      <c r="SG365" s="30"/>
      <c r="SH365" s="30"/>
      <c r="SI365" s="30"/>
      <c r="SJ365" s="30"/>
      <c r="SK365" s="30"/>
      <c r="SL365" s="30"/>
      <c r="SM365" s="30"/>
      <c r="SN365" s="30"/>
      <c r="SO365" s="30"/>
      <c r="SP365" s="30"/>
      <c r="SQ365" s="30"/>
      <c r="SR365" s="30"/>
      <c r="SS365" s="30"/>
      <c r="ST365" s="30"/>
      <c r="SU365" s="30"/>
      <c r="SV365" s="30"/>
      <c r="SW365" s="30"/>
      <c r="SX365" s="30"/>
      <c r="SY365" s="30"/>
      <c r="SZ365" s="30"/>
      <c r="TA365" s="30"/>
      <c r="TB365" s="30"/>
      <c r="TC365" s="30"/>
      <c r="TD365" s="30"/>
      <c r="TE365" s="30"/>
      <c r="TF365" s="30"/>
      <c r="TG365" s="30"/>
      <c r="TH365" s="30"/>
      <c r="TI365" s="30"/>
      <c r="TJ365" s="30"/>
      <c r="TK365" s="30"/>
      <c r="TL365" s="30"/>
      <c r="TM365" s="30"/>
      <c r="TN365" s="30"/>
      <c r="TO365" s="30"/>
      <c r="TP365" s="30"/>
      <c r="TQ365" s="30"/>
      <c r="TR365" s="30"/>
      <c r="TS365" s="30"/>
      <c r="TT365" s="30"/>
      <c r="TU365" s="30"/>
      <c r="TV365" s="30"/>
      <c r="TW365" s="30"/>
      <c r="TX365" s="30"/>
      <c r="TY365" s="30"/>
      <c r="TZ365" s="30"/>
      <c r="UA365" s="30"/>
      <c r="UB365" s="30"/>
      <c r="UC365" s="30"/>
      <c r="UD365" s="30"/>
      <c r="UE365" s="30"/>
      <c r="UF365" s="30"/>
      <c r="UG365" s="30"/>
      <c r="UH365" s="30"/>
      <c r="UI365" s="30"/>
      <c r="UJ365" s="30"/>
      <c r="UK365" s="30"/>
      <c r="UL365" s="30"/>
      <c r="UM365" s="30"/>
      <c r="UN365" s="30"/>
      <c r="UO365" s="30"/>
      <c r="UP365" s="30"/>
      <c r="UQ365" s="30"/>
      <c r="UR365" s="30"/>
      <c r="US365" s="30"/>
      <c r="UT365" s="30"/>
      <c r="UU365" s="30"/>
      <c r="UV365" s="30"/>
      <c r="UW365" s="30"/>
      <c r="UX365" s="30"/>
      <c r="UY365" s="30"/>
      <c r="UZ365" s="30"/>
      <c r="VA365" s="30"/>
      <c r="VB365" s="30"/>
      <c r="VC365" s="30"/>
      <c r="VD365" s="30"/>
      <c r="VE365" s="30"/>
      <c r="VF365" s="30"/>
      <c r="VG365" s="30"/>
      <c r="VH365" s="30"/>
      <c r="VI365" s="30"/>
      <c r="VJ365" s="30"/>
      <c r="VK365" s="30"/>
      <c r="VL365" s="30"/>
      <c r="VM365" s="30"/>
      <c r="VN365" s="30"/>
      <c r="VO365" s="30"/>
      <c r="VP365" s="30"/>
      <c r="VQ365" s="30"/>
      <c r="VR365" s="30"/>
      <c r="VS365" s="30"/>
      <c r="VT365" s="30"/>
      <c r="VU365" s="30"/>
      <c r="VV365" s="30"/>
      <c r="VW365" s="30"/>
      <c r="VX365" s="30"/>
      <c r="VY365" s="30"/>
      <c r="VZ365" s="30"/>
      <c r="WA365" s="30"/>
      <c r="WB365" s="30"/>
      <c r="WC365" s="30"/>
      <c r="WD365" s="30"/>
      <c r="WE365" s="30"/>
      <c r="WF365" s="30"/>
      <c r="WG365" s="30"/>
      <c r="WH365" s="30"/>
      <c r="WI365" s="30"/>
      <c r="WJ365" s="30"/>
      <c r="WK365" s="30"/>
      <c r="WL365" s="30"/>
      <c r="WM365" s="30"/>
      <c r="WN365" s="30"/>
      <c r="WO365" s="30"/>
      <c r="WP365" s="30"/>
      <c r="WQ365" s="30"/>
      <c r="WR365" s="30"/>
      <c r="WS365" s="30"/>
      <c r="WT365" s="30"/>
      <c r="WU365" s="30"/>
      <c r="WV365" s="30"/>
      <c r="WW365" s="30"/>
      <c r="WX365" s="30"/>
      <c r="WY365" s="30"/>
      <c r="WZ365" s="30"/>
      <c r="XA365" s="30"/>
      <c r="XB365" s="30"/>
      <c r="XC365" s="30"/>
      <c r="XD365" s="30"/>
      <c r="XE365" s="30"/>
      <c r="XF365" s="30"/>
      <c r="XG365" s="30"/>
      <c r="XH365" s="30"/>
      <c r="XI365" s="30"/>
      <c r="XJ365" s="30"/>
      <c r="XK365" s="30"/>
      <c r="XL365" s="30"/>
      <c r="XM365" s="30"/>
      <c r="XN365" s="30"/>
      <c r="XO365" s="30"/>
      <c r="XP365" s="30"/>
      <c r="XQ365" s="30"/>
      <c r="XR365" s="30"/>
      <c r="XS365" s="30"/>
      <c r="XT365" s="30"/>
      <c r="XU365" s="30"/>
      <c r="XV365" s="30"/>
      <c r="XW365" s="30"/>
      <c r="XX365" s="30"/>
      <c r="XY365" s="30"/>
      <c r="XZ365" s="30"/>
      <c r="YA365" s="30"/>
      <c r="YB365" s="30"/>
      <c r="YC365" s="30"/>
      <c r="YD365" s="30"/>
      <c r="YE365" s="30"/>
      <c r="YF365" s="30"/>
      <c r="YG365" s="30"/>
      <c r="YH365" s="30"/>
      <c r="YI365" s="30"/>
      <c r="YJ365" s="30"/>
      <c r="YK365" s="30"/>
      <c r="YL365" s="30"/>
      <c r="YM365" s="30"/>
      <c r="YN365" s="30"/>
      <c r="YO365" s="30"/>
      <c r="YP365" s="30"/>
      <c r="YQ365" s="30"/>
      <c r="YR365" s="30"/>
      <c r="YS365" s="30"/>
      <c r="YT365" s="30"/>
      <c r="YU365" s="30"/>
      <c r="YV365" s="30"/>
      <c r="YW365" s="30"/>
      <c r="YX365" s="30"/>
      <c r="YY365" s="30"/>
      <c r="YZ365" s="30"/>
      <c r="ZA365" s="30"/>
      <c r="ZB365" s="30"/>
      <c r="ZC365" s="30"/>
      <c r="ZD365" s="30"/>
      <c r="ZE365" s="30"/>
      <c r="ZF365" s="30"/>
      <c r="ZG365" s="30"/>
      <c r="ZH365" s="30"/>
      <c r="ZI365" s="30"/>
      <c r="ZJ365" s="30"/>
      <c r="ZK365" s="30"/>
      <c r="ZL365" s="30"/>
      <c r="ZM365" s="30"/>
      <c r="ZN365" s="30"/>
      <c r="ZO365" s="30"/>
      <c r="ZP365" s="30"/>
      <c r="ZQ365" s="30"/>
      <c r="ZR365" s="30"/>
      <c r="ZS365" s="30"/>
      <c r="ZT365" s="30"/>
      <c r="ZU365" s="30"/>
      <c r="ZV365" s="30"/>
      <c r="ZW365" s="30"/>
      <c r="ZX365" s="30"/>
      <c r="ZY365" s="30"/>
      <c r="ZZ365" s="30"/>
      <c r="AAA365" s="30"/>
      <c r="AAB365" s="30"/>
      <c r="AAC365" s="30"/>
      <c r="AAD365" s="30"/>
      <c r="AAE365" s="30"/>
      <c r="AAF365" s="30"/>
      <c r="AAG365" s="30"/>
      <c r="AAH365" s="30"/>
      <c r="AAI365" s="30"/>
      <c r="AAJ365" s="30"/>
      <c r="AAK365" s="30"/>
      <c r="AAL365" s="30"/>
      <c r="AAM365" s="30"/>
      <c r="AAN365" s="30"/>
      <c r="AAO365" s="30"/>
      <c r="AAP365" s="30"/>
      <c r="AAQ365" s="30"/>
      <c r="AAR365" s="30"/>
      <c r="AAS365" s="30"/>
      <c r="AAT365" s="30"/>
      <c r="AAU365" s="30"/>
      <c r="AAV365" s="30"/>
      <c r="AAW365" s="30"/>
      <c r="AAX365" s="30"/>
      <c r="AAY365" s="30"/>
      <c r="AAZ365" s="30"/>
      <c r="ABA365" s="30"/>
      <c r="ABB365" s="30"/>
      <c r="ABC365" s="30"/>
      <c r="ABD365" s="30"/>
      <c r="ABE365" s="30"/>
      <c r="ABF365" s="30"/>
      <c r="ABG365" s="30"/>
      <c r="ABH365" s="30"/>
      <c r="ABI365" s="30"/>
      <c r="ABJ365" s="30"/>
      <c r="ABK365" s="30"/>
      <c r="ABL365" s="30"/>
      <c r="ABM365" s="30"/>
      <c r="ABN365" s="30"/>
      <c r="ABO365" s="30"/>
      <c r="ABP365" s="30"/>
      <c r="ABQ365" s="30"/>
      <c r="ABR365" s="30"/>
      <c r="ABS365" s="30"/>
      <c r="ABT365" s="30"/>
      <c r="ABU365" s="30"/>
      <c r="ABV365" s="30"/>
      <c r="ABW365" s="30"/>
      <c r="ABX365" s="30"/>
      <c r="ABY365" s="30"/>
      <c r="ABZ365" s="30"/>
      <c r="ACA365" s="30"/>
      <c r="ACB365" s="30"/>
      <c r="ACC365" s="30"/>
      <c r="ACD365" s="30"/>
      <c r="ACE365" s="30"/>
      <c r="ACF365" s="30"/>
      <c r="ACG365" s="30"/>
      <c r="ACH365" s="30"/>
      <c r="ACI365" s="30"/>
      <c r="ACJ365" s="30"/>
      <c r="ACK365" s="30"/>
      <c r="ACL365" s="30"/>
      <c r="ACM365" s="30"/>
      <c r="ACN365" s="30"/>
      <c r="ACO365" s="30"/>
      <c r="ACP365" s="30"/>
      <c r="ACQ365" s="30"/>
      <c r="ACR365" s="30"/>
      <c r="ACS365" s="30"/>
      <c r="ACT365" s="30"/>
      <c r="ACU365" s="30"/>
      <c r="ACV365" s="30"/>
      <c r="ACW365" s="30"/>
      <c r="ACX365" s="30"/>
      <c r="ACY365" s="30"/>
      <c r="ACZ365" s="30"/>
      <c r="ADA365" s="30"/>
      <c r="ADB365" s="30"/>
      <c r="ADC365" s="30"/>
      <c r="ADD365" s="30"/>
      <c r="ADE365" s="30"/>
      <c r="ADF365" s="30"/>
      <c r="ADG365" s="30"/>
      <c r="ADH365" s="30"/>
      <c r="ADI365" s="30"/>
      <c r="ADJ365" s="30"/>
      <c r="ADK365" s="30"/>
      <c r="ADL365" s="30"/>
      <c r="ADM365" s="30"/>
      <c r="ADN365" s="30"/>
      <c r="ADO365" s="30"/>
      <c r="ADP365" s="30"/>
      <c r="ADQ365" s="30"/>
      <c r="ADR365" s="30"/>
      <c r="ADS365" s="30"/>
      <c r="ADT365" s="30"/>
      <c r="ADU365" s="30"/>
      <c r="ADV365" s="30"/>
      <c r="ADW365" s="30"/>
      <c r="ADX365" s="30"/>
      <c r="ADY365" s="30"/>
      <c r="ADZ365" s="30"/>
      <c r="AEA365" s="30"/>
      <c r="AEB365" s="30"/>
      <c r="AEC365" s="30"/>
      <c r="AED365" s="30"/>
      <c r="AEE365" s="30"/>
      <c r="AEF365" s="30"/>
      <c r="AEG365" s="30"/>
      <c r="AEH365" s="30"/>
      <c r="AEI365" s="30"/>
      <c r="AEJ365" s="30"/>
      <c r="AEK365" s="30"/>
      <c r="AEL365" s="30"/>
      <c r="AEM365" s="30"/>
      <c r="AEN365" s="30"/>
      <c r="AEO365" s="30"/>
      <c r="AEP365" s="30"/>
      <c r="AEQ365" s="30"/>
      <c r="AER365" s="30"/>
      <c r="AES365" s="30"/>
      <c r="AET365" s="30"/>
      <c r="AEU365" s="30"/>
      <c r="AEV365" s="30"/>
      <c r="AEW365" s="30"/>
      <c r="AEX365" s="30"/>
      <c r="AEY365" s="30"/>
      <c r="AEZ365" s="30"/>
      <c r="AFA365" s="30"/>
      <c r="AFB365" s="30"/>
      <c r="AFC365" s="30"/>
      <c r="AFD365" s="30"/>
      <c r="AFE365" s="30"/>
      <c r="AFF365" s="30"/>
      <c r="AFG365" s="30"/>
      <c r="AFH365" s="30"/>
      <c r="AFI365" s="30"/>
      <c r="AFJ365" s="30"/>
      <c r="AFK365" s="30"/>
      <c r="AFL365" s="30"/>
      <c r="AFM365" s="30"/>
      <c r="AFN365" s="30"/>
      <c r="AFO365" s="30"/>
      <c r="AFP365" s="30"/>
      <c r="AFQ365" s="30"/>
      <c r="AFR365" s="30"/>
      <c r="AFS365" s="30"/>
      <c r="AFT365" s="30"/>
      <c r="AFU365" s="30"/>
      <c r="AFV365" s="30"/>
      <c r="AFW365" s="30"/>
      <c r="AFX365" s="30"/>
      <c r="AFY365" s="30"/>
      <c r="AFZ365" s="30"/>
      <c r="AGA365" s="30"/>
      <c r="AGB365" s="30"/>
      <c r="AGC365" s="30"/>
      <c r="AGD365" s="30"/>
      <c r="AGE365" s="30"/>
      <c r="AGF365" s="30"/>
      <c r="AGG365" s="30"/>
      <c r="AGH365" s="30"/>
      <c r="AGI365" s="30"/>
      <c r="AGJ365" s="30"/>
      <c r="AGK365" s="30"/>
      <c r="AGL365" s="30"/>
      <c r="AGM365" s="30"/>
      <c r="AGN365" s="30"/>
      <c r="AGO365" s="30"/>
      <c r="AGP365" s="30"/>
      <c r="AGQ365" s="30"/>
      <c r="AGR365" s="30"/>
      <c r="AGS365" s="30"/>
      <c r="AGT365" s="30"/>
      <c r="AGU365" s="30"/>
      <c r="AGV365" s="30"/>
      <c r="AGW365" s="30"/>
      <c r="AGX365" s="30"/>
      <c r="AGY365" s="30"/>
      <c r="AGZ365" s="30"/>
      <c r="AHA365" s="30"/>
      <c r="AHB365" s="30"/>
      <c r="AHC365" s="30"/>
      <c r="AHD365" s="30"/>
      <c r="AHE365" s="30"/>
      <c r="AHF365" s="30"/>
      <c r="AHG365" s="30"/>
      <c r="AHH365" s="30"/>
      <c r="AHI365" s="30"/>
      <c r="AHJ365" s="30"/>
      <c r="AHK365" s="30"/>
      <c r="AHL365" s="30"/>
      <c r="AHM365" s="30"/>
      <c r="AHN365" s="30"/>
      <c r="AHO365" s="30"/>
      <c r="AHP365" s="30"/>
      <c r="AHQ365" s="30"/>
      <c r="AHR365" s="30"/>
      <c r="AHS365" s="30"/>
      <c r="AHT365" s="30"/>
      <c r="AHU365" s="30"/>
      <c r="AHV365" s="30"/>
      <c r="AHW365" s="30"/>
      <c r="AHX365" s="30"/>
      <c r="AHY365" s="30"/>
      <c r="AHZ365" s="30"/>
      <c r="AIA365" s="30"/>
      <c r="AIB365" s="30"/>
      <c r="AIC365" s="30"/>
      <c r="AID365" s="30"/>
      <c r="AIE365" s="30"/>
      <c r="AIF365" s="30"/>
      <c r="AIG365" s="30"/>
      <c r="AIH365" s="30"/>
      <c r="AII365" s="30"/>
      <c r="AIJ365" s="30"/>
      <c r="AIK365" s="30"/>
      <c r="AIL365" s="30"/>
      <c r="AIM365" s="30"/>
      <c r="AIN365" s="30"/>
      <c r="AIO365" s="30"/>
      <c r="AIP365" s="30"/>
      <c r="AIQ365" s="30"/>
      <c r="AIR365" s="30"/>
      <c r="AIS365" s="30"/>
      <c r="AIT365" s="30"/>
      <c r="AIU365" s="30"/>
      <c r="AIV365" s="30"/>
      <c r="AIW365" s="30"/>
      <c r="AIX365" s="30"/>
      <c r="AIY365" s="30"/>
      <c r="AIZ365" s="30"/>
      <c r="AJA365" s="30"/>
      <c r="AJB365" s="30"/>
      <c r="AJC365" s="30"/>
      <c r="AJD365" s="30"/>
      <c r="AJE365" s="30"/>
      <c r="AJF365" s="30"/>
      <c r="AJG365" s="30"/>
      <c r="AJH365" s="30"/>
      <c r="AJI365" s="30"/>
      <c r="AJJ365" s="30"/>
      <c r="AJK365" s="30"/>
      <c r="AJL365" s="30"/>
      <c r="AJM365" s="30"/>
      <c r="AJN365" s="30"/>
      <c r="AJO365" s="30"/>
      <c r="AJP365" s="30"/>
      <c r="AJQ365" s="30"/>
      <c r="AJR365" s="30"/>
      <c r="AJS365" s="30"/>
      <c r="AJT365" s="30"/>
      <c r="AJU365" s="30"/>
      <c r="AJV365" s="30"/>
      <c r="AJW365" s="30"/>
      <c r="AJX365" s="30"/>
      <c r="AJY365" s="30"/>
      <c r="AJZ365" s="30"/>
      <c r="AKA365" s="30"/>
      <c r="AKB365" s="30"/>
      <c r="AKC365" s="30"/>
      <c r="AKD365" s="30"/>
      <c r="AKE365" s="30"/>
      <c r="AKF365" s="30"/>
      <c r="AKG365" s="30"/>
      <c r="AKH365" s="30"/>
      <c r="AKI365" s="30"/>
      <c r="AKJ365" s="30"/>
      <c r="AKK365" s="30"/>
      <c r="AKL365" s="30"/>
      <c r="AKM365" s="30"/>
      <c r="AKN365" s="30"/>
      <c r="AKO365" s="30"/>
      <c r="AKP365" s="30"/>
      <c r="AKQ365" s="30"/>
      <c r="AKR365" s="30"/>
      <c r="AKS365" s="30"/>
      <c r="AKT365" s="30"/>
      <c r="AKU365" s="30"/>
      <c r="AKV365" s="30"/>
      <c r="AKW365" s="30"/>
      <c r="AKX365" s="30"/>
      <c r="AKY365" s="30"/>
      <c r="AKZ365" s="30"/>
      <c r="ALA365" s="30"/>
      <c r="ALB365" s="30"/>
      <c r="ALC365" s="30"/>
      <c r="ALD365" s="30"/>
      <c r="ALE365" s="30"/>
      <c r="ALF365" s="30"/>
      <c r="ALG365" s="30"/>
      <c r="ALH365" s="30"/>
      <c r="ALI365" s="30"/>
      <c r="ALJ365" s="30"/>
      <c r="ALK365" s="30"/>
      <c r="ALL365" s="30"/>
      <c r="ALM365" s="30"/>
      <c r="ALN365" s="30"/>
      <c r="ALO365" s="30"/>
      <c r="ALP365" s="30"/>
      <c r="ALQ365" s="30"/>
      <c r="ALR365" s="30"/>
      <c r="ALS365" s="30"/>
      <c r="ALT365" s="30"/>
      <c r="ALU365" s="30"/>
      <c r="ALV365" s="30"/>
      <c r="ALW365" s="30"/>
      <c r="ALX365" s="30"/>
      <c r="ALY365" s="30"/>
      <c r="ALZ365" s="30"/>
      <c r="AMA365" s="30"/>
      <c r="AMB365" s="30"/>
      <c r="AMC365" s="30"/>
      <c r="AMD365" s="30"/>
      <c r="AME365" s="30"/>
      <c r="AMF365" s="30"/>
      <c r="AMG365" s="30"/>
      <c r="AMH365" s="30"/>
      <c r="AMI365" s="30"/>
      <c r="AMJ365" s="30"/>
      <c r="AMK365" s="30"/>
      <c r="AML365" s="30"/>
      <c r="AMM365" s="30"/>
      <c r="AMN365" s="30"/>
      <c r="AMO365" s="30"/>
      <c r="AMP365" s="30"/>
      <c r="AMQ365" s="30"/>
      <c r="AMR365" s="30"/>
      <c r="AMS365" s="30"/>
      <c r="AMT365" s="30"/>
      <c r="AMU365" s="30"/>
      <c r="AMV365" s="30"/>
      <c r="AMW365" s="30"/>
      <c r="AMX365" s="30"/>
      <c r="AMY365" s="30"/>
      <c r="AMZ365" s="30"/>
      <c r="ANA365" s="30"/>
      <c r="ANB365" s="30"/>
      <c r="ANC365" s="30"/>
      <c r="AND365" s="30"/>
      <c r="ANE365" s="30"/>
      <c r="ANF365" s="30"/>
      <c r="ANG365" s="30"/>
      <c r="ANH365" s="30"/>
      <c r="ANI365" s="30"/>
      <c r="ANJ365" s="30"/>
      <c r="ANK365" s="30"/>
      <c r="ANL365" s="30"/>
      <c r="ANM365" s="30"/>
      <c r="ANN365" s="30"/>
      <c r="ANO365" s="30"/>
      <c r="ANP365" s="30"/>
      <c r="ANQ365" s="30"/>
      <c r="ANR365" s="30"/>
      <c r="ANS365" s="30"/>
      <c r="ANT365" s="30"/>
      <c r="ANU365" s="30"/>
      <c r="ANV365" s="30"/>
      <c r="ANW365" s="30"/>
      <c r="ANX365" s="30"/>
      <c r="ANY365" s="30"/>
      <c r="ANZ365" s="30"/>
      <c r="AOA365" s="30"/>
      <c r="AOB365" s="30"/>
      <c r="AOC365" s="30"/>
      <c r="AOD365" s="30"/>
      <c r="AOE365" s="30"/>
      <c r="AOF365" s="30"/>
      <c r="AOG365" s="30"/>
      <c r="AOH365" s="30"/>
      <c r="AOI365" s="30"/>
      <c r="AOJ365" s="30"/>
      <c r="AOK365" s="30"/>
      <c r="AOL365" s="30"/>
      <c r="AOM365" s="30"/>
      <c r="AON365" s="30"/>
      <c r="AOO365" s="30"/>
      <c r="AOP365" s="30"/>
      <c r="AOQ365" s="30"/>
      <c r="AOR365" s="30"/>
      <c r="AOS365" s="30"/>
      <c r="AOT365" s="30"/>
      <c r="AOU365" s="30"/>
      <c r="AOV365" s="30"/>
      <c r="AOW365" s="30"/>
      <c r="AOX365" s="30"/>
      <c r="AOY365" s="30"/>
      <c r="AOZ365" s="30"/>
      <c r="APA365" s="30"/>
      <c r="APB365" s="30"/>
      <c r="APC365" s="30"/>
      <c r="APD365" s="30"/>
      <c r="APE365" s="30"/>
      <c r="APF365" s="30"/>
      <c r="APG365" s="30"/>
      <c r="APH365" s="30"/>
      <c r="API365" s="30"/>
      <c r="APJ365" s="30"/>
      <c r="APK365" s="30"/>
      <c r="APL365" s="30"/>
      <c r="APM365" s="30"/>
      <c r="APN365" s="30"/>
      <c r="APO365" s="30"/>
      <c r="APP365" s="30"/>
      <c r="APQ365" s="30"/>
      <c r="APR365" s="30"/>
      <c r="APS365" s="30"/>
      <c r="APT365" s="30"/>
      <c r="APU365" s="30"/>
      <c r="APV365" s="30"/>
      <c r="APW365" s="30"/>
      <c r="APX365" s="30"/>
      <c r="APY365" s="30"/>
      <c r="APZ365" s="30"/>
      <c r="AQA365" s="30"/>
      <c r="AQB365" s="30"/>
      <c r="AQC365" s="30"/>
      <c r="AQD365" s="30"/>
      <c r="AQE365" s="30"/>
      <c r="AQF365" s="30"/>
      <c r="AQG365" s="30"/>
      <c r="AQH365" s="30"/>
      <c r="AQI365" s="30"/>
      <c r="AQJ365" s="30"/>
      <c r="AQK365" s="30"/>
      <c r="AQL365" s="30"/>
      <c r="AQM365" s="30"/>
      <c r="AQN365" s="30"/>
      <c r="AQO365" s="30"/>
      <c r="AQP365" s="30"/>
      <c r="AQQ365" s="30"/>
      <c r="AQR365" s="30"/>
      <c r="AQS365" s="30"/>
      <c r="AQT365" s="30"/>
      <c r="AQU365" s="30"/>
      <c r="AQV365" s="30"/>
      <c r="AQW365" s="30"/>
      <c r="AQX365" s="30"/>
      <c r="AQY365" s="30"/>
      <c r="AQZ365" s="30"/>
      <c r="ARA365" s="30"/>
      <c r="ARB365" s="30"/>
      <c r="ARC365" s="30"/>
      <c r="ARD365" s="30"/>
      <c r="ARE365" s="30"/>
      <c r="ARF365" s="30"/>
      <c r="ARG365" s="30"/>
      <c r="ARH365" s="30"/>
      <c r="ARI365" s="30"/>
      <c r="ARJ365" s="30"/>
      <c r="ARK365" s="30"/>
      <c r="ARL365" s="30"/>
      <c r="ARM365" s="30"/>
      <c r="ARN365" s="30"/>
      <c r="ARO365" s="30"/>
      <c r="ARP365" s="30"/>
      <c r="ARQ365" s="30"/>
      <c r="ARR365" s="30"/>
      <c r="ARS365" s="30"/>
      <c r="ART365" s="30"/>
      <c r="ARU365" s="30"/>
      <c r="ARV365" s="30"/>
      <c r="ARW365" s="30"/>
      <c r="ARX365" s="30"/>
      <c r="ARY365" s="30"/>
      <c r="ARZ365" s="30"/>
      <c r="ASA365" s="30"/>
      <c r="ASB365" s="30"/>
      <c r="ASC365" s="30"/>
      <c r="ASD365" s="30"/>
      <c r="ASE365" s="30"/>
      <c r="ASF365" s="30"/>
      <c r="ASG365" s="30"/>
      <c r="ASH365" s="30"/>
      <c r="ASI365" s="30"/>
      <c r="ASJ365" s="30"/>
      <c r="ASK365" s="30"/>
      <c r="ASL365" s="30"/>
      <c r="ASM365" s="30"/>
      <c r="ASN365" s="30"/>
      <c r="ASO365" s="30"/>
      <c r="ASP365" s="30"/>
      <c r="ASQ365" s="30"/>
      <c r="ASR365" s="30"/>
      <c r="ASS365" s="30"/>
      <c r="AST365" s="30"/>
      <c r="ASU365" s="30"/>
      <c r="ASV365" s="30"/>
      <c r="ASW365" s="30"/>
      <c r="ASX365" s="30"/>
      <c r="ASY365" s="30"/>
      <c r="ASZ365" s="30"/>
      <c r="ATA365" s="30"/>
      <c r="ATB365" s="30"/>
      <c r="ATC365" s="30"/>
      <c r="ATD365" s="30"/>
      <c r="ATE365" s="30"/>
      <c r="ATF365" s="30"/>
      <c r="ATG365" s="30"/>
      <c r="ATH365" s="30"/>
      <c r="ATI365" s="30"/>
      <c r="ATJ365" s="30"/>
      <c r="ATK365" s="30"/>
      <c r="ATL365" s="30"/>
      <c r="ATM365" s="30"/>
      <c r="ATN365" s="30"/>
      <c r="ATO365" s="30"/>
      <c r="ATP365" s="30"/>
      <c r="ATQ365" s="30"/>
      <c r="ATR365" s="30"/>
      <c r="ATS365" s="30"/>
      <c r="ATT365" s="30"/>
      <c r="ATU365" s="30"/>
      <c r="ATV365" s="30"/>
      <c r="ATW365" s="30"/>
      <c r="ATX365" s="30"/>
      <c r="ATY365" s="30"/>
      <c r="ATZ365" s="30"/>
      <c r="AUA365" s="30"/>
      <c r="AUB365" s="30"/>
      <c r="AUC365" s="30"/>
      <c r="AUD365" s="30"/>
      <c r="AUE365" s="30"/>
      <c r="AUF365" s="30"/>
      <c r="AUG365" s="30"/>
      <c r="AUH365" s="30"/>
      <c r="AUI365" s="30"/>
      <c r="AUJ365" s="30"/>
      <c r="AUK365" s="30"/>
      <c r="AUL365" s="30"/>
      <c r="AUM365" s="30"/>
      <c r="AUN365" s="30"/>
      <c r="AUO365" s="30"/>
      <c r="AUP365" s="30"/>
      <c r="AUQ365" s="30"/>
      <c r="AUR365" s="30"/>
      <c r="AUS365" s="30"/>
      <c r="AUT365" s="30"/>
      <c r="AUU365" s="30"/>
      <c r="AUV365" s="30"/>
      <c r="AUW365" s="30"/>
      <c r="AUX365" s="30"/>
      <c r="AUY365" s="30"/>
      <c r="AUZ365" s="30"/>
      <c r="AVA365" s="30"/>
      <c r="AVB365" s="30"/>
      <c r="AVC365" s="30"/>
      <c r="AVD365" s="30"/>
      <c r="AVE365" s="30"/>
      <c r="AVF365" s="30"/>
      <c r="AVG365" s="30"/>
      <c r="AVH365" s="30"/>
      <c r="AVI365" s="30"/>
      <c r="AVJ365" s="30"/>
      <c r="AVK365" s="30"/>
      <c r="AVL365" s="30"/>
      <c r="AVM365" s="30"/>
      <c r="AVN365" s="30"/>
      <c r="AVO365" s="30"/>
      <c r="AVP365" s="30"/>
      <c r="AVQ365" s="30"/>
      <c r="AVR365" s="30"/>
      <c r="AVS365" s="30"/>
      <c r="AVT365" s="30"/>
      <c r="AVU365" s="30"/>
      <c r="AVV365" s="30"/>
      <c r="AVW365" s="30"/>
      <c r="AVX365" s="30"/>
      <c r="AVY365" s="30"/>
      <c r="AVZ365" s="30"/>
      <c r="AWA365" s="30"/>
      <c r="AWB365" s="30"/>
      <c r="AWC365" s="30"/>
      <c r="AWD365" s="30"/>
      <c r="AWE365" s="30"/>
      <c r="AWF365" s="30"/>
      <c r="AWG365" s="30"/>
      <c r="AWH365" s="30"/>
      <c r="AWI365" s="30"/>
      <c r="AWJ365" s="30"/>
      <c r="AWK365" s="30"/>
      <c r="AWL365" s="30"/>
      <c r="AWM365" s="30"/>
      <c r="AWN365" s="30"/>
      <c r="AWO365" s="30"/>
      <c r="AWP365" s="30"/>
      <c r="AWQ365" s="30"/>
      <c r="AWR365" s="30"/>
      <c r="AWS365" s="30"/>
      <c r="AWT365" s="30"/>
      <c r="AWU365" s="30"/>
      <c r="AWV365" s="30"/>
      <c r="AWW365" s="30"/>
      <c r="AWX365" s="30"/>
      <c r="AWY365" s="30"/>
      <c r="AWZ365" s="30"/>
      <c r="AXA365" s="30"/>
      <c r="AXB365" s="30"/>
      <c r="AXC365" s="30"/>
      <c r="AXD365" s="30"/>
      <c r="AXE365" s="30"/>
      <c r="AXF365" s="30"/>
      <c r="AXG365" s="30"/>
      <c r="AXH365" s="30"/>
      <c r="AXI365" s="30"/>
      <c r="AXJ365" s="30"/>
      <c r="AXK365" s="30"/>
      <c r="AXL365" s="30"/>
      <c r="AXM365" s="30"/>
      <c r="AXN365" s="30"/>
      <c r="AXO365" s="30"/>
      <c r="AXP365" s="30"/>
      <c r="AXQ365" s="30"/>
      <c r="AXR365" s="30"/>
      <c r="AXS365" s="30"/>
      <c r="AXT365" s="30"/>
      <c r="AXU365" s="30"/>
      <c r="AXV365" s="30"/>
      <c r="AXW365" s="30"/>
      <c r="AXX365" s="30"/>
      <c r="AXY365" s="30"/>
      <c r="AXZ365" s="30"/>
      <c r="AYA365" s="30"/>
      <c r="AYB365" s="30"/>
      <c r="AYC365" s="30"/>
      <c r="AYD365" s="30"/>
      <c r="AYE365" s="30"/>
      <c r="AYF365" s="30"/>
      <c r="AYG365" s="30"/>
      <c r="AYH365" s="30"/>
      <c r="AYI365" s="30"/>
      <c r="AYJ365" s="30"/>
      <c r="AYK365" s="30"/>
      <c r="AYL365" s="30"/>
      <c r="AYM365" s="30"/>
      <c r="AYN365" s="30"/>
      <c r="AYO365" s="30"/>
      <c r="AYP365" s="30"/>
      <c r="AYQ365" s="30"/>
      <c r="AYR365" s="30"/>
      <c r="AYS365" s="30"/>
      <c r="AYT365" s="30"/>
      <c r="AYU365" s="30"/>
      <c r="AYV365" s="30"/>
      <c r="AYW365" s="30"/>
      <c r="AYX365" s="30"/>
      <c r="AYY365" s="30"/>
      <c r="AYZ365" s="30"/>
      <c r="AZA365" s="30"/>
      <c r="AZB365" s="30"/>
      <c r="AZC365" s="30"/>
      <c r="AZD365" s="30"/>
      <c r="AZE365" s="30"/>
      <c r="AZF365" s="30"/>
      <c r="AZG365" s="30"/>
      <c r="AZH365" s="30"/>
      <c r="AZI365" s="30"/>
      <c r="AZJ365" s="30"/>
      <c r="AZK365" s="30"/>
      <c r="AZL365" s="30"/>
      <c r="AZM365" s="30"/>
      <c r="AZN365" s="30"/>
      <c r="AZO365" s="30"/>
      <c r="AZP365" s="30"/>
      <c r="AZQ365" s="30"/>
      <c r="AZR365" s="30"/>
      <c r="AZS365" s="30"/>
      <c r="AZT365" s="30"/>
      <c r="AZU365" s="30"/>
      <c r="AZV365" s="30"/>
      <c r="AZW365" s="30"/>
      <c r="AZX365" s="30"/>
      <c r="AZY365" s="30"/>
      <c r="AZZ365" s="30"/>
      <c r="BAA365" s="30"/>
      <c r="BAB365" s="30"/>
      <c r="BAC365" s="30"/>
      <c r="BAD365" s="30"/>
      <c r="BAE365" s="30"/>
      <c r="BAF365" s="30"/>
      <c r="BAG365" s="30"/>
      <c r="BAH365" s="30"/>
      <c r="BAI365" s="30"/>
      <c r="BAJ365" s="30"/>
      <c r="BAK365" s="30"/>
      <c r="BAL365" s="30"/>
      <c r="BAM365" s="30"/>
      <c r="BAN365" s="30"/>
      <c r="BAO365" s="30"/>
      <c r="BAP365" s="30"/>
      <c r="BAQ365" s="30"/>
      <c r="BAR365" s="30"/>
      <c r="BAS365" s="30"/>
      <c r="BAT365" s="30"/>
      <c r="BAU365" s="30"/>
      <c r="BAV365" s="30"/>
      <c r="BAW365" s="30"/>
      <c r="BAX365" s="30"/>
      <c r="BAY365" s="30"/>
      <c r="BAZ365" s="30"/>
      <c r="BBA365" s="30"/>
      <c r="BBB365" s="30"/>
      <c r="BBC365" s="30"/>
      <c r="BBD365" s="30"/>
      <c r="BBE365" s="30"/>
      <c r="BBF365" s="30"/>
      <c r="BBG365" s="30"/>
      <c r="BBH365" s="30"/>
      <c r="BBI365" s="30"/>
      <c r="BBJ365" s="30"/>
      <c r="BBK365" s="30"/>
      <c r="BBL365" s="30"/>
      <c r="BBM365" s="30"/>
      <c r="BBN365" s="30"/>
      <c r="BBO365" s="30"/>
      <c r="BBP365" s="30"/>
      <c r="BBQ365" s="30"/>
      <c r="BBR365" s="30"/>
      <c r="BBS365" s="30"/>
      <c r="BBT365" s="30"/>
      <c r="BBU365" s="30"/>
      <c r="BBV365" s="30"/>
      <c r="BBW365" s="30"/>
      <c r="BBX365" s="30"/>
      <c r="BBY365" s="30"/>
      <c r="BBZ365" s="30"/>
      <c r="BCA365" s="30"/>
      <c r="BCB365" s="30"/>
      <c r="BCC365" s="30"/>
      <c r="BCD365" s="30"/>
      <c r="BCE365" s="30"/>
      <c r="BCF365" s="30"/>
      <c r="BCG365" s="30"/>
      <c r="BCH365" s="30"/>
      <c r="BCI365" s="30"/>
      <c r="BCJ365" s="30"/>
      <c r="BCK365" s="30"/>
      <c r="BCL365" s="30"/>
      <c r="BCM365" s="30"/>
      <c r="BCN365" s="30"/>
      <c r="BCO365" s="30"/>
      <c r="BCP365" s="30"/>
      <c r="BCQ365" s="30"/>
      <c r="BCR365" s="30"/>
      <c r="BCS365" s="30"/>
      <c r="BCT365" s="30"/>
      <c r="BCU365" s="30"/>
      <c r="BCV365" s="30"/>
      <c r="BCW365" s="30"/>
      <c r="BCX365" s="30"/>
      <c r="BCY365" s="30"/>
      <c r="BCZ365" s="30"/>
      <c r="BDA365" s="30"/>
      <c r="BDB365" s="30"/>
      <c r="BDC365" s="30"/>
      <c r="BDD365" s="30"/>
      <c r="BDE365" s="30"/>
      <c r="BDF365" s="30"/>
      <c r="BDG365" s="30"/>
      <c r="BDH365" s="30"/>
      <c r="BDI365" s="30"/>
      <c r="BDJ365" s="30"/>
      <c r="BDK365" s="30"/>
      <c r="BDL365" s="30"/>
      <c r="BDM365" s="30"/>
      <c r="BDN365" s="30"/>
      <c r="BDO365" s="30"/>
      <c r="BDP365" s="30"/>
      <c r="BDQ365" s="30"/>
      <c r="BDR365" s="30"/>
      <c r="BDS365" s="30"/>
      <c r="BDT365" s="30"/>
      <c r="BDU365" s="30"/>
      <c r="BDV365" s="30"/>
      <c r="BDW365" s="30"/>
      <c r="BDX365" s="30"/>
      <c r="BDY365" s="30"/>
      <c r="BDZ365" s="30"/>
      <c r="BEA365" s="30"/>
      <c r="BEB365" s="30"/>
      <c r="BEC365" s="30"/>
      <c r="BED365" s="30"/>
      <c r="BEE365" s="30"/>
      <c r="BEF365" s="30"/>
      <c r="BEG365" s="30"/>
      <c r="BEH365" s="30"/>
      <c r="BEI365" s="30"/>
      <c r="BEJ365" s="30"/>
      <c r="BEK365" s="30"/>
      <c r="BEL365" s="30"/>
      <c r="BEM365" s="30"/>
      <c r="BEN365" s="30"/>
      <c r="BEO365" s="30"/>
      <c r="BEP365" s="30"/>
      <c r="BEQ365" s="30"/>
      <c r="BER365" s="30"/>
      <c r="BES365" s="30"/>
      <c r="BET365" s="30"/>
      <c r="BEU365" s="30"/>
      <c r="BEV365" s="30"/>
      <c r="BEW365" s="30"/>
      <c r="BEX365" s="30"/>
      <c r="BEY365" s="30"/>
      <c r="BEZ365" s="30"/>
      <c r="BFA365" s="30"/>
      <c r="BFB365" s="30"/>
      <c r="BFC365" s="30"/>
      <c r="BFD365" s="30"/>
      <c r="BFE365" s="30"/>
      <c r="BFF365" s="30"/>
      <c r="BFG365" s="30"/>
      <c r="BFH365" s="30"/>
      <c r="BFI365" s="30"/>
      <c r="BFJ365" s="30"/>
      <c r="BFK365" s="30"/>
      <c r="BFL365" s="30"/>
      <c r="BFM365" s="30"/>
      <c r="BFN365" s="30"/>
      <c r="BFO365" s="30"/>
      <c r="BFP365" s="30"/>
      <c r="BFQ365" s="30"/>
      <c r="BFR365" s="30"/>
      <c r="BFS365" s="30"/>
      <c r="BFT365" s="30"/>
      <c r="BFU365" s="30"/>
      <c r="BFV365" s="30"/>
      <c r="BFW365" s="30"/>
      <c r="BFX365" s="30"/>
      <c r="BFY365" s="30"/>
      <c r="BFZ365" s="30"/>
      <c r="BGA365" s="30"/>
      <c r="BGB365" s="30"/>
      <c r="BGC365" s="30"/>
      <c r="BGD365" s="30"/>
      <c r="BGE365" s="30"/>
      <c r="BGF365" s="30"/>
      <c r="BGG365" s="30"/>
      <c r="BGH365" s="30"/>
      <c r="BGI365" s="30"/>
      <c r="BGJ365" s="30"/>
      <c r="BGK365" s="30"/>
      <c r="BGL365" s="30"/>
      <c r="BGM365" s="30"/>
      <c r="BGN365" s="30"/>
      <c r="BGO365" s="30"/>
      <c r="BGP365" s="30"/>
      <c r="BGQ365" s="30"/>
      <c r="BGR365" s="30"/>
      <c r="BGS365" s="30"/>
      <c r="BGT365" s="30"/>
      <c r="BGU365" s="30"/>
      <c r="BGV365" s="30"/>
      <c r="BGW365" s="30"/>
      <c r="BGX365" s="30"/>
      <c r="BGY365" s="30"/>
      <c r="BGZ365" s="30"/>
      <c r="BHA365" s="30"/>
      <c r="BHB365" s="30"/>
      <c r="BHC365" s="30"/>
      <c r="BHD365" s="30"/>
      <c r="BHE365" s="30"/>
      <c r="BHF365" s="30"/>
      <c r="BHG365" s="30"/>
      <c r="BHH365" s="30"/>
      <c r="BHI365" s="30"/>
      <c r="BHJ365" s="30"/>
      <c r="BHK365" s="30"/>
      <c r="BHL365" s="30"/>
      <c r="BHM365" s="30"/>
      <c r="BHN365" s="30"/>
      <c r="BHO365" s="30"/>
      <c r="BHP365" s="30"/>
      <c r="BHQ365" s="30"/>
      <c r="BHR365" s="30"/>
      <c r="BHS365" s="30"/>
      <c r="BHT365" s="30"/>
      <c r="BHU365" s="30"/>
      <c r="BHV365" s="30"/>
      <c r="BHW365" s="30"/>
      <c r="BHX365" s="30"/>
      <c r="BHY365" s="30"/>
      <c r="BHZ365" s="30"/>
      <c r="BIA365" s="30"/>
      <c r="BIB365" s="30"/>
      <c r="BIC365" s="30"/>
      <c r="BID365" s="30"/>
      <c r="BIE365" s="30"/>
      <c r="BIF365" s="30"/>
      <c r="BIG365" s="30"/>
      <c r="BIH365" s="30"/>
      <c r="BII365" s="30"/>
      <c r="BIJ365" s="30"/>
      <c r="BIK365" s="30"/>
      <c r="BIL365" s="30"/>
      <c r="BIM365" s="30"/>
      <c r="BIN365" s="30"/>
      <c r="BIO365" s="30"/>
      <c r="BIP365" s="30"/>
      <c r="BIQ365" s="30"/>
      <c r="BIR365" s="30"/>
      <c r="BIS365" s="30"/>
      <c r="BIT365" s="30"/>
      <c r="BIU365" s="30"/>
      <c r="BIV365" s="30"/>
      <c r="BIW365" s="30"/>
      <c r="BIX365" s="30"/>
      <c r="BIY365" s="30"/>
      <c r="BIZ365" s="30"/>
      <c r="BJA365" s="30"/>
      <c r="BJB365" s="30"/>
      <c r="BJC365" s="30"/>
      <c r="BJD365" s="30"/>
      <c r="BJE365" s="30"/>
      <c r="BJF365" s="30"/>
      <c r="BJG365" s="30"/>
      <c r="BJH365" s="30"/>
      <c r="BJI365" s="30"/>
      <c r="BJJ365" s="30"/>
      <c r="BJK365" s="30"/>
      <c r="BJL365" s="30"/>
      <c r="BJM365" s="30"/>
      <c r="BJN365" s="30"/>
      <c r="BJO365" s="30"/>
      <c r="BJP365" s="30"/>
      <c r="BJQ365" s="30"/>
      <c r="BJR365" s="30"/>
      <c r="BJS365" s="30"/>
      <c r="BJT365" s="30"/>
      <c r="BJU365" s="30"/>
      <c r="BJV365" s="30"/>
      <c r="BJW365" s="30"/>
      <c r="BJX365" s="30"/>
      <c r="BJY365" s="30"/>
      <c r="BJZ365" s="30"/>
      <c r="BKA365" s="30"/>
      <c r="BKB365" s="30"/>
      <c r="BKC365" s="30"/>
      <c r="BKD365" s="30"/>
      <c r="BKE365" s="30"/>
      <c r="BKF365" s="30"/>
      <c r="BKG365" s="30"/>
      <c r="BKH365" s="30"/>
      <c r="BKI365" s="30"/>
      <c r="BKJ365" s="30"/>
      <c r="BKK365" s="30"/>
      <c r="BKL365" s="30"/>
      <c r="BKM365" s="30"/>
      <c r="BKN365" s="30"/>
      <c r="BKO365" s="30"/>
      <c r="BKP365" s="30"/>
      <c r="BKQ365" s="30"/>
      <c r="BKR365" s="30"/>
      <c r="BKS365" s="30"/>
      <c r="BKT365" s="30"/>
      <c r="BKU365" s="30"/>
      <c r="BKV365" s="30"/>
      <c r="BKW365" s="30"/>
      <c r="BKX365" s="30"/>
      <c r="BKY365" s="30"/>
      <c r="BKZ365" s="30"/>
      <c r="BLA365" s="30"/>
      <c r="BLB365" s="30"/>
      <c r="BLC365" s="30"/>
      <c r="BLD365" s="30"/>
      <c r="BLE365" s="30"/>
      <c r="BLF365" s="30"/>
      <c r="BLG365" s="30"/>
      <c r="BLH365" s="30"/>
      <c r="BLI365" s="30"/>
      <c r="BLJ365" s="30"/>
      <c r="BLK365" s="30"/>
      <c r="BLL365" s="30"/>
      <c r="BLM365" s="30"/>
      <c r="BLN365" s="30"/>
      <c r="BLO365" s="30"/>
      <c r="BLP365" s="30"/>
      <c r="BLQ365" s="30"/>
      <c r="BLR365" s="30"/>
      <c r="BLS365" s="30"/>
      <c r="BLT365" s="30"/>
      <c r="BLU365" s="30"/>
      <c r="BLV365" s="30"/>
      <c r="BLW365" s="30"/>
      <c r="BLX365" s="30"/>
      <c r="BLY365" s="30"/>
      <c r="BLZ365" s="30"/>
      <c r="BMA365" s="30"/>
      <c r="BMB365" s="30"/>
      <c r="BMC365" s="30"/>
      <c r="BMD365" s="30"/>
      <c r="BME365" s="30"/>
      <c r="BMF365" s="30"/>
      <c r="BMG365" s="30"/>
      <c r="BMH365" s="30"/>
      <c r="BMI365" s="30"/>
      <c r="BMJ365" s="30"/>
      <c r="BMK365" s="30"/>
      <c r="BML365" s="30"/>
      <c r="BMM365" s="30"/>
      <c r="BMN365" s="30"/>
      <c r="BMO365" s="30"/>
      <c r="BMP365" s="30"/>
      <c r="BMQ365" s="30"/>
      <c r="BMR365" s="30"/>
      <c r="BMS365" s="30"/>
      <c r="BMT365" s="30"/>
      <c r="BMU365" s="30"/>
      <c r="BMV365" s="30"/>
      <c r="BMW365" s="30"/>
      <c r="BMX365" s="30"/>
      <c r="BMY365" s="30"/>
      <c r="BMZ365" s="30"/>
      <c r="BNA365" s="30"/>
      <c r="BNB365" s="30"/>
      <c r="BNC365" s="30"/>
      <c r="BND365" s="30"/>
      <c r="BNE365" s="30"/>
      <c r="BNF365" s="30"/>
      <c r="BNG365" s="30"/>
      <c r="BNH365" s="30"/>
      <c r="BNI365" s="30"/>
      <c r="BNJ365" s="30"/>
      <c r="BNK365" s="30"/>
      <c r="BNL365" s="30"/>
      <c r="BNM365" s="30"/>
      <c r="BNN365" s="30"/>
      <c r="BNO365" s="30"/>
      <c r="BNP365" s="30"/>
      <c r="BNQ365" s="30"/>
      <c r="BNR365" s="30"/>
      <c r="BNS365" s="30"/>
      <c r="BNT365" s="30"/>
      <c r="BNU365" s="30"/>
      <c r="BNV365" s="30"/>
      <c r="BNW365" s="30"/>
      <c r="BNX365" s="30"/>
      <c r="BNY365" s="30"/>
      <c r="BNZ365" s="30"/>
      <c r="BOA365" s="30"/>
      <c r="BOB365" s="30"/>
      <c r="BOC365" s="30"/>
      <c r="BOD365" s="30"/>
      <c r="BOE365" s="30"/>
      <c r="BOF365" s="30"/>
      <c r="BOG365" s="30"/>
      <c r="BOH365" s="30"/>
      <c r="BOI365" s="30"/>
      <c r="BOJ365" s="30"/>
      <c r="BOK365" s="30"/>
      <c r="BOL365" s="30"/>
      <c r="BOM365" s="30"/>
      <c r="BON365" s="30"/>
      <c r="BOO365" s="30"/>
      <c r="BOP365" s="30"/>
      <c r="BOQ365" s="30"/>
      <c r="BOR365" s="30"/>
      <c r="BOS365" s="30"/>
      <c r="BOT365" s="30"/>
      <c r="BOU365" s="30"/>
      <c r="BOV365" s="30"/>
      <c r="BOW365" s="30"/>
      <c r="BOX365" s="30"/>
      <c r="BOY365" s="30"/>
      <c r="BOZ365" s="30"/>
      <c r="BPA365" s="30"/>
      <c r="BPB365" s="30"/>
      <c r="BPC365" s="30"/>
      <c r="BPD365" s="30"/>
      <c r="BPE365" s="30"/>
      <c r="BPF365" s="30"/>
      <c r="BPG365" s="30"/>
      <c r="BPH365" s="30"/>
      <c r="BPI365" s="30"/>
      <c r="BPJ365" s="30"/>
      <c r="BPK365" s="30"/>
      <c r="BPL365" s="30"/>
      <c r="BPM365" s="30"/>
      <c r="BPN365" s="30"/>
      <c r="BPO365" s="30"/>
      <c r="BPP365" s="30"/>
      <c r="BPQ365" s="30"/>
      <c r="BPR365" s="30"/>
      <c r="BPS365" s="30"/>
      <c r="BPT365" s="30"/>
      <c r="BPU365" s="30"/>
      <c r="BPV365" s="30"/>
      <c r="BPW365" s="30"/>
      <c r="BPX365" s="30"/>
      <c r="BPY365" s="30"/>
      <c r="BPZ365" s="30"/>
      <c r="BQA365" s="30"/>
      <c r="BQB365" s="30"/>
      <c r="BQC365" s="30"/>
      <c r="BQD365" s="30"/>
      <c r="BQE365" s="30"/>
      <c r="BQF365" s="30"/>
      <c r="BQG365" s="30"/>
      <c r="BQH365" s="30"/>
      <c r="BQI365" s="30"/>
      <c r="BQJ365" s="30"/>
      <c r="BQK365" s="30"/>
      <c r="BQL365" s="30"/>
      <c r="BQM365" s="30"/>
      <c r="BQN365" s="30"/>
      <c r="BQO365" s="30"/>
      <c r="BQP365" s="30"/>
      <c r="BQQ365" s="30"/>
      <c r="BQR365" s="30"/>
      <c r="BQS365" s="30"/>
      <c r="BQT365" s="30"/>
      <c r="BQU365" s="30"/>
      <c r="BQV365" s="30"/>
      <c r="BQW365" s="30"/>
      <c r="BQX365" s="30"/>
      <c r="BQY365" s="30"/>
      <c r="BQZ365" s="30"/>
      <c r="BRA365" s="30"/>
      <c r="BRB365" s="30"/>
      <c r="BRC365" s="30"/>
      <c r="BRD365" s="30"/>
      <c r="BRE365" s="30"/>
      <c r="BRF365" s="30"/>
      <c r="BRG365" s="30"/>
      <c r="BRH365" s="30"/>
      <c r="BRI365" s="30"/>
      <c r="BRJ365" s="30"/>
      <c r="BRK365" s="30"/>
      <c r="BRL365" s="30"/>
      <c r="BRM365" s="30"/>
      <c r="BRN365" s="30"/>
      <c r="BRO365" s="30"/>
      <c r="BRP365" s="30"/>
      <c r="BRQ365" s="30"/>
      <c r="BRR365" s="30"/>
      <c r="BRS365" s="30"/>
      <c r="BRT365" s="30"/>
      <c r="BRU365" s="30"/>
      <c r="BRV365" s="30"/>
      <c r="BRW365" s="30"/>
      <c r="BRX365" s="30"/>
      <c r="BRY365" s="30"/>
      <c r="BRZ365" s="30"/>
      <c r="BSA365" s="30"/>
      <c r="BSB365" s="30"/>
      <c r="BSC365" s="30"/>
      <c r="BSD365" s="30"/>
      <c r="BSE365" s="30"/>
      <c r="BSF365" s="30"/>
      <c r="BSG365" s="30"/>
      <c r="BSH365" s="30"/>
      <c r="BSI365" s="30"/>
      <c r="BSJ365" s="30"/>
      <c r="BSK365" s="30"/>
      <c r="BSL365" s="30"/>
      <c r="BSM365" s="30"/>
      <c r="BSN365" s="30"/>
      <c r="BSO365" s="30"/>
      <c r="BSP365" s="30"/>
      <c r="BSQ365" s="30"/>
      <c r="BSR365" s="30"/>
      <c r="BSS365" s="30"/>
      <c r="BST365" s="30"/>
      <c r="BSU365" s="30"/>
      <c r="BSV365" s="30"/>
      <c r="BSW365" s="30"/>
      <c r="BSX365" s="30"/>
      <c r="BSY365" s="30"/>
      <c r="BSZ365" s="30"/>
      <c r="BTA365" s="30"/>
      <c r="BTB365" s="30"/>
      <c r="BTC365" s="30"/>
      <c r="BTD365" s="30"/>
      <c r="BTE365" s="30"/>
      <c r="BTF365" s="30"/>
      <c r="BTG365" s="30"/>
      <c r="BTH365" s="30"/>
      <c r="BTI365" s="30"/>
      <c r="BTJ365" s="30"/>
      <c r="BTK365" s="30"/>
      <c r="BTL365" s="30"/>
      <c r="BTM365" s="30"/>
      <c r="BTN365" s="30"/>
      <c r="BTO365" s="30"/>
      <c r="BTP365" s="30"/>
      <c r="BTQ365" s="30"/>
      <c r="BTR365" s="30"/>
      <c r="BTS365" s="30"/>
      <c r="BTT365" s="30"/>
      <c r="BTU365" s="30"/>
      <c r="BTV365" s="30"/>
      <c r="BTW365" s="30"/>
      <c r="BTX365" s="30"/>
      <c r="BTY365" s="30"/>
      <c r="BTZ365" s="30"/>
      <c r="BUA365" s="30"/>
      <c r="BUB365" s="30"/>
      <c r="BUC365" s="30"/>
      <c r="BUD365" s="30"/>
      <c r="BUE365" s="30"/>
      <c r="BUF365" s="30"/>
      <c r="BUG365" s="30"/>
      <c r="BUH365" s="30"/>
      <c r="BUI365" s="30"/>
      <c r="BUJ365" s="30"/>
      <c r="BUK365" s="30"/>
      <c r="BUL365" s="30"/>
      <c r="BUM365" s="30"/>
      <c r="BUN365" s="30"/>
      <c r="BUO365" s="30"/>
      <c r="BUP365" s="30"/>
      <c r="BUQ365" s="30"/>
      <c r="BUR365" s="30"/>
      <c r="BUS365" s="30"/>
      <c r="BUT365" s="30"/>
      <c r="BUU365" s="30"/>
      <c r="BUV365" s="30"/>
      <c r="BUW365" s="30"/>
      <c r="BUX365" s="30"/>
      <c r="BUY365" s="30"/>
      <c r="BUZ365" s="30"/>
      <c r="BVA365" s="30"/>
      <c r="BVB365" s="30"/>
      <c r="BVC365" s="30"/>
      <c r="BVD365" s="30"/>
      <c r="BVE365" s="30"/>
      <c r="BVF365" s="30"/>
      <c r="BVG365" s="30"/>
      <c r="BVH365" s="30"/>
      <c r="BVI365" s="30"/>
      <c r="BVJ365" s="30"/>
      <c r="BVK365" s="30"/>
      <c r="BVL365" s="30"/>
      <c r="BVM365" s="30"/>
      <c r="BVN365" s="30"/>
      <c r="BVO365" s="30"/>
      <c r="BVP365" s="30"/>
      <c r="BVQ365" s="30"/>
      <c r="BVR365" s="30"/>
      <c r="BVS365" s="30"/>
      <c r="BVT365" s="30"/>
      <c r="BVU365" s="30"/>
      <c r="BVV365" s="30"/>
      <c r="BVW365" s="30"/>
      <c r="BVX365" s="30"/>
      <c r="BVY365" s="30"/>
      <c r="BVZ365" s="30"/>
      <c r="BWA365" s="30"/>
      <c r="BWB365" s="30"/>
      <c r="BWC365" s="30"/>
      <c r="BWD365" s="30"/>
      <c r="BWE365" s="30"/>
      <c r="BWF365" s="30"/>
      <c r="BWG365" s="30"/>
      <c r="BWH365" s="30"/>
      <c r="BWI365" s="30"/>
      <c r="BWJ365" s="30"/>
      <c r="BWK365" s="30"/>
      <c r="BWL365" s="30"/>
      <c r="BWM365" s="30"/>
      <c r="BWN365" s="30"/>
      <c r="BWO365" s="30"/>
      <c r="BWP365" s="30"/>
      <c r="BWQ365" s="30"/>
      <c r="BWR365" s="30"/>
      <c r="BWS365" s="30"/>
      <c r="BWT365" s="30"/>
      <c r="BWU365" s="30"/>
      <c r="BWV365" s="30"/>
      <c r="BWW365" s="30"/>
      <c r="BWX365" s="30"/>
      <c r="BWY365" s="30"/>
      <c r="BWZ365" s="30"/>
      <c r="BXA365" s="30"/>
      <c r="BXB365" s="30"/>
      <c r="BXC365" s="30"/>
      <c r="BXD365" s="30"/>
      <c r="BXE365" s="30"/>
      <c r="BXF365" s="30"/>
      <c r="BXG365" s="30"/>
      <c r="BXH365" s="30"/>
      <c r="BXI365" s="30"/>
      <c r="BXJ365" s="30"/>
      <c r="BXK365" s="30"/>
      <c r="BXL365" s="30"/>
      <c r="BXM365" s="30"/>
      <c r="BXN365" s="30"/>
      <c r="BXO365" s="30"/>
      <c r="BXP365" s="30"/>
      <c r="BXQ365" s="30"/>
      <c r="BXR365" s="30"/>
      <c r="BXS365" s="30"/>
      <c r="BXT365" s="30"/>
      <c r="BXU365" s="30"/>
      <c r="BXV365" s="30"/>
      <c r="BXW365" s="30"/>
      <c r="BXX365" s="30"/>
      <c r="BXY365" s="30"/>
      <c r="BXZ365" s="30"/>
      <c r="BYA365" s="30"/>
      <c r="BYB365" s="30"/>
      <c r="BYC365" s="30"/>
      <c r="BYD365" s="30"/>
      <c r="BYE365" s="30"/>
      <c r="BYF365" s="30"/>
      <c r="BYG365" s="30"/>
      <c r="BYH365" s="30"/>
      <c r="BYI365" s="30"/>
      <c r="BYJ365" s="30"/>
      <c r="BYK365" s="30"/>
      <c r="BYL365" s="30"/>
      <c r="BYM365" s="30"/>
      <c r="BYN365" s="30"/>
      <c r="BYO365" s="30"/>
      <c r="BYP365" s="30"/>
      <c r="BYQ365" s="30"/>
      <c r="BYR365" s="30"/>
      <c r="BYS365" s="30"/>
      <c r="BYT365" s="30"/>
      <c r="BYU365" s="30"/>
      <c r="BYV365" s="30"/>
      <c r="BYW365" s="30"/>
      <c r="BYX365" s="30"/>
      <c r="BYY365" s="30"/>
      <c r="BYZ365" s="30"/>
      <c r="BZA365" s="30"/>
      <c r="BZB365" s="30"/>
      <c r="BZC365" s="30"/>
      <c r="BZD365" s="30"/>
      <c r="BZE365" s="30"/>
      <c r="BZF365" s="30"/>
      <c r="BZG365" s="30"/>
      <c r="BZH365" s="30"/>
      <c r="BZI365" s="30"/>
      <c r="BZJ365" s="30"/>
      <c r="BZK365" s="30"/>
      <c r="BZL365" s="30"/>
      <c r="BZM365" s="30"/>
      <c r="BZN365" s="30"/>
      <c r="BZO365" s="30"/>
      <c r="BZP365" s="30"/>
      <c r="BZQ365" s="30"/>
      <c r="BZR365" s="30"/>
      <c r="BZS365" s="30"/>
      <c r="BZT365" s="30"/>
      <c r="BZU365" s="30"/>
      <c r="BZV365" s="30"/>
      <c r="BZW365" s="30"/>
      <c r="BZX365" s="30"/>
      <c r="BZY365" s="30"/>
      <c r="BZZ365" s="30"/>
      <c r="CAA365" s="30"/>
      <c r="CAB365" s="30"/>
      <c r="CAC365" s="30"/>
      <c r="CAD365" s="30"/>
      <c r="CAE365" s="30"/>
      <c r="CAF365" s="30"/>
      <c r="CAG365" s="30"/>
      <c r="CAH365" s="30"/>
      <c r="CAI365" s="30"/>
      <c r="CAJ365" s="30"/>
      <c r="CAK365" s="30"/>
      <c r="CAL365" s="30"/>
      <c r="CAM365" s="30"/>
      <c r="CAN365" s="30"/>
      <c r="CAO365" s="30"/>
      <c r="CAP365" s="30"/>
      <c r="CAQ365" s="30"/>
      <c r="CAR365" s="30"/>
      <c r="CAS365" s="30"/>
      <c r="CAT365" s="30"/>
      <c r="CAU365" s="30"/>
      <c r="CAV365" s="30"/>
      <c r="CAW365" s="30"/>
      <c r="CAX365" s="30"/>
      <c r="CAY365" s="30"/>
      <c r="CAZ365" s="30"/>
      <c r="CBA365" s="30"/>
      <c r="CBB365" s="30"/>
      <c r="CBC365" s="30"/>
      <c r="CBD365" s="30"/>
      <c r="CBE365" s="30"/>
      <c r="CBF365" s="30"/>
      <c r="CBG365" s="30"/>
      <c r="CBH365" s="30"/>
      <c r="CBI365" s="30"/>
      <c r="CBJ365" s="30"/>
      <c r="CBK365" s="30"/>
      <c r="CBL365" s="30"/>
      <c r="CBM365" s="30"/>
      <c r="CBN365" s="30"/>
      <c r="CBO365" s="30"/>
      <c r="CBP365" s="30"/>
      <c r="CBQ365" s="30"/>
      <c r="CBR365" s="30"/>
      <c r="CBS365" s="30"/>
      <c r="CBT365" s="30"/>
      <c r="CBU365" s="30"/>
      <c r="CBV365" s="30"/>
      <c r="CBW365" s="30"/>
      <c r="CBX365" s="30"/>
      <c r="CBY365" s="30"/>
      <c r="CBZ365" s="30"/>
      <c r="CCA365" s="30"/>
      <c r="CCB365" s="30"/>
      <c r="CCC365" s="30"/>
      <c r="CCD365" s="30"/>
      <c r="CCE365" s="30"/>
      <c r="CCF365" s="30"/>
      <c r="CCG365" s="30"/>
      <c r="CCH365" s="30"/>
      <c r="CCI365" s="30"/>
      <c r="CCJ365" s="30"/>
      <c r="CCK365" s="30"/>
      <c r="CCL365" s="30"/>
      <c r="CCM365" s="30"/>
      <c r="CCN365" s="30"/>
      <c r="CCO365" s="30"/>
      <c r="CCP365" s="30"/>
      <c r="CCQ365" s="30"/>
      <c r="CCR365" s="30"/>
      <c r="CCS365" s="30"/>
      <c r="CCT365" s="30"/>
      <c r="CCU365" s="30"/>
      <c r="CCV365" s="30"/>
      <c r="CCW365" s="30"/>
      <c r="CCX365" s="30"/>
      <c r="CCY365" s="30"/>
      <c r="CCZ365" s="30"/>
      <c r="CDA365" s="30"/>
      <c r="CDB365" s="30"/>
      <c r="CDC365" s="30"/>
      <c r="CDD365" s="30"/>
      <c r="CDE365" s="30"/>
      <c r="CDF365" s="30"/>
      <c r="CDG365" s="30"/>
      <c r="CDH365" s="30"/>
      <c r="CDI365" s="30"/>
      <c r="CDJ365" s="30"/>
      <c r="CDK365" s="30"/>
      <c r="CDL365" s="30"/>
      <c r="CDM365" s="30"/>
      <c r="CDN365" s="30"/>
      <c r="CDO365" s="30"/>
      <c r="CDP365" s="30"/>
      <c r="CDQ365" s="30"/>
      <c r="CDR365" s="30"/>
      <c r="CDS365" s="30"/>
      <c r="CDT365" s="30"/>
      <c r="CDU365" s="30"/>
      <c r="CDV365" s="30"/>
      <c r="CDW365" s="30"/>
      <c r="CDX365" s="30"/>
      <c r="CDY365" s="30"/>
      <c r="CDZ365" s="30"/>
      <c r="CEA365" s="30"/>
      <c r="CEB365" s="30"/>
      <c r="CEC365" s="30"/>
      <c r="CED365" s="30"/>
      <c r="CEE365" s="30"/>
      <c r="CEF365" s="30"/>
      <c r="CEG365" s="30"/>
      <c r="CEH365" s="30"/>
      <c r="CEI365" s="30"/>
      <c r="CEJ365" s="30"/>
      <c r="CEK365" s="30"/>
      <c r="CEL365" s="30"/>
      <c r="CEM365" s="30"/>
      <c r="CEN365" s="30"/>
      <c r="CEO365" s="30"/>
      <c r="CEP365" s="30"/>
      <c r="CEQ365" s="30"/>
      <c r="CER365" s="30"/>
      <c r="CES365" s="30"/>
      <c r="CET365" s="30"/>
      <c r="CEU365" s="30"/>
      <c r="CEV365" s="30"/>
      <c r="CEW365" s="30"/>
      <c r="CEX365" s="30"/>
      <c r="CEY365" s="30"/>
      <c r="CEZ365" s="30"/>
      <c r="CFA365" s="30"/>
      <c r="CFB365" s="30"/>
      <c r="CFC365" s="30"/>
      <c r="CFD365" s="30"/>
      <c r="CFE365" s="30"/>
      <c r="CFF365" s="30"/>
      <c r="CFG365" s="30"/>
      <c r="CFH365" s="30"/>
      <c r="CFI365" s="30"/>
      <c r="CFJ365" s="30"/>
      <c r="CFK365" s="30"/>
      <c r="CFL365" s="30"/>
      <c r="CFM365" s="30"/>
      <c r="CFN365" s="30"/>
      <c r="CFO365" s="30"/>
      <c r="CFP365" s="30"/>
      <c r="CFQ365" s="30"/>
      <c r="CFR365" s="30"/>
      <c r="CFS365" s="30"/>
      <c r="CFT365" s="30"/>
      <c r="CFU365" s="30"/>
      <c r="CFV365" s="30"/>
      <c r="CFW365" s="30"/>
      <c r="CFX365" s="30"/>
      <c r="CFY365" s="30"/>
      <c r="CFZ365" s="30"/>
      <c r="CGA365" s="30"/>
      <c r="CGB365" s="30"/>
      <c r="CGC365" s="30"/>
      <c r="CGD365" s="30"/>
      <c r="CGE365" s="30"/>
      <c r="CGF365" s="30"/>
      <c r="CGG365" s="30"/>
      <c r="CGH365" s="30"/>
      <c r="CGI365" s="30"/>
      <c r="CGJ365" s="30"/>
      <c r="CGK365" s="30"/>
      <c r="CGL365" s="30"/>
      <c r="CGM365" s="30"/>
      <c r="CGN365" s="30"/>
      <c r="CGO365" s="30"/>
      <c r="CGP365" s="30"/>
      <c r="CGQ365" s="30"/>
      <c r="CGR365" s="30"/>
      <c r="CGS365" s="30"/>
      <c r="CGT365" s="30"/>
      <c r="CGU365" s="30"/>
      <c r="CGV365" s="30"/>
      <c r="CGW365" s="30"/>
      <c r="CGX365" s="30"/>
      <c r="CGY365" s="30"/>
      <c r="CGZ365" s="30"/>
      <c r="CHA365" s="30"/>
      <c r="CHB365" s="30"/>
      <c r="CHC365" s="30"/>
      <c r="CHD365" s="30"/>
      <c r="CHE365" s="30"/>
      <c r="CHF365" s="30"/>
      <c r="CHG365" s="30"/>
      <c r="CHH365" s="30"/>
      <c r="CHI365" s="30"/>
      <c r="CHJ365" s="30"/>
      <c r="CHK365" s="30"/>
      <c r="CHL365" s="30"/>
      <c r="CHM365" s="30"/>
      <c r="CHN365" s="30"/>
      <c r="CHO365" s="30"/>
      <c r="CHP365" s="30"/>
      <c r="CHQ365" s="30"/>
      <c r="CHR365" s="30"/>
      <c r="CHS365" s="30"/>
      <c r="CHT365" s="30"/>
      <c r="CHU365" s="30"/>
      <c r="CHV365" s="30"/>
      <c r="CHW365" s="30"/>
      <c r="CHX365" s="30"/>
      <c r="CHY365" s="30"/>
      <c r="CHZ365" s="30"/>
      <c r="CIA365" s="30"/>
      <c r="CIB365" s="30"/>
      <c r="CIC365" s="30"/>
      <c r="CID365" s="30"/>
      <c r="CIE365" s="30"/>
      <c r="CIF365" s="30"/>
      <c r="CIG365" s="30"/>
      <c r="CIH365" s="30"/>
      <c r="CII365" s="30"/>
      <c r="CIJ365" s="30"/>
      <c r="CIK365" s="30"/>
      <c r="CIL365" s="30"/>
      <c r="CIM365" s="30"/>
      <c r="CIN365" s="30"/>
      <c r="CIO365" s="30"/>
      <c r="CIP365" s="30"/>
      <c r="CIQ365" s="30"/>
      <c r="CIR365" s="30"/>
      <c r="CIS365" s="30"/>
      <c r="CIT365" s="30"/>
      <c r="CIU365" s="30"/>
      <c r="CIV365" s="30"/>
      <c r="CIW365" s="30"/>
      <c r="CIX365" s="30"/>
      <c r="CIY365" s="30"/>
      <c r="CIZ365" s="30"/>
      <c r="CJA365" s="30"/>
      <c r="CJB365" s="30"/>
      <c r="CJC365" s="30"/>
      <c r="CJD365" s="30"/>
      <c r="CJE365" s="30"/>
      <c r="CJF365" s="30"/>
      <c r="CJG365" s="30"/>
      <c r="CJH365" s="30"/>
      <c r="CJI365" s="30"/>
      <c r="CJJ365" s="30"/>
      <c r="CJK365" s="30"/>
      <c r="CJL365" s="30"/>
      <c r="CJM365" s="30"/>
      <c r="CJN365" s="30"/>
      <c r="CJO365" s="30"/>
      <c r="CJP365" s="30"/>
      <c r="CJQ365" s="30"/>
      <c r="CJR365" s="30"/>
      <c r="CJS365" s="30"/>
      <c r="CJT365" s="30"/>
      <c r="CJU365" s="30"/>
      <c r="CJV365" s="30"/>
      <c r="CJW365" s="30"/>
      <c r="CJX365" s="30"/>
      <c r="CJY365" s="30"/>
      <c r="CJZ365" s="30"/>
      <c r="CKA365" s="30"/>
      <c r="CKB365" s="30"/>
      <c r="CKC365" s="30"/>
      <c r="CKD365" s="30"/>
      <c r="CKE365" s="30"/>
      <c r="CKF365" s="30"/>
      <c r="CKG365" s="30"/>
      <c r="CKH365" s="30"/>
      <c r="CKI365" s="30"/>
      <c r="CKJ365" s="30"/>
      <c r="CKK365" s="30"/>
      <c r="CKL365" s="30"/>
      <c r="CKM365" s="30"/>
      <c r="CKN365" s="30"/>
      <c r="CKO365" s="30"/>
      <c r="CKP365" s="30"/>
      <c r="CKQ365" s="30"/>
      <c r="CKR365" s="30"/>
      <c r="CKS365" s="30"/>
      <c r="CKT365" s="30"/>
      <c r="CKU365" s="30"/>
      <c r="CKV365" s="30"/>
      <c r="CKW365" s="30"/>
      <c r="CKX365" s="30"/>
      <c r="CKY365" s="30"/>
      <c r="CKZ365" s="30"/>
      <c r="CLA365" s="30"/>
      <c r="CLB365" s="30"/>
      <c r="CLC365" s="30"/>
      <c r="CLD365" s="30"/>
      <c r="CLE365" s="30"/>
      <c r="CLF365" s="30"/>
      <c r="CLG365" s="30"/>
      <c r="CLH365" s="30"/>
      <c r="CLI365" s="30"/>
      <c r="CLJ365" s="30"/>
      <c r="CLK365" s="30"/>
      <c r="CLL365" s="30"/>
      <c r="CLM365" s="30"/>
      <c r="CLN365" s="30"/>
      <c r="CLO365" s="30"/>
      <c r="CLP365" s="30"/>
      <c r="CLQ365" s="30"/>
      <c r="CLR365" s="30"/>
      <c r="CLS365" s="30"/>
      <c r="CLT365" s="30"/>
      <c r="CLU365" s="30"/>
      <c r="CLV365" s="30"/>
      <c r="CLW365" s="30"/>
      <c r="CLX365" s="30"/>
      <c r="CLY365" s="30"/>
      <c r="CLZ365" s="30"/>
      <c r="CMA365" s="30"/>
      <c r="CMB365" s="30"/>
      <c r="CMC365" s="30"/>
      <c r="CMD365" s="30"/>
      <c r="CME365" s="30"/>
      <c r="CMF365" s="30"/>
      <c r="CMG365" s="30"/>
      <c r="CMH365" s="30"/>
      <c r="CMI365" s="30"/>
      <c r="CMJ365" s="30"/>
      <c r="CMK365" s="30"/>
      <c r="CML365" s="30"/>
      <c r="CMM365" s="30"/>
      <c r="CMN365" s="30"/>
      <c r="CMO365" s="30"/>
      <c r="CMP365" s="30"/>
      <c r="CMQ365" s="30"/>
      <c r="CMR365" s="30"/>
      <c r="CMS365" s="30"/>
      <c r="CMT365" s="30"/>
      <c r="CMU365" s="30"/>
      <c r="CMV365" s="30"/>
      <c r="CMW365" s="30"/>
      <c r="CMX365" s="30"/>
      <c r="CMY365" s="30"/>
      <c r="CMZ365" s="30"/>
      <c r="CNA365" s="30"/>
      <c r="CNB365" s="30"/>
      <c r="CNC365" s="30"/>
      <c r="CND365" s="30"/>
      <c r="CNE365" s="30"/>
      <c r="CNF365" s="30"/>
      <c r="CNG365" s="30"/>
      <c r="CNH365" s="30"/>
      <c r="CNI365" s="30"/>
      <c r="CNJ365" s="30"/>
      <c r="CNK365" s="30"/>
      <c r="CNL365" s="30"/>
      <c r="CNM365" s="30"/>
      <c r="CNN365" s="30"/>
      <c r="CNO365" s="30"/>
      <c r="CNP365" s="30"/>
      <c r="CNQ365" s="30"/>
      <c r="CNR365" s="30"/>
      <c r="CNS365" s="30"/>
      <c r="CNT365" s="30"/>
      <c r="CNU365" s="30"/>
      <c r="CNV365" s="30"/>
      <c r="CNW365" s="30"/>
      <c r="CNX365" s="30"/>
      <c r="CNY365" s="30"/>
      <c r="CNZ365" s="30"/>
      <c r="COA365" s="30"/>
      <c r="COB365" s="30"/>
      <c r="COC365" s="30"/>
      <c r="COD365" s="30"/>
      <c r="COE365" s="30"/>
      <c r="COF365" s="30"/>
      <c r="COG365" s="30"/>
      <c r="COH365" s="30"/>
      <c r="COI365" s="30"/>
      <c r="COJ365" s="30"/>
      <c r="COK365" s="30"/>
      <c r="COL365" s="30"/>
      <c r="COM365" s="30"/>
      <c r="CON365" s="30"/>
      <c r="COO365" s="30"/>
      <c r="COP365" s="30"/>
      <c r="COQ365" s="30"/>
      <c r="COR365" s="30"/>
      <c r="COS365" s="30"/>
      <c r="COT365" s="30"/>
      <c r="COU365" s="30"/>
      <c r="COV365" s="30"/>
      <c r="COW365" s="30"/>
      <c r="COX365" s="30"/>
      <c r="COY365" s="30"/>
      <c r="COZ365" s="30"/>
      <c r="CPA365" s="30"/>
      <c r="CPB365" s="30"/>
      <c r="CPC365" s="30"/>
      <c r="CPD365" s="30"/>
      <c r="CPE365" s="30"/>
      <c r="CPF365" s="30"/>
      <c r="CPG365" s="30"/>
      <c r="CPH365" s="30"/>
      <c r="CPI365" s="30"/>
      <c r="CPJ365" s="30"/>
      <c r="CPK365" s="30"/>
      <c r="CPL365" s="30"/>
      <c r="CPM365" s="30"/>
      <c r="CPN365" s="30"/>
      <c r="CPO365" s="30"/>
      <c r="CPP365" s="30"/>
      <c r="CPQ365" s="30"/>
      <c r="CPR365" s="30"/>
      <c r="CPS365" s="30"/>
      <c r="CPT365" s="30"/>
      <c r="CPU365" s="30"/>
      <c r="CPV365" s="30"/>
      <c r="CPW365" s="30"/>
      <c r="CPX365" s="30"/>
      <c r="CPY365" s="30"/>
      <c r="CPZ365" s="30"/>
      <c r="CQA365" s="30"/>
      <c r="CQB365" s="30"/>
      <c r="CQC365" s="30"/>
      <c r="CQD365" s="30"/>
      <c r="CQE365" s="30"/>
      <c r="CQF365" s="30"/>
      <c r="CQG365" s="30"/>
      <c r="CQH365" s="30"/>
      <c r="CQI365" s="30"/>
      <c r="CQJ365" s="30"/>
      <c r="CQK365" s="30"/>
      <c r="CQL365" s="30"/>
      <c r="CQM365" s="30"/>
      <c r="CQN365" s="30"/>
      <c r="CQO365" s="30"/>
      <c r="CQP365" s="30"/>
      <c r="CQQ365" s="30"/>
      <c r="CQR365" s="30"/>
      <c r="CQS365" s="30"/>
      <c r="CQT365" s="30"/>
      <c r="CQU365" s="30"/>
      <c r="CQV365" s="30"/>
      <c r="CQW365" s="30"/>
      <c r="CQX365" s="30"/>
      <c r="CQY365" s="30"/>
      <c r="CQZ365" s="30"/>
      <c r="CRA365" s="30"/>
      <c r="CRB365" s="30"/>
      <c r="CRC365" s="30"/>
      <c r="CRD365" s="30"/>
      <c r="CRE365" s="30"/>
      <c r="CRF365" s="30"/>
      <c r="CRG365" s="30"/>
      <c r="CRH365" s="30"/>
      <c r="CRI365" s="30"/>
      <c r="CRJ365" s="30"/>
      <c r="CRK365" s="30"/>
      <c r="CRL365" s="30"/>
      <c r="CRM365" s="30"/>
      <c r="CRN365" s="30"/>
      <c r="CRO365" s="30"/>
      <c r="CRP365" s="30"/>
      <c r="CRQ365" s="30"/>
      <c r="CRR365" s="30"/>
      <c r="CRS365" s="30"/>
      <c r="CRT365" s="30"/>
      <c r="CRU365" s="30"/>
      <c r="CRV365" s="30"/>
      <c r="CRW365" s="30"/>
      <c r="CRX365" s="30"/>
      <c r="CRY365" s="30"/>
      <c r="CRZ365" s="30"/>
      <c r="CSA365" s="30"/>
      <c r="CSB365" s="30"/>
      <c r="CSC365" s="30"/>
      <c r="CSD365" s="30"/>
      <c r="CSE365" s="30"/>
      <c r="CSF365" s="30"/>
      <c r="CSG365" s="30"/>
      <c r="CSH365" s="30"/>
      <c r="CSI365" s="30"/>
      <c r="CSJ365" s="30"/>
      <c r="CSK365" s="30"/>
      <c r="CSL365" s="30"/>
      <c r="CSM365" s="30"/>
      <c r="CSN365" s="30"/>
      <c r="CSO365" s="30"/>
      <c r="CSP365" s="30"/>
      <c r="CSQ365" s="30"/>
      <c r="CSR365" s="30"/>
      <c r="CSS365" s="30"/>
      <c r="CST365" s="30"/>
      <c r="CSU365" s="30"/>
      <c r="CSV365" s="30"/>
      <c r="CSW365" s="30"/>
      <c r="CSX365" s="30"/>
      <c r="CSY365" s="30"/>
      <c r="CSZ365" s="30"/>
      <c r="CTA365" s="30"/>
      <c r="CTB365" s="30"/>
      <c r="CTC365" s="30"/>
      <c r="CTD365" s="30"/>
      <c r="CTE365" s="30"/>
      <c r="CTF365" s="30"/>
      <c r="CTG365" s="30"/>
      <c r="CTH365" s="30"/>
      <c r="CTI365" s="30"/>
      <c r="CTJ365" s="30"/>
      <c r="CTK365" s="30"/>
      <c r="CTL365" s="30"/>
      <c r="CTM365" s="30"/>
      <c r="CTN365" s="30"/>
      <c r="CTO365" s="30"/>
      <c r="CTP365" s="30"/>
      <c r="CTQ365" s="30"/>
      <c r="CTR365" s="30"/>
      <c r="CTS365" s="30"/>
      <c r="CTT365" s="30"/>
      <c r="CTU365" s="30"/>
      <c r="CTV365" s="30"/>
      <c r="CTW365" s="30"/>
      <c r="CTX365" s="30"/>
      <c r="CTY365" s="30"/>
      <c r="CTZ365" s="30"/>
      <c r="CUA365" s="30"/>
      <c r="CUB365" s="30"/>
      <c r="CUC365" s="30"/>
      <c r="CUD365" s="30"/>
      <c r="CUE365" s="30"/>
      <c r="CUF365" s="30"/>
      <c r="CUG365" s="30"/>
      <c r="CUH365" s="30"/>
      <c r="CUI365" s="30"/>
      <c r="CUJ365" s="30"/>
      <c r="CUK365" s="30"/>
      <c r="CUL365" s="30"/>
      <c r="CUM365" s="30"/>
      <c r="CUN365" s="30"/>
      <c r="CUO365" s="30"/>
      <c r="CUP365" s="30"/>
      <c r="CUQ365" s="30"/>
      <c r="CUR365" s="30"/>
      <c r="CUS365" s="30"/>
      <c r="CUT365" s="30"/>
      <c r="CUU365" s="30"/>
      <c r="CUV365" s="30"/>
      <c r="CUW365" s="30"/>
      <c r="CUX365" s="30"/>
      <c r="CUY365" s="30"/>
      <c r="CUZ365" s="30"/>
      <c r="CVA365" s="30"/>
      <c r="CVB365" s="30"/>
      <c r="CVC365" s="30"/>
      <c r="CVD365" s="30"/>
      <c r="CVE365" s="30"/>
      <c r="CVF365" s="30"/>
      <c r="CVG365" s="30"/>
      <c r="CVH365" s="30"/>
      <c r="CVI365" s="30"/>
      <c r="CVJ365" s="30"/>
      <c r="CVK365" s="30"/>
      <c r="CVL365" s="30"/>
      <c r="CVM365" s="30"/>
      <c r="CVN365" s="30"/>
      <c r="CVO365" s="30"/>
      <c r="CVP365" s="30"/>
      <c r="CVQ365" s="30"/>
      <c r="CVR365" s="30"/>
      <c r="CVS365" s="30"/>
      <c r="CVT365" s="30"/>
      <c r="CVU365" s="30"/>
      <c r="CVV365" s="30"/>
      <c r="CVW365" s="30"/>
      <c r="CVX365" s="30"/>
      <c r="CVY365" s="30"/>
      <c r="CVZ365" s="30"/>
      <c r="CWA365" s="30"/>
      <c r="CWB365" s="30"/>
      <c r="CWC365" s="30"/>
      <c r="CWD365" s="30"/>
      <c r="CWE365" s="30"/>
      <c r="CWF365" s="30"/>
      <c r="CWG365" s="30"/>
      <c r="CWH365" s="30"/>
      <c r="CWI365" s="30"/>
      <c r="CWJ365" s="30"/>
      <c r="CWK365" s="30"/>
      <c r="CWL365" s="30"/>
      <c r="CWM365" s="30"/>
      <c r="CWN365" s="30"/>
      <c r="CWO365" s="30"/>
      <c r="CWP365" s="30"/>
      <c r="CWQ365" s="30"/>
      <c r="CWR365" s="30"/>
      <c r="CWS365" s="30"/>
      <c r="CWT365" s="30"/>
      <c r="CWU365" s="30"/>
      <c r="CWV365" s="30"/>
      <c r="CWW365" s="30"/>
      <c r="CWX365" s="30"/>
      <c r="CWY365" s="30"/>
      <c r="CWZ365" s="30"/>
      <c r="CXA365" s="30"/>
      <c r="CXB365" s="30"/>
      <c r="CXC365" s="30"/>
      <c r="CXD365" s="30"/>
      <c r="CXE365" s="30"/>
      <c r="CXF365" s="30"/>
      <c r="CXG365" s="30"/>
      <c r="CXH365" s="30"/>
      <c r="CXI365" s="30"/>
      <c r="CXJ365" s="30"/>
      <c r="CXK365" s="30"/>
      <c r="CXL365" s="30"/>
      <c r="CXM365" s="30"/>
      <c r="CXN365" s="30"/>
      <c r="CXO365" s="30"/>
      <c r="CXP365" s="30"/>
      <c r="CXQ365" s="30"/>
      <c r="CXR365" s="30"/>
      <c r="CXS365" s="30"/>
      <c r="CXT365" s="30"/>
      <c r="CXU365" s="30"/>
      <c r="CXV365" s="30"/>
      <c r="CXW365" s="30"/>
      <c r="CXX365" s="30"/>
      <c r="CXY365" s="30"/>
      <c r="CXZ365" s="30"/>
      <c r="CYA365" s="30"/>
      <c r="CYB365" s="30"/>
      <c r="CYC365" s="30"/>
      <c r="CYD365" s="30"/>
      <c r="CYE365" s="30"/>
      <c r="CYF365" s="30"/>
      <c r="CYG365" s="30"/>
      <c r="CYH365" s="30"/>
      <c r="CYI365" s="30"/>
      <c r="CYJ365" s="30"/>
      <c r="CYK365" s="30"/>
      <c r="CYL365" s="30"/>
      <c r="CYM365" s="30"/>
      <c r="CYN365" s="30"/>
      <c r="CYO365" s="30"/>
      <c r="CYP365" s="30"/>
      <c r="CYQ365" s="30"/>
      <c r="CYR365" s="30"/>
      <c r="CYS365" s="30"/>
      <c r="CYT365" s="30"/>
      <c r="CYU365" s="30"/>
      <c r="CYV365" s="30"/>
      <c r="CYW365" s="30"/>
      <c r="CYX365" s="30"/>
      <c r="CYY365" s="30"/>
      <c r="CYZ365" s="30"/>
      <c r="CZA365" s="30"/>
      <c r="CZB365" s="30"/>
      <c r="CZC365" s="30"/>
      <c r="CZD365" s="30"/>
      <c r="CZE365" s="30"/>
      <c r="CZF365" s="30"/>
      <c r="CZG365" s="30"/>
      <c r="CZH365" s="30"/>
      <c r="CZI365" s="30"/>
      <c r="CZJ365" s="30"/>
      <c r="CZK365" s="30"/>
      <c r="CZL365" s="30"/>
      <c r="CZM365" s="30"/>
      <c r="CZN365" s="30"/>
      <c r="CZO365" s="30"/>
      <c r="CZP365" s="30"/>
      <c r="CZQ365" s="30"/>
      <c r="CZR365" s="30"/>
      <c r="CZS365" s="30"/>
      <c r="CZT365" s="30"/>
      <c r="CZU365" s="30"/>
      <c r="CZV365" s="30"/>
      <c r="CZW365" s="30"/>
      <c r="CZX365" s="30"/>
      <c r="CZY365" s="30"/>
      <c r="CZZ365" s="30"/>
      <c r="DAA365" s="30"/>
      <c r="DAB365" s="30"/>
      <c r="DAC365" s="30"/>
      <c r="DAD365" s="30"/>
      <c r="DAE365" s="30"/>
      <c r="DAF365" s="30"/>
      <c r="DAG365" s="30"/>
      <c r="DAH365" s="30"/>
      <c r="DAI365" s="30"/>
      <c r="DAJ365" s="30"/>
      <c r="DAK365" s="30"/>
      <c r="DAL365" s="30"/>
      <c r="DAM365" s="30"/>
      <c r="DAN365" s="30"/>
      <c r="DAO365" s="30"/>
      <c r="DAP365" s="30"/>
      <c r="DAQ365" s="30"/>
      <c r="DAR365" s="30"/>
      <c r="DAS365" s="30"/>
      <c r="DAT365" s="30"/>
      <c r="DAU365" s="30"/>
      <c r="DAV365" s="30"/>
      <c r="DAW365" s="30"/>
      <c r="DAX365" s="30"/>
      <c r="DAY365" s="30"/>
      <c r="DAZ365" s="30"/>
      <c r="DBA365" s="30"/>
      <c r="DBB365" s="30"/>
      <c r="DBC365" s="30"/>
      <c r="DBD365" s="30"/>
      <c r="DBE365" s="30"/>
      <c r="DBF365" s="30"/>
      <c r="DBG365" s="30"/>
      <c r="DBH365" s="30"/>
      <c r="DBI365" s="30"/>
      <c r="DBJ365" s="30"/>
      <c r="DBK365" s="30"/>
      <c r="DBL365" s="30"/>
      <c r="DBM365" s="30"/>
      <c r="DBN365" s="30"/>
      <c r="DBO365" s="30"/>
      <c r="DBP365" s="30"/>
      <c r="DBQ365" s="30"/>
      <c r="DBR365" s="30"/>
      <c r="DBS365" s="30"/>
      <c r="DBT365" s="30"/>
      <c r="DBU365" s="30"/>
      <c r="DBV365" s="30"/>
      <c r="DBW365" s="30"/>
      <c r="DBX365" s="30"/>
      <c r="DBY365" s="30"/>
      <c r="DBZ365" s="30"/>
      <c r="DCA365" s="30"/>
      <c r="DCB365" s="30"/>
      <c r="DCC365" s="30"/>
      <c r="DCD365" s="30"/>
      <c r="DCE365" s="30"/>
      <c r="DCF365" s="30"/>
      <c r="DCG365" s="30"/>
      <c r="DCH365" s="30"/>
      <c r="DCI365" s="30"/>
      <c r="DCJ365" s="30"/>
      <c r="DCK365" s="30"/>
      <c r="DCL365" s="30"/>
      <c r="DCM365" s="30"/>
      <c r="DCN365" s="30"/>
      <c r="DCO365" s="30"/>
      <c r="DCP365" s="30"/>
      <c r="DCQ365" s="30"/>
      <c r="DCR365" s="30"/>
      <c r="DCS365" s="30"/>
      <c r="DCT365" s="30"/>
      <c r="DCU365" s="30"/>
      <c r="DCV365" s="30"/>
      <c r="DCW365" s="30"/>
      <c r="DCX365" s="30"/>
      <c r="DCY365" s="30"/>
      <c r="DCZ365" s="30"/>
      <c r="DDA365" s="30"/>
      <c r="DDB365" s="30"/>
      <c r="DDC365" s="30"/>
      <c r="DDD365" s="30"/>
      <c r="DDE365" s="30"/>
      <c r="DDF365" s="30"/>
      <c r="DDG365" s="30"/>
      <c r="DDH365" s="30"/>
      <c r="DDI365" s="30"/>
      <c r="DDJ365" s="30"/>
      <c r="DDK365" s="30"/>
      <c r="DDL365" s="30"/>
      <c r="DDM365" s="30"/>
      <c r="DDN365" s="30"/>
      <c r="DDO365" s="30"/>
      <c r="DDP365" s="30"/>
      <c r="DDQ365" s="30"/>
      <c r="DDR365" s="30"/>
      <c r="DDS365" s="30"/>
      <c r="DDT365" s="30"/>
      <c r="DDU365" s="30"/>
      <c r="DDV365" s="30"/>
      <c r="DDW365" s="30"/>
      <c r="DDX365" s="30"/>
      <c r="DDY365" s="30"/>
      <c r="DDZ365" s="30"/>
      <c r="DEA365" s="30"/>
      <c r="DEB365" s="30"/>
      <c r="DEC365" s="30"/>
      <c r="DED365" s="30"/>
      <c r="DEE365" s="30"/>
      <c r="DEF365" s="30"/>
      <c r="DEG365" s="30"/>
      <c r="DEH365" s="30"/>
      <c r="DEI365" s="30"/>
      <c r="DEJ365" s="30"/>
      <c r="DEK365" s="30"/>
      <c r="DEL365" s="30"/>
      <c r="DEM365" s="30"/>
      <c r="DEN365" s="30"/>
      <c r="DEO365" s="30"/>
      <c r="DEP365" s="30"/>
      <c r="DEQ365" s="30"/>
      <c r="DER365" s="30"/>
      <c r="DES365" s="30"/>
      <c r="DET365" s="30"/>
      <c r="DEU365" s="30"/>
      <c r="DEV365" s="30"/>
      <c r="DEW365" s="30"/>
      <c r="DEX365" s="30"/>
      <c r="DEY365" s="30"/>
      <c r="DEZ365" s="30"/>
      <c r="DFA365" s="30"/>
      <c r="DFB365" s="30"/>
      <c r="DFC365" s="30"/>
      <c r="DFD365" s="30"/>
      <c r="DFE365" s="30"/>
      <c r="DFF365" s="30"/>
      <c r="DFG365" s="30"/>
      <c r="DFH365" s="30"/>
      <c r="DFI365" s="30"/>
      <c r="DFJ365" s="30"/>
      <c r="DFK365" s="30"/>
      <c r="DFL365" s="30"/>
      <c r="DFM365" s="30"/>
      <c r="DFN365" s="30"/>
      <c r="DFO365" s="30"/>
      <c r="DFP365" s="30"/>
      <c r="DFQ365" s="30"/>
      <c r="DFR365" s="30"/>
      <c r="DFS365" s="30"/>
      <c r="DFT365" s="30"/>
      <c r="DFU365" s="30"/>
      <c r="DFV365" s="30"/>
      <c r="DFW365" s="30"/>
      <c r="DFX365" s="30"/>
      <c r="DFY365" s="30"/>
      <c r="DFZ365" s="30"/>
      <c r="DGA365" s="30"/>
      <c r="DGB365" s="30"/>
      <c r="DGC365" s="30"/>
      <c r="DGD365" s="30"/>
      <c r="DGE365" s="30"/>
      <c r="DGF365" s="30"/>
      <c r="DGG365" s="30"/>
      <c r="DGH365" s="30"/>
      <c r="DGI365" s="30"/>
      <c r="DGJ365" s="30"/>
      <c r="DGK365" s="30"/>
      <c r="DGL365" s="30"/>
      <c r="DGM365" s="30"/>
      <c r="DGN365" s="30"/>
      <c r="DGO365" s="30"/>
      <c r="DGP365" s="30"/>
      <c r="DGQ365" s="30"/>
      <c r="DGR365" s="30"/>
      <c r="DGS365" s="30"/>
      <c r="DGT365" s="30"/>
      <c r="DGU365" s="30"/>
      <c r="DGV365" s="30"/>
      <c r="DGW365" s="30"/>
      <c r="DGX365" s="30"/>
      <c r="DGY365" s="30"/>
      <c r="DGZ365" s="30"/>
      <c r="DHA365" s="30"/>
      <c r="DHB365" s="30"/>
      <c r="DHC365" s="30"/>
      <c r="DHD365" s="30"/>
      <c r="DHE365" s="30"/>
      <c r="DHF365" s="30"/>
      <c r="DHG365" s="30"/>
      <c r="DHH365" s="30"/>
      <c r="DHI365" s="30"/>
      <c r="DHJ365" s="30"/>
      <c r="DHK365" s="30"/>
      <c r="DHL365" s="30"/>
      <c r="DHM365" s="30"/>
      <c r="DHN365" s="30"/>
      <c r="DHO365" s="30"/>
      <c r="DHP365" s="30"/>
      <c r="DHQ365" s="30"/>
      <c r="DHR365" s="30"/>
      <c r="DHS365" s="30"/>
      <c r="DHT365" s="30"/>
      <c r="DHU365" s="30"/>
      <c r="DHV365" s="30"/>
      <c r="DHW365" s="30"/>
      <c r="DHX365" s="30"/>
      <c r="DHY365" s="30"/>
      <c r="DHZ365" s="30"/>
      <c r="DIA365" s="30"/>
      <c r="DIB365" s="30"/>
      <c r="DIC365" s="30"/>
      <c r="DID365" s="30"/>
      <c r="DIE365" s="30"/>
      <c r="DIF365" s="30"/>
      <c r="DIG365" s="30"/>
      <c r="DIH365" s="30"/>
      <c r="DII365" s="30"/>
      <c r="DIJ365" s="30"/>
      <c r="DIK365" s="30"/>
      <c r="DIL365" s="30"/>
      <c r="DIM365" s="30"/>
      <c r="DIN365" s="30"/>
      <c r="DIO365" s="30"/>
      <c r="DIP365" s="30"/>
      <c r="DIQ365" s="30"/>
      <c r="DIR365" s="30"/>
      <c r="DIS365" s="30"/>
      <c r="DIT365" s="30"/>
      <c r="DIU365" s="30"/>
      <c r="DIV365" s="30"/>
      <c r="DIW365" s="30"/>
      <c r="DIX365" s="30"/>
      <c r="DIY365" s="30"/>
      <c r="DIZ365" s="30"/>
      <c r="DJA365" s="30"/>
      <c r="DJB365" s="30"/>
      <c r="DJC365" s="30"/>
      <c r="DJD365" s="30"/>
      <c r="DJE365" s="30"/>
      <c r="DJF365" s="30"/>
      <c r="DJG365" s="30"/>
      <c r="DJH365" s="30"/>
      <c r="DJI365" s="30"/>
      <c r="DJJ365" s="30"/>
      <c r="DJK365" s="30"/>
      <c r="DJL365" s="30"/>
      <c r="DJM365" s="30"/>
      <c r="DJN365" s="30"/>
      <c r="DJO365" s="30"/>
      <c r="DJP365" s="30"/>
      <c r="DJQ365" s="30"/>
      <c r="DJR365" s="30"/>
      <c r="DJS365" s="30"/>
      <c r="DJT365" s="30"/>
      <c r="DJU365" s="30"/>
      <c r="DJV365" s="30"/>
      <c r="DJW365" s="30"/>
      <c r="DJX365" s="30"/>
      <c r="DJY365" s="30"/>
      <c r="DJZ365" s="30"/>
      <c r="DKA365" s="30"/>
      <c r="DKB365" s="30"/>
      <c r="DKC365" s="30"/>
      <c r="DKD365" s="30"/>
      <c r="DKE365" s="30"/>
      <c r="DKF365" s="30"/>
      <c r="DKG365" s="30"/>
      <c r="DKH365" s="30"/>
      <c r="DKI365" s="30"/>
      <c r="DKJ365" s="30"/>
      <c r="DKK365" s="30"/>
      <c r="DKL365" s="30"/>
      <c r="DKM365" s="30"/>
      <c r="DKN365" s="30"/>
      <c r="DKO365" s="30"/>
      <c r="DKP365" s="30"/>
      <c r="DKQ365" s="30"/>
      <c r="DKR365" s="30"/>
      <c r="DKS365" s="30"/>
      <c r="DKT365" s="30"/>
      <c r="DKU365" s="30"/>
      <c r="DKV365" s="30"/>
      <c r="DKW365" s="30"/>
      <c r="DKX365" s="30"/>
      <c r="DKY365" s="30"/>
      <c r="DKZ365" s="30"/>
      <c r="DLA365" s="30"/>
      <c r="DLB365" s="30"/>
      <c r="DLC365" s="30"/>
      <c r="DLD365" s="30"/>
      <c r="DLE365" s="30"/>
      <c r="DLF365" s="30"/>
      <c r="DLG365" s="30"/>
      <c r="DLH365" s="30"/>
      <c r="DLI365" s="30"/>
      <c r="DLJ365" s="30"/>
      <c r="DLK365" s="30"/>
      <c r="DLL365" s="30"/>
      <c r="DLM365" s="30"/>
      <c r="DLN365" s="30"/>
      <c r="DLO365" s="30"/>
      <c r="DLP365" s="30"/>
      <c r="DLQ365" s="30"/>
      <c r="DLR365" s="30"/>
      <c r="DLS365" s="30"/>
      <c r="DLT365" s="30"/>
      <c r="DLU365" s="30"/>
      <c r="DLV365" s="30"/>
      <c r="DLW365" s="30"/>
      <c r="DLX365" s="30"/>
      <c r="DLY365" s="30"/>
      <c r="DLZ365" s="30"/>
      <c r="DMA365" s="30"/>
      <c r="DMB365" s="30"/>
      <c r="DMC365" s="30"/>
      <c r="DMD365" s="30"/>
      <c r="DME365" s="30"/>
      <c r="DMF365" s="30"/>
      <c r="DMG365" s="30"/>
      <c r="DMH365" s="30"/>
      <c r="DMI365" s="30"/>
      <c r="DMJ365" s="30"/>
      <c r="DMK365" s="30"/>
      <c r="DML365" s="30"/>
      <c r="DMM365" s="30"/>
      <c r="DMN365" s="30"/>
      <c r="DMO365" s="30"/>
      <c r="DMP365" s="30"/>
      <c r="DMQ365" s="30"/>
      <c r="DMR365" s="30"/>
      <c r="DMS365" s="30"/>
      <c r="DMT365" s="30"/>
      <c r="DMU365" s="30"/>
      <c r="DMV365" s="30"/>
      <c r="DMW365" s="30"/>
      <c r="DMX365" s="30"/>
      <c r="DMY365" s="30"/>
      <c r="DMZ365" s="30"/>
      <c r="DNA365" s="30"/>
      <c r="DNB365" s="30"/>
      <c r="DNC365" s="30"/>
      <c r="DND365" s="30"/>
      <c r="DNE365" s="30"/>
      <c r="DNF365" s="30"/>
      <c r="DNG365" s="30"/>
      <c r="DNH365" s="30"/>
      <c r="DNI365" s="30"/>
      <c r="DNJ365" s="30"/>
      <c r="DNK365" s="30"/>
      <c r="DNL365" s="30"/>
      <c r="DNM365" s="30"/>
      <c r="DNN365" s="30"/>
      <c r="DNO365" s="30"/>
      <c r="DNP365" s="30"/>
      <c r="DNQ365" s="30"/>
      <c r="DNR365" s="30"/>
      <c r="DNS365" s="30"/>
      <c r="DNT365" s="30"/>
      <c r="DNU365" s="30"/>
      <c r="DNV365" s="30"/>
      <c r="DNW365" s="30"/>
      <c r="DNX365" s="30"/>
      <c r="DNY365" s="30"/>
      <c r="DNZ365" s="30"/>
      <c r="DOA365" s="30"/>
      <c r="DOB365" s="30"/>
      <c r="DOC365" s="30"/>
      <c r="DOD365" s="30"/>
      <c r="DOE365" s="30"/>
      <c r="DOF365" s="30"/>
      <c r="DOG365" s="30"/>
      <c r="DOH365" s="30"/>
      <c r="DOI365" s="30"/>
      <c r="DOJ365" s="30"/>
      <c r="DOK365" s="30"/>
      <c r="DOL365" s="30"/>
      <c r="DOM365" s="30"/>
      <c r="DON365" s="30"/>
      <c r="DOO365" s="30"/>
      <c r="DOP365" s="30"/>
      <c r="DOQ365" s="30"/>
      <c r="DOR365" s="30"/>
      <c r="DOS365" s="30"/>
      <c r="DOT365" s="30"/>
      <c r="DOU365" s="30"/>
      <c r="DOV365" s="30"/>
      <c r="DOW365" s="30"/>
      <c r="DOX365" s="30"/>
      <c r="DOY365" s="30"/>
      <c r="DOZ365" s="30"/>
      <c r="DPA365" s="30"/>
      <c r="DPB365" s="30"/>
      <c r="DPC365" s="30"/>
      <c r="DPD365" s="30"/>
      <c r="DPE365" s="30"/>
      <c r="DPF365" s="30"/>
      <c r="DPG365" s="30"/>
      <c r="DPH365" s="30"/>
      <c r="DPI365" s="30"/>
      <c r="DPJ365" s="30"/>
      <c r="DPK365" s="30"/>
      <c r="DPL365" s="30"/>
      <c r="DPM365" s="30"/>
      <c r="DPN365" s="30"/>
      <c r="DPO365" s="30"/>
      <c r="DPP365" s="30"/>
      <c r="DPQ365" s="30"/>
      <c r="DPR365" s="30"/>
      <c r="DPS365" s="30"/>
      <c r="DPT365" s="30"/>
      <c r="DPU365" s="30"/>
      <c r="DPV365" s="30"/>
      <c r="DPW365" s="30"/>
      <c r="DPX365" s="30"/>
      <c r="DPY365" s="30"/>
      <c r="DPZ365" s="30"/>
      <c r="DQA365" s="30"/>
      <c r="DQB365" s="30"/>
      <c r="DQC365" s="30"/>
      <c r="DQD365" s="30"/>
      <c r="DQE365" s="30"/>
      <c r="DQF365" s="30"/>
      <c r="DQG365" s="30"/>
      <c r="DQH365" s="30"/>
      <c r="DQI365" s="30"/>
      <c r="DQJ365" s="30"/>
      <c r="DQK365" s="30"/>
      <c r="DQL365" s="30"/>
      <c r="DQM365" s="30"/>
      <c r="DQN365" s="30"/>
      <c r="DQO365" s="30"/>
      <c r="DQP365" s="30"/>
      <c r="DQQ365" s="30"/>
      <c r="DQR365" s="30"/>
      <c r="DQS365" s="30"/>
      <c r="DQT365" s="30"/>
      <c r="DQU365" s="30"/>
      <c r="DQV365" s="30"/>
      <c r="DQW365" s="30"/>
      <c r="DQX365" s="30"/>
      <c r="DQY365" s="30"/>
      <c r="DQZ365" s="30"/>
      <c r="DRA365" s="30"/>
      <c r="DRB365" s="30"/>
      <c r="DRC365" s="30"/>
      <c r="DRD365" s="30"/>
      <c r="DRE365" s="30"/>
      <c r="DRF365" s="30"/>
      <c r="DRG365" s="30"/>
      <c r="DRH365" s="30"/>
      <c r="DRI365" s="30"/>
      <c r="DRJ365" s="30"/>
      <c r="DRK365" s="30"/>
      <c r="DRL365" s="30"/>
      <c r="DRM365" s="30"/>
      <c r="DRN365" s="30"/>
      <c r="DRO365" s="30"/>
      <c r="DRP365" s="30"/>
      <c r="DRQ365" s="30"/>
      <c r="DRR365" s="30"/>
      <c r="DRS365" s="30"/>
      <c r="DRT365" s="30"/>
      <c r="DRU365" s="30"/>
      <c r="DRV365" s="30"/>
      <c r="DRW365" s="30"/>
      <c r="DRX365" s="30"/>
      <c r="DRY365" s="30"/>
      <c r="DRZ365" s="30"/>
      <c r="DSA365" s="30"/>
      <c r="DSB365" s="30"/>
      <c r="DSC365" s="30"/>
      <c r="DSD365" s="30"/>
      <c r="DSE365" s="30"/>
      <c r="DSF365" s="30"/>
      <c r="DSG365" s="30"/>
      <c r="DSH365" s="30"/>
      <c r="DSI365" s="30"/>
      <c r="DSJ365" s="30"/>
      <c r="DSK365" s="30"/>
      <c r="DSL365" s="30"/>
      <c r="DSM365" s="30"/>
      <c r="DSN365" s="30"/>
      <c r="DSO365" s="30"/>
      <c r="DSP365" s="30"/>
      <c r="DSQ365" s="30"/>
      <c r="DSR365" s="30"/>
      <c r="DSS365" s="30"/>
      <c r="DST365" s="30"/>
      <c r="DSU365" s="30"/>
      <c r="DSV365" s="30"/>
      <c r="DSW365" s="30"/>
      <c r="DSX365" s="30"/>
      <c r="DSY365" s="30"/>
      <c r="DSZ365" s="30"/>
      <c r="DTA365" s="30"/>
      <c r="DTB365" s="30"/>
      <c r="DTC365" s="30"/>
      <c r="DTD365" s="30"/>
      <c r="DTE365" s="30"/>
      <c r="DTF365" s="30"/>
      <c r="DTG365" s="30"/>
      <c r="DTH365" s="30"/>
      <c r="DTI365" s="30"/>
      <c r="DTJ365" s="30"/>
      <c r="DTK365" s="30"/>
      <c r="DTL365" s="30"/>
      <c r="DTM365" s="30"/>
      <c r="DTN365" s="30"/>
      <c r="DTO365" s="30"/>
      <c r="DTP365" s="30"/>
      <c r="DTQ365" s="30"/>
      <c r="DTR365" s="30"/>
      <c r="DTS365" s="30"/>
      <c r="DTT365" s="30"/>
      <c r="DTU365" s="30"/>
      <c r="DTV365" s="30"/>
      <c r="DTW365" s="30"/>
      <c r="DTX365" s="30"/>
      <c r="DTY365" s="30"/>
      <c r="DTZ365" s="30"/>
      <c r="DUA365" s="30"/>
      <c r="DUB365" s="30"/>
      <c r="DUC365" s="30"/>
      <c r="DUD365" s="30"/>
      <c r="DUE365" s="30"/>
      <c r="DUF365" s="30"/>
      <c r="DUG365" s="30"/>
      <c r="DUH365" s="30"/>
      <c r="DUI365" s="30"/>
      <c r="DUJ365" s="30"/>
      <c r="DUK365" s="30"/>
      <c r="DUL365" s="30"/>
      <c r="DUM365" s="30"/>
      <c r="DUN365" s="30"/>
      <c r="DUO365" s="30"/>
      <c r="DUP365" s="30"/>
      <c r="DUQ365" s="30"/>
      <c r="DUR365" s="30"/>
      <c r="DUS365" s="30"/>
      <c r="DUT365" s="30"/>
      <c r="DUU365" s="30"/>
      <c r="DUV365" s="30"/>
      <c r="DUW365" s="30"/>
      <c r="DUX365" s="30"/>
      <c r="DUY365" s="30"/>
      <c r="DUZ365" s="30"/>
      <c r="DVA365" s="30"/>
      <c r="DVB365" s="30"/>
      <c r="DVC365" s="30"/>
      <c r="DVD365" s="30"/>
      <c r="DVE365" s="30"/>
      <c r="DVF365" s="30"/>
      <c r="DVG365" s="30"/>
      <c r="DVH365" s="30"/>
      <c r="DVI365" s="30"/>
      <c r="DVJ365" s="30"/>
      <c r="DVK365" s="30"/>
      <c r="DVL365" s="30"/>
      <c r="DVM365" s="30"/>
      <c r="DVN365" s="30"/>
      <c r="DVO365" s="30"/>
      <c r="DVP365" s="30"/>
      <c r="DVQ365" s="30"/>
      <c r="DVR365" s="30"/>
      <c r="DVS365" s="30"/>
      <c r="DVT365" s="30"/>
      <c r="DVU365" s="30"/>
      <c r="DVV365" s="30"/>
      <c r="DVW365" s="30"/>
      <c r="DVX365" s="30"/>
      <c r="DVY365" s="30"/>
      <c r="DVZ365" s="30"/>
      <c r="DWA365" s="30"/>
      <c r="DWB365" s="30"/>
      <c r="DWC365" s="30"/>
      <c r="DWD365" s="30"/>
      <c r="DWE365" s="30"/>
      <c r="DWF365" s="30"/>
      <c r="DWG365" s="30"/>
      <c r="DWH365" s="30"/>
      <c r="DWI365" s="30"/>
      <c r="DWJ365" s="30"/>
      <c r="DWK365" s="30"/>
      <c r="DWL365" s="30"/>
      <c r="DWM365" s="30"/>
      <c r="DWN365" s="30"/>
      <c r="DWO365" s="30"/>
      <c r="DWP365" s="30"/>
      <c r="DWQ365" s="30"/>
      <c r="DWR365" s="30"/>
      <c r="DWS365" s="30"/>
      <c r="DWT365" s="30"/>
      <c r="DWU365" s="30"/>
      <c r="DWV365" s="30"/>
      <c r="DWW365" s="30"/>
      <c r="DWX365" s="30"/>
      <c r="DWY365" s="30"/>
      <c r="DWZ365" s="30"/>
      <c r="DXA365" s="30"/>
      <c r="DXB365" s="30"/>
      <c r="DXC365" s="30"/>
      <c r="DXD365" s="30"/>
      <c r="DXE365" s="30"/>
      <c r="DXF365" s="30"/>
      <c r="DXG365" s="30"/>
      <c r="DXH365" s="30"/>
      <c r="DXI365" s="30"/>
      <c r="DXJ365" s="30"/>
      <c r="DXK365" s="30"/>
      <c r="DXL365" s="30"/>
      <c r="DXM365" s="30"/>
      <c r="DXN365" s="30"/>
      <c r="DXO365" s="30"/>
      <c r="DXP365" s="30"/>
      <c r="DXQ365" s="30"/>
      <c r="DXR365" s="30"/>
      <c r="DXS365" s="30"/>
      <c r="DXT365" s="30"/>
      <c r="DXU365" s="30"/>
      <c r="DXV365" s="30"/>
      <c r="DXW365" s="30"/>
      <c r="DXX365" s="30"/>
      <c r="DXY365" s="30"/>
      <c r="DXZ365" s="30"/>
      <c r="DYA365" s="30"/>
      <c r="DYB365" s="30"/>
      <c r="DYC365" s="30"/>
      <c r="DYD365" s="30"/>
      <c r="DYE365" s="30"/>
      <c r="DYF365" s="30"/>
      <c r="DYG365" s="30"/>
      <c r="DYH365" s="30"/>
      <c r="DYI365" s="30"/>
      <c r="DYJ365" s="30"/>
      <c r="DYK365" s="30"/>
      <c r="DYL365" s="30"/>
      <c r="DYM365" s="30"/>
      <c r="DYN365" s="30"/>
      <c r="DYO365" s="30"/>
      <c r="DYP365" s="30"/>
      <c r="DYQ365" s="30"/>
      <c r="DYR365" s="30"/>
      <c r="DYS365" s="30"/>
      <c r="DYT365" s="30"/>
      <c r="DYU365" s="30"/>
      <c r="DYV365" s="30"/>
      <c r="DYW365" s="30"/>
      <c r="DYX365" s="30"/>
      <c r="DYY365" s="30"/>
      <c r="DYZ365" s="30"/>
      <c r="DZA365" s="30"/>
      <c r="DZB365" s="30"/>
      <c r="DZC365" s="30"/>
      <c r="DZD365" s="30"/>
      <c r="DZE365" s="30"/>
      <c r="DZF365" s="30"/>
      <c r="DZG365" s="30"/>
      <c r="DZH365" s="30"/>
      <c r="DZI365" s="30"/>
      <c r="DZJ365" s="30"/>
      <c r="DZK365" s="30"/>
      <c r="DZL365" s="30"/>
      <c r="DZM365" s="30"/>
      <c r="DZN365" s="30"/>
      <c r="DZO365" s="30"/>
      <c r="DZP365" s="30"/>
      <c r="DZQ365" s="30"/>
      <c r="DZR365" s="30"/>
      <c r="DZS365" s="30"/>
      <c r="DZT365" s="30"/>
      <c r="DZU365" s="30"/>
      <c r="DZV365" s="30"/>
      <c r="DZW365" s="30"/>
      <c r="DZX365" s="30"/>
      <c r="DZY365" s="30"/>
      <c r="DZZ365" s="30"/>
      <c r="EAA365" s="30"/>
      <c r="EAB365" s="30"/>
      <c r="EAC365" s="30"/>
      <c r="EAD365" s="30"/>
      <c r="EAE365" s="30"/>
      <c r="EAF365" s="30"/>
      <c r="EAG365" s="30"/>
      <c r="EAH365" s="30"/>
      <c r="EAI365" s="30"/>
      <c r="EAJ365" s="30"/>
      <c r="EAK365" s="30"/>
      <c r="EAL365" s="30"/>
      <c r="EAM365" s="30"/>
      <c r="EAN365" s="30"/>
      <c r="EAO365" s="30"/>
      <c r="EAP365" s="30"/>
      <c r="EAQ365" s="30"/>
      <c r="EAR365" s="30"/>
      <c r="EAS365" s="30"/>
      <c r="EAT365" s="30"/>
      <c r="EAU365" s="30"/>
      <c r="EAV365" s="30"/>
      <c r="EAW365" s="30"/>
      <c r="EAX365" s="30"/>
      <c r="EAY365" s="30"/>
      <c r="EAZ365" s="30"/>
      <c r="EBA365" s="30"/>
      <c r="EBB365" s="30"/>
      <c r="EBC365" s="30"/>
      <c r="EBD365" s="30"/>
      <c r="EBE365" s="30"/>
      <c r="EBF365" s="30"/>
      <c r="EBG365" s="30"/>
      <c r="EBH365" s="30"/>
      <c r="EBI365" s="30"/>
      <c r="EBJ365" s="30"/>
      <c r="EBK365" s="30"/>
      <c r="EBL365" s="30"/>
      <c r="EBM365" s="30"/>
      <c r="EBN365" s="30"/>
      <c r="EBO365" s="30"/>
      <c r="EBP365" s="30"/>
      <c r="EBQ365" s="30"/>
      <c r="EBR365" s="30"/>
      <c r="EBS365" s="30"/>
      <c r="EBT365" s="30"/>
      <c r="EBU365" s="30"/>
      <c r="EBV365" s="30"/>
      <c r="EBW365" s="30"/>
      <c r="EBX365" s="30"/>
      <c r="EBY365" s="30"/>
      <c r="EBZ365" s="30"/>
      <c r="ECA365" s="30"/>
      <c r="ECB365" s="30"/>
      <c r="ECC365" s="30"/>
      <c r="ECD365" s="30"/>
      <c r="ECE365" s="30"/>
      <c r="ECF365" s="30"/>
      <c r="ECG365" s="30"/>
      <c r="ECH365" s="30"/>
      <c r="ECI365" s="30"/>
      <c r="ECJ365" s="30"/>
      <c r="ECK365" s="30"/>
      <c r="ECL365" s="30"/>
      <c r="ECM365" s="30"/>
      <c r="ECN365" s="30"/>
      <c r="ECO365" s="30"/>
      <c r="ECP365" s="30"/>
      <c r="ECQ365" s="30"/>
      <c r="ECR365" s="30"/>
      <c r="ECS365" s="30"/>
      <c r="ECT365" s="30"/>
      <c r="ECU365" s="30"/>
      <c r="ECV365" s="30"/>
      <c r="ECW365" s="30"/>
      <c r="ECX365" s="30"/>
      <c r="ECY365" s="30"/>
      <c r="ECZ365" s="30"/>
      <c r="EDA365" s="30"/>
      <c r="EDB365" s="30"/>
      <c r="EDC365" s="30"/>
      <c r="EDD365" s="30"/>
      <c r="EDE365" s="30"/>
      <c r="EDF365" s="30"/>
      <c r="EDG365" s="30"/>
      <c r="EDH365" s="30"/>
      <c r="EDI365" s="30"/>
      <c r="EDJ365" s="30"/>
      <c r="EDK365" s="30"/>
      <c r="EDL365" s="30"/>
      <c r="EDM365" s="30"/>
      <c r="EDN365" s="30"/>
      <c r="EDO365" s="30"/>
      <c r="EDP365" s="30"/>
      <c r="EDQ365" s="30"/>
      <c r="EDR365" s="30"/>
      <c r="EDS365" s="30"/>
      <c r="EDT365" s="30"/>
      <c r="EDU365" s="30"/>
      <c r="EDV365" s="30"/>
      <c r="EDW365" s="30"/>
      <c r="EDX365" s="30"/>
      <c r="EDY365" s="30"/>
      <c r="EDZ365" s="30"/>
      <c r="EEA365" s="30"/>
      <c r="EEB365" s="30"/>
      <c r="EEC365" s="30"/>
      <c r="EED365" s="30"/>
      <c r="EEE365" s="30"/>
      <c r="EEF365" s="30"/>
      <c r="EEG365" s="30"/>
      <c r="EEH365" s="30"/>
      <c r="EEI365" s="30"/>
      <c r="EEJ365" s="30"/>
      <c r="EEK365" s="30"/>
      <c r="EEL365" s="30"/>
      <c r="EEM365" s="30"/>
      <c r="EEN365" s="30"/>
      <c r="EEO365" s="30"/>
      <c r="EEP365" s="30"/>
      <c r="EEQ365" s="30"/>
      <c r="EER365" s="30"/>
      <c r="EES365" s="30"/>
      <c r="EET365" s="30"/>
      <c r="EEU365" s="30"/>
      <c r="EEV365" s="30"/>
      <c r="EEW365" s="30"/>
      <c r="EEX365" s="30"/>
      <c r="EEY365" s="30"/>
      <c r="EEZ365" s="30"/>
      <c r="EFA365" s="30"/>
      <c r="EFB365" s="30"/>
      <c r="EFC365" s="30"/>
      <c r="EFD365" s="30"/>
      <c r="EFE365" s="30"/>
      <c r="EFF365" s="30"/>
      <c r="EFG365" s="30"/>
      <c r="EFH365" s="30"/>
      <c r="EFI365" s="30"/>
      <c r="EFJ365" s="30"/>
      <c r="EFK365" s="30"/>
      <c r="EFL365" s="30"/>
      <c r="EFM365" s="30"/>
      <c r="EFN365" s="30"/>
      <c r="EFO365" s="30"/>
      <c r="EFP365" s="30"/>
      <c r="EFQ365" s="30"/>
      <c r="EFR365" s="30"/>
      <c r="EFS365" s="30"/>
      <c r="EFT365" s="30"/>
      <c r="EFU365" s="30"/>
      <c r="EFV365" s="30"/>
      <c r="EFW365" s="30"/>
      <c r="EFX365" s="30"/>
      <c r="EFY365" s="30"/>
      <c r="EFZ365" s="30"/>
      <c r="EGA365" s="30"/>
      <c r="EGB365" s="30"/>
      <c r="EGC365" s="30"/>
      <c r="EGD365" s="30"/>
      <c r="EGE365" s="30"/>
      <c r="EGF365" s="30"/>
      <c r="EGG365" s="30"/>
      <c r="EGH365" s="30"/>
      <c r="EGI365" s="30"/>
      <c r="EGJ365" s="30"/>
      <c r="EGK365" s="30"/>
      <c r="EGL365" s="30"/>
      <c r="EGM365" s="30"/>
      <c r="EGN365" s="30"/>
      <c r="EGO365" s="30"/>
      <c r="EGP365" s="30"/>
      <c r="EGQ365" s="30"/>
      <c r="EGR365" s="30"/>
      <c r="EGS365" s="30"/>
      <c r="EGT365" s="30"/>
      <c r="EGU365" s="30"/>
      <c r="EGV365" s="30"/>
      <c r="EGW365" s="30"/>
      <c r="EGX365" s="30"/>
      <c r="EGY365" s="30"/>
      <c r="EGZ365" s="30"/>
      <c r="EHA365" s="30"/>
      <c r="EHB365" s="30"/>
      <c r="EHC365" s="30"/>
      <c r="EHD365" s="30"/>
      <c r="EHE365" s="30"/>
      <c r="EHF365" s="30"/>
      <c r="EHG365" s="30"/>
      <c r="EHH365" s="30"/>
      <c r="EHI365" s="30"/>
      <c r="EHJ365" s="30"/>
      <c r="EHK365" s="30"/>
      <c r="EHL365" s="30"/>
      <c r="EHM365" s="30"/>
      <c r="EHN365" s="30"/>
      <c r="EHO365" s="30"/>
      <c r="EHP365" s="30"/>
      <c r="EHQ365" s="30"/>
      <c r="EHR365" s="30"/>
      <c r="EHS365" s="30"/>
      <c r="EHT365" s="30"/>
      <c r="EHU365" s="30"/>
      <c r="EHV365" s="30"/>
      <c r="EHW365" s="30"/>
      <c r="EHX365" s="30"/>
      <c r="EHY365" s="30"/>
      <c r="EHZ365" s="30"/>
      <c r="EIA365" s="30"/>
      <c r="EIB365" s="30"/>
      <c r="EIC365" s="30"/>
      <c r="EID365" s="30"/>
      <c r="EIE365" s="30"/>
      <c r="EIF365" s="30"/>
      <c r="EIG365" s="30"/>
      <c r="EIH365" s="30"/>
      <c r="EII365" s="30"/>
      <c r="EIJ365" s="30"/>
      <c r="EIK365" s="30"/>
      <c r="EIL365" s="30"/>
      <c r="EIM365" s="30"/>
      <c r="EIN365" s="30"/>
      <c r="EIO365" s="30"/>
      <c r="EIP365" s="30"/>
      <c r="EIQ365" s="30"/>
      <c r="EIR365" s="30"/>
      <c r="EIS365" s="30"/>
      <c r="EIT365" s="30"/>
      <c r="EIU365" s="30"/>
      <c r="EIV365" s="30"/>
      <c r="EIW365" s="30"/>
      <c r="EIX365" s="30"/>
      <c r="EIY365" s="30"/>
      <c r="EIZ365" s="30"/>
      <c r="EJA365" s="30"/>
      <c r="EJB365" s="30"/>
      <c r="EJC365" s="30"/>
      <c r="EJD365" s="30"/>
      <c r="EJE365" s="30"/>
      <c r="EJF365" s="30"/>
      <c r="EJG365" s="30"/>
      <c r="EJH365" s="30"/>
      <c r="EJI365" s="30"/>
      <c r="EJJ365" s="30"/>
      <c r="EJK365" s="30"/>
      <c r="EJL365" s="30"/>
      <c r="EJM365" s="30"/>
      <c r="EJN365" s="30"/>
      <c r="EJO365" s="30"/>
      <c r="EJP365" s="30"/>
      <c r="EJQ365" s="30"/>
      <c r="EJR365" s="30"/>
      <c r="EJS365" s="30"/>
      <c r="EJT365" s="30"/>
      <c r="EJU365" s="30"/>
      <c r="EJV365" s="30"/>
      <c r="EJW365" s="30"/>
      <c r="EJX365" s="30"/>
      <c r="EJY365" s="30"/>
      <c r="EJZ365" s="30"/>
      <c r="EKA365" s="30"/>
      <c r="EKB365" s="30"/>
      <c r="EKC365" s="30"/>
      <c r="EKD365" s="30"/>
      <c r="EKE365" s="30"/>
      <c r="EKF365" s="30"/>
      <c r="EKG365" s="30"/>
      <c r="EKH365" s="30"/>
      <c r="EKI365" s="30"/>
      <c r="EKJ365" s="30"/>
      <c r="EKK365" s="30"/>
      <c r="EKL365" s="30"/>
      <c r="EKM365" s="30"/>
      <c r="EKN365" s="30"/>
      <c r="EKO365" s="30"/>
      <c r="EKP365" s="30"/>
      <c r="EKQ365" s="30"/>
      <c r="EKR365" s="30"/>
      <c r="EKS365" s="30"/>
      <c r="EKT365" s="30"/>
      <c r="EKU365" s="30"/>
      <c r="EKV365" s="30"/>
      <c r="EKW365" s="30"/>
      <c r="EKX365" s="30"/>
      <c r="EKY365" s="30"/>
      <c r="EKZ365" s="30"/>
      <c r="ELA365" s="30"/>
      <c r="ELB365" s="30"/>
      <c r="ELC365" s="30"/>
      <c r="ELD365" s="30"/>
      <c r="ELE365" s="30"/>
      <c r="ELF365" s="30"/>
      <c r="ELG365" s="30"/>
      <c r="ELH365" s="30"/>
      <c r="ELI365" s="30"/>
      <c r="ELJ365" s="30"/>
      <c r="ELK365" s="30"/>
      <c r="ELL365" s="30"/>
      <c r="ELM365" s="30"/>
      <c r="ELN365" s="30"/>
      <c r="ELO365" s="30"/>
      <c r="ELP365" s="30"/>
      <c r="ELQ365" s="30"/>
      <c r="ELR365" s="30"/>
      <c r="ELS365" s="30"/>
      <c r="ELT365" s="30"/>
      <c r="ELU365" s="30"/>
      <c r="ELV365" s="30"/>
      <c r="ELW365" s="30"/>
      <c r="ELX365" s="30"/>
      <c r="ELY365" s="30"/>
      <c r="ELZ365" s="30"/>
      <c r="EMA365" s="30"/>
      <c r="EMB365" s="30"/>
      <c r="EMC365" s="30"/>
      <c r="EMD365" s="30"/>
      <c r="EME365" s="30"/>
      <c r="EMF365" s="30"/>
      <c r="EMG365" s="30"/>
      <c r="EMH365" s="30"/>
      <c r="EMI365" s="30"/>
      <c r="EMJ365" s="30"/>
      <c r="EMK365" s="30"/>
      <c r="EML365" s="30"/>
      <c r="EMM365" s="30"/>
      <c r="EMN365" s="30"/>
      <c r="EMO365" s="30"/>
      <c r="EMP365" s="30"/>
      <c r="EMQ365" s="30"/>
      <c r="EMR365" s="30"/>
      <c r="EMS365" s="30"/>
      <c r="EMT365" s="30"/>
      <c r="EMU365" s="30"/>
      <c r="EMV365" s="30"/>
      <c r="EMW365" s="30"/>
      <c r="EMX365" s="30"/>
      <c r="EMY365" s="30"/>
      <c r="EMZ365" s="30"/>
      <c r="ENA365" s="30"/>
      <c r="ENB365" s="30"/>
      <c r="ENC365" s="30"/>
      <c r="END365" s="30"/>
      <c r="ENE365" s="30"/>
      <c r="ENF365" s="30"/>
      <c r="ENG365" s="30"/>
      <c r="ENH365" s="30"/>
      <c r="ENI365" s="30"/>
      <c r="ENJ365" s="30"/>
      <c r="ENK365" s="30"/>
      <c r="ENL365" s="30"/>
      <c r="ENM365" s="30"/>
      <c r="ENN365" s="30"/>
      <c r="ENO365" s="30"/>
      <c r="ENP365" s="30"/>
      <c r="ENQ365" s="30"/>
      <c r="ENR365" s="30"/>
      <c r="ENS365" s="30"/>
      <c r="ENT365" s="30"/>
      <c r="ENU365" s="30"/>
      <c r="ENV365" s="30"/>
      <c r="ENW365" s="30"/>
      <c r="ENX365" s="30"/>
      <c r="ENY365" s="30"/>
      <c r="ENZ365" s="30"/>
      <c r="EOA365" s="30"/>
      <c r="EOB365" s="30"/>
      <c r="EOC365" s="30"/>
      <c r="EOD365" s="30"/>
      <c r="EOE365" s="30"/>
      <c r="EOF365" s="30"/>
      <c r="EOG365" s="30"/>
      <c r="EOH365" s="30"/>
      <c r="EOI365" s="30"/>
      <c r="EOJ365" s="30"/>
      <c r="EOK365" s="30"/>
      <c r="EOL365" s="30"/>
      <c r="EOM365" s="30"/>
      <c r="EON365" s="30"/>
      <c r="EOO365" s="30"/>
      <c r="EOP365" s="30"/>
      <c r="EOQ365" s="30"/>
      <c r="EOR365" s="30"/>
      <c r="EOS365" s="30"/>
      <c r="EOT365" s="30"/>
      <c r="EOU365" s="30"/>
      <c r="EOV365" s="30"/>
      <c r="EOW365" s="30"/>
      <c r="EOX365" s="30"/>
      <c r="EOY365" s="30"/>
      <c r="EOZ365" s="30"/>
      <c r="EPA365" s="30"/>
      <c r="EPB365" s="30"/>
      <c r="EPC365" s="30"/>
      <c r="EPD365" s="30"/>
      <c r="EPE365" s="30"/>
      <c r="EPF365" s="30"/>
      <c r="EPG365" s="30"/>
      <c r="EPH365" s="30"/>
      <c r="EPI365" s="30"/>
      <c r="EPJ365" s="30"/>
      <c r="EPK365" s="30"/>
      <c r="EPL365" s="30"/>
      <c r="EPM365" s="30"/>
      <c r="EPN365" s="30"/>
      <c r="EPO365" s="30"/>
      <c r="EPP365" s="30"/>
      <c r="EPQ365" s="30"/>
      <c r="EPR365" s="30"/>
      <c r="EPS365" s="30"/>
      <c r="EPT365" s="30"/>
      <c r="EPU365" s="30"/>
      <c r="EPV365" s="30"/>
      <c r="EPW365" s="30"/>
      <c r="EPX365" s="30"/>
      <c r="EPY365" s="30"/>
      <c r="EPZ365" s="30"/>
      <c r="EQA365" s="30"/>
      <c r="EQB365" s="30"/>
      <c r="EQC365" s="30"/>
      <c r="EQD365" s="30"/>
      <c r="EQE365" s="30"/>
      <c r="EQF365" s="30"/>
      <c r="EQG365" s="30"/>
      <c r="EQH365" s="30"/>
      <c r="EQI365" s="30"/>
      <c r="EQJ365" s="30"/>
      <c r="EQK365" s="30"/>
      <c r="EQL365" s="30"/>
      <c r="EQM365" s="30"/>
      <c r="EQN365" s="30"/>
      <c r="EQO365" s="30"/>
      <c r="EQP365" s="30"/>
      <c r="EQQ365" s="30"/>
      <c r="EQR365" s="30"/>
      <c r="EQS365" s="30"/>
      <c r="EQT365" s="30"/>
      <c r="EQU365" s="30"/>
      <c r="EQV365" s="30"/>
      <c r="EQW365" s="30"/>
      <c r="EQX365" s="30"/>
      <c r="EQY365" s="30"/>
      <c r="EQZ365" s="30"/>
      <c r="ERA365" s="30"/>
      <c r="ERB365" s="30"/>
      <c r="ERC365" s="30"/>
      <c r="ERD365" s="30"/>
      <c r="ERE365" s="30"/>
      <c r="ERF365" s="30"/>
      <c r="ERG365" s="30"/>
      <c r="ERH365" s="30"/>
      <c r="ERI365" s="30"/>
      <c r="ERJ365" s="30"/>
      <c r="ERK365" s="30"/>
      <c r="ERL365" s="30"/>
      <c r="ERM365" s="30"/>
      <c r="ERN365" s="30"/>
      <c r="ERO365" s="30"/>
      <c r="ERP365" s="30"/>
      <c r="ERQ365" s="30"/>
      <c r="ERR365" s="30"/>
      <c r="ERS365" s="30"/>
      <c r="ERT365" s="30"/>
      <c r="ERU365" s="30"/>
      <c r="ERV365" s="30"/>
      <c r="ERW365" s="30"/>
      <c r="ERX365" s="30"/>
      <c r="ERY365" s="30"/>
      <c r="ERZ365" s="30"/>
      <c r="ESA365" s="30"/>
      <c r="ESB365" s="30"/>
      <c r="ESC365" s="30"/>
      <c r="ESD365" s="30"/>
      <c r="ESE365" s="30"/>
      <c r="ESF365" s="30"/>
      <c r="ESG365" s="30"/>
      <c r="ESH365" s="30"/>
      <c r="ESI365" s="30"/>
      <c r="ESJ365" s="30"/>
      <c r="ESK365" s="30"/>
      <c r="ESL365" s="30"/>
      <c r="ESM365" s="30"/>
      <c r="ESN365" s="30"/>
      <c r="ESO365" s="30"/>
      <c r="ESP365" s="30"/>
      <c r="ESQ365" s="30"/>
      <c r="ESR365" s="30"/>
      <c r="ESS365" s="30"/>
      <c r="EST365" s="30"/>
      <c r="ESU365" s="30"/>
      <c r="ESV365" s="30"/>
      <c r="ESW365" s="30"/>
      <c r="ESX365" s="30"/>
      <c r="ESY365" s="30"/>
      <c r="ESZ365" s="30"/>
      <c r="ETA365" s="30"/>
      <c r="ETB365" s="30"/>
      <c r="ETC365" s="30"/>
      <c r="ETD365" s="30"/>
      <c r="ETE365" s="30"/>
      <c r="ETF365" s="30"/>
      <c r="ETG365" s="30"/>
      <c r="ETH365" s="30"/>
      <c r="ETI365" s="30"/>
      <c r="ETJ365" s="30"/>
      <c r="ETK365" s="30"/>
      <c r="ETL365" s="30"/>
      <c r="ETM365" s="30"/>
      <c r="ETN365" s="30"/>
      <c r="ETO365" s="30"/>
      <c r="ETP365" s="30"/>
      <c r="ETQ365" s="30"/>
      <c r="ETR365" s="30"/>
      <c r="ETS365" s="30"/>
      <c r="ETT365" s="30"/>
      <c r="ETU365" s="30"/>
      <c r="ETV365" s="30"/>
      <c r="ETW365" s="30"/>
      <c r="ETX365" s="30"/>
      <c r="ETY365" s="30"/>
      <c r="ETZ365" s="30"/>
      <c r="EUA365" s="30"/>
      <c r="EUB365" s="30"/>
      <c r="EUC365" s="30"/>
      <c r="EUD365" s="30"/>
      <c r="EUE365" s="30"/>
      <c r="EUF365" s="30"/>
      <c r="EUG365" s="30"/>
      <c r="EUH365" s="30"/>
      <c r="EUI365" s="30"/>
      <c r="EUJ365" s="30"/>
      <c r="EUK365" s="30"/>
      <c r="EUL365" s="30"/>
      <c r="EUM365" s="30"/>
      <c r="EUN365" s="30"/>
      <c r="EUO365" s="30"/>
      <c r="EUP365" s="30"/>
      <c r="EUQ365" s="30"/>
      <c r="EUR365" s="30"/>
      <c r="EUS365" s="30"/>
      <c r="EUT365" s="30"/>
      <c r="EUU365" s="30"/>
      <c r="EUV365" s="30"/>
      <c r="EUW365" s="30"/>
      <c r="EUX365" s="30"/>
      <c r="EUY365" s="30"/>
      <c r="EUZ365" s="30"/>
      <c r="EVA365" s="30"/>
      <c r="EVB365" s="30"/>
      <c r="EVC365" s="30"/>
      <c r="EVD365" s="30"/>
      <c r="EVE365" s="30"/>
      <c r="EVF365" s="30"/>
      <c r="EVG365" s="30"/>
      <c r="EVH365" s="30"/>
      <c r="EVI365" s="30"/>
      <c r="EVJ365" s="30"/>
      <c r="EVK365" s="30"/>
      <c r="EVL365" s="30"/>
      <c r="EVM365" s="30"/>
      <c r="EVN365" s="30"/>
      <c r="EVO365" s="30"/>
      <c r="EVP365" s="30"/>
      <c r="EVQ365" s="30"/>
      <c r="EVR365" s="30"/>
      <c r="EVS365" s="30"/>
      <c r="EVT365" s="30"/>
      <c r="EVU365" s="30"/>
      <c r="EVV365" s="30"/>
      <c r="EVW365" s="30"/>
      <c r="EVX365" s="30"/>
      <c r="EVY365" s="30"/>
      <c r="EVZ365" s="30"/>
      <c r="EWA365" s="30"/>
      <c r="EWB365" s="30"/>
      <c r="EWC365" s="30"/>
      <c r="EWD365" s="30"/>
      <c r="EWE365" s="30"/>
      <c r="EWF365" s="30"/>
      <c r="EWG365" s="30"/>
      <c r="EWH365" s="30"/>
      <c r="EWI365" s="30"/>
      <c r="EWJ365" s="30"/>
      <c r="EWK365" s="30"/>
      <c r="EWL365" s="30"/>
      <c r="EWM365" s="30"/>
      <c r="EWN365" s="30"/>
      <c r="EWO365" s="30"/>
      <c r="EWP365" s="30"/>
      <c r="EWQ365" s="30"/>
      <c r="EWR365" s="30"/>
      <c r="EWS365" s="30"/>
      <c r="EWT365" s="30"/>
      <c r="EWU365" s="30"/>
      <c r="EWV365" s="30"/>
      <c r="EWW365" s="30"/>
      <c r="EWX365" s="30"/>
      <c r="EWY365" s="30"/>
      <c r="EWZ365" s="30"/>
      <c r="EXA365" s="30"/>
      <c r="EXB365" s="30"/>
      <c r="EXC365" s="30"/>
      <c r="EXD365" s="30"/>
      <c r="EXE365" s="30"/>
      <c r="EXF365" s="30"/>
      <c r="EXG365" s="30"/>
      <c r="EXH365" s="30"/>
      <c r="EXI365" s="30"/>
      <c r="EXJ365" s="30"/>
      <c r="EXK365" s="30"/>
      <c r="EXL365" s="30"/>
      <c r="EXM365" s="30"/>
      <c r="EXN365" s="30"/>
      <c r="EXO365" s="30"/>
      <c r="EXP365" s="30"/>
      <c r="EXQ365" s="30"/>
      <c r="EXR365" s="30"/>
      <c r="EXS365" s="30"/>
      <c r="EXT365" s="30"/>
      <c r="EXU365" s="30"/>
      <c r="EXV365" s="30"/>
      <c r="EXW365" s="30"/>
      <c r="EXX365" s="30"/>
      <c r="EXY365" s="30"/>
      <c r="EXZ365" s="30"/>
      <c r="EYA365" s="30"/>
      <c r="EYB365" s="30"/>
      <c r="EYC365" s="30"/>
      <c r="EYD365" s="30"/>
      <c r="EYE365" s="30"/>
      <c r="EYF365" s="30"/>
      <c r="EYG365" s="30"/>
      <c r="EYH365" s="30"/>
      <c r="EYI365" s="30"/>
      <c r="EYJ365" s="30"/>
      <c r="EYK365" s="30"/>
      <c r="EYL365" s="30"/>
      <c r="EYM365" s="30"/>
      <c r="EYN365" s="30"/>
      <c r="EYO365" s="30"/>
      <c r="EYP365" s="30"/>
      <c r="EYQ365" s="30"/>
      <c r="EYR365" s="30"/>
      <c r="EYS365" s="30"/>
      <c r="EYT365" s="30"/>
      <c r="EYU365" s="30"/>
      <c r="EYV365" s="30"/>
      <c r="EYW365" s="30"/>
      <c r="EYX365" s="30"/>
      <c r="EYY365" s="30"/>
      <c r="EYZ365" s="30"/>
      <c r="EZA365" s="30"/>
      <c r="EZB365" s="30"/>
      <c r="EZC365" s="30"/>
      <c r="EZD365" s="30"/>
      <c r="EZE365" s="30"/>
      <c r="EZF365" s="30"/>
      <c r="EZG365" s="30"/>
      <c r="EZH365" s="30"/>
      <c r="EZI365" s="30"/>
      <c r="EZJ365" s="30"/>
      <c r="EZK365" s="30"/>
      <c r="EZL365" s="30"/>
      <c r="EZM365" s="30"/>
      <c r="EZN365" s="30"/>
      <c r="EZO365" s="30"/>
      <c r="EZP365" s="30"/>
      <c r="EZQ365" s="30"/>
      <c r="EZR365" s="30"/>
      <c r="EZS365" s="30"/>
      <c r="EZT365" s="30"/>
      <c r="EZU365" s="30"/>
      <c r="EZV365" s="30"/>
      <c r="EZW365" s="30"/>
      <c r="EZX365" s="30"/>
      <c r="EZY365" s="30"/>
      <c r="EZZ365" s="30"/>
      <c r="FAA365" s="30"/>
      <c r="FAB365" s="30"/>
      <c r="FAC365" s="30"/>
      <c r="FAD365" s="30"/>
      <c r="FAE365" s="30"/>
      <c r="FAF365" s="30"/>
      <c r="FAG365" s="30"/>
      <c r="FAH365" s="30"/>
      <c r="FAI365" s="30"/>
      <c r="FAJ365" s="30"/>
      <c r="FAK365" s="30"/>
      <c r="FAL365" s="30"/>
      <c r="FAM365" s="30"/>
      <c r="FAN365" s="30"/>
      <c r="FAO365" s="30"/>
      <c r="FAP365" s="30"/>
      <c r="FAQ365" s="30"/>
      <c r="FAR365" s="30"/>
      <c r="FAS365" s="30"/>
      <c r="FAT365" s="30"/>
      <c r="FAU365" s="30"/>
      <c r="FAV365" s="30"/>
      <c r="FAW365" s="30"/>
      <c r="FAX365" s="30"/>
      <c r="FAY365" s="30"/>
      <c r="FAZ365" s="30"/>
      <c r="FBA365" s="30"/>
      <c r="FBB365" s="30"/>
      <c r="FBC365" s="30"/>
      <c r="FBD365" s="30"/>
      <c r="FBE365" s="30"/>
      <c r="FBF365" s="30"/>
      <c r="FBG365" s="30"/>
      <c r="FBH365" s="30"/>
      <c r="FBI365" s="30"/>
      <c r="FBJ365" s="30"/>
      <c r="FBK365" s="30"/>
      <c r="FBL365" s="30"/>
      <c r="FBM365" s="30"/>
      <c r="FBN365" s="30"/>
      <c r="FBO365" s="30"/>
      <c r="FBP365" s="30"/>
      <c r="FBQ365" s="30"/>
      <c r="FBR365" s="30"/>
      <c r="FBS365" s="30"/>
      <c r="FBT365" s="30"/>
      <c r="FBU365" s="30"/>
      <c r="FBV365" s="30"/>
      <c r="FBW365" s="30"/>
      <c r="FBX365" s="30"/>
      <c r="FBY365" s="30"/>
      <c r="FBZ365" s="30"/>
      <c r="FCA365" s="30"/>
      <c r="FCB365" s="30"/>
      <c r="FCC365" s="30"/>
      <c r="FCD365" s="30"/>
      <c r="FCE365" s="30"/>
      <c r="FCF365" s="30"/>
      <c r="FCG365" s="30"/>
      <c r="FCH365" s="30"/>
      <c r="FCI365" s="30"/>
      <c r="FCJ365" s="30"/>
      <c r="FCK365" s="30"/>
      <c r="FCL365" s="30"/>
      <c r="FCM365" s="30"/>
      <c r="FCN365" s="30"/>
      <c r="FCO365" s="30"/>
      <c r="FCP365" s="30"/>
      <c r="FCQ365" s="30"/>
      <c r="FCR365" s="30"/>
      <c r="FCS365" s="30"/>
      <c r="FCT365" s="30"/>
      <c r="FCU365" s="30"/>
      <c r="FCV365" s="30"/>
      <c r="FCW365" s="30"/>
      <c r="FCX365" s="30"/>
      <c r="FCY365" s="30"/>
      <c r="FCZ365" s="30"/>
      <c r="FDA365" s="30"/>
      <c r="FDB365" s="30"/>
      <c r="FDC365" s="30"/>
      <c r="FDD365" s="30"/>
      <c r="FDE365" s="30"/>
      <c r="FDF365" s="30"/>
      <c r="FDG365" s="30"/>
      <c r="FDH365" s="30"/>
      <c r="FDI365" s="30"/>
      <c r="FDJ365" s="30"/>
      <c r="FDK365" s="30"/>
      <c r="FDL365" s="30"/>
      <c r="FDM365" s="30"/>
      <c r="FDN365" s="30"/>
      <c r="FDO365" s="30"/>
      <c r="FDP365" s="30"/>
      <c r="FDQ365" s="30"/>
      <c r="FDR365" s="30"/>
      <c r="FDS365" s="30"/>
      <c r="FDT365" s="30"/>
      <c r="FDU365" s="30"/>
      <c r="FDV365" s="30"/>
      <c r="FDW365" s="30"/>
      <c r="FDX365" s="30"/>
      <c r="FDY365" s="30"/>
      <c r="FDZ365" s="30"/>
      <c r="FEA365" s="30"/>
      <c r="FEB365" s="30"/>
      <c r="FEC365" s="30"/>
      <c r="FED365" s="30"/>
      <c r="FEE365" s="30"/>
      <c r="FEF365" s="30"/>
      <c r="FEG365" s="30"/>
      <c r="FEH365" s="30"/>
      <c r="FEI365" s="30"/>
      <c r="FEJ365" s="30"/>
      <c r="FEK365" s="30"/>
      <c r="FEL365" s="30"/>
      <c r="FEM365" s="30"/>
      <c r="FEN365" s="30"/>
      <c r="FEO365" s="30"/>
      <c r="FEP365" s="30"/>
      <c r="FEQ365" s="30"/>
      <c r="FER365" s="30"/>
      <c r="FES365" s="30"/>
      <c r="FET365" s="30"/>
      <c r="FEU365" s="30"/>
      <c r="FEV365" s="30"/>
      <c r="FEW365" s="30"/>
      <c r="FEX365" s="30"/>
      <c r="FEY365" s="30"/>
      <c r="FEZ365" s="30"/>
      <c r="FFA365" s="30"/>
      <c r="FFB365" s="30"/>
      <c r="FFC365" s="30"/>
      <c r="FFD365" s="30"/>
      <c r="FFE365" s="30"/>
      <c r="FFF365" s="30"/>
      <c r="FFG365" s="30"/>
      <c r="FFH365" s="30"/>
      <c r="FFI365" s="30"/>
      <c r="FFJ365" s="30"/>
      <c r="FFK365" s="30"/>
      <c r="FFL365" s="30"/>
      <c r="FFM365" s="30"/>
      <c r="FFN365" s="30"/>
      <c r="FFO365" s="30"/>
      <c r="FFP365" s="30"/>
      <c r="FFQ365" s="30"/>
      <c r="FFR365" s="30"/>
      <c r="FFS365" s="30"/>
      <c r="FFT365" s="30"/>
      <c r="FFU365" s="30"/>
      <c r="FFV365" s="30"/>
      <c r="FFW365" s="30"/>
      <c r="FFX365" s="30"/>
      <c r="FFY365" s="30"/>
      <c r="FFZ365" s="30"/>
      <c r="FGA365" s="30"/>
      <c r="FGB365" s="30"/>
      <c r="FGC365" s="30"/>
      <c r="FGD365" s="30"/>
      <c r="FGE365" s="30"/>
      <c r="FGF365" s="30"/>
      <c r="FGG365" s="30"/>
      <c r="FGH365" s="30"/>
      <c r="FGI365" s="30"/>
      <c r="FGJ365" s="30"/>
      <c r="FGK365" s="30"/>
      <c r="FGL365" s="30"/>
      <c r="FGM365" s="30"/>
      <c r="FGN365" s="30"/>
      <c r="FGO365" s="30"/>
      <c r="FGP365" s="30"/>
      <c r="FGQ365" s="30"/>
      <c r="FGR365" s="30"/>
      <c r="FGS365" s="30"/>
      <c r="FGT365" s="30"/>
      <c r="FGU365" s="30"/>
      <c r="FGV365" s="30"/>
      <c r="FGW365" s="30"/>
      <c r="FGX365" s="30"/>
      <c r="FGY365" s="30"/>
      <c r="FGZ365" s="30"/>
      <c r="FHA365" s="30"/>
      <c r="FHB365" s="30"/>
      <c r="FHC365" s="30"/>
      <c r="FHD365" s="30"/>
      <c r="FHE365" s="30"/>
      <c r="FHF365" s="30"/>
      <c r="FHG365" s="30"/>
      <c r="FHH365" s="30"/>
      <c r="FHI365" s="30"/>
      <c r="FHJ365" s="30"/>
      <c r="FHK365" s="30"/>
      <c r="FHL365" s="30"/>
      <c r="FHM365" s="30"/>
      <c r="FHN365" s="30"/>
      <c r="FHO365" s="30"/>
      <c r="FHP365" s="30"/>
      <c r="FHQ365" s="30"/>
      <c r="FHR365" s="30"/>
      <c r="FHS365" s="30"/>
      <c r="FHT365" s="30"/>
      <c r="FHU365" s="30"/>
      <c r="FHV365" s="30"/>
      <c r="FHW365" s="30"/>
      <c r="FHX365" s="30"/>
      <c r="FHY365" s="30"/>
      <c r="FHZ365" s="30"/>
      <c r="FIA365" s="30"/>
      <c r="FIB365" s="30"/>
      <c r="FIC365" s="30"/>
      <c r="FID365" s="30"/>
      <c r="FIE365" s="30"/>
      <c r="FIF365" s="30"/>
      <c r="FIG365" s="30"/>
      <c r="FIH365" s="30"/>
      <c r="FII365" s="30"/>
      <c r="FIJ365" s="30"/>
      <c r="FIK365" s="30"/>
      <c r="FIL365" s="30"/>
      <c r="FIM365" s="30"/>
      <c r="FIN365" s="30"/>
      <c r="FIO365" s="30"/>
      <c r="FIP365" s="30"/>
      <c r="FIQ365" s="30"/>
      <c r="FIR365" s="30"/>
      <c r="FIS365" s="30"/>
      <c r="FIT365" s="30"/>
      <c r="FIU365" s="30"/>
      <c r="FIV365" s="30"/>
      <c r="FIW365" s="30"/>
      <c r="FIX365" s="30"/>
      <c r="FIY365" s="30"/>
      <c r="FIZ365" s="30"/>
      <c r="FJA365" s="30"/>
      <c r="FJB365" s="30"/>
      <c r="FJC365" s="30"/>
      <c r="FJD365" s="30"/>
      <c r="FJE365" s="30"/>
      <c r="FJF365" s="30"/>
      <c r="FJG365" s="30"/>
      <c r="FJH365" s="30"/>
      <c r="FJI365" s="30"/>
      <c r="FJJ365" s="30"/>
      <c r="FJK365" s="30"/>
      <c r="FJL365" s="30"/>
      <c r="FJM365" s="30"/>
      <c r="FJN365" s="30"/>
      <c r="FJO365" s="30"/>
      <c r="FJP365" s="30"/>
      <c r="FJQ365" s="30"/>
      <c r="FJR365" s="30"/>
      <c r="FJS365" s="30"/>
      <c r="FJT365" s="30"/>
      <c r="FJU365" s="30"/>
      <c r="FJV365" s="30"/>
      <c r="FJW365" s="30"/>
      <c r="FJX365" s="30"/>
      <c r="FJY365" s="30"/>
      <c r="FJZ365" s="30"/>
      <c r="FKA365" s="30"/>
      <c r="FKB365" s="30"/>
      <c r="FKC365" s="30"/>
      <c r="FKD365" s="30"/>
      <c r="FKE365" s="30"/>
      <c r="FKF365" s="30"/>
      <c r="FKG365" s="30"/>
      <c r="FKH365" s="30"/>
      <c r="FKI365" s="30"/>
      <c r="FKJ365" s="30"/>
      <c r="FKK365" s="30"/>
      <c r="FKL365" s="30"/>
      <c r="FKM365" s="30"/>
      <c r="FKN365" s="30"/>
      <c r="FKO365" s="30"/>
      <c r="FKP365" s="30"/>
      <c r="FKQ365" s="30"/>
      <c r="FKR365" s="30"/>
      <c r="FKS365" s="30"/>
      <c r="FKT365" s="30"/>
      <c r="FKU365" s="30"/>
      <c r="FKV365" s="30"/>
      <c r="FKW365" s="30"/>
      <c r="FKX365" s="30"/>
      <c r="FKY365" s="30"/>
      <c r="FKZ365" s="30"/>
      <c r="FLA365" s="30"/>
      <c r="FLB365" s="30"/>
      <c r="FLC365" s="30"/>
      <c r="FLD365" s="30"/>
      <c r="FLE365" s="30"/>
      <c r="FLF365" s="30"/>
      <c r="FLG365" s="30"/>
      <c r="FLH365" s="30"/>
      <c r="FLI365" s="30"/>
      <c r="FLJ365" s="30"/>
      <c r="FLK365" s="30"/>
      <c r="FLL365" s="30"/>
      <c r="FLM365" s="30"/>
      <c r="FLN365" s="30"/>
      <c r="FLO365" s="30"/>
      <c r="FLP365" s="30"/>
      <c r="FLQ365" s="30"/>
      <c r="FLR365" s="30"/>
      <c r="FLS365" s="30"/>
      <c r="FLT365" s="30"/>
      <c r="FLU365" s="30"/>
      <c r="FLV365" s="30"/>
      <c r="FLW365" s="30"/>
      <c r="FLX365" s="30"/>
      <c r="FLY365" s="30"/>
      <c r="FLZ365" s="30"/>
      <c r="FMA365" s="30"/>
      <c r="FMB365" s="30"/>
      <c r="FMC365" s="30"/>
      <c r="FMD365" s="30"/>
      <c r="FME365" s="30"/>
      <c r="FMF365" s="30"/>
      <c r="FMG365" s="30"/>
      <c r="FMH365" s="30"/>
      <c r="FMI365" s="30"/>
      <c r="FMJ365" s="30"/>
      <c r="FMK365" s="30"/>
      <c r="FML365" s="30"/>
      <c r="FMM365" s="30"/>
      <c r="FMN365" s="30"/>
      <c r="FMO365" s="30"/>
      <c r="FMP365" s="30"/>
      <c r="FMQ365" s="30"/>
      <c r="FMR365" s="30"/>
      <c r="FMS365" s="30"/>
      <c r="FMT365" s="30"/>
      <c r="FMU365" s="30"/>
      <c r="FMV365" s="30"/>
      <c r="FMW365" s="30"/>
      <c r="FMX365" s="30"/>
      <c r="FMY365" s="30"/>
      <c r="FMZ365" s="30"/>
      <c r="FNA365" s="30"/>
      <c r="FNB365" s="30"/>
      <c r="FNC365" s="30"/>
      <c r="FND365" s="30"/>
      <c r="FNE365" s="30"/>
      <c r="FNF365" s="30"/>
      <c r="FNG365" s="30"/>
      <c r="FNH365" s="30"/>
      <c r="FNI365" s="30"/>
      <c r="FNJ365" s="30"/>
      <c r="FNK365" s="30"/>
      <c r="FNL365" s="30"/>
      <c r="FNM365" s="30"/>
      <c r="FNN365" s="30"/>
      <c r="FNO365" s="30"/>
      <c r="FNP365" s="30"/>
      <c r="FNQ365" s="30"/>
      <c r="FNR365" s="30"/>
      <c r="FNS365" s="30"/>
      <c r="FNT365" s="30"/>
      <c r="FNU365" s="30"/>
      <c r="FNV365" s="30"/>
      <c r="FNW365" s="30"/>
      <c r="FNX365" s="30"/>
      <c r="FNY365" s="30"/>
      <c r="FNZ365" s="30"/>
      <c r="FOA365" s="30"/>
      <c r="FOB365" s="30"/>
      <c r="FOC365" s="30"/>
      <c r="FOD365" s="30"/>
      <c r="FOE365" s="30"/>
      <c r="FOF365" s="30"/>
      <c r="FOG365" s="30"/>
      <c r="FOH365" s="30"/>
      <c r="FOI365" s="30"/>
      <c r="FOJ365" s="30"/>
      <c r="FOK365" s="30"/>
      <c r="FOL365" s="30"/>
      <c r="FOM365" s="30"/>
      <c r="FON365" s="30"/>
      <c r="FOO365" s="30"/>
      <c r="FOP365" s="30"/>
      <c r="FOQ365" s="30"/>
      <c r="FOR365" s="30"/>
      <c r="FOS365" s="30"/>
      <c r="FOT365" s="30"/>
      <c r="FOU365" s="30"/>
      <c r="FOV365" s="30"/>
      <c r="FOW365" s="30"/>
      <c r="FOX365" s="30"/>
      <c r="FOY365" s="30"/>
      <c r="FOZ365" s="30"/>
      <c r="FPA365" s="30"/>
      <c r="FPB365" s="30"/>
      <c r="FPC365" s="30"/>
      <c r="FPD365" s="30"/>
      <c r="FPE365" s="30"/>
      <c r="FPF365" s="30"/>
      <c r="FPG365" s="30"/>
      <c r="FPH365" s="30"/>
      <c r="FPI365" s="30"/>
      <c r="FPJ365" s="30"/>
      <c r="FPK365" s="30"/>
      <c r="FPL365" s="30"/>
      <c r="FPM365" s="30"/>
      <c r="FPN365" s="30"/>
      <c r="FPO365" s="30"/>
      <c r="FPP365" s="30"/>
      <c r="FPQ365" s="30"/>
      <c r="FPR365" s="30"/>
      <c r="FPS365" s="30"/>
      <c r="FPT365" s="30"/>
      <c r="FPU365" s="30"/>
      <c r="FPV365" s="30"/>
      <c r="FPW365" s="30"/>
      <c r="FPX365" s="30"/>
      <c r="FPY365" s="30"/>
      <c r="FPZ365" s="30"/>
      <c r="FQA365" s="30"/>
      <c r="FQB365" s="30"/>
      <c r="FQC365" s="30"/>
      <c r="FQD365" s="30"/>
      <c r="FQE365" s="30"/>
      <c r="FQF365" s="30"/>
      <c r="FQG365" s="30"/>
      <c r="FQH365" s="30"/>
      <c r="FQI365" s="30"/>
      <c r="FQJ365" s="30"/>
      <c r="FQK365" s="30"/>
      <c r="FQL365" s="30"/>
      <c r="FQM365" s="30"/>
      <c r="FQN365" s="30"/>
      <c r="FQO365" s="30"/>
      <c r="FQP365" s="30"/>
      <c r="FQQ365" s="30"/>
      <c r="FQR365" s="30"/>
      <c r="FQS365" s="30"/>
      <c r="FQT365" s="30"/>
      <c r="FQU365" s="30"/>
      <c r="FQV365" s="30"/>
      <c r="FQW365" s="30"/>
      <c r="FQX365" s="30"/>
      <c r="FQY365" s="30"/>
      <c r="FQZ365" s="30"/>
      <c r="FRA365" s="30"/>
      <c r="FRB365" s="30"/>
      <c r="FRC365" s="30"/>
      <c r="FRD365" s="30"/>
      <c r="FRE365" s="30"/>
      <c r="FRF365" s="30"/>
      <c r="FRG365" s="30"/>
      <c r="FRH365" s="30"/>
      <c r="FRI365" s="30"/>
      <c r="FRJ365" s="30"/>
      <c r="FRK365" s="30"/>
      <c r="FRL365" s="30"/>
      <c r="FRM365" s="30"/>
      <c r="FRN365" s="30"/>
      <c r="FRO365" s="30"/>
      <c r="FRP365" s="30"/>
      <c r="FRQ365" s="30"/>
      <c r="FRR365" s="30"/>
      <c r="FRS365" s="30"/>
      <c r="FRT365" s="30"/>
      <c r="FRU365" s="30"/>
      <c r="FRV365" s="30"/>
      <c r="FRW365" s="30"/>
      <c r="FRX365" s="30"/>
      <c r="FRY365" s="30"/>
      <c r="FRZ365" s="30"/>
      <c r="FSA365" s="30"/>
      <c r="FSB365" s="30"/>
      <c r="FSC365" s="30"/>
      <c r="FSD365" s="30"/>
      <c r="FSE365" s="30"/>
      <c r="FSF365" s="30"/>
      <c r="FSG365" s="30"/>
      <c r="FSH365" s="30"/>
      <c r="FSI365" s="30"/>
      <c r="FSJ365" s="30"/>
      <c r="FSK365" s="30"/>
      <c r="FSL365" s="30"/>
      <c r="FSM365" s="30"/>
      <c r="FSN365" s="30"/>
      <c r="FSO365" s="30"/>
      <c r="FSP365" s="30"/>
      <c r="FSQ365" s="30"/>
      <c r="FSR365" s="30"/>
      <c r="FSS365" s="30"/>
      <c r="FST365" s="30"/>
      <c r="FSU365" s="30"/>
      <c r="FSV365" s="30"/>
      <c r="FSW365" s="30"/>
      <c r="FSX365" s="30"/>
      <c r="FSY365" s="30"/>
      <c r="FSZ365" s="30"/>
      <c r="FTA365" s="30"/>
      <c r="FTB365" s="30"/>
      <c r="FTC365" s="30"/>
      <c r="FTD365" s="30"/>
      <c r="FTE365" s="30"/>
      <c r="FTF365" s="30"/>
      <c r="FTG365" s="30"/>
      <c r="FTH365" s="30"/>
      <c r="FTI365" s="30"/>
      <c r="FTJ365" s="30"/>
      <c r="FTK365" s="30"/>
      <c r="FTL365" s="30"/>
      <c r="FTM365" s="30"/>
      <c r="FTN365" s="30"/>
      <c r="FTO365" s="30"/>
      <c r="FTP365" s="30"/>
      <c r="FTQ365" s="30"/>
      <c r="FTR365" s="30"/>
      <c r="FTS365" s="30"/>
      <c r="FTT365" s="30"/>
      <c r="FTU365" s="30"/>
      <c r="FTV365" s="30"/>
      <c r="FTW365" s="30"/>
      <c r="FTX365" s="30"/>
      <c r="FTY365" s="30"/>
      <c r="FTZ365" s="30"/>
      <c r="FUA365" s="30"/>
      <c r="FUB365" s="30"/>
      <c r="FUC365" s="30"/>
      <c r="FUD365" s="30"/>
      <c r="FUE365" s="30"/>
      <c r="FUF365" s="30"/>
      <c r="FUG365" s="30"/>
      <c r="FUH365" s="30"/>
      <c r="FUI365" s="30"/>
      <c r="FUJ365" s="30"/>
      <c r="FUK365" s="30"/>
      <c r="FUL365" s="30"/>
      <c r="FUM365" s="30"/>
      <c r="FUN365" s="30"/>
      <c r="FUO365" s="30"/>
      <c r="FUP365" s="30"/>
      <c r="FUQ365" s="30"/>
      <c r="FUR365" s="30"/>
      <c r="FUS365" s="30"/>
      <c r="FUT365" s="30"/>
      <c r="FUU365" s="30"/>
      <c r="FUV365" s="30"/>
      <c r="FUW365" s="30"/>
      <c r="FUX365" s="30"/>
      <c r="FUY365" s="30"/>
      <c r="FUZ365" s="30"/>
      <c r="FVA365" s="30"/>
      <c r="FVB365" s="30"/>
      <c r="FVC365" s="30"/>
      <c r="FVD365" s="30"/>
      <c r="FVE365" s="30"/>
      <c r="FVF365" s="30"/>
      <c r="FVG365" s="30"/>
      <c r="FVH365" s="30"/>
      <c r="FVI365" s="30"/>
      <c r="FVJ365" s="30"/>
      <c r="FVK365" s="30"/>
      <c r="FVL365" s="30"/>
      <c r="FVM365" s="30"/>
      <c r="FVN365" s="30"/>
      <c r="FVO365" s="30"/>
      <c r="FVP365" s="30"/>
      <c r="FVQ365" s="30"/>
      <c r="FVR365" s="30"/>
      <c r="FVS365" s="30"/>
      <c r="FVT365" s="30"/>
      <c r="FVU365" s="30"/>
      <c r="FVV365" s="30"/>
      <c r="FVW365" s="30"/>
      <c r="FVX365" s="30"/>
      <c r="FVY365" s="30"/>
      <c r="FVZ365" s="30"/>
      <c r="FWA365" s="30"/>
      <c r="FWB365" s="30"/>
      <c r="FWC365" s="30"/>
      <c r="FWD365" s="30"/>
      <c r="FWE365" s="30"/>
      <c r="FWF365" s="30"/>
      <c r="FWG365" s="30"/>
      <c r="FWH365" s="30"/>
      <c r="FWI365" s="30"/>
      <c r="FWJ365" s="30"/>
      <c r="FWK365" s="30"/>
      <c r="FWL365" s="30"/>
      <c r="FWM365" s="30"/>
      <c r="FWN365" s="30"/>
      <c r="FWO365" s="30"/>
      <c r="FWP365" s="30"/>
      <c r="FWQ365" s="30"/>
      <c r="FWR365" s="30"/>
      <c r="FWS365" s="30"/>
      <c r="FWT365" s="30"/>
      <c r="FWU365" s="30"/>
      <c r="FWV365" s="30"/>
      <c r="FWW365" s="30"/>
      <c r="FWX365" s="30"/>
      <c r="FWY365" s="30"/>
      <c r="FWZ365" s="30"/>
      <c r="FXA365" s="30"/>
      <c r="FXB365" s="30"/>
      <c r="FXC365" s="30"/>
      <c r="FXD365" s="30"/>
      <c r="FXE365" s="30"/>
      <c r="FXF365" s="30"/>
      <c r="FXG365" s="30"/>
      <c r="FXH365" s="30"/>
      <c r="FXI365" s="30"/>
      <c r="FXJ365" s="30"/>
      <c r="FXK365" s="30"/>
      <c r="FXL365" s="30"/>
      <c r="FXM365" s="30"/>
      <c r="FXN365" s="30"/>
      <c r="FXO365" s="30"/>
      <c r="FXP365" s="30"/>
      <c r="FXQ365" s="30"/>
      <c r="FXR365" s="30"/>
      <c r="FXS365" s="30"/>
      <c r="FXT365" s="30"/>
      <c r="FXU365" s="30"/>
      <c r="FXV365" s="30"/>
      <c r="FXW365" s="30"/>
      <c r="FXX365" s="30"/>
      <c r="FXY365" s="30"/>
      <c r="FXZ365" s="30"/>
      <c r="FYA365" s="30"/>
      <c r="FYB365" s="30"/>
      <c r="FYC365" s="30"/>
      <c r="FYD365" s="30"/>
      <c r="FYE365" s="30"/>
      <c r="FYF365" s="30"/>
      <c r="FYG365" s="30"/>
      <c r="FYH365" s="30"/>
      <c r="FYI365" s="30"/>
      <c r="FYJ365" s="30"/>
      <c r="FYK365" s="30"/>
      <c r="FYL365" s="30"/>
      <c r="FYM365" s="30"/>
      <c r="FYN365" s="30"/>
      <c r="FYO365" s="30"/>
      <c r="FYP365" s="30"/>
      <c r="FYQ365" s="30"/>
      <c r="FYR365" s="30"/>
      <c r="FYS365" s="30"/>
      <c r="FYT365" s="30"/>
      <c r="FYU365" s="30"/>
      <c r="FYV365" s="30"/>
      <c r="FYW365" s="30"/>
      <c r="FYX365" s="30"/>
      <c r="FYY365" s="30"/>
      <c r="FYZ365" s="30"/>
      <c r="FZA365" s="30"/>
      <c r="FZB365" s="30"/>
      <c r="FZC365" s="30"/>
      <c r="FZD365" s="30"/>
      <c r="FZE365" s="30"/>
      <c r="FZF365" s="30"/>
      <c r="FZG365" s="30"/>
      <c r="FZH365" s="30"/>
      <c r="FZI365" s="30"/>
      <c r="FZJ365" s="30"/>
      <c r="FZK365" s="30"/>
      <c r="FZL365" s="30"/>
      <c r="FZM365" s="30"/>
      <c r="FZN365" s="30"/>
      <c r="FZO365" s="30"/>
      <c r="FZP365" s="30"/>
      <c r="FZQ365" s="30"/>
      <c r="FZR365" s="30"/>
      <c r="FZS365" s="30"/>
      <c r="FZT365" s="30"/>
      <c r="FZU365" s="30"/>
      <c r="FZV365" s="30"/>
      <c r="FZW365" s="30"/>
      <c r="FZX365" s="30"/>
      <c r="FZY365" s="30"/>
      <c r="FZZ365" s="30"/>
      <c r="GAA365" s="30"/>
      <c r="GAB365" s="30"/>
      <c r="GAC365" s="30"/>
      <c r="GAD365" s="30"/>
      <c r="GAE365" s="30"/>
      <c r="GAF365" s="30"/>
      <c r="GAG365" s="30"/>
      <c r="GAH365" s="30"/>
      <c r="GAI365" s="30"/>
      <c r="GAJ365" s="30"/>
      <c r="GAK365" s="30"/>
      <c r="GAL365" s="30"/>
      <c r="GAM365" s="30"/>
      <c r="GAN365" s="30"/>
      <c r="GAO365" s="30"/>
      <c r="GAP365" s="30"/>
      <c r="GAQ365" s="30"/>
      <c r="GAR365" s="30"/>
      <c r="GAS365" s="30"/>
      <c r="GAT365" s="30"/>
      <c r="GAU365" s="30"/>
      <c r="GAV365" s="30"/>
      <c r="GAW365" s="30"/>
      <c r="GAX365" s="30"/>
      <c r="GAY365" s="30"/>
      <c r="GAZ365" s="30"/>
      <c r="GBA365" s="30"/>
      <c r="GBB365" s="30"/>
      <c r="GBC365" s="30"/>
      <c r="GBD365" s="30"/>
      <c r="GBE365" s="30"/>
      <c r="GBF365" s="30"/>
      <c r="GBG365" s="30"/>
      <c r="GBH365" s="30"/>
      <c r="GBI365" s="30"/>
      <c r="GBJ365" s="30"/>
      <c r="GBK365" s="30"/>
      <c r="GBL365" s="30"/>
      <c r="GBM365" s="30"/>
      <c r="GBN365" s="30"/>
      <c r="GBO365" s="30"/>
      <c r="GBP365" s="30"/>
      <c r="GBQ365" s="30"/>
      <c r="GBR365" s="30"/>
      <c r="GBS365" s="30"/>
      <c r="GBT365" s="30"/>
      <c r="GBU365" s="30"/>
      <c r="GBV365" s="30"/>
      <c r="GBW365" s="30"/>
      <c r="GBX365" s="30"/>
      <c r="GBY365" s="30"/>
      <c r="GBZ365" s="30"/>
      <c r="GCA365" s="30"/>
      <c r="GCB365" s="30"/>
      <c r="GCC365" s="30"/>
      <c r="GCD365" s="30"/>
      <c r="GCE365" s="30"/>
      <c r="GCF365" s="30"/>
      <c r="GCG365" s="30"/>
      <c r="GCH365" s="30"/>
      <c r="GCI365" s="30"/>
      <c r="GCJ365" s="30"/>
      <c r="GCK365" s="30"/>
      <c r="GCL365" s="30"/>
      <c r="GCM365" s="30"/>
      <c r="GCN365" s="30"/>
      <c r="GCO365" s="30"/>
      <c r="GCP365" s="30"/>
      <c r="GCQ365" s="30"/>
      <c r="GCR365" s="30"/>
      <c r="GCS365" s="30"/>
      <c r="GCT365" s="30"/>
      <c r="GCU365" s="30"/>
      <c r="GCV365" s="30"/>
      <c r="GCW365" s="30"/>
      <c r="GCX365" s="30"/>
      <c r="GCY365" s="30"/>
      <c r="GCZ365" s="30"/>
      <c r="GDA365" s="30"/>
      <c r="GDB365" s="30"/>
      <c r="GDC365" s="30"/>
      <c r="GDD365" s="30"/>
      <c r="GDE365" s="30"/>
      <c r="GDF365" s="30"/>
      <c r="GDG365" s="30"/>
      <c r="GDH365" s="30"/>
      <c r="GDI365" s="30"/>
      <c r="GDJ365" s="30"/>
      <c r="GDK365" s="30"/>
      <c r="GDL365" s="30"/>
      <c r="GDM365" s="30"/>
      <c r="GDN365" s="30"/>
      <c r="GDO365" s="30"/>
      <c r="GDP365" s="30"/>
      <c r="GDQ365" s="30"/>
      <c r="GDR365" s="30"/>
      <c r="GDS365" s="30"/>
      <c r="GDT365" s="30"/>
      <c r="GDU365" s="30"/>
      <c r="GDV365" s="30"/>
      <c r="GDW365" s="30"/>
      <c r="GDX365" s="30"/>
      <c r="GDY365" s="30"/>
      <c r="GDZ365" s="30"/>
      <c r="GEA365" s="30"/>
      <c r="GEB365" s="30"/>
      <c r="GEC365" s="30"/>
      <c r="GED365" s="30"/>
      <c r="GEE365" s="30"/>
      <c r="GEF365" s="30"/>
      <c r="GEG365" s="30"/>
      <c r="GEH365" s="30"/>
      <c r="GEI365" s="30"/>
      <c r="GEJ365" s="30"/>
      <c r="GEK365" s="30"/>
      <c r="GEL365" s="30"/>
      <c r="GEM365" s="30"/>
      <c r="GEN365" s="30"/>
      <c r="GEO365" s="30"/>
      <c r="GEP365" s="30"/>
      <c r="GEQ365" s="30"/>
      <c r="GER365" s="30"/>
      <c r="GES365" s="30"/>
      <c r="GET365" s="30"/>
      <c r="GEU365" s="30"/>
      <c r="GEV365" s="30"/>
      <c r="GEW365" s="30"/>
      <c r="GEX365" s="30"/>
      <c r="GEY365" s="30"/>
      <c r="GEZ365" s="30"/>
      <c r="GFA365" s="30"/>
      <c r="GFB365" s="30"/>
      <c r="GFC365" s="30"/>
      <c r="GFD365" s="30"/>
      <c r="GFE365" s="30"/>
      <c r="GFF365" s="30"/>
      <c r="GFG365" s="30"/>
      <c r="GFH365" s="30"/>
      <c r="GFI365" s="30"/>
      <c r="GFJ365" s="30"/>
      <c r="GFK365" s="30"/>
      <c r="GFL365" s="30"/>
      <c r="GFM365" s="30"/>
      <c r="GFN365" s="30"/>
      <c r="GFO365" s="30"/>
      <c r="GFP365" s="30"/>
      <c r="GFQ365" s="30"/>
      <c r="GFR365" s="30"/>
      <c r="GFS365" s="30"/>
      <c r="GFT365" s="30"/>
      <c r="GFU365" s="30"/>
      <c r="GFV365" s="30"/>
      <c r="GFW365" s="30"/>
      <c r="GFX365" s="30"/>
      <c r="GFY365" s="30"/>
      <c r="GFZ365" s="30"/>
      <c r="GGA365" s="30"/>
      <c r="GGB365" s="30"/>
      <c r="GGC365" s="30"/>
      <c r="GGD365" s="30"/>
      <c r="GGE365" s="30"/>
      <c r="GGF365" s="30"/>
      <c r="GGG365" s="30"/>
      <c r="GGH365" s="30"/>
      <c r="GGI365" s="30"/>
      <c r="GGJ365" s="30"/>
      <c r="GGK365" s="30"/>
      <c r="GGL365" s="30"/>
      <c r="GGM365" s="30"/>
      <c r="GGN365" s="30"/>
      <c r="GGO365" s="30"/>
      <c r="GGP365" s="30"/>
      <c r="GGQ365" s="30"/>
      <c r="GGR365" s="30"/>
      <c r="GGS365" s="30"/>
      <c r="GGT365" s="30"/>
      <c r="GGU365" s="30"/>
      <c r="GGV365" s="30"/>
      <c r="GGW365" s="30"/>
      <c r="GGX365" s="30"/>
      <c r="GGY365" s="30"/>
      <c r="GGZ365" s="30"/>
      <c r="GHA365" s="30"/>
      <c r="GHB365" s="30"/>
      <c r="GHC365" s="30"/>
      <c r="GHD365" s="30"/>
      <c r="GHE365" s="30"/>
      <c r="GHF365" s="30"/>
      <c r="GHG365" s="30"/>
      <c r="GHH365" s="30"/>
      <c r="GHI365" s="30"/>
      <c r="GHJ365" s="30"/>
      <c r="GHK365" s="30"/>
      <c r="GHL365" s="30"/>
      <c r="GHM365" s="30"/>
      <c r="GHN365" s="30"/>
      <c r="GHO365" s="30"/>
      <c r="GHP365" s="30"/>
      <c r="GHQ365" s="30"/>
      <c r="GHR365" s="30"/>
      <c r="GHS365" s="30"/>
      <c r="GHT365" s="30"/>
      <c r="GHU365" s="30"/>
      <c r="GHV365" s="30"/>
      <c r="GHW365" s="30"/>
      <c r="GHX365" s="30"/>
      <c r="GHY365" s="30"/>
      <c r="GHZ365" s="30"/>
      <c r="GIA365" s="30"/>
      <c r="GIB365" s="30"/>
      <c r="GIC365" s="30"/>
      <c r="GID365" s="30"/>
      <c r="GIE365" s="30"/>
      <c r="GIF365" s="30"/>
      <c r="GIG365" s="30"/>
      <c r="GIH365" s="30"/>
      <c r="GII365" s="30"/>
      <c r="GIJ365" s="30"/>
      <c r="GIK365" s="30"/>
      <c r="GIL365" s="30"/>
      <c r="GIM365" s="30"/>
      <c r="GIN365" s="30"/>
      <c r="GIO365" s="30"/>
      <c r="GIP365" s="30"/>
      <c r="GIQ365" s="30"/>
      <c r="GIR365" s="30"/>
      <c r="GIS365" s="30"/>
      <c r="GIT365" s="30"/>
      <c r="GIU365" s="30"/>
      <c r="GIV365" s="30"/>
      <c r="GIW365" s="30"/>
      <c r="GIX365" s="30"/>
      <c r="GIY365" s="30"/>
      <c r="GIZ365" s="30"/>
      <c r="GJA365" s="30"/>
      <c r="GJB365" s="30"/>
      <c r="GJC365" s="30"/>
      <c r="GJD365" s="30"/>
      <c r="GJE365" s="30"/>
      <c r="GJF365" s="30"/>
      <c r="GJG365" s="30"/>
      <c r="GJH365" s="30"/>
      <c r="GJI365" s="30"/>
      <c r="GJJ365" s="30"/>
      <c r="GJK365" s="30"/>
      <c r="GJL365" s="30"/>
      <c r="GJM365" s="30"/>
      <c r="GJN365" s="30"/>
      <c r="GJO365" s="30"/>
      <c r="GJP365" s="30"/>
      <c r="GJQ365" s="30"/>
      <c r="GJR365" s="30"/>
      <c r="GJS365" s="30"/>
      <c r="GJT365" s="30"/>
      <c r="GJU365" s="30"/>
      <c r="GJV365" s="30"/>
      <c r="GJW365" s="30"/>
      <c r="GJX365" s="30"/>
      <c r="GJY365" s="30"/>
      <c r="GJZ365" s="30"/>
      <c r="GKA365" s="30"/>
      <c r="GKB365" s="30"/>
      <c r="GKC365" s="30"/>
      <c r="GKD365" s="30"/>
      <c r="GKE365" s="30"/>
      <c r="GKF365" s="30"/>
      <c r="GKG365" s="30"/>
      <c r="GKH365" s="30"/>
      <c r="GKI365" s="30"/>
      <c r="GKJ365" s="30"/>
      <c r="GKK365" s="30"/>
      <c r="GKL365" s="30"/>
      <c r="GKM365" s="30"/>
      <c r="GKN365" s="30"/>
      <c r="GKO365" s="30"/>
      <c r="GKP365" s="30"/>
      <c r="GKQ365" s="30"/>
      <c r="GKR365" s="30"/>
      <c r="GKS365" s="30"/>
      <c r="GKT365" s="30"/>
      <c r="GKU365" s="30"/>
      <c r="GKV365" s="30"/>
      <c r="GKW365" s="30"/>
      <c r="GKX365" s="30"/>
      <c r="GKY365" s="30"/>
      <c r="GKZ365" s="30"/>
      <c r="GLA365" s="30"/>
      <c r="GLB365" s="30"/>
      <c r="GLC365" s="30"/>
      <c r="GLD365" s="30"/>
      <c r="GLE365" s="30"/>
      <c r="GLF365" s="30"/>
      <c r="GLG365" s="30"/>
      <c r="GLH365" s="30"/>
      <c r="GLI365" s="30"/>
      <c r="GLJ365" s="30"/>
      <c r="GLK365" s="30"/>
      <c r="GLL365" s="30"/>
      <c r="GLM365" s="30"/>
      <c r="GLN365" s="30"/>
      <c r="GLO365" s="30"/>
      <c r="GLP365" s="30"/>
      <c r="GLQ365" s="30"/>
      <c r="GLR365" s="30"/>
      <c r="GLS365" s="30"/>
      <c r="GLT365" s="30"/>
      <c r="GLU365" s="30"/>
      <c r="GLV365" s="30"/>
      <c r="GLW365" s="30"/>
      <c r="GLX365" s="30"/>
      <c r="GLY365" s="30"/>
      <c r="GLZ365" s="30"/>
      <c r="GMA365" s="30"/>
      <c r="GMB365" s="30"/>
      <c r="GMC365" s="30"/>
      <c r="GMD365" s="30"/>
      <c r="GME365" s="30"/>
      <c r="GMF365" s="30"/>
      <c r="GMG365" s="30"/>
      <c r="GMH365" s="30"/>
      <c r="GMI365" s="30"/>
      <c r="GMJ365" s="30"/>
      <c r="GMK365" s="30"/>
      <c r="GML365" s="30"/>
      <c r="GMM365" s="30"/>
      <c r="GMN365" s="30"/>
      <c r="GMO365" s="30"/>
      <c r="GMP365" s="30"/>
      <c r="GMQ365" s="30"/>
      <c r="GMR365" s="30"/>
      <c r="GMS365" s="30"/>
      <c r="GMT365" s="30"/>
      <c r="GMU365" s="30"/>
      <c r="GMV365" s="30"/>
      <c r="GMW365" s="30"/>
      <c r="GMX365" s="30"/>
      <c r="GMY365" s="30"/>
      <c r="GMZ365" s="30"/>
      <c r="GNA365" s="30"/>
      <c r="GNB365" s="30"/>
      <c r="GNC365" s="30"/>
      <c r="GND365" s="30"/>
      <c r="GNE365" s="30"/>
      <c r="GNF365" s="30"/>
      <c r="GNG365" s="30"/>
      <c r="GNH365" s="30"/>
      <c r="GNI365" s="30"/>
      <c r="GNJ365" s="30"/>
      <c r="GNK365" s="30"/>
      <c r="GNL365" s="30"/>
      <c r="GNM365" s="30"/>
      <c r="GNN365" s="30"/>
      <c r="GNO365" s="30"/>
      <c r="GNP365" s="30"/>
      <c r="GNQ365" s="30"/>
      <c r="GNR365" s="30"/>
      <c r="GNS365" s="30"/>
      <c r="GNT365" s="30"/>
      <c r="GNU365" s="30"/>
      <c r="GNV365" s="30"/>
      <c r="GNW365" s="30"/>
      <c r="GNX365" s="30"/>
      <c r="GNY365" s="30"/>
      <c r="GNZ365" s="30"/>
      <c r="GOA365" s="30"/>
      <c r="GOB365" s="30"/>
      <c r="GOC365" s="30"/>
      <c r="GOD365" s="30"/>
      <c r="GOE365" s="30"/>
      <c r="GOF365" s="30"/>
      <c r="GOG365" s="30"/>
      <c r="GOH365" s="30"/>
      <c r="GOI365" s="30"/>
      <c r="GOJ365" s="30"/>
      <c r="GOK365" s="30"/>
      <c r="GOL365" s="30"/>
      <c r="GOM365" s="30"/>
      <c r="GON365" s="30"/>
      <c r="GOO365" s="30"/>
      <c r="GOP365" s="30"/>
      <c r="GOQ365" s="30"/>
      <c r="GOR365" s="30"/>
      <c r="GOS365" s="30"/>
      <c r="GOT365" s="30"/>
      <c r="GOU365" s="30"/>
      <c r="GOV365" s="30"/>
      <c r="GOW365" s="30"/>
      <c r="GOX365" s="30"/>
      <c r="GOY365" s="30"/>
      <c r="GOZ365" s="30"/>
      <c r="GPA365" s="30"/>
      <c r="GPB365" s="30"/>
      <c r="GPC365" s="30"/>
      <c r="GPD365" s="30"/>
      <c r="GPE365" s="30"/>
      <c r="GPF365" s="30"/>
      <c r="GPG365" s="30"/>
      <c r="GPH365" s="30"/>
      <c r="GPI365" s="30"/>
      <c r="GPJ365" s="30"/>
      <c r="GPK365" s="30"/>
      <c r="GPL365" s="30"/>
      <c r="GPM365" s="30"/>
      <c r="GPN365" s="30"/>
      <c r="GPO365" s="30"/>
      <c r="GPP365" s="30"/>
      <c r="GPQ365" s="30"/>
      <c r="GPR365" s="30"/>
      <c r="GPS365" s="30"/>
      <c r="GPT365" s="30"/>
      <c r="GPU365" s="30"/>
      <c r="GPV365" s="30"/>
      <c r="GPW365" s="30"/>
      <c r="GPX365" s="30"/>
      <c r="GPY365" s="30"/>
      <c r="GPZ365" s="30"/>
      <c r="GQA365" s="30"/>
      <c r="GQB365" s="30"/>
      <c r="GQC365" s="30"/>
      <c r="GQD365" s="30"/>
      <c r="GQE365" s="30"/>
      <c r="GQF365" s="30"/>
      <c r="GQG365" s="30"/>
      <c r="GQH365" s="30"/>
      <c r="GQI365" s="30"/>
      <c r="GQJ365" s="30"/>
      <c r="GQK365" s="30"/>
      <c r="GQL365" s="30"/>
      <c r="GQM365" s="30"/>
      <c r="GQN365" s="30"/>
      <c r="GQO365" s="30"/>
      <c r="GQP365" s="30"/>
      <c r="GQQ365" s="30"/>
      <c r="GQR365" s="30"/>
      <c r="GQS365" s="30"/>
      <c r="GQT365" s="30"/>
      <c r="GQU365" s="30"/>
      <c r="GQV365" s="30"/>
      <c r="GQW365" s="30"/>
      <c r="GQX365" s="30"/>
      <c r="GQY365" s="30"/>
      <c r="GQZ365" s="30"/>
      <c r="GRA365" s="30"/>
      <c r="GRB365" s="30"/>
      <c r="GRC365" s="30"/>
      <c r="GRD365" s="30"/>
      <c r="GRE365" s="30"/>
      <c r="GRF365" s="30"/>
      <c r="GRG365" s="30"/>
      <c r="GRH365" s="30"/>
      <c r="GRI365" s="30"/>
      <c r="GRJ365" s="30"/>
      <c r="GRK365" s="30"/>
      <c r="GRL365" s="30"/>
      <c r="GRM365" s="30"/>
      <c r="GRN365" s="30"/>
      <c r="GRO365" s="30"/>
      <c r="GRP365" s="30"/>
      <c r="GRQ365" s="30"/>
      <c r="GRR365" s="30"/>
      <c r="GRS365" s="30"/>
      <c r="GRT365" s="30"/>
      <c r="GRU365" s="30"/>
      <c r="GRV365" s="30"/>
      <c r="GRW365" s="30"/>
      <c r="GRX365" s="30"/>
      <c r="GRY365" s="30"/>
      <c r="GRZ365" s="30"/>
      <c r="GSA365" s="30"/>
      <c r="GSB365" s="30"/>
      <c r="GSC365" s="30"/>
      <c r="GSD365" s="30"/>
      <c r="GSE365" s="30"/>
      <c r="GSF365" s="30"/>
      <c r="GSG365" s="30"/>
      <c r="GSH365" s="30"/>
      <c r="GSI365" s="30"/>
      <c r="GSJ365" s="30"/>
      <c r="GSK365" s="30"/>
      <c r="GSL365" s="30"/>
      <c r="GSM365" s="30"/>
      <c r="GSN365" s="30"/>
      <c r="GSO365" s="30"/>
      <c r="GSP365" s="30"/>
      <c r="GSQ365" s="30"/>
      <c r="GSR365" s="30"/>
      <c r="GSS365" s="30"/>
      <c r="GST365" s="30"/>
      <c r="GSU365" s="30"/>
      <c r="GSV365" s="30"/>
      <c r="GSW365" s="30"/>
      <c r="GSX365" s="30"/>
      <c r="GSY365" s="30"/>
      <c r="GSZ365" s="30"/>
      <c r="GTA365" s="30"/>
      <c r="GTB365" s="30"/>
      <c r="GTC365" s="30"/>
      <c r="GTD365" s="30"/>
      <c r="GTE365" s="30"/>
      <c r="GTF365" s="30"/>
      <c r="GTG365" s="30"/>
      <c r="GTH365" s="30"/>
      <c r="GTI365" s="30"/>
      <c r="GTJ365" s="30"/>
      <c r="GTK365" s="30"/>
      <c r="GTL365" s="30"/>
      <c r="GTM365" s="30"/>
      <c r="GTN365" s="30"/>
      <c r="GTO365" s="30"/>
      <c r="GTP365" s="30"/>
      <c r="GTQ365" s="30"/>
      <c r="GTR365" s="30"/>
      <c r="GTS365" s="30"/>
      <c r="GTT365" s="30"/>
      <c r="GTU365" s="30"/>
      <c r="GTV365" s="30"/>
      <c r="GTW365" s="30"/>
      <c r="GTX365" s="30"/>
      <c r="GTY365" s="30"/>
      <c r="GTZ365" s="30"/>
      <c r="GUA365" s="30"/>
      <c r="GUB365" s="30"/>
      <c r="GUC365" s="30"/>
      <c r="GUD365" s="30"/>
      <c r="GUE365" s="30"/>
      <c r="GUF365" s="30"/>
      <c r="GUG365" s="30"/>
      <c r="GUH365" s="30"/>
      <c r="GUI365" s="30"/>
      <c r="GUJ365" s="30"/>
      <c r="GUK365" s="30"/>
      <c r="GUL365" s="30"/>
      <c r="GUM365" s="30"/>
      <c r="GUN365" s="30"/>
      <c r="GUO365" s="30"/>
      <c r="GUP365" s="30"/>
      <c r="GUQ365" s="30"/>
      <c r="GUR365" s="30"/>
      <c r="GUS365" s="30"/>
      <c r="GUT365" s="30"/>
      <c r="GUU365" s="30"/>
      <c r="GUV365" s="30"/>
      <c r="GUW365" s="30"/>
      <c r="GUX365" s="30"/>
      <c r="GUY365" s="30"/>
      <c r="GUZ365" s="30"/>
      <c r="GVA365" s="30"/>
      <c r="GVB365" s="30"/>
      <c r="GVC365" s="30"/>
      <c r="GVD365" s="30"/>
      <c r="GVE365" s="30"/>
      <c r="GVF365" s="30"/>
      <c r="GVG365" s="30"/>
      <c r="GVH365" s="30"/>
      <c r="GVI365" s="30"/>
      <c r="GVJ365" s="30"/>
      <c r="GVK365" s="30"/>
      <c r="GVL365" s="30"/>
      <c r="GVM365" s="30"/>
      <c r="GVN365" s="30"/>
      <c r="GVO365" s="30"/>
      <c r="GVP365" s="30"/>
      <c r="GVQ365" s="30"/>
      <c r="GVR365" s="30"/>
      <c r="GVS365" s="30"/>
      <c r="GVT365" s="30"/>
      <c r="GVU365" s="30"/>
      <c r="GVV365" s="30"/>
      <c r="GVW365" s="30"/>
      <c r="GVX365" s="30"/>
      <c r="GVY365" s="30"/>
      <c r="GVZ365" s="30"/>
      <c r="GWA365" s="30"/>
      <c r="GWB365" s="30"/>
      <c r="GWC365" s="30"/>
      <c r="GWD365" s="30"/>
      <c r="GWE365" s="30"/>
      <c r="GWF365" s="30"/>
      <c r="GWG365" s="30"/>
      <c r="GWH365" s="30"/>
      <c r="GWI365" s="30"/>
      <c r="GWJ365" s="30"/>
      <c r="GWK365" s="30"/>
      <c r="GWL365" s="30"/>
      <c r="GWM365" s="30"/>
      <c r="GWN365" s="30"/>
      <c r="GWO365" s="30"/>
      <c r="GWP365" s="30"/>
      <c r="GWQ365" s="30"/>
      <c r="GWR365" s="30"/>
      <c r="GWS365" s="30"/>
      <c r="GWT365" s="30"/>
      <c r="GWU365" s="30"/>
      <c r="GWV365" s="30"/>
      <c r="GWW365" s="30"/>
      <c r="GWX365" s="30"/>
      <c r="GWY365" s="30"/>
      <c r="GWZ365" s="30"/>
      <c r="GXA365" s="30"/>
      <c r="GXB365" s="30"/>
      <c r="GXC365" s="30"/>
      <c r="GXD365" s="30"/>
      <c r="GXE365" s="30"/>
      <c r="GXF365" s="30"/>
      <c r="GXG365" s="30"/>
      <c r="GXH365" s="30"/>
      <c r="GXI365" s="30"/>
      <c r="GXJ365" s="30"/>
      <c r="GXK365" s="30"/>
      <c r="GXL365" s="30"/>
      <c r="GXM365" s="30"/>
      <c r="GXN365" s="30"/>
      <c r="GXO365" s="30"/>
      <c r="GXP365" s="30"/>
      <c r="GXQ365" s="30"/>
      <c r="GXR365" s="30"/>
      <c r="GXS365" s="30"/>
      <c r="GXT365" s="30"/>
      <c r="GXU365" s="30"/>
      <c r="GXV365" s="30"/>
      <c r="GXW365" s="30"/>
      <c r="GXX365" s="30"/>
      <c r="GXY365" s="30"/>
      <c r="GXZ365" s="30"/>
      <c r="GYA365" s="30"/>
      <c r="GYB365" s="30"/>
      <c r="GYC365" s="30"/>
      <c r="GYD365" s="30"/>
      <c r="GYE365" s="30"/>
      <c r="GYF365" s="30"/>
      <c r="GYG365" s="30"/>
      <c r="GYH365" s="30"/>
      <c r="GYI365" s="30"/>
      <c r="GYJ365" s="30"/>
      <c r="GYK365" s="30"/>
      <c r="GYL365" s="30"/>
      <c r="GYM365" s="30"/>
      <c r="GYN365" s="30"/>
      <c r="GYO365" s="30"/>
      <c r="GYP365" s="30"/>
      <c r="GYQ365" s="30"/>
      <c r="GYR365" s="30"/>
      <c r="GYS365" s="30"/>
      <c r="GYT365" s="30"/>
      <c r="GYU365" s="30"/>
      <c r="GYV365" s="30"/>
      <c r="GYW365" s="30"/>
      <c r="GYX365" s="30"/>
      <c r="GYY365" s="30"/>
      <c r="GYZ365" s="30"/>
      <c r="GZA365" s="30"/>
      <c r="GZB365" s="30"/>
      <c r="GZC365" s="30"/>
      <c r="GZD365" s="30"/>
      <c r="GZE365" s="30"/>
      <c r="GZF365" s="30"/>
      <c r="GZG365" s="30"/>
      <c r="GZH365" s="30"/>
      <c r="GZI365" s="30"/>
      <c r="GZJ365" s="30"/>
      <c r="GZK365" s="30"/>
      <c r="GZL365" s="30"/>
      <c r="GZM365" s="30"/>
      <c r="GZN365" s="30"/>
      <c r="GZO365" s="30"/>
      <c r="GZP365" s="30"/>
      <c r="GZQ365" s="30"/>
      <c r="GZR365" s="30"/>
      <c r="GZS365" s="30"/>
      <c r="GZT365" s="30"/>
      <c r="GZU365" s="30"/>
      <c r="GZV365" s="30"/>
      <c r="GZW365" s="30"/>
      <c r="GZX365" s="30"/>
      <c r="GZY365" s="30"/>
      <c r="GZZ365" s="30"/>
      <c r="HAA365" s="30"/>
      <c r="HAB365" s="30"/>
      <c r="HAC365" s="30"/>
      <c r="HAD365" s="30"/>
      <c r="HAE365" s="30"/>
      <c r="HAF365" s="30"/>
      <c r="HAG365" s="30"/>
      <c r="HAH365" s="30"/>
      <c r="HAI365" s="30"/>
      <c r="HAJ365" s="30"/>
      <c r="HAK365" s="30"/>
      <c r="HAL365" s="30"/>
      <c r="HAM365" s="30"/>
      <c r="HAN365" s="30"/>
      <c r="HAO365" s="30"/>
      <c r="HAP365" s="30"/>
      <c r="HAQ365" s="30"/>
      <c r="HAR365" s="30"/>
      <c r="HAS365" s="30"/>
      <c r="HAT365" s="30"/>
      <c r="HAU365" s="30"/>
      <c r="HAV365" s="30"/>
      <c r="HAW365" s="30"/>
      <c r="HAX365" s="30"/>
      <c r="HAY365" s="30"/>
      <c r="HAZ365" s="30"/>
      <c r="HBA365" s="30"/>
      <c r="HBB365" s="30"/>
      <c r="HBC365" s="30"/>
      <c r="HBD365" s="30"/>
      <c r="HBE365" s="30"/>
      <c r="HBF365" s="30"/>
      <c r="HBG365" s="30"/>
      <c r="HBH365" s="30"/>
      <c r="HBI365" s="30"/>
      <c r="HBJ365" s="30"/>
      <c r="HBK365" s="30"/>
      <c r="HBL365" s="30"/>
      <c r="HBM365" s="30"/>
      <c r="HBN365" s="30"/>
      <c r="HBO365" s="30"/>
      <c r="HBP365" s="30"/>
      <c r="HBQ365" s="30"/>
      <c r="HBR365" s="30"/>
      <c r="HBS365" s="30"/>
      <c r="HBT365" s="30"/>
      <c r="HBU365" s="30"/>
      <c r="HBV365" s="30"/>
      <c r="HBW365" s="30"/>
      <c r="HBX365" s="30"/>
      <c r="HBY365" s="30"/>
      <c r="HBZ365" s="30"/>
      <c r="HCA365" s="30"/>
      <c r="HCB365" s="30"/>
      <c r="HCC365" s="30"/>
      <c r="HCD365" s="30"/>
      <c r="HCE365" s="30"/>
      <c r="HCF365" s="30"/>
      <c r="HCG365" s="30"/>
      <c r="HCH365" s="30"/>
      <c r="HCI365" s="30"/>
      <c r="HCJ365" s="30"/>
      <c r="HCK365" s="30"/>
      <c r="HCL365" s="30"/>
      <c r="HCM365" s="30"/>
      <c r="HCN365" s="30"/>
      <c r="HCO365" s="30"/>
      <c r="HCP365" s="30"/>
      <c r="HCQ365" s="30"/>
      <c r="HCR365" s="30"/>
      <c r="HCS365" s="30"/>
      <c r="HCT365" s="30"/>
      <c r="HCU365" s="30"/>
      <c r="HCV365" s="30"/>
      <c r="HCW365" s="30"/>
      <c r="HCX365" s="30"/>
      <c r="HCY365" s="30"/>
      <c r="HCZ365" s="30"/>
      <c r="HDA365" s="30"/>
      <c r="HDB365" s="30"/>
      <c r="HDC365" s="30"/>
      <c r="HDD365" s="30"/>
      <c r="HDE365" s="30"/>
      <c r="HDF365" s="30"/>
      <c r="HDG365" s="30"/>
      <c r="HDH365" s="30"/>
      <c r="HDI365" s="30"/>
      <c r="HDJ365" s="30"/>
      <c r="HDK365" s="30"/>
      <c r="HDL365" s="30"/>
      <c r="HDM365" s="30"/>
      <c r="HDN365" s="30"/>
      <c r="HDO365" s="30"/>
      <c r="HDP365" s="30"/>
      <c r="HDQ365" s="30"/>
      <c r="HDR365" s="30"/>
      <c r="HDS365" s="30"/>
      <c r="HDT365" s="30"/>
      <c r="HDU365" s="30"/>
      <c r="HDV365" s="30"/>
      <c r="HDW365" s="30"/>
      <c r="HDX365" s="30"/>
      <c r="HDY365" s="30"/>
      <c r="HDZ365" s="30"/>
      <c r="HEA365" s="30"/>
      <c r="HEB365" s="30"/>
      <c r="HEC365" s="30"/>
      <c r="HED365" s="30"/>
      <c r="HEE365" s="30"/>
      <c r="HEF365" s="30"/>
      <c r="HEG365" s="30"/>
      <c r="HEH365" s="30"/>
      <c r="HEI365" s="30"/>
      <c r="HEJ365" s="30"/>
      <c r="HEK365" s="30"/>
      <c r="HEL365" s="30"/>
      <c r="HEM365" s="30"/>
      <c r="HEN365" s="30"/>
      <c r="HEO365" s="30"/>
      <c r="HEP365" s="30"/>
      <c r="HEQ365" s="30"/>
      <c r="HER365" s="30"/>
      <c r="HES365" s="30"/>
      <c r="HET365" s="30"/>
      <c r="HEU365" s="30"/>
      <c r="HEV365" s="30"/>
      <c r="HEW365" s="30"/>
      <c r="HEX365" s="30"/>
      <c r="HEY365" s="30"/>
      <c r="HEZ365" s="30"/>
      <c r="HFA365" s="30"/>
      <c r="HFB365" s="30"/>
      <c r="HFC365" s="30"/>
      <c r="HFD365" s="30"/>
      <c r="HFE365" s="30"/>
      <c r="HFF365" s="30"/>
      <c r="HFG365" s="30"/>
      <c r="HFH365" s="30"/>
      <c r="HFI365" s="30"/>
      <c r="HFJ365" s="30"/>
      <c r="HFK365" s="30"/>
      <c r="HFL365" s="30"/>
      <c r="HFM365" s="30"/>
      <c r="HFN365" s="30"/>
      <c r="HFO365" s="30"/>
      <c r="HFP365" s="30"/>
      <c r="HFQ365" s="30"/>
      <c r="HFR365" s="30"/>
      <c r="HFS365" s="30"/>
      <c r="HFT365" s="30"/>
      <c r="HFU365" s="30"/>
      <c r="HFV365" s="30"/>
      <c r="HFW365" s="30"/>
      <c r="HFX365" s="30"/>
      <c r="HFY365" s="30"/>
      <c r="HFZ365" s="30"/>
      <c r="HGA365" s="30"/>
      <c r="HGB365" s="30"/>
      <c r="HGC365" s="30"/>
      <c r="HGD365" s="30"/>
      <c r="HGE365" s="30"/>
      <c r="HGF365" s="30"/>
      <c r="HGG365" s="30"/>
      <c r="HGH365" s="30"/>
      <c r="HGI365" s="30"/>
      <c r="HGJ365" s="30"/>
      <c r="HGK365" s="30"/>
      <c r="HGL365" s="30"/>
      <c r="HGM365" s="30"/>
      <c r="HGN365" s="30"/>
      <c r="HGO365" s="30"/>
      <c r="HGP365" s="30"/>
      <c r="HGQ365" s="30"/>
      <c r="HGR365" s="30"/>
      <c r="HGS365" s="30"/>
      <c r="HGT365" s="30"/>
      <c r="HGU365" s="30"/>
      <c r="HGV365" s="30"/>
      <c r="HGW365" s="30"/>
      <c r="HGX365" s="30"/>
      <c r="HGY365" s="30"/>
      <c r="HGZ365" s="30"/>
      <c r="HHA365" s="30"/>
      <c r="HHB365" s="30"/>
      <c r="HHC365" s="30"/>
      <c r="HHD365" s="30"/>
      <c r="HHE365" s="30"/>
      <c r="HHF365" s="30"/>
      <c r="HHG365" s="30"/>
      <c r="HHH365" s="30"/>
      <c r="HHI365" s="30"/>
      <c r="HHJ365" s="30"/>
      <c r="HHK365" s="30"/>
      <c r="HHL365" s="30"/>
      <c r="HHM365" s="30"/>
      <c r="HHN365" s="30"/>
      <c r="HHO365" s="30"/>
      <c r="HHP365" s="30"/>
      <c r="HHQ365" s="30"/>
      <c r="HHR365" s="30"/>
      <c r="HHS365" s="30"/>
      <c r="HHT365" s="30"/>
      <c r="HHU365" s="30"/>
      <c r="HHV365" s="30"/>
      <c r="HHW365" s="30"/>
      <c r="HHX365" s="30"/>
      <c r="HHY365" s="30"/>
      <c r="HHZ365" s="30"/>
      <c r="HIA365" s="30"/>
      <c r="HIB365" s="30"/>
      <c r="HIC365" s="30"/>
      <c r="HID365" s="30"/>
      <c r="HIE365" s="30"/>
      <c r="HIF365" s="30"/>
      <c r="HIG365" s="30"/>
      <c r="HIH365" s="30"/>
      <c r="HII365" s="30"/>
      <c r="HIJ365" s="30"/>
      <c r="HIK365" s="30"/>
      <c r="HIL365" s="30"/>
      <c r="HIM365" s="30"/>
      <c r="HIN365" s="30"/>
      <c r="HIO365" s="30"/>
      <c r="HIP365" s="30"/>
      <c r="HIQ365" s="30"/>
      <c r="HIR365" s="30"/>
      <c r="HIS365" s="30"/>
      <c r="HIT365" s="30"/>
      <c r="HIU365" s="30"/>
      <c r="HIV365" s="30"/>
      <c r="HIW365" s="30"/>
      <c r="HIX365" s="30"/>
      <c r="HIY365" s="30"/>
      <c r="HIZ365" s="30"/>
      <c r="HJA365" s="30"/>
      <c r="HJB365" s="30"/>
      <c r="HJC365" s="30"/>
      <c r="HJD365" s="30"/>
      <c r="HJE365" s="30"/>
      <c r="HJF365" s="30"/>
      <c r="HJG365" s="30"/>
      <c r="HJH365" s="30"/>
      <c r="HJI365" s="30"/>
      <c r="HJJ365" s="30"/>
      <c r="HJK365" s="30"/>
      <c r="HJL365" s="30"/>
      <c r="HJM365" s="30"/>
      <c r="HJN365" s="30"/>
      <c r="HJO365" s="30"/>
      <c r="HJP365" s="30"/>
      <c r="HJQ365" s="30"/>
      <c r="HJR365" s="30"/>
      <c r="HJS365" s="30"/>
      <c r="HJT365" s="30"/>
      <c r="HJU365" s="30"/>
      <c r="HJV365" s="30"/>
      <c r="HJW365" s="30"/>
      <c r="HJX365" s="30"/>
      <c r="HJY365" s="30"/>
      <c r="HJZ365" s="30"/>
      <c r="HKA365" s="30"/>
      <c r="HKB365" s="30"/>
      <c r="HKC365" s="30"/>
      <c r="HKD365" s="30"/>
      <c r="HKE365" s="30"/>
      <c r="HKF365" s="30"/>
      <c r="HKG365" s="30"/>
      <c r="HKH365" s="30"/>
      <c r="HKI365" s="30"/>
      <c r="HKJ365" s="30"/>
      <c r="HKK365" s="30"/>
      <c r="HKL365" s="30"/>
      <c r="HKM365" s="30"/>
      <c r="HKN365" s="30"/>
      <c r="HKO365" s="30"/>
      <c r="HKP365" s="30"/>
      <c r="HKQ365" s="30"/>
      <c r="HKR365" s="30"/>
      <c r="HKS365" s="30"/>
      <c r="HKT365" s="30"/>
      <c r="HKU365" s="30"/>
      <c r="HKV365" s="30"/>
      <c r="HKW365" s="30"/>
      <c r="HKX365" s="30"/>
      <c r="HKY365" s="30"/>
      <c r="HKZ365" s="30"/>
      <c r="HLA365" s="30"/>
      <c r="HLB365" s="30"/>
      <c r="HLC365" s="30"/>
      <c r="HLD365" s="30"/>
      <c r="HLE365" s="30"/>
      <c r="HLF365" s="30"/>
      <c r="HLG365" s="30"/>
      <c r="HLH365" s="30"/>
      <c r="HLI365" s="30"/>
      <c r="HLJ365" s="30"/>
      <c r="HLK365" s="30"/>
      <c r="HLL365" s="30"/>
      <c r="HLM365" s="30"/>
      <c r="HLN365" s="30"/>
      <c r="HLO365" s="30"/>
      <c r="HLP365" s="30"/>
      <c r="HLQ365" s="30"/>
      <c r="HLR365" s="30"/>
      <c r="HLS365" s="30"/>
      <c r="HLT365" s="30"/>
      <c r="HLU365" s="30"/>
      <c r="HLV365" s="30"/>
      <c r="HLW365" s="30"/>
      <c r="HLX365" s="30"/>
      <c r="HLY365" s="30"/>
      <c r="HLZ365" s="30"/>
      <c r="HMA365" s="30"/>
      <c r="HMB365" s="30"/>
      <c r="HMC365" s="30"/>
      <c r="HMD365" s="30"/>
      <c r="HME365" s="30"/>
      <c r="HMF365" s="30"/>
      <c r="HMG365" s="30"/>
      <c r="HMH365" s="30"/>
      <c r="HMI365" s="30"/>
      <c r="HMJ365" s="30"/>
      <c r="HMK365" s="30"/>
      <c r="HML365" s="30"/>
      <c r="HMM365" s="30"/>
      <c r="HMN365" s="30"/>
      <c r="HMO365" s="30"/>
      <c r="HMP365" s="30"/>
      <c r="HMQ365" s="30"/>
      <c r="HMR365" s="30"/>
      <c r="HMS365" s="30"/>
      <c r="HMT365" s="30"/>
      <c r="HMU365" s="30"/>
      <c r="HMV365" s="30"/>
      <c r="HMW365" s="30"/>
      <c r="HMX365" s="30"/>
      <c r="HMY365" s="30"/>
      <c r="HMZ365" s="30"/>
      <c r="HNA365" s="30"/>
      <c r="HNB365" s="30"/>
      <c r="HNC365" s="30"/>
      <c r="HND365" s="30"/>
      <c r="HNE365" s="30"/>
      <c r="HNF365" s="30"/>
      <c r="HNG365" s="30"/>
      <c r="HNH365" s="30"/>
      <c r="HNI365" s="30"/>
      <c r="HNJ365" s="30"/>
      <c r="HNK365" s="30"/>
      <c r="HNL365" s="30"/>
      <c r="HNM365" s="30"/>
      <c r="HNN365" s="30"/>
      <c r="HNO365" s="30"/>
      <c r="HNP365" s="30"/>
      <c r="HNQ365" s="30"/>
      <c r="HNR365" s="30"/>
      <c r="HNS365" s="30"/>
      <c r="HNT365" s="30"/>
      <c r="HNU365" s="30"/>
      <c r="HNV365" s="30"/>
      <c r="HNW365" s="30"/>
      <c r="HNX365" s="30"/>
      <c r="HNY365" s="30"/>
      <c r="HNZ365" s="30"/>
      <c r="HOA365" s="30"/>
      <c r="HOB365" s="30"/>
      <c r="HOC365" s="30"/>
      <c r="HOD365" s="30"/>
      <c r="HOE365" s="30"/>
      <c r="HOF365" s="30"/>
      <c r="HOG365" s="30"/>
      <c r="HOH365" s="30"/>
      <c r="HOI365" s="30"/>
      <c r="HOJ365" s="30"/>
      <c r="HOK365" s="30"/>
      <c r="HOL365" s="30"/>
      <c r="HOM365" s="30"/>
      <c r="HON365" s="30"/>
      <c r="HOO365" s="30"/>
      <c r="HOP365" s="30"/>
      <c r="HOQ365" s="30"/>
      <c r="HOR365" s="30"/>
      <c r="HOS365" s="30"/>
      <c r="HOT365" s="30"/>
      <c r="HOU365" s="30"/>
      <c r="HOV365" s="30"/>
      <c r="HOW365" s="30"/>
      <c r="HOX365" s="30"/>
      <c r="HOY365" s="30"/>
      <c r="HOZ365" s="30"/>
      <c r="HPA365" s="30"/>
      <c r="HPB365" s="30"/>
      <c r="HPC365" s="30"/>
      <c r="HPD365" s="30"/>
      <c r="HPE365" s="30"/>
      <c r="HPF365" s="30"/>
      <c r="HPG365" s="30"/>
      <c r="HPH365" s="30"/>
      <c r="HPI365" s="30"/>
      <c r="HPJ365" s="30"/>
      <c r="HPK365" s="30"/>
      <c r="HPL365" s="30"/>
      <c r="HPM365" s="30"/>
      <c r="HPN365" s="30"/>
      <c r="HPO365" s="30"/>
      <c r="HPP365" s="30"/>
      <c r="HPQ365" s="30"/>
      <c r="HPR365" s="30"/>
      <c r="HPS365" s="30"/>
      <c r="HPT365" s="30"/>
      <c r="HPU365" s="30"/>
      <c r="HPV365" s="30"/>
      <c r="HPW365" s="30"/>
      <c r="HPX365" s="30"/>
      <c r="HPY365" s="30"/>
      <c r="HPZ365" s="30"/>
      <c r="HQA365" s="30"/>
      <c r="HQB365" s="30"/>
      <c r="HQC365" s="30"/>
      <c r="HQD365" s="30"/>
      <c r="HQE365" s="30"/>
      <c r="HQF365" s="30"/>
      <c r="HQG365" s="30"/>
      <c r="HQH365" s="30"/>
      <c r="HQI365" s="30"/>
      <c r="HQJ365" s="30"/>
      <c r="HQK365" s="30"/>
      <c r="HQL365" s="30"/>
      <c r="HQM365" s="30"/>
      <c r="HQN365" s="30"/>
      <c r="HQO365" s="30"/>
      <c r="HQP365" s="30"/>
      <c r="HQQ365" s="30"/>
      <c r="HQR365" s="30"/>
      <c r="HQS365" s="30"/>
      <c r="HQT365" s="30"/>
      <c r="HQU365" s="30"/>
      <c r="HQV365" s="30"/>
      <c r="HQW365" s="30"/>
      <c r="HQX365" s="30"/>
      <c r="HQY365" s="30"/>
      <c r="HQZ365" s="30"/>
      <c r="HRA365" s="30"/>
      <c r="HRB365" s="30"/>
      <c r="HRC365" s="30"/>
      <c r="HRD365" s="30"/>
      <c r="HRE365" s="30"/>
      <c r="HRF365" s="30"/>
      <c r="HRG365" s="30"/>
      <c r="HRH365" s="30"/>
      <c r="HRI365" s="30"/>
      <c r="HRJ365" s="30"/>
      <c r="HRK365" s="30"/>
      <c r="HRL365" s="30"/>
      <c r="HRM365" s="30"/>
      <c r="HRN365" s="30"/>
      <c r="HRO365" s="30"/>
      <c r="HRP365" s="30"/>
      <c r="HRQ365" s="30"/>
      <c r="HRR365" s="30"/>
      <c r="HRS365" s="30"/>
      <c r="HRT365" s="30"/>
      <c r="HRU365" s="30"/>
      <c r="HRV365" s="30"/>
      <c r="HRW365" s="30"/>
      <c r="HRX365" s="30"/>
      <c r="HRY365" s="30"/>
      <c r="HRZ365" s="30"/>
      <c r="HSA365" s="30"/>
      <c r="HSB365" s="30"/>
      <c r="HSC365" s="30"/>
      <c r="HSD365" s="30"/>
      <c r="HSE365" s="30"/>
      <c r="HSF365" s="30"/>
      <c r="HSG365" s="30"/>
      <c r="HSH365" s="30"/>
      <c r="HSI365" s="30"/>
      <c r="HSJ365" s="30"/>
      <c r="HSK365" s="30"/>
      <c r="HSL365" s="30"/>
      <c r="HSM365" s="30"/>
      <c r="HSN365" s="30"/>
      <c r="HSO365" s="30"/>
      <c r="HSP365" s="30"/>
      <c r="HSQ365" s="30"/>
      <c r="HSR365" s="30"/>
      <c r="HSS365" s="30"/>
      <c r="HST365" s="30"/>
      <c r="HSU365" s="30"/>
      <c r="HSV365" s="30"/>
      <c r="HSW365" s="30"/>
      <c r="HSX365" s="30"/>
      <c r="HSY365" s="30"/>
      <c r="HSZ365" s="30"/>
      <c r="HTA365" s="30"/>
      <c r="HTB365" s="30"/>
      <c r="HTC365" s="30"/>
      <c r="HTD365" s="30"/>
      <c r="HTE365" s="30"/>
      <c r="HTF365" s="30"/>
      <c r="HTG365" s="30"/>
      <c r="HTH365" s="30"/>
      <c r="HTI365" s="30"/>
      <c r="HTJ365" s="30"/>
      <c r="HTK365" s="30"/>
      <c r="HTL365" s="30"/>
      <c r="HTM365" s="30"/>
      <c r="HTN365" s="30"/>
      <c r="HTO365" s="30"/>
      <c r="HTP365" s="30"/>
      <c r="HTQ365" s="30"/>
      <c r="HTR365" s="30"/>
      <c r="HTS365" s="30"/>
      <c r="HTT365" s="30"/>
      <c r="HTU365" s="30"/>
      <c r="HTV365" s="30"/>
      <c r="HTW365" s="30"/>
      <c r="HTX365" s="30"/>
      <c r="HTY365" s="30"/>
      <c r="HTZ365" s="30"/>
      <c r="HUA365" s="30"/>
      <c r="HUB365" s="30"/>
      <c r="HUC365" s="30"/>
      <c r="HUD365" s="30"/>
      <c r="HUE365" s="30"/>
      <c r="HUF365" s="30"/>
      <c r="HUG365" s="30"/>
      <c r="HUH365" s="30"/>
      <c r="HUI365" s="30"/>
      <c r="HUJ365" s="30"/>
      <c r="HUK365" s="30"/>
      <c r="HUL365" s="30"/>
      <c r="HUM365" s="30"/>
      <c r="HUN365" s="30"/>
      <c r="HUO365" s="30"/>
      <c r="HUP365" s="30"/>
      <c r="HUQ365" s="30"/>
      <c r="HUR365" s="30"/>
      <c r="HUS365" s="30"/>
      <c r="HUT365" s="30"/>
      <c r="HUU365" s="30"/>
      <c r="HUV365" s="30"/>
      <c r="HUW365" s="30"/>
      <c r="HUX365" s="30"/>
      <c r="HUY365" s="30"/>
      <c r="HUZ365" s="30"/>
      <c r="HVA365" s="30"/>
      <c r="HVB365" s="30"/>
      <c r="HVC365" s="30"/>
      <c r="HVD365" s="30"/>
      <c r="HVE365" s="30"/>
      <c r="HVF365" s="30"/>
      <c r="HVG365" s="30"/>
      <c r="HVH365" s="30"/>
      <c r="HVI365" s="30"/>
      <c r="HVJ365" s="30"/>
      <c r="HVK365" s="30"/>
      <c r="HVL365" s="30"/>
      <c r="HVM365" s="30"/>
      <c r="HVN365" s="30"/>
      <c r="HVO365" s="30"/>
      <c r="HVP365" s="30"/>
      <c r="HVQ365" s="30"/>
      <c r="HVR365" s="30"/>
      <c r="HVS365" s="30"/>
      <c r="HVT365" s="30"/>
      <c r="HVU365" s="30"/>
      <c r="HVV365" s="30"/>
      <c r="HVW365" s="30"/>
      <c r="HVX365" s="30"/>
      <c r="HVY365" s="30"/>
      <c r="HVZ365" s="30"/>
      <c r="HWA365" s="30"/>
      <c r="HWB365" s="30"/>
      <c r="HWC365" s="30"/>
      <c r="HWD365" s="30"/>
      <c r="HWE365" s="30"/>
      <c r="HWF365" s="30"/>
      <c r="HWG365" s="30"/>
      <c r="HWH365" s="30"/>
      <c r="HWI365" s="30"/>
      <c r="HWJ365" s="30"/>
      <c r="HWK365" s="30"/>
      <c r="HWL365" s="30"/>
      <c r="HWM365" s="30"/>
      <c r="HWN365" s="30"/>
      <c r="HWO365" s="30"/>
      <c r="HWP365" s="30"/>
      <c r="HWQ365" s="30"/>
      <c r="HWR365" s="30"/>
      <c r="HWS365" s="30"/>
      <c r="HWT365" s="30"/>
      <c r="HWU365" s="30"/>
      <c r="HWV365" s="30"/>
      <c r="HWW365" s="30"/>
      <c r="HWX365" s="30"/>
      <c r="HWY365" s="30"/>
      <c r="HWZ365" s="30"/>
      <c r="HXA365" s="30"/>
      <c r="HXB365" s="30"/>
      <c r="HXC365" s="30"/>
      <c r="HXD365" s="30"/>
      <c r="HXE365" s="30"/>
      <c r="HXF365" s="30"/>
      <c r="HXG365" s="30"/>
      <c r="HXH365" s="30"/>
      <c r="HXI365" s="30"/>
      <c r="HXJ365" s="30"/>
      <c r="HXK365" s="30"/>
      <c r="HXL365" s="30"/>
      <c r="HXM365" s="30"/>
      <c r="HXN365" s="30"/>
      <c r="HXO365" s="30"/>
      <c r="HXP365" s="30"/>
      <c r="HXQ365" s="30"/>
      <c r="HXR365" s="30"/>
      <c r="HXS365" s="30"/>
      <c r="HXT365" s="30"/>
      <c r="HXU365" s="30"/>
      <c r="HXV365" s="30"/>
      <c r="HXW365" s="30"/>
      <c r="HXX365" s="30"/>
      <c r="HXY365" s="30"/>
      <c r="HXZ365" s="30"/>
      <c r="HYA365" s="30"/>
      <c r="HYB365" s="30"/>
      <c r="HYC365" s="30"/>
      <c r="HYD365" s="30"/>
      <c r="HYE365" s="30"/>
      <c r="HYF365" s="30"/>
      <c r="HYG365" s="30"/>
      <c r="HYH365" s="30"/>
      <c r="HYI365" s="30"/>
      <c r="HYJ365" s="30"/>
      <c r="HYK365" s="30"/>
      <c r="HYL365" s="30"/>
      <c r="HYM365" s="30"/>
      <c r="HYN365" s="30"/>
      <c r="HYO365" s="30"/>
      <c r="HYP365" s="30"/>
      <c r="HYQ365" s="30"/>
      <c r="HYR365" s="30"/>
      <c r="HYS365" s="30"/>
      <c r="HYT365" s="30"/>
      <c r="HYU365" s="30"/>
      <c r="HYV365" s="30"/>
      <c r="HYW365" s="30"/>
      <c r="HYX365" s="30"/>
      <c r="HYY365" s="30"/>
      <c r="HYZ365" s="30"/>
      <c r="HZA365" s="30"/>
      <c r="HZB365" s="30"/>
      <c r="HZC365" s="30"/>
      <c r="HZD365" s="30"/>
      <c r="HZE365" s="30"/>
      <c r="HZF365" s="30"/>
      <c r="HZG365" s="30"/>
      <c r="HZH365" s="30"/>
      <c r="HZI365" s="30"/>
      <c r="HZJ365" s="30"/>
      <c r="HZK365" s="30"/>
      <c r="HZL365" s="30"/>
      <c r="HZM365" s="30"/>
      <c r="HZN365" s="30"/>
      <c r="HZO365" s="30"/>
      <c r="HZP365" s="30"/>
      <c r="HZQ365" s="30"/>
      <c r="HZR365" s="30"/>
      <c r="HZS365" s="30"/>
      <c r="HZT365" s="30"/>
      <c r="HZU365" s="30"/>
      <c r="HZV365" s="30"/>
      <c r="HZW365" s="30"/>
      <c r="HZX365" s="30"/>
      <c r="HZY365" s="30"/>
      <c r="HZZ365" s="30"/>
      <c r="IAA365" s="30"/>
      <c r="IAB365" s="30"/>
      <c r="IAC365" s="30"/>
      <c r="IAD365" s="30"/>
      <c r="IAE365" s="30"/>
      <c r="IAF365" s="30"/>
      <c r="IAG365" s="30"/>
      <c r="IAH365" s="30"/>
      <c r="IAI365" s="30"/>
      <c r="IAJ365" s="30"/>
      <c r="IAK365" s="30"/>
      <c r="IAL365" s="30"/>
      <c r="IAM365" s="30"/>
      <c r="IAN365" s="30"/>
      <c r="IAO365" s="30"/>
      <c r="IAP365" s="30"/>
      <c r="IAQ365" s="30"/>
      <c r="IAR365" s="30"/>
      <c r="IAS365" s="30"/>
      <c r="IAT365" s="30"/>
      <c r="IAU365" s="30"/>
      <c r="IAV365" s="30"/>
      <c r="IAW365" s="30"/>
      <c r="IAX365" s="30"/>
      <c r="IAY365" s="30"/>
      <c r="IAZ365" s="30"/>
      <c r="IBA365" s="30"/>
      <c r="IBB365" s="30"/>
      <c r="IBC365" s="30"/>
      <c r="IBD365" s="30"/>
      <c r="IBE365" s="30"/>
      <c r="IBF365" s="30"/>
      <c r="IBG365" s="30"/>
      <c r="IBH365" s="30"/>
      <c r="IBI365" s="30"/>
      <c r="IBJ365" s="30"/>
      <c r="IBK365" s="30"/>
      <c r="IBL365" s="30"/>
      <c r="IBM365" s="30"/>
      <c r="IBN365" s="30"/>
      <c r="IBO365" s="30"/>
      <c r="IBP365" s="30"/>
      <c r="IBQ365" s="30"/>
      <c r="IBR365" s="30"/>
      <c r="IBS365" s="30"/>
      <c r="IBT365" s="30"/>
      <c r="IBU365" s="30"/>
      <c r="IBV365" s="30"/>
      <c r="IBW365" s="30"/>
      <c r="IBX365" s="30"/>
      <c r="IBY365" s="30"/>
      <c r="IBZ365" s="30"/>
      <c r="ICA365" s="30"/>
      <c r="ICB365" s="30"/>
      <c r="ICC365" s="30"/>
      <c r="ICD365" s="30"/>
      <c r="ICE365" s="30"/>
      <c r="ICF365" s="30"/>
      <c r="ICG365" s="30"/>
      <c r="ICH365" s="30"/>
      <c r="ICI365" s="30"/>
      <c r="ICJ365" s="30"/>
      <c r="ICK365" s="30"/>
      <c r="ICL365" s="30"/>
      <c r="ICM365" s="30"/>
      <c r="ICN365" s="30"/>
      <c r="ICO365" s="30"/>
      <c r="ICP365" s="30"/>
      <c r="ICQ365" s="30"/>
      <c r="ICR365" s="30"/>
      <c r="ICS365" s="30"/>
      <c r="ICT365" s="30"/>
      <c r="ICU365" s="30"/>
      <c r="ICV365" s="30"/>
      <c r="ICW365" s="30"/>
      <c r="ICX365" s="30"/>
      <c r="ICY365" s="30"/>
      <c r="ICZ365" s="30"/>
      <c r="IDA365" s="30"/>
      <c r="IDB365" s="30"/>
      <c r="IDC365" s="30"/>
      <c r="IDD365" s="30"/>
      <c r="IDE365" s="30"/>
      <c r="IDF365" s="30"/>
      <c r="IDG365" s="30"/>
      <c r="IDH365" s="30"/>
      <c r="IDI365" s="30"/>
      <c r="IDJ365" s="30"/>
      <c r="IDK365" s="30"/>
      <c r="IDL365" s="30"/>
      <c r="IDM365" s="30"/>
      <c r="IDN365" s="30"/>
      <c r="IDO365" s="30"/>
      <c r="IDP365" s="30"/>
      <c r="IDQ365" s="30"/>
      <c r="IDR365" s="30"/>
      <c r="IDS365" s="30"/>
      <c r="IDT365" s="30"/>
      <c r="IDU365" s="30"/>
      <c r="IDV365" s="30"/>
      <c r="IDW365" s="30"/>
      <c r="IDX365" s="30"/>
      <c r="IDY365" s="30"/>
      <c r="IDZ365" s="30"/>
      <c r="IEA365" s="30"/>
      <c r="IEB365" s="30"/>
      <c r="IEC365" s="30"/>
      <c r="IED365" s="30"/>
      <c r="IEE365" s="30"/>
      <c r="IEF365" s="30"/>
      <c r="IEG365" s="30"/>
      <c r="IEH365" s="30"/>
      <c r="IEI365" s="30"/>
      <c r="IEJ365" s="30"/>
      <c r="IEK365" s="30"/>
      <c r="IEL365" s="30"/>
      <c r="IEM365" s="30"/>
      <c r="IEN365" s="30"/>
      <c r="IEO365" s="30"/>
      <c r="IEP365" s="30"/>
      <c r="IEQ365" s="30"/>
      <c r="IER365" s="30"/>
      <c r="IES365" s="30"/>
      <c r="IET365" s="30"/>
      <c r="IEU365" s="30"/>
      <c r="IEV365" s="30"/>
      <c r="IEW365" s="30"/>
      <c r="IEX365" s="30"/>
      <c r="IEY365" s="30"/>
      <c r="IEZ365" s="30"/>
      <c r="IFA365" s="30"/>
      <c r="IFB365" s="30"/>
      <c r="IFC365" s="30"/>
      <c r="IFD365" s="30"/>
      <c r="IFE365" s="30"/>
      <c r="IFF365" s="30"/>
      <c r="IFG365" s="30"/>
      <c r="IFH365" s="30"/>
      <c r="IFI365" s="30"/>
      <c r="IFJ365" s="30"/>
      <c r="IFK365" s="30"/>
      <c r="IFL365" s="30"/>
      <c r="IFM365" s="30"/>
      <c r="IFN365" s="30"/>
      <c r="IFO365" s="30"/>
      <c r="IFP365" s="30"/>
      <c r="IFQ365" s="30"/>
      <c r="IFR365" s="30"/>
      <c r="IFS365" s="30"/>
      <c r="IFT365" s="30"/>
      <c r="IFU365" s="30"/>
      <c r="IFV365" s="30"/>
      <c r="IFW365" s="30"/>
      <c r="IFX365" s="30"/>
      <c r="IFY365" s="30"/>
      <c r="IFZ365" s="30"/>
      <c r="IGA365" s="30"/>
      <c r="IGB365" s="30"/>
      <c r="IGC365" s="30"/>
      <c r="IGD365" s="30"/>
      <c r="IGE365" s="30"/>
      <c r="IGF365" s="30"/>
      <c r="IGG365" s="30"/>
      <c r="IGH365" s="30"/>
      <c r="IGI365" s="30"/>
      <c r="IGJ365" s="30"/>
      <c r="IGK365" s="30"/>
      <c r="IGL365" s="30"/>
      <c r="IGM365" s="30"/>
      <c r="IGN365" s="30"/>
      <c r="IGO365" s="30"/>
      <c r="IGP365" s="30"/>
      <c r="IGQ365" s="30"/>
      <c r="IGR365" s="30"/>
      <c r="IGS365" s="30"/>
      <c r="IGT365" s="30"/>
      <c r="IGU365" s="30"/>
      <c r="IGV365" s="30"/>
      <c r="IGW365" s="30"/>
      <c r="IGX365" s="30"/>
      <c r="IGY365" s="30"/>
      <c r="IGZ365" s="30"/>
      <c r="IHA365" s="30"/>
      <c r="IHB365" s="30"/>
      <c r="IHC365" s="30"/>
      <c r="IHD365" s="30"/>
      <c r="IHE365" s="30"/>
      <c r="IHF365" s="30"/>
      <c r="IHG365" s="30"/>
      <c r="IHH365" s="30"/>
      <c r="IHI365" s="30"/>
      <c r="IHJ365" s="30"/>
      <c r="IHK365" s="30"/>
      <c r="IHL365" s="30"/>
      <c r="IHM365" s="30"/>
      <c r="IHN365" s="30"/>
      <c r="IHO365" s="30"/>
      <c r="IHP365" s="30"/>
      <c r="IHQ365" s="30"/>
      <c r="IHR365" s="30"/>
      <c r="IHS365" s="30"/>
      <c r="IHT365" s="30"/>
      <c r="IHU365" s="30"/>
      <c r="IHV365" s="30"/>
      <c r="IHW365" s="30"/>
      <c r="IHX365" s="30"/>
      <c r="IHY365" s="30"/>
      <c r="IHZ365" s="30"/>
      <c r="IIA365" s="30"/>
      <c r="IIB365" s="30"/>
      <c r="IIC365" s="30"/>
      <c r="IID365" s="30"/>
      <c r="IIE365" s="30"/>
      <c r="IIF365" s="30"/>
      <c r="IIG365" s="30"/>
      <c r="IIH365" s="30"/>
      <c r="III365" s="30"/>
      <c r="IIJ365" s="30"/>
      <c r="IIK365" s="30"/>
      <c r="IIL365" s="30"/>
      <c r="IIM365" s="30"/>
      <c r="IIN365" s="30"/>
      <c r="IIO365" s="30"/>
      <c r="IIP365" s="30"/>
      <c r="IIQ365" s="30"/>
      <c r="IIR365" s="30"/>
      <c r="IIS365" s="30"/>
      <c r="IIT365" s="30"/>
      <c r="IIU365" s="30"/>
      <c r="IIV365" s="30"/>
      <c r="IIW365" s="30"/>
      <c r="IIX365" s="30"/>
      <c r="IIY365" s="30"/>
      <c r="IIZ365" s="30"/>
      <c r="IJA365" s="30"/>
      <c r="IJB365" s="30"/>
      <c r="IJC365" s="30"/>
      <c r="IJD365" s="30"/>
      <c r="IJE365" s="30"/>
      <c r="IJF365" s="30"/>
      <c r="IJG365" s="30"/>
      <c r="IJH365" s="30"/>
      <c r="IJI365" s="30"/>
      <c r="IJJ365" s="30"/>
      <c r="IJK365" s="30"/>
      <c r="IJL365" s="30"/>
      <c r="IJM365" s="30"/>
      <c r="IJN365" s="30"/>
      <c r="IJO365" s="30"/>
      <c r="IJP365" s="30"/>
      <c r="IJQ365" s="30"/>
      <c r="IJR365" s="30"/>
      <c r="IJS365" s="30"/>
      <c r="IJT365" s="30"/>
      <c r="IJU365" s="30"/>
      <c r="IJV365" s="30"/>
      <c r="IJW365" s="30"/>
      <c r="IJX365" s="30"/>
      <c r="IJY365" s="30"/>
      <c r="IJZ365" s="30"/>
      <c r="IKA365" s="30"/>
      <c r="IKB365" s="30"/>
      <c r="IKC365" s="30"/>
      <c r="IKD365" s="30"/>
      <c r="IKE365" s="30"/>
      <c r="IKF365" s="30"/>
      <c r="IKG365" s="30"/>
      <c r="IKH365" s="30"/>
      <c r="IKI365" s="30"/>
      <c r="IKJ365" s="30"/>
      <c r="IKK365" s="30"/>
      <c r="IKL365" s="30"/>
      <c r="IKM365" s="30"/>
      <c r="IKN365" s="30"/>
      <c r="IKO365" s="30"/>
      <c r="IKP365" s="30"/>
      <c r="IKQ365" s="30"/>
      <c r="IKR365" s="30"/>
      <c r="IKS365" s="30"/>
      <c r="IKT365" s="30"/>
      <c r="IKU365" s="30"/>
      <c r="IKV365" s="30"/>
      <c r="IKW365" s="30"/>
      <c r="IKX365" s="30"/>
      <c r="IKY365" s="30"/>
      <c r="IKZ365" s="30"/>
      <c r="ILA365" s="30"/>
      <c r="ILB365" s="30"/>
      <c r="ILC365" s="30"/>
      <c r="ILD365" s="30"/>
      <c r="ILE365" s="30"/>
      <c r="ILF365" s="30"/>
      <c r="ILG365" s="30"/>
      <c r="ILH365" s="30"/>
      <c r="ILI365" s="30"/>
      <c r="ILJ365" s="30"/>
      <c r="ILK365" s="30"/>
      <c r="ILL365" s="30"/>
      <c r="ILM365" s="30"/>
      <c r="ILN365" s="30"/>
      <c r="ILO365" s="30"/>
      <c r="ILP365" s="30"/>
      <c r="ILQ365" s="30"/>
      <c r="ILR365" s="30"/>
      <c r="ILS365" s="30"/>
      <c r="ILT365" s="30"/>
      <c r="ILU365" s="30"/>
      <c r="ILV365" s="30"/>
      <c r="ILW365" s="30"/>
      <c r="ILX365" s="30"/>
      <c r="ILY365" s="30"/>
      <c r="ILZ365" s="30"/>
      <c r="IMA365" s="30"/>
      <c r="IMB365" s="30"/>
      <c r="IMC365" s="30"/>
      <c r="IMD365" s="30"/>
      <c r="IME365" s="30"/>
      <c r="IMF365" s="30"/>
      <c r="IMG365" s="30"/>
      <c r="IMH365" s="30"/>
      <c r="IMI365" s="30"/>
      <c r="IMJ365" s="30"/>
      <c r="IMK365" s="30"/>
      <c r="IML365" s="30"/>
      <c r="IMM365" s="30"/>
      <c r="IMN365" s="30"/>
      <c r="IMO365" s="30"/>
      <c r="IMP365" s="30"/>
      <c r="IMQ365" s="30"/>
      <c r="IMR365" s="30"/>
      <c r="IMS365" s="30"/>
      <c r="IMT365" s="30"/>
      <c r="IMU365" s="30"/>
      <c r="IMV365" s="30"/>
      <c r="IMW365" s="30"/>
      <c r="IMX365" s="30"/>
      <c r="IMY365" s="30"/>
      <c r="IMZ365" s="30"/>
      <c r="INA365" s="30"/>
      <c r="INB365" s="30"/>
      <c r="INC365" s="30"/>
      <c r="IND365" s="30"/>
      <c r="INE365" s="30"/>
      <c r="INF365" s="30"/>
      <c r="ING365" s="30"/>
      <c r="INH365" s="30"/>
      <c r="INI365" s="30"/>
      <c r="INJ365" s="30"/>
      <c r="INK365" s="30"/>
      <c r="INL365" s="30"/>
      <c r="INM365" s="30"/>
      <c r="INN365" s="30"/>
      <c r="INO365" s="30"/>
      <c r="INP365" s="30"/>
      <c r="INQ365" s="30"/>
      <c r="INR365" s="30"/>
      <c r="INS365" s="30"/>
      <c r="INT365" s="30"/>
      <c r="INU365" s="30"/>
      <c r="INV365" s="30"/>
      <c r="INW365" s="30"/>
      <c r="INX365" s="30"/>
      <c r="INY365" s="30"/>
      <c r="INZ365" s="30"/>
      <c r="IOA365" s="30"/>
      <c r="IOB365" s="30"/>
      <c r="IOC365" s="30"/>
      <c r="IOD365" s="30"/>
      <c r="IOE365" s="30"/>
      <c r="IOF365" s="30"/>
      <c r="IOG365" s="30"/>
      <c r="IOH365" s="30"/>
      <c r="IOI365" s="30"/>
      <c r="IOJ365" s="30"/>
      <c r="IOK365" s="30"/>
      <c r="IOL365" s="30"/>
      <c r="IOM365" s="30"/>
      <c r="ION365" s="30"/>
      <c r="IOO365" s="30"/>
      <c r="IOP365" s="30"/>
      <c r="IOQ365" s="30"/>
      <c r="IOR365" s="30"/>
      <c r="IOS365" s="30"/>
      <c r="IOT365" s="30"/>
      <c r="IOU365" s="30"/>
      <c r="IOV365" s="30"/>
      <c r="IOW365" s="30"/>
      <c r="IOX365" s="30"/>
      <c r="IOY365" s="30"/>
      <c r="IOZ365" s="30"/>
      <c r="IPA365" s="30"/>
      <c r="IPB365" s="30"/>
      <c r="IPC365" s="30"/>
      <c r="IPD365" s="30"/>
      <c r="IPE365" s="30"/>
      <c r="IPF365" s="30"/>
      <c r="IPG365" s="30"/>
      <c r="IPH365" s="30"/>
      <c r="IPI365" s="30"/>
      <c r="IPJ365" s="30"/>
      <c r="IPK365" s="30"/>
      <c r="IPL365" s="30"/>
      <c r="IPM365" s="30"/>
      <c r="IPN365" s="30"/>
      <c r="IPO365" s="30"/>
      <c r="IPP365" s="30"/>
      <c r="IPQ365" s="30"/>
      <c r="IPR365" s="30"/>
      <c r="IPS365" s="30"/>
      <c r="IPT365" s="30"/>
      <c r="IPU365" s="30"/>
      <c r="IPV365" s="30"/>
      <c r="IPW365" s="30"/>
      <c r="IPX365" s="30"/>
      <c r="IPY365" s="30"/>
      <c r="IPZ365" s="30"/>
      <c r="IQA365" s="30"/>
      <c r="IQB365" s="30"/>
      <c r="IQC365" s="30"/>
      <c r="IQD365" s="30"/>
      <c r="IQE365" s="30"/>
      <c r="IQF365" s="30"/>
      <c r="IQG365" s="30"/>
      <c r="IQH365" s="30"/>
      <c r="IQI365" s="30"/>
      <c r="IQJ365" s="30"/>
      <c r="IQK365" s="30"/>
      <c r="IQL365" s="30"/>
      <c r="IQM365" s="30"/>
      <c r="IQN365" s="30"/>
      <c r="IQO365" s="30"/>
      <c r="IQP365" s="30"/>
      <c r="IQQ365" s="30"/>
      <c r="IQR365" s="30"/>
      <c r="IQS365" s="30"/>
      <c r="IQT365" s="30"/>
      <c r="IQU365" s="30"/>
      <c r="IQV365" s="30"/>
      <c r="IQW365" s="30"/>
      <c r="IQX365" s="30"/>
      <c r="IQY365" s="30"/>
      <c r="IQZ365" s="30"/>
      <c r="IRA365" s="30"/>
      <c r="IRB365" s="30"/>
      <c r="IRC365" s="30"/>
      <c r="IRD365" s="30"/>
      <c r="IRE365" s="30"/>
      <c r="IRF365" s="30"/>
      <c r="IRG365" s="30"/>
      <c r="IRH365" s="30"/>
      <c r="IRI365" s="30"/>
      <c r="IRJ365" s="30"/>
      <c r="IRK365" s="30"/>
      <c r="IRL365" s="30"/>
      <c r="IRM365" s="30"/>
      <c r="IRN365" s="30"/>
      <c r="IRO365" s="30"/>
      <c r="IRP365" s="30"/>
      <c r="IRQ365" s="30"/>
      <c r="IRR365" s="30"/>
      <c r="IRS365" s="30"/>
      <c r="IRT365" s="30"/>
      <c r="IRU365" s="30"/>
      <c r="IRV365" s="30"/>
      <c r="IRW365" s="30"/>
      <c r="IRX365" s="30"/>
      <c r="IRY365" s="30"/>
      <c r="IRZ365" s="30"/>
      <c r="ISA365" s="30"/>
      <c r="ISB365" s="30"/>
      <c r="ISC365" s="30"/>
      <c r="ISD365" s="30"/>
      <c r="ISE365" s="30"/>
      <c r="ISF365" s="30"/>
      <c r="ISG365" s="30"/>
      <c r="ISH365" s="30"/>
      <c r="ISI365" s="30"/>
      <c r="ISJ365" s="30"/>
      <c r="ISK365" s="30"/>
      <c r="ISL365" s="30"/>
      <c r="ISM365" s="30"/>
      <c r="ISN365" s="30"/>
      <c r="ISO365" s="30"/>
      <c r="ISP365" s="30"/>
      <c r="ISQ365" s="30"/>
      <c r="ISR365" s="30"/>
      <c r="ISS365" s="30"/>
      <c r="IST365" s="30"/>
      <c r="ISU365" s="30"/>
      <c r="ISV365" s="30"/>
      <c r="ISW365" s="30"/>
      <c r="ISX365" s="30"/>
      <c r="ISY365" s="30"/>
      <c r="ISZ365" s="30"/>
      <c r="ITA365" s="30"/>
      <c r="ITB365" s="30"/>
      <c r="ITC365" s="30"/>
      <c r="ITD365" s="30"/>
      <c r="ITE365" s="30"/>
      <c r="ITF365" s="30"/>
      <c r="ITG365" s="30"/>
      <c r="ITH365" s="30"/>
      <c r="ITI365" s="30"/>
      <c r="ITJ365" s="30"/>
      <c r="ITK365" s="30"/>
      <c r="ITL365" s="30"/>
      <c r="ITM365" s="30"/>
      <c r="ITN365" s="30"/>
      <c r="ITO365" s="30"/>
      <c r="ITP365" s="30"/>
      <c r="ITQ365" s="30"/>
      <c r="ITR365" s="30"/>
      <c r="ITS365" s="30"/>
      <c r="ITT365" s="30"/>
      <c r="ITU365" s="30"/>
      <c r="ITV365" s="30"/>
      <c r="ITW365" s="30"/>
      <c r="ITX365" s="30"/>
      <c r="ITY365" s="30"/>
      <c r="ITZ365" s="30"/>
      <c r="IUA365" s="30"/>
      <c r="IUB365" s="30"/>
      <c r="IUC365" s="30"/>
      <c r="IUD365" s="30"/>
      <c r="IUE365" s="30"/>
      <c r="IUF365" s="30"/>
      <c r="IUG365" s="30"/>
      <c r="IUH365" s="30"/>
      <c r="IUI365" s="30"/>
      <c r="IUJ365" s="30"/>
      <c r="IUK365" s="30"/>
      <c r="IUL365" s="30"/>
      <c r="IUM365" s="30"/>
      <c r="IUN365" s="30"/>
      <c r="IUO365" s="30"/>
      <c r="IUP365" s="30"/>
      <c r="IUQ365" s="30"/>
      <c r="IUR365" s="30"/>
      <c r="IUS365" s="30"/>
      <c r="IUT365" s="30"/>
      <c r="IUU365" s="30"/>
      <c r="IUV365" s="30"/>
      <c r="IUW365" s="30"/>
      <c r="IUX365" s="30"/>
      <c r="IUY365" s="30"/>
      <c r="IUZ365" s="30"/>
      <c r="IVA365" s="30"/>
      <c r="IVB365" s="30"/>
      <c r="IVC365" s="30"/>
      <c r="IVD365" s="30"/>
      <c r="IVE365" s="30"/>
      <c r="IVF365" s="30"/>
      <c r="IVG365" s="30"/>
      <c r="IVH365" s="30"/>
      <c r="IVI365" s="30"/>
      <c r="IVJ365" s="30"/>
      <c r="IVK365" s="30"/>
      <c r="IVL365" s="30"/>
      <c r="IVM365" s="30"/>
      <c r="IVN365" s="30"/>
      <c r="IVO365" s="30"/>
      <c r="IVP365" s="30"/>
      <c r="IVQ365" s="30"/>
      <c r="IVR365" s="30"/>
      <c r="IVS365" s="30"/>
      <c r="IVT365" s="30"/>
      <c r="IVU365" s="30"/>
      <c r="IVV365" s="30"/>
      <c r="IVW365" s="30"/>
      <c r="IVX365" s="30"/>
      <c r="IVY365" s="30"/>
      <c r="IVZ365" s="30"/>
      <c r="IWA365" s="30"/>
      <c r="IWB365" s="30"/>
      <c r="IWC365" s="30"/>
      <c r="IWD365" s="30"/>
      <c r="IWE365" s="30"/>
      <c r="IWF365" s="30"/>
      <c r="IWG365" s="30"/>
      <c r="IWH365" s="30"/>
      <c r="IWI365" s="30"/>
      <c r="IWJ365" s="30"/>
      <c r="IWK365" s="30"/>
      <c r="IWL365" s="30"/>
      <c r="IWM365" s="30"/>
      <c r="IWN365" s="30"/>
      <c r="IWO365" s="30"/>
      <c r="IWP365" s="30"/>
      <c r="IWQ365" s="30"/>
      <c r="IWR365" s="30"/>
      <c r="IWS365" s="30"/>
      <c r="IWT365" s="30"/>
      <c r="IWU365" s="30"/>
      <c r="IWV365" s="30"/>
      <c r="IWW365" s="30"/>
      <c r="IWX365" s="30"/>
      <c r="IWY365" s="30"/>
      <c r="IWZ365" s="30"/>
      <c r="IXA365" s="30"/>
      <c r="IXB365" s="30"/>
      <c r="IXC365" s="30"/>
      <c r="IXD365" s="30"/>
      <c r="IXE365" s="30"/>
      <c r="IXF365" s="30"/>
      <c r="IXG365" s="30"/>
      <c r="IXH365" s="30"/>
      <c r="IXI365" s="30"/>
      <c r="IXJ365" s="30"/>
      <c r="IXK365" s="30"/>
      <c r="IXL365" s="30"/>
      <c r="IXM365" s="30"/>
      <c r="IXN365" s="30"/>
      <c r="IXO365" s="30"/>
      <c r="IXP365" s="30"/>
      <c r="IXQ365" s="30"/>
      <c r="IXR365" s="30"/>
      <c r="IXS365" s="30"/>
      <c r="IXT365" s="30"/>
      <c r="IXU365" s="30"/>
      <c r="IXV365" s="30"/>
      <c r="IXW365" s="30"/>
      <c r="IXX365" s="30"/>
      <c r="IXY365" s="30"/>
      <c r="IXZ365" s="30"/>
      <c r="IYA365" s="30"/>
      <c r="IYB365" s="30"/>
      <c r="IYC365" s="30"/>
      <c r="IYD365" s="30"/>
      <c r="IYE365" s="30"/>
      <c r="IYF365" s="30"/>
      <c r="IYG365" s="30"/>
      <c r="IYH365" s="30"/>
      <c r="IYI365" s="30"/>
      <c r="IYJ365" s="30"/>
      <c r="IYK365" s="30"/>
      <c r="IYL365" s="30"/>
      <c r="IYM365" s="30"/>
      <c r="IYN365" s="30"/>
      <c r="IYO365" s="30"/>
      <c r="IYP365" s="30"/>
      <c r="IYQ365" s="30"/>
      <c r="IYR365" s="30"/>
      <c r="IYS365" s="30"/>
      <c r="IYT365" s="30"/>
      <c r="IYU365" s="30"/>
      <c r="IYV365" s="30"/>
      <c r="IYW365" s="30"/>
      <c r="IYX365" s="30"/>
      <c r="IYY365" s="30"/>
      <c r="IYZ365" s="30"/>
      <c r="IZA365" s="30"/>
      <c r="IZB365" s="30"/>
      <c r="IZC365" s="30"/>
      <c r="IZD365" s="30"/>
      <c r="IZE365" s="30"/>
      <c r="IZF365" s="30"/>
      <c r="IZG365" s="30"/>
      <c r="IZH365" s="30"/>
      <c r="IZI365" s="30"/>
      <c r="IZJ365" s="30"/>
      <c r="IZK365" s="30"/>
      <c r="IZL365" s="30"/>
      <c r="IZM365" s="30"/>
      <c r="IZN365" s="30"/>
      <c r="IZO365" s="30"/>
      <c r="IZP365" s="30"/>
      <c r="IZQ365" s="30"/>
      <c r="IZR365" s="30"/>
      <c r="IZS365" s="30"/>
      <c r="IZT365" s="30"/>
      <c r="IZU365" s="30"/>
      <c r="IZV365" s="30"/>
      <c r="IZW365" s="30"/>
      <c r="IZX365" s="30"/>
      <c r="IZY365" s="30"/>
      <c r="IZZ365" s="30"/>
      <c r="JAA365" s="30"/>
      <c r="JAB365" s="30"/>
      <c r="JAC365" s="30"/>
      <c r="JAD365" s="30"/>
      <c r="JAE365" s="30"/>
      <c r="JAF365" s="30"/>
      <c r="JAG365" s="30"/>
      <c r="JAH365" s="30"/>
      <c r="JAI365" s="30"/>
      <c r="JAJ365" s="30"/>
      <c r="JAK365" s="30"/>
      <c r="JAL365" s="30"/>
      <c r="JAM365" s="30"/>
      <c r="JAN365" s="30"/>
      <c r="JAO365" s="30"/>
      <c r="JAP365" s="30"/>
      <c r="JAQ365" s="30"/>
      <c r="JAR365" s="30"/>
      <c r="JAS365" s="30"/>
      <c r="JAT365" s="30"/>
      <c r="JAU365" s="30"/>
      <c r="JAV365" s="30"/>
      <c r="JAW365" s="30"/>
      <c r="JAX365" s="30"/>
      <c r="JAY365" s="30"/>
      <c r="JAZ365" s="30"/>
      <c r="JBA365" s="30"/>
      <c r="JBB365" s="30"/>
      <c r="JBC365" s="30"/>
      <c r="JBD365" s="30"/>
      <c r="JBE365" s="30"/>
      <c r="JBF365" s="30"/>
      <c r="JBG365" s="30"/>
      <c r="JBH365" s="30"/>
      <c r="JBI365" s="30"/>
      <c r="JBJ365" s="30"/>
      <c r="JBK365" s="30"/>
      <c r="JBL365" s="30"/>
      <c r="JBM365" s="30"/>
      <c r="JBN365" s="30"/>
      <c r="JBO365" s="30"/>
      <c r="JBP365" s="30"/>
      <c r="JBQ365" s="30"/>
      <c r="JBR365" s="30"/>
      <c r="JBS365" s="30"/>
      <c r="JBT365" s="30"/>
      <c r="JBU365" s="30"/>
      <c r="JBV365" s="30"/>
      <c r="JBW365" s="30"/>
      <c r="JBX365" s="30"/>
      <c r="JBY365" s="30"/>
      <c r="JBZ365" s="30"/>
      <c r="JCA365" s="30"/>
      <c r="JCB365" s="30"/>
      <c r="JCC365" s="30"/>
      <c r="JCD365" s="30"/>
      <c r="JCE365" s="30"/>
      <c r="JCF365" s="30"/>
      <c r="JCG365" s="30"/>
      <c r="JCH365" s="30"/>
      <c r="JCI365" s="30"/>
      <c r="JCJ365" s="30"/>
      <c r="JCK365" s="30"/>
      <c r="JCL365" s="30"/>
      <c r="JCM365" s="30"/>
      <c r="JCN365" s="30"/>
      <c r="JCO365" s="30"/>
      <c r="JCP365" s="30"/>
      <c r="JCQ365" s="30"/>
      <c r="JCR365" s="30"/>
      <c r="JCS365" s="30"/>
      <c r="JCT365" s="30"/>
      <c r="JCU365" s="30"/>
      <c r="JCV365" s="30"/>
      <c r="JCW365" s="30"/>
      <c r="JCX365" s="30"/>
      <c r="JCY365" s="30"/>
      <c r="JCZ365" s="30"/>
      <c r="JDA365" s="30"/>
      <c r="JDB365" s="30"/>
      <c r="JDC365" s="30"/>
      <c r="JDD365" s="30"/>
      <c r="JDE365" s="30"/>
      <c r="JDF365" s="30"/>
      <c r="JDG365" s="30"/>
      <c r="JDH365" s="30"/>
      <c r="JDI365" s="30"/>
      <c r="JDJ365" s="30"/>
      <c r="JDK365" s="30"/>
      <c r="JDL365" s="30"/>
      <c r="JDM365" s="30"/>
      <c r="JDN365" s="30"/>
      <c r="JDO365" s="30"/>
      <c r="JDP365" s="30"/>
      <c r="JDQ365" s="30"/>
      <c r="JDR365" s="30"/>
      <c r="JDS365" s="30"/>
      <c r="JDT365" s="30"/>
      <c r="JDU365" s="30"/>
      <c r="JDV365" s="30"/>
      <c r="JDW365" s="30"/>
      <c r="JDX365" s="30"/>
      <c r="JDY365" s="30"/>
      <c r="JDZ365" s="30"/>
      <c r="JEA365" s="30"/>
      <c r="JEB365" s="30"/>
      <c r="JEC365" s="30"/>
      <c r="JED365" s="30"/>
      <c r="JEE365" s="30"/>
      <c r="JEF365" s="30"/>
      <c r="JEG365" s="30"/>
      <c r="JEH365" s="30"/>
      <c r="JEI365" s="30"/>
      <c r="JEJ365" s="30"/>
      <c r="JEK365" s="30"/>
      <c r="JEL365" s="30"/>
      <c r="JEM365" s="30"/>
      <c r="JEN365" s="30"/>
      <c r="JEO365" s="30"/>
      <c r="JEP365" s="30"/>
      <c r="JEQ365" s="30"/>
      <c r="JER365" s="30"/>
      <c r="JES365" s="30"/>
      <c r="JET365" s="30"/>
      <c r="JEU365" s="30"/>
      <c r="JEV365" s="30"/>
      <c r="JEW365" s="30"/>
      <c r="JEX365" s="30"/>
      <c r="JEY365" s="30"/>
      <c r="JEZ365" s="30"/>
      <c r="JFA365" s="30"/>
      <c r="JFB365" s="30"/>
      <c r="JFC365" s="30"/>
      <c r="JFD365" s="30"/>
      <c r="JFE365" s="30"/>
      <c r="JFF365" s="30"/>
      <c r="JFG365" s="30"/>
      <c r="JFH365" s="30"/>
      <c r="JFI365" s="30"/>
      <c r="JFJ365" s="30"/>
      <c r="JFK365" s="30"/>
      <c r="JFL365" s="30"/>
      <c r="JFM365" s="30"/>
      <c r="JFN365" s="30"/>
      <c r="JFO365" s="30"/>
      <c r="JFP365" s="30"/>
      <c r="JFQ365" s="30"/>
      <c r="JFR365" s="30"/>
      <c r="JFS365" s="30"/>
      <c r="JFT365" s="30"/>
      <c r="JFU365" s="30"/>
      <c r="JFV365" s="30"/>
      <c r="JFW365" s="30"/>
      <c r="JFX365" s="30"/>
      <c r="JFY365" s="30"/>
      <c r="JFZ365" s="30"/>
      <c r="JGA365" s="30"/>
      <c r="JGB365" s="30"/>
      <c r="JGC365" s="30"/>
      <c r="JGD365" s="30"/>
      <c r="JGE365" s="30"/>
      <c r="JGF365" s="30"/>
      <c r="JGG365" s="30"/>
      <c r="JGH365" s="30"/>
      <c r="JGI365" s="30"/>
      <c r="JGJ365" s="30"/>
      <c r="JGK365" s="30"/>
      <c r="JGL365" s="30"/>
      <c r="JGM365" s="30"/>
      <c r="JGN365" s="30"/>
      <c r="JGO365" s="30"/>
      <c r="JGP365" s="30"/>
      <c r="JGQ365" s="30"/>
      <c r="JGR365" s="30"/>
      <c r="JGS365" s="30"/>
      <c r="JGT365" s="30"/>
      <c r="JGU365" s="30"/>
      <c r="JGV365" s="30"/>
      <c r="JGW365" s="30"/>
      <c r="JGX365" s="30"/>
      <c r="JGY365" s="30"/>
      <c r="JGZ365" s="30"/>
      <c r="JHA365" s="30"/>
      <c r="JHB365" s="30"/>
      <c r="JHC365" s="30"/>
      <c r="JHD365" s="30"/>
      <c r="JHE365" s="30"/>
      <c r="JHF365" s="30"/>
      <c r="JHG365" s="30"/>
      <c r="JHH365" s="30"/>
      <c r="JHI365" s="30"/>
      <c r="JHJ365" s="30"/>
      <c r="JHK365" s="30"/>
      <c r="JHL365" s="30"/>
      <c r="JHM365" s="30"/>
      <c r="JHN365" s="30"/>
      <c r="JHO365" s="30"/>
      <c r="JHP365" s="30"/>
      <c r="JHQ365" s="30"/>
      <c r="JHR365" s="30"/>
      <c r="JHS365" s="30"/>
      <c r="JHT365" s="30"/>
      <c r="JHU365" s="30"/>
      <c r="JHV365" s="30"/>
      <c r="JHW365" s="30"/>
      <c r="JHX365" s="30"/>
      <c r="JHY365" s="30"/>
      <c r="JHZ365" s="30"/>
      <c r="JIA365" s="30"/>
      <c r="JIB365" s="30"/>
      <c r="JIC365" s="30"/>
      <c r="JID365" s="30"/>
      <c r="JIE365" s="30"/>
      <c r="JIF365" s="30"/>
      <c r="JIG365" s="30"/>
      <c r="JIH365" s="30"/>
      <c r="JII365" s="30"/>
      <c r="JIJ365" s="30"/>
      <c r="JIK365" s="30"/>
      <c r="JIL365" s="30"/>
      <c r="JIM365" s="30"/>
      <c r="JIN365" s="30"/>
      <c r="JIO365" s="30"/>
      <c r="JIP365" s="30"/>
      <c r="JIQ365" s="30"/>
      <c r="JIR365" s="30"/>
      <c r="JIS365" s="30"/>
      <c r="JIT365" s="30"/>
      <c r="JIU365" s="30"/>
      <c r="JIV365" s="30"/>
      <c r="JIW365" s="30"/>
      <c r="JIX365" s="30"/>
      <c r="JIY365" s="30"/>
      <c r="JIZ365" s="30"/>
      <c r="JJA365" s="30"/>
      <c r="JJB365" s="30"/>
      <c r="JJC365" s="30"/>
      <c r="JJD365" s="30"/>
      <c r="JJE365" s="30"/>
      <c r="JJF365" s="30"/>
      <c r="JJG365" s="30"/>
      <c r="JJH365" s="30"/>
      <c r="JJI365" s="30"/>
      <c r="JJJ365" s="30"/>
      <c r="JJK365" s="30"/>
      <c r="JJL365" s="30"/>
      <c r="JJM365" s="30"/>
      <c r="JJN365" s="30"/>
      <c r="JJO365" s="30"/>
      <c r="JJP365" s="30"/>
      <c r="JJQ365" s="30"/>
      <c r="JJR365" s="30"/>
      <c r="JJS365" s="30"/>
      <c r="JJT365" s="30"/>
      <c r="JJU365" s="30"/>
      <c r="JJV365" s="30"/>
      <c r="JJW365" s="30"/>
      <c r="JJX365" s="30"/>
      <c r="JJY365" s="30"/>
      <c r="JJZ365" s="30"/>
      <c r="JKA365" s="30"/>
      <c r="JKB365" s="30"/>
      <c r="JKC365" s="30"/>
      <c r="JKD365" s="30"/>
      <c r="JKE365" s="30"/>
      <c r="JKF365" s="30"/>
      <c r="JKG365" s="30"/>
      <c r="JKH365" s="30"/>
      <c r="JKI365" s="30"/>
      <c r="JKJ365" s="30"/>
      <c r="JKK365" s="30"/>
      <c r="JKL365" s="30"/>
      <c r="JKM365" s="30"/>
      <c r="JKN365" s="30"/>
      <c r="JKO365" s="30"/>
      <c r="JKP365" s="30"/>
      <c r="JKQ365" s="30"/>
      <c r="JKR365" s="30"/>
      <c r="JKS365" s="30"/>
      <c r="JKT365" s="30"/>
      <c r="JKU365" s="30"/>
      <c r="JKV365" s="30"/>
      <c r="JKW365" s="30"/>
      <c r="JKX365" s="30"/>
      <c r="JKY365" s="30"/>
      <c r="JKZ365" s="30"/>
      <c r="JLA365" s="30"/>
      <c r="JLB365" s="30"/>
      <c r="JLC365" s="30"/>
      <c r="JLD365" s="30"/>
      <c r="JLE365" s="30"/>
      <c r="JLF365" s="30"/>
      <c r="JLG365" s="30"/>
      <c r="JLH365" s="30"/>
      <c r="JLI365" s="30"/>
      <c r="JLJ365" s="30"/>
      <c r="JLK365" s="30"/>
      <c r="JLL365" s="30"/>
      <c r="JLM365" s="30"/>
      <c r="JLN365" s="30"/>
      <c r="JLO365" s="30"/>
      <c r="JLP365" s="30"/>
      <c r="JLQ365" s="30"/>
      <c r="JLR365" s="30"/>
      <c r="JLS365" s="30"/>
      <c r="JLT365" s="30"/>
      <c r="JLU365" s="30"/>
      <c r="JLV365" s="30"/>
      <c r="JLW365" s="30"/>
      <c r="JLX365" s="30"/>
      <c r="JLY365" s="30"/>
      <c r="JLZ365" s="30"/>
      <c r="JMA365" s="30"/>
      <c r="JMB365" s="30"/>
      <c r="JMC365" s="30"/>
      <c r="JMD365" s="30"/>
      <c r="JME365" s="30"/>
      <c r="JMF365" s="30"/>
      <c r="JMG365" s="30"/>
      <c r="JMH365" s="30"/>
      <c r="JMI365" s="30"/>
      <c r="JMJ365" s="30"/>
      <c r="JMK365" s="30"/>
      <c r="JML365" s="30"/>
      <c r="JMM365" s="30"/>
      <c r="JMN365" s="30"/>
      <c r="JMO365" s="30"/>
      <c r="JMP365" s="30"/>
      <c r="JMQ365" s="30"/>
      <c r="JMR365" s="30"/>
      <c r="JMS365" s="30"/>
      <c r="JMT365" s="30"/>
      <c r="JMU365" s="30"/>
      <c r="JMV365" s="30"/>
      <c r="JMW365" s="30"/>
      <c r="JMX365" s="30"/>
      <c r="JMY365" s="30"/>
      <c r="JMZ365" s="30"/>
      <c r="JNA365" s="30"/>
      <c r="JNB365" s="30"/>
      <c r="JNC365" s="30"/>
      <c r="JND365" s="30"/>
      <c r="JNE365" s="30"/>
      <c r="JNF365" s="30"/>
      <c r="JNG365" s="30"/>
      <c r="JNH365" s="30"/>
      <c r="JNI365" s="30"/>
      <c r="JNJ365" s="30"/>
      <c r="JNK365" s="30"/>
      <c r="JNL365" s="30"/>
      <c r="JNM365" s="30"/>
      <c r="JNN365" s="30"/>
      <c r="JNO365" s="30"/>
      <c r="JNP365" s="30"/>
      <c r="JNQ365" s="30"/>
      <c r="JNR365" s="30"/>
      <c r="JNS365" s="30"/>
      <c r="JNT365" s="30"/>
      <c r="JNU365" s="30"/>
      <c r="JNV365" s="30"/>
      <c r="JNW365" s="30"/>
      <c r="JNX365" s="30"/>
      <c r="JNY365" s="30"/>
      <c r="JNZ365" s="30"/>
      <c r="JOA365" s="30"/>
      <c r="JOB365" s="30"/>
      <c r="JOC365" s="30"/>
      <c r="JOD365" s="30"/>
      <c r="JOE365" s="30"/>
      <c r="JOF365" s="30"/>
      <c r="JOG365" s="30"/>
      <c r="JOH365" s="30"/>
      <c r="JOI365" s="30"/>
      <c r="JOJ365" s="30"/>
      <c r="JOK365" s="30"/>
      <c r="JOL365" s="30"/>
      <c r="JOM365" s="30"/>
      <c r="JON365" s="30"/>
      <c r="JOO365" s="30"/>
      <c r="JOP365" s="30"/>
      <c r="JOQ365" s="30"/>
      <c r="JOR365" s="30"/>
      <c r="JOS365" s="30"/>
      <c r="JOT365" s="30"/>
      <c r="JOU365" s="30"/>
      <c r="JOV365" s="30"/>
      <c r="JOW365" s="30"/>
      <c r="JOX365" s="30"/>
      <c r="JOY365" s="30"/>
      <c r="JOZ365" s="30"/>
      <c r="JPA365" s="30"/>
      <c r="JPB365" s="30"/>
      <c r="JPC365" s="30"/>
      <c r="JPD365" s="30"/>
      <c r="JPE365" s="30"/>
      <c r="JPF365" s="30"/>
      <c r="JPG365" s="30"/>
      <c r="JPH365" s="30"/>
      <c r="JPI365" s="30"/>
      <c r="JPJ365" s="30"/>
      <c r="JPK365" s="30"/>
      <c r="JPL365" s="30"/>
      <c r="JPM365" s="30"/>
      <c r="JPN365" s="30"/>
      <c r="JPO365" s="30"/>
      <c r="JPP365" s="30"/>
      <c r="JPQ365" s="30"/>
      <c r="JPR365" s="30"/>
      <c r="JPS365" s="30"/>
      <c r="JPT365" s="30"/>
      <c r="JPU365" s="30"/>
      <c r="JPV365" s="30"/>
      <c r="JPW365" s="30"/>
      <c r="JPX365" s="30"/>
      <c r="JPY365" s="30"/>
      <c r="JPZ365" s="30"/>
      <c r="JQA365" s="30"/>
      <c r="JQB365" s="30"/>
      <c r="JQC365" s="30"/>
      <c r="JQD365" s="30"/>
      <c r="JQE365" s="30"/>
      <c r="JQF365" s="30"/>
      <c r="JQG365" s="30"/>
      <c r="JQH365" s="30"/>
      <c r="JQI365" s="30"/>
      <c r="JQJ365" s="30"/>
      <c r="JQK365" s="30"/>
      <c r="JQL365" s="30"/>
      <c r="JQM365" s="30"/>
      <c r="JQN365" s="30"/>
      <c r="JQO365" s="30"/>
      <c r="JQP365" s="30"/>
      <c r="JQQ365" s="30"/>
      <c r="JQR365" s="30"/>
      <c r="JQS365" s="30"/>
      <c r="JQT365" s="30"/>
      <c r="JQU365" s="30"/>
      <c r="JQV365" s="30"/>
      <c r="JQW365" s="30"/>
      <c r="JQX365" s="30"/>
      <c r="JQY365" s="30"/>
      <c r="JQZ365" s="30"/>
      <c r="JRA365" s="30"/>
      <c r="JRB365" s="30"/>
      <c r="JRC365" s="30"/>
      <c r="JRD365" s="30"/>
      <c r="JRE365" s="30"/>
      <c r="JRF365" s="30"/>
      <c r="JRG365" s="30"/>
      <c r="JRH365" s="30"/>
      <c r="JRI365" s="30"/>
      <c r="JRJ365" s="30"/>
      <c r="JRK365" s="30"/>
      <c r="JRL365" s="30"/>
      <c r="JRM365" s="30"/>
      <c r="JRN365" s="30"/>
      <c r="JRO365" s="30"/>
      <c r="JRP365" s="30"/>
      <c r="JRQ365" s="30"/>
      <c r="JRR365" s="30"/>
      <c r="JRS365" s="30"/>
      <c r="JRT365" s="30"/>
      <c r="JRU365" s="30"/>
      <c r="JRV365" s="30"/>
      <c r="JRW365" s="30"/>
      <c r="JRX365" s="30"/>
      <c r="JRY365" s="30"/>
      <c r="JRZ365" s="30"/>
      <c r="JSA365" s="30"/>
      <c r="JSB365" s="30"/>
      <c r="JSC365" s="30"/>
      <c r="JSD365" s="30"/>
      <c r="JSE365" s="30"/>
      <c r="JSF365" s="30"/>
      <c r="JSG365" s="30"/>
      <c r="JSH365" s="30"/>
      <c r="JSI365" s="30"/>
      <c r="JSJ365" s="30"/>
      <c r="JSK365" s="30"/>
      <c r="JSL365" s="30"/>
      <c r="JSM365" s="30"/>
      <c r="JSN365" s="30"/>
      <c r="JSO365" s="30"/>
      <c r="JSP365" s="30"/>
      <c r="JSQ365" s="30"/>
      <c r="JSR365" s="30"/>
      <c r="JSS365" s="30"/>
      <c r="JST365" s="30"/>
      <c r="JSU365" s="30"/>
      <c r="JSV365" s="30"/>
      <c r="JSW365" s="30"/>
      <c r="JSX365" s="30"/>
      <c r="JSY365" s="30"/>
      <c r="JSZ365" s="30"/>
      <c r="JTA365" s="30"/>
      <c r="JTB365" s="30"/>
      <c r="JTC365" s="30"/>
      <c r="JTD365" s="30"/>
      <c r="JTE365" s="30"/>
      <c r="JTF365" s="30"/>
      <c r="JTG365" s="30"/>
      <c r="JTH365" s="30"/>
      <c r="JTI365" s="30"/>
      <c r="JTJ365" s="30"/>
      <c r="JTK365" s="30"/>
      <c r="JTL365" s="30"/>
      <c r="JTM365" s="30"/>
      <c r="JTN365" s="30"/>
      <c r="JTO365" s="30"/>
      <c r="JTP365" s="30"/>
      <c r="JTQ365" s="30"/>
      <c r="JTR365" s="30"/>
      <c r="JTS365" s="30"/>
      <c r="JTT365" s="30"/>
      <c r="JTU365" s="30"/>
      <c r="JTV365" s="30"/>
      <c r="JTW365" s="30"/>
      <c r="JTX365" s="30"/>
      <c r="JTY365" s="30"/>
      <c r="JTZ365" s="30"/>
      <c r="JUA365" s="30"/>
      <c r="JUB365" s="30"/>
      <c r="JUC365" s="30"/>
      <c r="JUD365" s="30"/>
      <c r="JUE365" s="30"/>
      <c r="JUF365" s="30"/>
      <c r="JUG365" s="30"/>
      <c r="JUH365" s="30"/>
      <c r="JUI365" s="30"/>
      <c r="JUJ365" s="30"/>
      <c r="JUK365" s="30"/>
      <c r="JUL365" s="30"/>
      <c r="JUM365" s="30"/>
      <c r="JUN365" s="30"/>
      <c r="JUO365" s="30"/>
      <c r="JUP365" s="30"/>
      <c r="JUQ365" s="30"/>
      <c r="JUR365" s="30"/>
      <c r="JUS365" s="30"/>
      <c r="JUT365" s="30"/>
      <c r="JUU365" s="30"/>
      <c r="JUV365" s="30"/>
      <c r="JUW365" s="30"/>
      <c r="JUX365" s="30"/>
      <c r="JUY365" s="30"/>
      <c r="JUZ365" s="30"/>
      <c r="JVA365" s="30"/>
      <c r="JVB365" s="30"/>
      <c r="JVC365" s="30"/>
      <c r="JVD365" s="30"/>
      <c r="JVE365" s="30"/>
      <c r="JVF365" s="30"/>
      <c r="JVG365" s="30"/>
      <c r="JVH365" s="30"/>
      <c r="JVI365" s="30"/>
      <c r="JVJ365" s="30"/>
      <c r="JVK365" s="30"/>
      <c r="JVL365" s="30"/>
      <c r="JVM365" s="30"/>
      <c r="JVN365" s="30"/>
      <c r="JVO365" s="30"/>
      <c r="JVP365" s="30"/>
      <c r="JVQ365" s="30"/>
      <c r="JVR365" s="30"/>
      <c r="JVS365" s="30"/>
      <c r="JVT365" s="30"/>
      <c r="JVU365" s="30"/>
      <c r="JVV365" s="30"/>
      <c r="JVW365" s="30"/>
      <c r="JVX365" s="30"/>
      <c r="JVY365" s="30"/>
      <c r="JVZ365" s="30"/>
      <c r="JWA365" s="30"/>
      <c r="JWB365" s="30"/>
      <c r="JWC365" s="30"/>
      <c r="JWD365" s="30"/>
      <c r="JWE365" s="30"/>
      <c r="JWF365" s="30"/>
      <c r="JWG365" s="30"/>
      <c r="JWH365" s="30"/>
      <c r="JWI365" s="30"/>
      <c r="JWJ365" s="30"/>
      <c r="JWK365" s="30"/>
      <c r="JWL365" s="30"/>
      <c r="JWM365" s="30"/>
      <c r="JWN365" s="30"/>
      <c r="JWO365" s="30"/>
      <c r="JWP365" s="30"/>
      <c r="JWQ365" s="30"/>
      <c r="JWR365" s="30"/>
      <c r="JWS365" s="30"/>
      <c r="JWT365" s="30"/>
      <c r="JWU365" s="30"/>
      <c r="JWV365" s="30"/>
      <c r="JWW365" s="30"/>
      <c r="JWX365" s="30"/>
      <c r="JWY365" s="30"/>
      <c r="JWZ365" s="30"/>
      <c r="JXA365" s="30"/>
      <c r="JXB365" s="30"/>
      <c r="JXC365" s="30"/>
      <c r="JXD365" s="30"/>
      <c r="JXE365" s="30"/>
      <c r="JXF365" s="30"/>
      <c r="JXG365" s="30"/>
      <c r="JXH365" s="30"/>
      <c r="JXI365" s="30"/>
      <c r="JXJ365" s="30"/>
      <c r="JXK365" s="30"/>
      <c r="JXL365" s="30"/>
      <c r="JXM365" s="30"/>
      <c r="JXN365" s="30"/>
      <c r="JXO365" s="30"/>
      <c r="JXP365" s="30"/>
      <c r="JXQ365" s="30"/>
      <c r="JXR365" s="30"/>
      <c r="JXS365" s="30"/>
      <c r="JXT365" s="30"/>
      <c r="JXU365" s="30"/>
      <c r="JXV365" s="30"/>
      <c r="JXW365" s="30"/>
      <c r="JXX365" s="30"/>
      <c r="JXY365" s="30"/>
      <c r="JXZ365" s="30"/>
      <c r="JYA365" s="30"/>
      <c r="JYB365" s="30"/>
      <c r="JYC365" s="30"/>
      <c r="JYD365" s="30"/>
      <c r="JYE365" s="30"/>
      <c r="JYF365" s="30"/>
      <c r="JYG365" s="30"/>
      <c r="JYH365" s="30"/>
      <c r="JYI365" s="30"/>
      <c r="JYJ365" s="30"/>
      <c r="JYK365" s="30"/>
      <c r="JYL365" s="30"/>
      <c r="JYM365" s="30"/>
      <c r="JYN365" s="30"/>
      <c r="JYO365" s="30"/>
      <c r="JYP365" s="30"/>
      <c r="JYQ365" s="30"/>
      <c r="JYR365" s="30"/>
      <c r="JYS365" s="30"/>
      <c r="JYT365" s="30"/>
      <c r="JYU365" s="30"/>
      <c r="JYV365" s="30"/>
      <c r="JYW365" s="30"/>
      <c r="JYX365" s="30"/>
      <c r="JYY365" s="30"/>
      <c r="JYZ365" s="30"/>
      <c r="JZA365" s="30"/>
      <c r="JZB365" s="30"/>
      <c r="JZC365" s="30"/>
      <c r="JZD365" s="30"/>
      <c r="JZE365" s="30"/>
      <c r="JZF365" s="30"/>
      <c r="JZG365" s="30"/>
      <c r="JZH365" s="30"/>
      <c r="JZI365" s="30"/>
      <c r="JZJ365" s="30"/>
      <c r="JZK365" s="30"/>
      <c r="JZL365" s="30"/>
      <c r="JZM365" s="30"/>
      <c r="JZN365" s="30"/>
      <c r="JZO365" s="30"/>
      <c r="JZP365" s="30"/>
      <c r="JZQ365" s="30"/>
      <c r="JZR365" s="30"/>
      <c r="JZS365" s="30"/>
      <c r="JZT365" s="30"/>
      <c r="JZU365" s="30"/>
      <c r="JZV365" s="30"/>
      <c r="JZW365" s="30"/>
      <c r="JZX365" s="30"/>
      <c r="JZY365" s="30"/>
      <c r="JZZ365" s="30"/>
      <c r="KAA365" s="30"/>
      <c r="KAB365" s="30"/>
      <c r="KAC365" s="30"/>
      <c r="KAD365" s="30"/>
      <c r="KAE365" s="30"/>
      <c r="KAF365" s="30"/>
      <c r="KAG365" s="30"/>
      <c r="KAH365" s="30"/>
      <c r="KAI365" s="30"/>
      <c r="KAJ365" s="30"/>
      <c r="KAK365" s="30"/>
      <c r="KAL365" s="30"/>
      <c r="KAM365" s="30"/>
      <c r="KAN365" s="30"/>
      <c r="KAO365" s="30"/>
      <c r="KAP365" s="30"/>
      <c r="KAQ365" s="30"/>
      <c r="KAR365" s="30"/>
      <c r="KAS365" s="30"/>
      <c r="KAT365" s="30"/>
      <c r="KAU365" s="30"/>
      <c r="KAV365" s="30"/>
      <c r="KAW365" s="30"/>
      <c r="KAX365" s="30"/>
      <c r="KAY365" s="30"/>
      <c r="KAZ365" s="30"/>
      <c r="KBA365" s="30"/>
      <c r="KBB365" s="30"/>
      <c r="KBC365" s="30"/>
      <c r="KBD365" s="30"/>
      <c r="KBE365" s="30"/>
      <c r="KBF365" s="30"/>
      <c r="KBG365" s="30"/>
      <c r="KBH365" s="30"/>
      <c r="KBI365" s="30"/>
      <c r="KBJ365" s="30"/>
      <c r="KBK365" s="30"/>
      <c r="KBL365" s="30"/>
      <c r="KBM365" s="30"/>
      <c r="KBN365" s="30"/>
      <c r="KBO365" s="30"/>
      <c r="KBP365" s="30"/>
      <c r="KBQ365" s="30"/>
      <c r="KBR365" s="30"/>
      <c r="KBS365" s="30"/>
      <c r="KBT365" s="30"/>
      <c r="KBU365" s="30"/>
      <c r="KBV365" s="30"/>
      <c r="KBW365" s="30"/>
      <c r="KBX365" s="30"/>
      <c r="KBY365" s="30"/>
      <c r="KBZ365" s="30"/>
      <c r="KCA365" s="30"/>
      <c r="KCB365" s="30"/>
      <c r="KCC365" s="30"/>
      <c r="KCD365" s="30"/>
      <c r="KCE365" s="30"/>
      <c r="KCF365" s="30"/>
      <c r="KCG365" s="30"/>
      <c r="KCH365" s="30"/>
      <c r="KCI365" s="30"/>
      <c r="KCJ365" s="30"/>
      <c r="KCK365" s="30"/>
      <c r="KCL365" s="30"/>
      <c r="KCM365" s="30"/>
      <c r="KCN365" s="30"/>
      <c r="KCO365" s="30"/>
      <c r="KCP365" s="30"/>
      <c r="KCQ365" s="30"/>
      <c r="KCR365" s="30"/>
      <c r="KCS365" s="30"/>
      <c r="KCT365" s="30"/>
      <c r="KCU365" s="30"/>
      <c r="KCV365" s="30"/>
      <c r="KCW365" s="30"/>
      <c r="KCX365" s="30"/>
      <c r="KCY365" s="30"/>
      <c r="KCZ365" s="30"/>
      <c r="KDA365" s="30"/>
      <c r="KDB365" s="30"/>
      <c r="KDC365" s="30"/>
      <c r="KDD365" s="30"/>
      <c r="KDE365" s="30"/>
      <c r="KDF365" s="30"/>
      <c r="KDG365" s="30"/>
      <c r="KDH365" s="30"/>
      <c r="KDI365" s="30"/>
      <c r="KDJ365" s="30"/>
      <c r="KDK365" s="30"/>
      <c r="KDL365" s="30"/>
      <c r="KDM365" s="30"/>
      <c r="KDN365" s="30"/>
      <c r="KDO365" s="30"/>
      <c r="KDP365" s="30"/>
      <c r="KDQ365" s="30"/>
      <c r="KDR365" s="30"/>
      <c r="KDS365" s="30"/>
      <c r="KDT365" s="30"/>
      <c r="KDU365" s="30"/>
      <c r="KDV365" s="30"/>
      <c r="KDW365" s="30"/>
      <c r="KDX365" s="30"/>
      <c r="KDY365" s="30"/>
      <c r="KDZ365" s="30"/>
      <c r="KEA365" s="30"/>
      <c r="KEB365" s="30"/>
      <c r="KEC365" s="30"/>
      <c r="KED365" s="30"/>
      <c r="KEE365" s="30"/>
      <c r="KEF365" s="30"/>
      <c r="KEG365" s="30"/>
      <c r="KEH365" s="30"/>
      <c r="KEI365" s="30"/>
      <c r="KEJ365" s="30"/>
      <c r="KEK365" s="30"/>
      <c r="KEL365" s="30"/>
      <c r="KEM365" s="30"/>
      <c r="KEN365" s="30"/>
      <c r="KEO365" s="30"/>
      <c r="KEP365" s="30"/>
      <c r="KEQ365" s="30"/>
      <c r="KER365" s="30"/>
      <c r="KES365" s="30"/>
      <c r="KET365" s="30"/>
      <c r="KEU365" s="30"/>
      <c r="KEV365" s="30"/>
      <c r="KEW365" s="30"/>
      <c r="KEX365" s="30"/>
      <c r="KEY365" s="30"/>
      <c r="KEZ365" s="30"/>
      <c r="KFA365" s="30"/>
      <c r="KFB365" s="30"/>
      <c r="KFC365" s="30"/>
      <c r="KFD365" s="30"/>
      <c r="KFE365" s="30"/>
      <c r="KFF365" s="30"/>
      <c r="KFG365" s="30"/>
      <c r="KFH365" s="30"/>
      <c r="KFI365" s="30"/>
      <c r="KFJ365" s="30"/>
      <c r="KFK365" s="30"/>
      <c r="KFL365" s="30"/>
      <c r="KFM365" s="30"/>
      <c r="KFN365" s="30"/>
      <c r="KFO365" s="30"/>
      <c r="KFP365" s="30"/>
      <c r="KFQ365" s="30"/>
      <c r="KFR365" s="30"/>
      <c r="KFS365" s="30"/>
      <c r="KFT365" s="30"/>
      <c r="KFU365" s="30"/>
      <c r="KFV365" s="30"/>
      <c r="KFW365" s="30"/>
      <c r="KFX365" s="30"/>
      <c r="KFY365" s="30"/>
      <c r="KFZ365" s="30"/>
      <c r="KGA365" s="30"/>
      <c r="KGB365" s="30"/>
      <c r="KGC365" s="30"/>
      <c r="KGD365" s="30"/>
      <c r="KGE365" s="30"/>
      <c r="KGF365" s="30"/>
      <c r="KGG365" s="30"/>
      <c r="KGH365" s="30"/>
      <c r="KGI365" s="30"/>
      <c r="KGJ365" s="30"/>
      <c r="KGK365" s="30"/>
      <c r="KGL365" s="30"/>
      <c r="KGM365" s="30"/>
      <c r="KGN365" s="30"/>
      <c r="KGO365" s="30"/>
      <c r="KGP365" s="30"/>
      <c r="KGQ365" s="30"/>
      <c r="KGR365" s="30"/>
      <c r="KGS365" s="30"/>
      <c r="KGT365" s="30"/>
      <c r="KGU365" s="30"/>
      <c r="KGV365" s="30"/>
      <c r="KGW365" s="30"/>
      <c r="KGX365" s="30"/>
      <c r="KGY365" s="30"/>
      <c r="KGZ365" s="30"/>
      <c r="KHA365" s="30"/>
      <c r="KHB365" s="30"/>
      <c r="KHC365" s="30"/>
      <c r="KHD365" s="30"/>
      <c r="KHE365" s="30"/>
      <c r="KHF365" s="30"/>
      <c r="KHG365" s="30"/>
      <c r="KHH365" s="30"/>
      <c r="KHI365" s="30"/>
      <c r="KHJ365" s="30"/>
      <c r="KHK365" s="30"/>
      <c r="KHL365" s="30"/>
      <c r="KHM365" s="30"/>
      <c r="KHN365" s="30"/>
      <c r="KHO365" s="30"/>
      <c r="KHP365" s="30"/>
      <c r="KHQ365" s="30"/>
      <c r="KHR365" s="30"/>
      <c r="KHS365" s="30"/>
      <c r="KHT365" s="30"/>
      <c r="KHU365" s="30"/>
      <c r="KHV365" s="30"/>
      <c r="KHW365" s="30"/>
      <c r="KHX365" s="30"/>
      <c r="KHY365" s="30"/>
      <c r="KHZ365" s="30"/>
      <c r="KIA365" s="30"/>
      <c r="KIB365" s="30"/>
      <c r="KIC365" s="30"/>
      <c r="KID365" s="30"/>
      <c r="KIE365" s="30"/>
      <c r="KIF365" s="30"/>
      <c r="KIG365" s="30"/>
      <c r="KIH365" s="30"/>
      <c r="KII365" s="30"/>
      <c r="KIJ365" s="30"/>
      <c r="KIK365" s="30"/>
      <c r="KIL365" s="30"/>
      <c r="KIM365" s="30"/>
      <c r="KIN365" s="30"/>
      <c r="KIO365" s="30"/>
      <c r="KIP365" s="30"/>
      <c r="KIQ365" s="30"/>
      <c r="KIR365" s="30"/>
      <c r="KIS365" s="30"/>
      <c r="KIT365" s="30"/>
      <c r="KIU365" s="30"/>
      <c r="KIV365" s="30"/>
      <c r="KIW365" s="30"/>
      <c r="KIX365" s="30"/>
      <c r="KIY365" s="30"/>
      <c r="KIZ365" s="30"/>
      <c r="KJA365" s="30"/>
      <c r="KJB365" s="30"/>
      <c r="KJC365" s="30"/>
      <c r="KJD365" s="30"/>
      <c r="KJE365" s="30"/>
      <c r="KJF365" s="30"/>
      <c r="KJG365" s="30"/>
      <c r="KJH365" s="30"/>
      <c r="KJI365" s="30"/>
      <c r="KJJ365" s="30"/>
      <c r="KJK365" s="30"/>
      <c r="KJL365" s="30"/>
      <c r="KJM365" s="30"/>
      <c r="KJN365" s="30"/>
      <c r="KJO365" s="30"/>
      <c r="KJP365" s="30"/>
      <c r="KJQ365" s="30"/>
      <c r="KJR365" s="30"/>
      <c r="KJS365" s="30"/>
      <c r="KJT365" s="30"/>
      <c r="KJU365" s="30"/>
      <c r="KJV365" s="30"/>
      <c r="KJW365" s="30"/>
      <c r="KJX365" s="30"/>
      <c r="KJY365" s="30"/>
      <c r="KJZ365" s="30"/>
      <c r="KKA365" s="30"/>
      <c r="KKB365" s="30"/>
      <c r="KKC365" s="30"/>
      <c r="KKD365" s="30"/>
      <c r="KKE365" s="30"/>
      <c r="KKF365" s="30"/>
      <c r="KKG365" s="30"/>
      <c r="KKH365" s="30"/>
      <c r="KKI365" s="30"/>
      <c r="KKJ365" s="30"/>
      <c r="KKK365" s="30"/>
      <c r="KKL365" s="30"/>
      <c r="KKM365" s="30"/>
      <c r="KKN365" s="30"/>
      <c r="KKO365" s="30"/>
      <c r="KKP365" s="30"/>
      <c r="KKQ365" s="30"/>
      <c r="KKR365" s="30"/>
      <c r="KKS365" s="30"/>
      <c r="KKT365" s="30"/>
      <c r="KKU365" s="30"/>
      <c r="KKV365" s="30"/>
      <c r="KKW365" s="30"/>
      <c r="KKX365" s="30"/>
      <c r="KKY365" s="30"/>
      <c r="KKZ365" s="30"/>
      <c r="KLA365" s="30"/>
      <c r="KLB365" s="30"/>
      <c r="KLC365" s="30"/>
      <c r="KLD365" s="30"/>
      <c r="KLE365" s="30"/>
      <c r="KLF365" s="30"/>
      <c r="KLG365" s="30"/>
      <c r="KLH365" s="30"/>
      <c r="KLI365" s="30"/>
      <c r="KLJ365" s="30"/>
      <c r="KLK365" s="30"/>
      <c r="KLL365" s="30"/>
      <c r="KLM365" s="30"/>
      <c r="KLN365" s="30"/>
      <c r="KLO365" s="30"/>
      <c r="KLP365" s="30"/>
      <c r="KLQ365" s="30"/>
      <c r="KLR365" s="30"/>
      <c r="KLS365" s="30"/>
      <c r="KLT365" s="30"/>
      <c r="KLU365" s="30"/>
      <c r="KLV365" s="30"/>
      <c r="KLW365" s="30"/>
      <c r="KLX365" s="30"/>
      <c r="KLY365" s="30"/>
      <c r="KLZ365" s="30"/>
      <c r="KMA365" s="30"/>
      <c r="KMB365" s="30"/>
      <c r="KMC365" s="30"/>
      <c r="KMD365" s="30"/>
      <c r="KME365" s="30"/>
      <c r="KMF365" s="30"/>
      <c r="KMG365" s="30"/>
      <c r="KMH365" s="30"/>
      <c r="KMI365" s="30"/>
      <c r="KMJ365" s="30"/>
      <c r="KMK365" s="30"/>
      <c r="KML365" s="30"/>
      <c r="KMM365" s="30"/>
      <c r="KMN365" s="30"/>
      <c r="KMO365" s="30"/>
      <c r="KMP365" s="30"/>
      <c r="KMQ365" s="30"/>
      <c r="KMR365" s="30"/>
      <c r="KMS365" s="30"/>
      <c r="KMT365" s="30"/>
      <c r="KMU365" s="30"/>
      <c r="KMV365" s="30"/>
      <c r="KMW365" s="30"/>
      <c r="KMX365" s="30"/>
      <c r="KMY365" s="30"/>
      <c r="KMZ365" s="30"/>
      <c r="KNA365" s="30"/>
      <c r="KNB365" s="30"/>
      <c r="KNC365" s="30"/>
      <c r="KND365" s="30"/>
      <c r="KNE365" s="30"/>
      <c r="KNF365" s="30"/>
      <c r="KNG365" s="30"/>
      <c r="KNH365" s="30"/>
      <c r="KNI365" s="30"/>
      <c r="KNJ365" s="30"/>
      <c r="KNK365" s="30"/>
      <c r="KNL365" s="30"/>
      <c r="KNM365" s="30"/>
      <c r="KNN365" s="30"/>
      <c r="KNO365" s="30"/>
      <c r="KNP365" s="30"/>
      <c r="KNQ365" s="30"/>
      <c r="KNR365" s="30"/>
      <c r="KNS365" s="30"/>
      <c r="KNT365" s="30"/>
      <c r="KNU365" s="30"/>
      <c r="KNV365" s="30"/>
      <c r="KNW365" s="30"/>
      <c r="KNX365" s="30"/>
      <c r="KNY365" s="30"/>
      <c r="KNZ365" s="30"/>
      <c r="KOA365" s="30"/>
      <c r="KOB365" s="30"/>
      <c r="KOC365" s="30"/>
      <c r="KOD365" s="30"/>
      <c r="KOE365" s="30"/>
      <c r="KOF365" s="30"/>
      <c r="KOG365" s="30"/>
      <c r="KOH365" s="30"/>
      <c r="KOI365" s="30"/>
      <c r="KOJ365" s="30"/>
      <c r="KOK365" s="30"/>
      <c r="KOL365" s="30"/>
      <c r="KOM365" s="30"/>
      <c r="KON365" s="30"/>
      <c r="KOO365" s="30"/>
      <c r="KOP365" s="30"/>
      <c r="KOQ365" s="30"/>
      <c r="KOR365" s="30"/>
      <c r="KOS365" s="30"/>
      <c r="KOT365" s="30"/>
      <c r="KOU365" s="30"/>
      <c r="KOV365" s="30"/>
      <c r="KOW365" s="30"/>
      <c r="KOX365" s="30"/>
      <c r="KOY365" s="30"/>
      <c r="KOZ365" s="30"/>
      <c r="KPA365" s="30"/>
      <c r="KPB365" s="30"/>
      <c r="KPC365" s="30"/>
      <c r="KPD365" s="30"/>
      <c r="KPE365" s="30"/>
      <c r="KPF365" s="30"/>
      <c r="KPG365" s="30"/>
      <c r="KPH365" s="30"/>
      <c r="KPI365" s="30"/>
      <c r="KPJ365" s="30"/>
      <c r="KPK365" s="30"/>
      <c r="KPL365" s="30"/>
      <c r="KPM365" s="30"/>
      <c r="KPN365" s="30"/>
      <c r="KPO365" s="30"/>
      <c r="KPP365" s="30"/>
      <c r="KPQ365" s="30"/>
      <c r="KPR365" s="30"/>
      <c r="KPS365" s="30"/>
      <c r="KPT365" s="30"/>
      <c r="KPU365" s="30"/>
      <c r="KPV365" s="30"/>
      <c r="KPW365" s="30"/>
      <c r="KPX365" s="30"/>
      <c r="KPY365" s="30"/>
      <c r="KPZ365" s="30"/>
      <c r="KQA365" s="30"/>
      <c r="KQB365" s="30"/>
      <c r="KQC365" s="30"/>
      <c r="KQD365" s="30"/>
      <c r="KQE365" s="30"/>
      <c r="KQF365" s="30"/>
      <c r="KQG365" s="30"/>
      <c r="KQH365" s="30"/>
      <c r="KQI365" s="30"/>
      <c r="KQJ365" s="30"/>
      <c r="KQK365" s="30"/>
      <c r="KQL365" s="30"/>
      <c r="KQM365" s="30"/>
      <c r="KQN365" s="30"/>
      <c r="KQO365" s="30"/>
      <c r="KQP365" s="30"/>
      <c r="KQQ365" s="30"/>
      <c r="KQR365" s="30"/>
      <c r="KQS365" s="30"/>
      <c r="KQT365" s="30"/>
      <c r="KQU365" s="30"/>
      <c r="KQV365" s="30"/>
      <c r="KQW365" s="30"/>
      <c r="KQX365" s="30"/>
      <c r="KQY365" s="30"/>
      <c r="KQZ365" s="30"/>
      <c r="KRA365" s="30"/>
      <c r="KRB365" s="30"/>
      <c r="KRC365" s="30"/>
      <c r="KRD365" s="30"/>
      <c r="KRE365" s="30"/>
      <c r="KRF365" s="30"/>
      <c r="KRG365" s="30"/>
      <c r="KRH365" s="30"/>
      <c r="KRI365" s="30"/>
      <c r="KRJ365" s="30"/>
      <c r="KRK365" s="30"/>
      <c r="KRL365" s="30"/>
      <c r="KRM365" s="30"/>
      <c r="KRN365" s="30"/>
      <c r="KRO365" s="30"/>
      <c r="KRP365" s="30"/>
      <c r="KRQ365" s="30"/>
      <c r="KRR365" s="30"/>
      <c r="KRS365" s="30"/>
      <c r="KRT365" s="30"/>
      <c r="KRU365" s="30"/>
      <c r="KRV365" s="30"/>
      <c r="KRW365" s="30"/>
      <c r="KRX365" s="30"/>
      <c r="KRY365" s="30"/>
      <c r="KRZ365" s="30"/>
      <c r="KSA365" s="30"/>
      <c r="KSB365" s="30"/>
      <c r="KSC365" s="30"/>
      <c r="KSD365" s="30"/>
      <c r="KSE365" s="30"/>
      <c r="KSF365" s="30"/>
      <c r="KSG365" s="30"/>
      <c r="KSH365" s="30"/>
      <c r="KSI365" s="30"/>
      <c r="KSJ365" s="30"/>
      <c r="KSK365" s="30"/>
      <c r="KSL365" s="30"/>
      <c r="KSM365" s="30"/>
      <c r="KSN365" s="30"/>
      <c r="KSO365" s="30"/>
      <c r="KSP365" s="30"/>
      <c r="KSQ365" s="30"/>
      <c r="KSR365" s="30"/>
      <c r="KSS365" s="30"/>
      <c r="KST365" s="30"/>
      <c r="KSU365" s="30"/>
      <c r="KSV365" s="30"/>
      <c r="KSW365" s="30"/>
      <c r="KSX365" s="30"/>
      <c r="KSY365" s="30"/>
      <c r="KSZ365" s="30"/>
      <c r="KTA365" s="30"/>
      <c r="KTB365" s="30"/>
      <c r="KTC365" s="30"/>
      <c r="KTD365" s="30"/>
      <c r="KTE365" s="30"/>
      <c r="KTF365" s="30"/>
      <c r="KTG365" s="30"/>
      <c r="KTH365" s="30"/>
      <c r="KTI365" s="30"/>
      <c r="KTJ365" s="30"/>
      <c r="KTK365" s="30"/>
      <c r="KTL365" s="30"/>
      <c r="KTM365" s="30"/>
      <c r="KTN365" s="30"/>
      <c r="KTO365" s="30"/>
      <c r="KTP365" s="30"/>
      <c r="KTQ365" s="30"/>
      <c r="KTR365" s="30"/>
      <c r="KTS365" s="30"/>
      <c r="KTT365" s="30"/>
      <c r="KTU365" s="30"/>
      <c r="KTV365" s="30"/>
      <c r="KTW365" s="30"/>
      <c r="KTX365" s="30"/>
      <c r="KTY365" s="30"/>
      <c r="KTZ365" s="30"/>
      <c r="KUA365" s="30"/>
      <c r="KUB365" s="30"/>
      <c r="KUC365" s="30"/>
      <c r="KUD365" s="30"/>
      <c r="KUE365" s="30"/>
      <c r="KUF365" s="30"/>
      <c r="KUG365" s="30"/>
      <c r="KUH365" s="30"/>
      <c r="KUI365" s="30"/>
      <c r="KUJ365" s="30"/>
      <c r="KUK365" s="30"/>
      <c r="KUL365" s="30"/>
      <c r="KUM365" s="30"/>
      <c r="KUN365" s="30"/>
      <c r="KUO365" s="30"/>
      <c r="KUP365" s="30"/>
      <c r="KUQ365" s="30"/>
      <c r="KUR365" s="30"/>
      <c r="KUS365" s="30"/>
      <c r="KUT365" s="30"/>
      <c r="KUU365" s="30"/>
      <c r="KUV365" s="30"/>
      <c r="KUW365" s="30"/>
      <c r="KUX365" s="30"/>
      <c r="KUY365" s="30"/>
      <c r="KUZ365" s="30"/>
      <c r="KVA365" s="30"/>
      <c r="KVB365" s="30"/>
      <c r="KVC365" s="30"/>
      <c r="KVD365" s="30"/>
      <c r="KVE365" s="30"/>
      <c r="KVF365" s="30"/>
      <c r="KVG365" s="30"/>
      <c r="KVH365" s="30"/>
      <c r="KVI365" s="30"/>
      <c r="KVJ365" s="30"/>
      <c r="KVK365" s="30"/>
      <c r="KVL365" s="30"/>
      <c r="KVM365" s="30"/>
      <c r="KVN365" s="30"/>
      <c r="KVO365" s="30"/>
      <c r="KVP365" s="30"/>
      <c r="KVQ365" s="30"/>
      <c r="KVR365" s="30"/>
      <c r="KVS365" s="30"/>
      <c r="KVT365" s="30"/>
      <c r="KVU365" s="30"/>
      <c r="KVV365" s="30"/>
      <c r="KVW365" s="30"/>
      <c r="KVX365" s="30"/>
      <c r="KVY365" s="30"/>
      <c r="KVZ365" s="30"/>
      <c r="KWA365" s="30"/>
      <c r="KWB365" s="30"/>
      <c r="KWC365" s="30"/>
      <c r="KWD365" s="30"/>
      <c r="KWE365" s="30"/>
      <c r="KWF365" s="30"/>
      <c r="KWG365" s="30"/>
      <c r="KWH365" s="30"/>
      <c r="KWI365" s="30"/>
      <c r="KWJ365" s="30"/>
      <c r="KWK365" s="30"/>
      <c r="KWL365" s="30"/>
      <c r="KWM365" s="30"/>
      <c r="KWN365" s="30"/>
      <c r="KWO365" s="30"/>
      <c r="KWP365" s="30"/>
      <c r="KWQ365" s="30"/>
      <c r="KWR365" s="30"/>
      <c r="KWS365" s="30"/>
      <c r="KWT365" s="30"/>
      <c r="KWU365" s="30"/>
      <c r="KWV365" s="30"/>
      <c r="KWW365" s="30"/>
      <c r="KWX365" s="30"/>
      <c r="KWY365" s="30"/>
      <c r="KWZ365" s="30"/>
      <c r="KXA365" s="30"/>
      <c r="KXB365" s="30"/>
      <c r="KXC365" s="30"/>
      <c r="KXD365" s="30"/>
      <c r="KXE365" s="30"/>
      <c r="KXF365" s="30"/>
      <c r="KXG365" s="30"/>
      <c r="KXH365" s="30"/>
      <c r="KXI365" s="30"/>
      <c r="KXJ365" s="30"/>
      <c r="KXK365" s="30"/>
      <c r="KXL365" s="30"/>
      <c r="KXM365" s="30"/>
      <c r="KXN365" s="30"/>
      <c r="KXO365" s="30"/>
      <c r="KXP365" s="30"/>
      <c r="KXQ365" s="30"/>
      <c r="KXR365" s="30"/>
      <c r="KXS365" s="30"/>
      <c r="KXT365" s="30"/>
      <c r="KXU365" s="30"/>
      <c r="KXV365" s="30"/>
      <c r="KXW365" s="30"/>
      <c r="KXX365" s="30"/>
      <c r="KXY365" s="30"/>
      <c r="KXZ365" s="30"/>
      <c r="KYA365" s="30"/>
      <c r="KYB365" s="30"/>
      <c r="KYC365" s="30"/>
      <c r="KYD365" s="30"/>
      <c r="KYE365" s="30"/>
      <c r="KYF365" s="30"/>
      <c r="KYG365" s="30"/>
      <c r="KYH365" s="30"/>
      <c r="KYI365" s="30"/>
      <c r="KYJ365" s="30"/>
      <c r="KYK365" s="30"/>
      <c r="KYL365" s="30"/>
      <c r="KYM365" s="30"/>
      <c r="KYN365" s="30"/>
      <c r="KYO365" s="30"/>
      <c r="KYP365" s="30"/>
      <c r="KYQ365" s="30"/>
      <c r="KYR365" s="30"/>
      <c r="KYS365" s="30"/>
      <c r="KYT365" s="30"/>
      <c r="KYU365" s="30"/>
      <c r="KYV365" s="30"/>
      <c r="KYW365" s="30"/>
      <c r="KYX365" s="30"/>
      <c r="KYY365" s="30"/>
      <c r="KYZ365" s="30"/>
      <c r="KZA365" s="30"/>
      <c r="KZB365" s="30"/>
      <c r="KZC365" s="30"/>
      <c r="KZD365" s="30"/>
      <c r="KZE365" s="30"/>
      <c r="KZF365" s="30"/>
      <c r="KZG365" s="30"/>
      <c r="KZH365" s="30"/>
      <c r="KZI365" s="30"/>
      <c r="KZJ365" s="30"/>
      <c r="KZK365" s="30"/>
      <c r="KZL365" s="30"/>
      <c r="KZM365" s="30"/>
      <c r="KZN365" s="30"/>
      <c r="KZO365" s="30"/>
      <c r="KZP365" s="30"/>
      <c r="KZQ365" s="30"/>
      <c r="KZR365" s="30"/>
      <c r="KZS365" s="30"/>
      <c r="KZT365" s="30"/>
      <c r="KZU365" s="30"/>
      <c r="KZV365" s="30"/>
      <c r="KZW365" s="30"/>
      <c r="KZX365" s="30"/>
      <c r="KZY365" s="30"/>
      <c r="KZZ365" s="30"/>
      <c r="LAA365" s="30"/>
      <c r="LAB365" s="30"/>
      <c r="LAC365" s="30"/>
      <c r="LAD365" s="30"/>
      <c r="LAE365" s="30"/>
      <c r="LAF365" s="30"/>
      <c r="LAG365" s="30"/>
      <c r="LAH365" s="30"/>
      <c r="LAI365" s="30"/>
      <c r="LAJ365" s="30"/>
      <c r="LAK365" s="30"/>
      <c r="LAL365" s="30"/>
      <c r="LAM365" s="30"/>
      <c r="LAN365" s="30"/>
      <c r="LAO365" s="30"/>
      <c r="LAP365" s="30"/>
      <c r="LAQ365" s="30"/>
      <c r="LAR365" s="30"/>
      <c r="LAS365" s="30"/>
      <c r="LAT365" s="30"/>
      <c r="LAU365" s="30"/>
      <c r="LAV365" s="30"/>
      <c r="LAW365" s="30"/>
      <c r="LAX365" s="30"/>
      <c r="LAY365" s="30"/>
      <c r="LAZ365" s="30"/>
      <c r="LBA365" s="30"/>
      <c r="LBB365" s="30"/>
      <c r="LBC365" s="30"/>
      <c r="LBD365" s="30"/>
      <c r="LBE365" s="30"/>
      <c r="LBF365" s="30"/>
      <c r="LBG365" s="30"/>
      <c r="LBH365" s="30"/>
      <c r="LBI365" s="30"/>
      <c r="LBJ365" s="30"/>
      <c r="LBK365" s="30"/>
      <c r="LBL365" s="30"/>
      <c r="LBM365" s="30"/>
      <c r="LBN365" s="30"/>
      <c r="LBO365" s="30"/>
      <c r="LBP365" s="30"/>
      <c r="LBQ365" s="30"/>
      <c r="LBR365" s="30"/>
      <c r="LBS365" s="30"/>
      <c r="LBT365" s="30"/>
      <c r="LBU365" s="30"/>
      <c r="LBV365" s="30"/>
      <c r="LBW365" s="30"/>
      <c r="LBX365" s="30"/>
      <c r="LBY365" s="30"/>
      <c r="LBZ365" s="30"/>
      <c r="LCA365" s="30"/>
      <c r="LCB365" s="30"/>
      <c r="LCC365" s="30"/>
      <c r="LCD365" s="30"/>
      <c r="LCE365" s="30"/>
      <c r="LCF365" s="30"/>
      <c r="LCG365" s="30"/>
      <c r="LCH365" s="30"/>
      <c r="LCI365" s="30"/>
      <c r="LCJ365" s="30"/>
      <c r="LCK365" s="30"/>
      <c r="LCL365" s="30"/>
      <c r="LCM365" s="30"/>
      <c r="LCN365" s="30"/>
      <c r="LCO365" s="30"/>
      <c r="LCP365" s="30"/>
      <c r="LCQ365" s="30"/>
      <c r="LCR365" s="30"/>
      <c r="LCS365" s="30"/>
      <c r="LCT365" s="30"/>
      <c r="LCU365" s="30"/>
      <c r="LCV365" s="30"/>
      <c r="LCW365" s="30"/>
      <c r="LCX365" s="30"/>
      <c r="LCY365" s="30"/>
      <c r="LCZ365" s="30"/>
      <c r="LDA365" s="30"/>
      <c r="LDB365" s="30"/>
      <c r="LDC365" s="30"/>
      <c r="LDD365" s="30"/>
      <c r="LDE365" s="30"/>
      <c r="LDF365" s="30"/>
      <c r="LDG365" s="30"/>
      <c r="LDH365" s="30"/>
      <c r="LDI365" s="30"/>
      <c r="LDJ365" s="30"/>
      <c r="LDK365" s="30"/>
      <c r="LDL365" s="30"/>
      <c r="LDM365" s="30"/>
      <c r="LDN365" s="30"/>
      <c r="LDO365" s="30"/>
      <c r="LDP365" s="30"/>
      <c r="LDQ365" s="30"/>
      <c r="LDR365" s="30"/>
      <c r="LDS365" s="30"/>
      <c r="LDT365" s="30"/>
      <c r="LDU365" s="30"/>
      <c r="LDV365" s="30"/>
      <c r="LDW365" s="30"/>
      <c r="LDX365" s="30"/>
      <c r="LDY365" s="30"/>
      <c r="LDZ365" s="30"/>
      <c r="LEA365" s="30"/>
      <c r="LEB365" s="30"/>
      <c r="LEC365" s="30"/>
      <c r="LED365" s="30"/>
      <c r="LEE365" s="30"/>
      <c r="LEF365" s="30"/>
      <c r="LEG365" s="30"/>
      <c r="LEH365" s="30"/>
      <c r="LEI365" s="30"/>
      <c r="LEJ365" s="30"/>
      <c r="LEK365" s="30"/>
      <c r="LEL365" s="30"/>
      <c r="LEM365" s="30"/>
      <c r="LEN365" s="30"/>
      <c r="LEO365" s="30"/>
      <c r="LEP365" s="30"/>
      <c r="LEQ365" s="30"/>
      <c r="LER365" s="30"/>
      <c r="LES365" s="30"/>
      <c r="LET365" s="30"/>
      <c r="LEU365" s="30"/>
      <c r="LEV365" s="30"/>
      <c r="LEW365" s="30"/>
      <c r="LEX365" s="30"/>
      <c r="LEY365" s="30"/>
      <c r="LEZ365" s="30"/>
      <c r="LFA365" s="30"/>
      <c r="LFB365" s="30"/>
      <c r="LFC365" s="30"/>
      <c r="LFD365" s="30"/>
      <c r="LFE365" s="30"/>
      <c r="LFF365" s="30"/>
      <c r="LFG365" s="30"/>
      <c r="LFH365" s="30"/>
      <c r="LFI365" s="30"/>
      <c r="LFJ365" s="30"/>
      <c r="LFK365" s="30"/>
      <c r="LFL365" s="30"/>
      <c r="LFM365" s="30"/>
      <c r="LFN365" s="30"/>
      <c r="LFO365" s="30"/>
      <c r="LFP365" s="30"/>
      <c r="LFQ365" s="30"/>
      <c r="LFR365" s="30"/>
      <c r="LFS365" s="30"/>
      <c r="LFT365" s="30"/>
      <c r="LFU365" s="30"/>
      <c r="LFV365" s="30"/>
      <c r="LFW365" s="30"/>
      <c r="LFX365" s="30"/>
      <c r="LFY365" s="30"/>
      <c r="LFZ365" s="30"/>
      <c r="LGA365" s="30"/>
      <c r="LGB365" s="30"/>
      <c r="LGC365" s="30"/>
      <c r="LGD365" s="30"/>
      <c r="LGE365" s="30"/>
      <c r="LGF365" s="30"/>
      <c r="LGG365" s="30"/>
      <c r="LGH365" s="30"/>
      <c r="LGI365" s="30"/>
      <c r="LGJ365" s="30"/>
      <c r="LGK365" s="30"/>
      <c r="LGL365" s="30"/>
      <c r="LGM365" s="30"/>
      <c r="LGN365" s="30"/>
      <c r="LGO365" s="30"/>
      <c r="LGP365" s="30"/>
      <c r="LGQ365" s="30"/>
      <c r="LGR365" s="30"/>
      <c r="LGS365" s="30"/>
      <c r="LGT365" s="30"/>
      <c r="LGU365" s="30"/>
      <c r="LGV365" s="30"/>
      <c r="LGW365" s="30"/>
      <c r="LGX365" s="30"/>
      <c r="LGY365" s="30"/>
      <c r="LGZ365" s="30"/>
      <c r="LHA365" s="30"/>
      <c r="LHB365" s="30"/>
      <c r="LHC365" s="30"/>
      <c r="LHD365" s="30"/>
      <c r="LHE365" s="30"/>
      <c r="LHF365" s="30"/>
      <c r="LHG365" s="30"/>
      <c r="LHH365" s="30"/>
      <c r="LHI365" s="30"/>
      <c r="LHJ365" s="30"/>
      <c r="LHK365" s="30"/>
      <c r="LHL365" s="30"/>
      <c r="LHM365" s="30"/>
      <c r="LHN365" s="30"/>
      <c r="LHO365" s="30"/>
      <c r="LHP365" s="30"/>
      <c r="LHQ365" s="30"/>
      <c r="LHR365" s="30"/>
      <c r="LHS365" s="30"/>
      <c r="LHT365" s="30"/>
      <c r="LHU365" s="30"/>
      <c r="LHV365" s="30"/>
      <c r="LHW365" s="30"/>
      <c r="LHX365" s="30"/>
      <c r="LHY365" s="30"/>
      <c r="LHZ365" s="30"/>
      <c r="LIA365" s="30"/>
      <c r="LIB365" s="30"/>
      <c r="LIC365" s="30"/>
      <c r="LID365" s="30"/>
      <c r="LIE365" s="30"/>
      <c r="LIF365" s="30"/>
      <c r="LIG365" s="30"/>
      <c r="LIH365" s="30"/>
      <c r="LII365" s="30"/>
      <c r="LIJ365" s="30"/>
      <c r="LIK365" s="30"/>
      <c r="LIL365" s="30"/>
      <c r="LIM365" s="30"/>
      <c r="LIN365" s="30"/>
      <c r="LIO365" s="30"/>
      <c r="LIP365" s="30"/>
      <c r="LIQ365" s="30"/>
      <c r="LIR365" s="30"/>
      <c r="LIS365" s="30"/>
      <c r="LIT365" s="30"/>
      <c r="LIU365" s="30"/>
      <c r="LIV365" s="30"/>
      <c r="LIW365" s="30"/>
      <c r="LIX365" s="30"/>
      <c r="LIY365" s="30"/>
      <c r="LIZ365" s="30"/>
      <c r="LJA365" s="30"/>
      <c r="LJB365" s="30"/>
      <c r="LJC365" s="30"/>
      <c r="LJD365" s="30"/>
      <c r="LJE365" s="30"/>
      <c r="LJF365" s="30"/>
      <c r="LJG365" s="30"/>
      <c r="LJH365" s="30"/>
      <c r="LJI365" s="30"/>
      <c r="LJJ365" s="30"/>
      <c r="LJK365" s="30"/>
      <c r="LJL365" s="30"/>
      <c r="LJM365" s="30"/>
      <c r="LJN365" s="30"/>
      <c r="LJO365" s="30"/>
      <c r="LJP365" s="30"/>
      <c r="LJQ365" s="30"/>
      <c r="LJR365" s="30"/>
      <c r="LJS365" s="30"/>
      <c r="LJT365" s="30"/>
      <c r="LJU365" s="30"/>
      <c r="LJV365" s="30"/>
      <c r="LJW365" s="30"/>
      <c r="LJX365" s="30"/>
      <c r="LJY365" s="30"/>
      <c r="LJZ365" s="30"/>
      <c r="LKA365" s="30"/>
      <c r="LKB365" s="30"/>
      <c r="LKC365" s="30"/>
      <c r="LKD365" s="30"/>
      <c r="LKE365" s="30"/>
      <c r="LKF365" s="30"/>
      <c r="LKG365" s="30"/>
      <c r="LKH365" s="30"/>
      <c r="LKI365" s="30"/>
      <c r="LKJ365" s="30"/>
      <c r="LKK365" s="30"/>
      <c r="LKL365" s="30"/>
      <c r="LKM365" s="30"/>
      <c r="LKN365" s="30"/>
      <c r="LKO365" s="30"/>
      <c r="LKP365" s="30"/>
      <c r="LKQ365" s="30"/>
      <c r="LKR365" s="30"/>
      <c r="LKS365" s="30"/>
      <c r="LKT365" s="30"/>
      <c r="LKU365" s="30"/>
      <c r="LKV365" s="30"/>
      <c r="LKW365" s="30"/>
      <c r="LKX365" s="30"/>
      <c r="LKY365" s="30"/>
      <c r="LKZ365" s="30"/>
      <c r="LLA365" s="30"/>
      <c r="LLB365" s="30"/>
      <c r="LLC365" s="30"/>
      <c r="LLD365" s="30"/>
      <c r="LLE365" s="30"/>
      <c r="LLF365" s="30"/>
      <c r="LLG365" s="30"/>
      <c r="LLH365" s="30"/>
      <c r="LLI365" s="30"/>
      <c r="LLJ365" s="30"/>
      <c r="LLK365" s="30"/>
      <c r="LLL365" s="30"/>
      <c r="LLM365" s="30"/>
      <c r="LLN365" s="30"/>
      <c r="LLO365" s="30"/>
      <c r="LLP365" s="30"/>
      <c r="LLQ365" s="30"/>
      <c r="LLR365" s="30"/>
      <c r="LLS365" s="30"/>
      <c r="LLT365" s="30"/>
      <c r="LLU365" s="30"/>
      <c r="LLV365" s="30"/>
      <c r="LLW365" s="30"/>
      <c r="LLX365" s="30"/>
      <c r="LLY365" s="30"/>
      <c r="LLZ365" s="30"/>
      <c r="LMA365" s="30"/>
      <c r="LMB365" s="30"/>
      <c r="LMC365" s="30"/>
      <c r="LMD365" s="30"/>
      <c r="LME365" s="30"/>
      <c r="LMF365" s="30"/>
      <c r="LMG365" s="30"/>
      <c r="LMH365" s="30"/>
      <c r="LMI365" s="30"/>
      <c r="LMJ365" s="30"/>
      <c r="LMK365" s="30"/>
      <c r="LML365" s="30"/>
      <c r="LMM365" s="30"/>
      <c r="LMN365" s="30"/>
      <c r="LMO365" s="30"/>
      <c r="LMP365" s="30"/>
      <c r="LMQ365" s="30"/>
      <c r="LMR365" s="30"/>
      <c r="LMS365" s="30"/>
      <c r="LMT365" s="30"/>
      <c r="LMU365" s="30"/>
      <c r="LMV365" s="30"/>
      <c r="LMW365" s="30"/>
      <c r="LMX365" s="30"/>
      <c r="LMY365" s="30"/>
      <c r="LMZ365" s="30"/>
      <c r="LNA365" s="30"/>
      <c r="LNB365" s="30"/>
      <c r="LNC365" s="30"/>
      <c r="LND365" s="30"/>
      <c r="LNE365" s="30"/>
      <c r="LNF365" s="30"/>
      <c r="LNG365" s="30"/>
      <c r="LNH365" s="30"/>
      <c r="LNI365" s="30"/>
      <c r="LNJ365" s="30"/>
      <c r="LNK365" s="30"/>
      <c r="LNL365" s="30"/>
      <c r="LNM365" s="30"/>
      <c r="LNN365" s="30"/>
      <c r="LNO365" s="30"/>
      <c r="LNP365" s="30"/>
      <c r="LNQ365" s="30"/>
      <c r="LNR365" s="30"/>
      <c r="LNS365" s="30"/>
      <c r="LNT365" s="30"/>
      <c r="LNU365" s="30"/>
      <c r="LNV365" s="30"/>
      <c r="LNW365" s="30"/>
      <c r="LNX365" s="30"/>
      <c r="LNY365" s="30"/>
      <c r="LNZ365" s="30"/>
      <c r="LOA365" s="30"/>
      <c r="LOB365" s="30"/>
      <c r="LOC365" s="30"/>
      <c r="LOD365" s="30"/>
      <c r="LOE365" s="30"/>
      <c r="LOF365" s="30"/>
      <c r="LOG365" s="30"/>
      <c r="LOH365" s="30"/>
      <c r="LOI365" s="30"/>
      <c r="LOJ365" s="30"/>
      <c r="LOK365" s="30"/>
      <c r="LOL365" s="30"/>
      <c r="LOM365" s="30"/>
      <c r="LON365" s="30"/>
      <c r="LOO365" s="30"/>
      <c r="LOP365" s="30"/>
      <c r="LOQ365" s="30"/>
      <c r="LOR365" s="30"/>
      <c r="LOS365" s="30"/>
      <c r="LOT365" s="30"/>
      <c r="LOU365" s="30"/>
      <c r="LOV365" s="30"/>
      <c r="LOW365" s="30"/>
      <c r="LOX365" s="30"/>
      <c r="LOY365" s="30"/>
      <c r="LOZ365" s="30"/>
      <c r="LPA365" s="30"/>
      <c r="LPB365" s="30"/>
      <c r="LPC365" s="30"/>
      <c r="LPD365" s="30"/>
      <c r="LPE365" s="30"/>
      <c r="LPF365" s="30"/>
      <c r="LPG365" s="30"/>
      <c r="LPH365" s="30"/>
      <c r="LPI365" s="30"/>
      <c r="LPJ365" s="30"/>
      <c r="LPK365" s="30"/>
      <c r="LPL365" s="30"/>
      <c r="LPM365" s="30"/>
      <c r="LPN365" s="30"/>
      <c r="LPO365" s="30"/>
      <c r="LPP365" s="30"/>
      <c r="LPQ365" s="30"/>
      <c r="LPR365" s="30"/>
      <c r="LPS365" s="30"/>
      <c r="LPT365" s="30"/>
      <c r="LPU365" s="30"/>
      <c r="LPV365" s="30"/>
      <c r="LPW365" s="30"/>
      <c r="LPX365" s="30"/>
      <c r="LPY365" s="30"/>
      <c r="LPZ365" s="30"/>
      <c r="LQA365" s="30"/>
      <c r="LQB365" s="30"/>
      <c r="LQC365" s="30"/>
      <c r="LQD365" s="30"/>
      <c r="LQE365" s="30"/>
      <c r="LQF365" s="30"/>
      <c r="LQG365" s="30"/>
      <c r="LQH365" s="30"/>
      <c r="LQI365" s="30"/>
      <c r="LQJ365" s="30"/>
      <c r="LQK365" s="30"/>
      <c r="LQL365" s="30"/>
      <c r="LQM365" s="30"/>
      <c r="LQN365" s="30"/>
      <c r="LQO365" s="30"/>
      <c r="LQP365" s="30"/>
      <c r="LQQ365" s="30"/>
      <c r="LQR365" s="30"/>
      <c r="LQS365" s="30"/>
      <c r="LQT365" s="30"/>
      <c r="LQU365" s="30"/>
      <c r="LQV365" s="30"/>
      <c r="LQW365" s="30"/>
      <c r="LQX365" s="30"/>
      <c r="LQY365" s="30"/>
      <c r="LQZ365" s="30"/>
      <c r="LRA365" s="30"/>
      <c r="LRB365" s="30"/>
      <c r="LRC365" s="30"/>
      <c r="LRD365" s="30"/>
      <c r="LRE365" s="30"/>
      <c r="LRF365" s="30"/>
      <c r="LRG365" s="30"/>
      <c r="LRH365" s="30"/>
      <c r="LRI365" s="30"/>
      <c r="LRJ365" s="30"/>
      <c r="LRK365" s="30"/>
      <c r="LRL365" s="30"/>
      <c r="LRM365" s="30"/>
      <c r="LRN365" s="30"/>
      <c r="LRO365" s="30"/>
      <c r="LRP365" s="30"/>
      <c r="LRQ365" s="30"/>
      <c r="LRR365" s="30"/>
      <c r="LRS365" s="30"/>
      <c r="LRT365" s="30"/>
      <c r="LRU365" s="30"/>
      <c r="LRV365" s="30"/>
      <c r="LRW365" s="30"/>
      <c r="LRX365" s="30"/>
      <c r="LRY365" s="30"/>
      <c r="LRZ365" s="30"/>
      <c r="LSA365" s="30"/>
      <c r="LSB365" s="30"/>
      <c r="LSC365" s="30"/>
      <c r="LSD365" s="30"/>
      <c r="LSE365" s="30"/>
      <c r="LSF365" s="30"/>
      <c r="LSG365" s="30"/>
      <c r="LSH365" s="30"/>
      <c r="LSI365" s="30"/>
      <c r="LSJ365" s="30"/>
      <c r="LSK365" s="30"/>
      <c r="LSL365" s="30"/>
      <c r="LSM365" s="30"/>
      <c r="LSN365" s="30"/>
      <c r="LSO365" s="30"/>
      <c r="LSP365" s="30"/>
      <c r="LSQ365" s="30"/>
      <c r="LSR365" s="30"/>
      <c r="LSS365" s="30"/>
      <c r="LST365" s="30"/>
      <c r="LSU365" s="30"/>
      <c r="LSV365" s="30"/>
      <c r="LSW365" s="30"/>
      <c r="LSX365" s="30"/>
      <c r="LSY365" s="30"/>
      <c r="LSZ365" s="30"/>
      <c r="LTA365" s="30"/>
      <c r="LTB365" s="30"/>
      <c r="LTC365" s="30"/>
      <c r="LTD365" s="30"/>
      <c r="LTE365" s="30"/>
      <c r="LTF365" s="30"/>
      <c r="LTG365" s="30"/>
      <c r="LTH365" s="30"/>
      <c r="LTI365" s="30"/>
      <c r="LTJ365" s="30"/>
      <c r="LTK365" s="30"/>
      <c r="LTL365" s="30"/>
      <c r="LTM365" s="30"/>
      <c r="LTN365" s="30"/>
      <c r="LTO365" s="30"/>
      <c r="LTP365" s="30"/>
      <c r="LTQ365" s="30"/>
      <c r="LTR365" s="30"/>
      <c r="LTS365" s="30"/>
      <c r="LTT365" s="30"/>
      <c r="LTU365" s="30"/>
      <c r="LTV365" s="30"/>
      <c r="LTW365" s="30"/>
      <c r="LTX365" s="30"/>
      <c r="LTY365" s="30"/>
      <c r="LTZ365" s="30"/>
      <c r="LUA365" s="30"/>
      <c r="LUB365" s="30"/>
      <c r="LUC365" s="30"/>
      <c r="LUD365" s="30"/>
      <c r="LUE365" s="30"/>
      <c r="LUF365" s="30"/>
      <c r="LUG365" s="30"/>
      <c r="LUH365" s="30"/>
      <c r="LUI365" s="30"/>
      <c r="LUJ365" s="30"/>
      <c r="LUK365" s="30"/>
      <c r="LUL365" s="30"/>
      <c r="LUM365" s="30"/>
      <c r="LUN365" s="30"/>
      <c r="LUO365" s="30"/>
      <c r="LUP365" s="30"/>
      <c r="LUQ365" s="30"/>
      <c r="LUR365" s="30"/>
      <c r="LUS365" s="30"/>
      <c r="LUT365" s="30"/>
      <c r="LUU365" s="30"/>
      <c r="LUV365" s="30"/>
      <c r="LUW365" s="30"/>
      <c r="LUX365" s="30"/>
      <c r="LUY365" s="30"/>
      <c r="LUZ365" s="30"/>
      <c r="LVA365" s="30"/>
      <c r="LVB365" s="30"/>
      <c r="LVC365" s="30"/>
      <c r="LVD365" s="30"/>
      <c r="LVE365" s="30"/>
      <c r="LVF365" s="30"/>
      <c r="LVG365" s="30"/>
      <c r="LVH365" s="30"/>
      <c r="LVI365" s="30"/>
      <c r="LVJ365" s="30"/>
      <c r="LVK365" s="30"/>
      <c r="LVL365" s="30"/>
      <c r="LVM365" s="30"/>
      <c r="LVN365" s="30"/>
      <c r="LVO365" s="30"/>
      <c r="LVP365" s="30"/>
      <c r="LVQ365" s="30"/>
      <c r="LVR365" s="30"/>
      <c r="LVS365" s="30"/>
      <c r="LVT365" s="30"/>
      <c r="LVU365" s="30"/>
      <c r="LVV365" s="30"/>
      <c r="LVW365" s="30"/>
      <c r="LVX365" s="30"/>
      <c r="LVY365" s="30"/>
      <c r="LVZ365" s="30"/>
      <c r="LWA365" s="30"/>
      <c r="LWB365" s="30"/>
      <c r="LWC365" s="30"/>
      <c r="LWD365" s="30"/>
      <c r="LWE365" s="30"/>
      <c r="LWF365" s="30"/>
      <c r="LWG365" s="30"/>
      <c r="LWH365" s="30"/>
      <c r="LWI365" s="30"/>
      <c r="LWJ365" s="30"/>
      <c r="LWK365" s="30"/>
      <c r="LWL365" s="30"/>
      <c r="LWM365" s="30"/>
      <c r="LWN365" s="30"/>
      <c r="LWO365" s="30"/>
      <c r="LWP365" s="30"/>
      <c r="LWQ365" s="30"/>
      <c r="LWR365" s="30"/>
      <c r="LWS365" s="30"/>
      <c r="LWT365" s="30"/>
      <c r="LWU365" s="30"/>
      <c r="LWV365" s="30"/>
      <c r="LWW365" s="30"/>
      <c r="LWX365" s="30"/>
      <c r="LWY365" s="30"/>
      <c r="LWZ365" s="30"/>
      <c r="LXA365" s="30"/>
      <c r="LXB365" s="30"/>
      <c r="LXC365" s="30"/>
      <c r="LXD365" s="30"/>
      <c r="LXE365" s="30"/>
      <c r="LXF365" s="30"/>
      <c r="LXG365" s="30"/>
      <c r="LXH365" s="30"/>
      <c r="LXI365" s="30"/>
      <c r="LXJ365" s="30"/>
      <c r="LXK365" s="30"/>
      <c r="LXL365" s="30"/>
      <c r="LXM365" s="30"/>
      <c r="LXN365" s="30"/>
      <c r="LXO365" s="30"/>
      <c r="LXP365" s="30"/>
      <c r="LXQ365" s="30"/>
      <c r="LXR365" s="30"/>
      <c r="LXS365" s="30"/>
      <c r="LXT365" s="30"/>
      <c r="LXU365" s="30"/>
      <c r="LXV365" s="30"/>
      <c r="LXW365" s="30"/>
      <c r="LXX365" s="30"/>
      <c r="LXY365" s="30"/>
      <c r="LXZ365" s="30"/>
      <c r="LYA365" s="30"/>
      <c r="LYB365" s="30"/>
      <c r="LYC365" s="30"/>
      <c r="LYD365" s="30"/>
      <c r="LYE365" s="30"/>
      <c r="LYF365" s="30"/>
      <c r="LYG365" s="30"/>
      <c r="LYH365" s="30"/>
      <c r="LYI365" s="30"/>
      <c r="LYJ365" s="30"/>
      <c r="LYK365" s="30"/>
      <c r="LYL365" s="30"/>
      <c r="LYM365" s="30"/>
      <c r="LYN365" s="30"/>
      <c r="LYO365" s="30"/>
      <c r="LYP365" s="30"/>
      <c r="LYQ365" s="30"/>
      <c r="LYR365" s="30"/>
      <c r="LYS365" s="30"/>
      <c r="LYT365" s="30"/>
      <c r="LYU365" s="30"/>
      <c r="LYV365" s="30"/>
      <c r="LYW365" s="30"/>
      <c r="LYX365" s="30"/>
      <c r="LYY365" s="30"/>
      <c r="LYZ365" s="30"/>
      <c r="LZA365" s="30"/>
      <c r="LZB365" s="30"/>
      <c r="LZC365" s="30"/>
      <c r="LZD365" s="30"/>
      <c r="LZE365" s="30"/>
      <c r="LZF365" s="30"/>
      <c r="LZG365" s="30"/>
      <c r="LZH365" s="30"/>
      <c r="LZI365" s="30"/>
      <c r="LZJ365" s="30"/>
      <c r="LZK365" s="30"/>
      <c r="LZL365" s="30"/>
      <c r="LZM365" s="30"/>
      <c r="LZN365" s="30"/>
      <c r="LZO365" s="30"/>
      <c r="LZP365" s="30"/>
      <c r="LZQ365" s="30"/>
      <c r="LZR365" s="30"/>
      <c r="LZS365" s="30"/>
      <c r="LZT365" s="30"/>
      <c r="LZU365" s="30"/>
      <c r="LZV365" s="30"/>
      <c r="LZW365" s="30"/>
      <c r="LZX365" s="30"/>
      <c r="LZY365" s="30"/>
      <c r="LZZ365" s="30"/>
      <c r="MAA365" s="30"/>
      <c r="MAB365" s="30"/>
      <c r="MAC365" s="30"/>
      <c r="MAD365" s="30"/>
      <c r="MAE365" s="30"/>
      <c r="MAF365" s="30"/>
      <c r="MAG365" s="30"/>
      <c r="MAH365" s="30"/>
      <c r="MAI365" s="30"/>
      <c r="MAJ365" s="30"/>
      <c r="MAK365" s="30"/>
      <c r="MAL365" s="30"/>
      <c r="MAM365" s="30"/>
      <c r="MAN365" s="30"/>
      <c r="MAO365" s="30"/>
      <c r="MAP365" s="30"/>
      <c r="MAQ365" s="30"/>
      <c r="MAR365" s="30"/>
      <c r="MAS365" s="30"/>
      <c r="MAT365" s="30"/>
      <c r="MAU365" s="30"/>
      <c r="MAV365" s="30"/>
      <c r="MAW365" s="30"/>
      <c r="MAX365" s="30"/>
      <c r="MAY365" s="30"/>
      <c r="MAZ365" s="30"/>
      <c r="MBA365" s="30"/>
      <c r="MBB365" s="30"/>
      <c r="MBC365" s="30"/>
      <c r="MBD365" s="30"/>
      <c r="MBE365" s="30"/>
      <c r="MBF365" s="30"/>
      <c r="MBG365" s="30"/>
      <c r="MBH365" s="30"/>
      <c r="MBI365" s="30"/>
      <c r="MBJ365" s="30"/>
      <c r="MBK365" s="30"/>
      <c r="MBL365" s="30"/>
      <c r="MBM365" s="30"/>
      <c r="MBN365" s="30"/>
      <c r="MBO365" s="30"/>
      <c r="MBP365" s="30"/>
      <c r="MBQ365" s="30"/>
      <c r="MBR365" s="30"/>
      <c r="MBS365" s="30"/>
      <c r="MBT365" s="30"/>
      <c r="MBU365" s="30"/>
      <c r="MBV365" s="30"/>
      <c r="MBW365" s="30"/>
      <c r="MBX365" s="30"/>
      <c r="MBY365" s="30"/>
      <c r="MBZ365" s="30"/>
      <c r="MCA365" s="30"/>
      <c r="MCB365" s="30"/>
      <c r="MCC365" s="30"/>
      <c r="MCD365" s="30"/>
      <c r="MCE365" s="30"/>
      <c r="MCF365" s="30"/>
      <c r="MCG365" s="30"/>
      <c r="MCH365" s="30"/>
      <c r="MCI365" s="30"/>
      <c r="MCJ365" s="30"/>
      <c r="MCK365" s="30"/>
      <c r="MCL365" s="30"/>
      <c r="MCM365" s="30"/>
      <c r="MCN365" s="30"/>
      <c r="MCO365" s="30"/>
      <c r="MCP365" s="30"/>
      <c r="MCQ365" s="30"/>
      <c r="MCR365" s="30"/>
      <c r="MCS365" s="30"/>
      <c r="MCT365" s="30"/>
      <c r="MCU365" s="30"/>
      <c r="MCV365" s="30"/>
      <c r="MCW365" s="30"/>
      <c r="MCX365" s="30"/>
      <c r="MCY365" s="30"/>
      <c r="MCZ365" s="30"/>
      <c r="MDA365" s="30"/>
      <c r="MDB365" s="30"/>
      <c r="MDC365" s="30"/>
      <c r="MDD365" s="30"/>
      <c r="MDE365" s="30"/>
      <c r="MDF365" s="30"/>
      <c r="MDG365" s="30"/>
      <c r="MDH365" s="30"/>
      <c r="MDI365" s="30"/>
      <c r="MDJ365" s="30"/>
      <c r="MDK365" s="30"/>
      <c r="MDL365" s="30"/>
      <c r="MDM365" s="30"/>
      <c r="MDN365" s="30"/>
      <c r="MDO365" s="30"/>
      <c r="MDP365" s="30"/>
      <c r="MDQ365" s="30"/>
      <c r="MDR365" s="30"/>
      <c r="MDS365" s="30"/>
      <c r="MDT365" s="30"/>
      <c r="MDU365" s="30"/>
      <c r="MDV365" s="30"/>
      <c r="MDW365" s="30"/>
      <c r="MDX365" s="30"/>
      <c r="MDY365" s="30"/>
      <c r="MDZ365" s="30"/>
      <c r="MEA365" s="30"/>
      <c r="MEB365" s="30"/>
      <c r="MEC365" s="30"/>
      <c r="MED365" s="30"/>
      <c r="MEE365" s="30"/>
      <c r="MEF365" s="30"/>
      <c r="MEG365" s="30"/>
      <c r="MEH365" s="30"/>
      <c r="MEI365" s="30"/>
      <c r="MEJ365" s="30"/>
      <c r="MEK365" s="30"/>
      <c r="MEL365" s="30"/>
      <c r="MEM365" s="30"/>
      <c r="MEN365" s="30"/>
      <c r="MEO365" s="30"/>
      <c r="MEP365" s="30"/>
      <c r="MEQ365" s="30"/>
      <c r="MER365" s="30"/>
      <c r="MES365" s="30"/>
      <c r="MET365" s="30"/>
      <c r="MEU365" s="30"/>
      <c r="MEV365" s="30"/>
      <c r="MEW365" s="30"/>
      <c r="MEX365" s="30"/>
      <c r="MEY365" s="30"/>
      <c r="MEZ365" s="30"/>
      <c r="MFA365" s="30"/>
      <c r="MFB365" s="30"/>
      <c r="MFC365" s="30"/>
      <c r="MFD365" s="30"/>
      <c r="MFE365" s="30"/>
      <c r="MFF365" s="30"/>
      <c r="MFG365" s="30"/>
      <c r="MFH365" s="30"/>
      <c r="MFI365" s="30"/>
      <c r="MFJ365" s="30"/>
      <c r="MFK365" s="30"/>
      <c r="MFL365" s="30"/>
      <c r="MFM365" s="30"/>
      <c r="MFN365" s="30"/>
      <c r="MFO365" s="30"/>
      <c r="MFP365" s="30"/>
      <c r="MFQ365" s="30"/>
      <c r="MFR365" s="30"/>
      <c r="MFS365" s="30"/>
      <c r="MFT365" s="30"/>
      <c r="MFU365" s="30"/>
      <c r="MFV365" s="30"/>
      <c r="MFW365" s="30"/>
      <c r="MFX365" s="30"/>
      <c r="MFY365" s="30"/>
      <c r="MFZ365" s="30"/>
      <c r="MGA365" s="30"/>
      <c r="MGB365" s="30"/>
      <c r="MGC365" s="30"/>
      <c r="MGD365" s="30"/>
      <c r="MGE365" s="30"/>
      <c r="MGF365" s="30"/>
      <c r="MGG365" s="30"/>
      <c r="MGH365" s="30"/>
      <c r="MGI365" s="30"/>
      <c r="MGJ365" s="30"/>
      <c r="MGK365" s="30"/>
      <c r="MGL365" s="30"/>
      <c r="MGM365" s="30"/>
      <c r="MGN365" s="30"/>
      <c r="MGO365" s="30"/>
      <c r="MGP365" s="30"/>
      <c r="MGQ365" s="30"/>
      <c r="MGR365" s="30"/>
      <c r="MGS365" s="30"/>
      <c r="MGT365" s="30"/>
      <c r="MGU365" s="30"/>
      <c r="MGV365" s="30"/>
      <c r="MGW365" s="30"/>
      <c r="MGX365" s="30"/>
      <c r="MGY365" s="30"/>
      <c r="MGZ365" s="30"/>
      <c r="MHA365" s="30"/>
      <c r="MHB365" s="30"/>
      <c r="MHC365" s="30"/>
      <c r="MHD365" s="30"/>
      <c r="MHE365" s="30"/>
      <c r="MHF365" s="30"/>
      <c r="MHG365" s="30"/>
      <c r="MHH365" s="30"/>
      <c r="MHI365" s="30"/>
      <c r="MHJ365" s="30"/>
      <c r="MHK365" s="30"/>
      <c r="MHL365" s="30"/>
      <c r="MHM365" s="30"/>
      <c r="MHN365" s="30"/>
      <c r="MHO365" s="30"/>
      <c r="MHP365" s="30"/>
      <c r="MHQ365" s="30"/>
      <c r="MHR365" s="30"/>
      <c r="MHS365" s="30"/>
      <c r="MHT365" s="30"/>
      <c r="MHU365" s="30"/>
      <c r="MHV365" s="30"/>
      <c r="MHW365" s="30"/>
      <c r="MHX365" s="30"/>
      <c r="MHY365" s="30"/>
      <c r="MHZ365" s="30"/>
      <c r="MIA365" s="30"/>
      <c r="MIB365" s="30"/>
      <c r="MIC365" s="30"/>
      <c r="MID365" s="30"/>
      <c r="MIE365" s="30"/>
      <c r="MIF365" s="30"/>
      <c r="MIG365" s="30"/>
      <c r="MIH365" s="30"/>
      <c r="MII365" s="30"/>
      <c r="MIJ365" s="30"/>
      <c r="MIK365" s="30"/>
      <c r="MIL365" s="30"/>
      <c r="MIM365" s="30"/>
      <c r="MIN365" s="30"/>
      <c r="MIO365" s="30"/>
      <c r="MIP365" s="30"/>
      <c r="MIQ365" s="30"/>
      <c r="MIR365" s="30"/>
      <c r="MIS365" s="30"/>
      <c r="MIT365" s="30"/>
      <c r="MIU365" s="30"/>
      <c r="MIV365" s="30"/>
      <c r="MIW365" s="30"/>
      <c r="MIX365" s="30"/>
      <c r="MIY365" s="30"/>
      <c r="MIZ365" s="30"/>
      <c r="MJA365" s="30"/>
      <c r="MJB365" s="30"/>
      <c r="MJC365" s="30"/>
      <c r="MJD365" s="30"/>
      <c r="MJE365" s="30"/>
      <c r="MJF365" s="30"/>
      <c r="MJG365" s="30"/>
      <c r="MJH365" s="30"/>
      <c r="MJI365" s="30"/>
      <c r="MJJ365" s="30"/>
      <c r="MJK365" s="30"/>
      <c r="MJL365" s="30"/>
      <c r="MJM365" s="30"/>
      <c r="MJN365" s="30"/>
      <c r="MJO365" s="30"/>
      <c r="MJP365" s="30"/>
      <c r="MJQ365" s="30"/>
      <c r="MJR365" s="30"/>
      <c r="MJS365" s="30"/>
      <c r="MJT365" s="30"/>
      <c r="MJU365" s="30"/>
      <c r="MJV365" s="30"/>
      <c r="MJW365" s="30"/>
      <c r="MJX365" s="30"/>
      <c r="MJY365" s="30"/>
      <c r="MJZ365" s="30"/>
      <c r="MKA365" s="30"/>
      <c r="MKB365" s="30"/>
      <c r="MKC365" s="30"/>
      <c r="MKD365" s="30"/>
      <c r="MKE365" s="30"/>
      <c r="MKF365" s="30"/>
      <c r="MKG365" s="30"/>
      <c r="MKH365" s="30"/>
      <c r="MKI365" s="30"/>
      <c r="MKJ365" s="30"/>
      <c r="MKK365" s="30"/>
      <c r="MKL365" s="30"/>
      <c r="MKM365" s="30"/>
      <c r="MKN365" s="30"/>
      <c r="MKO365" s="30"/>
      <c r="MKP365" s="30"/>
      <c r="MKQ365" s="30"/>
      <c r="MKR365" s="30"/>
      <c r="MKS365" s="30"/>
      <c r="MKT365" s="30"/>
      <c r="MKU365" s="30"/>
      <c r="MKV365" s="30"/>
      <c r="MKW365" s="30"/>
      <c r="MKX365" s="30"/>
      <c r="MKY365" s="30"/>
      <c r="MKZ365" s="30"/>
      <c r="MLA365" s="30"/>
      <c r="MLB365" s="30"/>
      <c r="MLC365" s="30"/>
      <c r="MLD365" s="30"/>
      <c r="MLE365" s="30"/>
      <c r="MLF365" s="30"/>
      <c r="MLG365" s="30"/>
      <c r="MLH365" s="30"/>
      <c r="MLI365" s="30"/>
      <c r="MLJ365" s="30"/>
      <c r="MLK365" s="30"/>
      <c r="MLL365" s="30"/>
      <c r="MLM365" s="30"/>
      <c r="MLN365" s="30"/>
      <c r="MLO365" s="30"/>
      <c r="MLP365" s="30"/>
      <c r="MLQ365" s="30"/>
      <c r="MLR365" s="30"/>
      <c r="MLS365" s="30"/>
      <c r="MLT365" s="30"/>
      <c r="MLU365" s="30"/>
      <c r="MLV365" s="30"/>
      <c r="MLW365" s="30"/>
      <c r="MLX365" s="30"/>
      <c r="MLY365" s="30"/>
      <c r="MLZ365" s="30"/>
      <c r="MMA365" s="30"/>
      <c r="MMB365" s="30"/>
      <c r="MMC365" s="30"/>
      <c r="MMD365" s="30"/>
      <c r="MME365" s="30"/>
      <c r="MMF365" s="30"/>
      <c r="MMG365" s="30"/>
      <c r="MMH365" s="30"/>
      <c r="MMI365" s="30"/>
      <c r="MMJ365" s="30"/>
      <c r="MMK365" s="30"/>
      <c r="MML365" s="30"/>
      <c r="MMM365" s="30"/>
      <c r="MMN365" s="30"/>
      <c r="MMO365" s="30"/>
      <c r="MMP365" s="30"/>
      <c r="MMQ365" s="30"/>
      <c r="MMR365" s="30"/>
      <c r="MMS365" s="30"/>
      <c r="MMT365" s="30"/>
      <c r="MMU365" s="30"/>
      <c r="MMV365" s="30"/>
      <c r="MMW365" s="30"/>
      <c r="MMX365" s="30"/>
      <c r="MMY365" s="30"/>
      <c r="MMZ365" s="30"/>
      <c r="MNA365" s="30"/>
      <c r="MNB365" s="30"/>
      <c r="MNC365" s="30"/>
      <c r="MND365" s="30"/>
      <c r="MNE365" s="30"/>
      <c r="MNF365" s="30"/>
      <c r="MNG365" s="30"/>
      <c r="MNH365" s="30"/>
      <c r="MNI365" s="30"/>
      <c r="MNJ365" s="30"/>
      <c r="MNK365" s="30"/>
      <c r="MNL365" s="30"/>
      <c r="MNM365" s="30"/>
      <c r="MNN365" s="30"/>
      <c r="MNO365" s="30"/>
      <c r="MNP365" s="30"/>
      <c r="MNQ365" s="30"/>
      <c r="MNR365" s="30"/>
      <c r="MNS365" s="30"/>
      <c r="MNT365" s="30"/>
      <c r="MNU365" s="30"/>
      <c r="MNV365" s="30"/>
      <c r="MNW365" s="30"/>
      <c r="MNX365" s="30"/>
      <c r="MNY365" s="30"/>
      <c r="MNZ365" s="30"/>
      <c r="MOA365" s="30"/>
      <c r="MOB365" s="30"/>
      <c r="MOC365" s="30"/>
      <c r="MOD365" s="30"/>
      <c r="MOE365" s="30"/>
      <c r="MOF365" s="30"/>
      <c r="MOG365" s="30"/>
      <c r="MOH365" s="30"/>
      <c r="MOI365" s="30"/>
      <c r="MOJ365" s="30"/>
      <c r="MOK365" s="30"/>
      <c r="MOL365" s="30"/>
      <c r="MOM365" s="30"/>
      <c r="MON365" s="30"/>
      <c r="MOO365" s="30"/>
      <c r="MOP365" s="30"/>
      <c r="MOQ365" s="30"/>
      <c r="MOR365" s="30"/>
      <c r="MOS365" s="30"/>
      <c r="MOT365" s="30"/>
      <c r="MOU365" s="30"/>
      <c r="MOV365" s="30"/>
      <c r="MOW365" s="30"/>
      <c r="MOX365" s="30"/>
      <c r="MOY365" s="30"/>
      <c r="MOZ365" s="30"/>
      <c r="MPA365" s="30"/>
      <c r="MPB365" s="30"/>
      <c r="MPC365" s="30"/>
      <c r="MPD365" s="30"/>
      <c r="MPE365" s="30"/>
      <c r="MPF365" s="30"/>
      <c r="MPG365" s="30"/>
      <c r="MPH365" s="30"/>
      <c r="MPI365" s="30"/>
      <c r="MPJ365" s="30"/>
      <c r="MPK365" s="30"/>
      <c r="MPL365" s="30"/>
      <c r="MPM365" s="30"/>
      <c r="MPN365" s="30"/>
      <c r="MPO365" s="30"/>
      <c r="MPP365" s="30"/>
      <c r="MPQ365" s="30"/>
      <c r="MPR365" s="30"/>
      <c r="MPS365" s="30"/>
      <c r="MPT365" s="30"/>
      <c r="MPU365" s="30"/>
      <c r="MPV365" s="30"/>
      <c r="MPW365" s="30"/>
      <c r="MPX365" s="30"/>
      <c r="MPY365" s="30"/>
      <c r="MPZ365" s="30"/>
      <c r="MQA365" s="30"/>
      <c r="MQB365" s="30"/>
      <c r="MQC365" s="30"/>
      <c r="MQD365" s="30"/>
      <c r="MQE365" s="30"/>
      <c r="MQF365" s="30"/>
      <c r="MQG365" s="30"/>
      <c r="MQH365" s="30"/>
      <c r="MQI365" s="30"/>
      <c r="MQJ365" s="30"/>
      <c r="MQK365" s="30"/>
      <c r="MQL365" s="30"/>
      <c r="MQM365" s="30"/>
      <c r="MQN365" s="30"/>
      <c r="MQO365" s="30"/>
      <c r="MQP365" s="30"/>
      <c r="MQQ365" s="30"/>
      <c r="MQR365" s="30"/>
      <c r="MQS365" s="30"/>
      <c r="MQT365" s="30"/>
      <c r="MQU365" s="30"/>
      <c r="MQV365" s="30"/>
      <c r="MQW365" s="30"/>
      <c r="MQX365" s="30"/>
      <c r="MQY365" s="30"/>
      <c r="MQZ365" s="30"/>
      <c r="MRA365" s="30"/>
      <c r="MRB365" s="30"/>
      <c r="MRC365" s="30"/>
      <c r="MRD365" s="30"/>
      <c r="MRE365" s="30"/>
      <c r="MRF365" s="30"/>
      <c r="MRG365" s="30"/>
      <c r="MRH365" s="30"/>
      <c r="MRI365" s="30"/>
      <c r="MRJ365" s="30"/>
      <c r="MRK365" s="30"/>
      <c r="MRL365" s="30"/>
      <c r="MRM365" s="30"/>
      <c r="MRN365" s="30"/>
      <c r="MRO365" s="30"/>
      <c r="MRP365" s="30"/>
      <c r="MRQ365" s="30"/>
      <c r="MRR365" s="30"/>
      <c r="MRS365" s="30"/>
      <c r="MRT365" s="30"/>
      <c r="MRU365" s="30"/>
      <c r="MRV365" s="30"/>
      <c r="MRW365" s="30"/>
      <c r="MRX365" s="30"/>
      <c r="MRY365" s="30"/>
      <c r="MRZ365" s="30"/>
      <c r="MSA365" s="30"/>
      <c r="MSB365" s="30"/>
      <c r="MSC365" s="30"/>
      <c r="MSD365" s="30"/>
      <c r="MSE365" s="30"/>
      <c r="MSF365" s="30"/>
      <c r="MSG365" s="30"/>
      <c r="MSH365" s="30"/>
      <c r="MSI365" s="30"/>
      <c r="MSJ365" s="30"/>
      <c r="MSK365" s="30"/>
      <c r="MSL365" s="30"/>
      <c r="MSM365" s="30"/>
      <c r="MSN365" s="30"/>
      <c r="MSO365" s="30"/>
      <c r="MSP365" s="30"/>
      <c r="MSQ365" s="30"/>
      <c r="MSR365" s="30"/>
      <c r="MSS365" s="30"/>
      <c r="MST365" s="30"/>
      <c r="MSU365" s="30"/>
      <c r="MSV365" s="30"/>
      <c r="MSW365" s="30"/>
      <c r="MSX365" s="30"/>
      <c r="MSY365" s="30"/>
      <c r="MSZ365" s="30"/>
      <c r="MTA365" s="30"/>
      <c r="MTB365" s="30"/>
      <c r="MTC365" s="30"/>
      <c r="MTD365" s="30"/>
      <c r="MTE365" s="30"/>
      <c r="MTF365" s="30"/>
      <c r="MTG365" s="30"/>
      <c r="MTH365" s="30"/>
      <c r="MTI365" s="30"/>
      <c r="MTJ365" s="30"/>
      <c r="MTK365" s="30"/>
      <c r="MTL365" s="30"/>
      <c r="MTM365" s="30"/>
      <c r="MTN365" s="30"/>
      <c r="MTO365" s="30"/>
      <c r="MTP365" s="30"/>
      <c r="MTQ365" s="30"/>
      <c r="MTR365" s="30"/>
      <c r="MTS365" s="30"/>
      <c r="MTT365" s="30"/>
      <c r="MTU365" s="30"/>
      <c r="MTV365" s="30"/>
      <c r="MTW365" s="30"/>
      <c r="MTX365" s="30"/>
      <c r="MTY365" s="30"/>
      <c r="MTZ365" s="30"/>
      <c r="MUA365" s="30"/>
      <c r="MUB365" s="30"/>
      <c r="MUC365" s="30"/>
      <c r="MUD365" s="30"/>
      <c r="MUE365" s="30"/>
      <c r="MUF365" s="30"/>
      <c r="MUG365" s="30"/>
      <c r="MUH365" s="30"/>
      <c r="MUI365" s="30"/>
      <c r="MUJ365" s="30"/>
      <c r="MUK365" s="30"/>
      <c r="MUL365" s="30"/>
      <c r="MUM365" s="30"/>
      <c r="MUN365" s="30"/>
      <c r="MUO365" s="30"/>
      <c r="MUP365" s="30"/>
      <c r="MUQ365" s="30"/>
      <c r="MUR365" s="30"/>
      <c r="MUS365" s="30"/>
      <c r="MUT365" s="30"/>
      <c r="MUU365" s="30"/>
      <c r="MUV365" s="30"/>
      <c r="MUW365" s="30"/>
      <c r="MUX365" s="30"/>
      <c r="MUY365" s="30"/>
      <c r="MUZ365" s="30"/>
      <c r="MVA365" s="30"/>
      <c r="MVB365" s="30"/>
      <c r="MVC365" s="30"/>
      <c r="MVD365" s="30"/>
      <c r="MVE365" s="30"/>
      <c r="MVF365" s="30"/>
      <c r="MVG365" s="30"/>
      <c r="MVH365" s="30"/>
      <c r="MVI365" s="30"/>
      <c r="MVJ365" s="30"/>
      <c r="MVK365" s="30"/>
      <c r="MVL365" s="30"/>
      <c r="MVM365" s="30"/>
      <c r="MVN365" s="30"/>
      <c r="MVO365" s="30"/>
      <c r="MVP365" s="30"/>
      <c r="MVQ365" s="30"/>
      <c r="MVR365" s="30"/>
      <c r="MVS365" s="30"/>
      <c r="MVT365" s="30"/>
      <c r="MVU365" s="30"/>
      <c r="MVV365" s="30"/>
      <c r="MVW365" s="30"/>
      <c r="MVX365" s="30"/>
      <c r="MVY365" s="30"/>
      <c r="MVZ365" s="30"/>
      <c r="MWA365" s="30"/>
      <c r="MWB365" s="30"/>
      <c r="MWC365" s="30"/>
      <c r="MWD365" s="30"/>
      <c r="MWE365" s="30"/>
      <c r="MWF365" s="30"/>
      <c r="MWG365" s="30"/>
      <c r="MWH365" s="30"/>
      <c r="MWI365" s="30"/>
      <c r="MWJ365" s="30"/>
      <c r="MWK365" s="30"/>
      <c r="MWL365" s="30"/>
      <c r="MWM365" s="30"/>
      <c r="MWN365" s="30"/>
      <c r="MWO365" s="30"/>
      <c r="MWP365" s="30"/>
      <c r="MWQ365" s="30"/>
      <c r="MWR365" s="30"/>
      <c r="MWS365" s="30"/>
      <c r="MWT365" s="30"/>
      <c r="MWU365" s="30"/>
      <c r="MWV365" s="30"/>
      <c r="MWW365" s="30"/>
      <c r="MWX365" s="30"/>
      <c r="MWY365" s="30"/>
      <c r="MWZ365" s="30"/>
      <c r="MXA365" s="30"/>
      <c r="MXB365" s="30"/>
      <c r="MXC365" s="30"/>
      <c r="MXD365" s="30"/>
      <c r="MXE365" s="30"/>
      <c r="MXF365" s="30"/>
      <c r="MXG365" s="30"/>
      <c r="MXH365" s="30"/>
      <c r="MXI365" s="30"/>
      <c r="MXJ365" s="30"/>
      <c r="MXK365" s="30"/>
      <c r="MXL365" s="30"/>
      <c r="MXM365" s="30"/>
      <c r="MXN365" s="30"/>
      <c r="MXO365" s="30"/>
      <c r="MXP365" s="30"/>
      <c r="MXQ365" s="30"/>
      <c r="MXR365" s="30"/>
      <c r="MXS365" s="30"/>
      <c r="MXT365" s="30"/>
      <c r="MXU365" s="30"/>
      <c r="MXV365" s="30"/>
      <c r="MXW365" s="30"/>
      <c r="MXX365" s="30"/>
      <c r="MXY365" s="30"/>
      <c r="MXZ365" s="30"/>
      <c r="MYA365" s="30"/>
      <c r="MYB365" s="30"/>
      <c r="MYC365" s="30"/>
      <c r="MYD365" s="30"/>
      <c r="MYE365" s="30"/>
      <c r="MYF365" s="30"/>
      <c r="MYG365" s="30"/>
      <c r="MYH365" s="30"/>
      <c r="MYI365" s="30"/>
      <c r="MYJ365" s="30"/>
      <c r="MYK365" s="30"/>
      <c r="MYL365" s="30"/>
      <c r="MYM365" s="30"/>
      <c r="MYN365" s="30"/>
      <c r="MYO365" s="30"/>
      <c r="MYP365" s="30"/>
      <c r="MYQ365" s="30"/>
      <c r="MYR365" s="30"/>
      <c r="MYS365" s="30"/>
      <c r="MYT365" s="30"/>
      <c r="MYU365" s="30"/>
      <c r="MYV365" s="30"/>
      <c r="MYW365" s="30"/>
      <c r="MYX365" s="30"/>
      <c r="MYY365" s="30"/>
      <c r="MYZ365" s="30"/>
      <c r="MZA365" s="30"/>
      <c r="MZB365" s="30"/>
      <c r="MZC365" s="30"/>
      <c r="MZD365" s="30"/>
      <c r="MZE365" s="30"/>
      <c r="MZF365" s="30"/>
      <c r="MZG365" s="30"/>
      <c r="MZH365" s="30"/>
      <c r="MZI365" s="30"/>
      <c r="MZJ365" s="30"/>
      <c r="MZK365" s="30"/>
      <c r="MZL365" s="30"/>
      <c r="MZM365" s="30"/>
      <c r="MZN365" s="30"/>
      <c r="MZO365" s="30"/>
      <c r="MZP365" s="30"/>
      <c r="MZQ365" s="30"/>
      <c r="MZR365" s="30"/>
      <c r="MZS365" s="30"/>
      <c r="MZT365" s="30"/>
      <c r="MZU365" s="30"/>
      <c r="MZV365" s="30"/>
      <c r="MZW365" s="30"/>
      <c r="MZX365" s="30"/>
      <c r="MZY365" s="30"/>
      <c r="MZZ365" s="30"/>
      <c r="NAA365" s="30"/>
      <c r="NAB365" s="30"/>
      <c r="NAC365" s="30"/>
      <c r="NAD365" s="30"/>
      <c r="NAE365" s="30"/>
      <c r="NAF365" s="30"/>
      <c r="NAG365" s="30"/>
      <c r="NAH365" s="30"/>
      <c r="NAI365" s="30"/>
      <c r="NAJ365" s="30"/>
      <c r="NAK365" s="30"/>
      <c r="NAL365" s="30"/>
      <c r="NAM365" s="30"/>
      <c r="NAN365" s="30"/>
      <c r="NAO365" s="30"/>
      <c r="NAP365" s="30"/>
      <c r="NAQ365" s="30"/>
      <c r="NAR365" s="30"/>
      <c r="NAS365" s="30"/>
      <c r="NAT365" s="30"/>
      <c r="NAU365" s="30"/>
      <c r="NAV365" s="30"/>
      <c r="NAW365" s="30"/>
      <c r="NAX365" s="30"/>
      <c r="NAY365" s="30"/>
      <c r="NAZ365" s="30"/>
      <c r="NBA365" s="30"/>
      <c r="NBB365" s="30"/>
      <c r="NBC365" s="30"/>
      <c r="NBD365" s="30"/>
      <c r="NBE365" s="30"/>
      <c r="NBF365" s="30"/>
      <c r="NBG365" s="30"/>
      <c r="NBH365" s="30"/>
      <c r="NBI365" s="30"/>
      <c r="NBJ365" s="30"/>
      <c r="NBK365" s="30"/>
      <c r="NBL365" s="30"/>
      <c r="NBM365" s="30"/>
      <c r="NBN365" s="30"/>
      <c r="NBO365" s="30"/>
      <c r="NBP365" s="30"/>
      <c r="NBQ365" s="30"/>
      <c r="NBR365" s="30"/>
      <c r="NBS365" s="30"/>
      <c r="NBT365" s="30"/>
      <c r="NBU365" s="30"/>
      <c r="NBV365" s="30"/>
      <c r="NBW365" s="30"/>
      <c r="NBX365" s="30"/>
      <c r="NBY365" s="30"/>
      <c r="NBZ365" s="30"/>
      <c r="NCA365" s="30"/>
      <c r="NCB365" s="30"/>
      <c r="NCC365" s="30"/>
      <c r="NCD365" s="30"/>
      <c r="NCE365" s="30"/>
      <c r="NCF365" s="30"/>
      <c r="NCG365" s="30"/>
      <c r="NCH365" s="30"/>
      <c r="NCI365" s="30"/>
      <c r="NCJ365" s="30"/>
      <c r="NCK365" s="30"/>
      <c r="NCL365" s="30"/>
      <c r="NCM365" s="30"/>
      <c r="NCN365" s="30"/>
      <c r="NCO365" s="30"/>
      <c r="NCP365" s="30"/>
      <c r="NCQ365" s="30"/>
      <c r="NCR365" s="30"/>
      <c r="NCS365" s="30"/>
      <c r="NCT365" s="30"/>
      <c r="NCU365" s="30"/>
      <c r="NCV365" s="30"/>
      <c r="NCW365" s="30"/>
      <c r="NCX365" s="30"/>
      <c r="NCY365" s="30"/>
      <c r="NCZ365" s="30"/>
      <c r="NDA365" s="30"/>
      <c r="NDB365" s="30"/>
      <c r="NDC365" s="30"/>
      <c r="NDD365" s="30"/>
      <c r="NDE365" s="30"/>
      <c r="NDF365" s="30"/>
      <c r="NDG365" s="30"/>
      <c r="NDH365" s="30"/>
      <c r="NDI365" s="30"/>
      <c r="NDJ365" s="30"/>
      <c r="NDK365" s="30"/>
      <c r="NDL365" s="30"/>
      <c r="NDM365" s="30"/>
      <c r="NDN365" s="30"/>
      <c r="NDO365" s="30"/>
      <c r="NDP365" s="30"/>
      <c r="NDQ365" s="30"/>
      <c r="NDR365" s="30"/>
      <c r="NDS365" s="30"/>
      <c r="NDT365" s="30"/>
      <c r="NDU365" s="30"/>
      <c r="NDV365" s="30"/>
      <c r="NDW365" s="30"/>
      <c r="NDX365" s="30"/>
      <c r="NDY365" s="30"/>
      <c r="NDZ365" s="30"/>
      <c r="NEA365" s="30"/>
      <c r="NEB365" s="30"/>
      <c r="NEC365" s="30"/>
      <c r="NED365" s="30"/>
      <c r="NEE365" s="30"/>
      <c r="NEF365" s="30"/>
      <c r="NEG365" s="30"/>
      <c r="NEH365" s="30"/>
      <c r="NEI365" s="30"/>
      <c r="NEJ365" s="30"/>
      <c r="NEK365" s="30"/>
      <c r="NEL365" s="30"/>
      <c r="NEM365" s="30"/>
      <c r="NEN365" s="30"/>
      <c r="NEO365" s="30"/>
      <c r="NEP365" s="30"/>
      <c r="NEQ365" s="30"/>
      <c r="NER365" s="30"/>
      <c r="NES365" s="30"/>
      <c r="NET365" s="30"/>
      <c r="NEU365" s="30"/>
      <c r="NEV365" s="30"/>
      <c r="NEW365" s="30"/>
      <c r="NEX365" s="30"/>
      <c r="NEY365" s="30"/>
      <c r="NEZ365" s="30"/>
      <c r="NFA365" s="30"/>
      <c r="NFB365" s="30"/>
      <c r="NFC365" s="30"/>
      <c r="NFD365" s="30"/>
      <c r="NFE365" s="30"/>
      <c r="NFF365" s="30"/>
      <c r="NFG365" s="30"/>
      <c r="NFH365" s="30"/>
      <c r="NFI365" s="30"/>
      <c r="NFJ365" s="30"/>
      <c r="NFK365" s="30"/>
      <c r="NFL365" s="30"/>
      <c r="NFM365" s="30"/>
      <c r="NFN365" s="30"/>
      <c r="NFO365" s="30"/>
      <c r="NFP365" s="30"/>
      <c r="NFQ365" s="30"/>
      <c r="NFR365" s="30"/>
      <c r="NFS365" s="30"/>
      <c r="NFT365" s="30"/>
      <c r="NFU365" s="30"/>
      <c r="NFV365" s="30"/>
      <c r="NFW365" s="30"/>
      <c r="NFX365" s="30"/>
      <c r="NFY365" s="30"/>
      <c r="NFZ365" s="30"/>
      <c r="NGA365" s="30"/>
      <c r="NGB365" s="30"/>
      <c r="NGC365" s="30"/>
      <c r="NGD365" s="30"/>
      <c r="NGE365" s="30"/>
      <c r="NGF365" s="30"/>
      <c r="NGG365" s="30"/>
      <c r="NGH365" s="30"/>
      <c r="NGI365" s="30"/>
      <c r="NGJ365" s="30"/>
      <c r="NGK365" s="30"/>
      <c r="NGL365" s="30"/>
      <c r="NGM365" s="30"/>
      <c r="NGN365" s="30"/>
      <c r="NGO365" s="30"/>
      <c r="NGP365" s="30"/>
      <c r="NGQ365" s="30"/>
      <c r="NGR365" s="30"/>
      <c r="NGS365" s="30"/>
      <c r="NGT365" s="30"/>
      <c r="NGU365" s="30"/>
      <c r="NGV365" s="30"/>
      <c r="NGW365" s="30"/>
      <c r="NGX365" s="30"/>
      <c r="NGY365" s="30"/>
      <c r="NGZ365" s="30"/>
      <c r="NHA365" s="30"/>
      <c r="NHB365" s="30"/>
      <c r="NHC365" s="30"/>
      <c r="NHD365" s="30"/>
      <c r="NHE365" s="30"/>
      <c r="NHF365" s="30"/>
      <c r="NHG365" s="30"/>
      <c r="NHH365" s="30"/>
      <c r="NHI365" s="30"/>
      <c r="NHJ365" s="30"/>
      <c r="NHK365" s="30"/>
      <c r="NHL365" s="30"/>
      <c r="NHM365" s="30"/>
      <c r="NHN365" s="30"/>
      <c r="NHO365" s="30"/>
      <c r="NHP365" s="30"/>
      <c r="NHQ365" s="30"/>
      <c r="NHR365" s="30"/>
      <c r="NHS365" s="30"/>
      <c r="NHT365" s="30"/>
      <c r="NHU365" s="30"/>
      <c r="NHV365" s="30"/>
      <c r="NHW365" s="30"/>
      <c r="NHX365" s="30"/>
      <c r="NHY365" s="30"/>
      <c r="NHZ365" s="30"/>
      <c r="NIA365" s="30"/>
      <c r="NIB365" s="30"/>
      <c r="NIC365" s="30"/>
      <c r="NID365" s="30"/>
      <c r="NIE365" s="30"/>
      <c r="NIF365" s="30"/>
      <c r="NIG365" s="30"/>
      <c r="NIH365" s="30"/>
      <c r="NII365" s="30"/>
      <c r="NIJ365" s="30"/>
      <c r="NIK365" s="30"/>
      <c r="NIL365" s="30"/>
      <c r="NIM365" s="30"/>
      <c r="NIN365" s="30"/>
      <c r="NIO365" s="30"/>
      <c r="NIP365" s="30"/>
      <c r="NIQ365" s="30"/>
      <c r="NIR365" s="30"/>
      <c r="NIS365" s="30"/>
      <c r="NIT365" s="30"/>
      <c r="NIU365" s="30"/>
      <c r="NIV365" s="30"/>
      <c r="NIW365" s="30"/>
      <c r="NIX365" s="30"/>
      <c r="NIY365" s="30"/>
      <c r="NIZ365" s="30"/>
      <c r="NJA365" s="30"/>
      <c r="NJB365" s="30"/>
      <c r="NJC365" s="30"/>
      <c r="NJD365" s="30"/>
      <c r="NJE365" s="30"/>
      <c r="NJF365" s="30"/>
      <c r="NJG365" s="30"/>
      <c r="NJH365" s="30"/>
      <c r="NJI365" s="30"/>
      <c r="NJJ365" s="30"/>
      <c r="NJK365" s="30"/>
      <c r="NJL365" s="30"/>
      <c r="NJM365" s="30"/>
      <c r="NJN365" s="30"/>
      <c r="NJO365" s="30"/>
      <c r="NJP365" s="30"/>
      <c r="NJQ365" s="30"/>
      <c r="NJR365" s="30"/>
      <c r="NJS365" s="30"/>
      <c r="NJT365" s="30"/>
      <c r="NJU365" s="30"/>
      <c r="NJV365" s="30"/>
      <c r="NJW365" s="30"/>
      <c r="NJX365" s="30"/>
      <c r="NJY365" s="30"/>
      <c r="NJZ365" s="30"/>
      <c r="NKA365" s="30"/>
      <c r="NKB365" s="30"/>
      <c r="NKC365" s="30"/>
      <c r="NKD365" s="30"/>
      <c r="NKE365" s="30"/>
      <c r="NKF365" s="30"/>
      <c r="NKG365" s="30"/>
      <c r="NKH365" s="30"/>
      <c r="NKI365" s="30"/>
      <c r="NKJ365" s="30"/>
      <c r="NKK365" s="30"/>
      <c r="NKL365" s="30"/>
      <c r="NKM365" s="30"/>
      <c r="NKN365" s="30"/>
      <c r="NKO365" s="30"/>
      <c r="NKP365" s="30"/>
      <c r="NKQ365" s="30"/>
      <c r="NKR365" s="30"/>
      <c r="NKS365" s="30"/>
      <c r="NKT365" s="30"/>
      <c r="NKU365" s="30"/>
      <c r="NKV365" s="30"/>
      <c r="NKW365" s="30"/>
      <c r="NKX365" s="30"/>
      <c r="NKY365" s="30"/>
      <c r="NKZ365" s="30"/>
      <c r="NLA365" s="30"/>
      <c r="NLB365" s="30"/>
      <c r="NLC365" s="30"/>
      <c r="NLD365" s="30"/>
      <c r="NLE365" s="30"/>
      <c r="NLF365" s="30"/>
      <c r="NLG365" s="30"/>
      <c r="NLH365" s="30"/>
      <c r="NLI365" s="30"/>
      <c r="NLJ365" s="30"/>
      <c r="NLK365" s="30"/>
      <c r="NLL365" s="30"/>
      <c r="NLM365" s="30"/>
      <c r="NLN365" s="30"/>
      <c r="NLO365" s="30"/>
      <c r="NLP365" s="30"/>
      <c r="NLQ365" s="30"/>
      <c r="NLR365" s="30"/>
      <c r="NLS365" s="30"/>
      <c r="NLT365" s="30"/>
      <c r="NLU365" s="30"/>
      <c r="NLV365" s="30"/>
      <c r="NLW365" s="30"/>
      <c r="NLX365" s="30"/>
      <c r="NLY365" s="30"/>
      <c r="NLZ365" s="30"/>
      <c r="NMA365" s="30"/>
      <c r="NMB365" s="30"/>
      <c r="NMC365" s="30"/>
      <c r="NMD365" s="30"/>
      <c r="NME365" s="30"/>
      <c r="NMF365" s="30"/>
      <c r="NMG365" s="30"/>
      <c r="NMH365" s="30"/>
      <c r="NMI365" s="30"/>
      <c r="NMJ365" s="30"/>
      <c r="NMK365" s="30"/>
      <c r="NML365" s="30"/>
      <c r="NMM365" s="30"/>
      <c r="NMN365" s="30"/>
      <c r="NMO365" s="30"/>
      <c r="NMP365" s="30"/>
      <c r="NMQ365" s="30"/>
      <c r="NMR365" s="30"/>
      <c r="NMS365" s="30"/>
      <c r="NMT365" s="30"/>
      <c r="NMU365" s="30"/>
      <c r="NMV365" s="30"/>
      <c r="NMW365" s="30"/>
      <c r="NMX365" s="30"/>
      <c r="NMY365" s="30"/>
      <c r="NMZ365" s="30"/>
      <c r="NNA365" s="30"/>
      <c r="NNB365" s="30"/>
      <c r="NNC365" s="30"/>
      <c r="NND365" s="30"/>
      <c r="NNE365" s="30"/>
      <c r="NNF365" s="30"/>
      <c r="NNG365" s="30"/>
      <c r="NNH365" s="30"/>
      <c r="NNI365" s="30"/>
      <c r="NNJ365" s="30"/>
      <c r="NNK365" s="30"/>
      <c r="NNL365" s="30"/>
      <c r="NNM365" s="30"/>
      <c r="NNN365" s="30"/>
      <c r="NNO365" s="30"/>
      <c r="NNP365" s="30"/>
      <c r="NNQ365" s="30"/>
      <c r="NNR365" s="30"/>
      <c r="NNS365" s="30"/>
      <c r="NNT365" s="30"/>
      <c r="NNU365" s="30"/>
      <c r="NNV365" s="30"/>
      <c r="NNW365" s="30"/>
      <c r="NNX365" s="30"/>
      <c r="NNY365" s="30"/>
      <c r="NNZ365" s="30"/>
      <c r="NOA365" s="30"/>
      <c r="NOB365" s="30"/>
      <c r="NOC365" s="30"/>
      <c r="NOD365" s="30"/>
      <c r="NOE365" s="30"/>
      <c r="NOF365" s="30"/>
      <c r="NOG365" s="30"/>
      <c r="NOH365" s="30"/>
      <c r="NOI365" s="30"/>
      <c r="NOJ365" s="30"/>
      <c r="NOK365" s="30"/>
      <c r="NOL365" s="30"/>
      <c r="NOM365" s="30"/>
      <c r="NON365" s="30"/>
      <c r="NOO365" s="30"/>
      <c r="NOP365" s="30"/>
      <c r="NOQ365" s="30"/>
      <c r="NOR365" s="30"/>
      <c r="NOS365" s="30"/>
      <c r="NOT365" s="30"/>
      <c r="NOU365" s="30"/>
      <c r="NOV365" s="30"/>
      <c r="NOW365" s="30"/>
      <c r="NOX365" s="30"/>
      <c r="NOY365" s="30"/>
      <c r="NOZ365" s="30"/>
      <c r="NPA365" s="30"/>
      <c r="NPB365" s="30"/>
      <c r="NPC365" s="30"/>
      <c r="NPD365" s="30"/>
      <c r="NPE365" s="30"/>
      <c r="NPF365" s="30"/>
      <c r="NPG365" s="30"/>
      <c r="NPH365" s="30"/>
      <c r="NPI365" s="30"/>
      <c r="NPJ365" s="30"/>
      <c r="NPK365" s="30"/>
      <c r="NPL365" s="30"/>
      <c r="NPM365" s="30"/>
      <c r="NPN365" s="30"/>
      <c r="NPO365" s="30"/>
      <c r="NPP365" s="30"/>
      <c r="NPQ365" s="30"/>
      <c r="NPR365" s="30"/>
      <c r="NPS365" s="30"/>
      <c r="NPT365" s="30"/>
      <c r="NPU365" s="30"/>
      <c r="NPV365" s="30"/>
      <c r="NPW365" s="30"/>
      <c r="NPX365" s="30"/>
      <c r="NPY365" s="30"/>
      <c r="NPZ365" s="30"/>
      <c r="NQA365" s="30"/>
      <c r="NQB365" s="30"/>
      <c r="NQC365" s="30"/>
      <c r="NQD365" s="30"/>
      <c r="NQE365" s="30"/>
      <c r="NQF365" s="30"/>
      <c r="NQG365" s="30"/>
      <c r="NQH365" s="30"/>
      <c r="NQI365" s="30"/>
      <c r="NQJ365" s="30"/>
      <c r="NQK365" s="30"/>
      <c r="NQL365" s="30"/>
      <c r="NQM365" s="30"/>
      <c r="NQN365" s="30"/>
      <c r="NQO365" s="30"/>
      <c r="NQP365" s="30"/>
      <c r="NQQ365" s="30"/>
      <c r="NQR365" s="30"/>
      <c r="NQS365" s="30"/>
      <c r="NQT365" s="30"/>
      <c r="NQU365" s="30"/>
      <c r="NQV365" s="30"/>
      <c r="NQW365" s="30"/>
      <c r="NQX365" s="30"/>
      <c r="NQY365" s="30"/>
      <c r="NQZ365" s="30"/>
      <c r="NRA365" s="30"/>
      <c r="NRB365" s="30"/>
      <c r="NRC365" s="30"/>
      <c r="NRD365" s="30"/>
      <c r="NRE365" s="30"/>
      <c r="NRF365" s="30"/>
      <c r="NRG365" s="30"/>
      <c r="NRH365" s="30"/>
      <c r="NRI365" s="30"/>
      <c r="NRJ365" s="30"/>
      <c r="NRK365" s="30"/>
      <c r="NRL365" s="30"/>
      <c r="NRM365" s="30"/>
      <c r="NRN365" s="30"/>
      <c r="NRO365" s="30"/>
      <c r="NRP365" s="30"/>
      <c r="NRQ365" s="30"/>
      <c r="NRR365" s="30"/>
      <c r="NRS365" s="30"/>
      <c r="NRT365" s="30"/>
      <c r="NRU365" s="30"/>
      <c r="NRV365" s="30"/>
      <c r="NRW365" s="30"/>
      <c r="NRX365" s="30"/>
      <c r="NRY365" s="30"/>
      <c r="NRZ365" s="30"/>
      <c r="NSA365" s="30"/>
      <c r="NSB365" s="30"/>
      <c r="NSC365" s="30"/>
      <c r="NSD365" s="30"/>
      <c r="NSE365" s="30"/>
      <c r="NSF365" s="30"/>
      <c r="NSG365" s="30"/>
      <c r="NSH365" s="30"/>
      <c r="NSI365" s="30"/>
      <c r="NSJ365" s="30"/>
      <c r="NSK365" s="30"/>
      <c r="NSL365" s="30"/>
      <c r="NSM365" s="30"/>
      <c r="NSN365" s="30"/>
      <c r="NSO365" s="30"/>
      <c r="NSP365" s="30"/>
      <c r="NSQ365" s="30"/>
      <c r="NSR365" s="30"/>
      <c r="NSS365" s="30"/>
      <c r="NST365" s="30"/>
      <c r="NSU365" s="30"/>
      <c r="NSV365" s="30"/>
      <c r="NSW365" s="30"/>
      <c r="NSX365" s="30"/>
      <c r="NSY365" s="30"/>
      <c r="NSZ365" s="30"/>
      <c r="NTA365" s="30"/>
      <c r="NTB365" s="30"/>
      <c r="NTC365" s="30"/>
      <c r="NTD365" s="30"/>
      <c r="NTE365" s="30"/>
      <c r="NTF365" s="30"/>
      <c r="NTG365" s="30"/>
      <c r="NTH365" s="30"/>
      <c r="NTI365" s="30"/>
      <c r="NTJ365" s="30"/>
      <c r="NTK365" s="30"/>
      <c r="NTL365" s="30"/>
      <c r="NTM365" s="30"/>
      <c r="NTN365" s="30"/>
      <c r="NTO365" s="30"/>
      <c r="NTP365" s="30"/>
      <c r="NTQ365" s="30"/>
      <c r="NTR365" s="30"/>
      <c r="NTS365" s="30"/>
      <c r="NTT365" s="30"/>
      <c r="NTU365" s="30"/>
      <c r="NTV365" s="30"/>
      <c r="NTW365" s="30"/>
      <c r="NTX365" s="30"/>
      <c r="NTY365" s="30"/>
      <c r="NTZ365" s="30"/>
      <c r="NUA365" s="30"/>
      <c r="NUB365" s="30"/>
      <c r="NUC365" s="30"/>
      <c r="NUD365" s="30"/>
      <c r="NUE365" s="30"/>
      <c r="NUF365" s="30"/>
      <c r="NUG365" s="30"/>
      <c r="NUH365" s="30"/>
      <c r="NUI365" s="30"/>
      <c r="NUJ365" s="30"/>
      <c r="NUK365" s="30"/>
      <c r="NUL365" s="30"/>
      <c r="NUM365" s="30"/>
      <c r="NUN365" s="30"/>
      <c r="NUO365" s="30"/>
      <c r="NUP365" s="30"/>
      <c r="NUQ365" s="30"/>
      <c r="NUR365" s="30"/>
      <c r="NUS365" s="30"/>
      <c r="NUT365" s="30"/>
      <c r="NUU365" s="30"/>
      <c r="NUV365" s="30"/>
      <c r="NUW365" s="30"/>
      <c r="NUX365" s="30"/>
      <c r="NUY365" s="30"/>
      <c r="NUZ365" s="30"/>
      <c r="NVA365" s="30"/>
      <c r="NVB365" s="30"/>
      <c r="NVC365" s="30"/>
      <c r="NVD365" s="30"/>
      <c r="NVE365" s="30"/>
      <c r="NVF365" s="30"/>
      <c r="NVG365" s="30"/>
      <c r="NVH365" s="30"/>
      <c r="NVI365" s="30"/>
      <c r="NVJ365" s="30"/>
      <c r="NVK365" s="30"/>
      <c r="NVL365" s="30"/>
      <c r="NVM365" s="30"/>
      <c r="NVN365" s="30"/>
      <c r="NVO365" s="30"/>
      <c r="NVP365" s="30"/>
      <c r="NVQ365" s="30"/>
      <c r="NVR365" s="30"/>
      <c r="NVS365" s="30"/>
      <c r="NVT365" s="30"/>
      <c r="NVU365" s="30"/>
      <c r="NVV365" s="30"/>
      <c r="NVW365" s="30"/>
      <c r="NVX365" s="30"/>
      <c r="NVY365" s="30"/>
      <c r="NVZ365" s="30"/>
      <c r="NWA365" s="30"/>
      <c r="NWB365" s="30"/>
      <c r="NWC365" s="30"/>
      <c r="NWD365" s="30"/>
      <c r="NWE365" s="30"/>
      <c r="NWF365" s="30"/>
      <c r="NWG365" s="30"/>
      <c r="NWH365" s="30"/>
      <c r="NWI365" s="30"/>
      <c r="NWJ365" s="30"/>
      <c r="NWK365" s="30"/>
      <c r="NWL365" s="30"/>
      <c r="NWM365" s="30"/>
      <c r="NWN365" s="30"/>
      <c r="NWO365" s="30"/>
      <c r="NWP365" s="30"/>
      <c r="NWQ365" s="30"/>
      <c r="NWR365" s="30"/>
      <c r="NWS365" s="30"/>
      <c r="NWT365" s="30"/>
      <c r="NWU365" s="30"/>
      <c r="NWV365" s="30"/>
      <c r="NWW365" s="30"/>
      <c r="NWX365" s="30"/>
      <c r="NWY365" s="30"/>
      <c r="NWZ365" s="30"/>
      <c r="NXA365" s="30"/>
      <c r="NXB365" s="30"/>
      <c r="NXC365" s="30"/>
      <c r="NXD365" s="30"/>
      <c r="NXE365" s="30"/>
      <c r="NXF365" s="30"/>
      <c r="NXG365" s="30"/>
      <c r="NXH365" s="30"/>
      <c r="NXI365" s="30"/>
      <c r="NXJ365" s="30"/>
      <c r="NXK365" s="30"/>
      <c r="NXL365" s="30"/>
      <c r="NXM365" s="30"/>
      <c r="NXN365" s="30"/>
      <c r="NXO365" s="30"/>
      <c r="NXP365" s="30"/>
      <c r="NXQ365" s="30"/>
      <c r="NXR365" s="30"/>
      <c r="NXS365" s="30"/>
      <c r="NXT365" s="30"/>
      <c r="NXU365" s="30"/>
      <c r="NXV365" s="30"/>
      <c r="NXW365" s="30"/>
      <c r="NXX365" s="30"/>
      <c r="NXY365" s="30"/>
      <c r="NXZ365" s="30"/>
      <c r="NYA365" s="30"/>
      <c r="NYB365" s="30"/>
      <c r="NYC365" s="30"/>
      <c r="NYD365" s="30"/>
      <c r="NYE365" s="30"/>
      <c r="NYF365" s="30"/>
      <c r="NYG365" s="30"/>
      <c r="NYH365" s="30"/>
      <c r="NYI365" s="30"/>
      <c r="NYJ365" s="30"/>
      <c r="NYK365" s="30"/>
      <c r="NYL365" s="30"/>
      <c r="NYM365" s="30"/>
      <c r="NYN365" s="30"/>
      <c r="NYO365" s="30"/>
      <c r="NYP365" s="30"/>
      <c r="NYQ365" s="30"/>
      <c r="NYR365" s="30"/>
      <c r="NYS365" s="30"/>
      <c r="NYT365" s="30"/>
      <c r="NYU365" s="30"/>
      <c r="NYV365" s="30"/>
      <c r="NYW365" s="30"/>
      <c r="NYX365" s="30"/>
      <c r="NYY365" s="30"/>
      <c r="NYZ365" s="30"/>
      <c r="NZA365" s="30"/>
      <c r="NZB365" s="30"/>
      <c r="NZC365" s="30"/>
      <c r="NZD365" s="30"/>
      <c r="NZE365" s="30"/>
      <c r="NZF365" s="30"/>
      <c r="NZG365" s="30"/>
      <c r="NZH365" s="30"/>
      <c r="NZI365" s="30"/>
      <c r="NZJ365" s="30"/>
      <c r="NZK365" s="30"/>
      <c r="NZL365" s="30"/>
      <c r="NZM365" s="30"/>
      <c r="NZN365" s="30"/>
      <c r="NZO365" s="30"/>
      <c r="NZP365" s="30"/>
      <c r="NZQ365" s="30"/>
      <c r="NZR365" s="30"/>
      <c r="NZS365" s="30"/>
      <c r="NZT365" s="30"/>
      <c r="NZU365" s="30"/>
      <c r="NZV365" s="30"/>
      <c r="NZW365" s="30"/>
      <c r="NZX365" s="30"/>
      <c r="NZY365" s="30"/>
      <c r="NZZ365" s="30"/>
      <c r="OAA365" s="30"/>
      <c r="OAB365" s="30"/>
      <c r="OAC365" s="30"/>
      <c r="OAD365" s="30"/>
      <c r="OAE365" s="30"/>
      <c r="OAF365" s="30"/>
      <c r="OAG365" s="30"/>
      <c r="OAH365" s="30"/>
      <c r="OAI365" s="30"/>
      <c r="OAJ365" s="30"/>
      <c r="OAK365" s="30"/>
      <c r="OAL365" s="30"/>
      <c r="OAM365" s="30"/>
      <c r="OAN365" s="30"/>
      <c r="OAO365" s="30"/>
      <c r="OAP365" s="30"/>
      <c r="OAQ365" s="30"/>
      <c r="OAR365" s="30"/>
      <c r="OAS365" s="30"/>
      <c r="OAT365" s="30"/>
      <c r="OAU365" s="30"/>
      <c r="OAV365" s="30"/>
      <c r="OAW365" s="30"/>
      <c r="OAX365" s="30"/>
      <c r="OAY365" s="30"/>
      <c r="OAZ365" s="30"/>
      <c r="OBA365" s="30"/>
      <c r="OBB365" s="30"/>
      <c r="OBC365" s="30"/>
      <c r="OBD365" s="30"/>
      <c r="OBE365" s="30"/>
      <c r="OBF365" s="30"/>
      <c r="OBG365" s="30"/>
      <c r="OBH365" s="30"/>
      <c r="OBI365" s="30"/>
      <c r="OBJ365" s="30"/>
      <c r="OBK365" s="30"/>
      <c r="OBL365" s="30"/>
      <c r="OBM365" s="30"/>
      <c r="OBN365" s="30"/>
      <c r="OBO365" s="30"/>
      <c r="OBP365" s="30"/>
      <c r="OBQ365" s="30"/>
      <c r="OBR365" s="30"/>
      <c r="OBS365" s="30"/>
      <c r="OBT365" s="30"/>
      <c r="OBU365" s="30"/>
      <c r="OBV365" s="30"/>
      <c r="OBW365" s="30"/>
      <c r="OBX365" s="30"/>
      <c r="OBY365" s="30"/>
      <c r="OBZ365" s="30"/>
      <c r="OCA365" s="30"/>
      <c r="OCB365" s="30"/>
      <c r="OCC365" s="30"/>
      <c r="OCD365" s="30"/>
      <c r="OCE365" s="30"/>
      <c r="OCF365" s="30"/>
      <c r="OCG365" s="30"/>
      <c r="OCH365" s="30"/>
      <c r="OCI365" s="30"/>
      <c r="OCJ365" s="30"/>
      <c r="OCK365" s="30"/>
      <c r="OCL365" s="30"/>
      <c r="OCM365" s="30"/>
      <c r="OCN365" s="30"/>
      <c r="OCO365" s="30"/>
      <c r="OCP365" s="30"/>
      <c r="OCQ365" s="30"/>
      <c r="OCR365" s="30"/>
      <c r="OCS365" s="30"/>
      <c r="OCT365" s="30"/>
      <c r="OCU365" s="30"/>
      <c r="OCV365" s="30"/>
      <c r="OCW365" s="30"/>
      <c r="OCX365" s="30"/>
      <c r="OCY365" s="30"/>
      <c r="OCZ365" s="30"/>
      <c r="ODA365" s="30"/>
      <c r="ODB365" s="30"/>
      <c r="ODC365" s="30"/>
      <c r="ODD365" s="30"/>
      <c r="ODE365" s="30"/>
      <c r="ODF365" s="30"/>
      <c r="ODG365" s="30"/>
      <c r="ODH365" s="30"/>
      <c r="ODI365" s="30"/>
      <c r="ODJ365" s="30"/>
      <c r="ODK365" s="30"/>
      <c r="ODL365" s="30"/>
      <c r="ODM365" s="30"/>
      <c r="ODN365" s="30"/>
      <c r="ODO365" s="30"/>
      <c r="ODP365" s="30"/>
      <c r="ODQ365" s="30"/>
      <c r="ODR365" s="30"/>
      <c r="ODS365" s="30"/>
      <c r="ODT365" s="30"/>
      <c r="ODU365" s="30"/>
      <c r="ODV365" s="30"/>
      <c r="ODW365" s="30"/>
      <c r="ODX365" s="30"/>
      <c r="ODY365" s="30"/>
      <c r="ODZ365" s="30"/>
      <c r="OEA365" s="30"/>
      <c r="OEB365" s="30"/>
      <c r="OEC365" s="30"/>
      <c r="OED365" s="30"/>
      <c r="OEE365" s="30"/>
      <c r="OEF365" s="30"/>
      <c r="OEG365" s="30"/>
      <c r="OEH365" s="30"/>
      <c r="OEI365" s="30"/>
      <c r="OEJ365" s="30"/>
      <c r="OEK365" s="30"/>
      <c r="OEL365" s="30"/>
      <c r="OEM365" s="30"/>
      <c r="OEN365" s="30"/>
      <c r="OEO365" s="30"/>
      <c r="OEP365" s="30"/>
      <c r="OEQ365" s="30"/>
      <c r="OER365" s="30"/>
      <c r="OES365" s="30"/>
      <c r="OET365" s="30"/>
      <c r="OEU365" s="30"/>
      <c r="OEV365" s="30"/>
      <c r="OEW365" s="30"/>
      <c r="OEX365" s="30"/>
      <c r="OEY365" s="30"/>
      <c r="OEZ365" s="30"/>
      <c r="OFA365" s="30"/>
      <c r="OFB365" s="30"/>
      <c r="OFC365" s="30"/>
      <c r="OFD365" s="30"/>
      <c r="OFE365" s="30"/>
      <c r="OFF365" s="30"/>
      <c r="OFG365" s="30"/>
      <c r="OFH365" s="30"/>
      <c r="OFI365" s="30"/>
      <c r="OFJ365" s="30"/>
      <c r="OFK365" s="30"/>
      <c r="OFL365" s="30"/>
      <c r="OFM365" s="30"/>
      <c r="OFN365" s="30"/>
      <c r="OFO365" s="30"/>
      <c r="OFP365" s="30"/>
      <c r="OFQ365" s="30"/>
      <c r="OFR365" s="30"/>
      <c r="OFS365" s="30"/>
      <c r="OFT365" s="30"/>
      <c r="OFU365" s="30"/>
      <c r="OFV365" s="30"/>
      <c r="OFW365" s="30"/>
      <c r="OFX365" s="30"/>
      <c r="OFY365" s="30"/>
      <c r="OFZ365" s="30"/>
      <c r="OGA365" s="30"/>
      <c r="OGB365" s="30"/>
      <c r="OGC365" s="30"/>
      <c r="OGD365" s="30"/>
      <c r="OGE365" s="30"/>
      <c r="OGF365" s="30"/>
      <c r="OGG365" s="30"/>
      <c r="OGH365" s="30"/>
      <c r="OGI365" s="30"/>
      <c r="OGJ365" s="30"/>
      <c r="OGK365" s="30"/>
      <c r="OGL365" s="30"/>
      <c r="OGM365" s="30"/>
      <c r="OGN365" s="30"/>
      <c r="OGO365" s="30"/>
      <c r="OGP365" s="30"/>
      <c r="OGQ365" s="30"/>
      <c r="OGR365" s="30"/>
      <c r="OGS365" s="30"/>
      <c r="OGT365" s="30"/>
      <c r="OGU365" s="30"/>
      <c r="OGV365" s="30"/>
      <c r="OGW365" s="30"/>
      <c r="OGX365" s="30"/>
      <c r="OGY365" s="30"/>
      <c r="OGZ365" s="30"/>
      <c r="OHA365" s="30"/>
      <c r="OHB365" s="30"/>
      <c r="OHC365" s="30"/>
      <c r="OHD365" s="30"/>
      <c r="OHE365" s="30"/>
      <c r="OHF365" s="30"/>
      <c r="OHG365" s="30"/>
      <c r="OHH365" s="30"/>
      <c r="OHI365" s="30"/>
      <c r="OHJ365" s="30"/>
      <c r="OHK365" s="30"/>
      <c r="OHL365" s="30"/>
      <c r="OHM365" s="30"/>
      <c r="OHN365" s="30"/>
      <c r="OHO365" s="30"/>
      <c r="OHP365" s="30"/>
      <c r="OHQ365" s="30"/>
      <c r="OHR365" s="30"/>
      <c r="OHS365" s="30"/>
      <c r="OHT365" s="30"/>
      <c r="OHU365" s="30"/>
      <c r="OHV365" s="30"/>
      <c r="OHW365" s="30"/>
      <c r="OHX365" s="30"/>
      <c r="OHY365" s="30"/>
      <c r="OHZ365" s="30"/>
      <c r="OIA365" s="30"/>
      <c r="OIB365" s="30"/>
      <c r="OIC365" s="30"/>
      <c r="OID365" s="30"/>
      <c r="OIE365" s="30"/>
      <c r="OIF365" s="30"/>
      <c r="OIG365" s="30"/>
      <c r="OIH365" s="30"/>
      <c r="OII365" s="30"/>
      <c r="OIJ365" s="30"/>
      <c r="OIK365" s="30"/>
      <c r="OIL365" s="30"/>
      <c r="OIM365" s="30"/>
      <c r="OIN365" s="30"/>
      <c r="OIO365" s="30"/>
      <c r="OIP365" s="30"/>
      <c r="OIQ365" s="30"/>
      <c r="OIR365" s="30"/>
      <c r="OIS365" s="30"/>
      <c r="OIT365" s="30"/>
      <c r="OIU365" s="30"/>
      <c r="OIV365" s="30"/>
      <c r="OIW365" s="30"/>
      <c r="OIX365" s="30"/>
      <c r="OIY365" s="30"/>
      <c r="OIZ365" s="30"/>
      <c r="OJA365" s="30"/>
      <c r="OJB365" s="30"/>
      <c r="OJC365" s="30"/>
      <c r="OJD365" s="30"/>
      <c r="OJE365" s="30"/>
      <c r="OJF365" s="30"/>
      <c r="OJG365" s="30"/>
      <c r="OJH365" s="30"/>
      <c r="OJI365" s="30"/>
      <c r="OJJ365" s="30"/>
      <c r="OJK365" s="30"/>
      <c r="OJL365" s="30"/>
      <c r="OJM365" s="30"/>
      <c r="OJN365" s="30"/>
      <c r="OJO365" s="30"/>
      <c r="OJP365" s="30"/>
      <c r="OJQ365" s="30"/>
      <c r="OJR365" s="30"/>
      <c r="OJS365" s="30"/>
      <c r="OJT365" s="30"/>
      <c r="OJU365" s="30"/>
      <c r="OJV365" s="30"/>
      <c r="OJW365" s="30"/>
      <c r="OJX365" s="30"/>
      <c r="OJY365" s="30"/>
      <c r="OJZ365" s="30"/>
      <c r="OKA365" s="30"/>
      <c r="OKB365" s="30"/>
      <c r="OKC365" s="30"/>
      <c r="OKD365" s="30"/>
      <c r="OKE365" s="30"/>
      <c r="OKF365" s="30"/>
      <c r="OKG365" s="30"/>
      <c r="OKH365" s="30"/>
      <c r="OKI365" s="30"/>
      <c r="OKJ365" s="30"/>
      <c r="OKK365" s="30"/>
      <c r="OKL365" s="30"/>
      <c r="OKM365" s="30"/>
      <c r="OKN365" s="30"/>
      <c r="OKO365" s="30"/>
      <c r="OKP365" s="30"/>
      <c r="OKQ365" s="30"/>
      <c r="OKR365" s="30"/>
      <c r="OKS365" s="30"/>
      <c r="OKT365" s="30"/>
      <c r="OKU365" s="30"/>
      <c r="OKV365" s="30"/>
      <c r="OKW365" s="30"/>
      <c r="OKX365" s="30"/>
      <c r="OKY365" s="30"/>
      <c r="OKZ365" s="30"/>
      <c r="OLA365" s="30"/>
      <c r="OLB365" s="30"/>
      <c r="OLC365" s="30"/>
      <c r="OLD365" s="30"/>
      <c r="OLE365" s="30"/>
      <c r="OLF365" s="30"/>
      <c r="OLG365" s="30"/>
      <c r="OLH365" s="30"/>
      <c r="OLI365" s="30"/>
      <c r="OLJ365" s="30"/>
      <c r="OLK365" s="30"/>
      <c r="OLL365" s="30"/>
      <c r="OLM365" s="30"/>
      <c r="OLN365" s="30"/>
      <c r="OLO365" s="30"/>
      <c r="OLP365" s="30"/>
      <c r="OLQ365" s="30"/>
      <c r="OLR365" s="30"/>
      <c r="OLS365" s="30"/>
      <c r="OLT365" s="30"/>
      <c r="OLU365" s="30"/>
      <c r="OLV365" s="30"/>
      <c r="OLW365" s="30"/>
      <c r="OLX365" s="30"/>
      <c r="OLY365" s="30"/>
      <c r="OLZ365" s="30"/>
      <c r="OMA365" s="30"/>
      <c r="OMB365" s="30"/>
      <c r="OMC365" s="30"/>
      <c r="OMD365" s="30"/>
      <c r="OME365" s="30"/>
      <c r="OMF365" s="30"/>
      <c r="OMG365" s="30"/>
      <c r="OMH365" s="30"/>
      <c r="OMI365" s="30"/>
      <c r="OMJ365" s="30"/>
      <c r="OMK365" s="30"/>
      <c r="OML365" s="30"/>
      <c r="OMM365" s="30"/>
      <c r="OMN365" s="30"/>
      <c r="OMO365" s="30"/>
      <c r="OMP365" s="30"/>
      <c r="OMQ365" s="30"/>
      <c r="OMR365" s="30"/>
      <c r="OMS365" s="30"/>
      <c r="OMT365" s="30"/>
      <c r="OMU365" s="30"/>
      <c r="OMV365" s="30"/>
      <c r="OMW365" s="30"/>
      <c r="OMX365" s="30"/>
      <c r="OMY365" s="30"/>
      <c r="OMZ365" s="30"/>
      <c r="ONA365" s="30"/>
      <c r="ONB365" s="30"/>
      <c r="ONC365" s="30"/>
      <c r="OND365" s="30"/>
      <c r="ONE365" s="30"/>
      <c r="ONF365" s="30"/>
      <c r="ONG365" s="30"/>
      <c r="ONH365" s="30"/>
      <c r="ONI365" s="30"/>
      <c r="ONJ365" s="30"/>
      <c r="ONK365" s="30"/>
      <c r="ONL365" s="30"/>
      <c r="ONM365" s="30"/>
      <c r="ONN365" s="30"/>
      <c r="ONO365" s="30"/>
      <c r="ONP365" s="30"/>
      <c r="ONQ365" s="30"/>
      <c r="ONR365" s="30"/>
      <c r="ONS365" s="30"/>
      <c r="ONT365" s="30"/>
      <c r="ONU365" s="30"/>
      <c r="ONV365" s="30"/>
      <c r="ONW365" s="30"/>
      <c r="ONX365" s="30"/>
      <c r="ONY365" s="30"/>
      <c r="ONZ365" s="30"/>
      <c r="OOA365" s="30"/>
      <c r="OOB365" s="30"/>
      <c r="OOC365" s="30"/>
      <c r="OOD365" s="30"/>
      <c r="OOE365" s="30"/>
      <c r="OOF365" s="30"/>
      <c r="OOG365" s="30"/>
      <c r="OOH365" s="30"/>
      <c r="OOI365" s="30"/>
      <c r="OOJ365" s="30"/>
      <c r="OOK365" s="30"/>
      <c r="OOL365" s="30"/>
      <c r="OOM365" s="30"/>
      <c r="OON365" s="30"/>
      <c r="OOO365" s="30"/>
      <c r="OOP365" s="30"/>
      <c r="OOQ365" s="30"/>
      <c r="OOR365" s="30"/>
      <c r="OOS365" s="30"/>
      <c r="OOT365" s="30"/>
      <c r="OOU365" s="30"/>
      <c r="OOV365" s="30"/>
      <c r="OOW365" s="30"/>
      <c r="OOX365" s="30"/>
      <c r="OOY365" s="30"/>
      <c r="OOZ365" s="30"/>
      <c r="OPA365" s="30"/>
      <c r="OPB365" s="30"/>
      <c r="OPC365" s="30"/>
      <c r="OPD365" s="30"/>
      <c r="OPE365" s="30"/>
      <c r="OPF365" s="30"/>
      <c r="OPG365" s="30"/>
      <c r="OPH365" s="30"/>
      <c r="OPI365" s="30"/>
      <c r="OPJ365" s="30"/>
      <c r="OPK365" s="30"/>
      <c r="OPL365" s="30"/>
      <c r="OPM365" s="30"/>
      <c r="OPN365" s="30"/>
      <c r="OPO365" s="30"/>
      <c r="OPP365" s="30"/>
      <c r="OPQ365" s="30"/>
      <c r="OPR365" s="30"/>
      <c r="OPS365" s="30"/>
      <c r="OPT365" s="30"/>
      <c r="OPU365" s="30"/>
      <c r="OPV365" s="30"/>
      <c r="OPW365" s="30"/>
      <c r="OPX365" s="30"/>
      <c r="OPY365" s="30"/>
      <c r="OPZ365" s="30"/>
      <c r="OQA365" s="30"/>
      <c r="OQB365" s="30"/>
      <c r="OQC365" s="30"/>
      <c r="OQD365" s="30"/>
      <c r="OQE365" s="30"/>
      <c r="OQF365" s="30"/>
      <c r="OQG365" s="30"/>
      <c r="OQH365" s="30"/>
      <c r="OQI365" s="30"/>
      <c r="OQJ365" s="30"/>
      <c r="OQK365" s="30"/>
      <c r="OQL365" s="30"/>
      <c r="OQM365" s="30"/>
      <c r="OQN365" s="30"/>
      <c r="OQO365" s="30"/>
      <c r="OQP365" s="30"/>
      <c r="OQQ365" s="30"/>
      <c r="OQR365" s="30"/>
      <c r="OQS365" s="30"/>
      <c r="OQT365" s="30"/>
      <c r="OQU365" s="30"/>
      <c r="OQV365" s="30"/>
      <c r="OQW365" s="30"/>
      <c r="OQX365" s="30"/>
      <c r="OQY365" s="30"/>
      <c r="OQZ365" s="30"/>
      <c r="ORA365" s="30"/>
      <c r="ORB365" s="30"/>
      <c r="ORC365" s="30"/>
      <c r="ORD365" s="30"/>
      <c r="ORE365" s="30"/>
      <c r="ORF365" s="30"/>
      <c r="ORG365" s="30"/>
      <c r="ORH365" s="30"/>
      <c r="ORI365" s="30"/>
      <c r="ORJ365" s="30"/>
      <c r="ORK365" s="30"/>
      <c r="ORL365" s="30"/>
      <c r="ORM365" s="30"/>
      <c r="ORN365" s="30"/>
      <c r="ORO365" s="30"/>
      <c r="ORP365" s="30"/>
      <c r="ORQ365" s="30"/>
      <c r="ORR365" s="30"/>
      <c r="ORS365" s="30"/>
      <c r="ORT365" s="30"/>
      <c r="ORU365" s="30"/>
      <c r="ORV365" s="30"/>
      <c r="ORW365" s="30"/>
      <c r="ORX365" s="30"/>
      <c r="ORY365" s="30"/>
      <c r="ORZ365" s="30"/>
      <c r="OSA365" s="30"/>
      <c r="OSB365" s="30"/>
      <c r="OSC365" s="30"/>
      <c r="OSD365" s="30"/>
      <c r="OSE365" s="30"/>
      <c r="OSF365" s="30"/>
      <c r="OSG365" s="30"/>
      <c r="OSH365" s="30"/>
      <c r="OSI365" s="30"/>
      <c r="OSJ365" s="30"/>
      <c r="OSK365" s="30"/>
      <c r="OSL365" s="30"/>
      <c r="OSM365" s="30"/>
      <c r="OSN365" s="30"/>
      <c r="OSO365" s="30"/>
      <c r="OSP365" s="30"/>
      <c r="OSQ365" s="30"/>
      <c r="OSR365" s="30"/>
      <c r="OSS365" s="30"/>
      <c r="OST365" s="30"/>
      <c r="OSU365" s="30"/>
      <c r="OSV365" s="30"/>
      <c r="OSW365" s="30"/>
      <c r="OSX365" s="30"/>
      <c r="OSY365" s="30"/>
      <c r="OSZ365" s="30"/>
      <c r="OTA365" s="30"/>
      <c r="OTB365" s="30"/>
      <c r="OTC365" s="30"/>
      <c r="OTD365" s="30"/>
      <c r="OTE365" s="30"/>
      <c r="OTF365" s="30"/>
      <c r="OTG365" s="30"/>
      <c r="OTH365" s="30"/>
      <c r="OTI365" s="30"/>
      <c r="OTJ365" s="30"/>
      <c r="OTK365" s="30"/>
      <c r="OTL365" s="30"/>
      <c r="OTM365" s="30"/>
      <c r="OTN365" s="30"/>
      <c r="OTO365" s="30"/>
      <c r="OTP365" s="30"/>
      <c r="OTQ365" s="30"/>
      <c r="OTR365" s="30"/>
      <c r="OTS365" s="30"/>
      <c r="OTT365" s="30"/>
      <c r="OTU365" s="30"/>
      <c r="OTV365" s="30"/>
      <c r="OTW365" s="30"/>
      <c r="OTX365" s="30"/>
      <c r="OTY365" s="30"/>
      <c r="OTZ365" s="30"/>
      <c r="OUA365" s="30"/>
      <c r="OUB365" s="30"/>
      <c r="OUC365" s="30"/>
      <c r="OUD365" s="30"/>
      <c r="OUE365" s="30"/>
      <c r="OUF365" s="30"/>
      <c r="OUG365" s="30"/>
      <c r="OUH365" s="30"/>
      <c r="OUI365" s="30"/>
      <c r="OUJ365" s="30"/>
      <c r="OUK365" s="30"/>
      <c r="OUL365" s="30"/>
      <c r="OUM365" s="30"/>
      <c r="OUN365" s="30"/>
      <c r="OUO365" s="30"/>
      <c r="OUP365" s="30"/>
      <c r="OUQ365" s="30"/>
      <c r="OUR365" s="30"/>
      <c r="OUS365" s="30"/>
      <c r="OUT365" s="30"/>
      <c r="OUU365" s="30"/>
      <c r="OUV365" s="30"/>
      <c r="OUW365" s="30"/>
      <c r="OUX365" s="30"/>
      <c r="OUY365" s="30"/>
      <c r="OUZ365" s="30"/>
      <c r="OVA365" s="30"/>
      <c r="OVB365" s="30"/>
      <c r="OVC365" s="30"/>
      <c r="OVD365" s="30"/>
      <c r="OVE365" s="30"/>
      <c r="OVF365" s="30"/>
      <c r="OVG365" s="30"/>
      <c r="OVH365" s="30"/>
      <c r="OVI365" s="30"/>
      <c r="OVJ365" s="30"/>
      <c r="OVK365" s="30"/>
      <c r="OVL365" s="30"/>
      <c r="OVM365" s="30"/>
      <c r="OVN365" s="30"/>
      <c r="OVO365" s="30"/>
      <c r="OVP365" s="30"/>
      <c r="OVQ365" s="30"/>
      <c r="OVR365" s="30"/>
      <c r="OVS365" s="30"/>
      <c r="OVT365" s="30"/>
      <c r="OVU365" s="30"/>
      <c r="OVV365" s="30"/>
      <c r="OVW365" s="30"/>
      <c r="OVX365" s="30"/>
      <c r="OVY365" s="30"/>
      <c r="OVZ365" s="30"/>
      <c r="OWA365" s="30"/>
      <c r="OWB365" s="30"/>
      <c r="OWC365" s="30"/>
      <c r="OWD365" s="30"/>
      <c r="OWE365" s="30"/>
      <c r="OWF365" s="30"/>
      <c r="OWG365" s="30"/>
      <c r="OWH365" s="30"/>
      <c r="OWI365" s="30"/>
      <c r="OWJ365" s="30"/>
      <c r="OWK365" s="30"/>
      <c r="OWL365" s="30"/>
      <c r="OWM365" s="30"/>
      <c r="OWN365" s="30"/>
      <c r="OWO365" s="30"/>
      <c r="OWP365" s="30"/>
      <c r="OWQ365" s="30"/>
      <c r="OWR365" s="30"/>
      <c r="OWS365" s="30"/>
      <c r="OWT365" s="30"/>
      <c r="OWU365" s="30"/>
      <c r="OWV365" s="30"/>
      <c r="OWW365" s="30"/>
      <c r="OWX365" s="30"/>
      <c r="OWY365" s="30"/>
      <c r="OWZ365" s="30"/>
      <c r="OXA365" s="30"/>
      <c r="OXB365" s="30"/>
      <c r="OXC365" s="30"/>
      <c r="OXD365" s="30"/>
      <c r="OXE365" s="30"/>
      <c r="OXF365" s="30"/>
      <c r="OXG365" s="30"/>
      <c r="OXH365" s="30"/>
      <c r="OXI365" s="30"/>
      <c r="OXJ365" s="30"/>
      <c r="OXK365" s="30"/>
      <c r="OXL365" s="30"/>
      <c r="OXM365" s="30"/>
      <c r="OXN365" s="30"/>
      <c r="OXO365" s="30"/>
      <c r="OXP365" s="30"/>
      <c r="OXQ365" s="30"/>
      <c r="OXR365" s="30"/>
      <c r="OXS365" s="30"/>
      <c r="OXT365" s="30"/>
      <c r="OXU365" s="30"/>
      <c r="OXV365" s="30"/>
      <c r="OXW365" s="30"/>
      <c r="OXX365" s="30"/>
      <c r="OXY365" s="30"/>
      <c r="OXZ365" s="30"/>
      <c r="OYA365" s="30"/>
      <c r="OYB365" s="30"/>
      <c r="OYC365" s="30"/>
      <c r="OYD365" s="30"/>
      <c r="OYE365" s="30"/>
      <c r="OYF365" s="30"/>
      <c r="OYG365" s="30"/>
      <c r="OYH365" s="30"/>
      <c r="OYI365" s="30"/>
      <c r="OYJ365" s="30"/>
      <c r="OYK365" s="30"/>
      <c r="OYL365" s="30"/>
      <c r="OYM365" s="30"/>
      <c r="OYN365" s="30"/>
      <c r="OYO365" s="30"/>
      <c r="OYP365" s="30"/>
      <c r="OYQ365" s="30"/>
      <c r="OYR365" s="30"/>
      <c r="OYS365" s="30"/>
      <c r="OYT365" s="30"/>
      <c r="OYU365" s="30"/>
      <c r="OYV365" s="30"/>
      <c r="OYW365" s="30"/>
      <c r="OYX365" s="30"/>
      <c r="OYY365" s="30"/>
      <c r="OYZ365" s="30"/>
      <c r="OZA365" s="30"/>
      <c r="OZB365" s="30"/>
      <c r="OZC365" s="30"/>
      <c r="OZD365" s="30"/>
      <c r="OZE365" s="30"/>
      <c r="OZF365" s="30"/>
      <c r="OZG365" s="30"/>
      <c r="OZH365" s="30"/>
      <c r="OZI365" s="30"/>
      <c r="OZJ365" s="30"/>
      <c r="OZK365" s="30"/>
      <c r="OZL365" s="30"/>
      <c r="OZM365" s="30"/>
      <c r="OZN365" s="30"/>
      <c r="OZO365" s="30"/>
      <c r="OZP365" s="30"/>
      <c r="OZQ365" s="30"/>
      <c r="OZR365" s="30"/>
      <c r="OZS365" s="30"/>
      <c r="OZT365" s="30"/>
      <c r="OZU365" s="30"/>
      <c r="OZV365" s="30"/>
      <c r="OZW365" s="30"/>
      <c r="OZX365" s="30"/>
      <c r="OZY365" s="30"/>
      <c r="OZZ365" s="30"/>
      <c r="PAA365" s="30"/>
      <c r="PAB365" s="30"/>
      <c r="PAC365" s="30"/>
      <c r="PAD365" s="30"/>
      <c r="PAE365" s="30"/>
      <c r="PAF365" s="30"/>
      <c r="PAG365" s="30"/>
      <c r="PAH365" s="30"/>
      <c r="PAI365" s="30"/>
      <c r="PAJ365" s="30"/>
      <c r="PAK365" s="30"/>
      <c r="PAL365" s="30"/>
      <c r="PAM365" s="30"/>
      <c r="PAN365" s="30"/>
      <c r="PAO365" s="30"/>
      <c r="PAP365" s="30"/>
      <c r="PAQ365" s="30"/>
      <c r="PAR365" s="30"/>
      <c r="PAS365" s="30"/>
      <c r="PAT365" s="30"/>
      <c r="PAU365" s="30"/>
      <c r="PAV365" s="30"/>
      <c r="PAW365" s="30"/>
      <c r="PAX365" s="30"/>
      <c r="PAY365" s="30"/>
      <c r="PAZ365" s="30"/>
      <c r="PBA365" s="30"/>
      <c r="PBB365" s="30"/>
      <c r="PBC365" s="30"/>
      <c r="PBD365" s="30"/>
      <c r="PBE365" s="30"/>
      <c r="PBF365" s="30"/>
      <c r="PBG365" s="30"/>
      <c r="PBH365" s="30"/>
      <c r="PBI365" s="30"/>
      <c r="PBJ365" s="30"/>
      <c r="PBK365" s="30"/>
      <c r="PBL365" s="30"/>
      <c r="PBM365" s="30"/>
      <c r="PBN365" s="30"/>
      <c r="PBO365" s="30"/>
      <c r="PBP365" s="30"/>
      <c r="PBQ365" s="30"/>
      <c r="PBR365" s="30"/>
      <c r="PBS365" s="30"/>
      <c r="PBT365" s="30"/>
      <c r="PBU365" s="30"/>
      <c r="PBV365" s="30"/>
      <c r="PBW365" s="30"/>
      <c r="PBX365" s="30"/>
      <c r="PBY365" s="30"/>
      <c r="PBZ365" s="30"/>
      <c r="PCA365" s="30"/>
      <c r="PCB365" s="30"/>
      <c r="PCC365" s="30"/>
      <c r="PCD365" s="30"/>
      <c r="PCE365" s="30"/>
      <c r="PCF365" s="30"/>
      <c r="PCG365" s="30"/>
      <c r="PCH365" s="30"/>
      <c r="PCI365" s="30"/>
      <c r="PCJ365" s="30"/>
      <c r="PCK365" s="30"/>
      <c r="PCL365" s="30"/>
      <c r="PCM365" s="30"/>
      <c r="PCN365" s="30"/>
      <c r="PCO365" s="30"/>
      <c r="PCP365" s="30"/>
      <c r="PCQ365" s="30"/>
      <c r="PCR365" s="30"/>
      <c r="PCS365" s="30"/>
      <c r="PCT365" s="30"/>
      <c r="PCU365" s="30"/>
      <c r="PCV365" s="30"/>
      <c r="PCW365" s="30"/>
      <c r="PCX365" s="30"/>
      <c r="PCY365" s="30"/>
      <c r="PCZ365" s="30"/>
      <c r="PDA365" s="30"/>
      <c r="PDB365" s="30"/>
      <c r="PDC365" s="30"/>
      <c r="PDD365" s="30"/>
      <c r="PDE365" s="30"/>
      <c r="PDF365" s="30"/>
      <c r="PDG365" s="30"/>
      <c r="PDH365" s="30"/>
      <c r="PDI365" s="30"/>
      <c r="PDJ365" s="30"/>
      <c r="PDK365" s="30"/>
      <c r="PDL365" s="30"/>
      <c r="PDM365" s="30"/>
      <c r="PDN365" s="30"/>
      <c r="PDO365" s="30"/>
      <c r="PDP365" s="30"/>
      <c r="PDQ365" s="30"/>
      <c r="PDR365" s="30"/>
      <c r="PDS365" s="30"/>
      <c r="PDT365" s="30"/>
      <c r="PDU365" s="30"/>
      <c r="PDV365" s="30"/>
      <c r="PDW365" s="30"/>
      <c r="PDX365" s="30"/>
      <c r="PDY365" s="30"/>
      <c r="PDZ365" s="30"/>
      <c r="PEA365" s="30"/>
      <c r="PEB365" s="30"/>
      <c r="PEC365" s="30"/>
      <c r="PED365" s="30"/>
      <c r="PEE365" s="30"/>
      <c r="PEF365" s="30"/>
      <c r="PEG365" s="30"/>
      <c r="PEH365" s="30"/>
      <c r="PEI365" s="30"/>
      <c r="PEJ365" s="30"/>
      <c r="PEK365" s="30"/>
      <c r="PEL365" s="30"/>
      <c r="PEM365" s="30"/>
      <c r="PEN365" s="30"/>
      <c r="PEO365" s="30"/>
      <c r="PEP365" s="30"/>
      <c r="PEQ365" s="30"/>
      <c r="PER365" s="30"/>
      <c r="PES365" s="30"/>
      <c r="PET365" s="30"/>
      <c r="PEU365" s="30"/>
      <c r="PEV365" s="30"/>
      <c r="PEW365" s="30"/>
      <c r="PEX365" s="30"/>
      <c r="PEY365" s="30"/>
      <c r="PEZ365" s="30"/>
      <c r="PFA365" s="30"/>
      <c r="PFB365" s="30"/>
      <c r="PFC365" s="30"/>
      <c r="PFD365" s="30"/>
      <c r="PFE365" s="30"/>
      <c r="PFF365" s="30"/>
      <c r="PFG365" s="30"/>
      <c r="PFH365" s="30"/>
      <c r="PFI365" s="30"/>
      <c r="PFJ365" s="30"/>
      <c r="PFK365" s="30"/>
      <c r="PFL365" s="30"/>
      <c r="PFM365" s="30"/>
      <c r="PFN365" s="30"/>
      <c r="PFO365" s="30"/>
      <c r="PFP365" s="30"/>
      <c r="PFQ365" s="30"/>
      <c r="PFR365" s="30"/>
      <c r="PFS365" s="30"/>
      <c r="PFT365" s="30"/>
      <c r="PFU365" s="30"/>
      <c r="PFV365" s="30"/>
      <c r="PFW365" s="30"/>
      <c r="PFX365" s="30"/>
      <c r="PFY365" s="30"/>
      <c r="PFZ365" s="30"/>
      <c r="PGA365" s="30"/>
      <c r="PGB365" s="30"/>
      <c r="PGC365" s="30"/>
      <c r="PGD365" s="30"/>
      <c r="PGE365" s="30"/>
      <c r="PGF365" s="30"/>
      <c r="PGG365" s="30"/>
      <c r="PGH365" s="30"/>
      <c r="PGI365" s="30"/>
      <c r="PGJ365" s="30"/>
      <c r="PGK365" s="30"/>
      <c r="PGL365" s="30"/>
      <c r="PGM365" s="30"/>
      <c r="PGN365" s="30"/>
      <c r="PGO365" s="30"/>
      <c r="PGP365" s="30"/>
      <c r="PGQ365" s="30"/>
      <c r="PGR365" s="30"/>
      <c r="PGS365" s="30"/>
      <c r="PGT365" s="30"/>
      <c r="PGU365" s="30"/>
      <c r="PGV365" s="30"/>
      <c r="PGW365" s="30"/>
      <c r="PGX365" s="30"/>
      <c r="PGY365" s="30"/>
      <c r="PGZ365" s="30"/>
      <c r="PHA365" s="30"/>
      <c r="PHB365" s="30"/>
      <c r="PHC365" s="30"/>
      <c r="PHD365" s="30"/>
      <c r="PHE365" s="30"/>
      <c r="PHF365" s="30"/>
      <c r="PHG365" s="30"/>
      <c r="PHH365" s="30"/>
      <c r="PHI365" s="30"/>
      <c r="PHJ365" s="30"/>
      <c r="PHK365" s="30"/>
      <c r="PHL365" s="30"/>
      <c r="PHM365" s="30"/>
      <c r="PHN365" s="30"/>
      <c r="PHO365" s="30"/>
      <c r="PHP365" s="30"/>
      <c r="PHQ365" s="30"/>
      <c r="PHR365" s="30"/>
      <c r="PHS365" s="30"/>
      <c r="PHT365" s="30"/>
      <c r="PHU365" s="30"/>
      <c r="PHV365" s="30"/>
      <c r="PHW365" s="30"/>
      <c r="PHX365" s="30"/>
      <c r="PHY365" s="30"/>
      <c r="PHZ365" s="30"/>
      <c r="PIA365" s="30"/>
      <c r="PIB365" s="30"/>
      <c r="PIC365" s="30"/>
      <c r="PID365" s="30"/>
      <c r="PIE365" s="30"/>
      <c r="PIF365" s="30"/>
      <c r="PIG365" s="30"/>
      <c r="PIH365" s="30"/>
      <c r="PII365" s="30"/>
      <c r="PIJ365" s="30"/>
      <c r="PIK365" s="30"/>
      <c r="PIL365" s="30"/>
      <c r="PIM365" s="30"/>
      <c r="PIN365" s="30"/>
      <c r="PIO365" s="30"/>
      <c r="PIP365" s="30"/>
      <c r="PIQ365" s="30"/>
      <c r="PIR365" s="30"/>
      <c r="PIS365" s="30"/>
      <c r="PIT365" s="30"/>
      <c r="PIU365" s="30"/>
      <c r="PIV365" s="30"/>
      <c r="PIW365" s="30"/>
      <c r="PIX365" s="30"/>
      <c r="PIY365" s="30"/>
      <c r="PIZ365" s="30"/>
      <c r="PJA365" s="30"/>
      <c r="PJB365" s="30"/>
      <c r="PJC365" s="30"/>
      <c r="PJD365" s="30"/>
      <c r="PJE365" s="30"/>
      <c r="PJF365" s="30"/>
      <c r="PJG365" s="30"/>
      <c r="PJH365" s="30"/>
      <c r="PJI365" s="30"/>
      <c r="PJJ365" s="30"/>
      <c r="PJK365" s="30"/>
      <c r="PJL365" s="30"/>
      <c r="PJM365" s="30"/>
      <c r="PJN365" s="30"/>
      <c r="PJO365" s="30"/>
      <c r="PJP365" s="30"/>
      <c r="PJQ365" s="30"/>
      <c r="PJR365" s="30"/>
      <c r="PJS365" s="30"/>
      <c r="PJT365" s="30"/>
      <c r="PJU365" s="30"/>
      <c r="PJV365" s="30"/>
      <c r="PJW365" s="30"/>
      <c r="PJX365" s="30"/>
      <c r="PJY365" s="30"/>
      <c r="PJZ365" s="30"/>
      <c r="PKA365" s="30"/>
      <c r="PKB365" s="30"/>
      <c r="PKC365" s="30"/>
      <c r="PKD365" s="30"/>
      <c r="PKE365" s="30"/>
      <c r="PKF365" s="30"/>
      <c r="PKG365" s="30"/>
      <c r="PKH365" s="30"/>
      <c r="PKI365" s="30"/>
      <c r="PKJ365" s="30"/>
      <c r="PKK365" s="30"/>
      <c r="PKL365" s="30"/>
      <c r="PKM365" s="30"/>
      <c r="PKN365" s="30"/>
      <c r="PKO365" s="30"/>
      <c r="PKP365" s="30"/>
      <c r="PKQ365" s="30"/>
      <c r="PKR365" s="30"/>
      <c r="PKS365" s="30"/>
      <c r="PKT365" s="30"/>
      <c r="PKU365" s="30"/>
      <c r="PKV365" s="30"/>
      <c r="PKW365" s="30"/>
      <c r="PKX365" s="30"/>
      <c r="PKY365" s="30"/>
      <c r="PKZ365" s="30"/>
      <c r="PLA365" s="30"/>
      <c r="PLB365" s="30"/>
      <c r="PLC365" s="30"/>
      <c r="PLD365" s="30"/>
      <c r="PLE365" s="30"/>
      <c r="PLF365" s="30"/>
      <c r="PLG365" s="30"/>
      <c r="PLH365" s="30"/>
      <c r="PLI365" s="30"/>
      <c r="PLJ365" s="30"/>
      <c r="PLK365" s="30"/>
      <c r="PLL365" s="30"/>
      <c r="PLM365" s="30"/>
      <c r="PLN365" s="30"/>
      <c r="PLO365" s="30"/>
      <c r="PLP365" s="30"/>
      <c r="PLQ365" s="30"/>
      <c r="PLR365" s="30"/>
      <c r="PLS365" s="30"/>
      <c r="PLT365" s="30"/>
      <c r="PLU365" s="30"/>
      <c r="PLV365" s="30"/>
      <c r="PLW365" s="30"/>
      <c r="PLX365" s="30"/>
      <c r="PLY365" s="30"/>
      <c r="PLZ365" s="30"/>
      <c r="PMA365" s="30"/>
      <c r="PMB365" s="30"/>
      <c r="PMC365" s="30"/>
      <c r="PMD365" s="30"/>
      <c r="PME365" s="30"/>
      <c r="PMF365" s="30"/>
      <c r="PMG365" s="30"/>
      <c r="PMH365" s="30"/>
      <c r="PMI365" s="30"/>
      <c r="PMJ365" s="30"/>
      <c r="PMK365" s="30"/>
      <c r="PML365" s="30"/>
      <c r="PMM365" s="30"/>
      <c r="PMN365" s="30"/>
      <c r="PMO365" s="30"/>
      <c r="PMP365" s="30"/>
      <c r="PMQ365" s="30"/>
      <c r="PMR365" s="30"/>
      <c r="PMS365" s="30"/>
      <c r="PMT365" s="30"/>
      <c r="PMU365" s="30"/>
      <c r="PMV365" s="30"/>
      <c r="PMW365" s="30"/>
      <c r="PMX365" s="30"/>
      <c r="PMY365" s="30"/>
      <c r="PMZ365" s="30"/>
      <c r="PNA365" s="30"/>
      <c r="PNB365" s="30"/>
      <c r="PNC365" s="30"/>
      <c r="PND365" s="30"/>
      <c r="PNE365" s="30"/>
      <c r="PNF365" s="30"/>
      <c r="PNG365" s="30"/>
      <c r="PNH365" s="30"/>
      <c r="PNI365" s="30"/>
      <c r="PNJ365" s="30"/>
      <c r="PNK365" s="30"/>
      <c r="PNL365" s="30"/>
      <c r="PNM365" s="30"/>
      <c r="PNN365" s="30"/>
      <c r="PNO365" s="30"/>
      <c r="PNP365" s="30"/>
      <c r="PNQ365" s="30"/>
      <c r="PNR365" s="30"/>
      <c r="PNS365" s="30"/>
      <c r="PNT365" s="30"/>
      <c r="PNU365" s="30"/>
      <c r="PNV365" s="30"/>
      <c r="PNW365" s="30"/>
      <c r="PNX365" s="30"/>
      <c r="PNY365" s="30"/>
      <c r="PNZ365" s="30"/>
      <c r="POA365" s="30"/>
      <c r="POB365" s="30"/>
      <c r="POC365" s="30"/>
      <c r="POD365" s="30"/>
      <c r="POE365" s="30"/>
      <c r="POF365" s="30"/>
      <c r="POG365" s="30"/>
      <c r="POH365" s="30"/>
      <c r="POI365" s="30"/>
      <c r="POJ365" s="30"/>
      <c r="POK365" s="30"/>
      <c r="POL365" s="30"/>
      <c r="POM365" s="30"/>
      <c r="PON365" s="30"/>
      <c r="POO365" s="30"/>
      <c r="POP365" s="30"/>
      <c r="POQ365" s="30"/>
      <c r="POR365" s="30"/>
      <c r="POS365" s="30"/>
      <c r="POT365" s="30"/>
      <c r="POU365" s="30"/>
      <c r="POV365" s="30"/>
      <c r="POW365" s="30"/>
      <c r="POX365" s="30"/>
      <c r="POY365" s="30"/>
      <c r="POZ365" s="30"/>
      <c r="PPA365" s="30"/>
      <c r="PPB365" s="30"/>
      <c r="PPC365" s="30"/>
      <c r="PPD365" s="30"/>
      <c r="PPE365" s="30"/>
      <c r="PPF365" s="30"/>
      <c r="PPG365" s="30"/>
      <c r="PPH365" s="30"/>
      <c r="PPI365" s="30"/>
      <c r="PPJ365" s="30"/>
      <c r="PPK365" s="30"/>
      <c r="PPL365" s="30"/>
      <c r="PPM365" s="30"/>
      <c r="PPN365" s="30"/>
      <c r="PPO365" s="30"/>
      <c r="PPP365" s="30"/>
      <c r="PPQ365" s="30"/>
      <c r="PPR365" s="30"/>
      <c r="PPS365" s="30"/>
      <c r="PPT365" s="30"/>
      <c r="PPU365" s="30"/>
      <c r="PPV365" s="30"/>
      <c r="PPW365" s="30"/>
      <c r="PPX365" s="30"/>
      <c r="PPY365" s="30"/>
      <c r="PPZ365" s="30"/>
      <c r="PQA365" s="30"/>
      <c r="PQB365" s="30"/>
      <c r="PQC365" s="30"/>
      <c r="PQD365" s="30"/>
      <c r="PQE365" s="30"/>
      <c r="PQF365" s="30"/>
      <c r="PQG365" s="30"/>
      <c r="PQH365" s="30"/>
      <c r="PQI365" s="30"/>
      <c r="PQJ365" s="30"/>
      <c r="PQK365" s="30"/>
      <c r="PQL365" s="30"/>
      <c r="PQM365" s="30"/>
      <c r="PQN365" s="30"/>
      <c r="PQO365" s="30"/>
      <c r="PQP365" s="30"/>
      <c r="PQQ365" s="30"/>
      <c r="PQR365" s="30"/>
      <c r="PQS365" s="30"/>
      <c r="PQT365" s="30"/>
      <c r="PQU365" s="30"/>
      <c r="PQV365" s="30"/>
      <c r="PQW365" s="30"/>
      <c r="PQX365" s="30"/>
      <c r="PQY365" s="30"/>
      <c r="PQZ365" s="30"/>
      <c r="PRA365" s="30"/>
      <c r="PRB365" s="30"/>
      <c r="PRC365" s="30"/>
      <c r="PRD365" s="30"/>
      <c r="PRE365" s="30"/>
      <c r="PRF365" s="30"/>
      <c r="PRG365" s="30"/>
      <c r="PRH365" s="30"/>
      <c r="PRI365" s="30"/>
      <c r="PRJ365" s="30"/>
      <c r="PRK365" s="30"/>
      <c r="PRL365" s="30"/>
      <c r="PRM365" s="30"/>
      <c r="PRN365" s="30"/>
      <c r="PRO365" s="30"/>
      <c r="PRP365" s="30"/>
      <c r="PRQ365" s="30"/>
      <c r="PRR365" s="30"/>
      <c r="PRS365" s="30"/>
      <c r="PRT365" s="30"/>
      <c r="PRU365" s="30"/>
      <c r="PRV365" s="30"/>
      <c r="PRW365" s="30"/>
      <c r="PRX365" s="30"/>
      <c r="PRY365" s="30"/>
      <c r="PRZ365" s="30"/>
      <c r="PSA365" s="30"/>
      <c r="PSB365" s="30"/>
      <c r="PSC365" s="30"/>
      <c r="PSD365" s="30"/>
      <c r="PSE365" s="30"/>
      <c r="PSF365" s="30"/>
      <c r="PSG365" s="30"/>
      <c r="PSH365" s="30"/>
      <c r="PSI365" s="30"/>
      <c r="PSJ365" s="30"/>
      <c r="PSK365" s="30"/>
      <c r="PSL365" s="30"/>
      <c r="PSM365" s="30"/>
      <c r="PSN365" s="30"/>
      <c r="PSO365" s="30"/>
      <c r="PSP365" s="30"/>
      <c r="PSQ365" s="30"/>
      <c r="PSR365" s="30"/>
      <c r="PSS365" s="30"/>
      <c r="PST365" s="30"/>
      <c r="PSU365" s="30"/>
      <c r="PSV365" s="30"/>
      <c r="PSW365" s="30"/>
      <c r="PSX365" s="30"/>
      <c r="PSY365" s="30"/>
      <c r="PSZ365" s="30"/>
      <c r="PTA365" s="30"/>
      <c r="PTB365" s="30"/>
      <c r="PTC365" s="30"/>
      <c r="PTD365" s="30"/>
      <c r="PTE365" s="30"/>
      <c r="PTF365" s="30"/>
      <c r="PTG365" s="30"/>
      <c r="PTH365" s="30"/>
      <c r="PTI365" s="30"/>
      <c r="PTJ365" s="30"/>
      <c r="PTK365" s="30"/>
      <c r="PTL365" s="30"/>
      <c r="PTM365" s="30"/>
      <c r="PTN365" s="30"/>
      <c r="PTO365" s="30"/>
      <c r="PTP365" s="30"/>
      <c r="PTQ365" s="30"/>
      <c r="PTR365" s="30"/>
      <c r="PTS365" s="30"/>
      <c r="PTT365" s="30"/>
      <c r="PTU365" s="30"/>
      <c r="PTV365" s="30"/>
      <c r="PTW365" s="30"/>
      <c r="PTX365" s="30"/>
      <c r="PTY365" s="30"/>
      <c r="PTZ365" s="30"/>
      <c r="PUA365" s="30"/>
      <c r="PUB365" s="30"/>
      <c r="PUC365" s="30"/>
      <c r="PUD365" s="30"/>
      <c r="PUE365" s="30"/>
      <c r="PUF365" s="30"/>
      <c r="PUG365" s="30"/>
      <c r="PUH365" s="30"/>
      <c r="PUI365" s="30"/>
      <c r="PUJ365" s="30"/>
      <c r="PUK365" s="30"/>
      <c r="PUL365" s="30"/>
      <c r="PUM365" s="30"/>
      <c r="PUN365" s="30"/>
      <c r="PUO365" s="30"/>
      <c r="PUP365" s="30"/>
      <c r="PUQ365" s="30"/>
      <c r="PUR365" s="30"/>
      <c r="PUS365" s="30"/>
      <c r="PUT365" s="30"/>
      <c r="PUU365" s="30"/>
      <c r="PUV365" s="30"/>
      <c r="PUW365" s="30"/>
      <c r="PUX365" s="30"/>
      <c r="PUY365" s="30"/>
      <c r="PUZ365" s="30"/>
      <c r="PVA365" s="30"/>
      <c r="PVB365" s="30"/>
      <c r="PVC365" s="30"/>
      <c r="PVD365" s="30"/>
      <c r="PVE365" s="30"/>
      <c r="PVF365" s="30"/>
      <c r="PVG365" s="30"/>
      <c r="PVH365" s="30"/>
      <c r="PVI365" s="30"/>
      <c r="PVJ365" s="30"/>
      <c r="PVK365" s="30"/>
      <c r="PVL365" s="30"/>
      <c r="PVM365" s="30"/>
      <c r="PVN365" s="30"/>
      <c r="PVO365" s="30"/>
      <c r="PVP365" s="30"/>
      <c r="PVQ365" s="30"/>
      <c r="PVR365" s="30"/>
      <c r="PVS365" s="30"/>
      <c r="PVT365" s="30"/>
      <c r="PVU365" s="30"/>
      <c r="PVV365" s="30"/>
      <c r="PVW365" s="30"/>
      <c r="PVX365" s="30"/>
      <c r="PVY365" s="30"/>
      <c r="PVZ365" s="30"/>
      <c r="PWA365" s="30"/>
      <c r="PWB365" s="30"/>
      <c r="PWC365" s="30"/>
      <c r="PWD365" s="30"/>
      <c r="PWE365" s="30"/>
      <c r="PWF365" s="30"/>
      <c r="PWG365" s="30"/>
      <c r="PWH365" s="30"/>
      <c r="PWI365" s="30"/>
      <c r="PWJ365" s="30"/>
      <c r="PWK365" s="30"/>
      <c r="PWL365" s="30"/>
      <c r="PWM365" s="30"/>
      <c r="PWN365" s="30"/>
      <c r="PWO365" s="30"/>
      <c r="PWP365" s="30"/>
      <c r="PWQ365" s="30"/>
      <c r="PWR365" s="30"/>
      <c r="PWS365" s="30"/>
      <c r="PWT365" s="30"/>
      <c r="PWU365" s="30"/>
      <c r="PWV365" s="30"/>
      <c r="PWW365" s="30"/>
      <c r="PWX365" s="30"/>
      <c r="PWY365" s="30"/>
      <c r="PWZ365" s="30"/>
      <c r="PXA365" s="30"/>
      <c r="PXB365" s="30"/>
      <c r="PXC365" s="30"/>
      <c r="PXD365" s="30"/>
      <c r="PXE365" s="30"/>
      <c r="PXF365" s="30"/>
      <c r="PXG365" s="30"/>
      <c r="PXH365" s="30"/>
      <c r="PXI365" s="30"/>
      <c r="PXJ365" s="30"/>
      <c r="PXK365" s="30"/>
      <c r="PXL365" s="30"/>
      <c r="PXM365" s="30"/>
      <c r="PXN365" s="30"/>
      <c r="PXO365" s="30"/>
      <c r="PXP365" s="30"/>
      <c r="PXQ365" s="30"/>
      <c r="PXR365" s="30"/>
      <c r="PXS365" s="30"/>
      <c r="PXT365" s="30"/>
      <c r="PXU365" s="30"/>
      <c r="PXV365" s="30"/>
      <c r="PXW365" s="30"/>
      <c r="PXX365" s="30"/>
      <c r="PXY365" s="30"/>
      <c r="PXZ365" s="30"/>
      <c r="PYA365" s="30"/>
      <c r="PYB365" s="30"/>
      <c r="PYC365" s="30"/>
      <c r="PYD365" s="30"/>
      <c r="PYE365" s="30"/>
      <c r="PYF365" s="30"/>
      <c r="PYG365" s="30"/>
      <c r="PYH365" s="30"/>
      <c r="PYI365" s="30"/>
      <c r="PYJ365" s="30"/>
      <c r="PYK365" s="30"/>
      <c r="PYL365" s="30"/>
      <c r="PYM365" s="30"/>
      <c r="PYN365" s="30"/>
      <c r="PYO365" s="30"/>
      <c r="PYP365" s="30"/>
      <c r="PYQ365" s="30"/>
      <c r="PYR365" s="30"/>
      <c r="PYS365" s="30"/>
      <c r="PYT365" s="30"/>
      <c r="PYU365" s="30"/>
      <c r="PYV365" s="30"/>
      <c r="PYW365" s="30"/>
      <c r="PYX365" s="30"/>
      <c r="PYY365" s="30"/>
      <c r="PYZ365" s="30"/>
      <c r="PZA365" s="30"/>
      <c r="PZB365" s="30"/>
      <c r="PZC365" s="30"/>
      <c r="PZD365" s="30"/>
      <c r="PZE365" s="30"/>
      <c r="PZF365" s="30"/>
      <c r="PZG365" s="30"/>
      <c r="PZH365" s="30"/>
      <c r="PZI365" s="30"/>
      <c r="PZJ365" s="30"/>
      <c r="PZK365" s="30"/>
      <c r="PZL365" s="30"/>
      <c r="PZM365" s="30"/>
      <c r="PZN365" s="30"/>
      <c r="PZO365" s="30"/>
      <c r="PZP365" s="30"/>
      <c r="PZQ365" s="30"/>
      <c r="PZR365" s="30"/>
      <c r="PZS365" s="30"/>
      <c r="PZT365" s="30"/>
      <c r="PZU365" s="30"/>
      <c r="PZV365" s="30"/>
      <c r="PZW365" s="30"/>
      <c r="PZX365" s="30"/>
      <c r="PZY365" s="30"/>
      <c r="PZZ365" s="30"/>
      <c r="QAA365" s="30"/>
      <c r="QAB365" s="30"/>
      <c r="QAC365" s="30"/>
      <c r="QAD365" s="30"/>
      <c r="QAE365" s="30"/>
      <c r="QAF365" s="30"/>
      <c r="QAG365" s="30"/>
      <c r="QAH365" s="30"/>
      <c r="QAI365" s="30"/>
      <c r="QAJ365" s="30"/>
      <c r="QAK365" s="30"/>
      <c r="QAL365" s="30"/>
      <c r="QAM365" s="30"/>
      <c r="QAN365" s="30"/>
      <c r="QAO365" s="30"/>
      <c r="QAP365" s="30"/>
      <c r="QAQ365" s="30"/>
      <c r="QAR365" s="30"/>
      <c r="QAS365" s="30"/>
      <c r="QAT365" s="30"/>
      <c r="QAU365" s="30"/>
      <c r="QAV365" s="30"/>
      <c r="QAW365" s="30"/>
      <c r="QAX365" s="30"/>
      <c r="QAY365" s="30"/>
      <c r="QAZ365" s="30"/>
      <c r="QBA365" s="30"/>
      <c r="QBB365" s="30"/>
      <c r="QBC365" s="30"/>
      <c r="QBD365" s="30"/>
      <c r="QBE365" s="30"/>
      <c r="QBF365" s="30"/>
      <c r="QBG365" s="30"/>
      <c r="QBH365" s="30"/>
      <c r="QBI365" s="30"/>
      <c r="QBJ365" s="30"/>
      <c r="QBK365" s="30"/>
      <c r="QBL365" s="30"/>
      <c r="QBM365" s="30"/>
      <c r="QBN365" s="30"/>
      <c r="QBO365" s="30"/>
      <c r="QBP365" s="30"/>
      <c r="QBQ365" s="30"/>
      <c r="QBR365" s="30"/>
      <c r="QBS365" s="30"/>
      <c r="QBT365" s="30"/>
      <c r="QBU365" s="30"/>
      <c r="QBV365" s="30"/>
      <c r="QBW365" s="30"/>
      <c r="QBX365" s="30"/>
      <c r="QBY365" s="30"/>
      <c r="QBZ365" s="30"/>
      <c r="QCA365" s="30"/>
      <c r="QCB365" s="30"/>
      <c r="QCC365" s="30"/>
      <c r="QCD365" s="30"/>
      <c r="QCE365" s="30"/>
      <c r="QCF365" s="30"/>
      <c r="QCG365" s="30"/>
      <c r="QCH365" s="30"/>
      <c r="QCI365" s="30"/>
      <c r="QCJ365" s="30"/>
      <c r="QCK365" s="30"/>
      <c r="QCL365" s="30"/>
      <c r="QCM365" s="30"/>
      <c r="QCN365" s="30"/>
      <c r="QCO365" s="30"/>
      <c r="QCP365" s="30"/>
      <c r="QCQ365" s="30"/>
      <c r="QCR365" s="30"/>
      <c r="QCS365" s="30"/>
      <c r="QCT365" s="30"/>
      <c r="QCU365" s="30"/>
      <c r="QCV365" s="30"/>
      <c r="QCW365" s="30"/>
      <c r="QCX365" s="30"/>
      <c r="QCY365" s="30"/>
      <c r="QCZ365" s="30"/>
      <c r="QDA365" s="30"/>
      <c r="QDB365" s="30"/>
      <c r="QDC365" s="30"/>
      <c r="QDD365" s="30"/>
      <c r="QDE365" s="30"/>
      <c r="QDF365" s="30"/>
      <c r="QDG365" s="30"/>
      <c r="QDH365" s="30"/>
      <c r="QDI365" s="30"/>
      <c r="QDJ365" s="30"/>
      <c r="QDK365" s="30"/>
      <c r="QDL365" s="30"/>
      <c r="QDM365" s="30"/>
      <c r="QDN365" s="30"/>
      <c r="QDO365" s="30"/>
      <c r="QDP365" s="30"/>
      <c r="QDQ365" s="30"/>
      <c r="QDR365" s="30"/>
      <c r="QDS365" s="30"/>
      <c r="QDT365" s="30"/>
      <c r="QDU365" s="30"/>
      <c r="QDV365" s="30"/>
      <c r="QDW365" s="30"/>
      <c r="QDX365" s="30"/>
      <c r="QDY365" s="30"/>
      <c r="QDZ365" s="30"/>
      <c r="QEA365" s="30"/>
      <c r="QEB365" s="30"/>
      <c r="QEC365" s="30"/>
      <c r="QED365" s="30"/>
      <c r="QEE365" s="30"/>
      <c r="QEF365" s="30"/>
      <c r="QEG365" s="30"/>
      <c r="QEH365" s="30"/>
      <c r="QEI365" s="30"/>
      <c r="QEJ365" s="30"/>
      <c r="QEK365" s="30"/>
      <c r="QEL365" s="30"/>
      <c r="QEM365" s="30"/>
      <c r="QEN365" s="30"/>
      <c r="QEO365" s="30"/>
      <c r="QEP365" s="30"/>
      <c r="QEQ365" s="30"/>
      <c r="QER365" s="30"/>
      <c r="QES365" s="30"/>
      <c r="QET365" s="30"/>
      <c r="QEU365" s="30"/>
      <c r="QEV365" s="30"/>
      <c r="QEW365" s="30"/>
      <c r="QEX365" s="30"/>
      <c r="QEY365" s="30"/>
      <c r="QEZ365" s="30"/>
      <c r="QFA365" s="30"/>
      <c r="QFB365" s="30"/>
      <c r="QFC365" s="30"/>
      <c r="QFD365" s="30"/>
      <c r="QFE365" s="30"/>
      <c r="QFF365" s="30"/>
      <c r="QFG365" s="30"/>
      <c r="QFH365" s="30"/>
      <c r="QFI365" s="30"/>
      <c r="QFJ365" s="30"/>
      <c r="QFK365" s="30"/>
      <c r="QFL365" s="30"/>
      <c r="QFM365" s="30"/>
      <c r="QFN365" s="30"/>
      <c r="QFO365" s="30"/>
      <c r="QFP365" s="30"/>
      <c r="QFQ365" s="30"/>
      <c r="QFR365" s="30"/>
      <c r="QFS365" s="30"/>
      <c r="QFT365" s="30"/>
      <c r="QFU365" s="30"/>
      <c r="QFV365" s="30"/>
      <c r="QFW365" s="30"/>
      <c r="QFX365" s="30"/>
      <c r="QFY365" s="30"/>
      <c r="QFZ365" s="30"/>
      <c r="QGA365" s="30"/>
      <c r="QGB365" s="30"/>
      <c r="QGC365" s="30"/>
      <c r="QGD365" s="30"/>
      <c r="QGE365" s="30"/>
      <c r="QGF365" s="30"/>
      <c r="QGG365" s="30"/>
      <c r="QGH365" s="30"/>
      <c r="QGI365" s="30"/>
      <c r="QGJ365" s="30"/>
      <c r="QGK365" s="30"/>
      <c r="QGL365" s="30"/>
      <c r="QGM365" s="30"/>
      <c r="QGN365" s="30"/>
      <c r="QGO365" s="30"/>
      <c r="QGP365" s="30"/>
      <c r="QGQ365" s="30"/>
      <c r="QGR365" s="30"/>
      <c r="QGS365" s="30"/>
      <c r="QGT365" s="30"/>
      <c r="QGU365" s="30"/>
      <c r="QGV365" s="30"/>
      <c r="QGW365" s="30"/>
      <c r="QGX365" s="30"/>
      <c r="QGY365" s="30"/>
      <c r="QGZ365" s="30"/>
      <c r="QHA365" s="30"/>
      <c r="QHB365" s="30"/>
      <c r="QHC365" s="30"/>
      <c r="QHD365" s="30"/>
      <c r="QHE365" s="30"/>
      <c r="QHF365" s="30"/>
      <c r="QHG365" s="30"/>
      <c r="QHH365" s="30"/>
      <c r="QHI365" s="30"/>
      <c r="QHJ365" s="30"/>
      <c r="QHK365" s="30"/>
      <c r="QHL365" s="30"/>
      <c r="QHM365" s="30"/>
      <c r="QHN365" s="30"/>
      <c r="QHO365" s="30"/>
      <c r="QHP365" s="30"/>
      <c r="QHQ365" s="30"/>
      <c r="QHR365" s="30"/>
      <c r="QHS365" s="30"/>
      <c r="QHT365" s="30"/>
      <c r="QHU365" s="30"/>
      <c r="QHV365" s="30"/>
      <c r="QHW365" s="30"/>
      <c r="QHX365" s="30"/>
      <c r="QHY365" s="30"/>
      <c r="QHZ365" s="30"/>
      <c r="QIA365" s="30"/>
      <c r="QIB365" s="30"/>
      <c r="QIC365" s="30"/>
      <c r="QID365" s="30"/>
      <c r="QIE365" s="30"/>
      <c r="QIF365" s="30"/>
      <c r="QIG365" s="30"/>
      <c r="QIH365" s="30"/>
      <c r="QII365" s="30"/>
      <c r="QIJ365" s="30"/>
      <c r="QIK365" s="30"/>
      <c r="QIL365" s="30"/>
      <c r="QIM365" s="30"/>
      <c r="QIN365" s="30"/>
      <c r="QIO365" s="30"/>
      <c r="QIP365" s="30"/>
      <c r="QIQ365" s="30"/>
      <c r="QIR365" s="30"/>
      <c r="QIS365" s="30"/>
      <c r="QIT365" s="30"/>
      <c r="QIU365" s="30"/>
      <c r="QIV365" s="30"/>
      <c r="QIW365" s="30"/>
      <c r="QIX365" s="30"/>
      <c r="QIY365" s="30"/>
      <c r="QIZ365" s="30"/>
      <c r="QJA365" s="30"/>
      <c r="QJB365" s="30"/>
      <c r="QJC365" s="30"/>
      <c r="QJD365" s="30"/>
      <c r="QJE365" s="30"/>
      <c r="QJF365" s="30"/>
      <c r="QJG365" s="30"/>
      <c r="QJH365" s="30"/>
      <c r="QJI365" s="30"/>
      <c r="QJJ365" s="30"/>
      <c r="QJK365" s="30"/>
      <c r="QJL365" s="30"/>
      <c r="QJM365" s="30"/>
      <c r="QJN365" s="30"/>
      <c r="QJO365" s="30"/>
      <c r="QJP365" s="30"/>
      <c r="QJQ365" s="30"/>
      <c r="QJR365" s="30"/>
      <c r="QJS365" s="30"/>
      <c r="QJT365" s="30"/>
      <c r="QJU365" s="30"/>
      <c r="QJV365" s="30"/>
      <c r="QJW365" s="30"/>
      <c r="QJX365" s="30"/>
      <c r="QJY365" s="30"/>
      <c r="QJZ365" s="30"/>
      <c r="QKA365" s="30"/>
      <c r="QKB365" s="30"/>
      <c r="QKC365" s="30"/>
      <c r="QKD365" s="30"/>
      <c r="QKE365" s="30"/>
      <c r="QKF365" s="30"/>
      <c r="QKG365" s="30"/>
      <c r="QKH365" s="30"/>
      <c r="QKI365" s="30"/>
      <c r="QKJ365" s="30"/>
      <c r="QKK365" s="30"/>
      <c r="QKL365" s="30"/>
      <c r="QKM365" s="30"/>
      <c r="QKN365" s="30"/>
      <c r="QKO365" s="30"/>
      <c r="QKP365" s="30"/>
      <c r="QKQ365" s="30"/>
      <c r="QKR365" s="30"/>
      <c r="QKS365" s="30"/>
      <c r="QKT365" s="30"/>
      <c r="QKU365" s="30"/>
      <c r="QKV365" s="30"/>
      <c r="QKW365" s="30"/>
      <c r="QKX365" s="30"/>
      <c r="QKY365" s="30"/>
      <c r="QKZ365" s="30"/>
      <c r="QLA365" s="30"/>
      <c r="QLB365" s="30"/>
      <c r="QLC365" s="30"/>
      <c r="QLD365" s="30"/>
      <c r="QLE365" s="30"/>
      <c r="QLF365" s="30"/>
      <c r="QLG365" s="30"/>
      <c r="QLH365" s="30"/>
      <c r="QLI365" s="30"/>
      <c r="QLJ365" s="30"/>
      <c r="QLK365" s="30"/>
      <c r="QLL365" s="30"/>
      <c r="QLM365" s="30"/>
      <c r="QLN365" s="30"/>
      <c r="QLO365" s="30"/>
      <c r="QLP365" s="30"/>
      <c r="QLQ365" s="30"/>
      <c r="QLR365" s="30"/>
      <c r="QLS365" s="30"/>
      <c r="QLT365" s="30"/>
      <c r="QLU365" s="30"/>
      <c r="QLV365" s="30"/>
      <c r="QLW365" s="30"/>
      <c r="QLX365" s="30"/>
      <c r="QLY365" s="30"/>
      <c r="QLZ365" s="30"/>
      <c r="QMA365" s="30"/>
      <c r="QMB365" s="30"/>
      <c r="QMC365" s="30"/>
      <c r="QMD365" s="30"/>
      <c r="QME365" s="30"/>
      <c r="QMF365" s="30"/>
      <c r="QMG365" s="30"/>
      <c r="QMH365" s="30"/>
      <c r="QMI365" s="30"/>
      <c r="QMJ365" s="30"/>
      <c r="QMK365" s="30"/>
      <c r="QML365" s="30"/>
      <c r="QMM365" s="30"/>
      <c r="QMN365" s="30"/>
      <c r="QMO365" s="30"/>
      <c r="QMP365" s="30"/>
      <c r="QMQ365" s="30"/>
      <c r="QMR365" s="30"/>
      <c r="QMS365" s="30"/>
      <c r="QMT365" s="30"/>
      <c r="QMU365" s="30"/>
      <c r="QMV365" s="30"/>
      <c r="QMW365" s="30"/>
      <c r="QMX365" s="30"/>
      <c r="QMY365" s="30"/>
      <c r="QMZ365" s="30"/>
      <c r="QNA365" s="30"/>
      <c r="QNB365" s="30"/>
      <c r="QNC365" s="30"/>
      <c r="QND365" s="30"/>
      <c r="QNE365" s="30"/>
      <c r="QNF365" s="30"/>
      <c r="QNG365" s="30"/>
      <c r="QNH365" s="30"/>
      <c r="QNI365" s="30"/>
      <c r="QNJ365" s="30"/>
      <c r="QNK365" s="30"/>
      <c r="QNL365" s="30"/>
      <c r="QNM365" s="30"/>
      <c r="QNN365" s="30"/>
      <c r="QNO365" s="30"/>
      <c r="QNP365" s="30"/>
      <c r="QNQ365" s="30"/>
      <c r="QNR365" s="30"/>
      <c r="QNS365" s="30"/>
      <c r="QNT365" s="30"/>
      <c r="QNU365" s="30"/>
      <c r="QNV365" s="30"/>
      <c r="QNW365" s="30"/>
      <c r="QNX365" s="30"/>
      <c r="QNY365" s="30"/>
      <c r="QNZ365" s="30"/>
      <c r="QOA365" s="30"/>
      <c r="QOB365" s="30"/>
      <c r="QOC365" s="30"/>
      <c r="QOD365" s="30"/>
      <c r="QOE365" s="30"/>
      <c r="QOF365" s="30"/>
      <c r="QOG365" s="30"/>
      <c r="QOH365" s="30"/>
      <c r="QOI365" s="30"/>
      <c r="QOJ365" s="30"/>
      <c r="QOK365" s="30"/>
      <c r="QOL365" s="30"/>
      <c r="QOM365" s="30"/>
      <c r="QON365" s="30"/>
      <c r="QOO365" s="30"/>
      <c r="QOP365" s="30"/>
      <c r="QOQ365" s="30"/>
      <c r="QOR365" s="30"/>
      <c r="QOS365" s="30"/>
      <c r="QOT365" s="30"/>
      <c r="QOU365" s="30"/>
      <c r="QOV365" s="30"/>
      <c r="QOW365" s="30"/>
      <c r="QOX365" s="30"/>
      <c r="QOY365" s="30"/>
      <c r="QOZ365" s="30"/>
      <c r="QPA365" s="30"/>
      <c r="QPB365" s="30"/>
      <c r="QPC365" s="30"/>
      <c r="QPD365" s="30"/>
      <c r="QPE365" s="30"/>
      <c r="QPF365" s="30"/>
      <c r="QPG365" s="30"/>
      <c r="QPH365" s="30"/>
      <c r="QPI365" s="30"/>
      <c r="QPJ365" s="30"/>
      <c r="QPK365" s="30"/>
      <c r="QPL365" s="30"/>
      <c r="QPM365" s="30"/>
      <c r="QPN365" s="30"/>
      <c r="QPO365" s="30"/>
      <c r="QPP365" s="30"/>
      <c r="QPQ365" s="30"/>
      <c r="QPR365" s="30"/>
      <c r="QPS365" s="30"/>
      <c r="QPT365" s="30"/>
      <c r="QPU365" s="30"/>
      <c r="QPV365" s="30"/>
      <c r="QPW365" s="30"/>
      <c r="QPX365" s="30"/>
      <c r="QPY365" s="30"/>
      <c r="QPZ365" s="30"/>
      <c r="QQA365" s="30"/>
      <c r="QQB365" s="30"/>
      <c r="QQC365" s="30"/>
      <c r="QQD365" s="30"/>
      <c r="QQE365" s="30"/>
      <c r="QQF365" s="30"/>
      <c r="QQG365" s="30"/>
      <c r="QQH365" s="30"/>
      <c r="QQI365" s="30"/>
      <c r="QQJ365" s="30"/>
      <c r="QQK365" s="30"/>
      <c r="QQL365" s="30"/>
      <c r="QQM365" s="30"/>
      <c r="QQN365" s="30"/>
      <c r="QQO365" s="30"/>
      <c r="QQP365" s="30"/>
      <c r="QQQ365" s="30"/>
      <c r="QQR365" s="30"/>
      <c r="QQS365" s="30"/>
      <c r="QQT365" s="30"/>
      <c r="QQU365" s="30"/>
      <c r="QQV365" s="30"/>
      <c r="QQW365" s="30"/>
      <c r="QQX365" s="30"/>
      <c r="QQY365" s="30"/>
      <c r="QQZ365" s="30"/>
      <c r="QRA365" s="30"/>
      <c r="QRB365" s="30"/>
      <c r="QRC365" s="30"/>
      <c r="QRD365" s="30"/>
      <c r="QRE365" s="30"/>
      <c r="QRF365" s="30"/>
      <c r="QRG365" s="30"/>
      <c r="QRH365" s="30"/>
      <c r="QRI365" s="30"/>
      <c r="QRJ365" s="30"/>
      <c r="QRK365" s="30"/>
      <c r="QRL365" s="30"/>
      <c r="QRM365" s="30"/>
      <c r="QRN365" s="30"/>
      <c r="QRO365" s="30"/>
      <c r="QRP365" s="30"/>
      <c r="QRQ365" s="30"/>
      <c r="QRR365" s="30"/>
      <c r="QRS365" s="30"/>
      <c r="QRT365" s="30"/>
      <c r="QRU365" s="30"/>
      <c r="QRV365" s="30"/>
      <c r="QRW365" s="30"/>
      <c r="QRX365" s="30"/>
      <c r="QRY365" s="30"/>
      <c r="QRZ365" s="30"/>
      <c r="QSA365" s="30"/>
      <c r="QSB365" s="30"/>
      <c r="QSC365" s="30"/>
      <c r="QSD365" s="30"/>
      <c r="QSE365" s="30"/>
      <c r="QSF365" s="30"/>
      <c r="QSG365" s="30"/>
      <c r="QSH365" s="30"/>
      <c r="QSI365" s="30"/>
      <c r="QSJ365" s="30"/>
      <c r="QSK365" s="30"/>
      <c r="QSL365" s="30"/>
      <c r="QSM365" s="30"/>
      <c r="QSN365" s="30"/>
      <c r="QSO365" s="30"/>
      <c r="QSP365" s="30"/>
      <c r="QSQ365" s="30"/>
      <c r="QSR365" s="30"/>
      <c r="QSS365" s="30"/>
      <c r="QST365" s="30"/>
      <c r="QSU365" s="30"/>
      <c r="QSV365" s="30"/>
      <c r="QSW365" s="30"/>
      <c r="QSX365" s="30"/>
      <c r="QSY365" s="30"/>
      <c r="QSZ365" s="30"/>
      <c r="QTA365" s="30"/>
      <c r="QTB365" s="30"/>
      <c r="QTC365" s="30"/>
      <c r="QTD365" s="30"/>
      <c r="QTE365" s="30"/>
      <c r="QTF365" s="30"/>
      <c r="QTG365" s="30"/>
      <c r="QTH365" s="30"/>
      <c r="QTI365" s="30"/>
      <c r="QTJ365" s="30"/>
      <c r="QTK365" s="30"/>
      <c r="QTL365" s="30"/>
      <c r="QTM365" s="30"/>
      <c r="QTN365" s="30"/>
      <c r="QTO365" s="30"/>
      <c r="QTP365" s="30"/>
      <c r="QTQ365" s="30"/>
      <c r="QTR365" s="30"/>
      <c r="QTS365" s="30"/>
      <c r="QTT365" s="30"/>
      <c r="QTU365" s="30"/>
      <c r="QTV365" s="30"/>
      <c r="QTW365" s="30"/>
      <c r="QTX365" s="30"/>
      <c r="QTY365" s="30"/>
      <c r="QTZ365" s="30"/>
      <c r="QUA365" s="30"/>
      <c r="QUB365" s="30"/>
      <c r="QUC365" s="30"/>
      <c r="QUD365" s="30"/>
      <c r="QUE365" s="30"/>
      <c r="QUF365" s="30"/>
      <c r="QUG365" s="30"/>
      <c r="QUH365" s="30"/>
      <c r="QUI365" s="30"/>
      <c r="QUJ365" s="30"/>
      <c r="QUK365" s="30"/>
      <c r="QUL365" s="30"/>
      <c r="QUM365" s="30"/>
      <c r="QUN365" s="30"/>
      <c r="QUO365" s="30"/>
      <c r="QUP365" s="30"/>
      <c r="QUQ365" s="30"/>
      <c r="QUR365" s="30"/>
      <c r="QUS365" s="30"/>
      <c r="QUT365" s="30"/>
      <c r="QUU365" s="30"/>
      <c r="QUV365" s="30"/>
      <c r="QUW365" s="30"/>
      <c r="QUX365" s="30"/>
      <c r="QUY365" s="30"/>
      <c r="QUZ365" s="30"/>
      <c r="QVA365" s="30"/>
      <c r="QVB365" s="30"/>
      <c r="QVC365" s="30"/>
      <c r="QVD365" s="30"/>
      <c r="QVE365" s="30"/>
      <c r="QVF365" s="30"/>
      <c r="QVG365" s="30"/>
      <c r="QVH365" s="30"/>
      <c r="QVI365" s="30"/>
      <c r="QVJ365" s="30"/>
      <c r="QVK365" s="30"/>
      <c r="QVL365" s="30"/>
      <c r="QVM365" s="30"/>
      <c r="QVN365" s="30"/>
      <c r="QVO365" s="30"/>
      <c r="QVP365" s="30"/>
      <c r="QVQ365" s="30"/>
      <c r="QVR365" s="30"/>
      <c r="QVS365" s="30"/>
      <c r="QVT365" s="30"/>
      <c r="QVU365" s="30"/>
      <c r="QVV365" s="30"/>
      <c r="QVW365" s="30"/>
      <c r="QVX365" s="30"/>
      <c r="QVY365" s="30"/>
      <c r="QVZ365" s="30"/>
      <c r="QWA365" s="30"/>
      <c r="QWB365" s="30"/>
      <c r="QWC365" s="30"/>
      <c r="QWD365" s="30"/>
      <c r="QWE365" s="30"/>
      <c r="QWF365" s="30"/>
      <c r="QWG365" s="30"/>
      <c r="QWH365" s="30"/>
      <c r="QWI365" s="30"/>
      <c r="QWJ365" s="30"/>
      <c r="QWK365" s="30"/>
      <c r="QWL365" s="30"/>
      <c r="QWM365" s="30"/>
      <c r="QWN365" s="30"/>
      <c r="QWO365" s="30"/>
      <c r="QWP365" s="30"/>
      <c r="QWQ365" s="30"/>
      <c r="QWR365" s="30"/>
      <c r="QWS365" s="30"/>
      <c r="QWT365" s="30"/>
      <c r="QWU365" s="30"/>
      <c r="QWV365" s="30"/>
      <c r="QWW365" s="30"/>
      <c r="QWX365" s="30"/>
      <c r="QWY365" s="30"/>
      <c r="QWZ365" s="30"/>
      <c r="QXA365" s="30"/>
      <c r="QXB365" s="30"/>
      <c r="QXC365" s="30"/>
      <c r="QXD365" s="30"/>
      <c r="QXE365" s="30"/>
      <c r="QXF365" s="30"/>
      <c r="QXG365" s="30"/>
      <c r="QXH365" s="30"/>
      <c r="QXI365" s="30"/>
      <c r="QXJ365" s="30"/>
      <c r="QXK365" s="30"/>
      <c r="QXL365" s="30"/>
      <c r="QXM365" s="30"/>
      <c r="QXN365" s="30"/>
      <c r="QXO365" s="30"/>
      <c r="QXP365" s="30"/>
      <c r="QXQ365" s="30"/>
      <c r="QXR365" s="30"/>
      <c r="QXS365" s="30"/>
      <c r="QXT365" s="30"/>
      <c r="QXU365" s="30"/>
      <c r="QXV365" s="30"/>
      <c r="QXW365" s="30"/>
      <c r="QXX365" s="30"/>
      <c r="QXY365" s="30"/>
      <c r="QXZ365" s="30"/>
      <c r="QYA365" s="30"/>
      <c r="QYB365" s="30"/>
      <c r="QYC365" s="30"/>
      <c r="QYD365" s="30"/>
      <c r="QYE365" s="30"/>
      <c r="QYF365" s="30"/>
      <c r="QYG365" s="30"/>
      <c r="QYH365" s="30"/>
      <c r="QYI365" s="30"/>
      <c r="QYJ365" s="30"/>
      <c r="QYK365" s="30"/>
      <c r="QYL365" s="30"/>
      <c r="QYM365" s="30"/>
      <c r="QYN365" s="30"/>
      <c r="QYO365" s="30"/>
      <c r="QYP365" s="30"/>
      <c r="QYQ365" s="30"/>
      <c r="QYR365" s="30"/>
      <c r="QYS365" s="30"/>
      <c r="QYT365" s="30"/>
      <c r="QYU365" s="30"/>
      <c r="QYV365" s="30"/>
      <c r="QYW365" s="30"/>
      <c r="QYX365" s="30"/>
      <c r="QYY365" s="30"/>
      <c r="QYZ365" s="30"/>
      <c r="QZA365" s="30"/>
      <c r="QZB365" s="30"/>
      <c r="QZC365" s="30"/>
      <c r="QZD365" s="30"/>
      <c r="QZE365" s="30"/>
      <c r="QZF365" s="30"/>
      <c r="QZG365" s="30"/>
      <c r="QZH365" s="30"/>
      <c r="QZI365" s="30"/>
      <c r="QZJ365" s="30"/>
      <c r="QZK365" s="30"/>
      <c r="QZL365" s="30"/>
      <c r="QZM365" s="30"/>
      <c r="QZN365" s="30"/>
      <c r="QZO365" s="30"/>
      <c r="QZP365" s="30"/>
      <c r="QZQ365" s="30"/>
      <c r="QZR365" s="30"/>
      <c r="QZS365" s="30"/>
      <c r="QZT365" s="30"/>
      <c r="QZU365" s="30"/>
      <c r="QZV365" s="30"/>
      <c r="QZW365" s="30"/>
      <c r="QZX365" s="30"/>
      <c r="QZY365" s="30"/>
      <c r="QZZ365" s="30"/>
      <c r="RAA365" s="30"/>
      <c r="RAB365" s="30"/>
      <c r="RAC365" s="30"/>
      <c r="RAD365" s="30"/>
      <c r="RAE365" s="30"/>
      <c r="RAF365" s="30"/>
      <c r="RAG365" s="30"/>
      <c r="RAH365" s="30"/>
      <c r="RAI365" s="30"/>
      <c r="RAJ365" s="30"/>
      <c r="RAK365" s="30"/>
      <c r="RAL365" s="30"/>
      <c r="RAM365" s="30"/>
      <c r="RAN365" s="30"/>
      <c r="RAO365" s="30"/>
      <c r="RAP365" s="30"/>
      <c r="RAQ365" s="30"/>
      <c r="RAR365" s="30"/>
      <c r="RAS365" s="30"/>
      <c r="RAT365" s="30"/>
      <c r="RAU365" s="30"/>
      <c r="RAV365" s="30"/>
      <c r="RAW365" s="30"/>
      <c r="RAX365" s="30"/>
      <c r="RAY365" s="30"/>
      <c r="RAZ365" s="30"/>
      <c r="RBA365" s="30"/>
      <c r="RBB365" s="30"/>
      <c r="RBC365" s="30"/>
      <c r="RBD365" s="30"/>
      <c r="RBE365" s="30"/>
      <c r="RBF365" s="30"/>
      <c r="RBG365" s="30"/>
      <c r="RBH365" s="30"/>
      <c r="RBI365" s="30"/>
      <c r="RBJ365" s="30"/>
      <c r="RBK365" s="30"/>
      <c r="RBL365" s="30"/>
      <c r="RBM365" s="30"/>
      <c r="RBN365" s="30"/>
      <c r="RBO365" s="30"/>
      <c r="RBP365" s="30"/>
      <c r="RBQ365" s="30"/>
      <c r="RBR365" s="30"/>
      <c r="RBS365" s="30"/>
      <c r="RBT365" s="30"/>
      <c r="RBU365" s="30"/>
      <c r="RBV365" s="30"/>
      <c r="RBW365" s="30"/>
      <c r="RBX365" s="30"/>
      <c r="RBY365" s="30"/>
      <c r="RBZ365" s="30"/>
      <c r="RCA365" s="30"/>
      <c r="RCB365" s="30"/>
      <c r="RCC365" s="30"/>
      <c r="RCD365" s="30"/>
      <c r="RCE365" s="30"/>
      <c r="RCF365" s="30"/>
      <c r="RCG365" s="30"/>
      <c r="RCH365" s="30"/>
      <c r="RCI365" s="30"/>
      <c r="RCJ365" s="30"/>
      <c r="RCK365" s="30"/>
      <c r="RCL365" s="30"/>
      <c r="RCM365" s="30"/>
      <c r="RCN365" s="30"/>
      <c r="RCO365" s="30"/>
      <c r="RCP365" s="30"/>
      <c r="RCQ365" s="30"/>
      <c r="RCR365" s="30"/>
      <c r="RCS365" s="30"/>
      <c r="RCT365" s="30"/>
      <c r="RCU365" s="30"/>
      <c r="RCV365" s="30"/>
      <c r="RCW365" s="30"/>
      <c r="RCX365" s="30"/>
      <c r="RCY365" s="30"/>
      <c r="RCZ365" s="30"/>
      <c r="RDA365" s="30"/>
      <c r="RDB365" s="30"/>
      <c r="RDC365" s="30"/>
      <c r="RDD365" s="30"/>
      <c r="RDE365" s="30"/>
      <c r="RDF365" s="30"/>
      <c r="RDG365" s="30"/>
      <c r="RDH365" s="30"/>
      <c r="RDI365" s="30"/>
      <c r="RDJ365" s="30"/>
      <c r="RDK365" s="30"/>
      <c r="RDL365" s="30"/>
      <c r="RDM365" s="30"/>
      <c r="RDN365" s="30"/>
      <c r="RDO365" s="30"/>
      <c r="RDP365" s="30"/>
      <c r="RDQ365" s="30"/>
      <c r="RDR365" s="30"/>
      <c r="RDS365" s="30"/>
      <c r="RDT365" s="30"/>
      <c r="RDU365" s="30"/>
      <c r="RDV365" s="30"/>
      <c r="RDW365" s="30"/>
      <c r="RDX365" s="30"/>
      <c r="RDY365" s="30"/>
      <c r="RDZ365" s="30"/>
      <c r="REA365" s="30"/>
      <c r="REB365" s="30"/>
      <c r="REC365" s="30"/>
      <c r="RED365" s="30"/>
      <c r="REE365" s="30"/>
      <c r="REF365" s="30"/>
      <c r="REG365" s="30"/>
      <c r="REH365" s="30"/>
      <c r="REI365" s="30"/>
      <c r="REJ365" s="30"/>
      <c r="REK365" s="30"/>
      <c r="REL365" s="30"/>
      <c r="REM365" s="30"/>
      <c r="REN365" s="30"/>
      <c r="REO365" s="30"/>
      <c r="REP365" s="30"/>
      <c r="REQ365" s="30"/>
      <c r="RER365" s="30"/>
      <c r="RES365" s="30"/>
      <c r="RET365" s="30"/>
      <c r="REU365" s="30"/>
      <c r="REV365" s="30"/>
      <c r="REW365" s="30"/>
      <c r="REX365" s="30"/>
      <c r="REY365" s="30"/>
      <c r="REZ365" s="30"/>
      <c r="RFA365" s="30"/>
      <c r="RFB365" s="30"/>
      <c r="RFC365" s="30"/>
      <c r="RFD365" s="30"/>
      <c r="RFE365" s="30"/>
      <c r="RFF365" s="30"/>
      <c r="RFG365" s="30"/>
      <c r="RFH365" s="30"/>
      <c r="RFI365" s="30"/>
      <c r="RFJ365" s="30"/>
      <c r="RFK365" s="30"/>
      <c r="RFL365" s="30"/>
      <c r="RFM365" s="30"/>
      <c r="RFN365" s="30"/>
      <c r="RFO365" s="30"/>
      <c r="RFP365" s="30"/>
      <c r="RFQ365" s="30"/>
      <c r="RFR365" s="30"/>
      <c r="RFS365" s="30"/>
      <c r="RFT365" s="30"/>
      <c r="RFU365" s="30"/>
      <c r="RFV365" s="30"/>
      <c r="RFW365" s="30"/>
      <c r="RFX365" s="30"/>
      <c r="RFY365" s="30"/>
      <c r="RFZ365" s="30"/>
      <c r="RGA365" s="30"/>
      <c r="RGB365" s="30"/>
      <c r="RGC365" s="30"/>
      <c r="RGD365" s="30"/>
      <c r="RGE365" s="30"/>
      <c r="RGF365" s="30"/>
      <c r="RGG365" s="30"/>
      <c r="RGH365" s="30"/>
      <c r="RGI365" s="30"/>
      <c r="RGJ365" s="30"/>
      <c r="RGK365" s="30"/>
      <c r="RGL365" s="30"/>
      <c r="RGM365" s="30"/>
      <c r="RGN365" s="30"/>
      <c r="RGO365" s="30"/>
      <c r="RGP365" s="30"/>
      <c r="RGQ365" s="30"/>
      <c r="RGR365" s="30"/>
      <c r="RGS365" s="30"/>
      <c r="RGT365" s="30"/>
      <c r="RGU365" s="30"/>
      <c r="RGV365" s="30"/>
      <c r="RGW365" s="30"/>
      <c r="RGX365" s="30"/>
      <c r="RGY365" s="30"/>
      <c r="RGZ365" s="30"/>
      <c r="RHA365" s="30"/>
      <c r="RHB365" s="30"/>
      <c r="RHC365" s="30"/>
      <c r="RHD365" s="30"/>
      <c r="RHE365" s="30"/>
      <c r="RHF365" s="30"/>
      <c r="RHG365" s="30"/>
      <c r="RHH365" s="30"/>
      <c r="RHI365" s="30"/>
      <c r="RHJ365" s="30"/>
      <c r="RHK365" s="30"/>
      <c r="RHL365" s="30"/>
      <c r="RHM365" s="30"/>
      <c r="RHN365" s="30"/>
      <c r="RHO365" s="30"/>
      <c r="RHP365" s="30"/>
      <c r="RHQ365" s="30"/>
      <c r="RHR365" s="30"/>
      <c r="RHS365" s="30"/>
      <c r="RHT365" s="30"/>
      <c r="RHU365" s="30"/>
      <c r="RHV365" s="30"/>
      <c r="RHW365" s="30"/>
      <c r="RHX365" s="30"/>
      <c r="RHY365" s="30"/>
      <c r="RHZ365" s="30"/>
      <c r="RIA365" s="30"/>
      <c r="RIB365" s="30"/>
      <c r="RIC365" s="30"/>
      <c r="RID365" s="30"/>
      <c r="RIE365" s="30"/>
      <c r="RIF365" s="30"/>
      <c r="RIG365" s="30"/>
      <c r="RIH365" s="30"/>
      <c r="RII365" s="30"/>
      <c r="RIJ365" s="30"/>
      <c r="RIK365" s="30"/>
      <c r="RIL365" s="30"/>
      <c r="RIM365" s="30"/>
      <c r="RIN365" s="30"/>
      <c r="RIO365" s="30"/>
      <c r="RIP365" s="30"/>
      <c r="RIQ365" s="30"/>
      <c r="RIR365" s="30"/>
      <c r="RIS365" s="30"/>
      <c r="RIT365" s="30"/>
      <c r="RIU365" s="30"/>
      <c r="RIV365" s="30"/>
      <c r="RIW365" s="30"/>
      <c r="RIX365" s="30"/>
      <c r="RIY365" s="30"/>
      <c r="RIZ365" s="30"/>
      <c r="RJA365" s="30"/>
      <c r="RJB365" s="30"/>
      <c r="RJC365" s="30"/>
      <c r="RJD365" s="30"/>
      <c r="RJE365" s="30"/>
      <c r="RJF365" s="30"/>
      <c r="RJG365" s="30"/>
      <c r="RJH365" s="30"/>
      <c r="RJI365" s="30"/>
      <c r="RJJ365" s="30"/>
      <c r="RJK365" s="30"/>
      <c r="RJL365" s="30"/>
      <c r="RJM365" s="30"/>
      <c r="RJN365" s="30"/>
      <c r="RJO365" s="30"/>
      <c r="RJP365" s="30"/>
      <c r="RJQ365" s="30"/>
      <c r="RJR365" s="30"/>
      <c r="RJS365" s="30"/>
      <c r="RJT365" s="30"/>
      <c r="RJU365" s="30"/>
      <c r="RJV365" s="30"/>
      <c r="RJW365" s="30"/>
      <c r="RJX365" s="30"/>
      <c r="RJY365" s="30"/>
      <c r="RJZ365" s="30"/>
      <c r="RKA365" s="30"/>
      <c r="RKB365" s="30"/>
      <c r="RKC365" s="30"/>
      <c r="RKD365" s="30"/>
      <c r="RKE365" s="30"/>
      <c r="RKF365" s="30"/>
      <c r="RKG365" s="30"/>
      <c r="RKH365" s="30"/>
      <c r="RKI365" s="30"/>
      <c r="RKJ365" s="30"/>
      <c r="RKK365" s="30"/>
      <c r="RKL365" s="30"/>
      <c r="RKM365" s="30"/>
      <c r="RKN365" s="30"/>
      <c r="RKO365" s="30"/>
      <c r="RKP365" s="30"/>
      <c r="RKQ365" s="30"/>
      <c r="RKR365" s="30"/>
      <c r="RKS365" s="30"/>
      <c r="RKT365" s="30"/>
      <c r="RKU365" s="30"/>
      <c r="RKV365" s="30"/>
      <c r="RKW365" s="30"/>
      <c r="RKX365" s="30"/>
      <c r="RKY365" s="30"/>
      <c r="RKZ365" s="30"/>
      <c r="RLA365" s="30"/>
      <c r="RLB365" s="30"/>
      <c r="RLC365" s="30"/>
      <c r="RLD365" s="30"/>
      <c r="RLE365" s="30"/>
      <c r="RLF365" s="30"/>
      <c r="RLG365" s="30"/>
      <c r="RLH365" s="30"/>
      <c r="RLI365" s="30"/>
      <c r="RLJ365" s="30"/>
      <c r="RLK365" s="30"/>
      <c r="RLL365" s="30"/>
      <c r="RLM365" s="30"/>
      <c r="RLN365" s="30"/>
      <c r="RLO365" s="30"/>
      <c r="RLP365" s="30"/>
      <c r="RLQ365" s="30"/>
      <c r="RLR365" s="30"/>
      <c r="RLS365" s="30"/>
      <c r="RLT365" s="30"/>
      <c r="RLU365" s="30"/>
      <c r="RLV365" s="30"/>
      <c r="RLW365" s="30"/>
      <c r="RLX365" s="30"/>
      <c r="RLY365" s="30"/>
      <c r="RLZ365" s="30"/>
      <c r="RMA365" s="30"/>
      <c r="RMB365" s="30"/>
      <c r="RMC365" s="30"/>
      <c r="RMD365" s="30"/>
      <c r="RME365" s="30"/>
      <c r="RMF365" s="30"/>
      <c r="RMG365" s="30"/>
      <c r="RMH365" s="30"/>
      <c r="RMI365" s="30"/>
      <c r="RMJ365" s="30"/>
      <c r="RMK365" s="30"/>
      <c r="RML365" s="30"/>
      <c r="RMM365" s="30"/>
      <c r="RMN365" s="30"/>
      <c r="RMO365" s="30"/>
      <c r="RMP365" s="30"/>
      <c r="RMQ365" s="30"/>
      <c r="RMR365" s="30"/>
      <c r="RMS365" s="30"/>
      <c r="RMT365" s="30"/>
      <c r="RMU365" s="30"/>
      <c r="RMV365" s="30"/>
      <c r="RMW365" s="30"/>
      <c r="RMX365" s="30"/>
      <c r="RMY365" s="30"/>
      <c r="RMZ365" s="30"/>
      <c r="RNA365" s="30"/>
      <c r="RNB365" s="30"/>
      <c r="RNC365" s="30"/>
      <c r="RND365" s="30"/>
      <c r="RNE365" s="30"/>
      <c r="RNF365" s="30"/>
      <c r="RNG365" s="30"/>
      <c r="RNH365" s="30"/>
      <c r="RNI365" s="30"/>
      <c r="RNJ365" s="30"/>
      <c r="RNK365" s="30"/>
      <c r="RNL365" s="30"/>
      <c r="RNM365" s="30"/>
      <c r="RNN365" s="30"/>
      <c r="RNO365" s="30"/>
      <c r="RNP365" s="30"/>
      <c r="RNQ365" s="30"/>
      <c r="RNR365" s="30"/>
      <c r="RNS365" s="30"/>
      <c r="RNT365" s="30"/>
      <c r="RNU365" s="30"/>
      <c r="RNV365" s="30"/>
      <c r="RNW365" s="30"/>
      <c r="RNX365" s="30"/>
      <c r="RNY365" s="30"/>
      <c r="RNZ365" s="30"/>
      <c r="ROA365" s="30"/>
      <c r="ROB365" s="30"/>
      <c r="ROC365" s="30"/>
      <c r="ROD365" s="30"/>
      <c r="ROE365" s="30"/>
      <c r="ROF365" s="30"/>
      <c r="ROG365" s="30"/>
      <c r="ROH365" s="30"/>
      <c r="ROI365" s="30"/>
      <c r="ROJ365" s="30"/>
      <c r="ROK365" s="30"/>
      <c r="ROL365" s="30"/>
      <c r="ROM365" s="30"/>
      <c r="RON365" s="30"/>
      <c r="ROO365" s="30"/>
      <c r="ROP365" s="30"/>
      <c r="ROQ365" s="30"/>
      <c r="ROR365" s="30"/>
      <c r="ROS365" s="30"/>
      <c r="ROT365" s="30"/>
      <c r="ROU365" s="30"/>
      <c r="ROV365" s="30"/>
      <c r="ROW365" s="30"/>
      <c r="ROX365" s="30"/>
      <c r="ROY365" s="30"/>
      <c r="ROZ365" s="30"/>
      <c r="RPA365" s="30"/>
      <c r="RPB365" s="30"/>
      <c r="RPC365" s="30"/>
      <c r="RPD365" s="30"/>
      <c r="RPE365" s="30"/>
      <c r="RPF365" s="30"/>
      <c r="RPG365" s="30"/>
      <c r="RPH365" s="30"/>
      <c r="RPI365" s="30"/>
      <c r="RPJ365" s="30"/>
      <c r="RPK365" s="30"/>
      <c r="RPL365" s="30"/>
      <c r="RPM365" s="30"/>
      <c r="RPN365" s="30"/>
      <c r="RPO365" s="30"/>
      <c r="RPP365" s="30"/>
      <c r="RPQ365" s="30"/>
      <c r="RPR365" s="30"/>
      <c r="RPS365" s="30"/>
      <c r="RPT365" s="30"/>
      <c r="RPU365" s="30"/>
      <c r="RPV365" s="30"/>
      <c r="RPW365" s="30"/>
      <c r="RPX365" s="30"/>
      <c r="RPY365" s="30"/>
      <c r="RPZ365" s="30"/>
      <c r="RQA365" s="30"/>
      <c r="RQB365" s="30"/>
      <c r="RQC365" s="30"/>
      <c r="RQD365" s="30"/>
      <c r="RQE365" s="30"/>
      <c r="RQF365" s="30"/>
      <c r="RQG365" s="30"/>
      <c r="RQH365" s="30"/>
      <c r="RQI365" s="30"/>
      <c r="RQJ365" s="30"/>
      <c r="RQK365" s="30"/>
      <c r="RQL365" s="30"/>
      <c r="RQM365" s="30"/>
      <c r="RQN365" s="30"/>
      <c r="RQO365" s="30"/>
      <c r="RQP365" s="30"/>
      <c r="RQQ365" s="30"/>
      <c r="RQR365" s="30"/>
      <c r="RQS365" s="30"/>
      <c r="RQT365" s="30"/>
      <c r="RQU365" s="30"/>
      <c r="RQV365" s="30"/>
      <c r="RQW365" s="30"/>
      <c r="RQX365" s="30"/>
      <c r="RQY365" s="30"/>
      <c r="RQZ365" s="30"/>
      <c r="RRA365" s="30"/>
      <c r="RRB365" s="30"/>
      <c r="RRC365" s="30"/>
      <c r="RRD365" s="30"/>
      <c r="RRE365" s="30"/>
      <c r="RRF365" s="30"/>
      <c r="RRG365" s="30"/>
      <c r="RRH365" s="30"/>
      <c r="RRI365" s="30"/>
      <c r="RRJ365" s="30"/>
      <c r="RRK365" s="30"/>
      <c r="RRL365" s="30"/>
      <c r="RRM365" s="30"/>
      <c r="RRN365" s="30"/>
      <c r="RRO365" s="30"/>
      <c r="RRP365" s="30"/>
      <c r="RRQ365" s="30"/>
      <c r="RRR365" s="30"/>
      <c r="RRS365" s="30"/>
      <c r="RRT365" s="30"/>
      <c r="RRU365" s="30"/>
      <c r="RRV365" s="30"/>
      <c r="RRW365" s="30"/>
      <c r="RRX365" s="30"/>
      <c r="RRY365" s="30"/>
      <c r="RRZ365" s="30"/>
      <c r="RSA365" s="30"/>
      <c r="RSB365" s="30"/>
      <c r="RSC365" s="30"/>
      <c r="RSD365" s="30"/>
      <c r="RSE365" s="30"/>
      <c r="RSF365" s="30"/>
      <c r="RSG365" s="30"/>
      <c r="RSH365" s="30"/>
      <c r="RSI365" s="30"/>
      <c r="RSJ365" s="30"/>
      <c r="RSK365" s="30"/>
      <c r="RSL365" s="30"/>
      <c r="RSM365" s="30"/>
      <c r="RSN365" s="30"/>
      <c r="RSO365" s="30"/>
      <c r="RSP365" s="30"/>
      <c r="RSQ365" s="30"/>
      <c r="RSR365" s="30"/>
      <c r="RSS365" s="30"/>
      <c r="RST365" s="30"/>
      <c r="RSU365" s="30"/>
      <c r="RSV365" s="30"/>
      <c r="RSW365" s="30"/>
      <c r="RSX365" s="30"/>
      <c r="RSY365" s="30"/>
      <c r="RSZ365" s="30"/>
      <c r="RTA365" s="30"/>
      <c r="RTB365" s="30"/>
      <c r="RTC365" s="30"/>
      <c r="RTD365" s="30"/>
      <c r="RTE365" s="30"/>
      <c r="RTF365" s="30"/>
      <c r="RTG365" s="30"/>
      <c r="RTH365" s="30"/>
      <c r="RTI365" s="30"/>
      <c r="RTJ365" s="30"/>
      <c r="RTK365" s="30"/>
      <c r="RTL365" s="30"/>
      <c r="RTM365" s="30"/>
      <c r="RTN365" s="30"/>
      <c r="RTO365" s="30"/>
      <c r="RTP365" s="30"/>
      <c r="RTQ365" s="30"/>
      <c r="RTR365" s="30"/>
      <c r="RTS365" s="30"/>
      <c r="RTT365" s="30"/>
      <c r="RTU365" s="30"/>
      <c r="RTV365" s="30"/>
      <c r="RTW365" s="30"/>
      <c r="RTX365" s="30"/>
      <c r="RTY365" s="30"/>
      <c r="RTZ365" s="30"/>
      <c r="RUA365" s="30"/>
      <c r="RUB365" s="30"/>
      <c r="RUC365" s="30"/>
      <c r="RUD365" s="30"/>
      <c r="RUE365" s="30"/>
      <c r="RUF365" s="30"/>
      <c r="RUG365" s="30"/>
      <c r="RUH365" s="30"/>
      <c r="RUI365" s="30"/>
      <c r="RUJ365" s="30"/>
      <c r="RUK365" s="30"/>
      <c r="RUL365" s="30"/>
      <c r="RUM365" s="30"/>
      <c r="RUN365" s="30"/>
      <c r="RUO365" s="30"/>
      <c r="RUP365" s="30"/>
      <c r="RUQ365" s="30"/>
      <c r="RUR365" s="30"/>
      <c r="RUS365" s="30"/>
      <c r="RUT365" s="30"/>
      <c r="RUU365" s="30"/>
      <c r="RUV365" s="30"/>
      <c r="RUW365" s="30"/>
      <c r="RUX365" s="30"/>
      <c r="RUY365" s="30"/>
      <c r="RUZ365" s="30"/>
      <c r="RVA365" s="30"/>
      <c r="RVB365" s="30"/>
      <c r="RVC365" s="30"/>
      <c r="RVD365" s="30"/>
      <c r="RVE365" s="30"/>
      <c r="RVF365" s="30"/>
      <c r="RVG365" s="30"/>
      <c r="RVH365" s="30"/>
      <c r="RVI365" s="30"/>
      <c r="RVJ365" s="30"/>
      <c r="RVK365" s="30"/>
      <c r="RVL365" s="30"/>
      <c r="RVM365" s="30"/>
      <c r="RVN365" s="30"/>
      <c r="RVO365" s="30"/>
      <c r="RVP365" s="30"/>
      <c r="RVQ365" s="30"/>
      <c r="RVR365" s="30"/>
      <c r="RVS365" s="30"/>
      <c r="RVT365" s="30"/>
      <c r="RVU365" s="30"/>
      <c r="RVV365" s="30"/>
      <c r="RVW365" s="30"/>
      <c r="RVX365" s="30"/>
      <c r="RVY365" s="30"/>
      <c r="RVZ365" s="30"/>
      <c r="RWA365" s="30"/>
      <c r="RWB365" s="30"/>
      <c r="RWC365" s="30"/>
      <c r="RWD365" s="30"/>
      <c r="RWE365" s="30"/>
      <c r="RWF365" s="30"/>
      <c r="RWG365" s="30"/>
      <c r="RWH365" s="30"/>
      <c r="RWI365" s="30"/>
      <c r="RWJ365" s="30"/>
      <c r="RWK365" s="30"/>
      <c r="RWL365" s="30"/>
      <c r="RWM365" s="30"/>
      <c r="RWN365" s="30"/>
      <c r="RWO365" s="30"/>
      <c r="RWP365" s="30"/>
      <c r="RWQ365" s="30"/>
      <c r="RWR365" s="30"/>
      <c r="RWS365" s="30"/>
      <c r="RWT365" s="30"/>
      <c r="RWU365" s="30"/>
      <c r="RWV365" s="30"/>
      <c r="RWW365" s="30"/>
      <c r="RWX365" s="30"/>
      <c r="RWY365" s="30"/>
      <c r="RWZ365" s="30"/>
      <c r="RXA365" s="30"/>
      <c r="RXB365" s="30"/>
      <c r="RXC365" s="30"/>
      <c r="RXD365" s="30"/>
      <c r="RXE365" s="30"/>
      <c r="RXF365" s="30"/>
      <c r="RXG365" s="30"/>
      <c r="RXH365" s="30"/>
      <c r="RXI365" s="30"/>
      <c r="RXJ365" s="30"/>
      <c r="RXK365" s="30"/>
      <c r="RXL365" s="30"/>
      <c r="RXM365" s="30"/>
      <c r="RXN365" s="30"/>
      <c r="RXO365" s="30"/>
      <c r="RXP365" s="30"/>
      <c r="RXQ365" s="30"/>
      <c r="RXR365" s="30"/>
      <c r="RXS365" s="30"/>
      <c r="RXT365" s="30"/>
      <c r="RXU365" s="30"/>
      <c r="RXV365" s="30"/>
      <c r="RXW365" s="30"/>
      <c r="RXX365" s="30"/>
      <c r="RXY365" s="30"/>
      <c r="RXZ365" s="30"/>
      <c r="RYA365" s="30"/>
      <c r="RYB365" s="30"/>
      <c r="RYC365" s="30"/>
      <c r="RYD365" s="30"/>
      <c r="RYE365" s="30"/>
      <c r="RYF365" s="30"/>
      <c r="RYG365" s="30"/>
      <c r="RYH365" s="30"/>
      <c r="RYI365" s="30"/>
      <c r="RYJ365" s="30"/>
      <c r="RYK365" s="30"/>
      <c r="RYL365" s="30"/>
      <c r="RYM365" s="30"/>
      <c r="RYN365" s="30"/>
      <c r="RYO365" s="30"/>
      <c r="RYP365" s="30"/>
      <c r="RYQ365" s="30"/>
      <c r="RYR365" s="30"/>
      <c r="RYS365" s="30"/>
      <c r="RYT365" s="30"/>
      <c r="RYU365" s="30"/>
      <c r="RYV365" s="30"/>
      <c r="RYW365" s="30"/>
      <c r="RYX365" s="30"/>
      <c r="RYY365" s="30"/>
      <c r="RYZ365" s="30"/>
      <c r="RZA365" s="30"/>
      <c r="RZB365" s="30"/>
      <c r="RZC365" s="30"/>
      <c r="RZD365" s="30"/>
      <c r="RZE365" s="30"/>
      <c r="RZF365" s="30"/>
      <c r="RZG365" s="30"/>
      <c r="RZH365" s="30"/>
      <c r="RZI365" s="30"/>
      <c r="RZJ365" s="30"/>
      <c r="RZK365" s="30"/>
      <c r="RZL365" s="30"/>
      <c r="RZM365" s="30"/>
      <c r="RZN365" s="30"/>
      <c r="RZO365" s="30"/>
      <c r="RZP365" s="30"/>
      <c r="RZQ365" s="30"/>
      <c r="RZR365" s="30"/>
      <c r="RZS365" s="30"/>
      <c r="RZT365" s="30"/>
      <c r="RZU365" s="30"/>
      <c r="RZV365" s="30"/>
      <c r="RZW365" s="30"/>
      <c r="RZX365" s="30"/>
      <c r="RZY365" s="30"/>
      <c r="RZZ365" s="30"/>
      <c r="SAA365" s="30"/>
      <c r="SAB365" s="30"/>
      <c r="SAC365" s="30"/>
      <c r="SAD365" s="30"/>
      <c r="SAE365" s="30"/>
      <c r="SAF365" s="30"/>
      <c r="SAG365" s="30"/>
      <c r="SAH365" s="30"/>
      <c r="SAI365" s="30"/>
      <c r="SAJ365" s="30"/>
      <c r="SAK365" s="30"/>
      <c r="SAL365" s="30"/>
      <c r="SAM365" s="30"/>
      <c r="SAN365" s="30"/>
      <c r="SAO365" s="30"/>
      <c r="SAP365" s="30"/>
      <c r="SAQ365" s="30"/>
      <c r="SAR365" s="30"/>
      <c r="SAS365" s="30"/>
      <c r="SAT365" s="30"/>
      <c r="SAU365" s="30"/>
      <c r="SAV365" s="30"/>
      <c r="SAW365" s="30"/>
      <c r="SAX365" s="30"/>
      <c r="SAY365" s="30"/>
      <c r="SAZ365" s="30"/>
      <c r="SBA365" s="30"/>
      <c r="SBB365" s="30"/>
      <c r="SBC365" s="30"/>
      <c r="SBD365" s="30"/>
      <c r="SBE365" s="30"/>
      <c r="SBF365" s="30"/>
      <c r="SBG365" s="30"/>
      <c r="SBH365" s="30"/>
      <c r="SBI365" s="30"/>
      <c r="SBJ365" s="30"/>
      <c r="SBK365" s="30"/>
      <c r="SBL365" s="30"/>
      <c r="SBM365" s="30"/>
      <c r="SBN365" s="30"/>
      <c r="SBO365" s="30"/>
      <c r="SBP365" s="30"/>
      <c r="SBQ365" s="30"/>
      <c r="SBR365" s="30"/>
      <c r="SBS365" s="30"/>
      <c r="SBT365" s="30"/>
      <c r="SBU365" s="30"/>
      <c r="SBV365" s="30"/>
      <c r="SBW365" s="30"/>
      <c r="SBX365" s="30"/>
      <c r="SBY365" s="30"/>
      <c r="SBZ365" s="30"/>
      <c r="SCA365" s="30"/>
      <c r="SCB365" s="30"/>
      <c r="SCC365" s="30"/>
      <c r="SCD365" s="30"/>
      <c r="SCE365" s="30"/>
      <c r="SCF365" s="30"/>
      <c r="SCG365" s="30"/>
      <c r="SCH365" s="30"/>
      <c r="SCI365" s="30"/>
      <c r="SCJ365" s="30"/>
      <c r="SCK365" s="30"/>
      <c r="SCL365" s="30"/>
      <c r="SCM365" s="30"/>
      <c r="SCN365" s="30"/>
      <c r="SCO365" s="30"/>
      <c r="SCP365" s="30"/>
      <c r="SCQ365" s="30"/>
      <c r="SCR365" s="30"/>
      <c r="SCS365" s="30"/>
      <c r="SCT365" s="30"/>
      <c r="SCU365" s="30"/>
      <c r="SCV365" s="30"/>
      <c r="SCW365" s="30"/>
      <c r="SCX365" s="30"/>
      <c r="SCY365" s="30"/>
      <c r="SCZ365" s="30"/>
      <c r="SDA365" s="30"/>
      <c r="SDB365" s="30"/>
      <c r="SDC365" s="30"/>
      <c r="SDD365" s="30"/>
      <c r="SDE365" s="30"/>
      <c r="SDF365" s="30"/>
      <c r="SDG365" s="30"/>
      <c r="SDH365" s="30"/>
      <c r="SDI365" s="30"/>
      <c r="SDJ365" s="30"/>
      <c r="SDK365" s="30"/>
      <c r="SDL365" s="30"/>
      <c r="SDM365" s="30"/>
      <c r="SDN365" s="30"/>
      <c r="SDO365" s="30"/>
      <c r="SDP365" s="30"/>
      <c r="SDQ365" s="30"/>
      <c r="SDR365" s="30"/>
      <c r="SDS365" s="30"/>
      <c r="SDT365" s="30"/>
      <c r="SDU365" s="30"/>
      <c r="SDV365" s="30"/>
      <c r="SDW365" s="30"/>
      <c r="SDX365" s="30"/>
      <c r="SDY365" s="30"/>
      <c r="SDZ365" s="30"/>
      <c r="SEA365" s="30"/>
      <c r="SEB365" s="30"/>
      <c r="SEC365" s="30"/>
      <c r="SED365" s="30"/>
      <c r="SEE365" s="30"/>
      <c r="SEF365" s="30"/>
      <c r="SEG365" s="30"/>
      <c r="SEH365" s="30"/>
      <c r="SEI365" s="30"/>
      <c r="SEJ365" s="30"/>
      <c r="SEK365" s="30"/>
      <c r="SEL365" s="30"/>
      <c r="SEM365" s="30"/>
      <c r="SEN365" s="30"/>
      <c r="SEO365" s="30"/>
      <c r="SEP365" s="30"/>
      <c r="SEQ365" s="30"/>
      <c r="SER365" s="30"/>
      <c r="SES365" s="30"/>
      <c r="SET365" s="30"/>
      <c r="SEU365" s="30"/>
      <c r="SEV365" s="30"/>
      <c r="SEW365" s="30"/>
      <c r="SEX365" s="30"/>
      <c r="SEY365" s="30"/>
      <c r="SEZ365" s="30"/>
      <c r="SFA365" s="30"/>
      <c r="SFB365" s="30"/>
      <c r="SFC365" s="30"/>
      <c r="SFD365" s="30"/>
      <c r="SFE365" s="30"/>
      <c r="SFF365" s="30"/>
      <c r="SFG365" s="30"/>
      <c r="SFH365" s="30"/>
      <c r="SFI365" s="30"/>
      <c r="SFJ365" s="30"/>
      <c r="SFK365" s="30"/>
      <c r="SFL365" s="30"/>
      <c r="SFM365" s="30"/>
      <c r="SFN365" s="30"/>
      <c r="SFO365" s="30"/>
      <c r="SFP365" s="30"/>
      <c r="SFQ365" s="30"/>
      <c r="SFR365" s="30"/>
      <c r="SFS365" s="30"/>
      <c r="SFT365" s="30"/>
      <c r="SFU365" s="30"/>
      <c r="SFV365" s="30"/>
      <c r="SFW365" s="30"/>
      <c r="SFX365" s="30"/>
      <c r="SFY365" s="30"/>
      <c r="SFZ365" s="30"/>
      <c r="SGA365" s="30"/>
      <c r="SGB365" s="30"/>
      <c r="SGC365" s="30"/>
      <c r="SGD365" s="30"/>
      <c r="SGE365" s="30"/>
      <c r="SGF365" s="30"/>
      <c r="SGG365" s="30"/>
      <c r="SGH365" s="30"/>
      <c r="SGI365" s="30"/>
      <c r="SGJ365" s="30"/>
      <c r="SGK365" s="30"/>
      <c r="SGL365" s="30"/>
      <c r="SGM365" s="30"/>
      <c r="SGN365" s="30"/>
      <c r="SGO365" s="30"/>
      <c r="SGP365" s="30"/>
      <c r="SGQ365" s="30"/>
      <c r="SGR365" s="30"/>
      <c r="SGS365" s="30"/>
      <c r="SGT365" s="30"/>
      <c r="SGU365" s="30"/>
      <c r="SGV365" s="30"/>
      <c r="SGW365" s="30"/>
      <c r="SGX365" s="30"/>
      <c r="SGY365" s="30"/>
      <c r="SGZ365" s="30"/>
      <c r="SHA365" s="30"/>
      <c r="SHB365" s="30"/>
      <c r="SHC365" s="30"/>
      <c r="SHD365" s="30"/>
      <c r="SHE365" s="30"/>
      <c r="SHF365" s="30"/>
      <c r="SHG365" s="30"/>
      <c r="SHH365" s="30"/>
      <c r="SHI365" s="30"/>
      <c r="SHJ365" s="30"/>
      <c r="SHK365" s="30"/>
      <c r="SHL365" s="30"/>
      <c r="SHM365" s="30"/>
      <c r="SHN365" s="30"/>
      <c r="SHO365" s="30"/>
      <c r="SHP365" s="30"/>
      <c r="SHQ365" s="30"/>
      <c r="SHR365" s="30"/>
      <c r="SHS365" s="30"/>
      <c r="SHT365" s="30"/>
      <c r="SHU365" s="30"/>
      <c r="SHV365" s="30"/>
      <c r="SHW365" s="30"/>
      <c r="SHX365" s="30"/>
      <c r="SHY365" s="30"/>
      <c r="SHZ365" s="30"/>
      <c r="SIA365" s="30"/>
      <c r="SIB365" s="30"/>
      <c r="SIC365" s="30"/>
      <c r="SID365" s="30"/>
      <c r="SIE365" s="30"/>
      <c r="SIF365" s="30"/>
      <c r="SIG365" s="30"/>
      <c r="SIH365" s="30"/>
      <c r="SII365" s="30"/>
      <c r="SIJ365" s="30"/>
      <c r="SIK365" s="30"/>
      <c r="SIL365" s="30"/>
      <c r="SIM365" s="30"/>
      <c r="SIN365" s="30"/>
      <c r="SIO365" s="30"/>
      <c r="SIP365" s="30"/>
      <c r="SIQ365" s="30"/>
      <c r="SIR365" s="30"/>
      <c r="SIS365" s="30"/>
      <c r="SIT365" s="30"/>
      <c r="SIU365" s="30"/>
      <c r="SIV365" s="30"/>
      <c r="SIW365" s="30"/>
      <c r="SIX365" s="30"/>
      <c r="SIY365" s="30"/>
      <c r="SIZ365" s="30"/>
      <c r="SJA365" s="30"/>
      <c r="SJB365" s="30"/>
      <c r="SJC365" s="30"/>
      <c r="SJD365" s="30"/>
      <c r="SJE365" s="30"/>
      <c r="SJF365" s="30"/>
      <c r="SJG365" s="30"/>
      <c r="SJH365" s="30"/>
      <c r="SJI365" s="30"/>
      <c r="SJJ365" s="30"/>
      <c r="SJK365" s="30"/>
      <c r="SJL365" s="30"/>
      <c r="SJM365" s="30"/>
      <c r="SJN365" s="30"/>
      <c r="SJO365" s="30"/>
      <c r="SJP365" s="30"/>
      <c r="SJQ365" s="30"/>
      <c r="SJR365" s="30"/>
      <c r="SJS365" s="30"/>
      <c r="SJT365" s="30"/>
      <c r="SJU365" s="30"/>
      <c r="SJV365" s="30"/>
      <c r="SJW365" s="30"/>
      <c r="SJX365" s="30"/>
      <c r="SJY365" s="30"/>
      <c r="SJZ365" s="30"/>
      <c r="SKA365" s="30"/>
      <c r="SKB365" s="30"/>
      <c r="SKC365" s="30"/>
      <c r="SKD365" s="30"/>
      <c r="SKE365" s="30"/>
      <c r="SKF365" s="30"/>
      <c r="SKG365" s="30"/>
      <c r="SKH365" s="30"/>
      <c r="SKI365" s="30"/>
      <c r="SKJ365" s="30"/>
      <c r="SKK365" s="30"/>
      <c r="SKL365" s="30"/>
      <c r="SKM365" s="30"/>
      <c r="SKN365" s="30"/>
      <c r="SKO365" s="30"/>
      <c r="SKP365" s="30"/>
      <c r="SKQ365" s="30"/>
      <c r="SKR365" s="30"/>
      <c r="SKS365" s="30"/>
      <c r="SKT365" s="30"/>
      <c r="SKU365" s="30"/>
      <c r="SKV365" s="30"/>
      <c r="SKW365" s="30"/>
      <c r="SKX365" s="30"/>
      <c r="SKY365" s="30"/>
      <c r="SKZ365" s="30"/>
      <c r="SLA365" s="30"/>
      <c r="SLB365" s="30"/>
      <c r="SLC365" s="30"/>
      <c r="SLD365" s="30"/>
      <c r="SLE365" s="30"/>
      <c r="SLF365" s="30"/>
      <c r="SLG365" s="30"/>
      <c r="SLH365" s="30"/>
      <c r="SLI365" s="30"/>
      <c r="SLJ365" s="30"/>
      <c r="SLK365" s="30"/>
      <c r="SLL365" s="30"/>
      <c r="SLM365" s="30"/>
      <c r="SLN365" s="30"/>
      <c r="SLO365" s="30"/>
      <c r="SLP365" s="30"/>
      <c r="SLQ365" s="30"/>
      <c r="SLR365" s="30"/>
      <c r="SLS365" s="30"/>
      <c r="SLT365" s="30"/>
      <c r="SLU365" s="30"/>
      <c r="SLV365" s="30"/>
      <c r="SLW365" s="30"/>
      <c r="SLX365" s="30"/>
      <c r="SLY365" s="30"/>
      <c r="SLZ365" s="30"/>
      <c r="SMA365" s="30"/>
      <c r="SMB365" s="30"/>
      <c r="SMC365" s="30"/>
      <c r="SMD365" s="30"/>
      <c r="SME365" s="30"/>
      <c r="SMF365" s="30"/>
      <c r="SMG365" s="30"/>
      <c r="SMH365" s="30"/>
      <c r="SMI365" s="30"/>
      <c r="SMJ365" s="30"/>
      <c r="SMK365" s="30"/>
      <c r="SML365" s="30"/>
      <c r="SMM365" s="30"/>
      <c r="SMN365" s="30"/>
      <c r="SMO365" s="30"/>
      <c r="SMP365" s="30"/>
      <c r="SMQ365" s="30"/>
      <c r="SMR365" s="30"/>
      <c r="SMS365" s="30"/>
      <c r="SMT365" s="30"/>
      <c r="SMU365" s="30"/>
      <c r="SMV365" s="30"/>
      <c r="SMW365" s="30"/>
      <c r="SMX365" s="30"/>
      <c r="SMY365" s="30"/>
      <c r="SMZ365" s="30"/>
      <c r="SNA365" s="30"/>
      <c r="SNB365" s="30"/>
      <c r="SNC365" s="30"/>
      <c r="SND365" s="30"/>
      <c r="SNE365" s="30"/>
      <c r="SNF365" s="30"/>
      <c r="SNG365" s="30"/>
      <c r="SNH365" s="30"/>
      <c r="SNI365" s="30"/>
      <c r="SNJ365" s="30"/>
      <c r="SNK365" s="30"/>
      <c r="SNL365" s="30"/>
      <c r="SNM365" s="30"/>
      <c r="SNN365" s="30"/>
      <c r="SNO365" s="30"/>
      <c r="SNP365" s="30"/>
      <c r="SNQ365" s="30"/>
      <c r="SNR365" s="30"/>
      <c r="SNS365" s="30"/>
      <c r="SNT365" s="30"/>
      <c r="SNU365" s="30"/>
      <c r="SNV365" s="30"/>
      <c r="SNW365" s="30"/>
      <c r="SNX365" s="30"/>
      <c r="SNY365" s="30"/>
      <c r="SNZ365" s="30"/>
      <c r="SOA365" s="30"/>
      <c r="SOB365" s="30"/>
      <c r="SOC365" s="30"/>
      <c r="SOD365" s="30"/>
      <c r="SOE365" s="30"/>
      <c r="SOF365" s="30"/>
      <c r="SOG365" s="30"/>
      <c r="SOH365" s="30"/>
      <c r="SOI365" s="30"/>
      <c r="SOJ365" s="30"/>
      <c r="SOK365" s="30"/>
      <c r="SOL365" s="30"/>
      <c r="SOM365" s="30"/>
      <c r="SON365" s="30"/>
      <c r="SOO365" s="30"/>
      <c r="SOP365" s="30"/>
      <c r="SOQ365" s="30"/>
      <c r="SOR365" s="30"/>
      <c r="SOS365" s="30"/>
      <c r="SOT365" s="30"/>
      <c r="SOU365" s="30"/>
      <c r="SOV365" s="30"/>
      <c r="SOW365" s="30"/>
      <c r="SOX365" s="30"/>
      <c r="SOY365" s="30"/>
      <c r="SOZ365" s="30"/>
      <c r="SPA365" s="30"/>
      <c r="SPB365" s="30"/>
      <c r="SPC365" s="30"/>
      <c r="SPD365" s="30"/>
      <c r="SPE365" s="30"/>
      <c r="SPF365" s="30"/>
      <c r="SPG365" s="30"/>
      <c r="SPH365" s="30"/>
      <c r="SPI365" s="30"/>
      <c r="SPJ365" s="30"/>
      <c r="SPK365" s="30"/>
      <c r="SPL365" s="30"/>
      <c r="SPM365" s="30"/>
      <c r="SPN365" s="30"/>
      <c r="SPO365" s="30"/>
      <c r="SPP365" s="30"/>
      <c r="SPQ365" s="30"/>
      <c r="SPR365" s="30"/>
      <c r="SPS365" s="30"/>
      <c r="SPT365" s="30"/>
      <c r="SPU365" s="30"/>
      <c r="SPV365" s="30"/>
      <c r="SPW365" s="30"/>
      <c r="SPX365" s="30"/>
      <c r="SPY365" s="30"/>
      <c r="SPZ365" s="30"/>
      <c r="SQA365" s="30"/>
      <c r="SQB365" s="30"/>
      <c r="SQC365" s="30"/>
      <c r="SQD365" s="30"/>
      <c r="SQE365" s="30"/>
      <c r="SQF365" s="30"/>
      <c r="SQG365" s="30"/>
      <c r="SQH365" s="30"/>
      <c r="SQI365" s="30"/>
      <c r="SQJ365" s="30"/>
      <c r="SQK365" s="30"/>
      <c r="SQL365" s="30"/>
      <c r="SQM365" s="30"/>
      <c r="SQN365" s="30"/>
      <c r="SQO365" s="30"/>
      <c r="SQP365" s="30"/>
      <c r="SQQ365" s="30"/>
      <c r="SQR365" s="30"/>
      <c r="SQS365" s="30"/>
      <c r="SQT365" s="30"/>
      <c r="SQU365" s="30"/>
      <c r="SQV365" s="30"/>
      <c r="SQW365" s="30"/>
      <c r="SQX365" s="30"/>
      <c r="SQY365" s="30"/>
      <c r="SQZ365" s="30"/>
      <c r="SRA365" s="30"/>
      <c r="SRB365" s="30"/>
      <c r="SRC365" s="30"/>
      <c r="SRD365" s="30"/>
      <c r="SRE365" s="30"/>
      <c r="SRF365" s="30"/>
      <c r="SRG365" s="30"/>
      <c r="SRH365" s="30"/>
      <c r="SRI365" s="30"/>
      <c r="SRJ365" s="30"/>
      <c r="SRK365" s="30"/>
      <c r="SRL365" s="30"/>
      <c r="SRM365" s="30"/>
      <c r="SRN365" s="30"/>
      <c r="SRO365" s="30"/>
      <c r="SRP365" s="30"/>
      <c r="SRQ365" s="30"/>
      <c r="SRR365" s="30"/>
      <c r="SRS365" s="30"/>
      <c r="SRT365" s="30"/>
      <c r="SRU365" s="30"/>
      <c r="SRV365" s="30"/>
      <c r="SRW365" s="30"/>
      <c r="SRX365" s="30"/>
      <c r="SRY365" s="30"/>
      <c r="SRZ365" s="30"/>
      <c r="SSA365" s="30"/>
      <c r="SSB365" s="30"/>
      <c r="SSC365" s="30"/>
      <c r="SSD365" s="30"/>
      <c r="SSE365" s="30"/>
      <c r="SSF365" s="30"/>
      <c r="SSG365" s="30"/>
      <c r="SSH365" s="30"/>
      <c r="SSI365" s="30"/>
      <c r="SSJ365" s="30"/>
      <c r="SSK365" s="30"/>
      <c r="SSL365" s="30"/>
      <c r="SSM365" s="30"/>
      <c r="SSN365" s="30"/>
      <c r="SSO365" s="30"/>
      <c r="SSP365" s="30"/>
      <c r="SSQ365" s="30"/>
      <c r="SSR365" s="30"/>
      <c r="SSS365" s="30"/>
      <c r="SST365" s="30"/>
      <c r="SSU365" s="30"/>
      <c r="SSV365" s="30"/>
      <c r="SSW365" s="30"/>
      <c r="SSX365" s="30"/>
      <c r="SSY365" s="30"/>
      <c r="SSZ365" s="30"/>
      <c r="STA365" s="30"/>
      <c r="STB365" s="30"/>
      <c r="STC365" s="30"/>
      <c r="STD365" s="30"/>
      <c r="STE365" s="30"/>
      <c r="STF365" s="30"/>
      <c r="STG365" s="30"/>
      <c r="STH365" s="30"/>
      <c r="STI365" s="30"/>
      <c r="STJ365" s="30"/>
      <c r="STK365" s="30"/>
      <c r="STL365" s="30"/>
      <c r="STM365" s="30"/>
      <c r="STN365" s="30"/>
      <c r="STO365" s="30"/>
      <c r="STP365" s="30"/>
      <c r="STQ365" s="30"/>
      <c r="STR365" s="30"/>
      <c r="STS365" s="30"/>
      <c r="STT365" s="30"/>
      <c r="STU365" s="30"/>
      <c r="STV365" s="30"/>
      <c r="STW365" s="30"/>
      <c r="STX365" s="30"/>
      <c r="STY365" s="30"/>
      <c r="STZ365" s="30"/>
      <c r="SUA365" s="30"/>
      <c r="SUB365" s="30"/>
      <c r="SUC365" s="30"/>
      <c r="SUD365" s="30"/>
      <c r="SUE365" s="30"/>
      <c r="SUF365" s="30"/>
      <c r="SUG365" s="30"/>
      <c r="SUH365" s="30"/>
      <c r="SUI365" s="30"/>
      <c r="SUJ365" s="30"/>
      <c r="SUK365" s="30"/>
      <c r="SUL365" s="30"/>
      <c r="SUM365" s="30"/>
      <c r="SUN365" s="30"/>
      <c r="SUO365" s="30"/>
      <c r="SUP365" s="30"/>
      <c r="SUQ365" s="30"/>
      <c r="SUR365" s="30"/>
      <c r="SUS365" s="30"/>
      <c r="SUT365" s="30"/>
      <c r="SUU365" s="30"/>
      <c r="SUV365" s="30"/>
      <c r="SUW365" s="30"/>
      <c r="SUX365" s="30"/>
      <c r="SUY365" s="30"/>
      <c r="SUZ365" s="30"/>
      <c r="SVA365" s="30"/>
      <c r="SVB365" s="30"/>
      <c r="SVC365" s="30"/>
      <c r="SVD365" s="30"/>
      <c r="SVE365" s="30"/>
      <c r="SVF365" s="30"/>
      <c r="SVG365" s="30"/>
      <c r="SVH365" s="30"/>
      <c r="SVI365" s="30"/>
      <c r="SVJ365" s="30"/>
      <c r="SVK365" s="30"/>
      <c r="SVL365" s="30"/>
      <c r="SVM365" s="30"/>
      <c r="SVN365" s="30"/>
      <c r="SVO365" s="30"/>
      <c r="SVP365" s="30"/>
      <c r="SVQ365" s="30"/>
      <c r="SVR365" s="30"/>
      <c r="SVS365" s="30"/>
      <c r="SVT365" s="30"/>
      <c r="SVU365" s="30"/>
      <c r="SVV365" s="30"/>
      <c r="SVW365" s="30"/>
      <c r="SVX365" s="30"/>
      <c r="SVY365" s="30"/>
      <c r="SVZ365" s="30"/>
      <c r="SWA365" s="30"/>
      <c r="SWB365" s="30"/>
      <c r="SWC365" s="30"/>
      <c r="SWD365" s="30"/>
      <c r="SWE365" s="30"/>
      <c r="SWF365" s="30"/>
      <c r="SWG365" s="30"/>
      <c r="SWH365" s="30"/>
      <c r="SWI365" s="30"/>
      <c r="SWJ365" s="30"/>
      <c r="SWK365" s="30"/>
      <c r="SWL365" s="30"/>
      <c r="SWM365" s="30"/>
      <c r="SWN365" s="30"/>
      <c r="SWO365" s="30"/>
      <c r="SWP365" s="30"/>
      <c r="SWQ365" s="30"/>
      <c r="SWR365" s="30"/>
      <c r="SWS365" s="30"/>
      <c r="SWT365" s="30"/>
      <c r="SWU365" s="30"/>
      <c r="SWV365" s="30"/>
      <c r="SWW365" s="30"/>
      <c r="SWX365" s="30"/>
      <c r="SWY365" s="30"/>
      <c r="SWZ365" s="30"/>
      <c r="SXA365" s="30"/>
      <c r="SXB365" s="30"/>
      <c r="SXC365" s="30"/>
      <c r="SXD365" s="30"/>
      <c r="SXE365" s="30"/>
      <c r="SXF365" s="30"/>
      <c r="SXG365" s="30"/>
      <c r="SXH365" s="30"/>
      <c r="SXI365" s="30"/>
      <c r="SXJ365" s="30"/>
      <c r="SXK365" s="30"/>
      <c r="SXL365" s="30"/>
      <c r="SXM365" s="30"/>
      <c r="SXN365" s="30"/>
      <c r="SXO365" s="30"/>
      <c r="SXP365" s="30"/>
      <c r="SXQ365" s="30"/>
      <c r="SXR365" s="30"/>
      <c r="SXS365" s="30"/>
      <c r="SXT365" s="30"/>
      <c r="SXU365" s="30"/>
      <c r="SXV365" s="30"/>
      <c r="SXW365" s="30"/>
      <c r="SXX365" s="30"/>
      <c r="SXY365" s="30"/>
      <c r="SXZ365" s="30"/>
      <c r="SYA365" s="30"/>
      <c r="SYB365" s="30"/>
      <c r="SYC365" s="30"/>
      <c r="SYD365" s="30"/>
      <c r="SYE365" s="30"/>
      <c r="SYF365" s="30"/>
      <c r="SYG365" s="30"/>
      <c r="SYH365" s="30"/>
      <c r="SYI365" s="30"/>
      <c r="SYJ365" s="30"/>
      <c r="SYK365" s="30"/>
      <c r="SYL365" s="30"/>
      <c r="SYM365" s="30"/>
      <c r="SYN365" s="30"/>
      <c r="SYO365" s="30"/>
      <c r="SYP365" s="30"/>
      <c r="SYQ365" s="30"/>
      <c r="SYR365" s="30"/>
      <c r="SYS365" s="30"/>
      <c r="SYT365" s="30"/>
      <c r="SYU365" s="30"/>
      <c r="SYV365" s="30"/>
      <c r="SYW365" s="30"/>
      <c r="SYX365" s="30"/>
      <c r="SYY365" s="30"/>
      <c r="SYZ365" s="30"/>
      <c r="SZA365" s="30"/>
      <c r="SZB365" s="30"/>
      <c r="SZC365" s="30"/>
      <c r="SZD365" s="30"/>
      <c r="SZE365" s="30"/>
      <c r="SZF365" s="30"/>
      <c r="SZG365" s="30"/>
      <c r="SZH365" s="30"/>
      <c r="SZI365" s="30"/>
      <c r="SZJ365" s="30"/>
      <c r="SZK365" s="30"/>
      <c r="SZL365" s="30"/>
      <c r="SZM365" s="30"/>
      <c r="SZN365" s="30"/>
      <c r="SZO365" s="30"/>
      <c r="SZP365" s="30"/>
      <c r="SZQ365" s="30"/>
      <c r="SZR365" s="30"/>
      <c r="SZS365" s="30"/>
      <c r="SZT365" s="30"/>
      <c r="SZU365" s="30"/>
      <c r="SZV365" s="30"/>
      <c r="SZW365" s="30"/>
      <c r="SZX365" s="30"/>
      <c r="SZY365" s="30"/>
      <c r="SZZ365" s="30"/>
      <c r="TAA365" s="30"/>
      <c r="TAB365" s="30"/>
      <c r="TAC365" s="30"/>
      <c r="TAD365" s="30"/>
      <c r="TAE365" s="30"/>
      <c r="TAF365" s="30"/>
      <c r="TAG365" s="30"/>
      <c r="TAH365" s="30"/>
      <c r="TAI365" s="30"/>
      <c r="TAJ365" s="30"/>
      <c r="TAK365" s="30"/>
      <c r="TAL365" s="30"/>
      <c r="TAM365" s="30"/>
      <c r="TAN365" s="30"/>
      <c r="TAO365" s="30"/>
      <c r="TAP365" s="30"/>
      <c r="TAQ365" s="30"/>
      <c r="TAR365" s="30"/>
      <c r="TAS365" s="30"/>
      <c r="TAT365" s="30"/>
      <c r="TAU365" s="30"/>
      <c r="TAV365" s="30"/>
      <c r="TAW365" s="30"/>
      <c r="TAX365" s="30"/>
      <c r="TAY365" s="30"/>
      <c r="TAZ365" s="30"/>
      <c r="TBA365" s="30"/>
      <c r="TBB365" s="30"/>
      <c r="TBC365" s="30"/>
      <c r="TBD365" s="30"/>
      <c r="TBE365" s="30"/>
      <c r="TBF365" s="30"/>
      <c r="TBG365" s="30"/>
      <c r="TBH365" s="30"/>
      <c r="TBI365" s="30"/>
      <c r="TBJ365" s="30"/>
      <c r="TBK365" s="30"/>
      <c r="TBL365" s="30"/>
      <c r="TBM365" s="30"/>
      <c r="TBN365" s="30"/>
      <c r="TBO365" s="30"/>
      <c r="TBP365" s="30"/>
      <c r="TBQ365" s="30"/>
      <c r="TBR365" s="30"/>
      <c r="TBS365" s="30"/>
      <c r="TBT365" s="30"/>
      <c r="TBU365" s="30"/>
      <c r="TBV365" s="30"/>
      <c r="TBW365" s="30"/>
      <c r="TBX365" s="30"/>
      <c r="TBY365" s="30"/>
      <c r="TBZ365" s="30"/>
      <c r="TCA365" s="30"/>
      <c r="TCB365" s="30"/>
      <c r="TCC365" s="30"/>
      <c r="TCD365" s="30"/>
      <c r="TCE365" s="30"/>
      <c r="TCF365" s="30"/>
      <c r="TCG365" s="30"/>
      <c r="TCH365" s="30"/>
      <c r="TCI365" s="30"/>
      <c r="TCJ365" s="30"/>
      <c r="TCK365" s="30"/>
      <c r="TCL365" s="30"/>
      <c r="TCM365" s="30"/>
      <c r="TCN365" s="30"/>
      <c r="TCO365" s="30"/>
      <c r="TCP365" s="30"/>
      <c r="TCQ365" s="30"/>
      <c r="TCR365" s="30"/>
      <c r="TCS365" s="30"/>
      <c r="TCT365" s="30"/>
      <c r="TCU365" s="30"/>
      <c r="TCV365" s="30"/>
      <c r="TCW365" s="30"/>
      <c r="TCX365" s="30"/>
      <c r="TCY365" s="30"/>
      <c r="TCZ365" s="30"/>
      <c r="TDA365" s="30"/>
      <c r="TDB365" s="30"/>
      <c r="TDC365" s="30"/>
      <c r="TDD365" s="30"/>
      <c r="TDE365" s="30"/>
      <c r="TDF365" s="30"/>
      <c r="TDG365" s="30"/>
      <c r="TDH365" s="30"/>
      <c r="TDI365" s="30"/>
      <c r="TDJ365" s="30"/>
      <c r="TDK365" s="30"/>
      <c r="TDL365" s="30"/>
      <c r="TDM365" s="30"/>
      <c r="TDN365" s="30"/>
      <c r="TDO365" s="30"/>
      <c r="TDP365" s="30"/>
      <c r="TDQ365" s="30"/>
      <c r="TDR365" s="30"/>
      <c r="TDS365" s="30"/>
      <c r="TDT365" s="30"/>
      <c r="TDU365" s="30"/>
      <c r="TDV365" s="30"/>
      <c r="TDW365" s="30"/>
      <c r="TDX365" s="30"/>
      <c r="TDY365" s="30"/>
      <c r="TDZ365" s="30"/>
      <c r="TEA365" s="30"/>
      <c r="TEB365" s="30"/>
      <c r="TEC365" s="30"/>
      <c r="TED365" s="30"/>
      <c r="TEE365" s="30"/>
      <c r="TEF365" s="30"/>
      <c r="TEG365" s="30"/>
      <c r="TEH365" s="30"/>
      <c r="TEI365" s="30"/>
      <c r="TEJ365" s="30"/>
      <c r="TEK365" s="30"/>
      <c r="TEL365" s="30"/>
      <c r="TEM365" s="30"/>
      <c r="TEN365" s="30"/>
      <c r="TEO365" s="30"/>
      <c r="TEP365" s="30"/>
      <c r="TEQ365" s="30"/>
      <c r="TER365" s="30"/>
      <c r="TES365" s="30"/>
      <c r="TET365" s="30"/>
      <c r="TEU365" s="30"/>
      <c r="TEV365" s="30"/>
      <c r="TEW365" s="30"/>
      <c r="TEX365" s="30"/>
      <c r="TEY365" s="30"/>
      <c r="TEZ365" s="30"/>
      <c r="TFA365" s="30"/>
      <c r="TFB365" s="30"/>
      <c r="TFC365" s="30"/>
      <c r="TFD365" s="30"/>
      <c r="TFE365" s="30"/>
      <c r="TFF365" s="30"/>
      <c r="TFG365" s="30"/>
      <c r="TFH365" s="30"/>
      <c r="TFI365" s="30"/>
      <c r="TFJ365" s="30"/>
      <c r="TFK365" s="30"/>
      <c r="TFL365" s="30"/>
      <c r="TFM365" s="30"/>
      <c r="TFN365" s="30"/>
      <c r="TFO365" s="30"/>
      <c r="TFP365" s="30"/>
      <c r="TFQ365" s="30"/>
      <c r="TFR365" s="30"/>
      <c r="TFS365" s="30"/>
      <c r="TFT365" s="30"/>
      <c r="TFU365" s="30"/>
      <c r="TFV365" s="30"/>
      <c r="TFW365" s="30"/>
      <c r="TFX365" s="30"/>
      <c r="TFY365" s="30"/>
      <c r="TFZ365" s="30"/>
      <c r="TGA365" s="30"/>
      <c r="TGB365" s="30"/>
      <c r="TGC365" s="30"/>
      <c r="TGD365" s="30"/>
      <c r="TGE365" s="30"/>
      <c r="TGF365" s="30"/>
      <c r="TGG365" s="30"/>
      <c r="TGH365" s="30"/>
      <c r="TGI365" s="30"/>
      <c r="TGJ365" s="30"/>
      <c r="TGK365" s="30"/>
      <c r="TGL365" s="30"/>
      <c r="TGM365" s="30"/>
      <c r="TGN365" s="30"/>
      <c r="TGO365" s="30"/>
      <c r="TGP365" s="30"/>
      <c r="TGQ365" s="30"/>
      <c r="TGR365" s="30"/>
      <c r="TGS365" s="30"/>
      <c r="TGT365" s="30"/>
      <c r="TGU365" s="30"/>
      <c r="TGV365" s="30"/>
      <c r="TGW365" s="30"/>
      <c r="TGX365" s="30"/>
      <c r="TGY365" s="30"/>
      <c r="TGZ365" s="30"/>
      <c r="THA365" s="30"/>
      <c r="THB365" s="30"/>
      <c r="THC365" s="30"/>
      <c r="THD365" s="30"/>
      <c r="THE365" s="30"/>
      <c r="THF365" s="30"/>
      <c r="THG365" s="30"/>
      <c r="THH365" s="30"/>
      <c r="THI365" s="30"/>
      <c r="THJ365" s="30"/>
      <c r="THK365" s="30"/>
      <c r="THL365" s="30"/>
      <c r="THM365" s="30"/>
      <c r="THN365" s="30"/>
      <c r="THO365" s="30"/>
      <c r="THP365" s="30"/>
      <c r="THQ365" s="30"/>
      <c r="THR365" s="30"/>
      <c r="THS365" s="30"/>
      <c r="THT365" s="30"/>
      <c r="THU365" s="30"/>
      <c r="THV365" s="30"/>
      <c r="THW365" s="30"/>
      <c r="THX365" s="30"/>
      <c r="THY365" s="30"/>
      <c r="THZ365" s="30"/>
      <c r="TIA365" s="30"/>
      <c r="TIB365" s="30"/>
      <c r="TIC365" s="30"/>
      <c r="TID365" s="30"/>
      <c r="TIE365" s="30"/>
      <c r="TIF365" s="30"/>
      <c r="TIG365" s="30"/>
      <c r="TIH365" s="30"/>
      <c r="TII365" s="30"/>
      <c r="TIJ365" s="30"/>
      <c r="TIK365" s="30"/>
      <c r="TIL365" s="30"/>
      <c r="TIM365" s="30"/>
      <c r="TIN365" s="30"/>
      <c r="TIO365" s="30"/>
      <c r="TIP365" s="30"/>
      <c r="TIQ365" s="30"/>
      <c r="TIR365" s="30"/>
      <c r="TIS365" s="30"/>
      <c r="TIT365" s="30"/>
      <c r="TIU365" s="30"/>
      <c r="TIV365" s="30"/>
      <c r="TIW365" s="30"/>
      <c r="TIX365" s="30"/>
      <c r="TIY365" s="30"/>
      <c r="TIZ365" s="30"/>
      <c r="TJA365" s="30"/>
      <c r="TJB365" s="30"/>
      <c r="TJC365" s="30"/>
      <c r="TJD365" s="30"/>
      <c r="TJE365" s="30"/>
      <c r="TJF365" s="30"/>
      <c r="TJG365" s="30"/>
      <c r="TJH365" s="30"/>
      <c r="TJI365" s="30"/>
      <c r="TJJ365" s="30"/>
      <c r="TJK365" s="30"/>
      <c r="TJL365" s="30"/>
      <c r="TJM365" s="30"/>
      <c r="TJN365" s="30"/>
      <c r="TJO365" s="30"/>
      <c r="TJP365" s="30"/>
      <c r="TJQ365" s="30"/>
      <c r="TJR365" s="30"/>
      <c r="TJS365" s="30"/>
      <c r="TJT365" s="30"/>
      <c r="TJU365" s="30"/>
      <c r="TJV365" s="30"/>
      <c r="TJW365" s="30"/>
      <c r="TJX365" s="30"/>
      <c r="TJY365" s="30"/>
      <c r="TJZ365" s="30"/>
      <c r="TKA365" s="30"/>
      <c r="TKB365" s="30"/>
      <c r="TKC365" s="30"/>
      <c r="TKD365" s="30"/>
      <c r="TKE365" s="30"/>
      <c r="TKF365" s="30"/>
      <c r="TKG365" s="30"/>
      <c r="TKH365" s="30"/>
      <c r="TKI365" s="30"/>
      <c r="TKJ365" s="30"/>
      <c r="TKK365" s="30"/>
      <c r="TKL365" s="30"/>
      <c r="TKM365" s="30"/>
      <c r="TKN365" s="30"/>
      <c r="TKO365" s="30"/>
      <c r="TKP365" s="30"/>
      <c r="TKQ365" s="30"/>
      <c r="TKR365" s="30"/>
      <c r="TKS365" s="30"/>
      <c r="TKT365" s="30"/>
      <c r="TKU365" s="30"/>
      <c r="TKV365" s="30"/>
      <c r="TKW365" s="30"/>
      <c r="TKX365" s="30"/>
      <c r="TKY365" s="30"/>
      <c r="TKZ365" s="30"/>
      <c r="TLA365" s="30"/>
      <c r="TLB365" s="30"/>
      <c r="TLC365" s="30"/>
      <c r="TLD365" s="30"/>
      <c r="TLE365" s="30"/>
      <c r="TLF365" s="30"/>
      <c r="TLG365" s="30"/>
      <c r="TLH365" s="30"/>
      <c r="TLI365" s="30"/>
      <c r="TLJ365" s="30"/>
      <c r="TLK365" s="30"/>
      <c r="TLL365" s="30"/>
      <c r="TLM365" s="30"/>
      <c r="TLN365" s="30"/>
      <c r="TLO365" s="30"/>
      <c r="TLP365" s="30"/>
      <c r="TLQ365" s="30"/>
      <c r="TLR365" s="30"/>
      <c r="TLS365" s="30"/>
      <c r="TLT365" s="30"/>
      <c r="TLU365" s="30"/>
      <c r="TLV365" s="30"/>
      <c r="TLW365" s="30"/>
      <c r="TLX365" s="30"/>
      <c r="TLY365" s="30"/>
      <c r="TLZ365" s="30"/>
      <c r="TMA365" s="30"/>
      <c r="TMB365" s="30"/>
      <c r="TMC365" s="30"/>
      <c r="TMD365" s="30"/>
      <c r="TME365" s="30"/>
      <c r="TMF365" s="30"/>
      <c r="TMG365" s="30"/>
      <c r="TMH365" s="30"/>
      <c r="TMI365" s="30"/>
      <c r="TMJ365" s="30"/>
      <c r="TMK365" s="30"/>
      <c r="TML365" s="30"/>
      <c r="TMM365" s="30"/>
      <c r="TMN365" s="30"/>
      <c r="TMO365" s="30"/>
      <c r="TMP365" s="30"/>
      <c r="TMQ365" s="30"/>
      <c r="TMR365" s="30"/>
      <c r="TMS365" s="30"/>
      <c r="TMT365" s="30"/>
      <c r="TMU365" s="30"/>
      <c r="TMV365" s="30"/>
      <c r="TMW365" s="30"/>
      <c r="TMX365" s="30"/>
      <c r="TMY365" s="30"/>
      <c r="TMZ365" s="30"/>
      <c r="TNA365" s="30"/>
      <c r="TNB365" s="30"/>
      <c r="TNC365" s="30"/>
      <c r="TND365" s="30"/>
      <c r="TNE365" s="30"/>
      <c r="TNF365" s="30"/>
      <c r="TNG365" s="30"/>
      <c r="TNH365" s="30"/>
      <c r="TNI365" s="30"/>
      <c r="TNJ365" s="30"/>
      <c r="TNK365" s="30"/>
      <c r="TNL365" s="30"/>
      <c r="TNM365" s="30"/>
      <c r="TNN365" s="30"/>
      <c r="TNO365" s="30"/>
      <c r="TNP365" s="30"/>
      <c r="TNQ365" s="30"/>
      <c r="TNR365" s="30"/>
      <c r="TNS365" s="30"/>
      <c r="TNT365" s="30"/>
      <c r="TNU365" s="30"/>
      <c r="TNV365" s="30"/>
      <c r="TNW365" s="30"/>
      <c r="TNX365" s="30"/>
      <c r="TNY365" s="30"/>
      <c r="TNZ365" s="30"/>
      <c r="TOA365" s="30"/>
      <c r="TOB365" s="30"/>
      <c r="TOC365" s="30"/>
      <c r="TOD365" s="30"/>
      <c r="TOE365" s="30"/>
      <c r="TOF365" s="30"/>
      <c r="TOG365" s="30"/>
      <c r="TOH365" s="30"/>
      <c r="TOI365" s="30"/>
      <c r="TOJ365" s="30"/>
      <c r="TOK365" s="30"/>
      <c r="TOL365" s="30"/>
      <c r="TOM365" s="30"/>
      <c r="TON365" s="30"/>
      <c r="TOO365" s="30"/>
      <c r="TOP365" s="30"/>
      <c r="TOQ365" s="30"/>
      <c r="TOR365" s="30"/>
      <c r="TOS365" s="30"/>
      <c r="TOT365" s="30"/>
      <c r="TOU365" s="30"/>
      <c r="TOV365" s="30"/>
      <c r="TOW365" s="30"/>
      <c r="TOX365" s="30"/>
      <c r="TOY365" s="30"/>
      <c r="TOZ365" s="30"/>
      <c r="TPA365" s="30"/>
      <c r="TPB365" s="30"/>
      <c r="TPC365" s="30"/>
      <c r="TPD365" s="30"/>
      <c r="TPE365" s="30"/>
      <c r="TPF365" s="30"/>
      <c r="TPG365" s="30"/>
      <c r="TPH365" s="30"/>
      <c r="TPI365" s="30"/>
      <c r="TPJ365" s="30"/>
      <c r="TPK365" s="30"/>
      <c r="TPL365" s="30"/>
      <c r="TPM365" s="30"/>
      <c r="TPN365" s="30"/>
      <c r="TPO365" s="30"/>
      <c r="TPP365" s="30"/>
      <c r="TPQ365" s="30"/>
      <c r="TPR365" s="30"/>
      <c r="TPS365" s="30"/>
      <c r="TPT365" s="30"/>
      <c r="TPU365" s="30"/>
      <c r="TPV365" s="30"/>
      <c r="TPW365" s="30"/>
      <c r="TPX365" s="30"/>
      <c r="TPY365" s="30"/>
      <c r="TPZ365" s="30"/>
      <c r="TQA365" s="30"/>
      <c r="TQB365" s="30"/>
      <c r="TQC365" s="30"/>
      <c r="TQD365" s="30"/>
      <c r="TQE365" s="30"/>
      <c r="TQF365" s="30"/>
      <c r="TQG365" s="30"/>
      <c r="TQH365" s="30"/>
      <c r="TQI365" s="30"/>
      <c r="TQJ365" s="30"/>
      <c r="TQK365" s="30"/>
      <c r="TQL365" s="30"/>
      <c r="TQM365" s="30"/>
      <c r="TQN365" s="30"/>
      <c r="TQO365" s="30"/>
      <c r="TQP365" s="30"/>
      <c r="TQQ365" s="30"/>
      <c r="TQR365" s="30"/>
      <c r="TQS365" s="30"/>
      <c r="TQT365" s="30"/>
      <c r="TQU365" s="30"/>
      <c r="TQV365" s="30"/>
      <c r="TQW365" s="30"/>
      <c r="TQX365" s="30"/>
      <c r="TQY365" s="30"/>
      <c r="TQZ365" s="30"/>
      <c r="TRA365" s="30"/>
      <c r="TRB365" s="30"/>
      <c r="TRC365" s="30"/>
      <c r="TRD365" s="30"/>
      <c r="TRE365" s="30"/>
      <c r="TRF365" s="30"/>
      <c r="TRG365" s="30"/>
      <c r="TRH365" s="30"/>
      <c r="TRI365" s="30"/>
      <c r="TRJ365" s="30"/>
      <c r="TRK365" s="30"/>
      <c r="TRL365" s="30"/>
      <c r="TRM365" s="30"/>
      <c r="TRN365" s="30"/>
      <c r="TRO365" s="30"/>
      <c r="TRP365" s="30"/>
      <c r="TRQ365" s="30"/>
      <c r="TRR365" s="30"/>
      <c r="TRS365" s="30"/>
      <c r="TRT365" s="30"/>
      <c r="TRU365" s="30"/>
      <c r="TRV365" s="30"/>
      <c r="TRW365" s="30"/>
      <c r="TRX365" s="30"/>
      <c r="TRY365" s="30"/>
      <c r="TRZ365" s="30"/>
      <c r="TSA365" s="30"/>
      <c r="TSB365" s="30"/>
      <c r="TSC365" s="30"/>
      <c r="TSD365" s="30"/>
      <c r="TSE365" s="30"/>
      <c r="TSF365" s="30"/>
      <c r="TSG365" s="30"/>
      <c r="TSH365" s="30"/>
      <c r="TSI365" s="30"/>
      <c r="TSJ365" s="30"/>
      <c r="TSK365" s="30"/>
      <c r="TSL365" s="30"/>
      <c r="TSM365" s="30"/>
      <c r="TSN365" s="30"/>
      <c r="TSO365" s="30"/>
      <c r="TSP365" s="30"/>
      <c r="TSQ365" s="30"/>
      <c r="TSR365" s="30"/>
      <c r="TSS365" s="30"/>
      <c r="TST365" s="30"/>
      <c r="TSU365" s="30"/>
      <c r="TSV365" s="30"/>
      <c r="TSW365" s="30"/>
      <c r="TSX365" s="30"/>
      <c r="TSY365" s="30"/>
      <c r="TSZ365" s="30"/>
      <c r="TTA365" s="30"/>
      <c r="TTB365" s="30"/>
      <c r="TTC365" s="30"/>
      <c r="TTD365" s="30"/>
      <c r="TTE365" s="30"/>
      <c r="TTF365" s="30"/>
      <c r="TTG365" s="30"/>
      <c r="TTH365" s="30"/>
      <c r="TTI365" s="30"/>
      <c r="TTJ365" s="30"/>
      <c r="TTK365" s="30"/>
      <c r="TTL365" s="30"/>
      <c r="TTM365" s="30"/>
      <c r="TTN365" s="30"/>
      <c r="TTO365" s="30"/>
      <c r="TTP365" s="30"/>
      <c r="TTQ365" s="30"/>
      <c r="TTR365" s="30"/>
      <c r="TTS365" s="30"/>
      <c r="TTT365" s="30"/>
      <c r="TTU365" s="30"/>
      <c r="TTV365" s="30"/>
      <c r="TTW365" s="30"/>
      <c r="TTX365" s="30"/>
      <c r="TTY365" s="30"/>
      <c r="TTZ365" s="30"/>
      <c r="TUA365" s="30"/>
      <c r="TUB365" s="30"/>
      <c r="TUC365" s="30"/>
      <c r="TUD365" s="30"/>
      <c r="TUE365" s="30"/>
      <c r="TUF365" s="30"/>
      <c r="TUG365" s="30"/>
      <c r="TUH365" s="30"/>
      <c r="TUI365" s="30"/>
      <c r="TUJ365" s="30"/>
      <c r="TUK365" s="30"/>
      <c r="TUL365" s="30"/>
      <c r="TUM365" s="30"/>
      <c r="TUN365" s="30"/>
      <c r="TUO365" s="30"/>
      <c r="TUP365" s="30"/>
      <c r="TUQ365" s="30"/>
      <c r="TUR365" s="30"/>
      <c r="TUS365" s="30"/>
      <c r="TUT365" s="30"/>
      <c r="TUU365" s="30"/>
      <c r="TUV365" s="30"/>
      <c r="TUW365" s="30"/>
      <c r="TUX365" s="30"/>
      <c r="TUY365" s="30"/>
      <c r="TUZ365" s="30"/>
      <c r="TVA365" s="30"/>
      <c r="TVB365" s="30"/>
      <c r="TVC365" s="30"/>
      <c r="TVD365" s="30"/>
      <c r="TVE365" s="30"/>
      <c r="TVF365" s="30"/>
      <c r="TVG365" s="30"/>
      <c r="TVH365" s="30"/>
      <c r="TVI365" s="30"/>
      <c r="TVJ365" s="30"/>
      <c r="TVK365" s="30"/>
      <c r="TVL365" s="30"/>
      <c r="TVM365" s="30"/>
      <c r="TVN365" s="30"/>
      <c r="TVO365" s="30"/>
      <c r="TVP365" s="30"/>
      <c r="TVQ365" s="30"/>
      <c r="TVR365" s="30"/>
      <c r="TVS365" s="30"/>
      <c r="TVT365" s="30"/>
      <c r="TVU365" s="30"/>
      <c r="TVV365" s="30"/>
      <c r="TVW365" s="30"/>
      <c r="TVX365" s="30"/>
      <c r="TVY365" s="30"/>
      <c r="TVZ365" s="30"/>
      <c r="TWA365" s="30"/>
      <c r="TWB365" s="30"/>
      <c r="TWC365" s="30"/>
      <c r="TWD365" s="30"/>
      <c r="TWE365" s="30"/>
      <c r="TWF365" s="30"/>
      <c r="TWG365" s="30"/>
      <c r="TWH365" s="30"/>
      <c r="TWI365" s="30"/>
      <c r="TWJ365" s="30"/>
      <c r="TWK365" s="30"/>
      <c r="TWL365" s="30"/>
      <c r="TWM365" s="30"/>
      <c r="TWN365" s="30"/>
      <c r="TWO365" s="30"/>
      <c r="TWP365" s="30"/>
      <c r="TWQ365" s="30"/>
      <c r="TWR365" s="30"/>
      <c r="TWS365" s="30"/>
      <c r="TWT365" s="30"/>
      <c r="TWU365" s="30"/>
      <c r="TWV365" s="30"/>
      <c r="TWW365" s="30"/>
      <c r="TWX365" s="30"/>
      <c r="TWY365" s="30"/>
      <c r="TWZ365" s="30"/>
      <c r="TXA365" s="30"/>
      <c r="TXB365" s="30"/>
      <c r="TXC365" s="30"/>
      <c r="TXD365" s="30"/>
      <c r="TXE365" s="30"/>
      <c r="TXF365" s="30"/>
      <c r="TXG365" s="30"/>
      <c r="TXH365" s="30"/>
      <c r="TXI365" s="30"/>
      <c r="TXJ365" s="30"/>
      <c r="TXK365" s="30"/>
      <c r="TXL365" s="30"/>
      <c r="TXM365" s="30"/>
      <c r="TXN365" s="30"/>
      <c r="TXO365" s="30"/>
      <c r="TXP365" s="30"/>
      <c r="TXQ365" s="30"/>
      <c r="TXR365" s="30"/>
      <c r="TXS365" s="30"/>
      <c r="TXT365" s="30"/>
      <c r="TXU365" s="30"/>
      <c r="TXV365" s="30"/>
      <c r="TXW365" s="30"/>
      <c r="TXX365" s="30"/>
      <c r="TXY365" s="30"/>
      <c r="TXZ365" s="30"/>
      <c r="TYA365" s="30"/>
      <c r="TYB365" s="30"/>
      <c r="TYC365" s="30"/>
      <c r="TYD365" s="30"/>
      <c r="TYE365" s="30"/>
      <c r="TYF365" s="30"/>
      <c r="TYG365" s="30"/>
      <c r="TYH365" s="30"/>
      <c r="TYI365" s="30"/>
      <c r="TYJ365" s="30"/>
      <c r="TYK365" s="30"/>
      <c r="TYL365" s="30"/>
      <c r="TYM365" s="30"/>
      <c r="TYN365" s="30"/>
      <c r="TYO365" s="30"/>
      <c r="TYP365" s="30"/>
      <c r="TYQ365" s="30"/>
      <c r="TYR365" s="30"/>
      <c r="TYS365" s="30"/>
      <c r="TYT365" s="30"/>
      <c r="TYU365" s="30"/>
      <c r="TYV365" s="30"/>
      <c r="TYW365" s="30"/>
      <c r="TYX365" s="30"/>
      <c r="TYY365" s="30"/>
      <c r="TYZ365" s="30"/>
      <c r="TZA365" s="30"/>
      <c r="TZB365" s="30"/>
      <c r="TZC365" s="30"/>
      <c r="TZD365" s="30"/>
      <c r="TZE365" s="30"/>
      <c r="TZF365" s="30"/>
      <c r="TZG365" s="30"/>
      <c r="TZH365" s="30"/>
      <c r="TZI365" s="30"/>
      <c r="TZJ365" s="30"/>
      <c r="TZK365" s="30"/>
      <c r="TZL365" s="30"/>
      <c r="TZM365" s="30"/>
      <c r="TZN365" s="30"/>
      <c r="TZO365" s="30"/>
      <c r="TZP365" s="30"/>
      <c r="TZQ365" s="30"/>
      <c r="TZR365" s="30"/>
      <c r="TZS365" s="30"/>
      <c r="TZT365" s="30"/>
      <c r="TZU365" s="30"/>
      <c r="TZV365" s="30"/>
      <c r="TZW365" s="30"/>
      <c r="TZX365" s="30"/>
      <c r="TZY365" s="30"/>
      <c r="TZZ365" s="30"/>
      <c r="UAA365" s="30"/>
      <c r="UAB365" s="30"/>
      <c r="UAC365" s="30"/>
      <c r="UAD365" s="30"/>
      <c r="UAE365" s="30"/>
      <c r="UAF365" s="30"/>
      <c r="UAG365" s="30"/>
      <c r="UAH365" s="30"/>
      <c r="UAI365" s="30"/>
      <c r="UAJ365" s="30"/>
      <c r="UAK365" s="30"/>
      <c r="UAL365" s="30"/>
      <c r="UAM365" s="30"/>
      <c r="UAN365" s="30"/>
      <c r="UAO365" s="30"/>
      <c r="UAP365" s="30"/>
      <c r="UAQ365" s="30"/>
      <c r="UAR365" s="30"/>
      <c r="UAS365" s="30"/>
      <c r="UAT365" s="30"/>
      <c r="UAU365" s="30"/>
      <c r="UAV365" s="30"/>
      <c r="UAW365" s="30"/>
      <c r="UAX365" s="30"/>
      <c r="UAY365" s="30"/>
      <c r="UAZ365" s="30"/>
      <c r="UBA365" s="30"/>
      <c r="UBB365" s="30"/>
      <c r="UBC365" s="30"/>
      <c r="UBD365" s="30"/>
      <c r="UBE365" s="30"/>
      <c r="UBF365" s="30"/>
      <c r="UBG365" s="30"/>
      <c r="UBH365" s="30"/>
      <c r="UBI365" s="30"/>
      <c r="UBJ365" s="30"/>
      <c r="UBK365" s="30"/>
      <c r="UBL365" s="30"/>
      <c r="UBM365" s="30"/>
      <c r="UBN365" s="30"/>
      <c r="UBO365" s="30"/>
      <c r="UBP365" s="30"/>
      <c r="UBQ365" s="30"/>
      <c r="UBR365" s="30"/>
      <c r="UBS365" s="30"/>
      <c r="UBT365" s="30"/>
      <c r="UBU365" s="30"/>
      <c r="UBV365" s="30"/>
      <c r="UBW365" s="30"/>
      <c r="UBX365" s="30"/>
      <c r="UBY365" s="30"/>
      <c r="UBZ365" s="30"/>
      <c r="UCA365" s="30"/>
      <c r="UCB365" s="30"/>
      <c r="UCC365" s="30"/>
      <c r="UCD365" s="30"/>
      <c r="UCE365" s="30"/>
      <c r="UCF365" s="30"/>
      <c r="UCG365" s="30"/>
      <c r="UCH365" s="30"/>
      <c r="UCI365" s="30"/>
      <c r="UCJ365" s="30"/>
      <c r="UCK365" s="30"/>
      <c r="UCL365" s="30"/>
      <c r="UCM365" s="30"/>
      <c r="UCN365" s="30"/>
      <c r="UCO365" s="30"/>
      <c r="UCP365" s="30"/>
      <c r="UCQ365" s="30"/>
      <c r="UCR365" s="30"/>
      <c r="UCS365" s="30"/>
      <c r="UCT365" s="30"/>
      <c r="UCU365" s="30"/>
      <c r="UCV365" s="30"/>
      <c r="UCW365" s="30"/>
      <c r="UCX365" s="30"/>
      <c r="UCY365" s="30"/>
      <c r="UCZ365" s="30"/>
      <c r="UDA365" s="30"/>
      <c r="UDB365" s="30"/>
      <c r="UDC365" s="30"/>
      <c r="UDD365" s="30"/>
      <c r="UDE365" s="30"/>
      <c r="UDF365" s="30"/>
      <c r="UDG365" s="30"/>
      <c r="UDH365" s="30"/>
      <c r="UDI365" s="30"/>
      <c r="UDJ365" s="30"/>
      <c r="UDK365" s="30"/>
      <c r="UDL365" s="30"/>
      <c r="UDM365" s="30"/>
      <c r="UDN365" s="30"/>
      <c r="UDO365" s="30"/>
      <c r="UDP365" s="30"/>
      <c r="UDQ365" s="30"/>
      <c r="UDR365" s="30"/>
      <c r="UDS365" s="30"/>
      <c r="UDT365" s="30"/>
      <c r="UDU365" s="30"/>
      <c r="UDV365" s="30"/>
      <c r="UDW365" s="30"/>
      <c r="UDX365" s="30"/>
      <c r="UDY365" s="30"/>
      <c r="UDZ365" s="30"/>
      <c r="UEA365" s="30"/>
      <c r="UEB365" s="30"/>
      <c r="UEC365" s="30"/>
      <c r="UED365" s="30"/>
      <c r="UEE365" s="30"/>
      <c r="UEF365" s="30"/>
      <c r="UEG365" s="30"/>
      <c r="UEH365" s="30"/>
      <c r="UEI365" s="30"/>
      <c r="UEJ365" s="30"/>
      <c r="UEK365" s="30"/>
      <c r="UEL365" s="30"/>
      <c r="UEM365" s="30"/>
      <c r="UEN365" s="30"/>
      <c r="UEO365" s="30"/>
      <c r="UEP365" s="30"/>
      <c r="UEQ365" s="30"/>
      <c r="UER365" s="30"/>
      <c r="UES365" s="30"/>
      <c r="UET365" s="30"/>
      <c r="UEU365" s="30"/>
      <c r="UEV365" s="30"/>
      <c r="UEW365" s="30"/>
      <c r="UEX365" s="30"/>
      <c r="UEY365" s="30"/>
      <c r="UEZ365" s="30"/>
      <c r="UFA365" s="30"/>
      <c r="UFB365" s="30"/>
      <c r="UFC365" s="30"/>
      <c r="UFD365" s="30"/>
      <c r="UFE365" s="30"/>
      <c r="UFF365" s="30"/>
      <c r="UFG365" s="30"/>
      <c r="UFH365" s="30"/>
      <c r="UFI365" s="30"/>
      <c r="UFJ365" s="30"/>
      <c r="UFK365" s="30"/>
      <c r="UFL365" s="30"/>
      <c r="UFM365" s="30"/>
      <c r="UFN365" s="30"/>
      <c r="UFO365" s="30"/>
      <c r="UFP365" s="30"/>
      <c r="UFQ365" s="30"/>
      <c r="UFR365" s="30"/>
      <c r="UFS365" s="30"/>
      <c r="UFT365" s="30"/>
      <c r="UFU365" s="30"/>
      <c r="UFV365" s="30"/>
      <c r="UFW365" s="30"/>
      <c r="UFX365" s="30"/>
      <c r="UFY365" s="30"/>
      <c r="UFZ365" s="30"/>
      <c r="UGA365" s="30"/>
      <c r="UGB365" s="30"/>
      <c r="UGC365" s="30"/>
      <c r="UGD365" s="30"/>
      <c r="UGE365" s="30"/>
      <c r="UGF365" s="30"/>
      <c r="UGG365" s="30"/>
      <c r="UGH365" s="30"/>
      <c r="UGI365" s="30"/>
      <c r="UGJ365" s="30"/>
      <c r="UGK365" s="30"/>
      <c r="UGL365" s="30"/>
      <c r="UGM365" s="30"/>
      <c r="UGN365" s="30"/>
      <c r="UGO365" s="30"/>
      <c r="UGP365" s="30"/>
      <c r="UGQ365" s="30"/>
      <c r="UGR365" s="30"/>
      <c r="UGS365" s="30"/>
      <c r="UGT365" s="30"/>
      <c r="UGU365" s="30"/>
      <c r="UGV365" s="30"/>
      <c r="UGW365" s="30"/>
      <c r="UGX365" s="30"/>
      <c r="UGY365" s="30"/>
      <c r="UGZ365" s="30"/>
      <c r="UHA365" s="30"/>
      <c r="UHB365" s="30"/>
      <c r="UHC365" s="30"/>
      <c r="UHD365" s="30"/>
      <c r="UHE365" s="30"/>
      <c r="UHF365" s="30"/>
      <c r="UHG365" s="30"/>
      <c r="UHH365" s="30"/>
      <c r="UHI365" s="30"/>
      <c r="UHJ365" s="30"/>
      <c r="UHK365" s="30"/>
      <c r="UHL365" s="30"/>
      <c r="UHM365" s="30"/>
      <c r="UHN365" s="30"/>
      <c r="UHO365" s="30"/>
      <c r="UHP365" s="30"/>
      <c r="UHQ365" s="30"/>
      <c r="UHR365" s="30"/>
      <c r="UHS365" s="30"/>
      <c r="UHT365" s="30"/>
      <c r="UHU365" s="30"/>
      <c r="UHV365" s="30"/>
      <c r="UHW365" s="30"/>
      <c r="UHX365" s="30"/>
      <c r="UHY365" s="30"/>
      <c r="UHZ365" s="30"/>
      <c r="UIA365" s="30"/>
      <c r="UIB365" s="30"/>
      <c r="UIC365" s="30"/>
      <c r="UID365" s="30"/>
      <c r="UIE365" s="30"/>
      <c r="UIF365" s="30"/>
      <c r="UIG365" s="30"/>
      <c r="UIH365" s="30"/>
      <c r="UII365" s="30"/>
      <c r="UIJ365" s="30"/>
      <c r="UIK365" s="30"/>
      <c r="UIL365" s="30"/>
      <c r="UIM365" s="30"/>
      <c r="UIN365" s="30"/>
      <c r="UIO365" s="30"/>
      <c r="UIP365" s="30"/>
      <c r="UIQ365" s="30"/>
      <c r="UIR365" s="30"/>
      <c r="UIS365" s="30"/>
      <c r="UIT365" s="30"/>
      <c r="UIU365" s="30"/>
      <c r="UIV365" s="30"/>
      <c r="UIW365" s="30"/>
      <c r="UIX365" s="30"/>
      <c r="UIY365" s="30"/>
      <c r="UIZ365" s="30"/>
      <c r="UJA365" s="30"/>
      <c r="UJB365" s="30"/>
      <c r="UJC365" s="30"/>
      <c r="UJD365" s="30"/>
      <c r="UJE365" s="30"/>
      <c r="UJF365" s="30"/>
      <c r="UJG365" s="30"/>
      <c r="UJH365" s="30"/>
      <c r="UJI365" s="30"/>
      <c r="UJJ365" s="30"/>
      <c r="UJK365" s="30"/>
      <c r="UJL365" s="30"/>
      <c r="UJM365" s="30"/>
      <c r="UJN365" s="30"/>
      <c r="UJO365" s="30"/>
      <c r="UJP365" s="30"/>
      <c r="UJQ365" s="30"/>
      <c r="UJR365" s="30"/>
      <c r="UJS365" s="30"/>
      <c r="UJT365" s="30"/>
      <c r="UJU365" s="30"/>
      <c r="UJV365" s="30"/>
      <c r="UJW365" s="30"/>
      <c r="UJX365" s="30"/>
      <c r="UJY365" s="30"/>
      <c r="UJZ365" s="30"/>
      <c r="UKA365" s="30"/>
      <c r="UKB365" s="30"/>
      <c r="UKC365" s="30"/>
      <c r="UKD365" s="30"/>
      <c r="UKE365" s="30"/>
      <c r="UKF365" s="30"/>
      <c r="UKG365" s="30"/>
      <c r="UKH365" s="30"/>
      <c r="UKI365" s="30"/>
      <c r="UKJ365" s="30"/>
      <c r="UKK365" s="30"/>
      <c r="UKL365" s="30"/>
      <c r="UKM365" s="30"/>
      <c r="UKN365" s="30"/>
      <c r="UKO365" s="30"/>
      <c r="UKP365" s="30"/>
      <c r="UKQ365" s="30"/>
      <c r="UKR365" s="30"/>
      <c r="UKS365" s="30"/>
      <c r="UKT365" s="30"/>
      <c r="UKU365" s="30"/>
      <c r="UKV365" s="30"/>
      <c r="UKW365" s="30"/>
      <c r="UKX365" s="30"/>
      <c r="UKY365" s="30"/>
      <c r="UKZ365" s="30"/>
      <c r="ULA365" s="30"/>
      <c r="ULB365" s="30"/>
      <c r="ULC365" s="30"/>
      <c r="ULD365" s="30"/>
      <c r="ULE365" s="30"/>
      <c r="ULF365" s="30"/>
      <c r="ULG365" s="30"/>
      <c r="ULH365" s="30"/>
      <c r="ULI365" s="30"/>
      <c r="ULJ365" s="30"/>
      <c r="ULK365" s="30"/>
      <c r="ULL365" s="30"/>
      <c r="ULM365" s="30"/>
      <c r="ULN365" s="30"/>
      <c r="ULO365" s="30"/>
      <c r="ULP365" s="30"/>
      <c r="ULQ365" s="30"/>
      <c r="ULR365" s="30"/>
      <c r="ULS365" s="30"/>
      <c r="ULT365" s="30"/>
      <c r="ULU365" s="30"/>
      <c r="ULV365" s="30"/>
      <c r="ULW365" s="30"/>
      <c r="ULX365" s="30"/>
      <c r="ULY365" s="30"/>
      <c r="ULZ365" s="30"/>
      <c r="UMA365" s="30"/>
      <c r="UMB365" s="30"/>
      <c r="UMC365" s="30"/>
      <c r="UMD365" s="30"/>
      <c r="UME365" s="30"/>
      <c r="UMF365" s="30"/>
      <c r="UMG365" s="30"/>
      <c r="UMH365" s="30"/>
      <c r="UMI365" s="30"/>
      <c r="UMJ365" s="30"/>
      <c r="UMK365" s="30"/>
      <c r="UML365" s="30"/>
      <c r="UMM365" s="30"/>
      <c r="UMN365" s="30"/>
      <c r="UMO365" s="30"/>
      <c r="UMP365" s="30"/>
      <c r="UMQ365" s="30"/>
      <c r="UMR365" s="30"/>
      <c r="UMS365" s="30"/>
      <c r="UMT365" s="30"/>
      <c r="UMU365" s="30"/>
      <c r="UMV365" s="30"/>
      <c r="UMW365" s="30"/>
      <c r="UMX365" s="30"/>
      <c r="UMY365" s="30"/>
      <c r="UMZ365" s="30"/>
      <c r="UNA365" s="30"/>
      <c r="UNB365" s="30"/>
      <c r="UNC365" s="30"/>
      <c r="UND365" s="30"/>
      <c r="UNE365" s="30"/>
      <c r="UNF365" s="30"/>
      <c r="UNG365" s="30"/>
      <c r="UNH365" s="30"/>
      <c r="UNI365" s="30"/>
      <c r="UNJ365" s="30"/>
      <c r="UNK365" s="30"/>
      <c r="UNL365" s="30"/>
      <c r="UNM365" s="30"/>
      <c r="UNN365" s="30"/>
      <c r="UNO365" s="30"/>
      <c r="UNP365" s="30"/>
      <c r="UNQ365" s="30"/>
      <c r="UNR365" s="30"/>
      <c r="UNS365" s="30"/>
      <c r="UNT365" s="30"/>
      <c r="UNU365" s="30"/>
      <c r="UNV365" s="30"/>
      <c r="UNW365" s="30"/>
      <c r="UNX365" s="30"/>
      <c r="UNY365" s="30"/>
      <c r="UNZ365" s="30"/>
      <c r="UOA365" s="30"/>
      <c r="UOB365" s="30"/>
      <c r="UOC365" s="30"/>
      <c r="UOD365" s="30"/>
      <c r="UOE365" s="30"/>
      <c r="UOF365" s="30"/>
      <c r="UOG365" s="30"/>
      <c r="UOH365" s="30"/>
      <c r="UOI365" s="30"/>
      <c r="UOJ365" s="30"/>
      <c r="UOK365" s="30"/>
      <c r="UOL365" s="30"/>
      <c r="UOM365" s="30"/>
      <c r="UON365" s="30"/>
      <c r="UOO365" s="30"/>
      <c r="UOP365" s="30"/>
      <c r="UOQ365" s="30"/>
      <c r="UOR365" s="30"/>
      <c r="UOS365" s="30"/>
      <c r="UOT365" s="30"/>
      <c r="UOU365" s="30"/>
      <c r="UOV365" s="30"/>
      <c r="UOW365" s="30"/>
      <c r="UOX365" s="30"/>
      <c r="UOY365" s="30"/>
      <c r="UOZ365" s="30"/>
      <c r="UPA365" s="30"/>
      <c r="UPB365" s="30"/>
      <c r="UPC365" s="30"/>
      <c r="UPD365" s="30"/>
      <c r="UPE365" s="30"/>
      <c r="UPF365" s="30"/>
      <c r="UPG365" s="30"/>
      <c r="UPH365" s="30"/>
      <c r="UPI365" s="30"/>
      <c r="UPJ365" s="30"/>
      <c r="UPK365" s="30"/>
      <c r="UPL365" s="30"/>
      <c r="UPM365" s="30"/>
      <c r="UPN365" s="30"/>
      <c r="UPO365" s="30"/>
      <c r="UPP365" s="30"/>
      <c r="UPQ365" s="30"/>
      <c r="UPR365" s="30"/>
      <c r="UPS365" s="30"/>
      <c r="UPT365" s="30"/>
      <c r="UPU365" s="30"/>
      <c r="UPV365" s="30"/>
      <c r="UPW365" s="30"/>
      <c r="UPX365" s="30"/>
      <c r="UPY365" s="30"/>
      <c r="UPZ365" s="30"/>
      <c r="UQA365" s="30"/>
      <c r="UQB365" s="30"/>
      <c r="UQC365" s="30"/>
      <c r="UQD365" s="30"/>
      <c r="UQE365" s="30"/>
      <c r="UQF365" s="30"/>
      <c r="UQG365" s="30"/>
      <c r="UQH365" s="30"/>
      <c r="UQI365" s="30"/>
      <c r="UQJ365" s="30"/>
      <c r="UQK365" s="30"/>
      <c r="UQL365" s="30"/>
      <c r="UQM365" s="30"/>
      <c r="UQN365" s="30"/>
      <c r="UQO365" s="30"/>
      <c r="UQP365" s="30"/>
      <c r="UQQ365" s="30"/>
      <c r="UQR365" s="30"/>
      <c r="UQS365" s="30"/>
      <c r="UQT365" s="30"/>
      <c r="UQU365" s="30"/>
      <c r="UQV365" s="30"/>
      <c r="UQW365" s="30"/>
      <c r="UQX365" s="30"/>
      <c r="UQY365" s="30"/>
      <c r="UQZ365" s="30"/>
      <c r="URA365" s="30"/>
      <c r="URB365" s="30"/>
      <c r="URC365" s="30"/>
      <c r="URD365" s="30"/>
      <c r="URE365" s="30"/>
      <c r="URF365" s="30"/>
      <c r="URG365" s="30"/>
      <c r="URH365" s="30"/>
      <c r="URI365" s="30"/>
      <c r="URJ365" s="30"/>
      <c r="URK365" s="30"/>
      <c r="URL365" s="30"/>
      <c r="URM365" s="30"/>
      <c r="URN365" s="30"/>
      <c r="URO365" s="30"/>
      <c r="URP365" s="30"/>
      <c r="URQ365" s="30"/>
      <c r="URR365" s="30"/>
      <c r="URS365" s="30"/>
      <c r="URT365" s="30"/>
      <c r="URU365" s="30"/>
      <c r="URV365" s="30"/>
      <c r="URW365" s="30"/>
      <c r="URX365" s="30"/>
      <c r="URY365" s="30"/>
      <c r="URZ365" s="30"/>
      <c r="USA365" s="30"/>
      <c r="USB365" s="30"/>
      <c r="USC365" s="30"/>
      <c r="USD365" s="30"/>
      <c r="USE365" s="30"/>
      <c r="USF365" s="30"/>
      <c r="USG365" s="30"/>
      <c r="USH365" s="30"/>
      <c r="USI365" s="30"/>
      <c r="USJ365" s="30"/>
      <c r="USK365" s="30"/>
      <c r="USL365" s="30"/>
      <c r="USM365" s="30"/>
      <c r="USN365" s="30"/>
      <c r="USO365" s="30"/>
      <c r="USP365" s="30"/>
      <c r="USQ365" s="30"/>
      <c r="USR365" s="30"/>
      <c r="USS365" s="30"/>
      <c r="UST365" s="30"/>
      <c r="USU365" s="30"/>
      <c r="USV365" s="30"/>
      <c r="USW365" s="30"/>
      <c r="USX365" s="30"/>
      <c r="USY365" s="30"/>
      <c r="USZ365" s="30"/>
      <c r="UTA365" s="30"/>
      <c r="UTB365" s="30"/>
      <c r="UTC365" s="30"/>
      <c r="UTD365" s="30"/>
      <c r="UTE365" s="30"/>
      <c r="UTF365" s="30"/>
      <c r="UTG365" s="30"/>
      <c r="UTH365" s="30"/>
      <c r="UTI365" s="30"/>
      <c r="UTJ365" s="30"/>
      <c r="UTK365" s="30"/>
      <c r="UTL365" s="30"/>
      <c r="UTM365" s="30"/>
      <c r="UTN365" s="30"/>
      <c r="UTO365" s="30"/>
      <c r="UTP365" s="30"/>
      <c r="UTQ365" s="30"/>
      <c r="UTR365" s="30"/>
      <c r="UTS365" s="30"/>
      <c r="UTT365" s="30"/>
      <c r="UTU365" s="30"/>
      <c r="UTV365" s="30"/>
      <c r="UTW365" s="30"/>
      <c r="UTX365" s="30"/>
      <c r="UTY365" s="30"/>
      <c r="UTZ365" s="30"/>
      <c r="UUA365" s="30"/>
      <c r="UUB365" s="30"/>
      <c r="UUC365" s="30"/>
      <c r="UUD365" s="30"/>
      <c r="UUE365" s="30"/>
      <c r="UUF365" s="30"/>
      <c r="UUG365" s="30"/>
      <c r="UUH365" s="30"/>
      <c r="UUI365" s="30"/>
      <c r="UUJ365" s="30"/>
      <c r="UUK365" s="30"/>
      <c r="UUL365" s="30"/>
      <c r="UUM365" s="30"/>
      <c r="UUN365" s="30"/>
      <c r="UUO365" s="30"/>
      <c r="UUP365" s="30"/>
      <c r="UUQ365" s="30"/>
      <c r="UUR365" s="30"/>
      <c r="UUS365" s="30"/>
      <c r="UUT365" s="30"/>
      <c r="UUU365" s="30"/>
      <c r="UUV365" s="30"/>
      <c r="UUW365" s="30"/>
      <c r="UUX365" s="30"/>
      <c r="UUY365" s="30"/>
      <c r="UUZ365" s="30"/>
      <c r="UVA365" s="30"/>
      <c r="UVB365" s="30"/>
      <c r="UVC365" s="30"/>
      <c r="UVD365" s="30"/>
      <c r="UVE365" s="30"/>
      <c r="UVF365" s="30"/>
      <c r="UVG365" s="30"/>
      <c r="UVH365" s="30"/>
      <c r="UVI365" s="30"/>
      <c r="UVJ365" s="30"/>
      <c r="UVK365" s="30"/>
      <c r="UVL365" s="30"/>
      <c r="UVM365" s="30"/>
      <c r="UVN365" s="30"/>
      <c r="UVO365" s="30"/>
      <c r="UVP365" s="30"/>
      <c r="UVQ365" s="30"/>
      <c r="UVR365" s="30"/>
      <c r="UVS365" s="30"/>
      <c r="UVT365" s="30"/>
      <c r="UVU365" s="30"/>
      <c r="UVV365" s="30"/>
      <c r="UVW365" s="30"/>
      <c r="UVX365" s="30"/>
      <c r="UVY365" s="30"/>
      <c r="UVZ365" s="30"/>
      <c r="UWA365" s="30"/>
      <c r="UWB365" s="30"/>
      <c r="UWC365" s="30"/>
      <c r="UWD365" s="30"/>
      <c r="UWE365" s="30"/>
      <c r="UWF365" s="30"/>
      <c r="UWG365" s="30"/>
      <c r="UWH365" s="30"/>
      <c r="UWI365" s="30"/>
      <c r="UWJ365" s="30"/>
      <c r="UWK365" s="30"/>
      <c r="UWL365" s="30"/>
      <c r="UWM365" s="30"/>
      <c r="UWN365" s="30"/>
      <c r="UWO365" s="30"/>
      <c r="UWP365" s="30"/>
      <c r="UWQ365" s="30"/>
      <c r="UWR365" s="30"/>
      <c r="UWS365" s="30"/>
      <c r="UWT365" s="30"/>
      <c r="UWU365" s="30"/>
      <c r="UWV365" s="30"/>
      <c r="UWW365" s="30"/>
      <c r="UWX365" s="30"/>
      <c r="UWY365" s="30"/>
      <c r="UWZ365" s="30"/>
      <c r="UXA365" s="30"/>
      <c r="UXB365" s="30"/>
      <c r="UXC365" s="30"/>
      <c r="UXD365" s="30"/>
      <c r="UXE365" s="30"/>
      <c r="UXF365" s="30"/>
      <c r="UXG365" s="30"/>
      <c r="UXH365" s="30"/>
      <c r="UXI365" s="30"/>
      <c r="UXJ365" s="30"/>
      <c r="UXK365" s="30"/>
      <c r="UXL365" s="30"/>
      <c r="UXM365" s="30"/>
      <c r="UXN365" s="30"/>
      <c r="UXO365" s="30"/>
      <c r="UXP365" s="30"/>
      <c r="UXQ365" s="30"/>
      <c r="UXR365" s="30"/>
      <c r="UXS365" s="30"/>
      <c r="UXT365" s="30"/>
      <c r="UXU365" s="30"/>
      <c r="UXV365" s="30"/>
      <c r="UXW365" s="30"/>
      <c r="UXX365" s="30"/>
      <c r="UXY365" s="30"/>
      <c r="UXZ365" s="30"/>
      <c r="UYA365" s="30"/>
      <c r="UYB365" s="30"/>
      <c r="UYC365" s="30"/>
      <c r="UYD365" s="30"/>
      <c r="UYE365" s="30"/>
      <c r="UYF365" s="30"/>
      <c r="UYG365" s="30"/>
      <c r="UYH365" s="30"/>
      <c r="UYI365" s="30"/>
      <c r="UYJ365" s="30"/>
      <c r="UYK365" s="30"/>
      <c r="UYL365" s="30"/>
      <c r="UYM365" s="30"/>
      <c r="UYN365" s="30"/>
      <c r="UYO365" s="30"/>
      <c r="UYP365" s="30"/>
      <c r="UYQ365" s="30"/>
      <c r="UYR365" s="30"/>
      <c r="UYS365" s="30"/>
      <c r="UYT365" s="30"/>
      <c r="UYU365" s="30"/>
      <c r="UYV365" s="30"/>
      <c r="UYW365" s="30"/>
      <c r="UYX365" s="30"/>
      <c r="UYY365" s="30"/>
      <c r="UYZ365" s="30"/>
      <c r="UZA365" s="30"/>
      <c r="UZB365" s="30"/>
      <c r="UZC365" s="30"/>
      <c r="UZD365" s="30"/>
      <c r="UZE365" s="30"/>
      <c r="UZF365" s="30"/>
      <c r="UZG365" s="30"/>
      <c r="UZH365" s="30"/>
      <c r="UZI365" s="30"/>
      <c r="UZJ365" s="30"/>
      <c r="UZK365" s="30"/>
      <c r="UZL365" s="30"/>
      <c r="UZM365" s="30"/>
      <c r="UZN365" s="30"/>
      <c r="UZO365" s="30"/>
      <c r="UZP365" s="30"/>
      <c r="UZQ365" s="30"/>
      <c r="UZR365" s="30"/>
      <c r="UZS365" s="30"/>
      <c r="UZT365" s="30"/>
      <c r="UZU365" s="30"/>
      <c r="UZV365" s="30"/>
      <c r="UZW365" s="30"/>
      <c r="UZX365" s="30"/>
      <c r="UZY365" s="30"/>
      <c r="UZZ365" s="30"/>
      <c r="VAA365" s="30"/>
      <c r="VAB365" s="30"/>
      <c r="VAC365" s="30"/>
      <c r="VAD365" s="30"/>
      <c r="VAE365" s="30"/>
      <c r="VAF365" s="30"/>
      <c r="VAG365" s="30"/>
      <c r="VAH365" s="30"/>
      <c r="VAI365" s="30"/>
      <c r="VAJ365" s="30"/>
      <c r="VAK365" s="30"/>
      <c r="VAL365" s="30"/>
      <c r="VAM365" s="30"/>
      <c r="VAN365" s="30"/>
      <c r="VAO365" s="30"/>
      <c r="VAP365" s="30"/>
      <c r="VAQ365" s="30"/>
      <c r="VAR365" s="30"/>
      <c r="VAS365" s="30"/>
      <c r="VAT365" s="30"/>
      <c r="VAU365" s="30"/>
      <c r="VAV365" s="30"/>
      <c r="VAW365" s="30"/>
      <c r="VAX365" s="30"/>
      <c r="VAY365" s="30"/>
      <c r="VAZ365" s="30"/>
      <c r="VBA365" s="30"/>
      <c r="VBB365" s="30"/>
      <c r="VBC365" s="30"/>
      <c r="VBD365" s="30"/>
      <c r="VBE365" s="30"/>
      <c r="VBF365" s="30"/>
      <c r="VBG365" s="30"/>
      <c r="VBH365" s="30"/>
      <c r="VBI365" s="30"/>
      <c r="VBJ365" s="30"/>
      <c r="VBK365" s="30"/>
      <c r="VBL365" s="30"/>
      <c r="VBM365" s="30"/>
      <c r="VBN365" s="30"/>
      <c r="VBO365" s="30"/>
      <c r="VBP365" s="30"/>
      <c r="VBQ365" s="30"/>
      <c r="VBR365" s="30"/>
      <c r="VBS365" s="30"/>
      <c r="VBT365" s="30"/>
      <c r="VBU365" s="30"/>
      <c r="VBV365" s="30"/>
      <c r="VBW365" s="30"/>
      <c r="VBX365" s="30"/>
      <c r="VBY365" s="30"/>
      <c r="VBZ365" s="30"/>
      <c r="VCA365" s="30"/>
      <c r="VCB365" s="30"/>
      <c r="VCC365" s="30"/>
      <c r="VCD365" s="30"/>
      <c r="VCE365" s="30"/>
      <c r="VCF365" s="30"/>
      <c r="VCG365" s="30"/>
      <c r="VCH365" s="30"/>
      <c r="VCI365" s="30"/>
      <c r="VCJ365" s="30"/>
      <c r="VCK365" s="30"/>
      <c r="VCL365" s="30"/>
      <c r="VCM365" s="30"/>
      <c r="VCN365" s="30"/>
      <c r="VCO365" s="30"/>
      <c r="VCP365" s="30"/>
      <c r="VCQ365" s="30"/>
      <c r="VCR365" s="30"/>
      <c r="VCS365" s="30"/>
      <c r="VCT365" s="30"/>
      <c r="VCU365" s="30"/>
      <c r="VCV365" s="30"/>
      <c r="VCW365" s="30"/>
      <c r="VCX365" s="30"/>
      <c r="VCY365" s="30"/>
      <c r="VCZ365" s="30"/>
      <c r="VDA365" s="30"/>
      <c r="VDB365" s="30"/>
      <c r="VDC365" s="30"/>
      <c r="VDD365" s="30"/>
      <c r="VDE365" s="30"/>
      <c r="VDF365" s="30"/>
      <c r="VDG365" s="30"/>
      <c r="VDH365" s="30"/>
      <c r="VDI365" s="30"/>
      <c r="VDJ365" s="30"/>
      <c r="VDK365" s="30"/>
      <c r="VDL365" s="30"/>
      <c r="VDM365" s="30"/>
      <c r="VDN365" s="30"/>
      <c r="VDO365" s="30"/>
      <c r="VDP365" s="30"/>
      <c r="VDQ365" s="30"/>
      <c r="VDR365" s="30"/>
      <c r="VDS365" s="30"/>
      <c r="VDT365" s="30"/>
      <c r="VDU365" s="30"/>
      <c r="VDV365" s="30"/>
      <c r="VDW365" s="30"/>
      <c r="VDX365" s="30"/>
      <c r="VDY365" s="30"/>
      <c r="VDZ365" s="30"/>
      <c r="VEA365" s="30"/>
      <c r="VEB365" s="30"/>
      <c r="VEC365" s="30"/>
      <c r="VED365" s="30"/>
      <c r="VEE365" s="30"/>
      <c r="VEF365" s="30"/>
      <c r="VEG365" s="30"/>
      <c r="VEH365" s="30"/>
      <c r="VEI365" s="30"/>
      <c r="VEJ365" s="30"/>
      <c r="VEK365" s="30"/>
      <c r="VEL365" s="30"/>
      <c r="VEM365" s="30"/>
      <c r="VEN365" s="30"/>
      <c r="VEO365" s="30"/>
      <c r="VEP365" s="30"/>
      <c r="VEQ365" s="30"/>
      <c r="VER365" s="30"/>
      <c r="VES365" s="30"/>
      <c r="VET365" s="30"/>
      <c r="VEU365" s="30"/>
      <c r="VEV365" s="30"/>
      <c r="VEW365" s="30"/>
      <c r="VEX365" s="30"/>
      <c r="VEY365" s="30"/>
      <c r="VEZ365" s="30"/>
      <c r="VFA365" s="30"/>
      <c r="VFB365" s="30"/>
      <c r="VFC365" s="30"/>
      <c r="VFD365" s="30"/>
      <c r="VFE365" s="30"/>
      <c r="VFF365" s="30"/>
      <c r="VFG365" s="30"/>
      <c r="VFH365" s="30"/>
      <c r="VFI365" s="30"/>
      <c r="VFJ365" s="30"/>
      <c r="VFK365" s="30"/>
      <c r="VFL365" s="30"/>
      <c r="VFM365" s="30"/>
      <c r="VFN365" s="30"/>
      <c r="VFO365" s="30"/>
      <c r="VFP365" s="30"/>
      <c r="VFQ365" s="30"/>
      <c r="VFR365" s="30"/>
      <c r="VFS365" s="30"/>
      <c r="VFT365" s="30"/>
      <c r="VFU365" s="30"/>
      <c r="VFV365" s="30"/>
      <c r="VFW365" s="30"/>
      <c r="VFX365" s="30"/>
      <c r="VFY365" s="30"/>
      <c r="VFZ365" s="30"/>
      <c r="VGA365" s="30"/>
      <c r="VGB365" s="30"/>
      <c r="VGC365" s="30"/>
      <c r="VGD365" s="30"/>
      <c r="VGE365" s="30"/>
      <c r="VGF365" s="30"/>
      <c r="VGG365" s="30"/>
      <c r="VGH365" s="30"/>
      <c r="VGI365" s="30"/>
      <c r="VGJ365" s="30"/>
      <c r="VGK365" s="30"/>
      <c r="VGL365" s="30"/>
      <c r="VGM365" s="30"/>
      <c r="VGN365" s="30"/>
      <c r="VGO365" s="30"/>
      <c r="VGP365" s="30"/>
      <c r="VGQ365" s="30"/>
      <c r="VGR365" s="30"/>
      <c r="VGS365" s="30"/>
      <c r="VGT365" s="30"/>
      <c r="VGU365" s="30"/>
      <c r="VGV365" s="30"/>
      <c r="VGW365" s="30"/>
      <c r="VGX365" s="30"/>
      <c r="VGY365" s="30"/>
      <c r="VGZ365" s="30"/>
      <c r="VHA365" s="30"/>
      <c r="VHB365" s="30"/>
      <c r="VHC365" s="30"/>
      <c r="VHD365" s="30"/>
      <c r="VHE365" s="30"/>
      <c r="VHF365" s="30"/>
      <c r="VHG365" s="30"/>
      <c r="VHH365" s="30"/>
      <c r="VHI365" s="30"/>
      <c r="VHJ365" s="30"/>
      <c r="VHK365" s="30"/>
      <c r="VHL365" s="30"/>
      <c r="VHM365" s="30"/>
      <c r="VHN365" s="30"/>
      <c r="VHO365" s="30"/>
      <c r="VHP365" s="30"/>
      <c r="VHQ365" s="30"/>
      <c r="VHR365" s="30"/>
      <c r="VHS365" s="30"/>
      <c r="VHT365" s="30"/>
      <c r="VHU365" s="30"/>
      <c r="VHV365" s="30"/>
      <c r="VHW365" s="30"/>
      <c r="VHX365" s="30"/>
      <c r="VHY365" s="30"/>
      <c r="VHZ365" s="30"/>
      <c r="VIA365" s="30"/>
      <c r="VIB365" s="30"/>
      <c r="VIC365" s="30"/>
      <c r="VID365" s="30"/>
      <c r="VIE365" s="30"/>
      <c r="VIF365" s="30"/>
      <c r="VIG365" s="30"/>
      <c r="VIH365" s="30"/>
      <c r="VII365" s="30"/>
      <c r="VIJ365" s="30"/>
      <c r="VIK365" s="30"/>
      <c r="VIL365" s="30"/>
      <c r="VIM365" s="30"/>
      <c r="VIN365" s="30"/>
      <c r="VIO365" s="30"/>
      <c r="VIP365" s="30"/>
      <c r="VIQ365" s="30"/>
      <c r="VIR365" s="30"/>
      <c r="VIS365" s="30"/>
      <c r="VIT365" s="30"/>
      <c r="VIU365" s="30"/>
      <c r="VIV365" s="30"/>
      <c r="VIW365" s="30"/>
      <c r="VIX365" s="30"/>
      <c r="VIY365" s="30"/>
      <c r="VIZ365" s="30"/>
      <c r="VJA365" s="30"/>
      <c r="VJB365" s="30"/>
      <c r="VJC365" s="30"/>
      <c r="VJD365" s="30"/>
      <c r="VJE365" s="30"/>
      <c r="VJF365" s="30"/>
      <c r="VJG365" s="30"/>
      <c r="VJH365" s="30"/>
      <c r="VJI365" s="30"/>
      <c r="VJJ365" s="30"/>
      <c r="VJK365" s="30"/>
      <c r="VJL365" s="30"/>
      <c r="VJM365" s="30"/>
      <c r="VJN365" s="30"/>
      <c r="VJO365" s="30"/>
      <c r="VJP365" s="30"/>
      <c r="VJQ365" s="30"/>
      <c r="VJR365" s="30"/>
      <c r="VJS365" s="30"/>
      <c r="VJT365" s="30"/>
      <c r="VJU365" s="30"/>
      <c r="VJV365" s="30"/>
      <c r="VJW365" s="30"/>
      <c r="VJX365" s="30"/>
      <c r="VJY365" s="30"/>
      <c r="VJZ365" s="30"/>
      <c r="VKA365" s="30"/>
      <c r="VKB365" s="30"/>
      <c r="VKC365" s="30"/>
      <c r="VKD365" s="30"/>
      <c r="VKE365" s="30"/>
      <c r="VKF365" s="30"/>
      <c r="VKG365" s="30"/>
      <c r="VKH365" s="30"/>
      <c r="VKI365" s="30"/>
      <c r="VKJ365" s="30"/>
      <c r="VKK365" s="30"/>
      <c r="VKL365" s="30"/>
      <c r="VKM365" s="30"/>
      <c r="VKN365" s="30"/>
      <c r="VKO365" s="30"/>
      <c r="VKP365" s="30"/>
      <c r="VKQ365" s="30"/>
      <c r="VKR365" s="30"/>
      <c r="VKS365" s="30"/>
      <c r="VKT365" s="30"/>
      <c r="VKU365" s="30"/>
      <c r="VKV365" s="30"/>
      <c r="VKW365" s="30"/>
      <c r="VKX365" s="30"/>
      <c r="VKY365" s="30"/>
      <c r="VKZ365" s="30"/>
      <c r="VLA365" s="30"/>
      <c r="VLB365" s="30"/>
      <c r="VLC365" s="30"/>
      <c r="VLD365" s="30"/>
      <c r="VLE365" s="30"/>
      <c r="VLF365" s="30"/>
      <c r="VLG365" s="30"/>
      <c r="VLH365" s="30"/>
      <c r="VLI365" s="30"/>
      <c r="VLJ365" s="30"/>
      <c r="VLK365" s="30"/>
      <c r="VLL365" s="30"/>
      <c r="VLM365" s="30"/>
      <c r="VLN365" s="30"/>
      <c r="VLO365" s="30"/>
      <c r="VLP365" s="30"/>
      <c r="VLQ365" s="30"/>
      <c r="VLR365" s="30"/>
      <c r="VLS365" s="30"/>
      <c r="VLT365" s="30"/>
      <c r="VLU365" s="30"/>
      <c r="VLV365" s="30"/>
      <c r="VLW365" s="30"/>
      <c r="VLX365" s="30"/>
      <c r="VLY365" s="30"/>
      <c r="VLZ365" s="30"/>
      <c r="VMA365" s="30"/>
      <c r="VMB365" s="30"/>
      <c r="VMC365" s="30"/>
      <c r="VMD365" s="30"/>
      <c r="VME365" s="30"/>
      <c r="VMF365" s="30"/>
      <c r="VMG365" s="30"/>
      <c r="VMH365" s="30"/>
      <c r="VMI365" s="30"/>
      <c r="VMJ365" s="30"/>
      <c r="VMK365" s="30"/>
      <c r="VML365" s="30"/>
      <c r="VMM365" s="30"/>
      <c r="VMN365" s="30"/>
      <c r="VMO365" s="30"/>
      <c r="VMP365" s="30"/>
      <c r="VMQ365" s="30"/>
      <c r="VMR365" s="30"/>
      <c r="VMS365" s="30"/>
      <c r="VMT365" s="30"/>
      <c r="VMU365" s="30"/>
      <c r="VMV365" s="30"/>
      <c r="VMW365" s="30"/>
      <c r="VMX365" s="30"/>
      <c r="VMY365" s="30"/>
      <c r="VMZ365" s="30"/>
      <c r="VNA365" s="30"/>
      <c r="VNB365" s="30"/>
      <c r="VNC365" s="30"/>
      <c r="VND365" s="30"/>
      <c r="VNE365" s="30"/>
      <c r="VNF365" s="30"/>
      <c r="VNG365" s="30"/>
      <c r="VNH365" s="30"/>
      <c r="VNI365" s="30"/>
      <c r="VNJ365" s="30"/>
      <c r="VNK365" s="30"/>
      <c r="VNL365" s="30"/>
      <c r="VNM365" s="30"/>
      <c r="VNN365" s="30"/>
      <c r="VNO365" s="30"/>
      <c r="VNP365" s="30"/>
      <c r="VNQ365" s="30"/>
      <c r="VNR365" s="30"/>
      <c r="VNS365" s="30"/>
      <c r="VNT365" s="30"/>
      <c r="VNU365" s="30"/>
      <c r="VNV365" s="30"/>
      <c r="VNW365" s="30"/>
      <c r="VNX365" s="30"/>
      <c r="VNY365" s="30"/>
      <c r="VNZ365" s="30"/>
      <c r="VOA365" s="30"/>
      <c r="VOB365" s="30"/>
      <c r="VOC365" s="30"/>
      <c r="VOD365" s="30"/>
      <c r="VOE365" s="30"/>
      <c r="VOF365" s="30"/>
      <c r="VOG365" s="30"/>
      <c r="VOH365" s="30"/>
      <c r="VOI365" s="30"/>
      <c r="VOJ365" s="30"/>
      <c r="VOK365" s="30"/>
      <c r="VOL365" s="30"/>
      <c r="VOM365" s="30"/>
      <c r="VON365" s="30"/>
      <c r="VOO365" s="30"/>
      <c r="VOP365" s="30"/>
      <c r="VOQ365" s="30"/>
      <c r="VOR365" s="30"/>
      <c r="VOS365" s="30"/>
      <c r="VOT365" s="30"/>
      <c r="VOU365" s="30"/>
      <c r="VOV365" s="30"/>
      <c r="VOW365" s="30"/>
      <c r="VOX365" s="30"/>
      <c r="VOY365" s="30"/>
      <c r="VOZ365" s="30"/>
      <c r="VPA365" s="30"/>
      <c r="VPB365" s="30"/>
      <c r="VPC365" s="30"/>
      <c r="VPD365" s="30"/>
      <c r="VPE365" s="30"/>
      <c r="VPF365" s="30"/>
      <c r="VPG365" s="30"/>
      <c r="VPH365" s="30"/>
      <c r="VPI365" s="30"/>
      <c r="VPJ365" s="30"/>
      <c r="VPK365" s="30"/>
      <c r="VPL365" s="30"/>
      <c r="VPM365" s="30"/>
      <c r="VPN365" s="30"/>
      <c r="VPO365" s="30"/>
      <c r="VPP365" s="30"/>
      <c r="VPQ365" s="30"/>
      <c r="VPR365" s="30"/>
      <c r="VPS365" s="30"/>
      <c r="VPT365" s="30"/>
      <c r="VPU365" s="30"/>
      <c r="VPV365" s="30"/>
      <c r="VPW365" s="30"/>
      <c r="VPX365" s="30"/>
      <c r="VPY365" s="30"/>
      <c r="VPZ365" s="30"/>
      <c r="VQA365" s="30"/>
      <c r="VQB365" s="30"/>
      <c r="VQC365" s="30"/>
      <c r="VQD365" s="30"/>
      <c r="VQE365" s="30"/>
      <c r="VQF365" s="30"/>
      <c r="VQG365" s="30"/>
      <c r="VQH365" s="30"/>
      <c r="VQI365" s="30"/>
      <c r="VQJ365" s="30"/>
      <c r="VQK365" s="30"/>
      <c r="VQL365" s="30"/>
      <c r="VQM365" s="30"/>
      <c r="VQN365" s="30"/>
      <c r="VQO365" s="30"/>
      <c r="VQP365" s="30"/>
      <c r="VQQ365" s="30"/>
      <c r="VQR365" s="30"/>
      <c r="VQS365" s="30"/>
      <c r="VQT365" s="30"/>
      <c r="VQU365" s="30"/>
      <c r="VQV365" s="30"/>
      <c r="VQW365" s="30"/>
      <c r="VQX365" s="30"/>
      <c r="VQY365" s="30"/>
      <c r="VQZ365" s="30"/>
      <c r="VRA365" s="30"/>
      <c r="VRB365" s="30"/>
      <c r="VRC365" s="30"/>
      <c r="VRD365" s="30"/>
      <c r="VRE365" s="30"/>
      <c r="VRF365" s="30"/>
      <c r="VRG365" s="30"/>
      <c r="VRH365" s="30"/>
      <c r="VRI365" s="30"/>
      <c r="VRJ365" s="30"/>
      <c r="VRK365" s="30"/>
      <c r="VRL365" s="30"/>
      <c r="VRM365" s="30"/>
      <c r="VRN365" s="30"/>
      <c r="VRO365" s="30"/>
      <c r="VRP365" s="30"/>
      <c r="VRQ365" s="30"/>
      <c r="VRR365" s="30"/>
      <c r="VRS365" s="30"/>
      <c r="VRT365" s="30"/>
      <c r="VRU365" s="30"/>
      <c r="VRV365" s="30"/>
      <c r="VRW365" s="30"/>
      <c r="VRX365" s="30"/>
      <c r="VRY365" s="30"/>
      <c r="VRZ365" s="30"/>
      <c r="VSA365" s="30"/>
      <c r="VSB365" s="30"/>
      <c r="VSC365" s="30"/>
      <c r="VSD365" s="30"/>
      <c r="VSE365" s="30"/>
      <c r="VSF365" s="30"/>
      <c r="VSG365" s="30"/>
      <c r="VSH365" s="30"/>
      <c r="VSI365" s="30"/>
      <c r="VSJ365" s="30"/>
      <c r="VSK365" s="30"/>
      <c r="VSL365" s="30"/>
      <c r="VSM365" s="30"/>
      <c r="VSN365" s="30"/>
      <c r="VSO365" s="30"/>
      <c r="VSP365" s="30"/>
      <c r="VSQ365" s="30"/>
      <c r="VSR365" s="30"/>
      <c r="VSS365" s="30"/>
      <c r="VST365" s="30"/>
      <c r="VSU365" s="30"/>
      <c r="VSV365" s="30"/>
      <c r="VSW365" s="30"/>
      <c r="VSX365" s="30"/>
      <c r="VSY365" s="30"/>
      <c r="VSZ365" s="30"/>
      <c r="VTA365" s="30"/>
      <c r="VTB365" s="30"/>
      <c r="VTC365" s="30"/>
      <c r="VTD365" s="30"/>
      <c r="VTE365" s="30"/>
      <c r="VTF365" s="30"/>
      <c r="VTG365" s="30"/>
      <c r="VTH365" s="30"/>
      <c r="VTI365" s="30"/>
      <c r="VTJ365" s="30"/>
      <c r="VTK365" s="30"/>
      <c r="VTL365" s="30"/>
      <c r="VTM365" s="30"/>
      <c r="VTN365" s="30"/>
      <c r="VTO365" s="30"/>
      <c r="VTP365" s="30"/>
      <c r="VTQ365" s="30"/>
      <c r="VTR365" s="30"/>
      <c r="VTS365" s="30"/>
      <c r="VTT365" s="30"/>
      <c r="VTU365" s="30"/>
      <c r="VTV365" s="30"/>
      <c r="VTW365" s="30"/>
      <c r="VTX365" s="30"/>
      <c r="VTY365" s="30"/>
      <c r="VTZ365" s="30"/>
      <c r="VUA365" s="30"/>
      <c r="VUB365" s="30"/>
      <c r="VUC365" s="30"/>
      <c r="VUD365" s="30"/>
      <c r="VUE365" s="30"/>
      <c r="VUF365" s="30"/>
      <c r="VUG365" s="30"/>
      <c r="VUH365" s="30"/>
      <c r="VUI365" s="30"/>
      <c r="VUJ365" s="30"/>
      <c r="VUK365" s="30"/>
      <c r="VUL365" s="30"/>
      <c r="VUM365" s="30"/>
      <c r="VUN365" s="30"/>
      <c r="VUO365" s="30"/>
      <c r="VUP365" s="30"/>
      <c r="VUQ365" s="30"/>
      <c r="VUR365" s="30"/>
      <c r="VUS365" s="30"/>
      <c r="VUT365" s="30"/>
      <c r="VUU365" s="30"/>
      <c r="VUV365" s="30"/>
      <c r="VUW365" s="30"/>
      <c r="VUX365" s="30"/>
      <c r="VUY365" s="30"/>
      <c r="VUZ365" s="30"/>
      <c r="VVA365" s="30"/>
      <c r="VVB365" s="30"/>
      <c r="VVC365" s="30"/>
      <c r="VVD365" s="30"/>
      <c r="VVE365" s="30"/>
      <c r="VVF365" s="30"/>
      <c r="VVG365" s="30"/>
      <c r="VVH365" s="30"/>
      <c r="VVI365" s="30"/>
      <c r="VVJ365" s="30"/>
      <c r="VVK365" s="30"/>
      <c r="VVL365" s="30"/>
      <c r="VVM365" s="30"/>
      <c r="VVN365" s="30"/>
      <c r="VVO365" s="30"/>
      <c r="VVP365" s="30"/>
      <c r="VVQ365" s="30"/>
      <c r="VVR365" s="30"/>
      <c r="VVS365" s="30"/>
      <c r="VVT365" s="30"/>
      <c r="VVU365" s="30"/>
      <c r="VVV365" s="30"/>
      <c r="VVW365" s="30"/>
      <c r="VVX365" s="30"/>
      <c r="VVY365" s="30"/>
      <c r="VVZ365" s="30"/>
      <c r="VWA365" s="30"/>
      <c r="VWB365" s="30"/>
      <c r="VWC365" s="30"/>
      <c r="VWD365" s="30"/>
      <c r="VWE365" s="30"/>
      <c r="VWF365" s="30"/>
      <c r="VWG365" s="30"/>
      <c r="VWH365" s="30"/>
      <c r="VWI365" s="30"/>
      <c r="VWJ365" s="30"/>
      <c r="VWK365" s="30"/>
      <c r="VWL365" s="30"/>
      <c r="VWM365" s="30"/>
      <c r="VWN365" s="30"/>
      <c r="VWO365" s="30"/>
      <c r="VWP365" s="30"/>
      <c r="VWQ365" s="30"/>
      <c r="VWR365" s="30"/>
      <c r="VWS365" s="30"/>
      <c r="VWT365" s="30"/>
      <c r="VWU365" s="30"/>
      <c r="VWV365" s="30"/>
      <c r="VWW365" s="30"/>
      <c r="VWX365" s="30"/>
      <c r="VWY365" s="30"/>
      <c r="VWZ365" s="30"/>
      <c r="VXA365" s="30"/>
      <c r="VXB365" s="30"/>
      <c r="VXC365" s="30"/>
      <c r="VXD365" s="30"/>
      <c r="VXE365" s="30"/>
      <c r="VXF365" s="30"/>
      <c r="VXG365" s="30"/>
      <c r="VXH365" s="30"/>
      <c r="VXI365" s="30"/>
      <c r="VXJ365" s="30"/>
      <c r="VXK365" s="30"/>
      <c r="VXL365" s="30"/>
      <c r="VXM365" s="30"/>
      <c r="VXN365" s="30"/>
      <c r="VXO365" s="30"/>
      <c r="VXP365" s="30"/>
      <c r="VXQ365" s="30"/>
      <c r="VXR365" s="30"/>
      <c r="VXS365" s="30"/>
      <c r="VXT365" s="30"/>
      <c r="VXU365" s="30"/>
      <c r="VXV365" s="30"/>
      <c r="VXW365" s="30"/>
      <c r="VXX365" s="30"/>
      <c r="VXY365" s="30"/>
      <c r="VXZ365" s="30"/>
      <c r="VYA365" s="30"/>
      <c r="VYB365" s="30"/>
      <c r="VYC365" s="30"/>
      <c r="VYD365" s="30"/>
      <c r="VYE365" s="30"/>
      <c r="VYF365" s="30"/>
      <c r="VYG365" s="30"/>
      <c r="VYH365" s="30"/>
      <c r="VYI365" s="30"/>
      <c r="VYJ365" s="30"/>
      <c r="VYK365" s="30"/>
      <c r="VYL365" s="30"/>
      <c r="VYM365" s="30"/>
      <c r="VYN365" s="30"/>
      <c r="VYO365" s="30"/>
      <c r="VYP365" s="30"/>
      <c r="VYQ365" s="30"/>
      <c r="VYR365" s="30"/>
      <c r="VYS365" s="30"/>
      <c r="VYT365" s="30"/>
      <c r="VYU365" s="30"/>
      <c r="VYV365" s="30"/>
      <c r="VYW365" s="30"/>
      <c r="VYX365" s="30"/>
      <c r="VYY365" s="30"/>
      <c r="VYZ365" s="30"/>
      <c r="VZA365" s="30"/>
      <c r="VZB365" s="30"/>
      <c r="VZC365" s="30"/>
      <c r="VZD365" s="30"/>
      <c r="VZE365" s="30"/>
      <c r="VZF365" s="30"/>
      <c r="VZG365" s="30"/>
      <c r="VZH365" s="30"/>
      <c r="VZI365" s="30"/>
      <c r="VZJ365" s="30"/>
      <c r="VZK365" s="30"/>
      <c r="VZL365" s="30"/>
      <c r="VZM365" s="30"/>
      <c r="VZN365" s="30"/>
      <c r="VZO365" s="30"/>
      <c r="VZP365" s="30"/>
      <c r="VZQ365" s="30"/>
      <c r="VZR365" s="30"/>
      <c r="VZS365" s="30"/>
      <c r="VZT365" s="30"/>
      <c r="VZU365" s="30"/>
      <c r="VZV365" s="30"/>
      <c r="VZW365" s="30"/>
      <c r="VZX365" s="30"/>
      <c r="VZY365" s="30"/>
      <c r="VZZ365" s="30"/>
      <c r="WAA365" s="30"/>
      <c r="WAB365" s="30"/>
      <c r="WAC365" s="30"/>
      <c r="WAD365" s="30"/>
      <c r="WAE365" s="30"/>
      <c r="WAF365" s="30"/>
      <c r="WAG365" s="30"/>
      <c r="WAH365" s="30"/>
      <c r="WAI365" s="30"/>
      <c r="WAJ365" s="30"/>
      <c r="WAK365" s="30"/>
      <c r="WAL365" s="30"/>
      <c r="WAM365" s="30"/>
      <c r="WAN365" s="30"/>
      <c r="WAO365" s="30"/>
      <c r="WAP365" s="30"/>
      <c r="WAQ365" s="30"/>
      <c r="WAR365" s="30"/>
      <c r="WAS365" s="30"/>
      <c r="WAT365" s="30"/>
      <c r="WAU365" s="30"/>
      <c r="WAV365" s="30"/>
      <c r="WAW365" s="30"/>
      <c r="WAX365" s="30"/>
      <c r="WAY365" s="30"/>
      <c r="WAZ365" s="30"/>
      <c r="WBA365" s="30"/>
      <c r="WBB365" s="30"/>
      <c r="WBC365" s="30"/>
      <c r="WBD365" s="30"/>
      <c r="WBE365" s="30"/>
      <c r="WBF365" s="30"/>
      <c r="WBG365" s="30"/>
      <c r="WBH365" s="30"/>
      <c r="WBI365" s="30"/>
      <c r="WBJ365" s="30"/>
      <c r="WBK365" s="30"/>
      <c r="WBL365" s="30"/>
      <c r="WBM365" s="30"/>
      <c r="WBN365" s="30"/>
      <c r="WBO365" s="30"/>
      <c r="WBP365" s="30"/>
      <c r="WBQ365" s="30"/>
      <c r="WBR365" s="30"/>
      <c r="WBS365" s="30"/>
      <c r="WBT365" s="30"/>
      <c r="WBU365" s="30"/>
      <c r="WBV365" s="30"/>
      <c r="WBW365" s="30"/>
      <c r="WBX365" s="30"/>
      <c r="WBY365" s="30"/>
      <c r="WBZ365" s="30"/>
      <c r="WCA365" s="30"/>
      <c r="WCB365" s="30"/>
      <c r="WCC365" s="30"/>
      <c r="WCD365" s="30"/>
      <c r="WCE365" s="30"/>
      <c r="WCF365" s="30"/>
      <c r="WCG365" s="30"/>
      <c r="WCH365" s="30"/>
      <c r="WCI365" s="30"/>
      <c r="WCJ365" s="30"/>
      <c r="WCK365" s="30"/>
      <c r="WCL365" s="30"/>
      <c r="WCM365" s="30"/>
      <c r="WCN365" s="30"/>
      <c r="WCO365" s="30"/>
      <c r="WCP365" s="30"/>
      <c r="WCQ365" s="30"/>
      <c r="WCR365" s="30"/>
      <c r="WCS365" s="30"/>
      <c r="WCT365" s="30"/>
      <c r="WCU365" s="30"/>
      <c r="WCV365" s="30"/>
      <c r="WCW365" s="30"/>
      <c r="WCX365" s="30"/>
      <c r="WCY365" s="30"/>
      <c r="WCZ365" s="30"/>
      <c r="WDA365" s="30"/>
      <c r="WDB365" s="30"/>
      <c r="WDC365" s="30"/>
      <c r="WDD365" s="30"/>
      <c r="WDE365" s="30"/>
      <c r="WDF365" s="30"/>
      <c r="WDG365" s="30"/>
      <c r="WDH365" s="30"/>
      <c r="WDI365" s="30"/>
      <c r="WDJ365" s="30"/>
      <c r="WDK365" s="30"/>
      <c r="WDL365" s="30"/>
      <c r="WDM365" s="30"/>
      <c r="WDN365" s="30"/>
      <c r="WDO365" s="30"/>
      <c r="WDP365" s="30"/>
      <c r="WDQ365" s="30"/>
    </row>
    <row r="366" spans="1:15669" s="30" customFormat="1" ht="15" customHeight="1" x14ac:dyDescent="0.25">
      <c r="A366" s="30" t="s">
        <v>52</v>
      </c>
      <c r="B366" s="30" t="s">
        <v>53</v>
      </c>
      <c r="C366" s="54">
        <v>44757</v>
      </c>
      <c r="D366" s="30" t="s">
        <v>1203</v>
      </c>
      <c r="E366" s="30" t="s">
        <v>1204</v>
      </c>
      <c r="F366" s="53" t="s">
        <v>1205</v>
      </c>
      <c r="G366" s="53">
        <v>1994</v>
      </c>
      <c r="H366" s="53" t="s">
        <v>1206</v>
      </c>
      <c r="I366" s="53" t="s">
        <v>58</v>
      </c>
      <c r="J366" s="30" t="s">
        <v>59</v>
      </c>
      <c r="L366" s="30" t="s">
        <v>90</v>
      </c>
      <c r="M366" s="30" t="s">
        <v>61</v>
      </c>
      <c r="N366" s="30" t="s">
        <v>404</v>
      </c>
      <c r="O366" s="30" t="s">
        <v>63</v>
      </c>
      <c r="P366" s="30" t="s">
        <v>63</v>
      </c>
      <c r="Q366" s="30" t="s">
        <v>1207</v>
      </c>
      <c r="R366" s="30">
        <v>3</v>
      </c>
      <c r="S366" s="30" t="s">
        <v>1208</v>
      </c>
      <c r="T366" s="30">
        <v>10</v>
      </c>
      <c r="U366" s="30" t="s">
        <v>95</v>
      </c>
      <c r="V366" s="30" t="s">
        <v>934</v>
      </c>
      <c r="W366" s="30" t="s">
        <v>186</v>
      </c>
      <c r="X366" s="30" t="s">
        <v>270</v>
      </c>
      <c r="Y366" s="30" t="s">
        <v>1209</v>
      </c>
      <c r="AA366" s="30" t="s">
        <v>111</v>
      </c>
      <c r="AB366" s="30" t="s">
        <v>699</v>
      </c>
      <c r="AC366" s="48" t="s">
        <v>113</v>
      </c>
      <c r="AE366" s="30" t="s">
        <v>104</v>
      </c>
      <c r="AF366" s="30">
        <v>15</v>
      </c>
      <c r="AG366" s="30">
        <v>10.1409</v>
      </c>
      <c r="AH366" s="30" t="s">
        <v>114</v>
      </c>
      <c r="AI366" s="30">
        <v>1.1268</v>
      </c>
      <c r="AJ366" s="30" t="s">
        <v>106</v>
      </c>
      <c r="AK366" s="37">
        <f>AI366*SQRT(AF366)</f>
        <v>4.3640776345065175</v>
      </c>
      <c r="AL366" s="30" t="s">
        <v>1225</v>
      </c>
      <c r="AM366" s="30">
        <v>14</v>
      </c>
      <c r="AN366" s="30">
        <v>10.8169</v>
      </c>
      <c r="AO366" s="30" t="s">
        <v>114</v>
      </c>
      <c r="AP366" s="30">
        <v>0.39439999999999997</v>
      </c>
      <c r="AQ366" s="30" t="s">
        <v>106</v>
      </c>
      <c r="AR366" s="37">
        <f>AP366*SQRT(AM366)</f>
        <v>1.4757096733436423</v>
      </c>
      <c r="AS366" s="37" t="s">
        <v>1211</v>
      </c>
      <c r="AT366" s="30" t="s">
        <v>1226</v>
      </c>
      <c r="AU366" s="37" t="s">
        <v>138</v>
      </c>
      <c r="AV366" s="56" t="s">
        <v>1214</v>
      </c>
      <c r="AX366" s="43">
        <v>15</v>
      </c>
      <c r="AY366" s="43">
        <v>10.1409</v>
      </c>
      <c r="AZ366" s="43">
        <v>4.3640776345065175</v>
      </c>
      <c r="BA366" s="43">
        <v>14</v>
      </c>
      <c r="BB366" s="43">
        <v>10.8169</v>
      </c>
      <c r="BC366" s="43">
        <v>1.4757096733436423</v>
      </c>
      <c r="BD366" s="45">
        <f t="shared" si="68"/>
        <v>0.20453126049548637</v>
      </c>
      <c r="BE366" s="46">
        <f t="shared" si="69"/>
        <v>0.9719626168224299</v>
      </c>
      <c r="BF366" s="47">
        <f t="shared" si="70"/>
        <v>0.19879673917318302</v>
      </c>
      <c r="BG366" s="46">
        <f t="shared" si="73"/>
        <v>0.13881649734558074</v>
      </c>
      <c r="BH366" s="46">
        <f t="shared" si="71"/>
        <v>0.13114151762510273</v>
      </c>
      <c r="BI366" s="47">
        <f t="shared" si="72"/>
        <v>0.36213466780343295</v>
      </c>
    </row>
    <row r="367" spans="1:15669" s="30" customFormat="1" ht="15" customHeight="1" x14ac:dyDescent="0.25">
      <c r="A367" s="30" t="s">
        <v>52</v>
      </c>
      <c r="B367" s="30" t="s">
        <v>53</v>
      </c>
      <c r="C367" s="54">
        <v>44757</v>
      </c>
      <c r="D367" s="30" t="s">
        <v>1203</v>
      </c>
      <c r="E367" s="30" t="s">
        <v>1204</v>
      </c>
      <c r="F367" s="53" t="s">
        <v>1205</v>
      </c>
      <c r="G367" s="53">
        <v>1994</v>
      </c>
      <c r="H367" s="53" t="s">
        <v>1206</v>
      </c>
      <c r="I367" s="53" t="s">
        <v>58</v>
      </c>
      <c r="J367" s="30" t="s">
        <v>59</v>
      </c>
      <c r="L367" s="30" t="s">
        <v>90</v>
      </c>
      <c r="M367" s="30" t="s">
        <v>61</v>
      </c>
      <c r="N367" s="30" t="s">
        <v>404</v>
      </c>
      <c r="O367" s="30" t="s">
        <v>63</v>
      </c>
      <c r="P367" s="30" t="s">
        <v>63</v>
      </c>
      <c r="Q367" s="30" t="s">
        <v>1207</v>
      </c>
      <c r="R367" s="30">
        <v>3</v>
      </c>
      <c r="S367" s="30" t="s">
        <v>1208</v>
      </c>
      <c r="T367" s="30">
        <v>10</v>
      </c>
      <c r="U367" s="30" t="s">
        <v>95</v>
      </c>
      <c r="V367" s="30" t="s">
        <v>934</v>
      </c>
      <c r="W367" s="30" t="s">
        <v>186</v>
      </c>
      <c r="X367" s="30" t="s">
        <v>270</v>
      </c>
      <c r="Y367" s="30" t="s">
        <v>1209</v>
      </c>
      <c r="AA367" s="30" t="s">
        <v>192</v>
      </c>
      <c r="AB367" s="30" t="s">
        <v>486</v>
      </c>
      <c r="AC367" s="48" t="s">
        <v>487</v>
      </c>
      <c r="AE367" s="30" t="s">
        <v>74</v>
      </c>
      <c r="AF367" s="30">
        <v>15</v>
      </c>
      <c r="AG367" s="30">
        <v>13.1319</v>
      </c>
      <c r="AH367" s="30" t="s">
        <v>652</v>
      </c>
      <c r="AI367" s="30">
        <v>7.2526999999999999</v>
      </c>
      <c r="AJ367" s="30" t="s">
        <v>106</v>
      </c>
      <c r="AK367" s="37">
        <f>AI367*SQRT(AF367)</f>
        <v>28.089586315038535</v>
      </c>
      <c r="AL367" s="30" t="s">
        <v>1225</v>
      </c>
      <c r="AM367" s="30">
        <v>14</v>
      </c>
      <c r="AN367" s="30">
        <v>17.252700000000001</v>
      </c>
      <c r="AO367" s="30" t="s">
        <v>652</v>
      </c>
      <c r="AP367" s="30">
        <v>9.1209000000000007</v>
      </c>
      <c r="AQ367" s="30" t="s">
        <v>106</v>
      </c>
      <c r="AR367" s="37">
        <f>AP367*SQRT(AM367)</f>
        <v>34.127282859026444</v>
      </c>
      <c r="AS367" s="37" t="s">
        <v>1211</v>
      </c>
      <c r="AT367" s="30" t="s">
        <v>1226</v>
      </c>
      <c r="AU367" s="37" t="s">
        <v>138</v>
      </c>
      <c r="AV367" s="56" t="s">
        <v>1215</v>
      </c>
      <c r="AX367" s="43">
        <v>15</v>
      </c>
      <c r="AY367" s="43">
        <v>13.1319</v>
      </c>
      <c r="AZ367" s="43">
        <v>28.089586315038535</v>
      </c>
      <c r="BA367" s="43">
        <v>14</v>
      </c>
      <c r="BB367" s="43">
        <v>17.252700000000001</v>
      </c>
      <c r="BC367" s="43">
        <v>34.127282859026444</v>
      </c>
      <c r="BD367" s="45">
        <f t="shared" si="68"/>
        <v>0.13231829890452454</v>
      </c>
      <c r="BE367" s="46">
        <f t="shared" si="69"/>
        <v>0.9719626168224299</v>
      </c>
      <c r="BF367" s="47">
        <f t="shared" si="70"/>
        <v>0.12860844005673414</v>
      </c>
      <c r="BG367" s="46">
        <f t="shared" si="73"/>
        <v>0.13839710244394479</v>
      </c>
      <c r="BH367" s="46">
        <f t="shared" si="71"/>
        <v>0.13074531051041199</v>
      </c>
      <c r="BI367" s="47">
        <f t="shared" si="72"/>
        <v>0.36158721010347145</v>
      </c>
    </row>
    <row r="368" spans="1:15669" s="30" customFormat="1" ht="15" customHeight="1" x14ac:dyDescent="0.25">
      <c r="A368" s="30" t="s">
        <v>52</v>
      </c>
      <c r="B368" s="30" t="s">
        <v>53</v>
      </c>
      <c r="C368" s="54">
        <v>44757</v>
      </c>
      <c r="D368" s="30" t="s">
        <v>1203</v>
      </c>
      <c r="E368" s="30" t="s">
        <v>1204</v>
      </c>
      <c r="F368" s="53" t="s">
        <v>1205</v>
      </c>
      <c r="G368" s="53">
        <v>1994</v>
      </c>
      <c r="H368" s="53" t="s">
        <v>1206</v>
      </c>
      <c r="I368" s="53" t="s">
        <v>58</v>
      </c>
      <c r="J368" s="30" t="s">
        <v>59</v>
      </c>
      <c r="L368" s="30" t="s">
        <v>90</v>
      </c>
      <c r="M368" s="30" t="s">
        <v>61</v>
      </c>
      <c r="N368" s="30" t="s">
        <v>404</v>
      </c>
      <c r="O368" s="30" t="s">
        <v>63</v>
      </c>
      <c r="P368" s="30" t="s">
        <v>63</v>
      </c>
      <c r="Q368" s="30" t="s">
        <v>1207</v>
      </c>
      <c r="R368" s="30">
        <v>3</v>
      </c>
      <c r="S368" s="30" t="s">
        <v>1208</v>
      </c>
      <c r="T368" s="30">
        <v>10</v>
      </c>
      <c r="U368" s="30" t="s">
        <v>95</v>
      </c>
      <c r="V368" s="30" t="s">
        <v>934</v>
      </c>
      <c r="W368" s="30" t="s">
        <v>186</v>
      </c>
      <c r="X368" s="30" t="s">
        <v>270</v>
      </c>
      <c r="Y368" s="30" t="s">
        <v>1209</v>
      </c>
      <c r="AA368" s="30" t="s">
        <v>71</v>
      </c>
      <c r="AB368" s="30" t="s">
        <v>478</v>
      </c>
      <c r="AC368" s="48" t="s">
        <v>479</v>
      </c>
      <c r="AE368" s="30" t="s">
        <v>74</v>
      </c>
      <c r="AF368" s="30">
        <v>15</v>
      </c>
      <c r="AG368" s="30">
        <v>39.230769230769198</v>
      </c>
      <c r="AH368" s="30" t="s">
        <v>1216</v>
      </c>
      <c r="AI368" s="30">
        <v>16.153846153846104</v>
      </c>
      <c r="AJ368" s="30" t="s">
        <v>106</v>
      </c>
      <c r="AK368" s="37">
        <f>AI368*SQRT(AF368)</f>
        <v>62.563577131042699</v>
      </c>
      <c r="AL368" s="30" t="s">
        <v>1225</v>
      </c>
      <c r="AM368" s="30">
        <v>14</v>
      </c>
      <c r="AN368" s="30">
        <v>54.615384615384599</v>
      </c>
      <c r="AO368" s="30" t="s">
        <v>1216</v>
      </c>
      <c r="AP368" s="30">
        <v>23.076923076922995</v>
      </c>
      <c r="AQ368" s="30" t="s">
        <v>106</v>
      </c>
      <c r="AR368" s="37">
        <f>AP368*SQRT(AM368)</f>
        <v>86.345939694782956</v>
      </c>
      <c r="AS368" s="37" t="s">
        <v>1211</v>
      </c>
      <c r="AT368" s="30" t="s">
        <v>1226</v>
      </c>
      <c r="AU368" s="37" t="s">
        <v>138</v>
      </c>
      <c r="AV368" s="56" t="s">
        <v>1217</v>
      </c>
      <c r="AX368" s="43">
        <v>15</v>
      </c>
      <c r="AY368" s="43">
        <v>39.230769230769198</v>
      </c>
      <c r="AZ368" s="43">
        <v>62.563577131042699</v>
      </c>
      <c r="BA368" s="43">
        <v>14</v>
      </c>
      <c r="BB368" s="43">
        <v>54.615384615384599</v>
      </c>
      <c r="BC368" s="43">
        <v>86.345939694782956</v>
      </c>
      <c r="BD368" s="45">
        <f t="shared" si="68"/>
        <v>0.20523167913371096</v>
      </c>
      <c r="BE368" s="46">
        <f t="shared" si="69"/>
        <v>0.9719626168224299</v>
      </c>
      <c r="BF368" s="47">
        <f t="shared" si="70"/>
        <v>0.19947751990566298</v>
      </c>
      <c r="BG368" s="46">
        <f t="shared" si="73"/>
        <v>0.13882144571799745</v>
      </c>
      <c r="BH368" s="46">
        <f t="shared" si="71"/>
        <v>0.13114619240858244</v>
      </c>
      <c r="BI368" s="47">
        <f t="shared" si="72"/>
        <v>0.36214112222803757</v>
      </c>
    </row>
    <row r="369" spans="1:61" s="30" customFormat="1" ht="15" customHeight="1" x14ac:dyDescent="0.25">
      <c r="A369" s="30" t="s">
        <v>52</v>
      </c>
      <c r="B369" s="30" t="s">
        <v>53</v>
      </c>
      <c r="C369" s="54">
        <v>44757</v>
      </c>
      <c r="D369" s="30" t="s">
        <v>1203</v>
      </c>
      <c r="E369" s="30" t="s">
        <v>1204</v>
      </c>
      <c r="F369" s="53" t="s">
        <v>1205</v>
      </c>
      <c r="G369" s="53">
        <v>1994</v>
      </c>
      <c r="H369" s="53" t="s">
        <v>1206</v>
      </c>
      <c r="I369" s="53" t="s">
        <v>58</v>
      </c>
      <c r="J369" s="30" t="s">
        <v>59</v>
      </c>
      <c r="L369" s="30" t="s">
        <v>90</v>
      </c>
      <c r="M369" s="30" t="s">
        <v>61</v>
      </c>
      <c r="N369" s="30" t="s">
        <v>404</v>
      </c>
      <c r="O369" s="30" t="s">
        <v>63</v>
      </c>
      <c r="P369" s="30" t="s">
        <v>63</v>
      </c>
      <c r="Q369" s="30" t="s">
        <v>1207</v>
      </c>
      <c r="R369" s="30">
        <v>3</v>
      </c>
      <c r="S369" s="30" t="s">
        <v>1208</v>
      </c>
      <c r="T369" s="30">
        <v>10</v>
      </c>
      <c r="U369" s="30" t="s">
        <v>95</v>
      </c>
      <c r="V369" s="30" t="s">
        <v>934</v>
      </c>
      <c r="W369" s="30" t="s">
        <v>186</v>
      </c>
      <c r="X369" s="30" t="s">
        <v>270</v>
      </c>
      <c r="Y369" s="30" t="s">
        <v>1209</v>
      </c>
      <c r="AA369" s="30" t="s">
        <v>71</v>
      </c>
      <c r="AB369" s="30" t="s">
        <v>478</v>
      </c>
      <c r="AC369" s="48" t="s">
        <v>479</v>
      </c>
      <c r="AE369" s="30" t="s">
        <v>117</v>
      </c>
      <c r="AF369" s="30">
        <v>15</v>
      </c>
      <c r="AG369" s="30">
        <v>85.669811320754604</v>
      </c>
      <c r="AH369" s="30" t="s">
        <v>1216</v>
      </c>
      <c r="AI369" s="30">
        <v>107.87925122193832</v>
      </c>
      <c r="AJ369" s="30" t="s">
        <v>39</v>
      </c>
      <c r="AK369" s="39">
        <f>AI369</f>
        <v>107.87925122193832</v>
      </c>
      <c r="AL369" s="30" t="s">
        <v>1225</v>
      </c>
      <c r="AM369" s="30">
        <v>14</v>
      </c>
      <c r="AN369" s="30">
        <v>35.577830188679101</v>
      </c>
      <c r="AO369" s="30" t="s">
        <v>1216</v>
      </c>
      <c r="AP369" s="30">
        <v>33.540642703683538</v>
      </c>
      <c r="AQ369" s="30" t="s">
        <v>39</v>
      </c>
      <c r="AR369" s="39">
        <f>AP369</f>
        <v>33.540642703683538</v>
      </c>
      <c r="AS369" s="37" t="s">
        <v>1211</v>
      </c>
      <c r="AT369" s="30" t="s">
        <v>1226</v>
      </c>
      <c r="AU369" s="37" t="s">
        <v>138</v>
      </c>
      <c r="AV369" s="56" t="s">
        <v>1218</v>
      </c>
      <c r="AX369" s="43">
        <v>15</v>
      </c>
      <c r="AY369" s="43">
        <v>85.669811320754604</v>
      </c>
      <c r="AZ369" s="43">
        <v>107.87925122193832</v>
      </c>
      <c r="BA369" s="43">
        <v>14</v>
      </c>
      <c r="BB369" s="43">
        <v>35.577830188679101</v>
      </c>
      <c r="BC369" s="43">
        <v>33.540642703683538</v>
      </c>
      <c r="BD369" s="45">
        <f t="shared" si="68"/>
        <v>-0.61770731301288073</v>
      </c>
      <c r="BE369" s="46">
        <f t="shared" si="69"/>
        <v>0.9719626168224299</v>
      </c>
      <c r="BF369" s="47">
        <f t="shared" si="70"/>
        <v>-0.60038841638635132</v>
      </c>
      <c r="BG369" s="46">
        <f t="shared" si="73"/>
        <v>0.14467389886333454</v>
      </c>
      <c r="BH369" s="46">
        <f t="shared" si="71"/>
        <v>0.13667507119449965</v>
      </c>
      <c r="BI369" s="47">
        <f t="shared" si="72"/>
        <v>0.36969591720020339</v>
      </c>
    </row>
    <row r="370" spans="1:61" s="30" customFormat="1" ht="15" customHeight="1" x14ac:dyDescent="0.25">
      <c r="A370" s="30" t="s">
        <v>52</v>
      </c>
      <c r="B370" s="30" t="s">
        <v>53</v>
      </c>
      <c r="C370" s="54">
        <v>44762</v>
      </c>
      <c r="D370" s="30" t="s">
        <v>1227</v>
      </c>
      <c r="E370" s="30" t="s">
        <v>1228</v>
      </c>
      <c r="F370" s="30" t="s">
        <v>1229</v>
      </c>
      <c r="G370" s="30">
        <v>2020</v>
      </c>
      <c r="H370" s="30" t="s">
        <v>1230</v>
      </c>
      <c r="I370" s="30" t="s">
        <v>1164</v>
      </c>
      <c r="J370" s="30" t="s">
        <v>245</v>
      </c>
      <c r="K370" s="30" t="s">
        <v>1231</v>
      </c>
      <c r="L370" s="30" t="s">
        <v>267</v>
      </c>
      <c r="M370" s="30" t="s">
        <v>61</v>
      </c>
      <c r="N370" s="30" t="s">
        <v>62</v>
      </c>
      <c r="O370" s="30" t="s">
        <v>246</v>
      </c>
      <c r="P370" s="55" t="s">
        <v>247</v>
      </c>
      <c r="Q370" s="30" t="s">
        <v>1086</v>
      </c>
      <c r="R370" s="30" t="s">
        <v>1087</v>
      </c>
      <c r="S370" s="30" t="s">
        <v>1232</v>
      </c>
      <c r="T370" s="30">
        <v>25</v>
      </c>
      <c r="U370" s="30" t="s">
        <v>95</v>
      </c>
      <c r="V370" s="30" t="s">
        <v>1233</v>
      </c>
      <c r="W370" s="30" t="s">
        <v>372</v>
      </c>
      <c r="X370" s="30" t="s">
        <v>1234</v>
      </c>
      <c r="AA370" s="30" t="s">
        <v>111</v>
      </c>
      <c r="AB370" s="30" t="s">
        <v>1235</v>
      </c>
      <c r="AC370" s="48" t="s">
        <v>113</v>
      </c>
      <c r="AD370" s="30" t="s">
        <v>1236</v>
      </c>
      <c r="AE370" s="30" t="s">
        <v>117</v>
      </c>
      <c r="AF370" s="30">
        <v>39</v>
      </c>
      <c r="AG370" s="30">
        <v>151</v>
      </c>
      <c r="AH370" s="30" t="s">
        <v>545</v>
      </c>
      <c r="AI370" s="30">
        <v>22</v>
      </c>
      <c r="AJ370" s="37" t="s">
        <v>106</v>
      </c>
      <c r="AK370" s="37">
        <f>AI370*SQRT(AF370)</f>
        <v>137.38995596476477</v>
      </c>
      <c r="AL370" s="30" t="s">
        <v>1237</v>
      </c>
      <c r="AM370" s="30">
        <v>39</v>
      </c>
      <c r="AN370" s="30">
        <v>83</v>
      </c>
      <c r="AO370" s="30" t="s">
        <v>545</v>
      </c>
      <c r="AP370" s="30">
        <v>11</v>
      </c>
      <c r="AQ370" s="37" t="s">
        <v>106</v>
      </c>
      <c r="AR370" s="37">
        <f>AP370*SQRT(AM370)</f>
        <v>68.694977982382383</v>
      </c>
      <c r="AS370" s="37"/>
      <c r="AT370" s="30" t="s">
        <v>1238</v>
      </c>
      <c r="AU370" s="37" t="s">
        <v>1026</v>
      </c>
      <c r="AV370" s="56" t="s">
        <v>1239</v>
      </c>
      <c r="AX370" s="43">
        <v>39</v>
      </c>
      <c r="AY370" s="43">
        <v>151</v>
      </c>
      <c r="AZ370" s="43">
        <v>137.38995596476477</v>
      </c>
      <c r="BA370" s="43">
        <v>39</v>
      </c>
      <c r="BB370" s="43">
        <v>83</v>
      </c>
      <c r="BC370" s="43">
        <v>68.694977982382383</v>
      </c>
      <c r="BD370" s="45">
        <f t="shared" si="68"/>
        <v>-0.62605706328808475</v>
      </c>
      <c r="BE370" s="46">
        <f t="shared" si="69"/>
        <v>0.99009900990099009</v>
      </c>
      <c r="BF370" s="47">
        <f t="shared" si="70"/>
        <v>-0.6198584785030542</v>
      </c>
      <c r="BG370" s="46">
        <f t="shared" si="73"/>
        <v>5.3794534913416028E-2</v>
      </c>
      <c r="BH370" s="46">
        <f t="shared" si="71"/>
        <v>5.2734570055304408E-2</v>
      </c>
      <c r="BI370" s="47">
        <f t="shared" si="72"/>
        <v>0.22964008808416794</v>
      </c>
    </row>
    <row r="371" spans="1:61" s="30" customFormat="1" ht="15" customHeight="1" x14ac:dyDescent="0.25">
      <c r="A371" s="30" t="s">
        <v>52</v>
      </c>
      <c r="B371" s="30" t="s">
        <v>53</v>
      </c>
      <c r="C371" s="54">
        <v>44762</v>
      </c>
      <c r="D371" s="30" t="s">
        <v>1227</v>
      </c>
      <c r="E371" s="30" t="s">
        <v>1228</v>
      </c>
      <c r="F371" s="30" t="s">
        <v>1229</v>
      </c>
      <c r="G371" s="30">
        <v>2020</v>
      </c>
      <c r="H371" s="30" t="s">
        <v>1230</v>
      </c>
      <c r="I371" s="30" t="s">
        <v>1164</v>
      </c>
      <c r="J371" s="30" t="s">
        <v>245</v>
      </c>
      <c r="K371" s="30" t="s">
        <v>1231</v>
      </c>
      <c r="L371" s="30" t="s">
        <v>267</v>
      </c>
      <c r="M371" s="30" t="s">
        <v>61</v>
      </c>
      <c r="N371" s="30" t="s">
        <v>62</v>
      </c>
      <c r="O371" s="30" t="s">
        <v>246</v>
      </c>
      <c r="P371" s="55" t="s">
        <v>247</v>
      </c>
      <c r="Q371" s="30" t="s">
        <v>1086</v>
      </c>
      <c r="R371" s="30" t="s">
        <v>1087</v>
      </c>
      <c r="S371" s="30" t="s">
        <v>1232</v>
      </c>
      <c r="T371" s="30">
        <v>25</v>
      </c>
      <c r="U371" s="30" t="s">
        <v>95</v>
      </c>
      <c r="V371" s="30" t="s">
        <v>1233</v>
      </c>
      <c r="W371" s="30" t="s">
        <v>372</v>
      </c>
      <c r="X371" s="30" t="s">
        <v>1234</v>
      </c>
      <c r="AA371" s="30" t="s">
        <v>111</v>
      </c>
      <c r="AB371" s="30" t="s">
        <v>1240</v>
      </c>
      <c r="AC371" s="48" t="s">
        <v>145</v>
      </c>
      <c r="AD371" s="30" t="s">
        <v>1236</v>
      </c>
      <c r="AE371" s="30" t="s">
        <v>117</v>
      </c>
      <c r="AF371" s="30">
        <v>39</v>
      </c>
      <c r="AG371" s="30">
        <v>0.69</v>
      </c>
      <c r="AH371" s="30" t="s">
        <v>143</v>
      </c>
      <c r="AI371" s="30">
        <v>0.02</v>
      </c>
      <c r="AJ371" s="37" t="s">
        <v>106</v>
      </c>
      <c r="AK371" s="37">
        <f>AI371*SQRT(AF371)</f>
        <v>0.12489995996796797</v>
      </c>
      <c r="AL371" s="30" t="s">
        <v>1237</v>
      </c>
      <c r="AM371" s="30">
        <v>78</v>
      </c>
      <c r="AN371" s="30">
        <v>0.625</v>
      </c>
      <c r="AO371" s="30" t="s">
        <v>143</v>
      </c>
      <c r="AP371" s="30">
        <v>0.29620000000000002</v>
      </c>
      <c r="AQ371" s="30" t="s">
        <v>39</v>
      </c>
      <c r="AR371" s="39">
        <f>AP371</f>
        <v>0.29620000000000002</v>
      </c>
      <c r="AS371" s="39"/>
      <c r="AT371" s="30" t="s">
        <v>1238</v>
      </c>
      <c r="AU371" s="37" t="s">
        <v>1026</v>
      </c>
      <c r="AV371" s="56" t="s">
        <v>1239</v>
      </c>
      <c r="AX371" s="43">
        <v>39</v>
      </c>
      <c r="AY371" s="43">
        <v>0.69</v>
      </c>
      <c r="AZ371" s="43">
        <v>0.12489995996796797</v>
      </c>
      <c r="BA371" s="43">
        <v>78</v>
      </c>
      <c r="BB371" s="43">
        <v>0.625</v>
      </c>
      <c r="BC371" s="43">
        <v>0.29620000000000002</v>
      </c>
      <c r="BD371" s="45">
        <f t="shared" si="68"/>
        <v>-0.25713861746162764</v>
      </c>
      <c r="BE371" s="46">
        <f t="shared" si="69"/>
        <v>0.99346405228758172</v>
      </c>
      <c r="BF371" s="47">
        <f t="shared" si="70"/>
        <v>-0.25545797290305494</v>
      </c>
      <c r="BG371" s="46">
        <f t="shared" si="73"/>
        <v>3.8744103711923411E-2</v>
      </c>
      <c r="BH371" s="46">
        <f t="shared" si="71"/>
        <v>3.8239299934225236E-2</v>
      </c>
      <c r="BI371" s="47">
        <f t="shared" si="72"/>
        <v>0.1955487149899616</v>
      </c>
    </row>
    <row r="372" spans="1:61" s="30" customFormat="1" ht="15" customHeight="1" x14ac:dyDescent="0.25">
      <c r="A372" s="30" t="s">
        <v>52</v>
      </c>
      <c r="B372" s="30" t="s">
        <v>53</v>
      </c>
      <c r="C372" s="54">
        <v>44762</v>
      </c>
      <c r="D372" s="30" t="s">
        <v>1227</v>
      </c>
      <c r="E372" s="30" t="s">
        <v>1228</v>
      </c>
      <c r="F372" s="30" t="s">
        <v>1229</v>
      </c>
      <c r="G372" s="30">
        <v>2020</v>
      </c>
      <c r="H372" s="30" t="s">
        <v>1230</v>
      </c>
      <c r="I372" s="30" t="s">
        <v>1164</v>
      </c>
      <c r="J372" s="30" t="s">
        <v>245</v>
      </c>
      <c r="K372" s="30" t="s">
        <v>1231</v>
      </c>
      <c r="L372" s="30" t="s">
        <v>267</v>
      </c>
      <c r="M372" s="30" t="s">
        <v>61</v>
      </c>
      <c r="N372" s="30" t="s">
        <v>62</v>
      </c>
      <c r="O372" s="30" t="s">
        <v>246</v>
      </c>
      <c r="P372" s="55" t="s">
        <v>247</v>
      </c>
      <c r="Q372" s="30" t="s">
        <v>1086</v>
      </c>
      <c r="R372" s="30" t="s">
        <v>1087</v>
      </c>
      <c r="S372" s="30" t="s">
        <v>1232</v>
      </c>
      <c r="T372" s="30">
        <v>25</v>
      </c>
      <c r="U372" s="30" t="s">
        <v>95</v>
      </c>
      <c r="V372" s="30" t="s">
        <v>1233</v>
      </c>
      <c r="W372" s="30" t="s">
        <v>372</v>
      </c>
      <c r="X372" s="30" t="s">
        <v>1234</v>
      </c>
      <c r="AA372" s="30" t="s">
        <v>71</v>
      </c>
      <c r="AB372" s="30" t="s">
        <v>72</v>
      </c>
      <c r="AC372" s="36" t="s">
        <v>73</v>
      </c>
      <c r="AD372" s="30" t="s">
        <v>1236</v>
      </c>
      <c r="AE372" s="30" t="s">
        <v>117</v>
      </c>
      <c r="AF372" s="30">
        <v>39</v>
      </c>
      <c r="AG372" s="30">
        <v>2280</v>
      </c>
      <c r="AH372" s="30" t="s">
        <v>937</v>
      </c>
      <c r="AI372" s="30">
        <v>165</v>
      </c>
      <c r="AJ372" s="37" t="s">
        <v>106</v>
      </c>
      <c r="AK372" s="37">
        <f>AI372*SQRT(AF372)</f>
        <v>1030.4246697357357</v>
      </c>
      <c r="AL372" s="30" t="s">
        <v>1237</v>
      </c>
      <c r="AM372" s="30">
        <v>39</v>
      </c>
      <c r="AN372" s="30">
        <v>40393</v>
      </c>
      <c r="AO372" s="30" t="s">
        <v>937</v>
      </c>
      <c r="AP372" s="30">
        <v>7841</v>
      </c>
      <c r="AQ372" s="37" t="s">
        <v>106</v>
      </c>
      <c r="AR372" s="37">
        <f>AP372*SQRT(AM372)</f>
        <v>48967.029305441843</v>
      </c>
      <c r="AS372" s="37"/>
      <c r="AT372" s="30" t="s">
        <v>1238</v>
      </c>
      <c r="AU372" s="37" t="s">
        <v>1026</v>
      </c>
      <c r="AV372" s="56" t="s">
        <v>1239</v>
      </c>
      <c r="AX372" s="43">
        <v>39</v>
      </c>
      <c r="AY372" s="43">
        <v>2280</v>
      </c>
      <c r="AZ372" s="43">
        <v>1030.4246697357357</v>
      </c>
      <c r="BA372" s="43">
        <v>39</v>
      </c>
      <c r="BB372" s="43">
        <v>40393</v>
      </c>
      <c r="BC372" s="43">
        <v>48967.029305441843</v>
      </c>
      <c r="BD372" s="45">
        <f t="shared" si="68"/>
        <v>1.1004954212897344</v>
      </c>
      <c r="BE372" s="46">
        <f t="shared" si="69"/>
        <v>0.99009900990099009</v>
      </c>
      <c r="BF372" s="47">
        <f t="shared" si="70"/>
        <v>1.089599427019539</v>
      </c>
      <c r="BG372" s="46">
        <f t="shared" si="73"/>
        <v>5.9045449822305578E-2</v>
      </c>
      <c r="BH372" s="46">
        <f t="shared" si="71"/>
        <v>5.7882021196260736E-2</v>
      </c>
      <c r="BI372" s="47">
        <f t="shared" si="72"/>
        <v>0.24058682673051893</v>
      </c>
    </row>
    <row r="373" spans="1:61" s="30" customFormat="1" ht="15" customHeight="1" x14ac:dyDescent="0.25">
      <c r="A373" s="30" t="s">
        <v>52</v>
      </c>
      <c r="B373" s="30" t="s">
        <v>53</v>
      </c>
      <c r="C373" s="54">
        <v>44762</v>
      </c>
      <c r="D373" s="30" t="s">
        <v>1227</v>
      </c>
      <c r="E373" s="30" t="s">
        <v>1228</v>
      </c>
      <c r="F373" s="30" t="s">
        <v>1229</v>
      </c>
      <c r="G373" s="30">
        <v>2020</v>
      </c>
      <c r="H373" s="30" t="s">
        <v>1230</v>
      </c>
      <c r="I373" s="30" t="s">
        <v>1164</v>
      </c>
      <c r="J373" s="30" t="s">
        <v>245</v>
      </c>
      <c r="K373" s="30" t="s">
        <v>1231</v>
      </c>
      <c r="L373" s="30" t="s">
        <v>267</v>
      </c>
      <c r="M373" s="30" t="s">
        <v>61</v>
      </c>
      <c r="N373" s="30" t="s">
        <v>62</v>
      </c>
      <c r="O373" s="30" t="s">
        <v>246</v>
      </c>
      <c r="P373" s="55" t="s">
        <v>247</v>
      </c>
      <c r="Q373" s="30" t="s">
        <v>1086</v>
      </c>
      <c r="R373" s="30" t="s">
        <v>1087</v>
      </c>
      <c r="S373" s="30" t="s">
        <v>1232</v>
      </c>
      <c r="T373" s="30">
        <v>25</v>
      </c>
      <c r="U373" s="30" t="s">
        <v>95</v>
      </c>
      <c r="V373" s="30" t="s">
        <v>1233</v>
      </c>
      <c r="W373" s="30" t="s">
        <v>372</v>
      </c>
      <c r="X373" s="30" t="s">
        <v>1234</v>
      </c>
      <c r="AA373" s="30" t="s">
        <v>192</v>
      </c>
      <c r="AB373" s="30" t="s">
        <v>192</v>
      </c>
      <c r="AC373" s="48" t="s">
        <v>192</v>
      </c>
      <c r="AD373" s="30" t="s">
        <v>1236</v>
      </c>
      <c r="AE373" s="30" t="s">
        <v>117</v>
      </c>
      <c r="AF373" s="30">
        <v>39</v>
      </c>
      <c r="AG373" s="30">
        <v>65</v>
      </c>
      <c r="AH373" s="30" t="s">
        <v>1241</v>
      </c>
      <c r="AI373" s="30">
        <v>8</v>
      </c>
      <c r="AJ373" s="37" t="s">
        <v>106</v>
      </c>
      <c r="AK373" s="37">
        <f>AI373*SQRT(AF373)</f>
        <v>49.959983987187186</v>
      </c>
      <c r="AL373" s="30" t="s">
        <v>1237</v>
      </c>
      <c r="AM373" s="30">
        <v>39</v>
      </c>
      <c r="AN373" s="30">
        <v>204</v>
      </c>
      <c r="AO373" s="30" t="s">
        <v>1241</v>
      </c>
      <c r="AP373" s="30">
        <v>20</v>
      </c>
      <c r="AQ373" s="37" t="s">
        <v>106</v>
      </c>
      <c r="AR373" s="37">
        <f>AP373*SQRT(AM373)</f>
        <v>124.89995996796796</v>
      </c>
      <c r="AS373" s="37"/>
      <c r="AT373" s="30" t="s">
        <v>1238</v>
      </c>
      <c r="AU373" s="37" t="s">
        <v>1026</v>
      </c>
      <c r="AV373" s="56" t="s">
        <v>1239</v>
      </c>
      <c r="AX373" s="43">
        <v>39</v>
      </c>
      <c r="AY373" s="43">
        <v>65</v>
      </c>
      <c r="AZ373" s="43">
        <v>49.959983987187186</v>
      </c>
      <c r="BA373" s="43">
        <v>39</v>
      </c>
      <c r="BB373" s="43">
        <v>204</v>
      </c>
      <c r="BC373" s="43">
        <v>124.89995996796796</v>
      </c>
      <c r="BD373" s="45">
        <f t="shared" si="68"/>
        <v>1.4612970390208506</v>
      </c>
      <c r="BE373" s="46">
        <f t="shared" si="69"/>
        <v>0.99009900990099009</v>
      </c>
      <c r="BF373" s="47">
        <f t="shared" si="70"/>
        <v>1.4468287515057927</v>
      </c>
      <c r="BG373" s="46">
        <f t="shared" si="73"/>
        <v>6.4970442540071185E-2</v>
      </c>
      <c r="BH373" s="46">
        <f t="shared" si="71"/>
        <v>6.3690268150251139E-2</v>
      </c>
      <c r="BI373" s="47">
        <f t="shared" si="72"/>
        <v>0.2523693090497558</v>
      </c>
    </row>
    <row r="374" spans="1:61" s="30" customFormat="1" ht="15" customHeight="1" x14ac:dyDescent="0.25">
      <c r="A374" s="30" t="s">
        <v>52</v>
      </c>
      <c r="B374" s="30" t="s">
        <v>53</v>
      </c>
      <c r="C374" s="54">
        <v>44757</v>
      </c>
      <c r="D374" s="30" t="s">
        <v>1242</v>
      </c>
      <c r="E374" s="30" t="s">
        <v>1243</v>
      </c>
      <c r="F374" s="53" t="s">
        <v>1244</v>
      </c>
      <c r="G374" s="53">
        <v>2006</v>
      </c>
      <c r="H374" s="53" t="s">
        <v>1245</v>
      </c>
      <c r="I374" s="53" t="s">
        <v>685</v>
      </c>
      <c r="J374" s="30" t="s">
        <v>59</v>
      </c>
      <c r="L374" s="30" t="s">
        <v>267</v>
      </c>
      <c r="M374" s="30" t="s">
        <v>61</v>
      </c>
      <c r="N374" s="30" t="s">
        <v>62</v>
      </c>
      <c r="O374" s="30" t="s">
        <v>124</v>
      </c>
      <c r="P374" s="30" t="s">
        <v>125</v>
      </c>
      <c r="Q374" s="30" t="s">
        <v>1246</v>
      </c>
      <c r="R374" s="30" t="s">
        <v>1247</v>
      </c>
      <c r="S374" s="30" t="s">
        <v>1248</v>
      </c>
      <c r="T374" s="30">
        <v>5</v>
      </c>
      <c r="U374" s="30" t="s">
        <v>321</v>
      </c>
      <c r="V374" s="30" t="s">
        <v>1249</v>
      </c>
      <c r="W374" s="30" t="s">
        <v>321</v>
      </c>
      <c r="X374" s="30" t="s">
        <v>1250</v>
      </c>
      <c r="Y374" s="30" t="s">
        <v>1251</v>
      </c>
      <c r="AA374" s="30" t="s">
        <v>111</v>
      </c>
      <c r="AB374" s="30" t="s">
        <v>699</v>
      </c>
      <c r="AC374" s="48" t="s">
        <v>113</v>
      </c>
      <c r="AD374" s="30" t="s">
        <v>1252</v>
      </c>
      <c r="AE374" s="30" t="s">
        <v>117</v>
      </c>
      <c r="AF374" s="30">
        <v>18</v>
      </c>
      <c r="AG374" s="30">
        <v>8.76</v>
      </c>
      <c r="AH374" s="30" t="s">
        <v>1253</v>
      </c>
      <c r="AI374" s="30">
        <v>2.2160000000000002</v>
      </c>
      <c r="AJ374" s="30" t="s">
        <v>39</v>
      </c>
      <c r="AK374" s="39">
        <f t="shared" ref="AK374:AK388" si="74">AI374</f>
        <v>2.2160000000000002</v>
      </c>
      <c r="AL374" s="30" t="s">
        <v>169</v>
      </c>
      <c r="AM374" s="30">
        <v>50</v>
      </c>
      <c r="AN374" s="30">
        <v>4.32</v>
      </c>
      <c r="AO374" s="30" t="s">
        <v>1253</v>
      </c>
      <c r="AP374" s="30">
        <v>1.9549000000000001</v>
      </c>
      <c r="AQ374" s="30" t="s">
        <v>39</v>
      </c>
      <c r="AR374" s="39">
        <f t="shared" ref="AR374:AR388" si="75">AP374</f>
        <v>1.9549000000000001</v>
      </c>
      <c r="AS374" s="39" t="s">
        <v>1254</v>
      </c>
      <c r="AT374" s="30" t="s">
        <v>594</v>
      </c>
      <c r="AU374" s="37" t="s">
        <v>275</v>
      </c>
      <c r="AV374" s="56" t="s">
        <v>1255</v>
      </c>
      <c r="AX374" s="43">
        <v>18</v>
      </c>
      <c r="AY374" s="43">
        <v>8.76</v>
      </c>
      <c r="AZ374" s="43">
        <v>2.2160000000000002</v>
      </c>
      <c r="BA374" s="43">
        <v>50</v>
      </c>
      <c r="BB374" s="43">
        <v>4.32</v>
      </c>
      <c r="BC374" s="43">
        <v>1.9549000000000001</v>
      </c>
      <c r="BD374" s="45">
        <f t="shared" si="68"/>
        <v>-2.1921877587644243</v>
      </c>
      <c r="BE374" s="46">
        <f t="shared" si="69"/>
        <v>0.98859315589353614</v>
      </c>
      <c r="BF374" s="47">
        <f t="shared" si="70"/>
        <v>-2.1671818147480999</v>
      </c>
      <c r="BG374" s="46">
        <f t="shared" si="73"/>
        <v>0.11089149062670695</v>
      </c>
      <c r="BH374" s="46">
        <f t="shared" si="71"/>
        <v>0.10837607550153089</v>
      </c>
      <c r="BI374" s="47">
        <f t="shared" si="72"/>
        <v>0.32920521791358487</v>
      </c>
    </row>
    <row r="375" spans="1:61" s="30" customFormat="1" ht="15" customHeight="1" x14ac:dyDescent="0.25">
      <c r="A375" s="30" t="s">
        <v>52</v>
      </c>
      <c r="B375" s="30" t="s">
        <v>53</v>
      </c>
      <c r="C375" s="54">
        <v>44757</v>
      </c>
      <c r="D375" s="30" t="s">
        <v>1242</v>
      </c>
      <c r="E375" s="30" t="s">
        <v>1243</v>
      </c>
      <c r="F375" s="53" t="s">
        <v>1244</v>
      </c>
      <c r="G375" s="53">
        <v>2006</v>
      </c>
      <c r="H375" s="53" t="s">
        <v>1245</v>
      </c>
      <c r="I375" s="53" t="s">
        <v>685</v>
      </c>
      <c r="J375" s="30" t="s">
        <v>59</v>
      </c>
      <c r="L375" s="30" t="s">
        <v>267</v>
      </c>
      <c r="M375" s="30" t="s">
        <v>61</v>
      </c>
      <c r="N375" s="30" t="s">
        <v>62</v>
      </c>
      <c r="O375" s="30" t="s">
        <v>124</v>
      </c>
      <c r="P375" s="30" t="s">
        <v>125</v>
      </c>
      <c r="Q375" s="30" t="s">
        <v>1246</v>
      </c>
      <c r="R375" s="30" t="s">
        <v>1247</v>
      </c>
      <c r="S375" s="30" t="s">
        <v>1248</v>
      </c>
      <c r="T375" s="30">
        <v>5</v>
      </c>
      <c r="U375" s="30" t="s">
        <v>321</v>
      </c>
      <c r="V375" s="30" t="s">
        <v>1249</v>
      </c>
      <c r="W375" s="30" t="s">
        <v>321</v>
      </c>
      <c r="X375" s="30" t="s">
        <v>1250</v>
      </c>
      <c r="Y375" s="30" t="s">
        <v>1251</v>
      </c>
      <c r="AA375" s="30" t="s">
        <v>111</v>
      </c>
      <c r="AB375" s="30" t="s">
        <v>1256</v>
      </c>
      <c r="AC375" s="30" t="s">
        <v>591</v>
      </c>
      <c r="AD375" s="30" t="s">
        <v>1252</v>
      </c>
      <c r="AE375" s="30" t="s">
        <v>117</v>
      </c>
      <c r="AF375" s="30">
        <v>18</v>
      </c>
      <c r="AG375" s="30">
        <v>2.33</v>
      </c>
      <c r="AH375" s="30" t="s">
        <v>1257</v>
      </c>
      <c r="AI375" s="30">
        <v>0.56079999999999997</v>
      </c>
      <c r="AJ375" s="30" t="s">
        <v>39</v>
      </c>
      <c r="AK375" s="39">
        <f t="shared" si="74"/>
        <v>0.56079999999999997</v>
      </c>
      <c r="AL375" s="30" t="s">
        <v>169</v>
      </c>
      <c r="AM375" s="30">
        <v>50</v>
      </c>
      <c r="AN375" s="30">
        <v>1.05</v>
      </c>
      <c r="AO375" s="30" t="s">
        <v>1257</v>
      </c>
      <c r="AP375" s="30">
        <v>0.57450000000000001</v>
      </c>
      <c r="AQ375" s="30" t="s">
        <v>39</v>
      </c>
      <c r="AR375" s="39">
        <f t="shared" si="75"/>
        <v>0.57450000000000001</v>
      </c>
      <c r="AS375" s="39" t="s">
        <v>1254</v>
      </c>
      <c r="AT375" s="30" t="s">
        <v>594</v>
      </c>
      <c r="AU375" s="37" t="s">
        <v>275</v>
      </c>
      <c r="AV375" s="56" t="s">
        <v>1255</v>
      </c>
      <c r="AX375" s="43">
        <v>18</v>
      </c>
      <c r="AY375" s="43">
        <v>2.33</v>
      </c>
      <c r="AZ375" s="43">
        <v>0.56079999999999997</v>
      </c>
      <c r="BA375" s="43">
        <v>50</v>
      </c>
      <c r="BB375" s="43">
        <v>1.05</v>
      </c>
      <c r="BC375" s="43">
        <v>0.57450000000000001</v>
      </c>
      <c r="BD375" s="45">
        <f t="shared" si="68"/>
        <v>-2.2416708889723331</v>
      </c>
      <c r="BE375" s="46">
        <f t="shared" si="69"/>
        <v>0.98859315589353614</v>
      </c>
      <c r="BF375" s="47">
        <f t="shared" si="70"/>
        <v>-2.2161004986038275</v>
      </c>
      <c r="BG375" s="46">
        <f t="shared" si="73"/>
        <v>0.11250473477957035</v>
      </c>
      <c r="BH375" s="46">
        <f t="shared" si="71"/>
        <v>0.10995272551430491</v>
      </c>
      <c r="BI375" s="47">
        <f t="shared" si="72"/>
        <v>0.33159120240788192</v>
      </c>
    </row>
    <row r="376" spans="1:61" s="30" customFormat="1" ht="15.75" customHeight="1" x14ac:dyDescent="0.25">
      <c r="A376" s="30" t="s">
        <v>52</v>
      </c>
      <c r="B376" s="30" t="s">
        <v>53</v>
      </c>
      <c r="C376" s="54">
        <v>44757</v>
      </c>
      <c r="D376" s="30" t="s">
        <v>1242</v>
      </c>
      <c r="E376" s="30" t="s">
        <v>1243</v>
      </c>
      <c r="F376" s="53" t="s">
        <v>1244</v>
      </c>
      <c r="G376" s="53">
        <v>2006</v>
      </c>
      <c r="H376" s="53" t="s">
        <v>1245</v>
      </c>
      <c r="I376" s="53" t="s">
        <v>685</v>
      </c>
      <c r="J376" s="30" t="s">
        <v>59</v>
      </c>
      <c r="L376" s="30" t="s">
        <v>267</v>
      </c>
      <c r="M376" s="30" t="s">
        <v>61</v>
      </c>
      <c r="N376" s="30" t="s">
        <v>62</v>
      </c>
      <c r="O376" s="30" t="s">
        <v>124</v>
      </c>
      <c r="P376" s="30" t="s">
        <v>125</v>
      </c>
      <c r="Q376" s="30" t="s">
        <v>1246</v>
      </c>
      <c r="R376" s="30" t="s">
        <v>1247</v>
      </c>
      <c r="S376" s="30" t="s">
        <v>1248</v>
      </c>
      <c r="T376" s="30">
        <v>5</v>
      </c>
      <c r="U376" s="30" t="s">
        <v>321</v>
      </c>
      <c r="V376" s="30" t="s">
        <v>1249</v>
      </c>
      <c r="W376" s="30" t="s">
        <v>321</v>
      </c>
      <c r="X376" s="30" t="s">
        <v>1250</v>
      </c>
      <c r="Y376" s="30" t="s">
        <v>1251</v>
      </c>
      <c r="AA376" s="30" t="s">
        <v>71</v>
      </c>
      <c r="AB376" s="30" t="s">
        <v>528</v>
      </c>
      <c r="AC376" s="48" t="s">
        <v>325</v>
      </c>
      <c r="AD376" s="30" t="s">
        <v>1252</v>
      </c>
      <c r="AE376" s="30" t="s">
        <v>117</v>
      </c>
      <c r="AF376" s="30">
        <v>18</v>
      </c>
      <c r="AG376" s="30">
        <v>103.45</v>
      </c>
      <c r="AH376" s="30" t="s">
        <v>1258</v>
      </c>
      <c r="AI376" s="30">
        <v>29.0261</v>
      </c>
      <c r="AJ376" s="30" t="s">
        <v>39</v>
      </c>
      <c r="AK376" s="39">
        <f t="shared" si="74"/>
        <v>29.0261</v>
      </c>
      <c r="AL376" s="30" t="s">
        <v>169</v>
      </c>
      <c r="AM376" s="30">
        <v>50</v>
      </c>
      <c r="AN376" s="30">
        <v>65.010000000000005</v>
      </c>
      <c r="AO376" s="30" t="s">
        <v>1258</v>
      </c>
      <c r="AP376" s="30">
        <v>35.6524</v>
      </c>
      <c r="AQ376" s="30" t="s">
        <v>39</v>
      </c>
      <c r="AR376" s="39">
        <f t="shared" si="75"/>
        <v>35.6524</v>
      </c>
      <c r="AS376" s="39" t="s">
        <v>1254</v>
      </c>
      <c r="AT376" s="30" t="s">
        <v>594</v>
      </c>
      <c r="AU376" s="37" t="s">
        <v>275</v>
      </c>
      <c r="AV376" s="56" t="s">
        <v>1255</v>
      </c>
      <c r="AX376" s="43">
        <v>18</v>
      </c>
      <c r="AY376" s="43">
        <v>103.45</v>
      </c>
      <c r="AZ376" s="43">
        <v>29.0261</v>
      </c>
      <c r="BA376" s="43">
        <v>50</v>
      </c>
      <c r="BB376" s="43">
        <v>65.010000000000005</v>
      </c>
      <c r="BC376" s="43">
        <v>35.6524</v>
      </c>
      <c r="BD376" s="45">
        <f t="shared" si="68"/>
        <v>-1.1282958931945346</v>
      </c>
      <c r="BE376" s="46">
        <f t="shared" si="69"/>
        <v>0.98859315589353614</v>
      </c>
      <c r="BF376" s="47">
        <f t="shared" si="70"/>
        <v>-1.1154255978349013</v>
      </c>
      <c r="BG376" s="46">
        <f t="shared" si="73"/>
        <v>8.4916229251141243E-2</v>
      </c>
      <c r="BH376" s="46">
        <f t="shared" si="71"/>
        <v>8.2990025840725581E-2</v>
      </c>
      <c r="BI376" s="47">
        <f t="shared" si="72"/>
        <v>0.28807989489154839</v>
      </c>
    </row>
    <row r="377" spans="1:61" s="30" customFormat="1" ht="15" customHeight="1" x14ac:dyDescent="0.25">
      <c r="A377" s="30" t="s">
        <v>52</v>
      </c>
      <c r="B377" s="30" t="s">
        <v>53</v>
      </c>
      <c r="C377" s="54">
        <v>44760</v>
      </c>
      <c r="D377" s="30" t="s">
        <v>1259</v>
      </c>
      <c r="E377" s="30" t="s">
        <v>1260</v>
      </c>
      <c r="F377" s="30" t="s">
        <v>1261</v>
      </c>
      <c r="G377" s="30">
        <v>2020</v>
      </c>
      <c r="H377" s="30" t="s">
        <v>1262</v>
      </c>
      <c r="I377" s="60" t="s">
        <v>199</v>
      </c>
      <c r="J377" s="30" t="s">
        <v>59</v>
      </c>
      <c r="L377" s="30" t="s">
        <v>60</v>
      </c>
      <c r="M377" s="30" t="s">
        <v>61</v>
      </c>
      <c r="N377" s="30" t="s">
        <v>62</v>
      </c>
      <c r="O377" s="30" t="s">
        <v>63</v>
      </c>
      <c r="P377" s="30" t="s">
        <v>63</v>
      </c>
      <c r="Q377" s="30" t="s">
        <v>1263</v>
      </c>
      <c r="R377" s="30" t="s">
        <v>1264</v>
      </c>
      <c r="S377" s="30" t="s">
        <v>796</v>
      </c>
      <c r="T377" s="30">
        <v>10</v>
      </c>
      <c r="U377" s="30" t="s">
        <v>95</v>
      </c>
      <c r="V377" s="30" t="s">
        <v>1265</v>
      </c>
      <c r="W377" s="30" t="s">
        <v>391</v>
      </c>
      <c r="X377" s="30" t="s">
        <v>392</v>
      </c>
      <c r="Y377" s="30" t="s">
        <v>1266</v>
      </c>
      <c r="AA377" s="30" t="s">
        <v>111</v>
      </c>
      <c r="AB377" s="30" t="s">
        <v>1267</v>
      </c>
      <c r="AC377" s="48" t="s">
        <v>113</v>
      </c>
      <c r="AD377" s="30" t="s">
        <v>235</v>
      </c>
      <c r="AE377" s="30" t="s">
        <v>74</v>
      </c>
      <c r="AF377" s="30">
        <v>6</v>
      </c>
      <c r="AG377" s="30">
        <v>1.2749999999999966</v>
      </c>
      <c r="AH377" s="30" t="s">
        <v>545</v>
      </c>
      <c r="AI377" s="30">
        <v>0.16940550419650124</v>
      </c>
      <c r="AJ377" s="30" t="s">
        <v>39</v>
      </c>
      <c r="AK377" s="39">
        <f t="shared" si="74"/>
        <v>0.16940550419650124</v>
      </c>
      <c r="AL377" s="30" t="s">
        <v>466</v>
      </c>
      <c r="AM377" s="30">
        <v>6</v>
      </c>
      <c r="AN377" s="30">
        <v>2.12115384615384</v>
      </c>
      <c r="AO377" s="30" t="s">
        <v>545</v>
      </c>
      <c r="AP377" s="30">
        <v>6.0385840261952622E-2</v>
      </c>
      <c r="AQ377" s="30" t="s">
        <v>39</v>
      </c>
      <c r="AR377" s="39">
        <f t="shared" si="75"/>
        <v>6.0385840261952622E-2</v>
      </c>
      <c r="AS377" s="39"/>
      <c r="AU377" s="37" t="s">
        <v>138</v>
      </c>
      <c r="AV377" s="56" t="s">
        <v>1268</v>
      </c>
      <c r="AX377" s="43">
        <v>6</v>
      </c>
      <c r="AY377" s="43">
        <v>1.2749999999999966</v>
      </c>
      <c r="AZ377" s="43">
        <v>0.16940550419650124</v>
      </c>
      <c r="BA377" s="43">
        <v>6</v>
      </c>
      <c r="BB377" s="43">
        <v>2.12115384615384</v>
      </c>
      <c r="BC377" s="43">
        <v>6.0385840261952622E-2</v>
      </c>
      <c r="BD377" s="45">
        <f t="shared" si="68"/>
        <v>6.6536957435543451</v>
      </c>
      <c r="BE377" s="46">
        <f t="shared" si="69"/>
        <v>0.92307692307692313</v>
      </c>
      <c r="BF377" s="47">
        <f t="shared" si="70"/>
        <v>6.1418729940501651</v>
      </c>
      <c r="BG377" s="46">
        <f t="shared" si="73"/>
        <v>2.1779861269913838</v>
      </c>
      <c r="BH377" s="46">
        <f t="shared" si="71"/>
        <v>1.8557988300991677</v>
      </c>
      <c r="BI377" s="47">
        <f t="shared" si="72"/>
        <v>1.3622770753775342</v>
      </c>
    </row>
    <row r="378" spans="1:61" s="30" customFormat="1" ht="15" customHeight="1" x14ac:dyDescent="0.25">
      <c r="A378" s="30" t="s">
        <v>52</v>
      </c>
      <c r="B378" s="30" t="s">
        <v>53</v>
      </c>
      <c r="C378" s="54">
        <v>44760</v>
      </c>
      <c r="D378" s="30" t="s">
        <v>1259</v>
      </c>
      <c r="E378" s="30" t="s">
        <v>1260</v>
      </c>
      <c r="F378" s="30" t="s">
        <v>1261</v>
      </c>
      <c r="G378" s="30">
        <v>2020</v>
      </c>
      <c r="H378" s="30" t="s">
        <v>1262</v>
      </c>
      <c r="I378" s="60" t="s">
        <v>199</v>
      </c>
      <c r="J378" s="30" t="s">
        <v>59</v>
      </c>
      <c r="L378" s="30" t="s">
        <v>60</v>
      </c>
      <c r="M378" s="30" t="s">
        <v>61</v>
      </c>
      <c r="N378" s="30" t="s">
        <v>62</v>
      </c>
      <c r="O378" s="30" t="s">
        <v>63</v>
      </c>
      <c r="P378" s="30" t="s">
        <v>63</v>
      </c>
      <c r="Q378" s="30" t="s">
        <v>1263</v>
      </c>
      <c r="R378" s="30" t="s">
        <v>1264</v>
      </c>
      <c r="S378" s="30" t="s">
        <v>796</v>
      </c>
      <c r="T378" s="30">
        <v>10</v>
      </c>
      <c r="U378" s="30" t="s">
        <v>95</v>
      </c>
      <c r="V378" s="30" t="s">
        <v>1265</v>
      </c>
      <c r="W378" s="30" t="s">
        <v>391</v>
      </c>
      <c r="X378" s="30" t="s">
        <v>392</v>
      </c>
      <c r="Y378" s="30" t="s">
        <v>1266</v>
      </c>
      <c r="AA378" s="30" t="s">
        <v>111</v>
      </c>
      <c r="AB378" s="30" t="s">
        <v>1269</v>
      </c>
      <c r="AC378" s="48" t="s">
        <v>142</v>
      </c>
      <c r="AD378" s="30" t="s">
        <v>235</v>
      </c>
      <c r="AE378" s="30" t="s">
        <v>74</v>
      </c>
      <c r="AF378" s="30">
        <v>6</v>
      </c>
      <c r="AG378" s="30">
        <v>4.7716894977168947</v>
      </c>
      <c r="AH378" s="30" t="s">
        <v>143</v>
      </c>
      <c r="AI378" s="30">
        <v>0.84196753034638006</v>
      </c>
      <c r="AJ378" s="30" t="s">
        <v>39</v>
      </c>
      <c r="AK378" s="39">
        <f t="shared" si="74"/>
        <v>0.84196753034638006</v>
      </c>
      <c r="AL378" s="30" t="s">
        <v>466</v>
      </c>
      <c r="AM378" s="30">
        <v>6</v>
      </c>
      <c r="AN378" s="30">
        <v>11.038812785388124</v>
      </c>
      <c r="AO378" s="30" t="s">
        <v>143</v>
      </c>
      <c r="AP378" s="30">
        <v>1.0041769690067854</v>
      </c>
      <c r="AQ378" s="30" t="s">
        <v>39</v>
      </c>
      <c r="AR378" s="39">
        <f t="shared" si="75"/>
        <v>1.0041769690067854</v>
      </c>
      <c r="AS378" s="39"/>
      <c r="AU378" s="37" t="s">
        <v>138</v>
      </c>
      <c r="AV378" s="56" t="s">
        <v>1268</v>
      </c>
      <c r="AX378" s="43">
        <v>6</v>
      </c>
      <c r="AY378" s="43">
        <v>4.7716894977168947</v>
      </c>
      <c r="AZ378" s="43">
        <v>0.84196753034638006</v>
      </c>
      <c r="BA378" s="43">
        <v>6</v>
      </c>
      <c r="BB378" s="43">
        <v>11.038812785388124</v>
      </c>
      <c r="BC378" s="43">
        <v>1.0041769690067854</v>
      </c>
      <c r="BD378" s="45">
        <f t="shared" si="68"/>
        <v>6.7633613395635095</v>
      </c>
      <c r="BE378" s="46">
        <f t="shared" si="69"/>
        <v>0.92307692307692313</v>
      </c>
      <c r="BF378" s="47">
        <f t="shared" si="70"/>
        <v>6.2431027749817014</v>
      </c>
      <c r="BG378" s="46">
        <f t="shared" si="73"/>
        <v>2.2392940253959295</v>
      </c>
      <c r="BH378" s="46">
        <f t="shared" si="71"/>
        <v>1.9080375127633957</v>
      </c>
      <c r="BI378" s="47">
        <f t="shared" si="72"/>
        <v>1.3813173106724594</v>
      </c>
    </row>
    <row r="379" spans="1:61" s="30" customFormat="1" ht="15" customHeight="1" x14ac:dyDescent="0.25">
      <c r="A379" s="30" t="s">
        <v>52</v>
      </c>
      <c r="B379" s="30" t="s">
        <v>53</v>
      </c>
      <c r="C379" s="54">
        <v>44760</v>
      </c>
      <c r="D379" s="30" t="s">
        <v>1259</v>
      </c>
      <c r="E379" s="30" t="s">
        <v>1260</v>
      </c>
      <c r="F379" s="30" t="s">
        <v>1261</v>
      </c>
      <c r="G379" s="30">
        <v>2020</v>
      </c>
      <c r="H379" s="30" t="s">
        <v>1262</v>
      </c>
      <c r="I379" s="60" t="s">
        <v>199</v>
      </c>
      <c r="J379" s="30" t="s">
        <v>59</v>
      </c>
      <c r="L379" s="30" t="s">
        <v>60</v>
      </c>
      <c r="M379" s="30" t="s">
        <v>61</v>
      </c>
      <c r="N379" s="30" t="s">
        <v>62</v>
      </c>
      <c r="O379" s="30" t="s">
        <v>63</v>
      </c>
      <c r="P379" s="30" t="s">
        <v>63</v>
      </c>
      <c r="Q379" s="30" t="s">
        <v>1263</v>
      </c>
      <c r="R379" s="30" t="s">
        <v>1264</v>
      </c>
      <c r="S379" s="30" t="s">
        <v>796</v>
      </c>
      <c r="T379" s="30">
        <v>10</v>
      </c>
      <c r="U379" s="30" t="s">
        <v>95</v>
      </c>
      <c r="V379" s="30" t="s">
        <v>1265</v>
      </c>
      <c r="W379" s="30" t="s">
        <v>391</v>
      </c>
      <c r="X379" s="30" t="s">
        <v>392</v>
      </c>
      <c r="Y379" s="30" t="s">
        <v>1266</v>
      </c>
      <c r="AA379" s="30" t="s">
        <v>71</v>
      </c>
      <c r="AB379" s="30" t="s">
        <v>1270</v>
      </c>
      <c r="AC379" s="48" t="s">
        <v>479</v>
      </c>
      <c r="AD379" s="30" t="s">
        <v>235</v>
      </c>
      <c r="AE379" s="30" t="s">
        <v>74</v>
      </c>
      <c r="AF379" s="30">
        <v>6</v>
      </c>
      <c r="AG379" s="30">
        <v>6.4977973568281895</v>
      </c>
      <c r="AH379" s="30" t="s">
        <v>1271</v>
      </c>
      <c r="AI379" s="30">
        <v>1.5339634666501825</v>
      </c>
      <c r="AJ379" s="30" t="s">
        <v>39</v>
      </c>
      <c r="AK379" s="39">
        <f t="shared" si="74"/>
        <v>1.5339634666501825</v>
      </c>
      <c r="AL379" s="30" t="s">
        <v>466</v>
      </c>
      <c r="AM379" s="30">
        <v>6</v>
      </c>
      <c r="AN379" s="30">
        <v>15.396475770925051</v>
      </c>
      <c r="AO379" s="30" t="s">
        <v>1271</v>
      </c>
      <c r="AP379" s="30">
        <v>1.6153050323611484</v>
      </c>
      <c r="AQ379" s="30" t="s">
        <v>39</v>
      </c>
      <c r="AR379" s="39">
        <f t="shared" si="75"/>
        <v>1.6153050323611484</v>
      </c>
      <c r="AS379" s="39"/>
      <c r="AU379" s="37" t="s">
        <v>138</v>
      </c>
      <c r="AV379" s="56" t="s">
        <v>1268</v>
      </c>
      <c r="AX379" s="43">
        <v>6</v>
      </c>
      <c r="AY379" s="43">
        <v>6.4977973568281895</v>
      </c>
      <c r="AZ379" s="43">
        <v>1.5339634666501825</v>
      </c>
      <c r="BA379" s="43">
        <v>6</v>
      </c>
      <c r="BB379" s="43">
        <v>15.396475770925051</v>
      </c>
      <c r="BC379" s="43">
        <v>1.6153050323611484</v>
      </c>
      <c r="BD379" s="45">
        <f t="shared" si="68"/>
        <v>5.6493827987701657</v>
      </c>
      <c r="BE379" s="46">
        <f t="shared" si="69"/>
        <v>0.92307692307692313</v>
      </c>
      <c r="BF379" s="47">
        <f t="shared" si="70"/>
        <v>5.2148148911724608</v>
      </c>
      <c r="BG379" s="46">
        <f t="shared" si="73"/>
        <v>1.6631469169600095</v>
      </c>
      <c r="BH379" s="46">
        <f t="shared" si="71"/>
        <v>1.4171192665221384</v>
      </c>
      <c r="BI379" s="47">
        <f t="shared" si="72"/>
        <v>1.1904281862095414</v>
      </c>
    </row>
    <row r="380" spans="1:61" s="30" customFormat="1" ht="15" customHeight="1" x14ac:dyDescent="0.25">
      <c r="A380" s="30" t="s">
        <v>52</v>
      </c>
      <c r="B380" s="30" t="s">
        <v>53</v>
      </c>
      <c r="C380" s="54">
        <v>44760</v>
      </c>
      <c r="D380" s="30" t="s">
        <v>1259</v>
      </c>
      <c r="E380" s="30" t="s">
        <v>1260</v>
      </c>
      <c r="F380" s="30" t="s">
        <v>1261</v>
      </c>
      <c r="G380" s="30">
        <v>2020</v>
      </c>
      <c r="H380" s="30" t="s">
        <v>1262</v>
      </c>
      <c r="I380" s="60" t="s">
        <v>199</v>
      </c>
      <c r="J380" s="30" t="s">
        <v>59</v>
      </c>
      <c r="L380" s="30" t="s">
        <v>60</v>
      </c>
      <c r="M380" s="30" t="s">
        <v>61</v>
      </c>
      <c r="N380" s="30" t="s">
        <v>62</v>
      </c>
      <c r="O380" s="30" t="s">
        <v>63</v>
      </c>
      <c r="P380" s="30" t="s">
        <v>63</v>
      </c>
      <c r="Q380" s="30" t="s">
        <v>1263</v>
      </c>
      <c r="R380" s="30" t="s">
        <v>1264</v>
      </c>
      <c r="S380" s="30" t="s">
        <v>796</v>
      </c>
      <c r="T380" s="30">
        <v>10</v>
      </c>
      <c r="U380" s="30" t="s">
        <v>95</v>
      </c>
      <c r="V380" s="30" t="s">
        <v>1265</v>
      </c>
      <c r="W380" s="30" t="s">
        <v>391</v>
      </c>
      <c r="X380" s="30" t="s">
        <v>392</v>
      </c>
      <c r="Y380" s="30" t="s">
        <v>1266</v>
      </c>
      <c r="AA380" s="30" t="s">
        <v>192</v>
      </c>
      <c r="AB380" s="30" t="s">
        <v>1272</v>
      </c>
      <c r="AC380" s="48" t="s">
        <v>487</v>
      </c>
      <c r="AD380" s="30" t="s">
        <v>235</v>
      </c>
      <c r="AE380" s="30" t="s">
        <v>74</v>
      </c>
      <c r="AF380" s="30">
        <v>6</v>
      </c>
      <c r="AG380" s="30">
        <v>1.0663716814159241</v>
      </c>
      <c r="AH380" s="30" t="s">
        <v>1273</v>
      </c>
      <c r="AI380" s="30">
        <v>0.19549311534844802</v>
      </c>
      <c r="AJ380" s="30" t="s">
        <v>39</v>
      </c>
      <c r="AK380" s="39">
        <f t="shared" si="74"/>
        <v>0.19549311534844802</v>
      </c>
      <c r="AL380" s="30" t="s">
        <v>466</v>
      </c>
      <c r="AM380" s="30">
        <v>6</v>
      </c>
      <c r="AN380" s="30">
        <v>4.0442477876106153</v>
      </c>
      <c r="AO380" s="30" t="s">
        <v>1273</v>
      </c>
      <c r="AP380" s="30">
        <v>0.38498118113550395</v>
      </c>
      <c r="AQ380" s="30" t="s">
        <v>39</v>
      </c>
      <c r="AR380" s="39">
        <f t="shared" si="75"/>
        <v>0.38498118113550395</v>
      </c>
      <c r="AS380" s="39"/>
      <c r="AU380" s="37" t="s">
        <v>138</v>
      </c>
      <c r="AV380" s="56" t="s">
        <v>1268</v>
      </c>
      <c r="AX380" s="43">
        <v>6</v>
      </c>
      <c r="AY380" s="43">
        <v>1.0663716814159241</v>
      </c>
      <c r="AZ380" s="43">
        <v>0.19549311534844802</v>
      </c>
      <c r="BA380" s="43">
        <v>6</v>
      </c>
      <c r="BB380" s="43">
        <v>4.0442477876106153</v>
      </c>
      <c r="BC380" s="43">
        <v>0.38498118113550395</v>
      </c>
      <c r="BD380" s="45">
        <f t="shared" si="68"/>
        <v>9.7536231884058751</v>
      </c>
      <c r="BE380" s="46">
        <f t="shared" si="69"/>
        <v>0.92307692307692313</v>
      </c>
      <c r="BF380" s="47">
        <f t="shared" si="70"/>
        <v>9.0033444816054242</v>
      </c>
      <c r="BG380" s="46">
        <f t="shared" si="73"/>
        <v>4.2972152208920331</v>
      </c>
      <c r="BH380" s="46">
        <f t="shared" si="71"/>
        <v>3.6615324959080051</v>
      </c>
      <c r="BI380" s="47">
        <f t="shared" si="72"/>
        <v>1.9135131292750529</v>
      </c>
    </row>
    <row r="381" spans="1:61" s="30" customFormat="1" ht="15" customHeight="1" x14ac:dyDescent="0.25">
      <c r="A381" s="30" t="s">
        <v>52</v>
      </c>
      <c r="B381" s="30" t="s">
        <v>53</v>
      </c>
      <c r="C381" s="54">
        <v>44761</v>
      </c>
      <c r="D381" s="30" t="s">
        <v>1274</v>
      </c>
      <c r="E381" s="30" t="s">
        <v>1275</v>
      </c>
      <c r="F381" s="30" t="s">
        <v>1276</v>
      </c>
      <c r="G381" s="30">
        <v>2013</v>
      </c>
      <c r="H381" s="30" t="s">
        <v>1277</v>
      </c>
      <c r="I381" s="30" t="s">
        <v>685</v>
      </c>
      <c r="J381" s="30" t="s">
        <v>59</v>
      </c>
      <c r="L381" s="30" t="s">
        <v>60</v>
      </c>
      <c r="M381" s="30" t="s">
        <v>61</v>
      </c>
      <c r="N381" s="30" t="s">
        <v>62</v>
      </c>
      <c r="O381" s="30" t="s">
        <v>124</v>
      </c>
      <c r="P381" s="30" t="s">
        <v>125</v>
      </c>
      <c r="Q381" s="30" t="s">
        <v>1278</v>
      </c>
      <c r="R381" s="30" t="s">
        <v>1279</v>
      </c>
      <c r="S381" s="30" t="s">
        <v>1280</v>
      </c>
      <c r="T381" s="30">
        <v>20</v>
      </c>
      <c r="U381" s="30" t="s">
        <v>95</v>
      </c>
      <c r="V381" s="30" t="s">
        <v>1281</v>
      </c>
      <c r="W381" s="30" t="s">
        <v>391</v>
      </c>
      <c r="X381" s="30" t="s">
        <v>392</v>
      </c>
      <c r="Y381" s="30" t="s">
        <v>1282</v>
      </c>
      <c r="AA381" s="30" t="s">
        <v>71</v>
      </c>
      <c r="AB381" s="30" t="s">
        <v>528</v>
      </c>
      <c r="AC381" s="48" t="s">
        <v>325</v>
      </c>
      <c r="AD381" s="30" t="s">
        <v>1283</v>
      </c>
      <c r="AE381" s="30" t="s">
        <v>117</v>
      </c>
      <c r="AF381" s="30">
        <v>45</v>
      </c>
      <c r="AG381" s="30">
        <v>73.89</v>
      </c>
      <c r="AH381" s="30" t="s">
        <v>635</v>
      </c>
      <c r="AI381" s="30">
        <v>24.866199999999999</v>
      </c>
      <c r="AJ381" s="30" t="s">
        <v>39</v>
      </c>
      <c r="AK381" s="39">
        <f t="shared" si="74"/>
        <v>24.866199999999999</v>
      </c>
      <c r="AL381" s="30" t="s">
        <v>1284</v>
      </c>
      <c r="AM381" s="30">
        <v>15</v>
      </c>
      <c r="AN381" s="30">
        <v>58.8</v>
      </c>
      <c r="AO381" s="30" t="s">
        <v>635</v>
      </c>
      <c r="AP381" s="30">
        <v>13.970800000000001</v>
      </c>
      <c r="AQ381" s="30" t="s">
        <v>39</v>
      </c>
      <c r="AR381" s="39">
        <f t="shared" si="75"/>
        <v>13.970800000000001</v>
      </c>
      <c r="AS381" s="39" t="s">
        <v>1285</v>
      </c>
      <c r="AT381" s="30" t="s">
        <v>1286</v>
      </c>
      <c r="AU381" s="37" t="s">
        <v>138</v>
      </c>
      <c r="AV381" s="56" t="s">
        <v>1287</v>
      </c>
      <c r="AX381" s="43">
        <v>45</v>
      </c>
      <c r="AY381" s="43">
        <v>73.89</v>
      </c>
      <c r="AZ381" s="43">
        <v>24.866199999999999</v>
      </c>
      <c r="BA381" s="43">
        <v>15</v>
      </c>
      <c r="BB381" s="43">
        <v>58.8</v>
      </c>
      <c r="BC381" s="43">
        <v>13.970800000000001</v>
      </c>
      <c r="BD381" s="45">
        <f t="shared" si="68"/>
        <v>-0.66417823603392423</v>
      </c>
      <c r="BE381" s="46">
        <f t="shared" si="69"/>
        <v>0.98701298701298701</v>
      </c>
      <c r="BF381" s="47">
        <f t="shared" si="70"/>
        <v>-0.6555525446568603</v>
      </c>
      <c r="BG381" s="46">
        <f t="shared" si="73"/>
        <v>9.2564994965731687E-2</v>
      </c>
      <c r="BH381" s="46">
        <f t="shared" si="71"/>
        <v>9.0176321626255052E-2</v>
      </c>
      <c r="BI381" s="47">
        <f t="shared" si="72"/>
        <v>0.30029372558589207</v>
      </c>
    </row>
    <row r="382" spans="1:61" s="30" customFormat="1" ht="15" customHeight="1" x14ac:dyDescent="0.25">
      <c r="A382" s="30" t="s">
        <v>52</v>
      </c>
      <c r="B382" s="30" t="s">
        <v>53</v>
      </c>
      <c r="C382" s="54">
        <v>44761</v>
      </c>
      <c r="D382" s="30" t="s">
        <v>1274</v>
      </c>
      <c r="E382" s="30" t="s">
        <v>1275</v>
      </c>
      <c r="F382" s="30" t="s">
        <v>1276</v>
      </c>
      <c r="G382" s="30">
        <v>2013</v>
      </c>
      <c r="H382" s="30" t="s">
        <v>1277</v>
      </c>
      <c r="I382" s="30" t="s">
        <v>685</v>
      </c>
      <c r="J382" s="30" t="s">
        <v>59</v>
      </c>
      <c r="L382" s="30" t="s">
        <v>60</v>
      </c>
      <c r="M382" s="30" t="s">
        <v>61</v>
      </c>
      <c r="N382" s="30" t="s">
        <v>62</v>
      </c>
      <c r="O382" s="30" t="s">
        <v>124</v>
      </c>
      <c r="P382" s="30" t="s">
        <v>125</v>
      </c>
      <c r="Q382" s="30" t="s">
        <v>1278</v>
      </c>
      <c r="R382" s="30" t="s">
        <v>1279</v>
      </c>
      <c r="S382" s="30" t="s">
        <v>1280</v>
      </c>
      <c r="T382" s="30">
        <v>20</v>
      </c>
      <c r="U382" s="30" t="s">
        <v>95</v>
      </c>
      <c r="V382" s="30" t="s">
        <v>1281</v>
      </c>
      <c r="W382" s="30" t="s">
        <v>391</v>
      </c>
      <c r="X382" s="30" t="s">
        <v>392</v>
      </c>
      <c r="Y382" s="30" t="s">
        <v>1282</v>
      </c>
      <c r="AA382" s="30" t="s">
        <v>192</v>
      </c>
      <c r="AB382" s="30" t="s">
        <v>192</v>
      </c>
      <c r="AC382" s="48" t="s">
        <v>192</v>
      </c>
      <c r="AD382" s="30" t="s">
        <v>813</v>
      </c>
      <c r="AE382" s="30" t="s">
        <v>74</v>
      </c>
      <c r="AF382" s="30">
        <v>113</v>
      </c>
      <c r="AG382" s="30">
        <v>295</v>
      </c>
      <c r="AH382" s="30" t="s">
        <v>1241</v>
      </c>
      <c r="AI382" s="30">
        <v>304</v>
      </c>
      <c r="AJ382" s="30" t="s">
        <v>39</v>
      </c>
      <c r="AK382" s="39">
        <f t="shared" si="74"/>
        <v>304</v>
      </c>
      <c r="AL382" s="30" t="s">
        <v>1284</v>
      </c>
      <c r="AM382" s="30">
        <v>35</v>
      </c>
      <c r="AN382" s="30">
        <v>1532</v>
      </c>
      <c r="AO382" s="30" t="s">
        <v>1241</v>
      </c>
      <c r="AP382" s="30">
        <v>1730</v>
      </c>
      <c r="AQ382" s="30" t="s">
        <v>39</v>
      </c>
      <c r="AR382" s="39">
        <f t="shared" si="75"/>
        <v>1730</v>
      </c>
      <c r="AS382" s="39" t="s">
        <v>1288</v>
      </c>
      <c r="AT382" s="30" t="s">
        <v>1286</v>
      </c>
      <c r="AU382" s="37" t="s">
        <v>138</v>
      </c>
      <c r="AV382" s="56" t="s">
        <v>747</v>
      </c>
      <c r="AX382" s="43">
        <v>113</v>
      </c>
      <c r="AY382" s="43">
        <v>295</v>
      </c>
      <c r="AZ382" s="43">
        <v>304</v>
      </c>
      <c r="BA382" s="43">
        <v>35</v>
      </c>
      <c r="BB382" s="43">
        <v>1532</v>
      </c>
      <c r="BC382" s="43">
        <v>1730</v>
      </c>
      <c r="BD382" s="45">
        <f t="shared" si="68"/>
        <v>1.4116450716668345</v>
      </c>
      <c r="BE382" s="46">
        <f t="shared" si="69"/>
        <v>0.99485420240137223</v>
      </c>
      <c r="BF382" s="47">
        <f t="shared" si="70"/>
        <v>1.4043810318469365</v>
      </c>
      <c r="BG382" s="46">
        <f t="shared" si="73"/>
        <v>4.4153221932610787E-2</v>
      </c>
      <c r="BH382" s="46">
        <f t="shared" si="71"/>
        <v>4.3699983989273765E-2</v>
      </c>
      <c r="BI382" s="47">
        <f t="shared" si="72"/>
        <v>0.20904541130882009</v>
      </c>
    </row>
    <row r="383" spans="1:61" s="30" customFormat="1" ht="15" customHeight="1" x14ac:dyDescent="0.25">
      <c r="A383" s="30" t="s">
        <v>52</v>
      </c>
      <c r="B383" s="30" t="s">
        <v>53</v>
      </c>
      <c r="C383" s="54">
        <v>44761</v>
      </c>
      <c r="D383" s="30" t="s">
        <v>1274</v>
      </c>
      <c r="E383" s="30" t="s">
        <v>1275</v>
      </c>
      <c r="F383" s="30" t="s">
        <v>1276</v>
      </c>
      <c r="G383" s="30">
        <v>2013</v>
      </c>
      <c r="H383" s="30" t="s">
        <v>1277</v>
      </c>
      <c r="I383" s="30" t="s">
        <v>685</v>
      </c>
      <c r="J383" s="30" t="s">
        <v>59</v>
      </c>
      <c r="L383" s="30" t="s">
        <v>60</v>
      </c>
      <c r="M383" s="30" t="s">
        <v>61</v>
      </c>
      <c r="N383" s="30" t="s">
        <v>62</v>
      </c>
      <c r="O383" s="30" t="s">
        <v>124</v>
      </c>
      <c r="P383" s="30" t="s">
        <v>147</v>
      </c>
      <c r="Q383" s="30" t="s">
        <v>423</v>
      </c>
      <c r="R383" s="30" t="s">
        <v>424</v>
      </c>
      <c r="S383" s="30" t="s">
        <v>1289</v>
      </c>
      <c r="T383" s="30">
        <v>18</v>
      </c>
      <c r="U383" s="30" t="s">
        <v>95</v>
      </c>
      <c r="V383" s="30" t="s">
        <v>1281</v>
      </c>
      <c r="W383" s="30" t="s">
        <v>391</v>
      </c>
      <c r="X383" s="30" t="s">
        <v>392</v>
      </c>
      <c r="Y383" s="30" t="s">
        <v>1282</v>
      </c>
      <c r="AA383" s="30" t="s">
        <v>71</v>
      </c>
      <c r="AB383" s="30" t="s">
        <v>528</v>
      </c>
      <c r="AC383" s="48" t="s">
        <v>325</v>
      </c>
      <c r="AD383" s="30" t="s">
        <v>1283</v>
      </c>
      <c r="AE383" s="30" t="s">
        <v>117</v>
      </c>
      <c r="AF383" s="30">
        <v>45</v>
      </c>
      <c r="AG383" s="30">
        <v>73.89</v>
      </c>
      <c r="AH383" s="30" t="s">
        <v>635</v>
      </c>
      <c r="AI383" s="30">
        <v>24.866199999999999</v>
      </c>
      <c r="AJ383" s="30" t="s">
        <v>39</v>
      </c>
      <c r="AK383" s="39">
        <f t="shared" si="74"/>
        <v>24.866199999999999</v>
      </c>
      <c r="AL383" s="30" t="s">
        <v>1284</v>
      </c>
      <c r="AM383" s="30">
        <v>15</v>
      </c>
      <c r="AN383" s="30">
        <v>52.42</v>
      </c>
      <c r="AO383" s="30" t="s">
        <v>635</v>
      </c>
      <c r="AP383" s="30">
        <v>18.945399999999999</v>
      </c>
      <c r="AQ383" s="30" t="s">
        <v>39</v>
      </c>
      <c r="AR383" s="39">
        <f t="shared" si="75"/>
        <v>18.945399999999999</v>
      </c>
      <c r="AS383" s="39" t="s">
        <v>1285</v>
      </c>
      <c r="AT383" s="30" t="s">
        <v>1290</v>
      </c>
      <c r="AU383" s="37" t="s">
        <v>138</v>
      </c>
      <c r="AV383" s="56" t="s">
        <v>1287</v>
      </c>
      <c r="AX383" s="43">
        <v>45</v>
      </c>
      <c r="AY383" s="43">
        <v>73.89</v>
      </c>
      <c r="AZ383" s="43">
        <v>24.866199999999999</v>
      </c>
      <c r="BA383" s="43">
        <v>15</v>
      </c>
      <c r="BB383" s="43">
        <v>52.42</v>
      </c>
      <c r="BC383" s="43">
        <v>18.945399999999999</v>
      </c>
      <c r="BD383" s="45">
        <f t="shared" si="68"/>
        <v>-0.91076494495449767</v>
      </c>
      <c r="BE383" s="46">
        <f t="shared" si="69"/>
        <v>0.98701298701298701</v>
      </c>
      <c r="BF383" s="47">
        <f t="shared" si="70"/>
        <v>-0.89893682878625747</v>
      </c>
      <c r="BG383" s="46">
        <f t="shared" si="73"/>
        <v>9.580132876353864E-2</v>
      </c>
      <c r="BH383" s="46">
        <f t="shared" si="71"/>
        <v>9.3329140654106801E-2</v>
      </c>
      <c r="BI383" s="47">
        <f t="shared" si="72"/>
        <v>0.30549818437121162</v>
      </c>
    </row>
    <row r="384" spans="1:61" s="30" customFormat="1" ht="15.75" customHeight="1" x14ac:dyDescent="0.25">
      <c r="A384" s="30" t="s">
        <v>52</v>
      </c>
      <c r="B384" s="30" t="s">
        <v>53</v>
      </c>
      <c r="C384" s="54">
        <v>44761</v>
      </c>
      <c r="D384" s="30" t="s">
        <v>1274</v>
      </c>
      <c r="E384" s="30" t="s">
        <v>1275</v>
      </c>
      <c r="F384" s="30" t="s">
        <v>1276</v>
      </c>
      <c r="G384" s="30">
        <v>2013</v>
      </c>
      <c r="H384" s="30" t="s">
        <v>1277</v>
      </c>
      <c r="I384" s="30" t="s">
        <v>685</v>
      </c>
      <c r="J384" s="30" t="s">
        <v>59</v>
      </c>
      <c r="L384" s="30" t="s">
        <v>60</v>
      </c>
      <c r="M384" s="30" t="s">
        <v>61</v>
      </c>
      <c r="N384" s="30" t="s">
        <v>62</v>
      </c>
      <c r="O384" s="30" t="s">
        <v>124</v>
      </c>
      <c r="P384" s="30" t="s">
        <v>147</v>
      </c>
      <c r="Q384" s="30" t="s">
        <v>423</v>
      </c>
      <c r="R384" s="30" t="s">
        <v>424</v>
      </c>
      <c r="S384" s="30" t="s">
        <v>1289</v>
      </c>
      <c r="T384" s="30">
        <v>18</v>
      </c>
      <c r="U384" s="30" t="s">
        <v>95</v>
      </c>
      <c r="V384" s="30" t="s">
        <v>1281</v>
      </c>
      <c r="W384" s="30" t="s">
        <v>391</v>
      </c>
      <c r="X384" s="30" t="s">
        <v>392</v>
      </c>
      <c r="Y384" s="30" t="s">
        <v>1282</v>
      </c>
      <c r="AA384" s="30" t="s">
        <v>192</v>
      </c>
      <c r="AB384" s="30" t="s">
        <v>192</v>
      </c>
      <c r="AC384" s="48" t="s">
        <v>192</v>
      </c>
      <c r="AD384" s="30" t="s">
        <v>813</v>
      </c>
      <c r="AE384" s="30" t="s">
        <v>74</v>
      </c>
      <c r="AF384" s="30">
        <v>113</v>
      </c>
      <c r="AG384" s="30">
        <v>295</v>
      </c>
      <c r="AH384" s="30" t="s">
        <v>1241</v>
      </c>
      <c r="AI384" s="30">
        <v>304</v>
      </c>
      <c r="AJ384" s="30" t="s">
        <v>39</v>
      </c>
      <c r="AK384" s="39">
        <f t="shared" si="74"/>
        <v>304</v>
      </c>
      <c r="AL384" s="30" t="s">
        <v>1284</v>
      </c>
      <c r="AM384" s="30">
        <v>46</v>
      </c>
      <c r="AN384" s="30">
        <v>373</v>
      </c>
      <c r="AO384" s="30" t="s">
        <v>1241</v>
      </c>
      <c r="AP384" s="30">
        <v>468</v>
      </c>
      <c r="AQ384" s="30" t="s">
        <v>39</v>
      </c>
      <c r="AR384" s="39">
        <f t="shared" si="75"/>
        <v>468</v>
      </c>
      <c r="AS384" s="39" t="s">
        <v>1288</v>
      </c>
      <c r="AT384" s="30" t="s">
        <v>1290</v>
      </c>
      <c r="AU384" s="37" t="s">
        <v>138</v>
      </c>
      <c r="AV384" s="56" t="s">
        <v>747</v>
      </c>
      <c r="AX384" s="43">
        <v>113</v>
      </c>
      <c r="AY384" s="43">
        <v>295</v>
      </c>
      <c r="AZ384" s="43">
        <v>304</v>
      </c>
      <c r="BA384" s="43">
        <v>46</v>
      </c>
      <c r="BB384" s="43">
        <v>373</v>
      </c>
      <c r="BC384" s="43">
        <v>468</v>
      </c>
      <c r="BD384" s="45">
        <f t="shared" si="68"/>
        <v>0.21741876921875633</v>
      </c>
      <c r="BE384" s="46">
        <f t="shared" si="69"/>
        <v>0.99521531100478466</v>
      </c>
      <c r="BF384" s="47">
        <f t="shared" si="70"/>
        <v>0.21637848802632209</v>
      </c>
      <c r="BG384" s="46">
        <f t="shared" si="73"/>
        <v>3.0737338652531025E-2</v>
      </c>
      <c r="BH384" s="46">
        <f t="shared" si="71"/>
        <v>3.0443905118085715E-2</v>
      </c>
      <c r="BI384" s="47">
        <f t="shared" si="72"/>
        <v>0.17448181887545108</v>
      </c>
    </row>
    <row r="385" spans="1:61" s="30" customFormat="1" ht="15.75" customHeight="1" x14ac:dyDescent="0.25">
      <c r="A385" s="30" t="s">
        <v>52</v>
      </c>
      <c r="B385" s="30" t="s">
        <v>53</v>
      </c>
      <c r="C385" s="54">
        <v>44761</v>
      </c>
      <c r="D385" s="30" t="s">
        <v>1274</v>
      </c>
      <c r="E385" s="30" t="s">
        <v>1275</v>
      </c>
      <c r="F385" s="30" t="s">
        <v>1276</v>
      </c>
      <c r="G385" s="30">
        <v>2013</v>
      </c>
      <c r="H385" s="30" t="s">
        <v>1277</v>
      </c>
      <c r="I385" s="30" t="s">
        <v>685</v>
      </c>
      <c r="J385" s="30" t="s">
        <v>59</v>
      </c>
      <c r="L385" s="30" t="s">
        <v>60</v>
      </c>
      <c r="M385" s="30" t="s">
        <v>61</v>
      </c>
      <c r="N385" s="30" t="s">
        <v>62</v>
      </c>
      <c r="O385" s="30" t="s">
        <v>124</v>
      </c>
      <c r="P385" s="30" t="s">
        <v>125</v>
      </c>
      <c r="Q385" s="30" t="s">
        <v>1278</v>
      </c>
      <c r="R385" s="30" t="s">
        <v>1279</v>
      </c>
      <c r="S385" s="30" t="s">
        <v>1280</v>
      </c>
      <c r="T385" s="30">
        <v>20</v>
      </c>
      <c r="U385" s="30" t="s">
        <v>95</v>
      </c>
      <c r="V385" s="30" t="s">
        <v>1281</v>
      </c>
      <c r="W385" s="30" t="s">
        <v>391</v>
      </c>
      <c r="X385" s="30" t="s">
        <v>392</v>
      </c>
      <c r="Y385" s="30" t="s">
        <v>1282</v>
      </c>
      <c r="AA385" s="30" t="s">
        <v>71</v>
      </c>
      <c r="AB385" s="30" t="s">
        <v>528</v>
      </c>
      <c r="AC385" s="48" t="s">
        <v>325</v>
      </c>
      <c r="AD385" s="30" t="s">
        <v>1283</v>
      </c>
      <c r="AE385" s="30" t="s">
        <v>117</v>
      </c>
      <c r="AF385" s="30">
        <v>45</v>
      </c>
      <c r="AG385" s="30">
        <v>80.77</v>
      </c>
      <c r="AH385" s="30" t="s">
        <v>635</v>
      </c>
      <c r="AI385" s="30">
        <v>26.184899999999999</v>
      </c>
      <c r="AJ385" s="30" t="s">
        <v>39</v>
      </c>
      <c r="AK385" s="39">
        <f t="shared" si="74"/>
        <v>26.184899999999999</v>
      </c>
      <c r="AL385" s="30" t="s">
        <v>1291</v>
      </c>
      <c r="AM385" s="30">
        <v>15</v>
      </c>
      <c r="AN385" s="30">
        <v>58.8</v>
      </c>
      <c r="AO385" s="30" t="s">
        <v>635</v>
      </c>
      <c r="AP385" s="30">
        <v>13.970800000000001</v>
      </c>
      <c r="AQ385" s="30" t="s">
        <v>39</v>
      </c>
      <c r="AR385" s="39">
        <f t="shared" si="75"/>
        <v>13.970800000000001</v>
      </c>
      <c r="AS385" s="39" t="s">
        <v>1285</v>
      </c>
      <c r="AT385" s="30" t="s">
        <v>1286</v>
      </c>
      <c r="AU385" s="37" t="s">
        <v>138</v>
      </c>
      <c r="AV385" s="56" t="s">
        <v>1287</v>
      </c>
      <c r="AX385" s="43">
        <v>45</v>
      </c>
      <c r="AY385" s="43">
        <v>80.77</v>
      </c>
      <c r="AZ385" s="43">
        <v>26.184899999999999</v>
      </c>
      <c r="BA385" s="43">
        <v>15</v>
      </c>
      <c r="BB385" s="43">
        <v>58.8</v>
      </c>
      <c r="BC385" s="43">
        <v>13.970800000000001</v>
      </c>
      <c r="BD385" s="45">
        <f t="shared" si="68"/>
        <v>-0.92244122942821616</v>
      </c>
      <c r="BE385" s="46">
        <f t="shared" si="69"/>
        <v>0.98701298701298701</v>
      </c>
      <c r="BF385" s="47">
        <f t="shared" si="70"/>
        <v>-0.91046147320187565</v>
      </c>
      <c r="BG385" s="46">
        <f t="shared" si="73"/>
        <v>9.5979704070130886E-2</v>
      </c>
      <c r="BH385" s="46">
        <f t="shared" si="71"/>
        <v>9.3502912921078762E-2</v>
      </c>
      <c r="BI385" s="47">
        <f t="shared" si="72"/>
        <v>0.30578246012660498</v>
      </c>
    </row>
    <row r="386" spans="1:61" s="30" customFormat="1" ht="15" customHeight="1" x14ac:dyDescent="0.25">
      <c r="A386" s="30" t="s">
        <v>52</v>
      </c>
      <c r="B386" s="30" t="s">
        <v>53</v>
      </c>
      <c r="C386" s="54">
        <v>44761</v>
      </c>
      <c r="D386" s="30" t="s">
        <v>1274</v>
      </c>
      <c r="E386" s="30" t="s">
        <v>1275</v>
      </c>
      <c r="F386" s="30" t="s">
        <v>1276</v>
      </c>
      <c r="G386" s="30">
        <v>2013</v>
      </c>
      <c r="H386" s="30" t="s">
        <v>1277</v>
      </c>
      <c r="I386" s="30" t="s">
        <v>685</v>
      </c>
      <c r="J386" s="30" t="s">
        <v>59</v>
      </c>
      <c r="L386" s="30" t="s">
        <v>60</v>
      </c>
      <c r="M386" s="30" t="s">
        <v>61</v>
      </c>
      <c r="N386" s="30" t="s">
        <v>62</v>
      </c>
      <c r="O386" s="30" t="s">
        <v>124</v>
      </c>
      <c r="P386" s="30" t="s">
        <v>125</v>
      </c>
      <c r="Q386" s="30" t="s">
        <v>1278</v>
      </c>
      <c r="R386" s="30" t="s">
        <v>1279</v>
      </c>
      <c r="S386" s="30" t="s">
        <v>1280</v>
      </c>
      <c r="T386" s="30">
        <v>20</v>
      </c>
      <c r="U386" s="30" t="s">
        <v>95</v>
      </c>
      <c r="V386" s="30" t="s">
        <v>1281</v>
      </c>
      <c r="W386" s="30" t="s">
        <v>391</v>
      </c>
      <c r="X386" s="30" t="s">
        <v>392</v>
      </c>
      <c r="Y386" s="30" t="s">
        <v>1282</v>
      </c>
      <c r="AA386" s="30" t="s">
        <v>192</v>
      </c>
      <c r="AB386" s="30" t="s">
        <v>192</v>
      </c>
      <c r="AC386" s="48" t="s">
        <v>192</v>
      </c>
      <c r="AD386" s="30" t="s">
        <v>813</v>
      </c>
      <c r="AE386" s="30" t="s">
        <v>74</v>
      </c>
      <c r="AF386" s="30">
        <v>126</v>
      </c>
      <c r="AG386" s="30">
        <v>227</v>
      </c>
      <c r="AH386" s="30" t="s">
        <v>1241</v>
      </c>
      <c r="AI386" s="30">
        <v>226</v>
      </c>
      <c r="AJ386" s="30" t="s">
        <v>39</v>
      </c>
      <c r="AK386" s="39">
        <f t="shared" si="74"/>
        <v>226</v>
      </c>
      <c r="AL386" s="30" t="s">
        <v>1291</v>
      </c>
      <c r="AM386" s="30">
        <v>35</v>
      </c>
      <c r="AN386" s="30">
        <v>1532</v>
      </c>
      <c r="AO386" s="30" t="s">
        <v>1241</v>
      </c>
      <c r="AP386" s="30">
        <v>1730</v>
      </c>
      <c r="AQ386" s="30" t="s">
        <v>39</v>
      </c>
      <c r="AR386" s="39">
        <f t="shared" si="75"/>
        <v>1730</v>
      </c>
      <c r="AS386" s="39" t="s">
        <v>1288</v>
      </c>
      <c r="AT386" s="30" t="s">
        <v>1286</v>
      </c>
      <c r="AU386" s="37" t="s">
        <v>138</v>
      </c>
      <c r="AV386" s="56" t="s">
        <v>747</v>
      </c>
      <c r="AX386" s="43">
        <v>126</v>
      </c>
      <c r="AY386" s="43">
        <v>227</v>
      </c>
      <c r="AZ386" s="43">
        <v>226</v>
      </c>
      <c r="BA386" s="43">
        <v>35</v>
      </c>
      <c r="BB386" s="43">
        <v>1532</v>
      </c>
      <c r="BC386" s="43">
        <v>1730</v>
      </c>
      <c r="BD386" s="45">
        <f t="shared" si="68"/>
        <v>1.5823759238964052</v>
      </c>
      <c r="BE386" s="46">
        <f t="shared" si="69"/>
        <v>0.99527559055118109</v>
      </c>
      <c r="BF386" s="47">
        <f t="shared" si="70"/>
        <v>1.5749001321299656</v>
      </c>
      <c r="BG386" s="46">
        <f t="shared" si="73"/>
        <v>4.42840655903185E-2</v>
      </c>
      <c r="BH386" s="46">
        <f t="shared" si="71"/>
        <v>4.3866621896825289E-2</v>
      </c>
      <c r="BI386" s="47">
        <f t="shared" si="72"/>
        <v>0.2094436007540581</v>
      </c>
    </row>
    <row r="387" spans="1:61" s="30" customFormat="1" ht="15" customHeight="1" x14ac:dyDescent="0.25">
      <c r="A387" s="30" t="s">
        <v>52</v>
      </c>
      <c r="B387" s="30" t="s">
        <v>53</v>
      </c>
      <c r="C387" s="54">
        <v>44761</v>
      </c>
      <c r="D387" s="30" t="s">
        <v>1274</v>
      </c>
      <c r="E387" s="30" t="s">
        <v>1275</v>
      </c>
      <c r="F387" s="30" t="s">
        <v>1276</v>
      </c>
      <c r="G387" s="30">
        <v>2013</v>
      </c>
      <c r="H387" s="30" t="s">
        <v>1277</v>
      </c>
      <c r="I387" s="30" t="s">
        <v>685</v>
      </c>
      <c r="J387" s="30" t="s">
        <v>59</v>
      </c>
      <c r="L387" s="30" t="s">
        <v>60</v>
      </c>
      <c r="M387" s="30" t="s">
        <v>61</v>
      </c>
      <c r="N387" s="30" t="s">
        <v>62</v>
      </c>
      <c r="O387" s="30" t="s">
        <v>124</v>
      </c>
      <c r="P387" s="30" t="s">
        <v>147</v>
      </c>
      <c r="Q387" s="30" t="s">
        <v>423</v>
      </c>
      <c r="R387" s="30" t="s">
        <v>424</v>
      </c>
      <c r="S387" s="30" t="s">
        <v>1289</v>
      </c>
      <c r="T387" s="30">
        <v>18</v>
      </c>
      <c r="U387" s="30" t="s">
        <v>95</v>
      </c>
      <c r="V387" s="30" t="s">
        <v>1281</v>
      </c>
      <c r="W387" s="30" t="s">
        <v>391</v>
      </c>
      <c r="X387" s="30" t="s">
        <v>392</v>
      </c>
      <c r="Y387" s="30" t="s">
        <v>1282</v>
      </c>
      <c r="AA387" s="30" t="s">
        <v>71</v>
      </c>
      <c r="AB387" s="30" t="s">
        <v>528</v>
      </c>
      <c r="AC387" s="48" t="s">
        <v>325</v>
      </c>
      <c r="AD387" s="30" t="s">
        <v>1283</v>
      </c>
      <c r="AE387" s="30" t="s">
        <v>117</v>
      </c>
      <c r="AF387" s="30">
        <v>45</v>
      </c>
      <c r="AG387" s="30">
        <v>80.77</v>
      </c>
      <c r="AH387" s="30" t="s">
        <v>635</v>
      </c>
      <c r="AI387" s="30">
        <v>26.184899999999999</v>
      </c>
      <c r="AJ387" s="30" t="s">
        <v>39</v>
      </c>
      <c r="AK387" s="39">
        <f t="shared" si="74"/>
        <v>26.184899999999999</v>
      </c>
      <c r="AL387" s="30" t="s">
        <v>1291</v>
      </c>
      <c r="AM387" s="30">
        <v>15</v>
      </c>
      <c r="AN387" s="30">
        <v>52.42</v>
      </c>
      <c r="AO387" s="30" t="s">
        <v>635</v>
      </c>
      <c r="AP387" s="30">
        <v>18.945399999999999</v>
      </c>
      <c r="AQ387" s="30" t="s">
        <v>39</v>
      </c>
      <c r="AR387" s="39">
        <f t="shared" si="75"/>
        <v>18.945399999999999</v>
      </c>
      <c r="AS387" s="39" t="s">
        <v>1285</v>
      </c>
      <c r="AT387" s="30" t="s">
        <v>1290</v>
      </c>
      <c r="AU387" s="37" t="s">
        <v>138</v>
      </c>
      <c r="AV387" s="56" t="s">
        <v>1287</v>
      </c>
      <c r="AX387" s="43">
        <v>45</v>
      </c>
      <c r="AY387" s="43">
        <v>80.77</v>
      </c>
      <c r="AZ387" s="43">
        <v>26.184899999999999</v>
      </c>
      <c r="BA387" s="43">
        <v>15</v>
      </c>
      <c r="BB387" s="43">
        <v>52.42</v>
      </c>
      <c r="BC387" s="43">
        <v>18.945399999999999</v>
      </c>
      <c r="BD387" s="45">
        <f t="shared" ref="BD387:BD450" si="76">(BB387-AY387)/SQRT(((BA387-1)*BC387*BC387+(AX387-1)*AZ387*AZ387)/(BA387+AX387-2))</f>
        <v>-1.1508945185658701</v>
      </c>
      <c r="BE387" s="46">
        <f t="shared" ref="BE387:BE450" si="77">(1-(3/(4*(BA387+AX387)-9)))</f>
        <v>0.98701298701298701</v>
      </c>
      <c r="BF387" s="47">
        <f t="shared" ref="BF387:BF450" si="78">BD387*BE387</f>
        <v>-1.1359478365065732</v>
      </c>
      <c r="BG387" s="46">
        <f t="shared" si="73"/>
        <v>9.9926873829430274E-2</v>
      </c>
      <c r="BH387" s="46">
        <f t="shared" ref="BH387:BH450" si="79">BE387*BE387*BG387</f>
        <v>9.7348224530070721E-2</v>
      </c>
      <c r="BI387" s="47">
        <f t="shared" ref="BI387:BI450" si="80">SQRT(BH387)</f>
        <v>0.31200677000679122</v>
      </c>
    </row>
    <row r="388" spans="1:61" s="30" customFormat="1" ht="15" customHeight="1" x14ac:dyDescent="0.25">
      <c r="A388" s="30" t="s">
        <v>52</v>
      </c>
      <c r="B388" s="30" t="s">
        <v>53</v>
      </c>
      <c r="C388" s="54">
        <v>44761</v>
      </c>
      <c r="D388" s="30" t="s">
        <v>1274</v>
      </c>
      <c r="E388" s="30" t="s">
        <v>1275</v>
      </c>
      <c r="F388" s="30" t="s">
        <v>1276</v>
      </c>
      <c r="G388" s="30">
        <v>2013</v>
      </c>
      <c r="H388" s="30" t="s">
        <v>1277</v>
      </c>
      <c r="I388" s="30" t="s">
        <v>685</v>
      </c>
      <c r="J388" s="30" t="s">
        <v>59</v>
      </c>
      <c r="L388" s="30" t="s">
        <v>60</v>
      </c>
      <c r="M388" s="30" t="s">
        <v>61</v>
      </c>
      <c r="N388" s="30" t="s">
        <v>62</v>
      </c>
      <c r="O388" s="30" t="s">
        <v>124</v>
      </c>
      <c r="P388" s="30" t="s">
        <v>147</v>
      </c>
      <c r="Q388" s="30" t="s">
        <v>423</v>
      </c>
      <c r="R388" s="30" t="s">
        <v>424</v>
      </c>
      <c r="S388" s="30" t="s">
        <v>1289</v>
      </c>
      <c r="T388" s="30">
        <v>18</v>
      </c>
      <c r="U388" s="30" t="s">
        <v>95</v>
      </c>
      <c r="V388" s="30" t="s">
        <v>1281</v>
      </c>
      <c r="W388" s="30" t="s">
        <v>391</v>
      </c>
      <c r="X388" s="30" t="s">
        <v>392</v>
      </c>
      <c r="Y388" s="30" t="s">
        <v>1282</v>
      </c>
      <c r="AA388" s="30" t="s">
        <v>192</v>
      </c>
      <c r="AB388" s="30" t="s">
        <v>192</v>
      </c>
      <c r="AC388" s="48" t="s">
        <v>192</v>
      </c>
      <c r="AD388" s="30" t="s">
        <v>813</v>
      </c>
      <c r="AE388" s="30" t="s">
        <v>74</v>
      </c>
      <c r="AF388" s="30">
        <v>126</v>
      </c>
      <c r="AG388" s="30">
        <v>227</v>
      </c>
      <c r="AH388" s="30" t="s">
        <v>1241</v>
      </c>
      <c r="AI388" s="30">
        <v>226</v>
      </c>
      <c r="AJ388" s="30" t="s">
        <v>39</v>
      </c>
      <c r="AK388" s="39">
        <f t="shared" si="74"/>
        <v>226</v>
      </c>
      <c r="AL388" s="30" t="s">
        <v>1291</v>
      </c>
      <c r="AM388" s="30">
        <v>46</v>
      </c>
      <c r="AN388" s="30">
        <v>373</v>
      </c>
      <c r="AO388" s="30" t="s">
        <v>1241</v>
      </c>
      <c r="AP388" s="30">
        <v>468</v>
      </c>
      <c r="AQ388" s="30" t="s">
        <v>39</v>
      </c>
      <c r="AR388" s="39">
        <f t="shared" si="75"/>
        <v>468</v>
      </c>
      <c r="AS388" s="39" t="s">
        <v>1288</v>
      </c>
      <c r="AT388" s="30" t="s">
        <v>1290</v>
      </c>
      <c r="AU388" s="37" t="s">
        <v>138</v>
      </c>
      <c r="AV388" s="56" t="s">
        <v>747</v>
      </c>
      <c r="AX388" s="43">
        <v>126</v>
      </c>
      <c r="AY388" s="43">
        <v>227</v>
      </c>
      <c r="AZ388" s="43">
        <v>226</v>
      </c>
      <c r="BA388" s="43">
        <v>46</v>
      </c>
      <c r="BB388" s="43">
        <v>373</v>
      </c>
      <c r="BC388" s="43">
        <v>468</v>
      </c>
      <c r="BD388" s="45">
        <f t="shared" si="76"/>
        <v>0.47236373605627319</v>
      </c>
      <c r="BE388" s="46">
        <f t="shared" si="77"/>
        <v>0.9955817378497791</v>
      </c>
      <c r="BF388" s="47">
        <f t="shared" si="78"/>
        <v>0.47027670924011883</v>
      </c>
      <c r="BG388" s="46">
        <f t="shared" si="73"/>
        <v>3.0324264822281941E-2</v>
      </c>
      <c r="BH388" s="46">
        <f t="shared" si="79"/>
        <v>3.0056895680486362E-2</v>
      </c>
      <c r="BI388" s="47">
        <f t="shared" si="80"/>
        <v>0.17336924663989967</v>
      </c>
    </row>
    <row r="389" spans="1:61" s="30" customFormat="1" ht="15" customHeight="1" x14ac:dyDescent="0.25">
      <c r="A389" s="30" t="s">
        <v>52</v>
      </c>
      <c r="B389" s="30" t="s">
        <v>53</v>
      </c>
      <c r="C389" s="54">
        <v>44761</v>
      </c>
      <c r="D389" s="30" t="s">
        <v>1292</v>
      </c>
      <c r="E389" s="30" t="s">
        <v>1293</v>
      </c>
      <c r="F389" s="30" t="s">
        <v>1294</v>
      </c>
      <c r="G389" s="30">
        <v>2019</v>
      </c>
      <c r="H389" s="30" t="s">
        <v>1295</v>
      </c>
      <c r="I389" s="30" t="s">
        <v>386</v>
      </c>
      <c r="J389" s="30" t="s">
        <v>59</v>
      </c>
      <c r="L389" s="30" t="s">
        <v>60</v>
      </c>
      <c r="M389" s="30" t="s">
        <v>61</v>
      </c>
      <c r="N389" s="30" t="s">
        <v>62</v>
      </c>
      <c r="O389" s="30" t="s">
        <v>63</v>
      </c>
      <c r="P389" s="30" t="s">
        <v>63</v>
      </c>
      <c r="Q389" s="30" t="s">
        <v>572</v>
      </c>
      <c r="R389" s="30">
        <v>0</v>
      </c>
      <c r="S389" s="30" t="s">
        <v>1296</v>
      </c>
      <c r="T389" s="30">
        <v>5</v>
      </c>
      <c r="U389" s="30" t="s">
        <v>321</v>
      </c>
      <c r="V389" s="30" t="s">
        <v>1297</v>
      </c>
      <c r="W389" s="30" t="s">
        <v>321</v>
      </c>
      <c r="X389" s="30" t="s">
        <v>214</v>
      </c>
      <c r="AA389" s="30" t="s">
        <v>71</v>
      </c>
      <c r="AB389" s="30" t="s">
        <v>72</v>
      </c>
      <c r="AC389" s="36" t="s">
        <v>73</v>
      </c>
      <c r="AD389" s="30" t="s">
        <v>1298</v>
      </c>
      <c r="AE389" s="30" t="s">
        <v>74</v>
      </c>
      <c r="AF389" s="30">
        <v>25</v>
      </c>
      <c r="AG389" s="30">
        <v>4.5754999999999999</v>
      </c>
      <c r="AH389" s="30" t="s">
        <v>1299</v>
      </c>
      <c r="AI389" s="30">
        <v>0.58489999999999998</v>
      </c>
      <c r="AJ389" s="30" t="s">
        <v>106</v>
      </c>
      <c r="AK389" s="37">
        <f>AI389*SQRT(AF389)</f>
        <v>2.9245000000000001</v>
      </c>
      <c r="AL389" s="30" t="s">
        <v>466</v>
      </c>
      <c r="AM389" s="30">
        <v>18</v>
      </c>
      <c r="AN389" s="30">
        <v>1.4717</v>
      </c>
      <c r="AO389" s="30" t="s">
        <v>1299</v>
      </c>
      <c r="AP389" s="30">
        <v>0.14149999999999999</v>
      </c>
      <c r="AQ389" s="30" t="s">
        <v>106</v>
      </c>
      <c r="AR389" s="37">
        <f>AP389*SQRT(AM389)</f>
        <v>0.60033365722737875</v>
      </c>
      <c r="AS389" s="37"/>
      <c r="AT389" s="30" t="s">
        <v>1300</v>
      </c>
      <c r="AU389" s="37" t="s">
        <v>138</v>
      </c>
      <c r="AV389" s="56" t="s">
        <v>827</v>
      </c>
      <c r="AX389" s="43">
        <v>25</v>
      </c>
      <c r="AY389" s="43">
        <v>4.5754999999999999</v>
      </c>
      <c r="AZ389" s="43">
        <v>2.9245000000000001</v>
      </c>
      <c r="BA389" s="43">
        <v>18</v>
      </c>
      <c r="BB389" s="43">
        <v>1.4717</v>
      </c>
      <c r="BC389" s="43">
        <v>0.60033365722737875</v>
      </c>
      <c r="BD389" s="45">
        <f t="shared" si="76"/>
        <v>-1.3669158497906573</v>
      </c>
      <c r="BE389" s="46">
        <f t="shared" si="77"/>
        <v>0.98159509202453987</v>
      </c>
      <c r="BF389" s="47">
        <f t="shared" si="78"/>
        <v>-1.3417578893650624</v>
      </c>
      <c r="BG389" s="46">
        <f t="shared" ref="BG389:BG452" si="81">((BA389+AX389)/(AX389*BA389))+((BD389*BD389)/(2*(BA389+AX389)))</f>
        <v>0.11728182230449644</v>
      </c>
      <c r="BH389" s="46">
        <f t="shared" si="79"/>
        <v>0.11300442813034396</v>
      </c>
      <c r="BI389" s="47">
        <f t="shared" si="80"/>
        <v>0.3361613126615613</v>
      </c>
    </row>
    <row r="390" spans="1:61" s="30" customFormat="1" ht="15" customHeight="1" x14ac:dyDescent="0.25">
      <c r="A390" s="30" t="s">
        <v>52</v>
      </c>
      <c r="B390" s="30" t="s">
        <v>53</v>
      </c>
      <c r="C390" s="54">
        <v>44761</v>
      </c>
      <c r="D390" s="30" t="s">
        <v>1292</v>
      </c>
      <c r="E390" s="30" t="s">
        <v>1293</v>
      </c>
      <c r="F390" s="30" t="s">
        <v>1294</v>
      </c>
      <c r="G390" s="30">
        <v>2019</v>
      </c>
      <c r="H390" s="30" t="s">
        <v>1295</v>
      </c>
      <c r="I390" s="30" t="s">
        <v>386</v>
      </c>
      <c r="J390" s="30" t="s">
        <v>59</v>
      </c>
      <c r="L390" s="30" t="s">
        <v>60</v>
      </c>
      <c r="M390" s="30" t="s">
        <v>61</v>
      </c>
      <c r="N390" s="30" t="s">
        <v>62</v>
      </c>
      <c r="O390" s="30" t="s">
        <v>63</v>
      </c>
      <c r="P390" s="30" t="s">
        <v>63</v>
      </c>
      <c r="Q390" s="30" t="s">
        <v>1301</v>
      </c>
      <c r="R390" s="30">
        <v>2</v>
      </c>
      <c r="S390" s="30" t="s">
        <v>1302</v>
      </c>
      <c r="T390" s="30">
        <v>3</v>
      </c>
      <c r="U390" s="30" t="s">
        <v>321</v>
      </c>
      <c r="V390" s="30" t="s">
        <v>1297</v>
      </c>
      <c r="W390" s="30" t="s">
        <v>321</v>
      </c>
      <c r="X390" s="30" t="s">
        <v>214</v>
      </c>
      <c r="AA390" s="30" t="s">
        <v>71</v>
      </c>
      <c r="AB390" s="30" t="s">
        <v>72</v>
      </c>
      <c r="AC390" s="36" t="s">
        <v>73</v>
      </c>
      <c r="AD390" s="59" t="s">
        <v>1298</v>
      </c>
      <c r="AE390" s="59" t="s">
        <v>74</v>
      </c>
      <c r="AF390" s="30">
        <v>25</v>
      </c>
      <c r="AG390" s="30">
        <v>4.5754999999999999</v>
      </c>
      <c r="AH390" s="30" t="s">
        <v>1299</v>
      </c>
      <c r="AI390" s="30">
        <v>0.58489999999999998</v>
      </c>
      <c r="AJ390" s="30" t="s">
        <v>106</v>
      </c>
      <c r="AK390" s="37">
        <f>AI390*SQRT(AF390)</f>
        <v>2.9245000000000001</v>
      </c>
      <c r="AL390" s="30" t="s">
        <v>466</v>
      </c>
      <c r="AM390" s="30">
        <v>6</v>
      </c>
      <c r="AN390" s="30">
        <v>3.9150999999999998</v>
      </c>
      <c r="AO390" s="30" t="s">
        <v>1299</v>
      </c>
      <c r="AP390" s="30">
        <v>0.81130000000000002</v>
      </c>
      <c r="AQ390" s="30" t="s">
        <v>106</v>
      </c>
      <c r="AR390" s="37">
        <f>AP390*SQRT(AM390)</f>
        <v>1.9872710283199924</v>
      </c>
      <c r="AS390" s="37"/>
      <c r="AT390" s="30" t="s">
        <v>1303</v>
      </c>
      <c r="AU390" s="37" t="s">
        <v>138</v>
      </c>
      <c r="AV390" s="56" t="s">
        <v>827</v>
      </c>
      <c r="AX390" s="43">
        <v>25</v>
      </c>
      <c r="AY390" s="43">
        <v>4.5754999999999999</v>
      </c>
      <c r="AZ390" s="43">
        <v>2.9245000000000001</v>
      </c>
      <c r="BA390" s="43">
        <v>6</v>
      </c>
      <c r="BB390" s="43">
        <v>3.9150999999999998</v>
      </c>
      <c r="BC390" s="43">
        <v>1.9872710283199924</v>
      </c>
      <c r="BD390" s="45">
        <f t="shared" si="76"/>
        <v>-0.23708504123235835</v>
      </c>
      <c r="BE390" s="46">
        <f t="shared" si="77"/>
        <v>0.97391304347826091</v>
      </c>
      <c r="BF390" s="47">
        <f t="shared" si="78"/>
        <v>-0.23090021406977509</v>
      </c>
      <c r="BG390" s="46">
        <f t="shared" si="81"/>
        <v>0.20757326855015293</v>
      </c>
      <c r="BH390" s="46">
        <f t="shared" si="79"/>
        <v>0.19688461857792955</v>
      </c>
      <c r="BI390" s="47">
        <f t="shared" si="80"/>
        <v>0.44371682250950273</v>
      </c>
    </row>
    <row r="391" spans="1:61" s="30" customFormat="1" ht="15" customHeight="1" x14ac:dyDescent="0.25">
      <c r="A391" s="30" t="s">
        <v>52</v>
      </c>
      <c r="B391" s="30" t="s">
        <v>53</v>
      </c>
      <c r="C391" s="35">
        <v>44678</v>
      </c>
      <c r="D391" s="30" t="s">
        <v>1304</v>
      </c>
      <c r="E391" s="30" t="s">
        <v>1305</v>
      </c>
      <c r="F391" s="30" t="s">
        <v>1306</v>
      </c>
      <c r="G391" s="30">
        <v>1996</v>
      </c>
      <c r="H391" s="30" t="s">
        <v>1307</v>
      </c>
      <c r="I391" s="72" t="s">
        <v>1308</v>
      </c>
      <c r="J391" s="30" t="s">
        <v>59</v>
      </c>
      <c r="L391" s="30" t="s">
        <v>267</v>
      </c>
      <c r="M391" s="30" t="s">
        <v>61</v>
      </c>
      <c r="N391" s="30" t="s">
        <v>62</v>
      </c>
      <c r="O391" s="30" t="s">
        <v>246</v>
      </c>
      <c r="P391" s="30" t="s">
        <v>246</v>
      </c>
      <c r="Q391" s="30" t="s">
        <v>183</v>
      </c>
      <c r="R391" s="30" t="s">
        <v>183</v>
      </c>
      <c r="S391" s="30" t="s">
        <v>1309</v>
      </c>
      <c r="T391" s="30">
        <v>29</v>
      </c>
      <c r="U391" s="30" t="s">
        <v>95</v>
      </c>
      <c r="V391" s="30" t="s">
        <v>1310</v>
      </c>
      <c r="W391" s="30" t="s">
        <v>201</v>
      </c>
      <c r="X391" s="30" t="s">
        <v>69</v>
      </c>
      <c r="Y391" s="30" t="s">
        <v>1311</v>
      </c>
      <c r="AA391" s="30" t="s">
        <v>71</v>
      </c>
      <c r="AB391" s="48" t="s">
        <v>663</v>
      </c>
      <c r="AC391" s="48" t="s">
        <v>479</v>
      </c>
      <c r="AD391" s="30" t="s">
        <v>1312</v>
      </c>
      <c r="AE391" s="30" t="s">
        <v>117</v>
      </c>
      <c r="AF391" s="37">
        <v>10</v>
      </c>
      <c r="AG391" s="38">
        <v>2.875</v>
      </c>
      <c r="AH391" s="37" t="s">
        <v>937</v>
      </c>
      <c r="AI391" s="39">
        <v>1.4298999999999999</v>
      </c>
      <c r="AJ391" s="37" t="s">
        <v>39</v>
      </c>
      <c r="AK391" s="39">
        <f t="shared" ref="AK391:AK395" si="82">AI391</f>
        <v>1.4298999999999999</v>
      </c>
      <c r="AL391" s="37" t="s">
        <v>1313</v>
      </c>
      <c r="AM391" s="37">
        <v>7</v>
      </c>
      <c r="AN391" s="39">
        <v>2.4900000000000002</v>
      </c>
      <c r="AO391" s="37" t="s">
        <v>937</v>
      </c>
      <c r="AP391" s="39">
        <v>1.0754999999999999</v>
      </c>
      <c r="AQ391" s="37" t="s">
        <v>39</v>
      </c>
      <c r="AR391" s="39">
        <f>AP391</f>
        <v>1.0754999999999999</v>
      </c>
      <c r="AS391" s="39" t="s">
        <v>1314</v>
      </c>
      <c r="AT391" s="37" t="s">
        <v>1315</v>
      </c>
      <c r="AU391" s="37" t="s">
        <v>1058</v>
      </c>
      <c r="AV391" s="40" t="s">
        <v>1316</v>
      </c>
      <c r="AX391" s="41">
        <v>10</v>
      </c>
      <c r="AY391" s="42">
        <v>2.875</v>
      </c>
      <c r="AZ391" s="43">
        <v>1.4298999999999999</v>
      </c>
      <c r="BA391" s="41">
        <v>7</v>
      </c>
      <c r="BB391" s="44">
        <v>2.4900000000000002</v>
      </c>
      <c r="BC391" s="43">
        <v>1.0754999999999999</v>
      </c>
      <c r="BD391" s="45">
        <f t="shared" si="76"/>
        <v>-0.29620217960169454</v>
      </c>
      <c r="BE391" s="46">
        <f t="shared" si="77"/>
        <v>0.94915254237288138</v>
      </c>
      <c r="BF391" s="47">
        <f t="shared" si="78"/>
        <v>-0.28114105182533722</v>
      </c>
      <c r="BG391" s="46">
        <f t="shared" si="81"/>
        <v>0.24543760553951915</v>
      </c>
      <c r="BH391" s="46">
        <f t="shared" si="79"/>
        <v>0.22111241912437005</v>
      </c>
      <c r="BI391" s="47">
        <f t="shared" si="80"/>
        <v>0.47022592349249531</v>
      </c>
    </row>
    <row r="392" spans="1:61" s="30" customFormat="1" ht="15" customHeight="1" x14ac:dyDescent="0.25">
      <c r="A392" s="30" t="s">
        <v>52</v>
      </c>
      <c r="B392" s="30" t="s">
        <v>53</v>
      </c>
      <c r="C392" s="35">
        <v>44678</v>
      </c>
      <c r="D392" s="30" t="s">
        <v>1304</v>
      </c>
      <c r="E392" s="30" t="s">
        <v>1305</v>
      </c>
      <c r="F392" s="30" t="s">
        <v>1306</v>
      </c>
      <c r="G392" s="30">
        <v>1996</v>
      </c>
      <c r="H392" s="30" t="s">
        <v>1307</v>
      </c>
      <c r="I392" s="72" t="s">
        <v>1308</v>
      </c>
      <c r="J392" s="30" t="s">
        <v>59</v>
      </c>
      <c r="L392" s="30" t="s">
        <v>267</v>
      </c>
      <c r="M392" s="30" t="s">
        <v>61</v>
      </c>
      <c r="N392" s="30" t="s">
        <v>62</v>
      </c>
      <c r="O392" s="30" t="s">
        <v>246</v>
      </c>
      <c r="P392" s="30" t="s">
        <v>246</v>
      </c>
      <c r="Q392" s="30" t="s">
        <v>183</v>
      </c>
      <c r="R392" s="30" t="s">
        <v>183</v>
      </c>
      <c r="S392" s="30" t="s">
        <v>1309</v>
      </c>
      <c r="T392" s="30">
        <v>29</v>
      </c>
      <c r="U392" s="30" t="s">
        <v>95</v>
      </c>
      <c r="V392" s="30" t="s">
        <v>1310</v>
      </c>
      <c r="W392" s="30" t="s">
        <v>201</v>
      </c>
      <c r="X392" s="30" t="s">
        <v>69</v>
      </c>
      <c r="Y392" s="30" t="s">
        <v>1311</v>
      </c>
      <c r="AA392" s="30" t="s">
        <v>71</v>
      </c>
      <c r="AB392" s="48" t="s">
        <v>663</v>
      </c>
      <c r="AC392" s="48" t="s">
        <v>479</v>
      </c>
      <c r="AD392" s="30" t="s">
        <v>1312</v>
      </c>
      <c r="AE392" s="30" t="s">
        <v>117</v>
      </c>
      <c r="AF392" s="37">
        <v>6</v>
      </c>
      <c r="AG392" s="38">
        <v>0.56699999999999995</v>
      </c>
      <c r="AH392" s="37" t="s">
        <v>937</v>
      </c>
      <c r="AI392" s="39">
        <v>0.19789999999999999</v>
      </c>
      <c r="AJ392" s="37" t="s">
        <v>39</v>
      </c>
      <c r="AK392" s="39">
        <f t="shared" si="82"/>
        <v>0.19789999999999999</v>
      </c>
      <c r="AL392" s="37" t="s">
        <v>1313</v>
      </c>
      <c r="AM392" s="37">
        <v>9</v>
      </c>
      <c r="AN392" s="39">
        <v>0.54600000000000004</v>
      </c>
      <c r="AO392" s="37" t="s">
        <v>937</v>
      </c>
      <c r="AP392" s="39">
        <v>0.44159999999999999</v>
      </c>
      <c r="AQ392" s="37" t="s">
        <v>39</v>
      </c>
      <c r="AR392" s="39">
        <f>AP392</f>
        <v>0.44159999999999999</v>
      </c>
      <c r="AS392" s="39" t="s">
        <v>1314</v>
      </c>
      <c r="AT392" s="37" t="s">
        <v>1317</v>
      </c>
      <c r="AU392" s="37" t="s">
        <v>1058</v>
      </c>
      <c r="AV392" s="40" t="s">
        <v>1316</v>
      </c>
      <c r="AX392" s="41">
        <v>6</v>
      </c>
      <c r="AY392" s="42">
        <v>0.56699999999999995</v>
      </c>
      <c r="AZ392" s="43">
        <v>0.19789999999999999</v>
      </c>
      <c r="BA392" s="41">
        <v>9</v>
      </c>
      <c r="BB392" s="44">
        <v>0.54600000000000004</v>
      </c>
      <c r="BC392" s="43">
        <v>0.44159999999999999</v>
      </c>
      <c r="BD392" s="45">
        <f t="shared" si="76"/>
        <v>-5.7140004983645014E-2</v>
      </c>
      <c r="BE392" s="46">
        <f t="shared" si="77"/>
        <v>0.94117647058823528</v>
      </c>
      <c r="BF392" s="47">
        <f t="shared" si="78"/>
        <v>-5.3778828219901188E-2</v>
      </c>
      <c r="BG392" s="46">
        <f t="shared" si="81"/>
        <v>0.27788661045009549</v>
      </c>
      <c r="BH392" s="46">
        <f t="shared" si="79"/>
        <v>0.24615561340908113</v>
      </c>
      <c r="BI392" s="47">
        <f t="shared" si="80"/>
        <v>0.49614071936203857</v>
      </c>
    </row>
    <row r="393" spans="1:61" s="30" customFormat="1" ht="15" customHeight="1" x14ac:dyDescent="0.25">
      <c r="A393" s="30" t="s">
        <v>52</v>
      </c>
      <c r="B393" s="30" t="s">
        <v>53</v>
      </c>
      <c r="C393" s="35">
        <v>44678</v>
      </c>
      <c r="D393" s="30" t="s">
        <v>1304</v>
      </c>
      <c r="E393" s="30" t="s">
        <v>1305</v>
      </c>
      <c r="F393" s="30" t="s">
        <v>1306</v>
      </c>
      <c r="G393" s="30">
        <v>1996</v>
      </c>
      <c r="H393" s="30" t="s">
        <v>1307</v>
      </c>
      <c r="I393" s="72" t="s">
        <v>1308</v>
      </c>
      <c r="J393" s="30" t="s">
        <v>59</v>
      </c>
      <c r="L393" s="30" t="s">
        <v>267</v>
      </c>
      <c r="M393" s="30" t="s">
        <v>61</v>
      </c>
      <c r="N393" s="30" t="s">
        <v>62</v>
      </c>
      <c r="O393" s="30" t="s">
        <v>246</v>
      </c>
      <c r="P393" s="30" t="s">
        <v>246</v>
      </c>
      <c r="Q393" s="30" t="s">
        <v>183</v>
      </c>
      <c r="R393" s="30" t="s">
        <v>183</v>
      </c>
      <c r="S393" s="30" t="s">
        <v>1309</v>
      </c>
      <c r="T393" s="30">
        <v>29</v>
      </c>
      <c r="U393" s="30" t="s">
        <v>95</v>
      </c>
      <c r="V393" s="30" t="s">
        <v>1310</v>
      </c>
      <c r="W393" s="30" t="s">
        <v>201</v>
      </c>
      <c r="X393" s="30" t="s">
        <v>69</v>
      </c>
      <c r="Y393" s="30" t="s">
        <v>1311</v>
      </c>
      <c r="AA393" s="30" t="s">
        <v>71</v>
      </c>
      <c r="AB393" s="48" t="s">
        <v>663</v>
      </c>
      <c r="AC393" s="48" t="s">
        <v>479</v>
      </c>
      <c r="AD393" s="30" t="s">
        <v>1312</v>
      </c>
      <c r="AE393" s="30" t="s">
        <v>117</v>
      </c>
      <c r="AF393" s="37">
        <v>11</v>
      </c>
      <c r="AG393" s="38">
        <v>4.4999999999999998E-2</v>
      </c>
      <c r="AH393" s="37" t="s">
        <v>937</v>
      </c>
      <c r="AI393" s="39">
        <v>3.5999999999999997E-2</v>
      </c>
      <c r="AJ393" s="37" t="s">
        <v>39</v>
      </c>
      <c r="AK393" s="39">
        <f t="shared" si="82"/>
        <v>3.5999999999999997E-2</v>
      </c>
      <c r="AL393" s="37" t="s">
        <v>1313</v>
      </c>
      <c r="AM393" s="37">
        <v>11</v>
      </c>
      <c r="AN393" s="39">
        <v>6.5000000000000002E-2</v>
      </c>
      <c r="AO393" s="37" t="s">
        <v>937</v>
      </c>
      <c r="AP393" s="39">
        <v>6.3200000000000006E-2</v>
      </c>
      <c r="AQ393" s="37" t="s">
        <v>39</v>
      </c>
      <c r="AR393" s="39">
        <f>AP393</f>
        <v>6.3200000000000006E-2</v>
      </c>
      <c r="AS393" s="39" t="s">
        <v>1314</v>
      </c>
      <c r="AT393" s="37" t="s">
        <v>1318</v>
      </c>
      <c r="AU393" s="37" t="s">
        <v>1058</v>
      </c>
      <c r="AV393" s="40" t="s">
        <v>1316</v>
      </c>
      <c r="AX393" s="41">
        <v>11</v>
      </c>
      <c r="AY393" s="42">
        <v>4.4999999999999998E-2</v>
      </c>
      <c r="AZ393" s="43">
        <v>3.5999999999999997E-2</v>
      </c>
      <c r="BA393" s="41">
        <v>11</v>
      </c>
      <c r="BB393" s="44">
        <v>6.5000000000000002E-2</v>
      </c>
      <c r="BC393" s="43">
        <v>6.3200000000000006E-2</v>
      </c>
      <c r="BD393" s="45">
        <f t="shared" si="76"/>
        <v>0.388872566185469</v>
      </c>
      <c r="BE393" s="46">
        <f t="shared" si="77"/>
        <v>0.96202531645569622</v>
      </c>
      <c r="BF393" s="47">
        <f t="shared" si="78"/>
        <v>0.37410525354551449</v>
      </c>
      <c r="BG393" s="46">
        <f t="shared" si="81"/>
        <v>0.18525504256208347</v>
      </c>
      <c r="BH393" s="46">
        <f t="shared" si="79"/>
        <v>0.17145219128963216</v>
      </c>
      <c r="BI393" s="47">
        <f t="shared" si="80"/>
        <v>0.41406785831507398</v>
      </c>
    </row>
    <row r="394" spans="1:61" s="30" customFormat="1" ht="15" customHeight="1" x14ac:dyDescent="0.25">
      <c r="A394" s="35" t="s">
        <v>52</v>
      </c>
      <c r="B394" s="30" t="s">
        <v>417</v>
      </c>
      <c r="C394" s="35">
        <v>44690</v>
      </c>
      <c r="D394" s="30" t="s">
        <v>1319</v>
      </c>
      <c r="E394" s="30" t="s">
        <v>1320</v>
      </c>
      <c r="F394" s="30" t="s">
        <v>1321</v>
      </c>
      <c r="G394" s="30">
        <v>2003</v>
      </c>
      <c r="H394" s="30" t="s">
        <v>1322</v>
      </c>
      <c r="I394" s="72" t="s">
        <v>1323</v>
      </c>
      <c r="J394" s="30" t="s">
        <v>59</v>
      </c>
      <c r="L394" s="30" t="s">
        <v>60</v>
      </c>
      <c r="M394" s="55" t="s">
        <v>61</v>
      </c>
      <c r="N394" s="30" t="s">
        <v>62</v>
      </c>
      <c r="O394" s="30" t="s">
        <v>63</v>
      </c>
      <c r="P394" s="30" t="s">
        <v>63</v>
      </c>
      <c r="Q394" s="30" t="s">
        <v>1324</v>
      </c>
      <c r="R394" s="30">
        <v>0</v>
      </c>
      <c r="S394" s="30" t="s">
        <v>1325</v>
      </c>
      <c r="T394" s="30">
        <v>3</v>
      </c>
      <c r="U394" s="30" t="s">
        <v>66</v>
      </c>
      <c r="V394" s="30" t="s">
        <v>1326</v>
      </c>
      <c r="W394" s="30" t="s">
        <v>408</v>
      </c>
      <c r="X394" s="30" t="s">
        <v>409</v>
      </c>
      <c r="Y394" s="30" t="s">
        <v>1327</v>
      </c>
      <c r="AA394" s="30" t="s">
        <v>71</v>
      </c>
      <c r="AB394" s="48" t="s">
        <v>71</v>
      </c>
      <c r="AC394" s="36" t="s">
        <v>73</v>
      </c>
      <c r="AD394" s="30" t="s">
        <v>1328</v>
      </c>
      <c r="AE394" s="30" t="s">
        <v>74</v>
      </c>
      <c r="AF394" s="37">
        <v>2</v>
      </c>
      <c r="AG394" s="38">
        <v>2.3113000000000001</v>
      </c>
      <c r="AH394" s="37" t="s">
        <v>1329</v>
      </c>
      <c r="AI394" s="39">
        <v>3.2686999999999999</v>
      </c>
      <c r="AJ394" s="37" t="s">
        <v>39</v>
      </c>
      <c r="AK394" s="39">
        <f t="shared" si="82"/>
        <v>3.2686999999999999</v>
      </c>
      <c r="AL394" s="37" t="s">
        <v>1330</v>
      </c>
      <c r="AM394" s="37">
        <v>7</v>
      </c>
      <c r="AN394" s="39">
        <v>3.3961999999999999</v>
      </c>
      <c r="AO394" s="37" t="s">
        <v>1329</v>
      </c>
      <c r="AP394" s="39">
        <v>0.84909999999999997</v>
      </c>
      <c r="AQ394" s="37" t="s">
        <v>106</v>
      </c>
      <c r="AR394" s="37">
        <f t="shared" ref="AR394:AR399" si="83">AP394*SQRT(AM394)</f>
        <v>2.2465074382249437</v>
      </c>
      <c r="AS394" s="37"/>
      <c r="AT394" s="37" t="s">
        <v>171</v>
      </c>
      <c r="AU394" s="37" t="s">
        <v>1058</v>
      </c>
      <c r="AV394" s="40" t="s">
        <v>1331</v>
      </c>
      <c r="AX394" s="41">
        <v>2</v>
      </c>
      <c r="AY394" s="42">
        <v>2.3113000000000001</v>
      </c>
      <c r="AZ394" s="43">
        <v>3.2686999999999999</v>
      </c>
      <c r="BA394" s="41">
        <v>7</v>
      </c>
      <c r="BB394" s="44">
        <v>3.3961999999999999</v>
      </c>
      <c r="BC394" s="43">
        <v>2.2465074382249437</v>
      </c>
      <c r="BD394" s="45">
        <f t="shared" si="76"/>
        <v>0.44846786470915667</v>
      </c>
      <c r="BE394" s="46">
        <f t="shared" si="77"/>
        <v>0.88888888888888884</v>
      </c>
      <c r="BF394" s="47">
        <f t="shared" si="78"/>
        <v>0.39863810196369481</v>
      </c>
      <c r="BG394" s="46">
        <f t="shared" si="81"/>
        <v>0.65403066650585351</v>
      </c>
      <c r="BH394" s="46">
        <f t="shared" si="79"/>
        <v>0.51676497106635333</v>
      </c>
      <c r="BI394" s="47">
        <f t="shared" si="80"/>
        <v>0.71886366653653688</v>
      </c>
    </row>
    <row r="395" spans="1:61" s="30" customFormat="1" ht="15" customHeight="1" x14ac:dyDescent="0.25">
      <c r="A395" s="35" t="s">
        <v>52</v>
      </c>
      <c r="B395" s="30" t="s">
        <v>417</v>
      </c>
      <c r="C395" s="35">
        <v>44690</v>
      </c>
      <c r="D395" s="30" t="s">
        <v>1319</v>
      </c>
      <c r="E395" s="30" t="s">
        <v>1320</v>
      </c>
      <c r="F395" s="30" t="s">
        <v>1321</v>
      </c>
      <c r="G395" s="30">
        <v>2003</v>
      </c>
      <c r="H395" s="30" t="s">
        <v>1322</v>
      </c>
      <c r="I395" s="72" t="s">
        <v>1323</v>
      </c>
      <c r="J395" s="30" t="s">
        <v>59</v>
      </c>
      <c r="L395" s="30" t="s">
        <v>60</v>
      </c>
      <c r="M395" s="55" t="s">
        <v>61</v>
      </c>
      <c r="N395" s="30" t="s">
        <v>62</v>
      </c>
      <c r="O395" s="30" t="s">
        <v>63</v>
      </c>
      <c r="P395" s="30" t="s">
        <v>63</v>
      </c>
      <c r="Q395" s="30" t="s">
        <v>1324</v>
      </c>
      <c r="R395" s="30">
        <v>0</v>
      </c>
      <c r="S395" s="30" t="s">
        <v>1325</v>
      </c>
      <c r="T395" s="30">
        <v>3</v>
      </c>
      <c r="U395" s="30" t="s">
        <v>66</v>
      </c>
      <c r="V395" s="30" t="s">
        <v>1326</v>
      </c>
      <c r="W395" s="30" t="s">
        <v>408</v>
      </c>
      <c r="X395" s="30" t="s">
        <v>409</v>
      </c>
      <c r="Y395" s="30" t="s">
        <v>1327</v>
      </c>
      <c r="AA395" s="30" t="s">
        <v>436</v>
      </c>
      <c r="AB395" s="48" t="s">
        <v>1332</v>
      </c>
      <c r="AC395" s="48" t="s">
        <v>469</v>
      </c>
      <c r="AD395" s="30" t="s">
        <v>1333</v>
      </c>
      <c r="AE395" s="30" t="s">
        <v>74</v>
      </c>
      <c r="AF395" s="37">
        <v>2</v>
      </c>
      <c r="AG395" s="38">
        <v>7.6666999999999996</v>
      </c>
      <c r="AH395" s="37" t="s">
        <v>1329</v>
      </c>
      <c r="AI395" s="39">
        <v>8.9566999999999997</v>
      </c>
      <c r="AJ395" s="37" t="s">
        <v>39</v>
      </c>
      <c r="AK395" s="39">
        <f t="shared" si="82"/>
        <v>8.9566999999999997</v>
      </c>
      <c r="AL395" s="37" t="s">
        <v>1330</v>
      </c>
      <c r="AM395" s="37">
        <v>7</v>
      </c>
      <c r="AN395" s="39">
        <v>19.333300000000001</v>
      </c>
      <c r="AO395" s="37" t="s">
        <v>1329</v>
      </c>
      <c r="AP395" s="39">
        <v>6.6666999999999996</v>
      </c>
      <c r="AQ395" s="37" t="s">
        <v>106</v>
      </c>
      <c r="AR395" s="37">
        <f t="shared" si="83"/>
        <v>17.638430265474305</v>
      </c>
      <c r="AS395" s="37"/>
      <c r="AT395" s="37" t="s">
        <v>171</v>
      </c>
      <c r="AU395" s="37" t="s">
        <v>1058</v>
      </c>
      <c r="AV395" s="40" t="s">
        <v>1331</v>
      </c>
      <c r="AX395" s="41">
        <v>2</v>
      </c>
      <c r="AY395" s="42">
        <v>7.6666999999999996</v>
      </c>
      <c r="AZ395" s="43">
        <v>8.9566999999999997</v>
      </c>
      <c r="BA395" s="41">
        <v>7</v>
      </c>
      <c r="BB395" s="44">
        <v>19.333300000000001</v>
      </c>
      <c r="BC395" s="43">
        <v>17.638430265474305</v>
      </c>
      <c r="BD395" s="45">
        <f t="shared" si="76"/>
        <v>0.69955301790222435</v>
      </c>
      <c r="BE395" s="46">
        <f t="shared" si="77"/>
        <v>0.88888888888888884</v>
      </c>
      <c r="BF395" s="47">
        <f t="shared" si="78"/>
        <v>0.62182490480197716</v>
      </c>
      <c r="BG395" s="46">
        <f t="shared" si="81"/>
        <v>0.67004461090470457</v>
      </c>
      <c r="BH395" s="46">
        <f t="shared" si="79"/>
        <v>0.52941796417161835</v>
      </c>
      <c r="BI395" s="47">
        <f t="shared" si="80"/>
        <v>0.72761113527186916</v>
      </c>
    </row>
    <row r="396" spans="1:61" s="30" customFormat="1" ht="15" customHeight="1" x14ac:dyDescent="0.25">
      <c r="A396" s="35" t="s">
        <v>52</v>
      </c>
      <c r="B396" s="30" t="s">
        <v>417</v>
      </c>
      <c r="C396" s="35">
        <v>44697</v>
      </c>
      <c r="D396" s="30" t="s">
        <v>1334</v>
      </c>
      <c r="E396" s="30" t="s">
        <v>1335</v>
      </c>
      <c r="F396" s="30" t="s">
        <v>1336</v>
      </c>
      <c r="G396" s="30">
        <v>2015</v>
      </c>
      <c r="H396" s="30" t="s">
        <v>1337</v>
      </c>
      <c r="I396" s="30" t="s">
        <v>1338</v>
      </c>
      <c r="J396" s="30" t="s">
        <v>59</v>
      </c>
      <c r="L396" s="30" t="s">
        <v>60</v>
      </c>
      <c r="M396" s="30" t="s">
        <v>61</v>
      </c>
      <c r="N396" s="30" t="s">
        <v>62</v>
      </c>
      <c r="O396" s="30" t="s">
        <v>63</v>
      </c>
      <c r="P396" s="30" t="s">
        <v>63</v>
      </c>
      <c r="Q396" s="30" t="s">
        <v>148</v>
      </c>
      <c r="R396" s="30" t="s">
        <v>149</v>
      </c>
      <c r="S396" s="30" t="s">
        <v>475</v>
      </c>
      <c r="T396" s="30">
        <v>21</v>
      </c>
      <c r="U396" s="30" t="s">
        <v>95</v>
      </c>
      <c r="V396" s="30" t="s">
        <v>1075</v>
      </c>
      <c r="W396" s="30" t="s">
        <v>201</v>
      </c>
      <c r="X396" s="30" t="s">
        <v>69</v>
      </c>
      <c r="Y396" s="30" t="s">
        <v>1339</v>
      </c>
      <c r="AA396" s="30" t="s">
        <v>71</v>
      </c>
      <c r="AB396" s="48" t="s">
        <v>71</v>
      </c>
      <c r="AC396" s="36" t="s">
        <v>73</v>
      </c>
      <c r="AD396" s="30" t="s">
        <v>813</v>
      </c>
      <c r="AE396" s="30" t="s">
        <v>74</v>
      </c>
      <c r="AF396" s="37">
        <v>6</v>
      </c>
      <c r="AG396" s="38">
        <v>275.84539999999998</v>
      </c>
      <c r="AH396" s="37" t="s">
        <v>1340</v>
      </c>
      <c r="AI396" s="39">
        <v>54.106200000000001</v>
      </c>
      <c r="AJ396" s="37" t="s">
        <v>106</v>
      </c>
      <c r="AK396" s="37">
        <f>AI396*SQRT(AF396)</f>
        <v>132.53258192097519</v>
      </c>
      <c r="AL396" s="37" t="s">
        <v>169</v>
      </c>
      <c r="AM396" s="37">
        <v>14</v>
      </c>
      <c r="AN396" s="39">
        <v>149.1028</v>
      </c>
      <c r="AO396" s="37" t="s">
        <v>1340</v>
      </c>
      <c r="AP396" s="39">
        <v>75.229399999999998</v>
      </c>
      <c r="AQ396" s="37" t="s">
        <v>106</v>
      </c>
      <c r="AR396" s="37">
        <f t="shared" si="83"/>
        <v>281.48264021257154</v>
      </c>
      <c r="AS396" s="37"/>
      <c r="AT396" s="37" t="s">
        <v>1341</v>
      </c>
      <c r="AU396" s="37" t="s">
        <v>138</v>
      </c>
      <c r="AV396" s="40" t="s">
        <v>1342</v>
      </c>
      <c r="AX396" s="41">
        <v>6</v>
      </c>
      <c r="AY396" s="42">
        <v>275.84539999999998</v>
      </c>
      <c r="AZ396" s="43">
        <v>132.53258192097519</v>
      </c>
      <c r="BA396" s="41">
        <v>14</v>
      </c>
      <c r="BB396" s="44">
        <v>149.1028</v>
      </c>
      <c r="BC396" s="43">
        <v>281.48264021257154</v>
      </c>
      <c r="BD396" s="45">
        <f t="shared" si="76"/>
        <v>-0.50858992745311271</v>
      </c>
      <c r="BE396" s="46">
        <f t="shared" si="77"/>
        <v>0.95774647887323949</v>
      </c>
      <c r="BF396" s="47">
        <f t="shared" si="78"/>
        <v>-0.48710021220861505</v>
      </c>
      <c r="BG396" s="46">
        <f t="shared" si="81"/>
        <v>0.24456183095290715</v>
      </c>
      <c r="BH396" s="46">
        <f t="shared" si="79"/>
        <v>0.22433126489312491</v>
      </c>
      <c r="BI396" s="47">
        <f t="shared" si="80"/>
        <v>0.47363621577443266</v>
      </c>
    </row>
    <row r="397" spans="1:61" s="30" customFormat="1" ht="15.75" customHeight="1" x14ac:dyDescent="0.25">
      <c r="A397" s="35" t="s">
        <v>52</v>
      </c>
      <c r="B397" s="30" t="s">
        <v>417</v>
      </c>
      <c r="C397" s="35">
        <v>44697</v>
      </c>
      <c r="D397" s="30" t="s">
        <v>1334</v>
      </c>
      <c r="E397" s="30" t="s">
        <v>1335</v>
      </c>
      <c r="F397" s="30" t="s">
        <v>1336</v>
      </c>
      <c r="G397" s="30">
        <v>2015</v>
      </c>
      <c r="H397" s="30" t="s">
        <v>1337</v>
      </c>
      <c r="I397" s="30" t="s">
        <v>1338</v>
      </c>
      <c r="J397" s="30" t="s">
        <v>59</v>
      </c>
      <c r="L397" s="30" t="s">
        <v>60</v>
      </c>
      <c r="M397" s="30" t="s">
        <v>61</v>
      </c>
      <c r="N397" s="30" t="s">
        <v>62</v>
      </c>
      <c r="O397" s="30" t="s">
        <v>63</v>
      </c>
      <c r="P397" s="30" t="s">
        <v>63</v>
      </c>
      <c r="Q397" s="30" t="s">
        <v>148</v>
      </c>
      <c r="R397" s="30" t="s">
        <v>149</v>
      </c>
      <c r="S397" s="30" t="s">
        <v>475</v>
      </c>
      <c r="T397" s="30">
        <v>21</v>
      </c>
      <c r="U397" s="30" t="s">
        <v>95</v>
      </c>
      <c r="V397" s="30" t="s">
        <v>1075</v>
      </c>
      <c r="W397" s="30" t="s">
        <v>201</v>
      </c>
      <c r="X397" s="30" t="s">
        <v>69</v>
      </c>
      <c r="Y397" s="30" t="s">
        <v>1339</v>
      </c>
      <c r="AA397" s="30" t="s">
        <v>111</v>
      </c>
      <c r="AB397" s="48" t="s">
        <v>142</v>
      </c>
      <c r="AC397" s="48" t="s">
        <v>142</v>
      </c>
      <c r="AD397" s="30" t="s">
        <v>813</v>
      </c>
      <c r="AE397" s="30" t="s">
        <v>74</v>
      </c>
      <c r="AF397" s="37">
        <v>6</v>
      </c>
      <c r="AG397" s="38">
        <v>1.9120999999999999</v>
      </c>
      <c r="AH397" s="37"/>
      <c r="AI397" s="39">
        <v>0.1091</v>
      </c>
      <c r="AJ397" s="37" t="s">
        <v>106</v>
      </c>
      <c r="AK397" s="37">
        <f>AI397*SQRT(AF397)</f>
        <v>0.26723933093764474</v>
      </c>
      <c r="AL397" s="37" t="s">
        <v>169</v>
      </c>
      <c r="AM397" s="37">
        <v>14</v>
      </c>
      <c r="AN397" s="39">
        <v>1.6278999999999999</v>
      </c>
      <c r="AO397" s="37"/>
      <c r="AP397" s="39">
        <v>0.30259999999999998</v>
      </c>
      <c r="AQ397" s="37" t="s">
        <v>106</v>
      </c>
      <c r="AR397" s="37">
        <f t="shared" si="83"/>
        <v>1.1322255252377946</v>
      </c>
      <c r="AS397" s="37"/>
      <c r="AT397" s="37" t="s">
        <v>1341</v>
      </c>
      <c r="AU397" s="37" t="s">
        <v>138</v>
      </c>
      <c r="AV397" s="40" t="s">
        <v>1342</v>
      </c>
      <c r="AX397" s="41">
        <v>6</v>
      </c>
      <c r="AY397" s="42">
        <v>1.9120999999999999</v>
      </c>
      <c r="AZ397" s="43">
        <v>0.26723933093764474</v>
      </c>
      <c r="BA397" s="41">
        <v>14</v>
      </c>
      <c r="BB397" s="44">
        <v>1.6278999999999999</v>
      </c>
      <c r="BC397" s="43">
        <v>1.1322255252377946</v>
      </c>
      <c r="BD397" s="45">
        <f t="shared" si="76"/>
        <v>-0.29224833128923938</v>
      </c>
      <c r="BE397" s="46">
        <f t="shared" si="77"/>
        <v>0.95774647887323949</v>
      </c>
      <c r="BF397" s="47">
        <f t="shared" si="78"/>
        <v>-0.27989981024884902</v>
      </c>
      <c r="BG397" s="46">
        <f t="shared" si="81"/>
        <v>0.2402304652737717</v>
      </c>
      <c r="BH397" s="46">
        <f t="shared" si="79"/>
        <v>0.2203581970692165</v>
      </c>
      <c r="BI397" s="47">
        <f t="shared" si="80"/>
        <v>0.46942326004280666</v>
      </c>
    </row>
    <row r="398" spans="1:61" s="30" customFormat="1" ht="15.75" customHeight="1" x14ac:dyDescent="0.25">
      <c r="A398" s="35" t="s">
        <v>52</v>
      </c>
      <c r="B398" s="30" t="s">
        <v>417</v>
      </c>
      <c r="C398" s="35">
        <v>44697</v>
      </c>
      <c r="D398" s="30" t="s">
        <v>1334</v>
      </c>
      <c r="E398" s="30" t="s">
        <v>1335</v>
      </c>
      <c r="F398" s="30" t="s">
        <v>1336</v>
      </c>
      <c r="G398" s="30">
        <v>2015</v>
      </c>
      <c r="H398" s="30" t="s">
        <v>1337</v>
      </c>
      <c r="I398" s="30" t="s">
        <v>1338</v>
      </c>
      <c r="J398" s="30" t="s">
        <v>59</v>
      </c>
      <c r="L398" s="30" t="s">
        <v>60</v>
      </c>
      <c r="M398" s="30" t="s">
        <v>61</v>
      </c>
      <c r="N398" s="30" t="s">
        <v>62</v>
      </c>
      <c r="O398" s="30" t="s">
        <v>63</v>
      </c>
      <c r="P398" s="30" t="s">
        <v>63</v>
      </c>
      <c r="Q398" s="30" t="s">
        <v>148</v>
      </c>
      <c r="R398" s="30" t="s">
        <v>149</v>
      </c>
      <c r="S398" s="30" t="s">
        <v>475</v>
      </c>
      <c r="T398" s="30">
        <v>21</v>
      </c>
      <c r="U398" s="30" t="s">
        <v>95</v>
      </c>
      <c r="V398" s="30" t="s">
        <v>1075</v>
      </c>
      <c r="W398" s="30" t="s">
        <v>201</v>
      </c>
      <c r="X398" s="30" t="s">
        <v>69</v>
      </c>
      <c r="Y398" s="30" t="s">
        <v>1339</v>
      </c>
      <c r="AA398" s="30" t="s">
        <v>111</v>
      </c>
      <c r="AB398" s="48" t="s">
        <v>113</v>
      </c>
      <c r="AC398" s="48" t="s">
        <v>113</v>
      </c>
      <c r="AD398" s="30" t="s">
        <v>813</v>
      </c>
      <c r="AE398" s="30" t="s">
        <v>74</v>
      </c>
      <c r="AF398" s="37">
        <v>6</v>
      </c>
      <c r="AG398" s="38">
        <v>16.5777</v>
      </c>
      <c r="AH398" s="37" t="s">
        <v>545</v>
      </c>
      <c r="AI398" s="39">
        <v>2.0388000000000002</v>
      </c>
      <c r="AJ398" s="37" t="s">
        <v>106</v>
      </c>
      <c r="AK398" s="37">
        <f>AI398*SQRT(AF398)</f>
        <v>4.9940196875863432</v>
      </c>
      <c r="AL398" s="37" t="s">
        <v>169</v>
      </c>
      <c r="AM398" s="37">
        <v>14</v>
      </c>
      <c r="AN398" s="39">
        <v>12.0215</v>
      </c>
      <c r="AO398" s="37" t="s">
        <v>545</v>
      </c>
      <c r="AP398" s="39">
        <v>3.7536</v>
      </c>
      <c r="AQ398" s="37" t="s">
        <v>106</v>
      </c>
      <c r="AR398" s="37">
        <f t="shared" si="83"/>
        <v>14.044685166994666</v>
      </c>
      <c r="AS398" s="37"/>
      <c r="AT398" s="37" t="s">
        <v>1341</v>
      </c>
      <c r="AU398" s="37" t="s">
        <v>138</v>
      </c>
      <c r="AV398" s="40" t="s">
        <v>1342</v>
      </c>
      <c r="AX398" s="41">
        <v>6</v>
      </c>
      <c r="AY398" s="42">
        <v>16.5777</v>
      </c>
      <c r="AZ398" s="43">
        <v>4.9940196875863432</v>
      </c>
      <c r="BA398" s="41">
        <v>14</v>
      </c>
      <c r="BB398" s="44">
        <v>12.0215</v>
      </c>
      <c r="BC398" s="43">
        <v>14.044685166994666</v>
      </c>
      <c r="BD398" s="45">
        <f t="shared" si="76"/>
        <v>-0.37277281651152816</v>
      </c>
      <c r="BE398" s="46">
        <f t="shared" si="77"/>
        <v>0.95774647887323949</v>
      </c>
      <c r="BF398" s="47">
        <f t="shared" si="78"/>
        <v>-0.35702185243357631</v>
      </c>
      <c r="BG398" s="46">
        <f t="shared" si="81"/>
        <v>0.24156922741348652</v>
      </c>
      <c r="BH398" s="46">
        <f t="shared" si="79"/>
        <v>0.22158621455266053</v>
      </c>
      <c r="BI398" s="47">
        <f t="shared" si="80"/>
        <v>0.47072944942149153</v>
      </c>
    </row>
    <row r="399" spans="1:61" s="30" customFormat="1" ht="15" customHeight="1" x14ac:dyDescent="0.25">
      <c r="A399" s="35" t="s">
        <v>52</v>
      </c>
      <c r="B399" s="30" t="s">
        <v>417</v>
      </c>
      <c r="C399" s="35">
        <v>44697</v>
      </c>
      <c r="D399" s="30" t="s">
        <v>1334</v>
      </c>
      <c r="E399" s="30" t="s">
        <v>1335</v>
      </c>
      <c r="F399" s="30" t="s">
        <v>1336</v>
      </c>
      <c r="G399" s="30">
        <v>2015</v>
      </c>
      <c r="H399" s="30" t="s">
        <v>1337</v>
      </c>
      <c r="I399" s="30" t="s">
        <v>1338</v>
      </c>
      <c r="J399" s="30" t="s">
        <v>59</v>
      </c>
      <c r="L399" s="30" t="s">
        <v>60</v>
      </c>
      <c r="M399" s="30" t="s">
        <v>61</v>
      </c>
      <c r="N399" s="30" t="s">
        <v>62</v>
      </c>
      <c r="O399" s="30" t="s">
        <v>63</v>
      </c>
      <c r="P399" s="30" t="s">
        <v>63</v>
      </c>
      <c r="Q399" s="30" t="s">
        <v>148</v>
      </c>
      <c r="R399" s="30" t="s">
        <v>149</v>
      </c>
      <c r="S399" s="30" t="s">
        <v>475</v>
      </c>
      <c r="T399" s="30">
        <v>21</v>
      </c>
      <c r="U399" s="30" t="s">
        <v>95</v>
      </c>
      <c r="V399" s="30" t="s">
        <v>1075</v>
      </c>
      <c r="W399" s="30" t="s">
        <v>201</v>
      </c>
      <c r="X399" s="30" t="s">
        <v>69</v>
      </c>
      <c r="Y399" s="30" t="s">
        <v>1339</v>
      </c>
      <c r="AA399" s="30" t="s">
        <v>111</v>
      </c>
      <c r="AB399" s="48" t="s">
        <v>1094</v>
      </c>
      <c r="AC399" s="48" t="s">
        <v>146</v>
      </c>
      <c r="AD399" s="30" t="s">
        <v>813</v>
      </c>
      <c r="AE399" s="30" t="s">
        <v>74</v>
      </c>
      <c r="AF399" s="37">
        <v>6</v>
      </c>
      <c r="AG399" s="38">
        <v>0.69069999999999998</v>
      </c>
      <c r="AH399" s="37"/>
      <c r="AI399" s="39">
        <v>2.1100000000000001E-2</v>
      </c>
      <c r="AJ399" s="37" t="s">
        <v>106</v>
      </c>
      <c r="AK399" s="37">
        <f>AI399*SQRT(AF399)</f>
        <v>5.1684233572725058E-2</v>
      </c>
      <c r="AL399" s="37" t="s">
        <v>169</v>
      </c>
      <c r="AM399" s="37">
        <v>14</v>
      </c>
      <c r="AN399" s="39">
        <v>0.68</v>
      </c>
      <c r="AO399" s="37"/>
      <c r="AP399" s="39">
        <v>7.5300000000000006E-2</v>
      </c>
      <c r="AQ399" s="37" t="s">
        <v>106</v>
      </c>
      <c r="AR399" s="37">
        <f t="shared" si="83"/>
        <v>0.2817468012240778</v>
      </c>
      <c r="AS399" s="37"/>
      <c r="AT399" s="37" t="s">
        <v>1341</v>
      </c>
      <c r="AU399" s="37" t="s">
        <v>138</v>
      </c>
      <c r="AV399" s="40" t="s">
        <v>1342</v>
      </c>
      <c r="AX399" s="41">
        <v>6</v>
      </c>
      <c r="AY399" s="42">
        <v>0.69069999999999998</v>
      </c>
      <c r="AZ399" s="43">
        <v>5.1684233572725058E-2</v>
      </c>
      <c r="BA399" s="41">
        <v>14</v>
      </c>
      <c r="BB399" s="44">
        <v>0.68</v>
      </c>
      <c r="BC399" s="43">
        <v>0.2817468012240778</v>
      </c>
      <c r="BD399" s="45">
        <f t="shared" si="76"/>
        <v>-4.4401426283746465E-2</v>
      </c>
      <c r="BE399" s="46">
        <f t="shared" si="77"/>
        <v>0.95774647887323949</v>
      </c>
      <c r="BF399" s="47">
        <f t="shared" si="78"/>
        <v>-4.2525309680207887E-2</v>
      </c>
      <c r="BG399" s="46">
        <f t="shared" si="81"/>
        <v>0.23814452526163885</v>
      </c>
      <c r="BH399" s="46">
        <f t="shared" si="79"/>
        <v>0.21844480952386791</v>
      </c>
      <c r="BI399" s="47">
        <f t="shared" si="80"/>
        <v>0.46738079712785369</v>
      </c>
    </row>
    <row r="400" spans="1:61" s="30" customFormat="1" ht="15" customHeight="1" x14ac:dyDescent="0.25">
      <c r="A400" s="35" t="s">
        <v>52</v>
      </c>
      <c r="B400" s="30" t="s">
        <v>417</v>
      </c>
      <c r="C400" s="35">
        <v>44704</v>
      </c>
      <c r="D400" s="30" t="s">
        <v>1343</v>
      </c>
      <c r="E400" s="30" t="s">
        <v>1344</v>
      </c>
      <c r="F400" s="30" t="s">
        <v>1345</v>
      </c>
      <c r="G400" s="30">
        <v>1989</v>
      </c>
      <c r="H400" s="30" t="s">
        <v>1346</v>
      </c>
      <c r="I400" s="30" t="s">
        <v>58</v>
      </c>
      <c r="J400" s="30" t="s">
        <v>59</v>
      </c>
      <c r="L400" s="30" t="s">
        <v>60</v>
      </c>
      <c r="M400" s="30" t="s">
        <v>61</v>
      </c>
      <c r="N400" s="30" t="s">
        <v>62</v>
      </c>
      <c r="O400" s="30" t="s">
        <v>63</v>
      </c>
      <c r="P400" s="30" t="s">
        <v>63</v>
      </c>
      <c r="Q400" s="30" t="s">
        <v>183</v>
      </c>
      <c r="R400" s="30" t="s">
        <v>183</v>
      </c>
      <c r="S400" s="30" t="s">
        <v>1347</v>
      </c>
      <c r="T400" s="30">
        <v>11</v>
      </c>
      <c r="U400" s="30" t="s">
        <v>66</v>
      </c>
      <c r="V400" s="30" t="s">
        <v>1348</v>
      </c>
      <c r="W400" s="53" t="s">
        <v>68</v>
      </c>
      <c r="X400" s="30" t="s">
        <v>69</v>
      </c>
      <c r="Y400" s="30" t="s">
        <v>1349</v>
      </c>
      <c r="AA400" s="30" t="s">
        <v>71</v>
      </c>
      <c r="AB400" s="48" t="s">
        <v>72</v>
      </c>
      <c r="AC400" s="36" t="s">
        <v>73</v>
      </c>
      <c r="AD400" s="30" t="s">
        <v>235</v>
      </c>
      <c r="AE400" s="30" t="s">
        <v>74</v>
      </c>
      <c r="AF400" s="37">
        <v>16</v>
      </c>
      <c r="AG400" s="38">
        <v>307.48689999999999</v>
      </c>
      <c r="AH400" s="37" t="s">
        <v>1350</v>
      </c>
      <c r="AI400" s="39">
        <v>237.5052</v>
      </c>
      <c r="AJ400" s="37" t="s">
        <v>39</v>
      </c>
      <c r="AK400" s="39">
        <f t="shared" ref="AK400:AK406" si="84">AI400</f>
        <v>237.5052</v>
      </c>
      <c r="AL400" s="37" t="s">
        <v>1351</v>
      </c>
      <c r="AM400" s="37">
        <v>6</v>
      </c>
      <c r="AN400" s="39">
        <v>511.67</v>
      </c>
      <c r="AO400" s="37" t="s">
        <v>1350</v>
      </c>
      <c r="AP400" s="39">
        <v>274.2799</v>
      </c>
      <c r="AQ400" s="37" t="s">
        <v>39</v>
      </c>
      <c r="AR400" s="39">
        <f t="shared" ref="AR400:AR406" si="85">AP400</f>
        <v>274.2799</v>
      </c>
      <c r="AS400" s="39"/>
      <c r="AT400" s="37" t="s">
        <v>1352</v>
      </c>
      <c r="AU400" s="37" t="s">
        <v>138</v>
      </c>
      <c r="AV400" s="40" t="s">
        <v>1353</v>
      </c>
      <c r="AX400" s="41">
        <v>16</v>
      </c>
      <c r="AY400" s="42">
        <v>307.48689999999999</v>
      </c>
      <c r="AZ400" s="43">
        <v>237.5052</v>
      </c>
      <c r="BA400" s="41">
        <v>6</v>
      </c>
      <c r="BB400" s="44">
        <v>511.67</v>
      </c>
      <c r="BC400" s="43">
        <v>274.2799</v>
      </c>
      <c r="BD400" s="45">
        <f t="shared" si="76"/>
        <v>0.82594242142254681</v>
      </c>
      <c r="BE400" s="46">
        <f t="shared" si="77"/>
        <v>0.96202531645569622</v>
      </c>
      <c r="BF400" s="47">
        <f t="shared" si="78"/>
        <v>0.79457751934320964</v>
      </c>
      <c r="BG400" s="46">
        <f t="shared" si="81"/>
        <v>0.24467077765542439</v>
      </c>
      <c r="BH400" s="46">
        <f t="shared" si="79"/>
        <v>0.22644102094820243</v>
      </c>
      <c r="BI400" s="47">
        <f t="shared" si="80"/>
        <v>0.47585819415893471</v>
      </c>
    </row>
    <row r="401" spans="1:61 15660:15669" s="30" customFormat="1" ht="15" customHeight="1" x14ac:dyDescent="0.25">
      <c r="A401" s="35" t="s">
        <v>52</v>
      </c>
      <c r="B401" s="30" t="s">
        <v>417</v>
      </c>
      <c r="C401" s="35">
        <v>44704</v>
      </c>
      <c r="D401" s="30" t="s">
        <v>1343</v>
      </c>
      <c r="E401" s="30" t="s">
        <v>1344</v>
      </c>
      <c r="F401" s="30" t="s">
        <v>1345</v>
      </c>
      <c r="G401" s="30">
        <v>1989</v>
      </c>
      <c r="H401" s="30" t="s">
        <v>1346</v>
      </c>
      <c r="I401" s="30" t="s">
        <v>58</v>
      </c>
      <c r="J401" s="30" t="s">
        <v>59</v>
      </c>
      <c r="L401" s="30" t="s">
        <v>60</v>
      </c>
      <c r="M401" s="30" t="s">
        <v>61</v>
      </c>
      <c r="N401" s="30" t="s">
        <v>62</v>
      </c>
      <c r="O401" s="30" t="s">
        <v>63</v>
      </c>
      <c r="P401" s="30" t="s">
        <v>63</v>
      </c>
      <c r="Q401" s="30" t="s">
        <v>183</v>
      </c>
      <c r="R401" s="30" t="s">
        <v>183</v>
      </c>
      <c r="S401" s="30" t="s">
        <v>1347</v>
      </c>
      <c r="T401" s="30">
        <v>11</v>
      </c>
      <c r="U401" s="30" t="s">
        <v>66</v>
      </c>
      <c r="V401" s="30" t="s">
        <v>1348</v>
      </c>
      <c r="W401" s="53" t="s">
        <v>68</v>
      </c>
      <c r="X401" s="30" t="s">
        <v>69</v>
      </c>
      <c r="Y401" s="30" t="s">
        <v>1349</v>
      </c>
      <c r="AA401" s="30" t="s">
        <v>192</v>
      </c>
      <c r="AB401" s="48" t="s">
        <v>192</v>
      </c>
      <c r="AC401" s="48" t="s">
        <v>192</v>
      </c>
      <c r="AD401" s="30" t="s">
        <v>235</v>
      </c>
      <c r="AE401" s="30" t="s">
        <v>74</v>
      </c>
      <c r="AF401" s="37">
        <v>16</v>
      </c>
      <c r="AG401" s="38">
        <v>24.126899999999999</v>
      </c>
      <c r="AH401" s="37" t="s">
        <v>1354</v>
      </c>
      <c r="AI401" s="39">
        <v>16.564399999999999</v>
      </c>
      <c r="AJ401" s="37" t="s">
        <v>39</v>
      </c>
      <c r="AK401" s="39">
        <f t="shared" si="84"/>
        <v>16.564399999999999</v>
      </c>
      <c r="AL401" s="37" t="s">
        <v>1351</v>
      </c>
      <c r="AM401" s="37">
        <v>6</v>
      </c>
      <c r="AN401" s="39">
        <v>35.215000000000003</v>
      </c>
      <c r="AO401" s="37" t="s">
        <v>1354</v>
      </c>
      <c r="AP401" s="39">
        <v>13.3544</v>
      </c>
      <c r="AQ401" s="37" t="s">
        <v>39</v>
      </c>
      <c r="AR401" s="39">
        <f t="shared" si="85"/>
        <v>13.3544</v>
      </c>
      <c r="AS401" s="39"/>
      <c r="AT401" s="37" t="s">
        <v>1352</v>
      </c>
      <c r="AU401" s="37" t="s">
        <v>138</v>
      </c>
      <c r="AV401" s="40" t="s">
        <v>1355</v>
      </c>
      <c r="AX401" s="41">
        <v>16</v>
      </c>
      <c r="AY401" s="42">
        <v>24.126899999999999</v>
      </c>
      <c r="AZ401" s="43">
        <v>16.564399999999999</v>
      </c>
      <c r="BA401" s="41">
        <v>6</v>
      </c>
      <c r="BB401" s="44">
        <v>35.215000000000003</v>
      </c>
      <c r="BC401" s="43">
        <v>13.3544</v>
      </c>
      <c r="BD401" s="45">
        <f t="shared" si="76"/>
        <v>0.70075533697862746</v>
      </c>
      <c r="BE401" s="46">
        <f t="shared" si="77"/>
        <v>0.96202531645569622</v>
      </c>
      <c r="BF401" s="47">
        <f t="shared" si="78"/>
        <v>0.6741443748148821</v>
      </c>
      <c r="BG401" s="46">
        <f t="shared" si="81"/>
        <v>0.24032707671903097</v>
      </c>
      <c r="BH401" s="46">
        <f t="shared" si="79"/>
        <v>0.22242095739931469</v>
      </c>
      <c r="BI401" s="47">
        <f t="shared" si="80"/>
        <v>0.47161526417124655</v>
      </c>
    </row>
    <row r="402" spans="1:61 15660:15669" s="30" customFormat="1" ht="15" customHeight="1" x14ac:dyDescent="0.25">
      <c r="A402" s="35" t="s">
        <v>52</v>
      </c>
      <c r="B402" s="30" t="s">
        <v>417</v>
      </c>
      <c r="C402" s="35">
        <v>44704</v>
      </c>
      <c r="D402" s="30" t="s">
        <v>1343</v>
      </c>
      <c r="E402" s="30" t="s">
        <v>1344</v>
      </c>
      <c r="F402" s="30" t="s">
        <v>1345</v>
      </c>
      <c r="G402" s="30">
        <v>1989</v>
      </c>
      <c r="H402" s="30" t="s">
        <v>1346</v>
      </c>
      <c r="I402" s="30" t="s">
        <v>58</v>
      </c>
      <c r="J402" s="30" t="s">
        <v>59</v>
      </c>
      <c r="L402" s="30" t="s">
        <v>60</v>
      </c>
      <c r="M402" s="30" t="s">
        <v>61</v>
      </c>
      <c r="N402" s="30" t="s">
        <v>62</v>
      </c>
      <c r="O402" s="30" t="s">
        <v>63</v>
      </c>
      <c r="P402" s="30" t="s">
        <v>63</v>
      </c>
      <c r="Q402" s="30" t="s">
        <v>183</v>
      </c>
      <c r="R402" s="30" t="s">
        <v>183</v>
      </c>
      <c r="S402" s="30" t="s">
        <v>1347</v>
      </c>
      <c r="T402" s="30">
        <v>11</v>
      </c>
      <c r="U402" s="30" t="s">
        <v>66</v>
      </c>
      <c r="V402" s="30" t="s">
        <v>1348</v>
      </c>
      <c r="W402" s="53" t="s">
        <v>68</v>
      </c>
      <c r="X402" s="30" t="s">
        <v>69</v>
      </c>
      <c r="Y402" s="30" t="s">
        <v>1349</v>
      </c>
      <c r="AA402" s="30" t="s">
        <v>111</v>
      </c>
      <c r="AB402" s="48" t="s">
        <v>113</v>
      </c>
      <c r="AC402" s="48" t="s">
        <v>113</v>
      </c>
      <c r="AD402" s="30" t="s">
        <v>235</v>
      </c>
      <c r="AE402" s="30" t="s">
        <v>74</v>
      </c>
      <c r="AF402" s="37">
        <v>16</v>
      </c>
      <c r="AG402" s="38">
        <v>14.2</v>
      </c>
      <c r="AH402" s="37" t="s">
        <v>545</v>
      </c>
      <c r="AI402" s="39">
        <v>2.48</v>
      </c>
      <c r="AJ402" s="37" t="s">
        <v>39</v>
      </c>
      <c r="AK402" s="39">
        <f t="shared" si="84"/>
        <v>2.48</v>
      </c>
      <c r="AL402" s="37" t="s">
        <v>1351</v>
      </c>
      <c r="AM402" s="37">
        <v>6</v>
      </c>
      <c r="AN402" s="39">
        <v>18.333300000000001</v>
      </c>
      <c r="AO402" s="37" t="s">
        <v>545</v>
      </c>
      <c r="AP402" s="39">
        <v>3.5590000000000002</v>
      </c>
      <c r="AQ402" s="37" t="s">
        <v>39</v>
      </c>
      <c r="AR402" s="39">
        <f t="shared" si="85"/>
        <v>3.5590000000000002</v>
      </c>
      <c r="AS402" s="39"/>
      <c r="AT402" s="37" t="s">
        <v>1352</v>
      </c>
      <c r="AU402" s="37" t="s">
        <v>138</v>
      </c>
      <c r="AV402" s="40" t="s">
        <v>1356</v>
      </c>
      <c r="AX402" s="41">
        <v>16</v>
      </c>
      <c r="AY402" s="42">
        <v>14.2</v>
      </c>
      <c r="AZ402" s="43">
        <v>2.48</v>
      </c>
      <c r="BA402" s="41">
        <v>6</v>
      </c>
      <c r="BB402" s="44">
        <v>18.333300000000001</v>
      </c>
      <c r="BC402" s="43">
        <v>3.5590000000000002</v>
      </c>
      <c r="BD402" s="45">
        <f t="shared" si="76"/>
        <v>1.4819150598420303</v>
      </c>
      <c r="BE402" s="46">
        <f t="shared" si="77"/>
        <v>0.96202531645569622</v>
      </c>
      <c r="BF402" s="47">
        <f t="shared" si="78"/>
        <v>1.4256398044049912</v>
      </c>
      <c r="BG402" s="46">
        <f t="shared" si="81"/>
        <v>0.2790773994981805</v>
      </c>
      <c r="BH402" s="46">
        <f t="shared" si="79"/>
        <v>0.25828409862225454</v>
      </c>
      <c r="BI402" s="47">
        <f t="shared" si="80"/>
        <v>0.50821658633131461</v>
      </c>
    </row>
    <row r="403" spans="1:61 15660:15669" s="30" customFormat="1" ht="14.25" customHeight="1" x14ac:dyDescent="0.25">
      <c r="A403" s="35" t="s">
        <v>52</v>
      </c>
      <c r="B403" s="30" t="s">
        <v>417</v>
      </c>
      <c r="C403" s="35">
        <v>44704</v>
      </c>
      <c r="D403" s="30" t="s">
        <v>1343</v>
      </c>
      <c r="E403" s="30" t="s">
        <v>1344</v>
      </c>
      <c r="F403" s="30" t="s">
        <v>1345</v>
      </c>
      <c r="G403" s="30">
        <v>1989</v>
      </c>
      <c r="H403" s="30" t="s">
        <v>1346</v>
      </c>
      <c r="I403" s="30" t="s">
        <v>58</v>
      </c>
      <c r="J403" s="30" t="s">
        <v>59</v>
      </c>
      <c r="L403" s="30" t="s">
        <v>60</v>
      </c>
      <c r="M403" s="30" t="s">
        <v>61</v>
      </c>
      <c r="N403" s="30" t="s">
        <v>62</v>
      </c>
      <c r="O403" s="30" t="s">
        <v>63</v>
      </c>
      <c r="P403" s="30" t="s">
        <v>63</v>
      </c>
      <c r="Q403" s="30" t="s">
        <v>183</v>
      </c>
      <c r="R403" s="30" t="s">
        <v>183</v>
      </c>
      <c r="S403" s="30" t="s">
        <v>1347</v>
      </c>
      <c r="T403" s="30">
        <v>11</v>
      </c>
      <c r="U403" s="30" t="s">
        <v>66</v>
      </c>
      <c r="V403" s="30" t="s">
        <v>1348</v>
      </c>
      <c r="W403" s="53" t="s">
        <v>68</v>
      </c>
      <c r="X403" s="30" t="s">
        <v>69</v>
      </c>
      <c r="Y403" s="30" t="s">
        <v>1349</v>
      </c>
      <c r="AA403" s="30" t="s">
        <v>111</v>
      </c>
      <c r="AB403" s="48" t="s">
        <v>1357</v>
      </c>
      <c r="AC403" s="48" t="s">
        <v>142</v>
      </c>
      <c r="AD403" s="30" t="s">
        <v>235</v>
      </c>
      <c r="AE403" s="30" t="s">
        <v>74</v>
      </c>
      <c r="AF403" s="37">
        <v>16</v>
      </c>
      <c r="AG403" s="38">
        <v>1.0398000000000001</v>
      </c>
      <c r="AH403" s="37"/>
      <c r="AI403" s="39">
        <v>0.29270000000000002</v>
      </c>
      <c r="AJ403" s="37" t="s">
        <v>39</v>
      </c>
      <c r="AK403" s="39">
        <f t="shared" si="84"/>
        <v>0.29270000000000002</v>
      </c>
      <c r="AL403" s="37" t="s">
        <v>1351</v>
      </c>
      <c r="AM403" s="37">
        <v>6</v>
      </c>
      <c r="AN403" s="39">
        <v>0.77669999999999995</v>
      </c>
      <c r="AO403" s="37"/>
      <c r="AP403" s="39">
        <v>0.27300000000000002</v>
      </c>
      <c r="AQ403" s="37" t="s">
        <v>39</v>
      </c>
      <c r="AR403" s="39">
        <f t="shared" si="85"/>
        <v>0.27300000000000002</v>
      </c>
      <c r="AS403" s="39"/>
      <c r="AT403" s="37" t="s">
        <v>1352</v>
      </c>
      <c r="AU403" s="37" t="s">
        <v>138</v>
      </c>
      <c r="AV403" s="40" t="s">
        <v>1358</v>
      </c>
      <c r="AX403" s="41">
        <v>16</v>
      </c>
      <c r="AY403" s="42">
        <v>1.0398000000000001</v>
      </c>
      <c r="AZ403" s="43">
        <v>0.29270000000000002</v>
      </c>
      <c r="BA403" s="41">
        <v>6</v>
      </c>
      <c r="BB403" s="44">
        <v>0.77669999999999995</v>
      </c>
      <c r="BC403" s="43">
        <v>0.27300000000000002</v>
      </c>
      <c r="BD403" s="45">
        <f t="shared" si="76"/>
        <v>-0.91385452732399997</v>
      </c>
      <c r="BE403" s="46">
        <f t="shared" si="77"/>
        <v>0.96202531645569622</v>
      </c>
      <c r="BF403" s="47">
        <f t="shared" si="78"/>
        <v>-0.87915119084334181</v>
      </c>
      <c r="BG403" s="46">
        <f t="shared" si="81"/>
        <v>0.24814689614645236</v>
      </c>
      <c r="BH403" s="46">
        <f t="shared" si="79"/>
        <v>0.22965814326901279</v>
      </c>
      <c r="BI403" s="47">
        <f t="shared" si="80"/>
        <v>0.47922660951684726</v>
      </c>
    </row>
    <row r="404" spans="1:61 15660:15669" s="30" customFormat="1" ht="14.25" customHeight="1" x14ac:dyDescent="0.25">
      <c r="A404" s="35" t="s">
        <v>52</v>
      </c>
      <c r="B404" s="30" t="s">
        <v>417</v>
      </c>
      <c r="C404" s="35">
        <v>44704</v>
      </c>
      <c r="D404" s="30" t="s">
        <v>1359</v>
      </c>
      <c r="E404" s="30" t="s">
        <v>1360</v>
      </c>
      <c r="F404" s="30" t="s">
        <v>1361</v>
      </c>
      <c r="G404" s="30">
        <v>1985</v>
      </c>
      <c r="H404" s="30" t="s">
        <v>1362</v>
      </c>
      <c r="I404" s="72" t="s">
        <v>58</v>
      </c>
      <c r="J404" s="30" t="s">
        <v>59</v>
      </c>
      <c r="L404" s="30" t="s">
        <v>60</v>
      </c>
      <c r="M404" s="30" t="s">
        <v>61</v>
      </c>
      <c r="N404" s="30" t="s">
        <v>62</v>
      </c>
      <c r="O404" s="30" t="s">
        <v>63</v>
      </c>
      <c r="P404" s="30" t="s">
        <v>63</v>
      </c>
      <c r="Q404" s="30" t="s">
        <v>572</v>
      </c>
      <c r="R404" s="30">
        <v>0</v>
      </c>
      <c r="S404" s="30" t="s">
        <v>1363</v>
      </c>
      <c r="T404" s="30">
        <v>13.7</v>
      </c>
      <c r="U404" s="30" t="s">
        <v>66</v>
      </c>
      <c r="V404" s="30" t="s">
        <v>1364</v>
      </c>
      <c r="W404" s="53" t="s">
        <v>68</v>
      </c>
      <c r="X404" s="30" t="s">
        <v>69</v>
      </c>
      <c r="Y404" s="30" t="s">
        <v>1365</v>
      </c>
      <c r="AA404" s="30" t="s">
        <v>71</v>
      </c>
      <c r="AB404" s="48" t="s">
        <v>72</v>
      </c>
      <c r="AC404" s="36" t="s">
        <v>73</v>
      </c>
      <c r="AD404" s="30" t="s">
        <v>235</v>
      </c>
      <c r="AE404" s="30" t="s">
        <v>74</v>
      </c>
      <c r="AF404" s="37">
        <v>2</v>
      </c>
      <c r="AG404" s="38">
        <v>1.56</v>
      </c>
      <c r="AH404" s="37" t="s">
        <v>350</v>
      </c>
      <c r="AI404" s="39">
        <v>0.41</v>
      </c>
      <c r="AJ404" s="37" t="s">
        <v>39</v>
      </c>
      <c r="AK404" s="39">
        <f t="shared" si="84"/>
        <v>0.41</v>
      </c>
      <c r="AL404" s="37" t="s">
        <v>1366</v>
      </c>
      <c r="AM404" s="37">
        <v>2</v>
      </c>
      <c r="AN404" s="39">
        <v>7.7</v>
      </c>
      <c r="AO404" s="37" t="s">
        <v>350</v>
      </c>
      <c r="AP404" s="39">
        <v>0.86</v>
      </c>
      <c r="AQ404" s="37" t="s">
        <v>39</v>
      </c>
      <c r="AR404" s="39">
        <f t="shared" si="85"/>
        <v>0.86</v>
      </c>
      <c r="AS404" s="39"/>
      <c r="AT404" s="37" t="s">
        <v>1367</v>
      </c>
      <c r="AU404" s="37" t="s">
        <v>138</v>
      </c>
      <c r="AV404" s="40" t="s">
        <v>1368</v>
      </c>
      <c r="AX404" s="41">
        <v>2</v>
      </c>
      <c r="AY404" s="42">
        <v>1.56</v>
      </c>
      <c r="AZ404" s="43">
        <v>0.41</v>
      </c>
      <c r="BA404" s="41">
        <v>2</v>
      </c>
      <c r="BB404" s="44">
        <v>7.7</v>
      </c>
      <c r="BC404" s="43">
        <v>0.86</v>
      </c>
      <c r="BD404" s="45">
        <f t="shared" si="76"/>
        <v>9.1140666720895815</v>
      </c>
      <c r="BE404" s="46">
        <f t="shared" si="77"/>
        <v>0.5714285714285714</v>
      </c>
      <c r="BF404" s="47">
        <f t="shared" si="78"/>
        <v>5.2080380983369032</v>
      </c>
      <c r="BG404" s="46">
        <f t="shared" si="81"/>
        <v>11.383276412911757</v>
      </c>
      <c r="BH404" s="46">
        <f t="shared" si="79"/>
        <v>3.7169882164609813</v>
      </c>
      <c r="BI404" s="47">
        <f t="shared" si="80"/>
        <v>1.927949225592049</v>
      </c>
    </row>
    <row r="405" spans="1:61 15660:15669" s="30" customFormat="1" ht="14.25" customHeight="1" x14ac:dyDescent="0.25">
      <c r="A405" s="35" t="s">
        <v>52</v>
      </c>
      <c r="B405" s="30" t="s">
        <v>417</v>
      </c>
      <c r="C405" s="35">
        <v>44704</v>
      </c>
      <c r="D405" s="30" t="s">
        <v>1359</v>
      </c>
      <c r="E405" s="30" t="s">
        <v>1360</v>
      </c>
      <c r="F405" s="30" t="s">
        <v>1361</v>
      </c>
      <c r="G405" s="30">
        <v>1985</v>
      </c>
      <c r="H405" s="30" t="s">
        <v>1362</v>
      </c>
      <c r="I405" s="72" t="s">
        <v>58</v>
      </c>
      <c r="J405" s="30" t="s">
        <v>59</v>
      </c>
      <c r="L405" s="30" t="s">
        <v>60</v>
      </c>
      <c r="M405" s="30" t="s">
        <v>61</v>
      </c>
      <c r="N405" s="30" t="s">
        <v>62</v>
      </c>
      <c r="O405" s="30" t="s">
        <v>63</v>
      </c>
      <c r="P405" s="30" t="s">
        <v>63</v>
      </c>
      <c r="Q405" s="30" t="s">
        <v>572</v>
      </c>
      <c r="R405" s="30">
        <v>0</v>
      </c>
      <c r="S405" s="30" t="s">
        <v>1363</v>
      </c>
      <c r="T405" s="30">
        <v>13.7</v>
      </c>
      <c r="U405" s="30" t="s">
        <v>66</v>
      </c>
      <c r="V405" s="30" t="s">
        <v>1364</v>
      </c>
      <c r="W405" s="53" t="s">
        <v>68</v>
      </c>
      <c r="X405" s="30" t="s">
        <v>69</v>
      </c>
      <c r="Y405" s="30" t="s">
        <v>1365</v>
      </c>
      <c r="AA405" s="30" t="s">
        <v>71</v>
      </c>
      <c r="AB405" s="48" t="s">
        <v>72</v>
      </c>
      <c r="AC405" s="36" t="s">
        <v>73</v>
      </c>
      <c r="AD405" s="30" t="s">
        <v>235</v>
      </c>
      <c r="AE405" s="30" t="s">
        <v>74</v>
      </c>
      <c r="AF405" s="37">
        <v>2</v>
      </c>
      <c r="AG405" s="38">
        <v>1.79</v>
      </c>
      <c r="AH405" s="37" t="s">
        <v>350</v>
      </c>
      <c r="AI405" s="39">
        <v>0.21</v>
      </c>
      <c r="AJ405" s="37" t="s">
        <v>39</v>
      </c>
      <c r="AK405" s="39">
        <f t="shared" si="84"/>
        <v>0.21</v>
      </c>
      <c r="AL405" s="37" t="s">
        <v>1369</v>
      </c>
      <c r="AM405" s="37">
        <v>2</v>
      </c>
      <c r="AN405" s="39">
        <v>7.7</v>
      </c>
      <c r="AO405" s="37" t="s">
        <v>350</v>
      </c>
      <c r="AP405" s="39">
        <v>0.86</v>
      </c>
      <c r="AQ405" s="37" t="s">
        <v>39</v>
      </c>
      <c r="AR405" s="39">
        <f t="shared" si="85"/>
        <v>0.86</v>
      </c>
      <c r="AS405" s="39"/>
      <c r="AT405" s="37" t="s">
        <v>1367</v>
      </c>
      <c r="AU405" s="37" t="s">
        <v>138</v>
      </c>
      <c r="AV405" s="40" t="s">
        <v>1368</v>
      </c>
      <c r="AX405" s="41">
        <v>2</v>
      </c>
      <c r="AY405" s="42">
        <v>1.79</v>
      </c>
      <c r="AZ405" s="43">
        <v>0.21</v>
      </c>
      <c r="BA405" s="41">
        <v>2</v>
      </c>
      <c r="BB405" s="44">
        <v>7.7</v>
      </c>
      <c r="BC405" s="43">
        <v>0.86</v>
      </c>
      <c r="BD405" s="45">
        <f t="shared" si="76"/>
        <v>9.4412077742370926</v>
      </c>
      <c r="BE405" s="46">
        <f t="shared" si="77"/>
        <v>0.5714285714285714</v>
      </c>
      <c r="BF405" s="47">
        <f t="shared" si="78"/>
        <v>5.3949758709926243</v>
      </c>
      <c r="BG405" s="46">
        <f t="shared" si="81"/>
        <v>12.142050529539365</v>
      </c>
      <c r="BH405" s="46">
        <f t="shared" si="79"/>
        <v>3.9647511933189761</v>
      </c>
      <c r="BI405" s="47">
        <f t="shared" si="80"/>
        <v>1.9911682985923054</v>
      </c>
    </row>
    <row r="406" spans="1:61 15660:15669" s="30" customFormat="1" ht="14.25" customHeight="1" x14ac:dyDescent="0.25">
      <c r="A406" s="35" t="s">
        <v>52</v>
      </c>
      <c r="B406" s="30" t="s">
        <v>417</v>
      </c>
      <c r="C406" s="35">
        <v>44704</v>
      </c>
      <c r="D406" s="30" t="s">
        <v>1359</v>
      </c>
      <c r="E406" s="30" t="s">
        <v>1360</v>
      </c>
      <c r="F406" s="30" t="s">
        <v>1361</v>
      </c>
      <c r="G406" s="30">
        <v>1985</v>
      </c>
      <c r="H406" s="30" t="s">
        <v>1362</v>
      </c>
      <c r="I406" s="72" t="s">
        <v>58</v>
      </c>
      <c r="J406" s="30" t="s">
        <v>59</v>
      </c>
      <c r="L406" s="30" t="s">
        <v>60</v>
      </c>
      <c r="M406" s="30" t="s">
        <v>61</v>
      </c>
      <c r="N406" s="30" t="s">
        <v>62</v>
      </c>
      <c r="O406" s="30" t="s">
        <v>63</v>
      </c>
      <c r="P406" s="30" t="s">
        <v>63</v>
      </c>
      <c r="Q406" s="30" t="s">
        <v>572</v>
      </c>
      <c r="R406" s="30">
        <v>0</v>
      </c>
      <c r="S406" s="30" t="s">
        <v>1363</v>
      </c>
      <c r="T406" s="30">
        <v>13.7</v>
      </c>
      <c r="U406" s="30" t="s">
        <v>66</v>
      </c>
      <c r="V406" s="30" t="s">
        <v>1364</v>
      </c>
      <c r="W406" s="53" t="s">
        <v>68</v>
      </c>
      <c r="X406" s="30" t="s">
        <v>69</v>
      </c>
      <c r="Y406" s="30" t="s">
        <v>1365</v>
      </c>
      <c r="AA406" s="30" t="s">
        <v>71</v>
      </c>
      <c r="AB406" s="48" t="s">
        <v>72</v>
      </c>
      <c r="AC406" s="36" t="s">
        <v>73</v>
      </c>
      <c r="AD406" s="30" t="s">
        <v>235</v>
      </c>
      <c r="AE406" s="30" t="s">
        <v>74</v>
      </c>
      <c r="AF406" s="37">
        <v>2</v>
      </c>
      <c r="AG406" s="38">
        <v>3.89</v>
      </c>
      <c r="AH406" s="37" t="s">
        <v>350</v>
      </c>
      <c r="AI406" s="39">
        <v>0.31</v>
      </c>
      <c r="AJ406" s="37" t="s">
        <v>39</v>
      </c>
      <c r="AK406" s="39">
        <f t="shared" si="84"/>
        <v>0.31</v>
      </c>
      <c r="AL406" s="37" t="s">
        <v>1370</v>
      </c>
      <c r="AM406" s="37">
        <v>2</v>
      </c>
      <c r="AN406" s="39">
        <v>7.7</v>
      </c>
      <c r="AO406" s="37" t="s">
        <v>350</v>
      </c>
      <c r="AP406" s="39">
        <v>0.86</v>
      </c>
      <c r="AQ406" s="37" t="s">
        <v>39</v>
      </c>
      <c r="AR406" s="39">
        <f t="shared" si="85"/>
        <v>0.86</v>
      </c>
      <c r="AS406" s="39"/>
      <c r="AT406" s="37" t="s">
        <v>1367</v>
      </c>
      <c r="AU406" s="37" t="s">
        <v>138</v>
      </c>
      <c r="AV406" s="40" t="s">
        <v>1368</v>
      </c>
      <c r="AX406" s="41">
        <v>2</v>
      </c>
      <c r="AY406" s="42">
        <v>3.89</v>
      </c>
      <c r="AZ406" s="43">
        <v>0.31</v>
      </c>
      <c r="BA406" s="41">
        <v>2</v>
      </c>
      <c r="BB406" s="44">
        <v>7.7</v>
      </c>
      <c r="BC406" s="43">
        <v>0.86</v>
      </c>
      <c r="BD406" s="45">
        <f t="shared" si="76"/>
        <v>5.8940629841536536</v>
      </c>
      <c r="BE406" s="46">
        <f t="shared" si="77"/>
        <v>0.5714285714285714</v>
      </c>
      <c r="BF406" s="47">
        <f t="shared" si="78"/>
        <v>3.3680359909449447</v>
      </c>
      <c r="BG406" s="46">
        <f t="shared" si="81"/>
        <v>5.3424973076462843</v>
      </c>
      <c r="BH406" s="46">
        <f t="shared" si="79"/>
        <v>1.74448891678246</v>
      </c>
      <c r="BI406" s="47">
        <f t="shared" si="80"/>
        <v>1.3207910193450212</v>
      </c>
    </row>
    <row r="407" spans="1:61 15660:15669" s="30" customFormat="1" ht="14.25" customHeight="1" x14ac:dyDescent="0.25">
      <c r="A407" s="30" t="s">
        <v>52</v>
      </c>
      <c r="B407" s="30" t="s">
        <v>53</v>
      </c>
      <c r="C407" s="35">
        <v>44684</v>
      </c>
      <c r="D407" s="30" t="s">
        <v>1371</v>
      </c>
      <c r="E407" s="30" t="s">
        <v>1372</v>
      </c>
      <c r="F407" s="30" t="s">
        <v>1373</v>
      </c>
      <c r="G407" s="30">
        <v>2004</v>
      </c>
      <c r="H407" s="30" t="s">
        <v>1374</v>
      </c>
      <c r="I407" s="72" t="s">
        <v>1375</v>
      </c>
      <c r="J407" s="30" t="s">
        <v>59</v>
      </c>
      <c r="L407" s="30" t="s">
        <v>340</v>
      </c>
      <c r="M407" s="30" t="s">
        <v>61</v>
      </c>
      <c r="N407" s="30" t="s">
        <v>62</v>
      </c>
      <c r="O407" s="30" t="s">
        <v>246</v>
      </c>
      <c r="P407" s="30" t="s">
        <v>246</v>
      </c>
      <c r="Q407" s="30" t="s">
        <v>1207</v>
      </c>
      <c r="R407" s="30">
        <v>0</v>
      </c>
      <c r="S407" s="30" t="s">
        <v>475</v>
      </c>
      <c r="T407" s="30">
        <v>21</v>
      </c>
      <c r="U407" s="30" t="s">
        <v>95</v>
      </c>
      <c r="V407" s="30" t="s">
        <v>1376</v>
      </c>
      <c r="W407" s="30" t="s">
        <v>186</v>
      </c>
      <c r="X407" s="30" t="s">
        <v>270</v>
      </c>
      <c r="Y407" s="30" t="s">
        <v>1377</v>
      </c>
      <c r="AA407" s="30" t="s">
        <v>71</v>
      </c>
      <c r="AB407" s="48" t="s">
        <v>71</v>
      </c>
      <c r="AC407" s="36" t="s">
        <v>73</v>
      </c>
      <c r="AD407" s="30" t="s">
        <v>1378</v>
      </c>
      <c r="AE407" s="30" t="s">
        <v>104</v>
      </c>
      <c r="AF407" s="37">
        <v>12</v>
      </c>
      <c r="AG407" s="38">
        <v>134.7826</v>
      </c>
      <c r="AH407" s="37" t="s">
        <v>1379</v>
      </c>
      <c r="AI407" s="39">
        <v>34.782600000000002</v>
      </c>
      <c r="AJ407" s="37" t="s">
        <v>106</v>
      </c>
      <c r="AK407" s="37">
        <f t="shared" ref="AK407:AK414" si="86">AI407*SQRT(AF407)</f>
        <v>120.49046083869047</v>
      </c>
      <c r="AL407" s="37" t="s">
        <v>1380</v>
      </c>
      <c r="AM407" s="37">
        <v>12</v>
      </c>
      <c r="AN407" s="39">
        <v>172.46379999999999</v>
      </c>
      <c r="AO407" s="37" t="s">
        <v>1379</v>
      </c>
      <c r="AP407" s="39">
        <v>39.130400000000002</v>
      </c>
      <c r="AQ407" s="37" t="s">
        <v>106</v>
      </c>
      <c r="AR407" s="37">
        <f t="shared" ref="AR407:AR414" si="87">AP407*SQRT(AM407)</f>
        <v>135.55168184098639</v>
      </c>
      <c r="AS407" s="37" t="s">
        <v>1381</v>
      </c>
      <c r="AT407" s="37" t="s">
        <v>1382</v>
      </c>
      <c r="AU407" s="37" t="s">
        <v>1058</v>
      </c>
      <c r="AV407" s="40" t="s">
        <v>1383</v>
      </c>
      <c r="AX407" s="41">
        <v>12</v>
      </c>
      <c r="AY407" s="42">
        <v>134.7826</v>
      </c>
      <c r="AZ407" s="43">
        <v>120.49046083869047</v>
      </c>
      <c r="BA407" s="41">
        <v>12</v>
      </c>
      <c r="BB407" s="44">
        <v>172.46379999999999</v>
      </c>
      <c r="BC407" s="43">
        <v>135.55168184098639</v>
      </c>
      <c r="BD407" s="45">
        <f t="shared" si="76"/>
        <v>0.29382801298851247</v>
      </c>
      <c r="BE407" s="46">
        <f t="shared" si="77"/>
        <v>0.96551724137931039</v>
      </c>
      <c r="BF407" s="47">
        <f t="shared" si="78"/>
        <v>0.28369601254063276</v>
      </c>
      <c r="BG407" s="46">
        <f t="shared" si="81"/>
        <v>0.16846531044201618</v>
      </c>
      <c r="BH407" s="46">
        <f t="shared" si="79"/>
        <v>0.15704732864035756</v>
      </c>
      <c r="BI407" s="47">
        <f t="shared" si="80"/>
        <v>0.3962919739792336</v>
      </c>
    </row>
    <row r="408" spans="1:61 15660:15669" s="30" customFormat="1" ht="14.25" customHeight="1" x14ac:dyDescent="0.25">
      <c r="A408" s="30" t="s">
        <v>52</v>
      </c>
      <c r="B408" s="30" t="s">
        <v>53</v>
      </c>
      <c r="C408" s="35">
        <v>44684</v>
      </c>
      <c r="D408" s="30" t="s">
        <v>1371</v>
      </c>
      <c r="E408" s="30" t="s">
        <v>1372</v>
      </c>
      <c r="F408" s="30" t="s">
        <v>1373</v>
      </c>
      <c r="G408" s="30">
        <v>2004</v>
      </c>
      <c r="H408" s="30" t="s">
        <v>1374</v>
      </c>
      <c r="I408" s="72" t="s">
        <v>1375</v>
      </c>
      <c r="J408" s="30" t="s">
        <v>59</v>
      </c>
      <c r="L408" s="30" t="s">
        <v>340</v>
      </c>
      <c r="M408" s="30" t="s">
        <v>61</v>
      </c>
      <c r="N408" s="30" t="s">
        <v>62</v>
      </c>
      <c r="O408" s="30" t="s">
        <v>246</v>
      </c>
      <c r="P408" s="30" t="s">
        <v>246</v>
      </c>
      <c r="Q408" s="30" t="s">
        <v>1207</v>
      </c>
      <c r="R408" s="30">
        <v>0</v>
      </c>
      <c r="S408" s="30" t="s">
        <v>475</v>
      </c>
      <c r="T408" s="30">
        <v>21</v>
      </c>
      <c r="U408" s="30" t="s">
        <v>95</v>
      </c>
      <c r="V408" s="30" t="s">
        <v>1376</v>
      </c>
      <c r="W408" s="30" t="s">
        <v>186</v>
      </c>
      <c r="X408" s="30" t="s">
        <v>270</v>
      </c>
      <c r="Y408" s="30" t="s">
        <v>1377</v>
      </c>
      <c r="AA408" s="30" t="s">
        <v>192</v>
      </c>
      <c r="AB408" s="48" t="s">
        <v>192</v>
      </c>
      <c r="AC408" s="48" t="s">
        <v>192</v>
      </c>
      <c r="AD408" s="30" t="s">
        <v>1378</v>
      </c>
      <c r="AE408" s="30" t="s">
        <v>104</v>
      </c>
      <c r="AF408" s="37">
        <v>12</v>
      </c>
      <c r="AG408" s="38">
        <v>10.526300000000001</v>
      </c>
      <c r="AH408" s="37" t="s">
        <v>1384</v>
      </c>
      <c r="AI408" s="39">
        <v>3.3332999999999999</v>
      </c>
      <c r="AJ408" s="37" t="s">
        <v>106</v>
      </c>
      <c r="AK408" s="37">
        <f t="shared" si="86"/>
        <v>11.546889913738676</v>
      </c>
      <c r="AL408" s="37" t="s">
        <v>1380</v>
      </c>
      <c r="AM408" s="37">
        <v>12</v>
      </c>
      <c r="AN408" s="39">
        <v>13.508800000000001</v>
      </c>
      <c r="AO408" s="37" t="s">
        <v>1384</v>
      </c>
      <c r="AP408" s="39">
        <v>2.4561000000000002</v>
      </c>
      <c r="AQ408" s="37" t="s">
        <v>106</v>
      </c>
      <c r="AR408" s="37">
        <f t="shared" si="87"/>
        <v>8.5081799769398394</v>
      </c>
      <c r="AS408" s="37" t="s">
        <v>1381</v>
      </c>
      <c r="AT408" s="37" t="s">
        <v>1382</v>
      </c>
      <c r="AU408" s="37" t="s">
        <v>1058</v>
      </c>
      <c r="AV408" s="40" t="s">
        <v>1383</v>
      </c>
      <c r="AX408" s="41">
        <v>12</v>
      </c>
      <c r="AY408" s="42">
        <v>10.526300000000001</v>
      </c>
      <c r="AZ408" s="43">
        <v>11.546889913738676</v>
      </c>
      <c r="BA408" s="41">
        <v>12</v>
      </c>
      <c r="BB408" s="44">
        <v>13.508800000000001</v>
      </c>
      <c r="BC408" s="43">
        <v>8.5081799769398394</v>
      </c>
      <c r="BD408" s="45">
        <f t="shared" si="76"/>
        <v>0.29407452935608902</v>
      </c>
      <c r="BE408" s="46">
        <f t="shared" si="77"/>
        <v>0.96551724137931039</v>
      </c>
      <c r="BF408" s="47">
        <f t="shared" si="78"/>
        <v>0.2839340283438101</v>
      </c>
      <c r="BG408" s="46">
        <f t="shared" si="81"/>
        <v>0.1684683297670001</v>
      </c>
      <c r="BH408" s="46">
        <f t="shared" si="79"/>
        <v>0.15705014332619274</v>
      </c>
      <c r="BI408" s="47">
        <f t="shared" si="80"/>
        <v>0.3962955252411926</v>
      </c>
    </row>
    <row r="409" spans="1:61 15660:15669" s="30" customFormat="1" ht="14.25" customHeight="1" x14ac:dyDescent="0.25">
      <c r="A409" s="30" t="s">
        <v>52</v>
      </c>
      <c r="B409" s="30" t="s">
        <v>53</v>
      </c>
      <c r="C409" s="35">
        <v>44684</v>
      </c>
      <c r="D409" s="30" t="s">
        <v>1371</v>
      </c>
      <c r="E409" s="30" t="s">
        <v>1372</v>
      </c>
      <c r="F409" s="30" t="s">
        <v>1373</v>
      </c>
      <c r="G409" s="30">
        <v>2004</v>
      </c>
      <c r="H409" s="30" t="s">
        <v>1374</v>
      </c>
      <c r="I409" s="72" t="s">
        <v>1375</v>
      </c>
      <c r="J409" s="30" t="s">
        <v>59</v>
      </c>
      <c r="L409" s="30" t="s">
        <v>340</v>
      </c>
      <c r="M409" s="30" t="s">
        <v>61</v>
      </c>
      <c r="N409" s="30" t="s">
        <v>62</v>
      </c>
      <c r="O409" s="30" t="s">
        <v>246</v>
      </c>
      <c r="P409" s="30" t="s">
        <v>246</v>
      </c>
      <c r="Q409" s="30" t="s">
        <v>1207</v>
      </c>
      <c r="R409" s="30">
        <v>0</v>
      </c>
      <c r="S409" s="30" t="s">
        <v>475</v>
      </c>
      <c r="T409" s="30">
        <v>21</v>
      </c>
      <c r="U409" s="30" t="s">
        <v>95</v>
      </c>
      <c r="V409" s="30" t="s">
        <v>1376</v>
      </c>
      <c r="W409" s="30" t="s">
        <v>186</v>
      </c>
      <c r="X409" s="30" t="s">
        <v>270</v>
      </c>
      <c r="Y409" s="30" t="s">
        <v>1377</v>
      </c>
      <c r="AA409" s="30" t="s">
        <v>111</v>
      </c>
      <c r="AB409" s="48" t="s">
        <v>113</v>
      </c>
      <c r="AC409" s="48" t="s">
        <v>113</v>
      </c>
      <c r="AD409" s="30" t="s">
        <v>1378</v>
      </c>
      <c r="AE409" s="30" t="s">
        <v>104</v>
      </c>
      <c r="AF409" s="37">
        <v>12</v>
      </c>
      <c r="AG409" s="38">
        <v>10.930199999999999</v>
      </c>
      <c r="AH409" s="37" t="s">
        <v>1385</v>
      </c>
      <c r="AI409" s="39">
        <v>1.3953</v>
      </c>
      <c r="AJ409" s="37" t="s">
        <v>106</v>
      </c>
      <c r="AK409" s="37">
        <f t="shared" si="86"/>
        <v>4.8334609836017091</v>
      </c>
      <c r="AL409" s="37" t="s">
        <v>1386</v>
      </c>
      <c r="AM409" s="37">
        <v>360</v>
      </c>
      <c r="AN409" s="39">
        <v>14.4186</v>
      </c>
      <c r="AO409" s="37" t="s">
        <v>1385</v>
      </c>
      <c r="AP409" s="39">
        <v>1.3953</v>
      </c>
      <c r="AQ409" s="37" t="s">
        <v>106</v>
      </c>
      <c r="AR409" s="37">
        <f t="shared" si="87"/>
        <v>26.473956115397637</v>
      </c>
      <c r="AS409" s="37" t="s">
        <v>1381</v>
      </c>
      <c r="AT409" s="37" t="s">
        <v>1382</v>
      </c>
      <c r="AU409" s="37" t="s">
        <v>1058</v>
      </c>
      <c r="AV409" s="40" t="s">
        <v>1383</v>
      </c>
      <c r="AX409" s="41">
        <v>12</v>
      </c>
      <c r="AY409" s="42">
        <v>10.930199999999999</v>
      </c>
      <c r="AZ409" s="43">
        <v>4.8334609836017091</v>
      </c>
      <c r="BA409" s="41">
        <v>360</v>
      </c>
      <c r="BB409" s="44">
        <v>14.4186</v>
      </c>
      <c r="BC409" s="43">
        <v>26.473956115397637</v>
      </c>
      <c r="BD409" s="45">
        <f t="shared" si="76"/>
        <v>0.13370246050166587</v>
      </c>
      <c r="BE409" s="46">
        <f t="shared" si="77"/>
        <v>0.99797160243407712</v>
      </c>
      <c r="BF409" s="47">
        <f t="shared" si="78"/>
        <v>0.13343125875622638</v>
      </c>
      <c r="BG409" s="46">
        <f t="shared" si="81"/>
        <v>8.6135138460498473E-2</v>
      </c>
      <c r="BH409" s="46">
        <f t="shared" si="79"/>
        <v>8.5786060244239251E-2</v>
      </c>
      <c r="BI409" s="47">
        <f t="shared" si="80"/>
        <v>0.29289257458023626</v>
      </c>
    </row>
    <row r="410" spans="1:61 15660:15669" s="30" customFormat="1" ht="14.25" customHeight="1" x14ac:dyDescent="0.25">
      <c r="A410" s="30" t="s">
        <v>52</v>
      </c>
      <c r="B410" s="30" t="s">
        <v>53</v>
      </c>
      <c r="C410" s="35">
        <v>44684</v>
      </c>
      <c r="D410" s="30" t="s">
        <v>1371</v>
      </c>
      <c r="E410" s="30" t="s">
        <v>1372</v>
      </c>
      <c r="F410" s="30" t="s">
        <v>1373</v>
      </c>
      <c r="G410" s="30">
        <v>2004</v>
      </c>
      <c r="H410" s="30" t="s">
        <v>1374</v>
      </c>
      <c r="I410" s="72" t="s">
        <v>1375</v>
      </c>
      <c r="J410" s="30" t="s">
        <v>59</v>
      </c>
      <c r="L410" s="30" t="s">
        <v>340</v>
      </c>
      <c r="M410" s="30" t="s">
        <v>61</v>
      </c>
      <c r="N410" s="30" t="s">
        <v>62</v>
      </c>
      <c r="O410" s="30" t="s">
        <v>246</v>
      </c>
      <c r="P410" s="30" t="s">
        <v>246</v>
      </c>
      <c r="Q410" s="30" t="s">
        <v>1207</v>
      </c>
      <c r="R410" s="30">
        <v>0</v>
      </c>
      <c r="S410" s="30" t="s">
        <v>475</v>
      </c>
      <c r="T410" s="30">
        <v>21</v>
      </c>
      <c r="U410" s="30" t="s">
        <v>95</v>
      </c>
      <c r="V410" s="30" t="s">
        <v>1376</v>
      </c>
      <c r="W410" s="30" t="s">
        <v>186</v>
      </c>
      <c r="X410" s="30" t="s">
        <v>270</v>
      </c>
      <c r="Y410" s="30" t="s">
        <v>1377</v>
      </c>
      <c r="AA410" s="30" t="s">
        <v>111</v>
      </c>
      <c r="AB410" s="48" t="s">
        <v>141</v>
      </c>
      <c r="AC410" s="48" t="s">
        <v>142</v>
      </c>
      <c r="AD410" s="30" t="s">
        <v>1378</v>
      </c>
      <c r="AE410" s="30" t="s">
        <v>104</v>
      </c>
      <c r="AF410" s="37">
        <v>12</v>
      </c>
      <c r="AG410" s="38">
        <v>0.60750000000000004</v>
      </c>
      <c r="AH410" s="37" t="s">
        <v>143</v>
      </c>
      <c r="AI410" s="39">
        <v>0.06</v>
      </c>
      <c r="AJ410" s="37" t="s">
        <v>106</v>
      </c>
      <c r="AK410" s="37">
        <f t="shared" si="86"/>
        <v>0.20784609690826525</v>
      </c>
      <c r="AL410" s="37" t="s">
        <v>1380</v>
      </c>
      <c r="AM410" s="37">
        <v>12</v>
      </c>
      <c r="AN410" s="39">
        <v>0.69</v>
      </c>
      <c r="AO410" s="37" t="s">
        <v>143</v>
      </c>
      <c r="AP410" s="39">
        <v>6.25E-2</v>
      </c>
      <c r="AQ410" s="37" t="s">
        <v>106</v>
      </c>
      <c r="AR410" s="37">
        <f t="shared" si="87"/>
        <v>0.21650635094610965</v>
      </c>
      <c r="AS410" s="37" t="s">
        <v>1381</v>
      </c>
      <c r="AT410" s="37" t="s">
        <v>1382</v>
      </c>
      <c r="AU410" s="37" t="s">
        <v>1058</v>
      </c>
      <c r="AV410" s="40" t="s">
        <v>1383</v>
      </c>
      <c r="AX410" s="41">
        <v>12</v>
      </c>
      <c r="AY410" s="42">
        <v>0.60750000000000004</v>
      </c>
      <c r="AZ410" s="43">
        <v>0.20784609690826525</v>
      </c>
      <c r="BA410" s="41">
        <v>12</v>
      </c>
      <c r="BB410" s="44">
        <v>0.69</v>
      </c>
      <c r="BC410" s="43">
        <v>0.21650635094610965</v>
      </c>
      <c r="BD410" s="45">
        <f t="shared" si="76"/>
        <v>0.38874678555661291</v>
      </c>
      <c r="BE410" s="46">
        <f t="shared" si="77"/>
        <v>0.96551724137931039</v>
      </c>
      <c r="BF410" s="47">
        <f t="shared" si="78"/>
        <v>0.37534172398569526</v>
      </c>
      <c r="BG410" s="46">
        <f t="shared" si="81"/>
        <v>0.16981508465167913</v>
      </c>
      <c r="BH410" s="46">
        <f t="shared" si="79"/>
        <v>0.15830561993688044</v>
      </c>
      <c r="BI410" s="47">
        <f t="shared" si="80"/>
        <v>0.39787638775991779</v>
      </c>
    </row>
    <row r="411" spans="1:61 15660:15669" s="30" customFormat="1" ht="14.25" customHeight="1" x14ac:dyDescent="0.25">
      <c r="A411" s="30" t="s">
        <v>52</v>
      </c>
      <c r="B411" s="30" t="s">
        <v>53</v>
      </c>
      <c r="C411" s="35">
        <v>44684</v>
      </c>
      <c r="D411" s="30" t="s">
        <v>1371</v>
      </c>
      <c r="E411" s="30" t="s">
        <v>1372</v>
      </c>
      <c r="F411" s="30" t="s">
        <v>1373</v>
      </c>
      <c r="G411" s="30">
        <v>2004</v>
      </c>
      <c r="H411" s="30" t="s">
        <v>1374</v>
      </c>
      <c r="I411" s="72" t="s">
        <v>1375</v>
      </c>
      <c r="J411" s="30" t="s">
        <v>59</v>
      </c>
      <c r="L411" s="30" t="s">
        <v>340</v>
      </c>
      <c r="M411" s="30" t="s">
        <v>61</v>
      </c>
      <c r="N411" s="30" t="s">
        <v>62</v>
      </c>
      <c r="O411" s="30" t="s">
        <v>246</v>
      </c>
      <c r="P411" s="30" t="s">
        <v>246</v>
      </c>
      <c r="Q411" s="30" t="s">
        <v>1207</v>
      </c>
      <c r="R411" s="30">
        <v>0</v>
      </c>
      <c r="S411" s="30" t="s">
        <v>1387</v>
      </c>
      <c r="T411" s="30">
        <v>53</v>
      </c>
      <c r="U411" s="30" t="s">
        <v>95</v>
      </c>
      <c r="V411" s="30" t="s">
        <v>1376</v>
      </c>
      <c r="W411" s="30" t="s">
        <v>186</v>
      </c>
      <c r="X411" s="30" t="s">
        <v>270</v>
      </c>
      <c r="Y411" s="30" t="s">
        <v>1377</v>
      </c>
      <c r="AA411" s="30" t="s">
        <v>71</v>
      </c>
      <c r="AB411" s="48" t="s">
        <v>71</v>
      </c>
      <c r="AC411" s="36" t="s">
        <v>73</v>
      </c>
      <c r="AD411" s="30" t="s">
        <v>1378</v>
      </c>
      <c r="AE411" s="30" t="s">
        <v>104</v>
      </c>
      <c r="AF411" s="37">
        <v>360</v>
      </c>
      <c r="AG411" s="38">
        <v>21.739100000000001</v>
      </c>
      <c r="AH411" s="37" t="s">
        <v>1379</v>
      </c>
      <c r="AI411" s="39">
        <v>0</v>
      </c>
      <c r="AJ411" s="37" t="s">
        <v>106</v>
      </c>
      <c r="AK411" s="37">
        <f t="shared" si="86"/>
        <v>0</v>
      </c>
      <c r="AL411" s="37" t="s">
        <v>1386</v>
      </c>
      <c r="AM411" s="37">
        <v>360</v>
      </c>
      <c r="AN411" s="39">
        <v>384.05799999999999</v>
      </c>
      <c r="AO411" s="37" t="s">
        <v>1379</v>
      </c>
      <c r="AP411" s="39">
        <v>20.289899999999999</v>
      </c>
      <c r="AQ411" s="37" t="s">
        <v>106</v>
      </c>
      <c r="AR411" s="37">
        <f t="shared" si="87"/>
        <v>384.97378498230239</v>
      </c>
      <c r="AS411" s="37" t="s">
        <v>1381</v>
      </c>
      <c r="AT411" s="37" t="s">
        <v>1388</v>
      </c>
      <c r="AU411" s="37" t="s">
        <v>1058</v>
      </c>
      <c r="AV411" s="40" t="s">
        <v>1383</v>
      </c>
      <c r="AX411" s="61">
        <v>360</v>
      </c>
      <c r="AY411" s="62">
        <v>21.739100000000001</v>
      </c>
      <c r="AZ411" s="63">
        <v>0</v>
      </c>
      <c r="BA411" s="61">
        <v>360</v>
      </c>
      <c r="BB411" s="64">
        <v>384.05799999999999</v>
      </c>
      <c r="BC411" s="63">
        <v>384.97378498230239</v>
      </c>
      <c r="BD411" s="70">
        <f t="shared" si="76"/>
        <v>1.3309901148403038</v>
      </c>
      <c r="BE411" s="46">
        <f t="shared" si="77"/>
        <v>0.99895506792058519</v>
      </c>
      <c r="BF411" s="47">
        <f t="shared" si="78"/>
        <v>1.3295993205719232</v>
      </c>
      <c r="BG411" s="46">
        <f t="shared" si="81"/>
        <v>6.7857879762518091E-3</v>
      </c>
      <c r="BH411" s="46">
        <f t="shared" si="79"/>
        <v>6.7716140104577003E-3</v>
      </c>
      <c r="BI411" s="47">
        <f t="shared" si="80"/>
        <v>8.2289817173558599E-2</v>
      </c>
    </row>
    <row r="412" spans="1:61 15660:15669" s="30" customFormat="1" ht="14.25" customHeight="1" x14ac:dyDescent="0.25">
      <c r="A412" s="30" t="s">
        <v>52</v>
      </c>
      <c r="B412" s="30" t="s">
        <v>53</v>
      </c>
      <c r="C412" s="35">
        <v>44684</v>
      </c>
      <c r="D412" s="30" t="s">
        <v>1371</v>
      </c>
      <c r="E412" s="30" t="s">
        <v>1372</v>
      </c>
      <c r="F412" s="30" t="s">
        <v>1373</v>
      </c>
      <c r="G412" s="30">
        <v>2004</v>
      </c>
      <c r="H412" s="30" t="s">
        <v>1374</v>
      </c>
      <c r="I412" s="72" t="s">
        <v>1375</v>
      </c>
      <c r="J412" s="30" t="s">
        <v>59</v>
      </c>
      <c r="L412" s="30" t="s">
        <v>340</v>
      </c>
      <c r="M412" s="30" t="s">
        <v>61</v>
      </c>
      <c r="N412" s="30" t="s">
        <v>62</v>
      </c>
      <c r="O412" s="30" t="s">
        <v>246</v>
      </c>
      <c r="P412" s="30" t="s">
        <v>246</v>
      </c>
      <c r="Q412" s="30" t="s">
        <v>1207</v>
      </c>
      <c r="R412" s="30">
        <v>0</v>
      </c>
      <c r="S412" s="30" t="s">
        <v>1387</v>
      </c>
      <c r="T412" s="30">
        <v>53</v>
      </c>
      <c r="U412" s="30" t="s">
        <v>95</v>
      </c>
      <c r="V412" s="30" t="s">
        <v>1376</v>
      </c>
      <c r="W412" s="30" t="s">
        <v>186</v>
      </c>
      <c r="X412" s="30" t="s">
        <v>270</v>
      </c>
      <c r="Y412" s="30" t="s">
        <v>1377</v>
      </c>
      <c r="AA412" s="30" t="s">
        <v>192</v>
      </c>
      <c r="AB412" s="48" t="s">
        <v>192</v>
      </c>
      <c r="AC412" s="48" t="s">
        <v>192</v>
      </c>
      <c r="AD412" s="30" t="s">
        <v>1378</v>
      </c>
      <c r="AE412" s="30" t="s">
        <v>104</v>
      </c>
      <c r="AF412" s="37">
        <v>360</v>
      </c>
      <c r="AG412" s="38">
        <v>4.5613999999999999</v>
      </c>
      <c r="AH412" s="37" t="s">
        <v>1384</v>
      </c>
      <c r="AI412" s="39">
        <v>0.35089999999999999</v>
      </c>
      <c r="AJ412" s="37" t="s">
        <v>106</v>
      </c>
      <c r="AK412" s="37">
        <f t="shared" si="86"/>
        <v>6.6578593857185053</v>
      </c>
      <c r="AL412" s="37" t="s">
        <v>1386</v>
      </c>
      <c r="AM412" s="37">
        <v>360</v>
      </c>
      <c r="AN412" s="39">
        <v>48.771900000000002</v>
      </c>
      <c r="AO412" s="37" t="s">
        <v>1384</v>
      </c>
      <c r="AP412" s="39">
        <v>2.4561000000000002</v>
      </c>
      <c r="AQ412" s="37" t="s">
        <v>106</v>
      </c>
      <c r="AR412" s="37">
        <f t="shared" si="87"/>
        <v>46.601220966837346</v>
      </c>
      <c r="AS412" s="37" t="s">
        <v>1381</v>
      </c>
      <c r="AT412" s="37" t="s">
        <v>1388</v>
      </c>
      <c r="AU412" s="37" t="s">
        <v>1058</v>
      </c>
      <c r="AV412" s="40" t="s">
        <v>1383</v>
      </c>
      <c r="AX412" s="61">
        <v>360</v>
      </c>
      <c r="AY412" s="62">
        <v>4.5613999999999999</v>
      </c>
      <c r="AZ412" s="63">
        <v>6.6578593857185053</v>
      </c>
      <c r="BA412" s="61">
        <v>360</v>
      </c>
      <c r="BB412" s="64">
        <v>48.771900000000002</v>
      </c>
      <c r="BC412" s="63">
        <v>46.601220966837346</v>
      </c>
      <c r="BD412" s="70">
        <f t="shared" si="76"/>
        <v>1.3281754836121555</v>
      </c>
      <c r="BE412" s="46">
        <f t="shared" si="77"/>
        <v>0.99895506792058519</v>
      </c>
      <c r="BF412" s="47">
        <f t="shared" si="78"/>
        <v>1.326787630442237</v>
      </c>
      <c r="BG412" s="46">
        <f t="shared" si="81"/>
        <v>6.7805903578252663E-3</v>
      </c>
      <c r="BH412" s="46">
        <f t="shared" si="79"/>
        <v>6.7664272486724266E-3</v>
      </c>
      <c r="BI412" s="47">
        <f t="shared" si="80"/>
        <v>8.2258295926140035E-2</v>
      </c>
    </row>
    <row r="413" spans="1:61 15660:15669" s="30" customFormat="1" ht="14.25" customHeight="1" x14ac:dyDescent="0.25">
      <c r="A413" s="30" t="s">
        <v>52</v>
      </c>
      <c r="B413" s="30" t="s">
        <v>53</v>
      </c>
      <c r="C413" s="35">
        <v>44684</v>
      </c>
      <c r="D413" s="30" t="s">
        <v>1371</v>
      </c>
      <c r="E413" s="30" t="s">
        <v>1372</v>
      </c>
      <c r="F413" s="30" t="s">
        <v>1373</v>
      </c>
      <c r="G413" s="30">
        <v>2004</v>
      </c>
      <c r="H413" s="30" t="s">
        <v>1374</v>
      </c>
      <c r="I413" s="72" t="s">
        <v>1375</v>
      </c>
      <c r="J413" s="30" t="s">
        <v>59</v>
      </c>
      <c r="L413" s="30" t="s">
        <v>340</v>
      </c>
      <c r="M413" s="30" t="s">
        <v>61</v>
      </c>
      <c r="N413" s="30" t="s">
        <v>62</v>
      </c>
      <c r="O413" s="30" t="s">
        <v>246</v>
      </c>
      <c r="P413" s="30" t="s">
        <v>246</v>
      </c>
      <c r="Q413" s="30" t="s">
        <v>1207</v>
      </c>
      <c r="R413" s="30">
        <v>0</v>
      </c>
      <c r="S413" s="30" t="s">
        <v>1387</v>
      </c>
      <c r="T413" s="30">
        <v>53</v>
      </c>
      <c r="U413" s="30" t="s">
        <v>95</v>
      </c>
      <c r="V413" s="30" t="s">
        <v>1376</v>
      </c>
      <c r="W413" s="30" t="s">
        <v>186</v>
      </c>
      <c r="X413" s="30" t="s">
        <v>270</v>
      </c>
      <c r="Y413" s="30" t="s">
        <v>1377</v>
      </c>
      <c r="AA413" s="30" t="s">
        <v>111</v>
      </c>
      <c r="AB413" s="48" t="s">
        <v>113</v>
      </c>
      <c r="AC413" s="48" t="s">
        <v>113</v>
      </c>
      <c r="AD413" s="30" t="s">
        <v>1378</v>
      </c>
      <c r="AE413" s="30" t="s">
        <v>104</v>
      </c>
      <c r="AF413" s="37">
        <v>360</v>
      </c>
      <c r="AG413" s="38">
        <v>9.0698000000000008</v>
      </c>
      <c r="AH413" s="37" t="s">
        <v>1385</v>
      </c>
      <c r="AI413" s="39">
        <v>1.3953</v>
      </c>
      <c r="AJ413" s="37" t="s">
        <v>106</v>
      </c>
      <c r="AK413" s="37">
        <f t="shared" si="86"/>
        <v>26.473956115397637</v>
      </c>
      <c r="AL413" s="37" t="s">
        <v>1386</v>
      </c>
      <c r="AM413" s="37">
        <v>360</v>
      </c>
      <c r="AN413" s="39">
        <v>19.069800000000001</v>
      </c>
      <c r="AO413" s="37" t="s">
        <v>1385</v>
      </c>
      <c r="AP413" s="39">
        <v>1.3953</v>
      </c>
      <c r="AQ413" s="37" t="s">
        <v>106</v>
      </c>
      <c r="AR413" s="37">
        <f t="shared" si="87"/>
        <v>26.473956115397637</v>
      </c>
      <c r="AS413" s="37" t="s">
        <v>1381</v>
      </c>
      <c r="AT413" s="37" t="s">
        <v>1388</v>
      </c>
      <c r="AU413" s="37" t="s">
        <v>1058</v>
      </c>
      <c r="AV413" s="40" t="s">
        <v>1383</v>
      </c>
      <c r="AX413" s="61">
        <v>360</v>
      </c>
      <c r="AY413" s="62">
        <v>9.0698000000000008</v>
      </c>
      <c r="AZ413" s="63">
        <v>26.473956115397637</v>
      </c>
      <c r="BA413" s="61">
        <v>360</v>
      </c>
      <c r="BB413" s="64">
        <v>19.069800000000001</v>
      </c>
      <c r="BC413" s="63">
        <v>26.473956115397637</v>
      </c>
      <c r="BD413" s="70">
        <f t="shared" si="76"/>
        <v>0.37772971883804907</v>
      </c>
      <c r="BE413" s="46">
        <f t="shared" si="77"/>
        <v>0.99895506792058519</v>
      </c>
      <c r="BF413" s="47">
        <f t="shared" si="78"/>
        <v>0.37733501693748683</v>
      </c>
      <c r="BG413" s="46">
        <f t="shared" si="81"/>
        <v>5.6546387086760224E-3</v>
      </c>
      <c r="BH413" s="46">
        <f t="shared" si="79"/>
        <v>5.6428274561117937E-3</v>
      </c>
      <c r="BI413" s="47">
        <f t="shared" si="80"/>
        <v>7.5118755687989092E-2</v>
      </c>
    </row>
    <row r="414" spans="1:61 15660:15669" s="30" customFormat="1" ht="14.25" customHeight="1" x14ac:dyDescent="0.25">
      <c r="A414" s="30" t="s">
        <v>52</v>
      </c>
      <c r="B414" s="30" t="s">
        <v>53</v>
      </c>
      <c r="C414" s="35">
        <v>44684</v>
      </c>
      <c r="D414" s="30" t="s">
        <v>1371</v>
      </c>
      <c r="E414" s="30" t="s">
        <v>1372</v>
      </c>
      <c r="F414" s="30" t="s">
        <v>1373</v>
      </c>
      <c r="G414" s="30">
        <v>2004</v>
      </c>
      <c r="H414" s="30" t="s">
        <v>1374</v>
      </c>
      <c r="I414" s="72" t="s">
        <v>1375</v>
      </c>
      <c r="J414" s="30" t="s">
        <v>59</v>
      </c>
      <c r="L414" s="30" t="s">
        <v>340</v>
      </c>
      <c r="M414" s="30" t="s">
        <v>61</v>
      </c>
      <c r="N414" s="30" t="s">
        <v>62</v>
      </c>
      <c r="O414" s="30" t="s">
        <v>246</v>
      </c>
      <c r="P414" s="30" t="s">
        <v>246</v>
      </c>
      <c r="Q414" s="30" t="s">
        <v>1207</v>
      </c>
      <c r="R414" s="30">
        <v>0</v>
      </c>
      <c r="S414" s="30" t="s">
        <v>1387</v>
      </c>
      <c r="T414" s="30">
        <v>53</v>
      </c>
      <c r="U414" s="30" t="s">
        <v>95</v>
      </c>
      <c r="V414" s="30" t="s">
        <v>1376</v>
      </c>
      <c r="W414" s="30" t="s">
        <v>186</v>
      </c>
      <c r="X414" s="30" t="s">
        <v>270</v>
      </c>
      <c r="Y414" s="30" t="s">
        <v>1377</v>
      </c>
      <c r="AA414" s="30" t="s">
        <v>111</v>
      </c>
      <c r="AB414" s="48" t="s">
        <v>141</v>
      </c>
      <c r="AC414" s="48" t="s">
        <v>142</v>
      </c>
      <c r="AD414" s="30" t="s">
        <v>1378</v>
      </c>
      <c r="AE414" s="30" t="s">
        <v>104</v>
      </c>
      <c r="AF414" s="37">
        <v>360</v>
      </c>
      <c r="AG414" s="38">
        <v>0.79</v>
      </c>
      <c r="AH414" s="37" t="s">
        <v>143</v>
      </c>
      <c r="AI414" s="39">
        <v>6.25E-2</v>
      </c>
      <c r="AJ414" s="37" t="s">
        <v>106</v>
      </c>
      <c r="AK414" s="37">
        <f t="shared" si="86"/>
        <v>1.1858541225631423</v>
      </c>
      <c r="AL414" s="37" t="s">
        <v>1386</v>
      </c>
      <c r="AM414" s="37">
        <v>360</v>
      </c>
      <c r="AN414" s="39">
        <v>0.89249999999999996</v>
      </c>
      <c r="AO414" s="37" t="s">
        <v>143</v>
      </c>
      <c r="AP414" s="37">
        <v>3.2500000000000001E-2</v>
      </c>
      <c r="AQ414" s="37" t="s">
        <v>106</v>
      </c>
      <c r="AR414" s="37">
        <f t="shared" si="87"/>
        <v>0.61664414373283405</v>
      </c>
      <c r="AS414" s="37" t="s">
        <v>1381</v>
      </c>
      <c r="AT414" s="37" t="s">
        <v>1388</v>
      </c>
      <c r="AU414" s="37" t="s">
        <v>1058</v>
      </c>
      <c r="AV414" s="40" t="s">
        <v>1383</v>
      </c>
      <c r="AX414" s="61">
        <v>360</v>
      </c>
      <c r="AY414" s="62">
        <v>0.79</v>
      </c>
      <c r="AZ414" s="63">
        <v>1.1858541225631423</v>
      </c>
      <c r="BA414" s="61">
        <v>360</v>
      </c>
      <c r="BB414" s="64">
        <v>0.89249999999999996</v>
      </c>
      <c r="BC414" s="63">
        <v>0.61664414373283405</v>
      </c>
      <c r="BD414" s="70">
        <f t="shared" si="76"/>
        <v>0.10845194694927916</v>
      </c>
      <c r="BE414" s="46">
        <f t="shared" si="77"/>
        <v>0.99895506792058519</v>
      </c>
      <c r="BF414" s="47">
        <f t="shared" si="78"/>
        <v>0.10833862203083687</v>
      </c>
      <c r="BG414" s="46">
        <f t="shared" si="81"/>
        <v>5.5637234894424237E-3</v>
      </c>
      <c r="BH414" s="46">
        <f t="shared" si="79"/>
        <v>5.5521021380675762E-3</v>
      </c>
      <c r="BI414" s="47">
        <f t="shared" si="80"/>
        <v>7.45124294199805E-2</v>
      </c>
    </row>
    <row r="415" spans="1:61 15660:15669" s="30" customFormat="1" ht="14.25" customHeight="1" x14ac:dyDescent="0.25">
      <c r="A415" s="30" t="s">
        <v>52</v>
      </c>
      <c r="B415" s="30" t="s">
        <v>53</v>
      </c>
      <c r="C415" s="35">
        <v>44684</v>
      </c>
      <c r="D415" s="30" t="s">
        <v>1389</v>
      </c>
      <c r="E415" s="30" t="s">
        <v>1390</v>
      </c>
      <c r="F415" s="30" t="s">
        <v>1391</v>
      </c>
      <c r="G415" s="30">
        <v>2013</v>
      </c>
      <c r="H415" s="30" t="s">
        <v>1392</v>
      </c>
      <c r="I415" s="72" t="s">
        <v>1393</v>
      </c>
      <c r="J415" s="30" t="s">
        <v>59</v>
      </c>
      <c r="L415" s="30" t="s">
        <v>267</v>
      </c>
      <c r="M415" s="30" t="s">
        <v>61</v>
      </c>
      <c r="N415" s="30" t="s">
        <v>62</v>
      </c>
      <c r="O415" s="30" t="s">
        <v>63</v>
      </c>
      <c r="P415" s="30" t="s">
        <v>63</v>
      </c>
      <c r="Q415" s="30" t="s">
        <v>1394</v>
      </c>
      <c r="R415" s="30" t="s">
        <v>1395</v>
      </c>
      <c r="S415" s="30" t="s">
        <v>1396</v>
      </c>
      <c r="T415" s="30">
        <v>9</v>
      </c>
      <c r="U415" s="30" t="s">
        <v>95</v>
      </c>
      <c r="V415" s="30" t="s">
        <v>1397</v>
      </c>
      <c r="W415" s="30" t="s">
        <v>391</v>
      </c>
      <c r="X415" s="30" t="s">
        <v>392</v>
      </c>
      <c r="Y415" s="30" t="s">
        <v>1398</v>
      </c>
      <c r="AA415" s="30" t="s">
        <v>71</v>
      </c>
      <c r="AB415" s="48" t="s">
        <v>71</v>
      </c>
      <c r="AC415" s="36" t="s">
        <v>73</v>
      </c>
      <c r="AD415" s="30" t="s">
        <v>1399</v>
      </c>
      <c r="AE415" s="30" t="s">
        <v>117</v>
      </c>
      <c r="AF415" s="37">
        <v>18</v>
      </c>
      <c r="AG415" s="38">
        <v>10.362299999999999</v>
      </c>
      <c r="AH415" s="37" t="s">
        <v>1400</v>
      </c>
      <c r="AI415" s="39">
        <v>5.7914000000000003</v>
      </c>
      <c r="AJ415" s="37" t="s">
        <v>39</v>
      </c>
      <c r="AK415" s="39">
        <f>AI415</f>
        <v>5.7914000000000003</v>
      </c>
      <c r="AL415" s="67" t="s">
        <v>1401</v>
      </c>
      <c r="AM415" s="37">
        <v>9</v>
      </c>
      <c r="AN415" s="39">
        <v>16.014500000000002</v>
      </c>
      <c r="AO415" s="37" t="s">
        <v>1400</v>
      </c>
      <c r="AP415" s="39">
        <v>4.0598000000000001</v>
      </c>
      <c r="AQ415" s="37" t="s">
        <v>39</v>
      </c>
      <c r="AR415" s="39">
        <f>AP415</f>
        <v>4.0598000000000001</v>
      </c>
      <c r="AS415" s="39" t="s">
        <v>1402</v>
      </c>
      <c r="AT415" s="37"/>
      <c r="AU415" s="37" t="s">
        <v>1058</v>
      </c>
      <c r="AV415" s="40" t="s">
        <v>1403</v>
      </c>
      <c r="AX415" s="41">
        <v>18</v>
      </c>
      <c r="AY415" s="42">
        <v>10.362299999999999</v>
      </c>
      <c r="AZ415" s="43">
        <v>5.7914000000000003</v>
      </c>
      <c r="BA415" s="41">
        <v>9</v>
      </c>
      <c r="BB415" s="44">
        <v>16.014500000000002</v>
      </c>
      <c r="BC415" s="43">
        <v>4.0598000000000001</v>
      </c>
      <c r="BD415" s="45">
        <f t="shared" si="76"/>
        <v>1.0666114510626867</v>
      </c>
      <c r="BE415" s="46">
        <f t="shared" si="77"/>
        <v>0.96969696969696972</v>
      </c>
      <c r="BF415" s="47">
        <f t="shared" si="78"/>
        <v>1.0342898919395751</v>
      </c>
      <c r="BG415" s="46">
        <f t="shared" si="81"/>
        <v>0.18773444421366758</v>
      </c>
      <c r="BH415" s="46">
        <f t="shared" si="79"/>
        <v>0.17652899070229167</v>
      </c>
      <c r="BI415" s="47">
        <f t="shared" si="80"/>
        <v>0.42015353229776808</v>
      </c>
      <c r="WDH415" s="71"/>
      <c r="WDI415" s="71"/>
      <c r="WDJ415" s="71"/>
      <c r="WDK415" s="71"/>
      <c r="WDL415" s="71"/>
      <c r="WDM415" s="71"/>
      <c r="WDN415" s="71"/>
      <c r="WDO415" s="71"/>
      <c r="WDP415" s="71"/>
      <c r="WDQ415" s="71"/>
    </row>
    <row r="416" spans="1:61 15660:15669" s="30" customFormat="1" ht="14.25" customHeight="1" x14ac:dyDescent="0.25">
      <c r="A416" s="30" t="s">
        <v>52</v>
      </c>
      <c r="B416" s="30" t="s">
        <v>53</v>
      </c>
      <c r="C416" s="35">
        <v>44684</v>
      </c>
      <c r="D416" s="30" t="s">
        <v>1389</v>
      </c>
      <c r="E416" s="30" t="s">
        <v>1390</v>
      </c>
      <c r="F416" s="30" t="s">
        <v>1391</v>
      </c>
      <c r="G416" s="30">
        <v>2013</v>
      </c>
      <c r="H416" s="30" t="s">
        <v>1392</v>
      </c>
      <c r="I416" s="72" t="s">
        <v>1393</v>
      </c>
      <c r="J416" s="30" t="s">
        <v>59</v>
      </c>
      <c r="L416" s="30" t="s">
        <v>267</v>
      </c>
      <c r="M416" s="30" t="s">
        <v>61</v>
      </c>
      <c r="N416" s="30" t="s">
        <v>62</v>
      </c>
      <c r="O416" s="30" t="s">
        <v>63</v>
      </c>
      <c r="P416" s="30" t="s">
        <v>63</v>
      </c>
      <c r="Q416" s="30" t="s">
        <v>1394</v>
      </c>
      <c r="R416" s="30" t="s">
        <v>1395</v>
      </c>
      <c r="S416" s="30" t="s">
        <v>1396</v>
      </c>
      <c r="T416" s="30">
        <v>9</v>
      </c>
      <c r="U416" s="30" t="s">
        <v>95</v>
      </c>
      <c r="V416" s="30" t="s">
        <v>1397</v>
      </c>
      <c r="W416" s="30" t="s">
        <v>391</v>
      </c>
      <c r="X416" s="30" t="s">
        <v>392</v>
      </c>
      <c r="Y416" s="30" t="s">
        <v>1398</v>
      </c>
      <c r="AA416" s="30" t="s">
        <v>111</v>
      </c>
      <c r="AB416" s="48" t="s">
        <v>1404</v>
      </c>
      <c r="AC416" s="48" t="s">
        <v>113</v>
      </c>
      <c r="AD416" s="30" t="s">
        <v>1399</v>
      </c>
      <c r="AE416" s="30" t="s">
        <v>117</v>
      </c>
      <c r="AF416" s="37">
        <v>18</v>
      </c>
      <c r="AG416" s="38">
        <v>6.2</v>
      </c>
      <c r="AH416" s="37" t="s">
        <v>1400</v>
      </c>
      <c r="AI416" s="39">
        <v>2.0699999999999998</v>
      </c>
      <c r="AJ416" s="37" t="s">
        <v>39</v>
      </c>
      <c r="AK416" s="39">
        <f>AI416</f>
        <v>2.0699999999999998</v>
      </c>
      <c r="AL416" s="67" t="s">
        <v>1401</v>
      </c>
      <c r="AM416" s="37">
        <v>9</v>
      </c>
      <c r="AN416" s="39">
        <v>8.7555999999999994</v>
      </c>
      <c r="AO416" s="37" t="s">
        <v>1400</v>
      </c>
      <c r="AP416" s="39">
        <v>4.3398000000000003</v>
      </c>
      <c r="AQ416" s="37" t="s">
        <v>39</v>
      </c>
      <c r="AR416" s="39">
        <f>AP416</f>
        <v>4.3398000000000003</v>
      </c>
      <c r="AS416" s="39" t="s">
        <v>1402</v>
      </c>
      <c r="AT416" s="37"/>
      <c r="AU416" s="37" t="s">
        <v>1058</v>
      </c>
      <c r="AV416" s="40" t="s">
        <v>1403</v>
      </c>
      <c r="AX416" s="41">
        <v>18</v>
      </c>
      <c r="AY416" s="42">
        <v>6.2</v>
      </c>
      <c r="AZ416" s="43">
        <v>2.0699999999999998</v>
      </c>
      <c r="BA416" s="41">
        <v>9</v>
      </c>
      <c r="BB416" s="44">
        <v>8.7555999999999994</v>
      </c>
      <c r="BC416" s="43">
        <v>4.3398000000000003</v>
      </c>
      <c r="BD416" s="45">
        <f t="shared" si="76"/>
        <v>0.85469332488320982</v>
      </c>
      <c r="BE416" s="46">
        <f t="shared" si="77"/>
        <v>0.96969696969696972</v>
      </c>
      <c r="BF416" s="47">
        <f t="shared" si="78"/>
        <v>0.82879352715947618</v>
      </c>
      <c r="BG416" s="46">
        <f t="shared" si="81"/>
        <v>0.18019445702962805</v>
      </c>
      <c r="BH416" s="46">
        <f t="shared" si="79"/>
        <v>0.16943904866697809</v>
      </c>
      <c r="BI416" s="47">
        <f t="shared" si="80"/>
        <v>0.41162974706279198</v>
      </c>
      <c r="WDH416" s="71"/>
      <c r="WDI416" s="71"/>
      <c r="WDJ416" s="71"/>
      <c r="WDK416" s="71"/>
      <c r="WDL416" s="71"/>
      <c r="WDM416" s="71"/>
      <c r="WDN416" s="71"/>
      <c r="WDO416" s="71"/>
      <c r="WDP416" s="71"/>
      <c r="WDQ416" s="71"/>
    </row>
    <row r="417" spans="1:61" s="30" customFormat="1" ht="14.25" customHeight="1" x14ac:dyDescent="0.25">
      <c r="A417" s="30" t="s">
        <v>52</v>
      </c>
      <c r="B417" s="30" t="s">
        <v>53</v>
      </c>
      <c r="C417" s="35">
        <v>44684</v>
      </c>
      <c r="D417" s="30" t="s">
        <v>1389</v>
      </c>
      <c r="E417" s="30" t="s">
        <v>1390</v>
      </c>
      <c r="F417" s="30" t="s">
        <v>1391</v>
      </c>
      <c r="G417" s="30">
        <v>2013</v>
      </c>
      <c r="H417" s="30" t="s">
        <v>1392</v>
      </c>
      <c r="I417" s="72" t="s">
        <v>1393</v>
      </c>
      <c r="J417" s="30" t="s">
        <v>59</v>
      </c>
      <c r="L417" s="30" t="s">
        <v>267</v>
      </c>
      <c r="M417" s="30" t="s">
        <v>61</v>
      </c>
      <c r="N417" s="30" t="s">
        <v>62</v>
      </c>
      <c r="O417" s="30" t="s">
        <v>63</v>
      </c>
      <c r="P417" s="30" t="s">
        <v>63</v>
      </c>
      <c r="Q417" s="30" t="s">
        <v>1394</v>
      </c>
      <c r="R417" s="30" t="s">
        <v>1395</v>
      </c>
      <c r="S417" s="30" t="s">
        <v>1396</v>
      </c>
      <c r="T417" s="30">
        <v>9</v>
      </c>
      <c r="U417" s="30" t="s">
        <v>95</v>
      </c>
      <c r="V417" s="30" t="s">
        <v>1397</v>
      </c>
      <c r="W417" s="30" t="s">
        <v>391</v>
      </c>
      <c r="X417" s="30" t="s">
        <v>392</v>
      </c>
      <c r="Y417" s="30" t="s">
        <v>1398</v>
      </c>
      <c r="AA417" s="30" t="s">
        <v>111</v>
      </c>
      <c r="AB417" s="48" t="s">
        <v>141</v>
      </c>
      <c r="AC417" s="48" t="s">
        <v>142</v>
      </c>
      <c r="AD417" s="30" t="s">
        <v>1399</v>
      </c>
      <c r="AE417" s="30" t="s">
        <v>117</v>
      </c>
      <c r="AF417" s="37">
        <v>18</v>
      </c>
      <c r="AG417" s="38">
        <v>1.6389</v>
      </c>
      <c r="AH417" s="37" t="s">
        <v>143</v>
      </c>
      <c r="AI417" s="39">
        <v>0.1118</v>
      </c>
      <c r="AJ417" s="37" t="s">
        <v>39</v>
      </c>
      <c r="AK417" s="39">
        <f>AI417</f>
        <v>0.1118</v>
      </c>
      <c r="AL417" s="67" t="s">
        <v>1401</v>
      </c>
      <c r="AM417" s="37">
        <v>9</v>
      </c>
      <c r="AN417" s="39">
        <v>1.8811</v>
      </c>
      <c r="AO417" s="37" t="s">
        <v>143</v>
      </c>
      <c r="AP417" s="39">
        <v>0.28299999999999997</v>
      </c>
      <c r="AQ417" s="37" t="s">
        <v>39</v>
      </c>
      <c r="AR417" s="39">
        <f>AP417</f>
        <v>0.28299999999999997</v>
      </c>
      <c r="AS417" s="39" t="s">
        <v>1402</v>
      </c>
      <c r="AT417" s="37"/>
      <c r="AU417" s="37" t="s">
        <v>1058</v>
      </c>
      <c r="AV417" s="40" t="s">
        <v>1403</v>
      </c>
      <c r="AX417" s="41">
        <v>18</v>
      </c>
      <c r="AY417" s="42">
        <v>1.6389</v>
      </c>
      <c r="AZ417" s="43">
        <v>0.1118</v>
      </c>
      <c r="BA417" s="41">
        <v>9</v>
      </c>
      <c r="BB417" s="44">
        <v>1.8811</v>
      </c>
      <c r="BC417" s="43">
        <v>0.28299999999999997</v>
      </c>
      <c r="BD417" s="45">
        <f t="shared" si="76"/>
        <v>1.3110490914830948</v>
      </c>
      <c r="BE417" s="46">
        <f t="shared" si="77"/>
        <v>0.96969696969696972</v>
      </c>
      <c r="BF417" s="47">
        <f t="shared" si="78"/>
        <v>1.2713203311351222</v>
      </c>
      <c r="BG417" s="46">
        <f t="shared" si="81"/>
        <v>0.19849721704219719</v>
      </c>
      <c r="BH417" s="46">
        <f t="shared" si="79"/>
        <v>0.18664935743912758</v>
      </c>
      <c r="BI417" s="47">
        <f t="shared" si="80"/>
        <v>0.43202934789100567</v>
      </c>
    </row>
    <row r="418" spans="1:61" s="30" customFormat="1" x14ac:dyDescent="0.25">
      <c r="A418" s="30" t="s">
        <v>52</v>
      </c>
      <c r="B418" s="30" t="s">
        <v>53</v>
      </c>
      <c r="C418" s="35">
        <v>44684</v>
      </c>
      <c r="D418" s="30" t="s">
        <v>1405</v>
      </c>
      <c r="E418" s="30" t="s">
        <v>1406</v>
      </c>
      <c r="F418" s="30" t="s">
        <v>1407</v>
      </c>
      <c r="G418" s="30">
        <v>2014</v>
      </c>
      <c r="H418" s="30" t="s">
        <v>1408</v>
      </c>
      <c r="I418" s="53" t="s">
        <v>1409</v>
      </c>
      <c r="J418" s="30" t="s">
        <v>59</v>
      </c>
      <c r="L418" s="30" t="s">
        <v>267</v>
      </c>
      <c r="M418" s="30" t="s">
        <v>61</v>
      </c>
      <c r="N418" s="30" t="s">
        <v>62</v>
      </c>
      <c r="O418" s="30" t="s">
        <v>63</v>
      </c>
      <c r="P418" s="30" t="s">
        <v>63</v>
      </c>
      <c r="Q418" s="30" t="s">
        <v>159</v>
      </c>
      <c r="R418" s="30">
        <v>1</v>
      </c>
      <c r="S418" s="30" t="s">
        <v>406</v>
      </c>
      <c r="T418" s="30">
        <v>8</v>
      </c>
      <c r="U418" s="30" t="s">
        <v>66</v>
      </c>
      <c r="V418" s="30" t="s">
        <v>1410</v>
      </c>
      <c r="W418" s="30" t="s">
        <v>408</v>
      </c>
      <c r="X418" s="30" t="s">
        <v>724</v>
      </c>
      <c r="Y418" s="30" t="s">
        <v>1411</v>
      </c>
      <c r="AA418" s="30" t="s">
        <v>111</v>
      </c>
      <c r="AB418" s="48" t="s">
        <v>1412</v>
      </c>
      <c r="AC418" s="48" t="s">
        <v>1047</v>
      </c>
      <c r="AD418" s="30" t="s">
        <v>1413</v>
      </c>
      <c r="AE418" s="30" t="s">
        <v>117</v>
      </c>
      <c r="AF418" s="37">
        <v>9</v>
      </c>
      <c r="AG418" s="38">
        <v>0.84615384615384603</v>
      </c>
      <c r="AH418" s="39" t="s">
        <v>143</v>
      </c>
      <c r="AI418" s="39">
        <v>0.14461538461538392</v>
      </c>
      <c r="AJ418" s="37" t="s">
        <v>106</v>
      </c>
      <c r="AK418" s="37">
        <f>AI418*SQRT(AF418)</f>
        <v>0.43384615384615177</v>
      </c>
      <c r="AL418" s="37" t="s">
        <v>1414</v>
      </c>
      <c r="AM418" s="37">
        <v>9</v>
      </c>
      <c r="AN418" s="39">
        <v>1.0523076923076899</v>
      </c>
      <c r="AO418" s="39" t="s">
        <v>143</v>
      </c>
      <c r="AP418" s="39">
        <v>0.11692307692307002</v>
      </c>
      <c r="AQ418" s="37" t="s">
        <v>106</v>
      </c>
      <c r="AR418" s="37">
        <f>AP418*SQRT(AM418)</f>
        <v>0.35076923076921007</v>
      </c>
      <c r="AS418" s="37" t="s">
        <v>1415</v>
      </c>
      <c r="AT418" s="37" t="s">
        <v>1416</v>
      </c>
      <c r="AU418" s="37" t="s">
        <v>1058</v>
      </c>
      <c r="AV418" s="40" t="s">
        <v>1417</v>
      </c>
      <c r="AX418" s="41">
        <v>9</v>
      </c>
      <c r="AY418" s="42">
        <v>0.84615384615384603</v>
      </c>
      <c r="AZ418" s="43">
        <v>0.43384615384615177</v>
      </c>
      <c r="BA418" s="41">
        <v>9</v>
      </c>
      <c r="BB418" s="44">
        <v>1.0523076923076899</v>
      </c>
      <c r="BC418" s="43">
        <v>0.35076923076921007</v>
      </c>
      <c r="BD418" s="45">
        <f t="shared" si="76"/>
        <v>0.52256908050224093</v>
      </c>
      <c r="BE418" s="46">
        <f t="shared" si="77"/>
        <v>0.95238095238095233</v>
      </c>
      <c r="BF418" s="47">
        <f t="shared" si="78"/>
        <v>0.49768483857356277</v>
      </c>
      <c r="BG418" s="46">
        <f t="shared" si="81"/>
        <v>0.22980773455269327</v>
      </c>
      <c r="BH418" s="46">
        <f t="shared" si="79"/>
        <v>0.20844238961695533</v>
      </c>
      <c r="BI418" s="47">
        <f t="shared" si="80"/>
        <v>0.45655491413077059</v>
      </c>
    </row>
    <row r="419" spans="1:61" s="30" customFormat="1" x14ac:dyDescent="0.25">
      <c r="A419" s="30" t="s">
        <v>52</v>
      </c>
      <c r="B419" s="30" t="s">
        <v>53</v>
      </c>
      <c r="C419" s="35">
        <v>44684</v>
      </c>
      <c r="D419" s="30" t="s">
        <v>1405</v>
      </c>
      <c r="E419" s="30" t="s">
        <v>1406</v>
      </c>
      <c r="F419" s="30" t="s">
        <v>1407</v>
      </c>
      <c r="G419" s="30">
        <v>2014</v>
      </c>
      <c r="H419" s="30" t="s">
        <v>1408</v>
      </c>
      <c r="I419" s="53" t="s">
        <v>1409</v>
      </c>
      <c r="J419" s="30" t="s">
        <v>59</v>
      </c>
      <c r="L419" s="30" t="s">
        <v>267</v>
      </c>
      <c r="M419" s="30" t="s">
        <v>61</v>
      </c>
      <c r="N419" s="30" t="s">
        <v>62</v>
      </c>
      <c r="O419" s="30" t="s">
        <v>63</v>
      </c>
      <c r="P419" s="30" t="s">
        <v>63</v>
      </c>
      <c r="Q419" s="30" t="s">
        <v>159</v>
      </c>
      <c r="R419" s="30">
        <v>1</v>
      </c>
      <c r="S419" s="30" t="s">
        <v>406</v>
      </c>
      <c r="T419" s="30">
        <v>8</v>
      </c>
      <c r="U419" s="30" t="s">
        <v>66</v>
      </c>
      <c r="V419" s="30" t="s">
        <v>1410</v>
      </c>
      <c r="W419" s="30" t="s">
        <v>408</v>
      </c>
      <c r="X419" s="30" t="s">
        <v>724</v>
      </c>
      <c r="Y419" s="30" t="s">
        <v>1411</v>
      </c>
      <c r="AA419" s="30" t="s">
        <v>111</v>
      </c>
      <c r="AB419" s="48" t="s">
        <v>141</v>
      </c>
      <c r="AC419" s="48" t="s">
        <v>142</v>
      </c>
      <c r="AD419" s="30" t="s">
        <v>1413</v>
      </c>
      <c r="AE419" s="30" t="s">
        <v>117</v>
      </c>
      <c r="AF419" s="37">
        <v>9</v>
      </c>
      <c r="AG419" s="38">
        <v>1.83</v>
      </c>
      <c r="AH419" s="39" t="s">
        <v>143</v>
      </c>
      <c r="AI419" s="30">
        <v>7.0000000000000007E-2</v>
      </c>
      <c r="AJ419" s="37" t="s">
        <v>106</v>
      </c>
      <c r="AK419" s="37">
        <f>AI419*SQRT(AF419)</f>
        <v>0.21000000000000002</v>
      </c>
      <c r="AL419" s="37" t="s">
        <v>1414</v>
      </c>
      <c r="AM419" s="37">
        <v>9</v>
      </c>
      <c r="AN419" s="39">
        <v>2.1</v>
      </c>
      <c r="AO419" s="39" t="s">
        <v>143</v>
      </c>
      <c r="AP419" s="39">
        <v>0.14000000000000001</v>
      </c>
      <c r="AQ419" s="37" t="s">
        <v>106</v>
      </c>
      <c r="AR419" s="37">
        <f>AP419*SQRT(AM419)</f>
        <v>0.42000000000000004</v>
      </c>
      <c r="AS419" s="37" t="s">
        <v>1415</v>
      </c>
      <c r="AT419" s="37" t="s">
        <v>1416</v>
      </c>
      <c r="AU419" s="37" t="s">
        <v>1058</v>
      </c>
      <c r="AV419" s="40" t="s">
        <v>1417</v>
      </c>
      <c r="AX419" s="41">
        <v>9</v>
      </c>
      <c r="AY419" s="42">
        <v>1.83</v>
      </c>
      <c r="AZ419" s="43">
        <v>0.21000000000000002</v>
      </c>
      <c r="BA419" s="41">
        <v>9</v>
      </c>
      <c r="BB419" s="44">
        <v>2.1</v>
      </c>
      <c r="BC419" s="43">
        <v>0.42000000000000004</v>
      </c>
      <c r="BD419" s="45">
        <f t="shared" si="76"/>
        <v>0.81315711261472612</v>
      </c>
      <c r="BE419" s="46">
        <f t="shared" si="77"/>
        <v>0.95238095238095233</v>
      </c>
      <c r="BF419" s="47">
        <f t="shared" si="78"/>
        <v>0.77443534534735814</v>
      </c>
      <c r="BG419" s="46">
        <f t="shared" si="81"/>
        <v>0.24058956916099772</v>
      </c>
      <c r="BH419" s="46">
        <f t="shared" si="79"/>
        <v>0.21822183143854668</v>
      </c>
      <c r="BI419" s="47">
        <f t="shared" si="80"/>
        <v>0.46714219616573566</v>
      </c>
    </row>
    <row r="420" spans="1:61" s="30" customFormat="1" ht="17.25" x14ac:dyDescent="0.25">
      <c r="A420" s="30" t="s">
        <v>52</v>
      </c>
      <c r="B420" s="30" t="s">
        <v>53</v>
      </c>
      <c r="C420" s="35">
        <v>44684</v>
      </c>
      <c r="D420" s="30" t="s">
        <v>1405</v>
      </c>
      <c r="E420" s="30" t="s">
        <v>1406</v>
      </c>
      <c r="F420" s="30" t="s">
        <v>1407</v>
      </c>
      <c r="G420" s="30">
        <v>2014</v>
      </c>
      <c r="H420" s="30" t="s">
        <v>1408</v>
      </c>
      <c r="I420" s="53" t="s">
        <v>1409</v>
      </c>
      <c r="J420" s="30" t="s">
        <v>59</v>
      </c>
      <c r="L420" s="30" t="s">
        <v>267</v>
      </c>
      <c r="M420" s="30" t="s">
        <v>61</v>
      </c>
      <c r="N420" s="30" t="s">
        <v>62</v>
      </c>
      <c r="O420" s="30" t="s">
        <v>63</v>
      </c>
      <c r="P420" s="30" t="s">
        <v>63</v>
      </c>
      <c r="Q420" s="30" t="s">
        <v>159</v>
      </c>
      <c r="R420" s="30">
        <v>1</v>
      </c>
      <c r="S420" s="30" t="s">
        <v>406</v>
      </c>
      <c r="T420" s="30">
        <v>8</v>
      </c>
      <c r="U420" s="30" t="s">
        <v>66</v>
      </c>
      <c r="V420" s="30" t="s">
        <v>1410</v>
      </c>
      <c r="W420" s="30" t="s">
        <v>408</v>
      </c>
      <c r="X420" s="30" t="s">
        <v>724</v>
      </c>
      <c r="Y420" s="30" t="s">
        <v>1411</v>
      </c>
      <c r="AA420" s="30" t="s">
        <v>192</v>
      </c>
      <c r="AB420" s="48" t="s">
        <v>192</v>
      </c>
      <c r="AC420" s="48" t="s">
        <v>192</v>
      </c>
      <c r="AD420" s="30" t="s">
        <v>1413</v>
      </c>
      <c r="AE420" s="30" t="s">
        <v>117</v>
      </c>
      <c r="AF420" s="37">
        <v>9</v>
      </c>
      <c r="AG420" s="38">
        <v>23.8826</v>
      </c>
      <c r="AH420" s="39" t="s">
        <v>193</v>
      </c>
      <c r="AI420" s="30">
        <v>14.979100000000001</v>
      </c>
      <c r="AJ420" s="37" t="s">
        <v>39</v>
      </c>
      <c r="AK420" s="39">
        <f t="shared" ref="AK420:AK424" si="88">AI420</f>
        <v>14.979100000000001</v>
      </c>
      <c r="AL420" s="37" t="s">
        <v>1414</v>
      </c>
      <c r="AM420" s="37">
        <v>9</v>
      </c>
      <c r="AN420" s="39">
        <v>28.688775984700829</v>
      </c>
      <c r="AO420" s="39" t="s">
        <v>193</v>
      </c>
      <c r="AP420" s="39">
        <v>23.452829808658429</v>
      </c>
      <c r="AQ420" s="37" t="s">
        <v>39</v>
      </c>
      <c r="AR420" s="39">
        <f t="shared" ref="AR420:AR424" si="89">AP420</f>
        <v>23.452829808658429</v>
      </c>
      <c r="AS420" s="37" t="s">
        <v>1415</v>
      </c>
      <c r="AT420" s="37" t="s">
        <v>1416</v>
      </c>
      <c r="AU420" s="37" t="s">
        <v>1058</v>
      </c>
      <c r="AV420" s="40" t="s">
        <v>1417</v>
      </c>
      <c r="AX420" s="41">
        <v>9</v>
      </c>
      <c r="AY420" s="42">
        <v>23.8826</v>
      </c>
      <c r="AZ420" s="43">
        <v>14.979100000000001</v>
      </c>
      <c r="BA420" s="41">
        <v>9</v>
      </c>
      <c r="BB420" s="44">
        <v>28.688775984700829</v>
      </c>
      <c r="BC420" s="43">
        <v>23.452829808658429</v>
      </c>
      <c r="BD420" s="45">
        <f t="shared" si="76"/>
        <v>0.24424718417487315</v>
      </c>
      <c r="BE420" s="46">
        <f t="shared" si="77"/>
        <v>0.95238095238095233</v>
      </c>
      <c r="BF420" s="47">
        <f t="shared" si="78"/>
        <v>0.23261636588083157</v>
      </c>
      <c r="BG420" s="46">
        <f t="shared" si="81"/>
        <v>0.2238793524160376</v>
      </c>
      <c r="BH420" s="46">
        <f t="shared" si="79"/>
        <v>0.20306517225944451</v>
      </c>
      <c r="BI420" s="47">
        <f t="shared" si="80"/>
        <v>0.45062753162611413</v>
      </c>
    </row>
    <row r="421" spans="1:61" s="30" customFormat="1" ht="17.25" x14ac:dyDescent="0.25">
      <c r="A421" s="30" t="s">
        <v>52</v>
      </c>
      <c r="B421" s="30" t="s">
        <v>53</v>
      </c>
      <c r="C421" s="35">
        <v>44684</v>
      </c>
      <c r="D421" s="30" t="s">
        <v>1405</v>
      </c>
      <c r="E421" s="30" t="s">
        <v>1406</v>
      </c>
      <c r="F421" s="30" t="s">
        <v>1407</v>
      </c>
      <c r="G421" s="30">
        <v>2014</v>
      </c>
      <c r="H421" s="30" t="s">
        <v>1408</v>
      </c>
      <c r="I421" s="53" t="s">
        <v>1409</v>
      </c>
      <c r="J421" s="30" t="s">
        <v>59</v>
      </c>
      <c r="L421" s="30" t="s">
        <v>267</v>
      </c>
      <c r="M421" s="30" t="s">
        <v>61</v>
      </c>
      <c r="N421" s="30" t="s">
        <v>62</v>
      </c>
      <c r="O421" s="30" t="s">
        <v>63</v>
      </c>
      <c r="P421" s="30" t="s">
        <v>63</v>
      </c>
      <c r="Q421" s="30" t="s">
        <v>159</v>
      </c>
      <c r="R421" s="30">
        <v>1</v>
      </c>
      <c r="S421" s="30" t="s">
        <v>406</v>
      </c>
      <c r="T421" s="30">
        <v>8</v>
      </c>
      <c r="U421" s="30" t="s">
        <v>66</v>
      </c>
      <c r="V421" s="30" t="s">
        <v>1410</v>
      </c>
      <c r="W421" s="30" t="s">
        <v>408</v>
      </c>
      <c r="X421" s="30" t="s">
        <v>724</v>
      </c>
      <c r="Y421" s="30" t="s">
        <v>1411</v>
      </c>
      <c r="AA421" s="30" t="s">
        <v>71</v>
      </c>
      <c r="AB421" s="48" t="s">
        <v>72</v>
      </c>
      <c r="AC421" s="36" t="s">
        <v>73</v>
      </c>
      <c r="AD421" s="30" t="s">
        <v>1413</v>
      </c>
      <c r="AE421" s="30" t="s">
        <v>117</v>
      </c>
      <c r="AF421" s="37">
        <v>9</v>
      </c>
      <c r="AG421" s="38">
        <v>2925.1902</v>
      </c>
      <c r="AH421" s="39" t="s">
        <v>350</v>
      </c>
      <c r="AI421" s="30">
        <v>732.00660000000005</v>
      </c>
      <c r="AJ421" s="37" t="s">
        <v>39</v>
      </c>
      <c r="AK421" s="39">
        <f t="shared" si="88"/>
        <v>732.00660000000005</v>
      </c>
      <c r="AL421" s="37" t="s">
        <v>1414</v>
      </c>
      <c r="AM421" s="37">
        <v>9</v>
      </c>
      <c r="AN421" s="39">
        <v>2958.5914588754276</v>
      </c>
      <c r="AO421" s="39" t="s">
        <v>350</v>
      </c>
      <c r="AP421" s="39">
        <v>321.97087004659039</v>
      </c>
      <c r="AQ421" s="37" t="s">
        <v>39</v>
      </c>
      <c r="AR421" s="39">
        <f t="shared" si="89"/>
        <v>321.97087004659039</v>
      </c>
      <c r="AS421" s="37" t="s">
        <v>1415</v>
      </c>
      <c r="AT421" s="37" t="s">
        <v>1416</v>
      </c>
      <c r="AU421" s="37" t="s">
        <v>1058</v>
      </c>
      <c r="AV421" s="40" t="s">
        <v>1417</v>
      </c>
      <c r="AX421" s="41">
        <v>9</v>
      </c>
      <c r="AY421" s="42">
        <v>2925.1902</v>
      </c>
      <c r="AZ421" s="43">
        <v>732.00660000000005</v>
      </c>
      <c r="BA421" s="41">
        <v>9</v>
      </c>
      <c r="BB421" s="44">
        <v>2958.5914588754276</v>
      </c>
      <c r="BC421" s="43">
        <v>321.97087004659039</v>
      </c>
      <c r="BD421" s="45">
        <f t="shared" si="76"/>
        <v>5.9068770490072357E-2</v>
      </c>
      <c r="BE421" s="46">
        <f t="shared" si="77"/>
        <v>0.95238095238095233</v>
      </c>
      <c r="BF421" s="47">
        <f t="shared" si="78"/>
        <v>5.6255971895307004E-2</v>
      </c>
      <c r="BG421" s="46">
        <f t="shared" si="81"/>
        <v>0.22231914221242247</v>
      </c>
      <c r="BH421" s="46">
        <f t="shared" si="79"/>
        <v>0.20165001561217455</v>
      </c>
      <c r="BI421" s="47">
        <f t="shared" si="80"/>
        <v>0.4490545797697364</v>
      </c>
    </row>
    <row r="422" spans="1:61" s="30" customFormat="1" ht="15.75" x14ac:dyDescent="0.25">
      <c r="A422" s="30" t="s">
        <v>52</v>
      </c>
      <c r="B422" s="30" t="s">
        <v>53</v>
      </c>
      <c r="C422" s="35">
        <v>44684</v>
      </c>
      <c r="D422" s="30" t="s">
        <v>1418</v>
      </c>
      <c r="E422" s="30" t="s">
        <v>1419</v>
      </c>
      <c r="F422" s="30" t="s">
        <v>1420</v>
      </c>
      <c r="G422" s="30">
        <v>1994</v>
      </c>
      <c r="H422" s="30" t="s">
        <v>1421</v>
      </c>
      <c r="I422" s="30" t="s">
        <v>58</v>
      </c>
      <c r="J422" s="30" t="s">
        <v>59</v>
      </c>
      <c r="L422" s="30" t="s">
        <v>60</v>
      </c>
      <c r="M422" s="30" t="s">
        <v>61</v>
      </c>
      <c r="N422" s="30" t="s">
        <v>62</v>
      </c>
      <c r="O422" s="30" t="s">
        <v>63</v>
      </c>
      <c r="P422" s="30" t="s">
        <v>63</v>
      </c>
      <c r="Q422" s="30" t="s">
        <v>1422</v>
      </c>
      <c r="R422" s="30">
        <v>0</v>
      </c>
      <c r="S422" s="30" t="s">
        <v>211</v>
      </c>
      <c r="T422" s="30">
        <v>6</v>
      </c>
      <c r="U422" s="30" t="s">
        <v>95</v>
      </c>
      <c r="V422" s="30" t="s">
        <v>1423</v>
      </c>
      <c r="W422" s="30" t="s">
        <v>162</v>
      </c>
      <c r="X422" s="30" t="s">
        <v>69</v>
      </c>
      <c r="Y422" s="30" t="s">
        <v>1424</v>
      </c>
      <c r="AA422" s="30" t="s">
        <v>71</v>
      </c>
      <c r="AB422" s="48" t="s">
        <v>71</v>
      </c>
      <c r="AC422" s="36" t="s">
        <v>73</v>
      </c>
      <c r="AD422" s="30" t="s">
        <v>1425</v>
      </c>
      <c r="AE422" s="30" t="s">
        <v>74</v>
      </c>
      <c r="AF422" s="37">
        <v>10</v>
      </c>
      <c r="AG422" s="38">
        <v>0.56000000000000005</v>
      </c>
      <c r="AH422" s="37" t="s">
        <v>1426</v>
      </c>
      <c r="AI422" s="39">
        <v>0.2261</v>
      </c>
      <c r="AJ422" s="37" t="s">
        <v>39</v>
      </c>
      <c r="AK422" s="39">
        <f t="shared" si="88"/>
        <v>0.2261</v>
      </c>
      <c r="AL422" s="37" t="s">
        <v>169</v>
      </c>
      <c r="AM422" s="37">
        <v>6</v>
      </c>
      <c r="AN422" s="39">
        <v>2.3532999999999999</v>
      </c>
      <c r="AO422" s="37" t="s">
        <v>1426</v>
      </c>
      <c r="AP422" s="39">
        <v>0.99750000000000005</v>
      </c>
      <c r="AQ422" s="37" t="s">
        <v>39</v>
      </c>
      <c r="AR422" s="39">
        <f t="shared" si="89"/>
        <v>0.99750000000000005</v>
      </c>
      <c r="AS422" s="39"/>
      <c r="AT422" s="37" t="s">
        <v>1427</v>
      </c>
      <c r="AU422" s="37" t="s">
        <v>138</v>
      </c>
      <c r="AV422" s="40" t="s">
        <v>1428</v>
      </c>
      <c r="AX422" s="41">
        <v>10</v>
      </c>
      <c r="AY422" s="42">
        <v>0.56000000000000005</v>
      </c>
      <c r="AZ422" s="43">
        <v>0.2261</v>
      </c>
      <c r="BA422" s="41">
        <v>6</v>
      </c>
      <c r="BB422" s="44">
        <v>2.3532999999999999</v>
      </c>
      <c r="BC422" s="43">
        <v>0.99750000000000005</v>
      </c>
      <c r="BD422" s="45">
        <f t="shared" si="76"/>
        <v>2.8781426306633531</v>
      </c>
      <c r="BE422" s="46">
        <f t="shared" si="77"/>
        <v>0.94545454545454544</v>
      </c>
      <c r="BF422" s="47">
        <f t="shared" si="78"/>
        <v>2.72115303262717</v>
      </c>
      <c r="BG422" s="46">
        <f t="shared" si="81"/>
        <v>0.52553244799297194</v>
      </c>
      <c r="BH422" s="46">
        <f t="shared" si="79"/>
        <v>0.46976520309851111</v>
      </c>
      <c r="BI422" s="47">
        <f t="shared" si="80"/>
        <v>0.68539419540765811</v>
      </c>
    </row>
    <row r="423" spans="1:61" s="30" customFormat="1" ht="15.75" x14ac:dyDescent="0.25">
      <c r="A423" s="30" t="s">
        <v>52</v>
      </c>
      <c r="B423" s="30" t="s">
        <v>53</v>
      </c>
      <c r="C423" s="35">
        <v>44684</v>
      </c>
      <c r="D423" s="30" t="s">
        <v>1418</v>
      </c>
      <c r="E423" s="30" t="s">
        <v>1419</v>
      </c>
      <c r="F423" s="30" t="s">
        <v>1420</v>
      </c>
      <c r="G423" s="30">
        <v>1994</v>
      </c>
      <c r="H423" s="30" t="s">
        <v>1421</v>
      </c>
      <c r="I423" s="30" t="s">
        <v>58</v>
      </c>
      <c r="J423" s="30" t="s">
        <v>59</v>
      </c>
      <c r="L423" s="30" t="s">
        <v>60</v>
      </c>
      <c r="M423" s="30" t="s">
        <v>61</v>
      </c>
      <c r="N423" s="30" t="s">
        <v>62</v>
      </c>
      <c r="O423" s="30" t="s">
        <v>63</v>
      </c>
      <c r="P423" s="30" t="s">
        <v>63</v>
      </c>
      <c r="Q423" s="30" t="s">
        <v>1422</v>
      </c>
      <c r="R423" s="30">
        <v>0</v>
      </c>
      <c r="S423" s="30" t="s">
        <v>211</v>
      </c>
      <c r="T423" s="30">
        <v>6</v>
      </c>
      <c r="U423" s="30" t="s">
        <v>95</v>
      </c>
      <c r="V423" s="30" t="s">
        <v>1423</v>
      </c>
      <c r="W423" s="30" t="s">
        <v>162</v>
      </c>
      <c r="X423" s="30" t="s">
        <v>69</v>
      </c>
      <c r="Y423" s="30" t="s">
        <v>1424</v>
      </c>
      <c r="AA423" s="30" t="s">
        <v>71</v>
      </c>
      <c r="AB423" s="48" t="s">
        <v>71</v>
      </c>
      <c r="AC423" s="36" t="s">
        <v>73</v>
      </c>
      <c r="AD423" s="30" t="s">
        <v>1425</v>
      </c>
      <c r="AE423" s="30" t="s">
        <v>74</v>
      </c>
      <c r="AF423" s="37">
        <v>10</v>
      </c>
      <c r="AG423" s="38">
        <v>0.56000000000000005</v>
      </c>
      <c r="AH423" s="37" t="s">
        <v>1426</v>
      </c>
      <c r="AI423" s="39">
        <v>0.2261</v>
      </c>
      <c r="AJ423" s="37" t="s">
        <v>39</v>
      </c>
      <c r="AK423" s="39">
        <f t="shared" si="88"/>
        <v>0.2261</v>
      </c>
      <c r="AL423" s="37" t="s">
        <v>169</v>
      </c>
      <c r="AM423" s="37">
        <v>6</v>
      </c>
      <c r="AN423" s="39">
        <v>3.1166999999999998</v>
      </c>
      <c r="AO423" s="37" t="s">
        <v>1426</v>
      </c>
      <c r="AP423" s="39">
        <v>1.1575</v>
      </c>
      <c r="AQ423" s="37" t="s">
        <v>39</v>
      </c>
      <c r="AR423" s="39">
        <f t="shared" si="89"/>
        <v>1.1575</v>
      </c>
      <c r="AS423" s="39"/>
      <c r="AT423" s="37" t="s">
        <v>1429</v>
      </c>
      <c r="AU423" s="37" t="s">
        <v>138</v>
      </c>
      <c r="AV423" s="40" t="s">
        <v>1428</v>
      </c>
      <c r="AX423" s="41">
        <v>10</v>
      </c>
      <c r="AY423" s="42">
        <v>0.56000000000000005</v>
      </c>
      <c r="AZ423" s="43">
        <v>0.2261</v>
      </c>
      <c r="BA423" s="41">
        <v>6</v>
      </c>
      <c r="BB423" s="44">
        <v>3.1166999999999998</v>
      </c>
      <c r="BC423" s="43">
        <v>1.1575</v>
      </c>
      <c r="BD423" s="45">
        <f t="shared" si="76"/>
        <v>3.5753116443382145</v>
      </c>
      <c r="BE423" s="46">
        <f t="shared" si="77"/>
        <v>0.94545454545454544</v>
      </c>
      <c r="BF423" s="47">
        <f t="shared" si="78"/>
        <v>3.38029464555613</v>
      </c>
      <c r="BG423" s="46">
        <f t="shared" si="81"/>
        <v>0.66613083398355499</v>
      </c>
      <c r="BH423" s="46">
        <f t="shared" si="79"/>
        <v>0.59544389259224217</v>
      </c>
      <c r="BI423" s="47">
        <f t="shared" si="80"/>
        <v>0.77165011021332863</v>
      </c>
    </row>
    <row r="424" spans="1:61" s="30" customFormat="1" ht="15.75" x14ac:dyDescent="0.25">
      <c r="A424" s="30" t="s">
        <v>52</v>
      </c>
      <c r="B424" s="30" t="s">
        <v>53</v>
      </c>
      <c r="C424" s="35">
        <v>44684</v>
      </c>
      <c r="D424" s="30" t="s">
        <v>1418</v>
      </c>
      <c r="E424" s="30" t="s">
        <v>1419</v>
      </c>
      <c r="F424" s="30" t="s">
        <v>1420</v>
      </c>
      <c r="G424" s="30">
        <v>1994</v>
      </c>
      <c r="H424" s="30" t="s">
        <v>1421</v>
      </c>
      <c r="I424" s="30" t="s">
        <v>58</v>
      </c>
      <c r="J424" s="30" t="s">
        <v>59</v>
      </c>
      <c r="L424" s="30" t="s">
        <v>60</v>
      </c>
      <c r="M424" s="30" t="s">
        <v>61</v>
      </c>
      <c r="N424" s="30" t="s">
        <v>62</v>
      </c>
      <c r="O424" s="30" t="s">
        <v>63</v>
      </c>
      <c r="P424" s="30" t="s">
        <v>63</v>
      </c>
      <c r="Q424" s="30" t="s">
        <v>1422</v>
      </c>
      <c r="R424" s="30">
        <v>0</v>
      </c>
      <c r="S424" s="30" t="s">
        <v>211</v>
      </c>
      <c r="T424" s="30">
        <v>6</v>
      </c>
      <c r="U424" s="30" t="s">
        <v>95</v>
      </c>
      <c r="V424" s="30" t="s">
        <v>1423</v>
      </c>
      <c r="W424" s="30" t="s">
        <v>162</v>
      </c>
      <c r="X424" s="30" t="s">
        <v>69</v>
      </c>
      <c r="Y424" s="30" t="s">
        <v>1424</v>
      </c>
      <c r="AA424" s="30" t="s">
        <v>71</v>
      </c>
      <c r="AB424" s="48" t="s">
        <v>71</v>
      </c>
      <c r="AC424" s="36" t="s">
        <v>73</v>
      </c>
      <c r="AD424" s="30" t="s">
        <v>1425</v>
      </c>
      <c r="AE424" s="30" t="s">
        <v>74</v>
      </c>
      <c r="AF424" s="37">
        <v>10</v>
      </c>
      <c r="AG424" s="38">
        <v>0.56000000000000005</v>
      </c>
      <c r="AH424" s="37" t="s">
        <v>1426</v>
      </c>
      <c r="AI424" s="39">
        <v>0.2261</v>
      </c>
      <c r="AJ424" s="37" t="s">
        <v>39</v>
      </c>
      <c r="AK424" s="39">
        <f t="shared" si="88"/>
        <v>0.2261</v>
      </c>
      <c r="AL424" s="37" t="s">
        <v>169</v>
      </c>
      <c r="AM424" s="37">
        <v>40</v>
      </c>
      <c r="AN424" s="39">
        <v>3.93</v>
      </c>
      <c r="AO424" s="37" t="s">
        <v>1426</v>
      </c>
      <c r="AP424" s="39">
        <v>1.1060000000000001</v>
      </c>
      <c r="AQ424" s="37" t="s">
        <v>39</v>
      </c>
      <c r="AR424" s="39">
        <f t="shared" si="89"/>
        <v>1.1060000000000001</v>
      </c>
      <c r="AS424" s="39"/>
      <c r="AT424" s="37" t="s">
        <v>1430</v>
      </c>
      <c r="AU424" s="37" t="s">
        <v>138</v>
      </c>
      <c r="AV424" s="40" t="s">
        <v>1428</v>
      </c>
      <c r="AX424" s="41">
        <v>10</v>
      </c>
      <c r="AY424" s="42">
        <v>0.56000000000000005</v>
      </c>
      <c r="AZ424" s="43">
        <v>0.2261</v>
      </c>
      <c r="BA424" s="41">
        <v>40</v>
      </c>
      <c r="BB424" s="44">
        <v>3.93</v>
      </c>
      <c r="BC424" s="43">
        <v>1.1060000000000001</v>
      </c>
      <c r="BD424" s="45">
        <f t="shared" si="76"/>
        <v>3.3641774810919229</v>
      </c>
      <c r="BE424" s="46">
        <f t="shared" si="77"/>
        <v>0.98429319371727753</v>
      </c>
      <c r="BF424" s="47">
        <f t="shared" si="78"/>
        <v>3.3113369970957147</v>
      </c>
      <c r="BG424" s="46">
        <f t="shared" si="81"/>
        <v>0.23817690124285995</v>
      </c>
      <c r="BH424" s="46">
        <f t="shared" si="79"/>
        <v>0.2307536634831184</v>
      </c>
      <c r="BI424" s="47">
        <f t="shared" si="80"/>
        <v>0.4803682581968946</v>
      </c>
    </row>
    <row r="425" spans="1:61" s="30" customFormat="1" ht="17.25" x14ac:dyDescent="0.25">
      <c r="A425" s="30" t="s">
        <v>52</v>
      </c>
      <c r="B425" s="30" t="s">
        <v>53</v>
      </c>
      <c r="C425" s="35">
        <v>44684</v>
      </c>
      <c r="D425" s="30" t="s">
        <v>1431</v>
      </c>
      <c r="E425" s="30" t="s">
        <v>1432</v>
      </c>
      <c r="F425" s="30" t="s">
        <v>1433</v>
      </c>
      <c r="G425" s="30">
        <v>2015</v>
      </c>
      <c r="H425" s="30" t="s">
        <v>1434</v>
      </c>
      <c r="I425" s="30" t="s">
        <v>266</v>
      </c>
      <c r="J425" s="30" t="s">
        <v>59</v>
      </c>
      <c r="L425" s="30" t="s">
        <v>60</v>
      </c>
      <c r="M425" s="30" t="s">
        <v>61</v>
      </c>
      <c r="N425" s="30" t="s">
        <v>62</v>
      </c>
      <c r="O425" s="30" t="s">
        <v>63</v>
      </c>
      <c r="P425" s="30" t="s">
        <v>63</v>
      </c>
      <c r="Q425" s="30" t="s">
        <v>628</v>
      </c>
      <c r="R425" s="30">
        <v>10</v>
      </c>
      <c r="S425" s="30" t="s">
        <v>1435</v>
      </c>
      <c r="T425" s="30">
        <v>9</v>
      </c>
      <c r="U425" s="30" t="s">
        <v>66</v>
      </c>
      <c r="V425" s="30" t="s">
        <v>1436</v>
      </c>
      <c r="W425" s="53" t="s">
        <v>68</v>
      </c>
      <c r="X425" s="30" t="s">
        <v>69</v>
      </c>
      <c r="Y425" s="30" t="s">
        <v>1437</v>
      </c>
      <c r="AA425" s="30" t="s">
        <v>71</v>
      </c>
      <c r="AB425" s="48" t="s">
        <v>72</v>
      </c>
      <c r="AC425" s="36" t="s">
        <v>73</v>
      </c>
      <c r="AD425" s="30" t="s">
        <v>235</v>
      </c>
      <c r="AE425" s="30" t="s">
        <v>74</v>
      </c>
      <c r="AF425" s="37">
        <v>12</v>
      </c>
      <c r="AG425" s="30">
        <v>0.31214953271028001</v>
      </c>
      <c r="AH425" s="37" t="s">
        <v>1438</v>
      </c>
      <c r="AI425" s="30">
        <v>8.4112149532710012E-2</v>
      </c>
      <c r="AJ425" s="37" t="s">
        <v>106</v>
      </c>
      <c r="AK425" s="37">
        <f t="shared" ref="AK425:AK439" si="90">AI425*SQRT(AF425)</f>
        <v>0.29137303304896905</v>
      </c>
      <c r="AL425" s="37" t="s">
        <v>1439</v>
      </c>
      <c r="AM425" s="37">
        <v>12</v>
      </c>
      <c r="AN425" s="30">
        <v>1.05981308411214</v>
      </c>
      <c r="AO425" s="37" t="s">
        <v>1438</v>
      </c>
      <c r="AP425" s="30">
        <v>0.15887850467289999</v>
      </c>
      <c r="AQ425" s="37" t="s">
        <v>106</v>
      </c>
      <c r="AR425" s="37">
        <f t="shared" ref="AR425:AR439" si="91">AP425*SQRT(AM425)</f>
        <v>0.55037128464806406</v>
      </c>
      <c r="AS425" s="37" t="s">
        <v>1440</v>
      </c>
      <c r="AT425" s="37" t="s">
        <v>1441</v>
      </c>
      <c r="AU425" s="37" t="s">
        <v>138</v>
      </c>
      <c r="AV425" s="40" t="s">
        <v>827</v>
      </c>
      <c r="AX425" s="41">
        <v>12</v>
      </c>
      <c r="AY425" s="43">
        <v>0.31214953271028001</v>
      </c>
      <c r="AZ425" s="43">
        <v>0.29137303304896905</v>
      </c>
      <c r="BA425" s="41">
        <v>12</v>
      </c>
      <c r="BB425" s="43">
        <v>1.05981308411214</v>
      </c>
      <c r="BC425" s="43">
        <v>0.55037128464806406</v>
      </c>
      <c r="BD425" s="45">
        <f t="shared" si="76"/>
        <v>1.6979054399119928</v>
      </c>
      <c r="BE425" s="46">
        <f t="shared" si="77"/>
        <v>0.96551724137931039</v>
      </c>
      <c r="BF425" s="47">
        <f t="shared" si="78"/>
        <v>1.6393569764667517</v>
      </c>
      <c r="BG425" s="46">
        <f t="shared" si="81"/>
        <v>0.2267267267267237</v>
      </c>
      <c r="BH425" s="46">
        <f t="shared" si="79"/>
        <v>0.21135999257283164</v>
      </c>
      <c r="BI425" s="47">
        <f t="shared" si="80"/>
        <v>0.45973904834463608</v>
      </c>
    </row>
    <row r="426" spans="1:61" s="30" customFormat="1" ht="17.25" x14ac:dyDescent="0.25">
      <c r="A426" s="30" t="s">
        <v>52</v>
      </c>
      <c r="B426" s="30" t="s">
        <v>53</v>
      </c>
      <c r="C426" s="35">
        <v>44684</v>
      </c>
      <c r="D426" s="30" t="s">
        <v>1431</v>
      </c>
      <c r="E426" s="30" t="s">
        <v>1432</v>
      </c>
      <c r="F426" s="30" t="s">
        <v>1433</v>
      </c>
      <c r="G426" s="30">
        <v>2015</v>
      </c>
      <c r="H426" s="30" t="s">
        <v>1434</v>
      </c>
      <c r="I426" s="30" t="s">
        <v>266</v>
      </c>
      <c r="J426" s="30" t="s">
        <v>59</v>
      </c>
      <c r="L426" s="30" t="s">
        <v>60</v>
      </c>
      <c r="M426" s="30" t="s">
        <v>61</v>
      </c>
      <c r="N426" s="30" t="s">
        <v>62</v>
      </c>
      <c r="O426" s="30" t="s">
        <v>63</v>
      </c>
      <c r="P426" s="30" t="s">
        <v>63</v>
      </c>
      <c r="Q426" s="30" t="s">
        <v>628</v>
      </c>
      <c r="R426" s="30">
        <v>10</v>
      </c>
      <c r="S426" s="30" t="s">
        <v>1435</v>
      </c>
      <c r="T426" s="30">
        <v>9</v>
      </c>
      <c r="U426" s="30" t="s">
        <v>66</v>
      </c>
      <c r="V426" s="30" t="s">
        <v>1436</v>
      </c>
      <c r="W426" s="53" t="s">
        <v>68</v>
      </c>
      <c r="X426" s="30" t="s">
        <v>69</v>
      </c>
      <c r="Y426" s="30" t="s">
        <v>1437</v>
      </c>
      <c r="AA426" s="30" t="s">
        <v>192</v>
      </c>
      <c r="AB426" s="48" t="s">
        <v>192</v>
      </c>
      <c r="AC426" s="48" t="s">
        <v>192</v>
      </c>
      <c r="AD426" s="30" t="s">
        <v>235</v>
      </c>
      <c r="AE426" s="30" t="s">
        <v>74</v>
      </c>
      <c r="AF426" s="37">
        <v>12</v>
      </c>
      <c r="AG426" s="30">
        <v>29.189189189189101</v>
      </c>
      <c r="AH426" s="37" t="s">
        <v>1442</v>
      </c>
      <c r="AI426" s="30">
        <v>8.1081081081081976</v>
      </c>
      <c r="AJ426" s="37" t="s">
        <v>106</v>
      </c>
      <c r="AK426" s="37">
        <f t="shared" si="90"/>
        <v>28.08731039300913</v>
      </c>
      <c r="AL426" s="37" t="s">
        <v>1439</v>
      </c>
      <c r="AM426" s="37">
        <v>12</v>
      </c>
      <c r="AN426" s="30">
        <v>92.792792792792795</v>
      </c>
      <c r="AO426" s="37" t="s">
        <v>1442</v>
      </c>
      <c r="AP426" s="30">
        <v>12.252252252252205</v>
      </c>
      <c r="AQ426" s="37" t="s">
        <v>106</v>
      </c>
      <c r="AR426" s="37">
        <f t="shared" si="91"/>
        <v>42.443046816102054</v>
      </c>
      <c r="AS426" s="37" t="s">
        <v>1440</v>
      </c>
      <c r="AT426" s="37" t="s">
        <v>1441</v>
      </c>
      <c r="AU426" s="37" t="s">
        <v>138</v>
      </c>
      <c r="AV426" s="40" t="s">
        <v>827</v>
      </c>
      <c r="AX426" s="41">
        <v>12</v>
      </c>
      <c r="AY426" s="43">
        <v>29.189189189189101</v>
      </c>
      <c r="AZ426" s="43">
        <v>28.08731039300913</v>
      </c>
      <c r="BA426" s="41">
        <v>12</v>
      </c>
      <c r="BB426" s="43">
        <v>92.792792792792795</v>
      </c>
      <c r="BC426" s="43">
        <v>42.443046816102054</v>
      </c>
      <c r="BD426" s="45">
        <f t="shared" si="76"/>
        <v>1.7673432833054177</v>
      </c>
      <c r="BE426" s="46">
        <f t="shared" si="77"/>
        <v>0.96551724137931039</v>
      </c>
      <c r="BF426" s="47">
        <f t="shared" si="78"/>
        <v>1.7064004114672999</v>
      </c>
      <c r="BG426" s="46">
        <f t="shared" si="81"/>
        <v>0.23173963085509947</v>
      </c>
      <c r="BH426" s="46">
        <f t="shared" si="79"/>
        <v>0.21603313982211417</v>
      </c>
      <c r="BI426" s="47">
        <f t="shared" si="80"/>
        <v>0.46479365294947195</v>
      </c>
    </row>
    <row r="427" spans="1:61" s="30" customFormat="1" ht="17.25" x14ac:dyDescent="0.25">
      <c r="A427" s="30" t="s">
        <v>52</v>
      </c>
      <c r="B427" s="30" t="s">
        <v>53</v>
      </c>
      <c r="C427" s="35">
        <v>44684</v>
      </c>
      <c r="D427" s="30" t="s">
        <v>1431</v>
      </c>
      <c r="E427" s="30" t="s">
        <v>1432</v>
      </c>
      <c r="F427" s="30" t="s">
        <v>1433</v>
      </c>
      <c r="G427" s="30">
        <v>2015</v>
      </c>
      <c r="H427" s="30" t="s">
        <v>1434</v>
      </c>
      <c r="I427" s="30" t="s">
        <v>266</v>
      </c>
      <c r="J427" s="30" t="s">
        <v>59</v>
      </c>
      <c r="L427" s="30" t="s">
        <v>267</v>
      </c>
      <c r="M427" s="30" t="s">
        <v>61</v>
      </c>
      <c r="N427" s="30" t="s">
        <v>62</v>
      </c>
      <c r="O427" s="30" t="s">
        <v>63</v>
      </c>
      <c r="P427" s="30" t="s">
        <v>63</v>
      </c>
      <c r="Q427" s="30" t="s">
        <v>628</v>
      </c>
      <c r="R427" s="30">
        <v>10</v>
      </c>
      <c r="S427" s="30" t="s">
        <v>1435</v>
      </c>
      <c r="T427" s="30">
        <v>9</v>
      </c>
      <c r="U427" s="30" t="s">
        <v>66</v>
      </c>
      <c r="V427" s="30" t="s">
        <v>1436</v>
      </c>
      <c r="W427" s="53" t="s">
        <v>68</v>
      </c>
      <c r="X427" s="30" t="s">
        <v>69</v>
      </c>
      <c r="Y427" s="30" t="s">
        <v>1437</v>
      </c>
      <c r="AA427" s="30" t="s">
        <v>71</v>
      </c>
      <c r="AB427" s="48" t="s">
        <v>72</v>
      </c>
      <c r="AC427" s="36" t="s">
        <v>73</v>
      </c>
      <c r="AD427" s="30" t="s">
        <v>290</v>
      </c>
      <c r="AE427" s="30" t="s">
        <v>117</v>
      </c>
      <c r="AF427" s="37">
        <v>12</v>
      </c>
      <c r="AG427" s="30">
        <v>33.823529411764603</v>
      </c>
      <c r="AH427" s="37" t="s">
        <v>1438</v>
      </c>
      <c r="AI427" s="30">
        <v>3.4313725490196987</v>
      </c>
      <c r="AJ427" s="37" t="s">
        <v>106</v>
      </c>
      <c r="AK427" s="37">
        <f t="shared" si="90"/>
        <v>11.886623189198492</v>
      </c>
      <c r="AL427" s="37" t="s">
        <v>1439</v>
      </c>
      <c r="AM427" s="37">
        <v>12</v>
      </c>
      <c r="AN427" s="30">
        <v>155.88235294117601</v>
      </c>
      <c r="AO427" s="37" t="s">
        <v>1438</v>
      </c>
      <c r="AP427" s="30">
        <v>11.764705882352985</v>
      </c>
      <c r="AQ427" s="37" t="s">
        <v>106</v>
      </c>
      <c r="AR427" s="37">
        <f t="shared" si="91"/>
        <v>40.754136648679612</v>
      </c>
      <c r="AS427" s="37" t="s">
        <v>1443</v>
      </c>
      <c r="AT427" s="37" t="s">
        <v>1441</v>
      </c>
      <c r="AU427" s="37" t="s">
        <v>275</v>
      </c>
      <c r="AV427" s="40" t="s">
        <v>1444</v>
      </c>
      <c r="AX427" s="41">
        <v>12</v>
      </c>
      <c r="AY427" s="43">
        <v>33.823529411764603</v>
      </c>
      <c r="AZ427" s="43">
        <v>11.886623189198492</v>
      </c>
      <c r="BA427" s="41">
        <v>12</v>
      </c>
      <c r="BB427" s="43">
        <v>155.88235294117601</v>
      </c>
      <c r="BC427" s="43">
        <v>40.754136648679612</v>
      </c>
      <c r="BD427" s="45">
        <f t="shared" si="76"/>
        <v>4.0661529730200412</v>
      </c>
      <c r="BE427" s="46">
        <f t="shared" si="77"/>
        <v>0.96551724137931039</v>
      </c>
      <c r="BF427" s="47">
        <f t="shared" si="78"/>
        <v>3.9259408015365915</v>
      </c>
      <c r="BG427" s="46">
        <f t="shared" si="81"/>
        <v>0.51111666666666078</v>
      </c>
      <c r="BH427" s="46">
        <f t="shared" si="79"/>
        <v>0.4764749900911559</v>
      </c>
      <c r="BI427" s="47">
        <f t="shared" si="80"/>
        <v>0.69027167846519377</v>
      </c>
    </row>
    <row r="428" spans="1:61" s="30" customFormat="1" ht="17.25" x14ac:dyDescent="0.25">
      <c r="A428" s="30" t="s">
        <v>52</v>
      </c>
      <c r="B428" s="30" t="s">
        <v>53</v>
      </c>
      <c r="C428" s="35">
        <v>44684</v>
      </c>
      <c r="D428" s="30" t="s">
        <v>1431</v>
      </c>
      <c r="E428" s="30" t="s">
        <v>1432</v>
      </c>
      <c r="F428" s="30" t="s">
        <v>1433</v>
      </c>
      <c r="G428" s="30">
        <v>2015</v>
      </c>
      <c r="H428" s="30" t="s">
        <v>1434</v>
      </c>
      <c r="I428" s="30" t="s">
        <v>266</v>
      </c>
      <c r="J428" s="30" t="s">
        <v>59</v>
      </c>
      <c r="L428" s="30" t="s">
        <v>60</v>
      </c>
      <c r="M428" s="30" t="s">
        <v>61</v>
      </c>
      <c r="N428" s="30" t="s">
        <v>62</v>
      </c>
      <c r="O428" s="30" t="s">
        <v>63</v>
      </c>
      <c r="P428" s="30" t="s">
        <v>63</v>
      </c>
      <c r="Q428" s="30" t="s">
        <v>628</v>
      </c>
      <c r="R428" s="30">
        <v>10</v>
      </c>
      <c r="S428" s="30" t="s">
        <v>1435</v>
      </c>
      <c r="T428" s="30">
        <v>9</v>
      </c>
      <c r="U428" s="30" t="s">
        <v>66</v>
      </c>
      <c r="V428" s="30" t="s">
        <v>1436</v>
      </c>
      <c r="W428" s="53" t="s">
        <v>68</v>
      </c>
      <c r="X428" s="30" t="s">
        <v>69</v>
      </c>
      <c r="Y428" s="30" t="s">
        <v>1437</v>
      </c>
      <c r="AA428" s="30" t="s">
        <v>71</v>
      </c>
      <c r="AB428" s="48" t="s">
        <v>72</v>
      </c>
      <c r="AC428" s="36" t="s">
        <v>73</v>
      </c>
      <c r="AD428" s="30" t="s">
        <v>235</v>
      </c>
      <c r="AE428" s="30" t="s">
        <v>74</v>
      </c>
      <c r="AF428" s="37">
        <v>10</v>
      </c>
      <c r="AG428" s="30">
        <v>0.27663551401869102</v>
      </c>
      <c r="AH428" s="37" t="s">
        <v>1438</v>
      </c>
      <c r="AI428" s="30">
        <v>3.5514018691588989E-2</v>
      </c>
      <c r="AJ428" s="37" t="s">
        <v>106</v>
      </c>
      <c r="AK428" s="37">
        <f t="shared" si="90"/>
        <v>0.11230518793121412</v>
      </c>
      <c r="AL428" s="37" t="s">
        <v>1445</v>
      </c>
      <c r="AM428" s="37">
        <v>12</v>
      </c>
      <c r="AN428" s="30">
        <v>0.61308411214953196</v>
      </c>
      <c r="AO428" s="37" t="s">
        <v>1438</v>
      </c>
      <c r="AP428" s="30">
        <v>6.1682242990655056E-2</v>
      </c>
      <c r="AQ428" s="37" t="s">
        <v>106</v>
      </c>
      <c r="AR428" s="37">
        <f t="shared" si="91"/>
        <v>0.21367355756924761</v>
      </c>
      <c r="AS428" s="37" t="s">
        <v>1440</v>
      </c>
      <c r="AT428" s="37" t="s">
        <v>1446</v>
      </c>
      <c r="AU428" s="37" t="s">
        <v>138</v>
      </c>
      <c r="AV428" s="40" t="s">
        <v>827</v>
      </c>
      <c r="AX428" s="41">
        <v>10</v>
      </c>
      <c r="AY428" s="43">
        <v>0.27663551401869102</v>
      </c>
      <c r="AZ428" s="43">
        <v>0.11230518793121412</v>
      </c>
      <c r="BA428" s="41">
        <v>12</v>
      </c>
      <c r="BB428" s="43">
        <v>0.61308411214953196</v>
      </c>
      <c r="BC428" s="43">
        <v>0.21367355756924761</v>
      </c>
      <c r="BD428" s="45">
        <f t="shared" si="76"/>
        <v>1.9175103867091519</v>
      </c>
      <c r="BE428" s="46">
        <f t="shared" si="77"/>
        <v>0.96202531645569622</v>
      </c>
      <c r="BF428" s="47">
        <f t="shared" si="78"/>
        <v>1.8446935365809563</v>
      </c>
      <c r="BG428" s="46">
        <f t="shared" si="81"/>
        <v>0.26689801704100335</v>
      </c>
      <c r="BH428" s="46">
        <f t="shared" si="79"/>
        <v>0.24701216895190442</v>
      </c>
      <c r="BI428" s="47">
        <f t="shared" si="80"/>
        <v>0.49700318807016158</v>
      </c>
    </row>
    <row r="429" spans="1:61" s="30" customFormat="1" ht="17.25" x14ac:dyDescent="0.25">
      <c r="A429" s="30" t="s">
        <v>52</v>
      </c>
      <c r="B429" s="30" t="s">
        <v>53</v>
      </c>
      <c r="C429" s="35">
        <v>44684</v>
      </c>
      <c r="D429" s="30" t="s">
        <v>1431</v>
      </c>
      <c r="E429" s="30" t="s">
        <v>1432</v>
      </c>
      <c r="F429" s="30" t="s">
        <v>1433</v>
      </c>
      <c r="G429" s="30">
        <v>2015</v>
      </c>
      <c r="H429" s="30" t="s">
        <v>1434</v>
      </c>
      <c r="I429" s="30" t="s">
        <v>266</v>
      </c>
      <c r="J429" s="30" t="s">
        <v>59</v>
      </c>
      <c r="L429" s="30" t="s">
        <v>60</v>
      </c>
      <c r="M429" s="30" t="s">
        <v>61</v>
      </c>
      <c r="N429" s="30" t="s">
        <v>62</v>
      </c>
      <c r="O429" s="30" t="s">
        <v>63</v>
      </c>
      <c r="P429" s="30" t="s">
        <v>63</v>
      </c>
      <c r="Q429" s="30" t="s">
        <v>628</v>
      </c>
      <c r="R429" s="30">
        <v>10</v>
      </c>
      <c r="S429" s="30" t="s">
        <v>1435</v>
      </c>
      <c r="T429" s="30">
        <v>9</v>
      </c>
      <c r="U429" s="30" t="s">
        <v>66</v>
      </c>
      <c r="V429" s="30" t="s">
        <v>1436</v>
      </c>
      <c r="W429" s="53" t="s">
        <v>68</v>
      </c>
      <c r="X429" s="30" t="s">
        <v>69</v>
      </c>
      <c r="Y429" s="30" t="s">
        <v>1437</v>
      </c>
      <c r="AA429" s="30" t="s">
        <v>192</v>
      </c>
      <c r="AB429" s="48" t="s">
        <v>192</v>
      </c>
      <c r="AC429" s="48" t="s">
        <v>192</v>
      </c>
      <c r="AD429" s="30" t="s">
        <v>235</v>
      </c>
      <c r="AE429" s="30" t="s">
        <v>74</v>
      </c>
      <c r="AF429" s="37">
        <v>10</v>
      </c>
      <c r="AG429" s="30">
        <v>16.2162162162162</v>
      </c>
      <c r="AH429" s="37" t="s">
        <v>1442</v>
      </c>
      <c r="AI429" s="30">
        <v>1.6216216216215997</v>
      </c>
      <c r="AJ429" s="37" t="s">
        <v>106</v>
      </c>
      <c r="AK429" s="37">
        <f t="shared" si="90"/>
        <v>5.1280178273000061</v>
      </c>
      <c r="AL429" s="37" t="s">
        <v>1445</v>
      </c>
      <c r="AM429" s="37">
        <v>12</v>
      </c>
      <c r="AN429" s="30">
        <v>43.783783783783697</v>
      </c>
      <c r="AO429" s="37" t="s">
        <v>1442</v>
      </c>
      <c r="AP429" s="30">
        <v>4.6846846846847043</v>
      </c>
      <c r="AQ429" s="37" t="s">
        <v>106</v>
      </c>
      <c r="AR429" s="37">
        <f t="shared" si="91"/>
        <v>16.228223782627385</v>
      </c>
      <c r="AS429" s="37" t="s">
        <v>1440</v>
      </c>
      <c r="AT429" s="37" t="s">
        <v>1446</v>
      </c>
      <c r="AU429" s="37" t="s">
        <v>138</v>
      </c>
      <c r="AV429" s="40" t="s">
        <v>827</v>
      </c>
      <c r="AX429" s="41">
        <v>10</v>
      </c>
      <c r="AY429" s="43">
        <v>16.2162162162162</v>
      </c>
      <c r="AZ429" s="43">
        <v>5.1280178273000061</v>
      </c>
      <c r="BA429" s="41">
        <v>12</v>
      </c>
      <c r="BB429" s="43">
        <v>43.783783783783697</v>
      </c>
      <c r="BC429" s="43">
        <v>16.228223782627385</v>
      </c>
      <c r="BD429" s="45">
        <f t="shared" si="76"/>
        <v>2.2023851625119777</v>
      </c>
      <c r="BE429" s="46">
        <f t="shared" si="77"/>
        <v>0.96202531645569622</v>
      </c>
      <c r="BF429" s="47">
        <f t="shared" si="78"/>
        <v>2.1187502829229152</v>
      </c>
      <c r="BG429" s="46">
        <f t="shared" si="81"/>
        <v>0.29357197887999037</v>
      </c>
      <c r="BH429" s="46">
        <f t="shared" si="79"/>
        <v>0.27169872616741297</v>
      </c>
      <c r="BI429" s="47">
        <f t="shared" si="80"/>
        <v>0.52124727929017811</v>
      </c>
    </row>
    <row r="430" spans="1:61" s="30" customFormat="1" ht="17.25" x14ac:dyDescent="0.25">
      <c r="A430" s="30" t="s">
        <v>52</v>
      </c>
      <c r="B430" s="30" t="s">
        <v>53</v>
      </c>
      <c r="C430" s="35">
        <v>44684</v>
      </c>
      <c r="D430" s="30" t="s">
        <v>1431</v>
      </c>
      <c r="E430" s="30" t="s">
        <v>1432</v>
      </c>
      <c r="F430" s="30" t="s">
        <v>1433</v>
      </c>
      <c r="G430" s="30">
        <v>2015</v>
      </c>
      <c r="H430" s="30" t="s">
        <v>1434</v>
      </c>
      <c r="I430" s="30" t="s">
        <v>266</v>
      </c>
      <c r="J430" s="30" t="s">
        <v>59</v>
      </c>
      <c r="L430" s="30" t="s">
        <v>267</v>
      </c>
      <c r="M430" s="30" t="s">
        <v>61</v>
      </c>
      <c r="N430" s="30" t="s">
        <v>62</v>
      </c>
      <c r="O430" s="30" t="s">
        <v>63</v>
      </c>
      <c r="P430" s="30" t="s">
        <v>63</v>
      </c>
      <c r="Q430" s="30" t="s">
        <v>628</v>
      </c>
      <c r="R430" s="30">
        <v>10</v>
      </c>
      <c r="S430" s="30" t="s">
        <v>1435</v>
      </c>
      <c r="T430" s="30">
        <v>9</v>
      </c>
      <c r="U430" s="30" t="s">
        <v>66</v>
      </c>
      <c r="V430" s="30" t="s">
        <v>1436</v>
      </c>
      <c r="W430" s="53" t="s">
        <v>68</v>
      </c>
      <c r="X430" s="30" t="s">
        <v>69</v>
      </c>
      <c r="Y430" s="30" t="s">
        <v>1437</v>
      </c>
      <c r="AA430" s="30" t="s">
        <v>71</v>
      </c>
      <c r="AB430" s="48" t="s">
        <v>72</v>
      </c>
      <c r="AC430" s="36" t="s">
        <v>73</v>
      </c>
      <c r="AD430" s="30" t="s">
        <v>290</v>
      </c>
      <c r="AE430" s="30" t="s">
        <v>117</v>
      </c>
      <c r="AF430" s="37">
        <v>10</v>
      </c>
      <c r="AG430" s="30">
        <v>37.254901960784302</v>
      </c>
      <c r="AH430" s="37" t="s">
        <v>1438</v>
      </c>
      <c r="AI430" s="30">
        <v>8.3333333333333002</v>
      </c>
      <c r="AJ430" s="37" t="s">
        <v>106</v>
      </c>
      <c r="AK430" s="37">
        <f t="shared" si="90"/>
        <v>26.352313834736393</v>
      </c>
      <c r="AL430" s="37" t="s">
        <v>1445</v>
      </c>
      <c r="AM430" s="37">
        <v>12</v>
      </c>
      <c r="AN430" s="30">
        <v>79.411764705882305</v>
      </c>
      <c r="AO430" s="37" t="s">
        <v>1438</v>
      </c>
      <c r="AP430" s="30">
        <v>7.3529411764705941</v>
      </c>
      <c r="AQ430" s="37" t="s">
        <v>106</v>
      </c>
      <c r="AR430" s="37">
        <f t="shared" si="91"/>
        <v>25.471335405424686</v>
      </c>
      <c r="AS430" s="37" t="s">
        <v>1443</v>
      </c>
      <c r="AT430" s="37" t="s">
        <v>1446</v>
      </c>
      <c r="AU430" s="37" t="s">
        <v>275</v>
      </c>
      <c r="AV430" s="40" t="s">
        <v>1444</v>
      </c>
      <c r="AX430" s="41">
        <v>10</v>
      </c>
      <c r="AY430" s="43">
        <v>37.254901960784302</v>
      </c>
      <c r="AZ430" s="43">
        <v>26.352313834736393</v>
      </c>
      <c r="BA430" s="41">
        <v>12</v>
      </c>
      <c r="BB430" s="43">
        <v>79.411764705882305</v>
      </c>
      <c r="BC430" s="43">
        <v>25.471335405424686</v>
      </c>
      <c r="BD430" s="45">
        <f t="shared" si="76"/>
        <v>1.6294718787025206</v>
      </c>
      <c r="BE430" s="46">
        <f t="shared" si="77"/>
        <v>0.96202531645569622</v>
      </c>
      <c r="BF430" s="47">
        <f t="shared" si="78"/>
        <v>1.5675931997644503</v>
      </c>
      <c r="BG430" s="46">
        <f t="shared" si="81"/>
        <v>0.24367830159429518</v>
      </c>
      <c r="BH430" s="46">
        <f t="shared" si="79"/>
        <v>0.2255224915892724</v>
      </c>
      <c r="BI430" s="47">
        <f t="shared" si="80"/>
        <v>0.47489208415099149</v>
      </c>
    </row>
    <row r="431" spans="1:61" s="30" customFormat="1" ht="17.25" x14ac:dyDescent="0.25">
      <c r="A431" s="30" t="s">
        <v>52</v>
      </c>
      <c r="B431" s="30" t="s">
        <v>53</v>
      </c>
      <c r="C431" s="35">
        <v>44684</v>
      </c>
      <c r="D431" s="30" t="s">
        <v>1431</v>
      </c>
      <c r="E431" s="30" t="s">
        <v>1432</v>
      </c>
      <c r="F431" s="30" t="s">
        <v>1433</v>
      </c>
      <c r="G431" s="30">
        <v>2015</v>
      </c>
      <c r="H431" s="30" t="s">
        <v>1434</v>
      </c>
      <c r="I431" s="30" t="s">
        <v>266</v>
      </c>
      <c r="J431" s="30" t="s">
        <v>59</v>
      </c>
      <c r="L431" s="30" t="s">
        <v>60</v>
      </c>
      <c r="M431" s="30" t="s">
        <v>61</v>
      </c>
      <c r="N431" s="30" t="s">
        <v>62</v>
      </c>
      <c r="O431" s="30" t="s">
        <v>63</v>
      </c>
      <c r="P431" s="30" t="s">
        <v>63</v>
      </c>
      <c r="Q431" s="30" t="s">
        <v>628</v>
      </c>
      <c r="R431" s="30">
        <v>10</v>
      </c>
      <c r="S431" s="30" t="s">
        <v>1435</v>
      </c>
      <c r="T431" s="30">
        <v>9</v>
      </c>
      <c r="U431" s="30" t="s">
        <v>66</v>
      </c>
      <c r="V431" s="30" t="s">
        <v>1436</v>
      </c>
      <c r="W431" s="53" t="s">
        <v>68</v>
      </c>
      <c r="X431" s="30" t="s">
        <v>69</v>
      </c>
      <c r="Y431" s="30" t="s">
        <v>1437</v>
      </c>
      <c r="AA431" s="30" t="s">
        <v>71</v>
      </c>
      <c r="AB431" s="48" t="s">
        <v>72</v>
      </c>
      <c r="AC431" s="36" t="s">
        <v>73</v>
      </c>
      <c r="AD431" s="30" t="s">
        <v>235</v>
      </c>
      <c r="AE431" s="30" t="s">
        <v>74</v>
      </c>
      <c r="AF431" s="37">
        <v>8</v>
      </c>
      <c r="AG431" s="30">
        <v>0.19439252336448601</v>
      </c>
      <c r="AH431" s="37" t="s">
        <v>1438</v>
      </c>
      <c r="AI431" s="30">
        <v>5.6074766355139999E-2</v>
      </c>
      <c r="AJ431" s="37" t="s">
        <v>106</v>
      </c>
      <c r="AK431" s="37">
        <f t="shared" si="90"/>
        <v>0.15860339017268305</v>
      </c>
      <c r="AL431" s="37" t="s">
        <v>1447</v>
      </c>
      <c r="AM431" s="37">
        <v>12</v>
      </c>
      <c r="AN431" s="30">
        <v>0.12897196261682201</v>
      </c>
      <c r="AO431" s="37" t="s">
        <v>1438</v>
      </c>
      <c r="AP431" s="30">
        <v>3.7383177570093989E-2</v>
      </c>
      <c r="AQ431" s="37" t="s">
        <v>106</v>
      </c>
      <c r="AR431" s="37">
        <f t="shared" si="91"/>
        <v>0.12949912579954406</v>
      </c>
      <c r="AS431" s="37" t="s">
        <v>1440</v>
      </c>
      <c r="AT431" s="37" t="s">
        <v>1448</v>
      </c>
      <c r="AU431" s="37" t="s">
        <v>138</v>
      </c>
      <c r="AV431" s="40" t="s">
        <v>827</v>
      </c>
      <c r="AX431" s="41">
        <v>8</v>
      </c>
      <c r="AY431" s="43">
        <v>0.19439252336448601</v>
      </c>
      <c r="AZ431" s="43">
        <v>0.15860339017268305</v>
      </c>
      <c r="BA431" s="41">
        <v>12</v>
      </c>
      <c r="BB431" s="43">
        <v>0.12897196261682201</v>
      </c>
      <c r="BC431" s="43">
        <v>0.12949912579954406</v>
      </c>
      <c r="BD431" s="45">
        <f t="shared" si="76"/>
        <v>-0.46223672582095304</v>
      </c>
      <c r="BE431" s="46">
        <f t="shared" si="77"/>
        <v>0.95774647887323949</v>
      </c>
      <c r="BF431" s="47">
        <f t="shared" si="78"/>
        <v>-0.4427055965609128</v>
      </c>
      <c r="BG431" s="46">
        <f t="shared" si="81"/>
        <v>0.21367490310077522</v>
      </c>
      <c r="BH431" s="46">
        <f t="shared" si="79"/>
        <v>0.19599935567109397</v>
      </c>
      <c r="BI431" s="47">
        <f t="shared" si="80"/>
        <v>0.4427181447276517</v>
      </c>
    </row>
    <row r="432" spans="1:61" s="30" customFormat="1" ht="17.25" x14ac:dyDescent="0.25">
      <c r="A432" s="30" t="s">
        <v>52</v>
      </c>
      <c r="B432" s="30" t="s">
        <v>53</v>
      </c>
      <c r="C432" s="35">
        <v>44684</v>
      </c>
      <c r="D432" s="30" t="s">
        <v>1431</v>
      </c>
      <c r="E432" s="30" t="s">
        <v>1432</v>
      </c>
      <c r="F432" s="30" t="s">
        <v>1433</v>
      </c>
      <c r="G432" s="30">
        <v>2015</v>
      </c>
      <c r="H432" s="30" t="s">
        <v>1434</v>
      </c>
      <c r="I432" s="30" t="s">
        <v>266</v>
      </c>
      <c r="J432" s="30" t="s">
        <v>59</v>
      </c>
      <c r="L432" s="30" t="s">
        <v>60</v>
      </c>
      <c r="M432" s="30" t="s">
        <v>61</v>
      </c>
      <c r="N432" s="30" t="s">
        <v>62</v>
      </c>
      <c r="O432" s="30" t="s">
        <v>63</v>
      </c>
      <c r="P432" s="30" t="s">
        <v>63</v>
      </c>
      <c r="Q432" s="30" t="s">
        <v>628</v>
      </c>
      <c r="R432" s="30">
        <v>10</v>
      </c>
      <c r="S432" s="30" t="s">
        <v>1435</v>
      </c>
      <c r="T432" s="30">
        <v>9</v>
      </c>
      <c r="U432" s="30" t="s">
        <v>66</v>
      </c>
      <c r="V432" s="30" t="s">
        <v>1436</v>
      </c>
      <c r="W432" s="53" t="s">
        <v>68</v>
      </c>
      <c r="X432" s="30" t="s">
        <v>69</v>
      </c>
      <c r="Y432" s="30" t="s">
        <v>1437</v>
      </c>
      <c r="AA432" s="30" t="s">
        <v>192</v>
      </c>
      <c r="AB432" s="48" t="s">
        <v>192</v>
      </c>
      <c r="AC432" s="48" t="s">
        <v>192</v>
      </c>
      <c r="AD432" s="30" t="s">
        <v>235</v>
      </c>
      <c r="AE432" s="30" t="s">
        <v>74</v>
      </c>
      <c r="AF432" s="37">
        <v>8</v>
      </c>
      <c r="AG432" s="30">
        <v>21.081081081080999</v>
      </c>
      <c r="AH432" s="37" t="s">
        <v>1442</v>
      </c>
      <c r="AI432" s="30">
        <v>7.5675675675676004</v>
      </c>
      <c r="AJ432" s="37" t="s">
        <v>106</v>
      </c>
      <c r="AK432" s="37">
        <f t="shared" si="90"/>
        <v>21.40431337645775</v>
      </c>
      <c r="AL432" s="37" t="s">
        <v>1447</v>
      </c>
      <c r="AM432" s="37">
        <v>12</v>
      </c>
      <c r="AN432" s="30">
        <v>7.0270270270270299</v>
      </c>
      <c r="AO432" s="37" t="s">
        <v>1442</v>
      </c>
      <c r="AP432" s="30">
        <v>1.2612612612612502</v>
      </c>
      <c r="AQ432" s="37" t="s">
        <v>106</v>
      </c>
      <c r="AR432" s="37">
        <f t="shared" si="91"/>
        <v>4.3691371722457779</v>
      </c>
      <c r="AS432" s="37" t="s">
        <v>1440</v>
      </c>
      <c r="AT432" s="37" t="s">
        <v>1448</v>
      </c>
      <c r="AU432" s="37" t="s">
        <v>138</v>
      </c>
      <c r="AV432" s="40" t="s">
        <v>827</v>
      </c>
      <c r="AX432" s="41">
        <v>8</v>
      </c>
      <c r="AY432" s="43">
        <v>21.081081081080999</v>
      </c>
      <c r="AZ432" s="43">
        <v>21.40431337645775</v>
      </c>
      <c r="BA432" s="41">
        <v>12</v>
      </c>
      <c r="BB432" s="43">
        <v>7.0270270270270299</v>
      </c>
      <c r="BC432" s="43">
        <v>4.3691371722457779</v>
      </c>
      <c r="BD432" s="45">
        <f t="shared" si="76"/>
        <v>-1.0200364161512809</v>
      </c>
      <c r="BE432" s="46">
        <f t="shared" si="77"/>
        <v>0.95774647887323949</v>
      </c>
      <c r="BF432" s="47">
        <f t="shared" si="78"/>
        <v>-0.97693628589136772</v>
      </c>
      <c r="BG432" s="46">
        <f t="shared" si="81"/>
        <v>0.23434519059020206</v>
      </c>
      <c r="BH432" s="46">
        <f t="shared" si="79"/>
        <v>0.21495976220771562</v>
      </c>
      <c r="BI432" s="47">
        <f t="shared" si="80"/>
        <v>0.46363753321718426</v>
      </c>
    </row>
    <row r="433" spans="1:61 15522:15669" s="30" customFormat="1" ht="17.25" x14ac:dyDescent="0.25">
      <c r="A433" s="30" t="s">
        <v>52</v>
      </c>
      <c r="B433" s="30" t="s">
        <v>53</v>
      </c>
      <c r="C433" s="35">
        <v>44684</v>
      </c>
      <c r="D433" s="30" t="s">
        <v>1431</v>
      </c>
      <c r="E433" s="30" t="s">
        <v>1432</v>
      </c>
      <c r="F433" s="30" t="s">
        <v>1433</v>
      </c>
      <c r="G433" s="30">
        <v>2015</v>
      </c>
      <c r="H433" s="30" t="s">
        <v>1434</v>
      </c>
      <c r="I433" s="30" t="s">
        <v>266</v>
      </c>
      <c r="J433" s="30" t="s">
        <v>59</v>
      </c>
      <c r="L433" s="30" t="s">
        <v>267</v>
      </c>
      <c r="M433" s="30" t="s">
        <v>61</v>
      </c>
      <c r="N433" s="30" t="s">
        <v>62</v>
      </c>
      <c r="O433" s="30" t="s">
        <v>63</v>
      </c>
      <c r="P433" s="30" t="s">
        <v>63</v>
      </c>
      <c r="Q433" s="30" t="s">
        <v>628</v>
      </c>
      <c r="R433" s="30">
        <v>10</v>
      </c>
      <c r="S433" s="30" t="s">
        <v>1435</v>
      </c>
      <c r="T433" s="30">
        <v>9</v>
      </c>
      <c r="U433" s="30" t="s">
        <v>66</v>
      </c>
      <c r="V433" s="30" t="s">
        <v>1436</v>
      </c>
      <c r="W433" s="53" t="s">
        <v>68</v>
      </c>
      <c r="X433" s="30" t="s">
        <v>69</v>
      </c>
      <c r="Y433" s="30" t="s">
        <v>1437</v>
      </c>
      <c r="AA433" s="30" t="s">
        <v>71</v>
      </c>
      <c r="AB433" s="48" t="s">
        <v>72</v>
      </c>
      <c r="AC433" s="36" t="s">
        <v>73</v>
      </c>
      <c r="AD433" s="30" t="s">
        <v>290</v>
      </c>
      <c r="AE433" s="30" t="s">
        <v>117</v>
      </c>
      <c r="AF433" s="37">
        <v>8</v>
      </c>
      <c r="AG433" s="30">
        <v>27.450980392156801</v>
      </c>
      <c r="AH433" s="37" t="s">
        <v>1438</v>
      </c>
      <c r="AI433" s="30">
        <v>3.9215686274509984</v>
      </c>
      <c r="AJ433" s="37" t="s">
        <v>106</v>
      </c>
      <c r="AK433" s="37">
        <f t="shared" si="90"/>
        <v>11.091871077436091</v>
      </c>
      <c r="AL433" s="37" t="s">
        <v>1447</v>
      </c>
      <c r="AM433" s="37">
        <v>12</v>
      </c>
      <c r="AN433" s="30">
        <v>40.196078431372499</v>
      </c>
      <c r="AO433" s="37" t="s">
        <v>1438</v>
      </c>
      <c r="AP433" s="30">
        <v>4.901960784313701</v>
      </c>
      <c r="AQ433" s="37" t="s">
        <v>106</v>
      </c>
      <c r="AR433" s="37">
        <f t="shared" si="91"/>
        <v>16.980890270283023</v>
      </c>
      <c r="AS433" s="37" t="s">
        <v>1443</v>
      </c>
      <c r="AT433" s="37" t="s">
        <v>1448</v>
      </c>
      <c r="AU433" s="37" t="s">
        <v>275</v>
      </c>
      <c r="AV433" s="40" t="s">
        <v>1444</v>
      </c>
      <c r="AX433" s="41">
        <v>8</v>
      </c>
      <c r="AY433" s="43">
        <v>27.450980392156801</v>
      </c>
      <c r="AZ433" s="43">
        <v>11.091871077436091</v>
      </c>
      <c r="BA433" s="41">
        <v>12</v>
      </c>
      <c r="BB433" s="43">
        <v>40.196078431372499</v>
      </c>
      <c r="BC433" s="43">
        <v>16.980890270283023</v>
      </c>
      <c r="BD433" s="45">
        <f t="shared" si="76"/>
        <v>0.85145532341916963</v>
      </c>
      <c r="BE433" s="46">
        <f t="shared" si="77"/>
        <v>0.95774647887323949</v>
      </c>
      <c r="BF433" s="47">
        <f t="shared" si="78"/>
        <v>0.81547833792258506</v>
      </c>
      <c r="BG433" s="46">
        <f t="shared" si="81"/>
        <v>0.2264577375278044</v>
      </c>
      <c r="BH433" s="46">
        <f t="shared" si="79"/>
        <v>0.20772477253095967</v>
      </c>
      <c r="BI433" s="47">
        <f t="shared" si="80"/>
        <v>0.45576833208436024</v>
      </c>
    </row>
    <row r="434" spans="1:61 15522:15669" s="30" customFormat="1" ht="17.25" x14ac:dyDescent="0.25">
      <c r="A434" s="30" t="s">
        <v>52</v>
      </c>
      <c r="B434" s="30" t="s">
        <v>53</v>
      </c>
      <c r="C434" s="35">
        <v>44684</v>
      </c>
      <c r="D434" s="30" t="s">
        <v>1431</v>
      </c>
      <c r="E434" s="30" t="s">
        <v>1432</v>
      </c>
      <c r="F434" s="30" t="s">
        <v>1433</v>
      </c>
      <c r="G434" s="30">
        <v>2015</v>
      </c>
      <c r="H434" s="30" t="s">
        <v>1434</v>
      </c>
      <c r="I434" s="30" t="s">
        <v>266</v>
      </c>
      <c r="J434" s="30" t="s">
        <v>59</v>
      </c>
      <c r="L434" s="30" t="s">
        <v>60</v>
      </c>
      <c r="M434" s="30" t="s">
        <v>61</v>
      </c>
      <c r="N434" s="30" t="s">
        <v>62</v>
      </c>
      <c r="O434" s="30" t="s">
        <v>63</v>
      </c>
      <c r="P434" s="30" t="s">
        <v>63</v>
      </c>
      <c r="Q434" s="30" t="s">
        <v>628</v>
      </c>
      <c r="R434" s="30">
        <v>10</v>
      </c>
      <c r="S434" s="30" t="s">
        <v>1435</v>
      </c>
      <c r="T434" s="30">
        <v>9</v>
      </c>
      <c r="U434" s="30" t="s">
        <v>66</v>
      </c>
      <c r="V434" s="30" t="s">
        <v>1436</v>
      </c>
      <c r="W434" s="53" t="s">
        <v>68</v>
      </c>
      <c r="X434" s="30" t="s">
        <v>69</v>
      </c>
      <c r="Y434" s="30" t="s">
        <v>1437</v>
      </c>
      <c r="AA434" s="30" t="s">
        <v>71</v>
      </c>
      <c r="AB434" s="48" t="s">
        <v>72</v>
      </c>
      <c r="AC434" s="36" t="s">
        <v>73</v>
      </c>
      <c r="AD434" s="30" t="s">
        <v>235</v>
      </c>
      <c r="AE434" s="30" t="s">
        <v>74</v>
      </c>
      <c r="AF434" s="37">
        <v>12</v>
      </c>
      <c r="AG434" s="30">
        <v>0.343925233644859</v>
      </c>
      <c r="AH434" s="37" t="s">
        <v>1438</v>
      </c>
      <c r="AI434" s="30">
        <v>6.7289719626169031E-2</v>
      </c>
      <c r="AJ434" s="37" t="s">
        <v>106</v>
      </c>
      <c r="AK434" s="37">
        <f t="shared" si="90"/>
        <v>0.2330984264391788</v>
      </c>
      <c r="AL434" s="37" t="s">
        <v>1449</v>
      </c>
      <c r="AM434" s="37">
        <v>4</v>
      </c>
      <c r="AN434" s="30">
        <v>0.24672897196261601</v>
      </c>
      <c r="AO434" s="37" t="s">
        <v>1438</v>
      </c>
      <c r="AP434" s="30">
        <v>4.485981308411302E-2</v>
      </c>
      <c r="AQ434" s="37" t="s">
        <v>106</v>
      </c>
      <c r="AR434" s="37">
        <f t="shared" si="91"/>
        <v>8.9719626168226041E-2</v>
      </c>
      <c r="AS434" s="37" t="s">
        <v>1440</v>
      </c>
      <c r="AT434" s="37" t="s">
        <v>1450</v>
      </c>
      <c r="AU434" s="37" t="s">
        <v>138</v>
      </c>
      <c r="AV434" s="40" t="s">
        <v>827</v>
      </c>
      <c r="AX434" s="41">
        <v>12</v>
      </c>
      <c r="AY434" s="43">
        <v>0.343925233644859</v>
      </c>
      <c r="AZ434" s="43">
        <v>0.2330984264391788</v>
      </c>
      <c r="BA434" s="41">
        <v>4</v>
      </c>
      <c r="BB434" s="43">
        <v>0.24672897196261601</v>
      </c>
      <c r="BC434" s="43">
        <v>8.9719626168226041E-2</v>
      </c>
      <c r="BD434" s="45">
        <f t="shared" si="76"/>
        <v>-0.46118681225731806</v>
      </c>
      <c r="BE434" s="46">
        <f t="shared" si="77"/>
        <v>0.94545454545454544</v>
      </c>
      <c r="BF434" s="47">
        <f t="shared" si="78"/>
        <v>-0.43603116795237346</v>
      </c>
      <c r="BG434" s="46">
        <f t="shared" si="81"/>
        <v>0.33997999820208541</v>
      </c>
      <c r="BH434" s="46">
        <f t="shared" si="79"/>
        <v>0.30390278186394676</v>
      </c>
      <c r="BI434" s="47">
        <f t="shared" si="80"/>
        <v>0.55127378122303872</v>
      </c>
    </row>
    <row r="435" spans="1:61 15522:15669" s="30" customFormat="1" ht="17.25" x14ac:dyDescent="0.25">
      <c r="A435" s="30" t="s">
        <v>52</v>
      </c>
      <c r="B435" s="30" t="s">
        <v>53</v>
      </c>
      <c r="C435" s="35">
        <v>44684</v>
      </c>
      <c r="D435" s="30" t="s">
        <v>1431</v>
      </c>
      <c r="E435" s="30" t="s">
        <v>1432</v>
      </c>
      <c r="F435" s="30" t="s">
        <v>1433</v>
      </c>
      <c r="G435" s="30">
        <v>2015</v>
      </c>
      <c r="H435" s="30" t="s">
        <v>1434</v>
      </c>
      <c r="I435" s="30" t="s">
        <v>266</v>
      </c>
      <c r="J435" s="30" t="s">
        <v>59</v>
      </c>
      <c r="L435" s="30" t="s">
        <v>60</v>
      </c>
      <c r="M435" s="30" t="s">
        <v>61</v>
      </c>
      <c r="N435" s="30" t="s">
        <v>62</v>
      </c>
      <c r="O435" s="30" t="s">
        <v>63</v>
      </c>
      <c r="P435" s="30" t="s">
        <v>63</v>
      </c>
      <c r="Q435" s="30" t="s">
        <v>628</v>
      </c>
      <c r="R435" s="30">
        <v>10</v>
      </c>
      <c r="S435" s="30" t="s">
        <v>1435</v>
      </c>
      <c r="T435" s="30">
        <v>9</v>
      </c>
      <c r="U435" s="30" t="s">
        <v>66</v>
      </c>
      <c r="V435" s="30" t="s">
        <v>1436</v>
      </c>
      <c r="W435" s="53" t="s">
        <v>68</v>
      </c>
      <c r="X435" s="30" t="s">
        <v>69</v>
      </c>
      <c r="Y435" s="30" t="s">
        <v>1437</v>
      </c>
      <c r="AA435" s="30" t="s">
        <v>192</v>
      </c>
      <c r="AB435" s="48" t="s">
        <v>192</v>
      </c>
      <c r="AC435" s="48" t="s">
        <v>192</v>
      </c>
      <c r="AD435" s="30" t="s">
        <v>235</v>
      </c>
      <c r="AE435" s="30" t="s">
        <v>74</v>
      </c>
      <c r="AF435" s="37">
        <v>12</v>
      </c>
      <c r="AG435" s="30">
        <v>13.5135135135135</v>
      </c>
      <c r="AH435" s="37" t="s">
        <v>1442</v>
      </c>
      <c r="AI435" s="30">
        <v>3.0630630630629998</v>
      </c>
      <c r="AJ435" s="37" t="s">
        <v>106</v>
      </c>
      <c r="AK435" s="37">
        <f t="shared" si="90"/>
        <v>10.610761704025334</v>
      </c>
      <c r="AL435" s="37" t="s">
        <v>1449</v>
      </c>
      <c r="AM435" s="37">
        <v>4</v>
      </c>
      <c r="AN435" s="30">
        <v>32.072072072071997</v>
      </c>
      <c r="AO435" s="37" t="s">
        <v>1442</v>
      </c>
      <c r="AP435" s="30">
        <v>4.1441441441442066</v>
      </c>
      <c r="AQ435" s="37" t="s">
        <v>106</v>
      </c>
      <c r="AR435" s="37">
        <f t="shared" si="91"/>
        <v>8.2882882882884132</v>
      </c>
      <c r="AS435" s="37" t="s">
        <v>1440</v>
      </c>
      <c r="AT435" s="37" t="s">
        <v>1450</v>
      </c>
      <c r="AU435" s="37" t="s">
        <v>138</v>
      </c>
      <c r="AV435" s="40" t="s">
        <v>827</v>
      </c>
      <c r="AX435" s="41">
        <v>12</v>
      </c>
      <c r="AY435" s="43">
        <v>13.5135135135135</v>
      </c>
      <c r="AZ435" s="43">
        <v>10.610761704025334</v>
      </c>
      <c r="BA435" s="41">
        <v>4</v>
      </c>
      <c r="BB435" s="43">
        <v>32.072072072071997</v>
      </c>
      <c r="BC435" s="43">
        <v>8.2882882882884132</v>
      </c>
      <c r="BD435" s="45">
        <f t="shared" si="76"/>
        <v>1.8270092947117278</v>
      </c>
      <c r="BE435" s="46">
        <f t="shared" si="77"/>
        <v>0.94545454545454544</v>
      </c>
      <c r="BF435" s="47">
        <f t="shared" si="78"/>
        <v>1.7273542422729062</v>
      </c>
      <c r="BG435" s="46">
        <f t="shared" si="81"/>
        <v>0.43764467592592848</v>
      </c>
      <c r="BH435" s="46">
        <f t="shared" si="79"/>
        <v>0.391203703703706</v>
      </c>
      <c r="BI435" s="47">
        <f t="shared" si="80"/>
        <v>0.62546279162209639</v>
      </c>
    </row>
    <row r="436" spans="1:61 15522:15669" s="30" customFormat="1" ht="15" customHeight="1" x14ac:dyDescent="0.25">
      <c r="A436" s="30" t="s">
        <v>52</v>
      </c>
      <c r="B436" s="30" t="s">
        <v>53</v>
      </c>
      <c r="C436" s="35">
        <v>44684</v>
      </c>
      <c r="D436" s="30" t="s">
        <v>1431</v>
      </c>
      <c r="E436" s="30" t="s">
        <v>1432</v>
      </c>
      <c r="F436" s="30" t="s">
        <v>1433</v>
      </c>
      <c r="G436" s="30">
        <v>2015</v>
      </c>
      <c r="H436" s="30" t="s">
        <v>1434</v>
      </c>
      <c r="I436" s="30" t="s">
        <v>266</v>
      </c>
      <c r="J436" s="30" t="s">
        <v>59</v>
      </c>
      <c r="L436" s="30" t="s">
        <v>267</v>
      </c>
      <c r="M436" s="30" t="s">
        <v>61</v>
      </c>
      <c r="N436" s="30" t="s">
        <v>62</v>
      </c>
      <c r="O436" s="30" t="s">
        <v>63</v>
      </c>
      <c r="P436" s="30" t="s">
        <v>63</v>
      </c>
      <c r="Q436" s="30" t="s">
        <v>628</v>
      </c>
      <c r="R436" s="30">
        <v>10</v>
      </c>
      <c r="S436" s="30" t="s">
        <v>1435</v>
      </c>
      <c r="T436" s="30">
        <v>9</v>
      </c>
      <c r="U436" s="30" t="s">
        <v>66</v>
      </c>
      <c r="V436" s="30" t="s">
        <v>1436</v>
      </c>
      <c r="W436" s="53" t="s">
        <v>68</v>
      </c>
      <c r="X436" s="30" t="s">
        <v>69</v>
      </c>
      <c r="Y436" s="30" t="s">
        <v>1437</v>
      </c>
      <c r="AA436" s="30" t="s">
        <v>71</v>
      </c>
      <c r="AB436" s="48" t="s">
        <v>72</v>
      </c>
      <c r="AC436" s="36" t="s">
        <v>73</v>
      </c>
      <c r="AD436" s="30" t="s">
        <v>290</v>
      </c>
      <c r="AE436" s="30" t="s">
        <v>117</v>
      </c>
      <c r="AF436" s="37">
        <v>12</v>
      </c>
      <c r="AG436" s="30">
        <v>20.588235294117599</v>
      </c>
      <c r="AH436" s="37" t="s">
        <v>1438</v>
      </c>
      <c r="AI436" s="30">
        <v>3.921568627451002</v>
      </c>
      <c r="AJ436" s="37" t="s">
        <v>106</v>
      </c>
      <c r="AK436" s="37">
        <f t="shared" si="90"/>
        <v>13.584712216226563</v>
      </c>
      <c r="AL436" s="37" t="s">
        <v>1449</v>
      </c>
      <c r="AM436" s="37">
        <v>4</v>
      </c>
      <c r="AN436" s="30">
        <v>62.745098039215598</v>
      </c>
      <c r="AO436" s="37" t="s">
        <v>1438</v>
      </c>
      <c r="AP436" s="30">
        <v>7.3529411764706012</v>
      </c>
      <c r="AQ436" s="37" t="s">
        <v>106</v>
      </c>
      <c r="AR436" s="37">
        <f t="shared" si="91"/>
        <v>14.705882352941202</v>
      </c>
      <c r="AS436" s="37" t="s">
        <v>1443</v>
      </c>
      <c r="AT436" s="37" t="s">
        <v>1450</v>
      </c>
      <c r="AU436" s="37" t="s">
        <v>275</v>
      </c>
      <c r="AV436" s="40" t="s">
        <v>1444</v>
      </c>
      <c r="AX436" s="41">
        <v>12</v>
      </c>
      <c r="AY436" s="43">
        <v>20.588235294117599</v>
      </c>
      <c r="AZ436" s="43">
        <v>13.584712216226563</v>
      </c>
      <c r="BA436" s="41">
        <v>4</v>
      </c>
      <c r="BB436" s="43">
        <v>62.745098039215598</v>
      </c>
      <c r="BC436" s="43">
        <v>14.705882352941202</v>
      </c>
      <c r="BD436" s="45">
        <f t="shared" si="76"/>
        <v>3.0476422739901072</v>
      </c>
      <c r="BE436" s="46">
        <f t="shared" si="77"/>
        <v>0.94545454545454544</v>
      </c>
      <c r="BF436" s="47">
        <f t="shared" si="78"/>
        <v>2.881407240863374</v>
      </c>
      <c r="BG436" s="46">
        <f t="shared" si="81"/>
        <v>0.62358719052744549</v>
      </c>
      <c r="BH436" s="46">
        <f t="shared" si="79"/>
        <v>0.55741479774750824</v>
      </c>
      <c r="BI436" s="47">
        <f t="shared" si="80"/>
        <v>0.74660216832494419</v>
      </c>
    </row>
    <row r="437" spans="1:61 15522:15669" s="30" customFormat="1" ht="15" customHeight="1" x14ac:dyDescent="0.25">
      <c r="A437" s="30" t="s">
        <v>52</v>
      </c>
      <c r="B437" s="30" t="s">
        <v>53</v>
      </c>
      <c r="C437" s="35">
        <v>44684</v>
      </c>
      <c r="D437" s="30" t="s">
        <v>1431</v>
      </c>
      <c r="E437" s="30" t="s">
        <v>1432</v>
      </c>
      <c r="F437" s="30" t="s">
        <v>1433</v>
      </c>
      <c r="G437" s="30">
        <v>2015</v>
      </c>
      <c r="H437" s="30" t="s">
        <v>1434</v>
      </c>
      <c r="I437" s="30" t="s">
        <v>266</v>
      </c>
      <c r="J437" s="30" t="s">
        <v>59</v>
      </c>
      <c r="L437" s="30" t="s">
        <v>60</v>
      </c>
      <c r="M437" s="30" t="s">
        <v>61</v>
      </c>
      <c r="N437" s="30" t="s">
        <v>62</v>
      </c>
      <c r="O437" s="30" t="s">
        <v>63</v>
      </c>
      <c r="P437" s="30" t="s">
        <v>63</v>
      </c>
      <c r="Q437" s="30" t="s">
        <v>628</v>
      </c>
      <c r="R437" s="30">
        <v>10</v>
      </c>
      <c r="S437" s="30" t="s">
        <v>1435</v>
      </c>
      <c r="T437" s="30">
        <v>9</v>
      </c>
      <c r="U437" s="30" t="s">
        <v>66</v>
      </c>
      <c r="V437" s="30" t="s">
        <v>1436</v>
      </c>
      <c r="W437" s="53" t="s">
        <v>68</v>
      </c>
      <c r="X437" s="30" t="s">
        <v>69</v>
      </c>
      <c r="Y437" s="30" t="s">
        <v>1437</v>
      </c>
      <c r="AA437" s="30" t="s">
        <v>71</v>
      </c>
      <c r="AB437" s="48" t="s">
        <v>72</v>
      </c>
      <c r="AC437" s="36" t="s">
        <v>73</v>
      </c>
      <c r="AD437" s="30" t="s">
        <v>235</v>
      </c>
      <c r="AE437" s="30" t="s">
        <v>74</v>
      </c>
      <c r="AF437" s="37">
        <v>10</v>
      </c>
      <c r="AG437" s="30">
        <v>0.20186915887850401</v>
      </c>
      <c r="AH437" s="37" t="s">
        <v>1438</v>
      </c>
      <c r="AI437" s="30">
        <v>2.4299065420560984E-2</v>
      </c>
      <c r="AJ437" s="37" t="s">
        <v>106</v>
      </c>
      <c r="AK437" s="37">
        <f t="shared" si="90"/>
        <v>7.6840391742409975E-2</v>
      </c>
      <c r="AL437" s="37" t="s">
        <v>1451</v>
      </c>
      <c r="AM437" s="37">
        <v>5</v>
      </c>
      <c r="AN437" s="30">
        <v>1.02990654205607</v>
      </c>
      <c r="AO437" s="37" t="s">
        <v>1438</v>
      </c>
      <c r="AP437" s="30">
        <v>0.18504672897195995</v>
      </c>
      <c r="AQ437" s="37" t="s">
        <v>106</v>
      </c>
      <c r="AR437" s="37">
        <f t="shared" si="91"/>
        <v>0.41377706499528222</v>
      </c>
      <c r="AS437" s="37" t="s">
        <v>1440</v>
      </c>
      <c r="AT437" s="37" t="s">
        <v>1452</v>
      </c>
      <c r="AU437" s="37" t="s">
        <v>138</v>
      </c>
      <c r="AV437" s="40" t="s">
        <v>827</v>
      </c>
      <c r="AX437" s="41">
        <v>10</v>
      </c>
      <c r="AY437" s="43">
        <v>0.20186915887850401</v>
      </c>
      <c r="AZ437" s="43">
        <v>7.6840391742409975E-2</v>
      </c>
      <c r="BA437" s="41">
        <v>5</v>
      </c>
      <c r="BB437" s="43">
        <v>1.02990654205607</v>
      </c>
      <c r="BC437" s="43">
        <v>0.41377706499528222</v>
      </c>
      <c r="BD437" s="45">
        <f t="shared" si="76"/>
        <v>3.4753424317938464</v>
      </c>
      <c r="BE437" s="46">
        <f t="shared" si="77"/>
        <v>0.94117647058823528</v>
      </c>
      <c r="BF437" s="47">
        <f t="shared" si="78"/>
        <v>3.270910524041267</v>
      </c>
      <c r="BG437" s="46">
        <f t="shared" si="81"/>
        <v>0.70260016727422547</v>
      </c>
      <c r="BH437" s="46">
        <f t="shared" si="79"/>
        <v>0.62237246651280875</v>
      </c>
      <c r="BI437" s="47">
        <f t="shared" si="80"/>
        <v>0.78890586669944895</v>
      </c>
    </row>
    <row r="438" spans="1:61 15522:15669" s="30" customFormat="1" ht="15" customHeight="1" x14ac:dyDescent="0.25">
      <c r="A438" s="30" t="s">
        <v>52</v>
      </c>
      <c r="B438" s="30" t="s">
        <v>53</v>
      </c>
      <c r="C438" s="35">
        <v>44684</v>
      </c>
      <c r="D438" s="30" t="s">
        <v>1431</v>
      </c>
      <c r="E438" s="30" t="s">
        <v>1432</v>
      </c>
      <c r="F438" s="30" t="s">
        <v>1433</v>
      </c>
      <c r="G438" s="30">
        <v>2015</v>
      </c>
      <c r="H438" s="30" t="s">
        <v>1434</v>
      </c>
      <c r="I438" s="30" t="s">
        <v>266</v>
      </c>
      <c r="J438" s="30" t="s">
        <v>59</v>
      </c>
      <c r="L438" s="30" t="s">
        <v>60</v>
      </c>
      <c r="M438" s="30" t="s">
        <v>61</v>
      </c>
      <c r="N438" s="30" t="s">
        <v>62</v>
      </c>
      <c r="O438" s="30" t="s">
        <v>63</v>
      </c>
      <c r="P438" s="30" t="s">
        <v>63</v>
      </c>
      <c r="Q438" s="30" t="s">
        <v>628</v>
      </c>
      <c r="R438" s="30">
        <v>10</v>
      </c>
      <c r="S438" s="30" t="s">
        <v>1435</v>
      </c>
      <c r="T438" s="30">
        <v>9</v>
      </c>
      <c r="U438" s="30" t="s">
        <v>66</v>
      </c>
      <c r="V438" s="30" t="s">
        <v>1436</v>
      </c>
      <c r="W438" s="53" t="s">
        <v>68</v>
      </c>
      <c r="X438" s="30" t="s">
        <v>69</v>
      </c>
      <c r="Y438" s="30" t="s">
        <v>1437</v>
      </c>
      <c r="AA438" s="30" t="s">
        <v>192</v>
      </c>
      <c r="AB438" s="48" t="s">
        <v>192</v>
      </c>
      <c r="AC438" s="48" t="s">
        <v>192</v>
      </c>
      <c r="AD438" s="30" t="s">
        <v>235</v>
      </c>
      <c r="AE438" s="30" t="s">
        <v>74</v>
      </c>
      <c r="AF438" s="37">
        <v>10</v>
      </c>
      <c r="AG438" s="30">
        <v>28.648648648648599</v>
      </c>
      <c r="AH438" s="37" t="s">
        <v>1442</v>
      </c>
      <c r="AI438" s="30">
        <v>3.6036036036035988</v>
      </c>
      <c r="AJ438" s="37" t="s">
        <v>106</v>
      </c>
      <c r="AK438" s="37">
        <f t="shared" si="90"/>
        <v>11.395595171777929</v>
      </c>
      <c r="AL438" s="37" t="s">
        <v>1451</v>
      </c>
      <c r="AM438" s="37">
        <v>5</v>
      </c>
      <c r="AN438" s="30">
        <v>57.4774774774774</v>
      </c>
      <c r="AO438" s="37" t="s">
        <v>1442</v>
      </c>
      <c r="AP438" s="30">
        <v>9.0090090090090982</v>
      </c>
      <c r="AQ438" s="37" t="s">
        <v>106</v>
      </c>
      <c r="AR438" s="37">
        <f t="shared" si="91"/>
        <v>20.144756554052361</v>
      </c>
      <c r="AS438" s="37" t="s">
        <v>1440</v>
      </c>
      <c r="AT438" s="37" t="s">
        <v>1452</v>
      </c>
      <c r="AU438" s="37" t="s">
        <v>138</v>
      </c>
      <c r="AV438" s="40" t="s">
        <v>827</v>
      </c>
      <c r="AX438" s="41">
        <v>10</v>
      </c>
      <c r="AY438" s="43">
        <v>28.648648648648599</v>
      </c>
      <c r="AZ438" s="43">
        <v>11.395595171777929</v>
      </c>
      <c r="BA438" s="41">
        <v>5</v>
      </c>
      <c r="BB438" s="43">
        <v>57.4774774774774</v>
      </c>
      <c r="BC438" s="43">
        <v>20.144756554052361</v>
      </c>
      <c r="BD438" s="45">
        <f t="shared" si="76"/>
        <v>1.9671724484295772</v>
      </c>
      <c r="BE438" s="46">
        <f t="shared" si="77"/>
        <v>0.94117647058823528</v>
      </c>
      <c r="BF438" s="47">
        <f t="shared" si="78"/>
        <v>1.8514564220513667</v>
      </c>
      <c r="BG438" s="46">
        <f t="shared" si="81"/>
        <v>0.42899224806201391</v>
      </c>
      <c r="BH438" s="46">
        <f t="shared" si="79"/>
        <v>0.38000697406185319</v>
      </c>
      <c r="BI438" s="47">
        <f t="shared" si="80"/>
        <v>0.61644705698206814</v>
      </c>
      <c r="WDH438" s="53"/>
      <c r="WDI438" s="53"/>
      <c r="WDJ438" s="53"/>
      <c r="WDK438" s="53"/>
      <c r="WDL438" s="53"/>
      <c r="WDM438" s="53"/>
      <c r="WDN438" s="53"/>
      <c r="WDO438" s="53"/>
      <c r="WDP438" s="53"/>
      <c r="WDQ438" s="53"/>
    </row>
    <row r="439" spans="1:61 15522:15669" s="30" customFormat="1" ht="15" customHeight="1" x14ac:dyDescent="0.25">
      <c r="A439" s="30" t="s">
        <v>52</v>
      </c>
      <c r="B439" s="30" t="s">
        <v>53</v>
      </c>
      <c r="C439" s="35">
        <v>44684</v>
      </c>
      <c r="D439" s="30" t="s">
        <v>1431</v>
      </c>
      <c r="E439" s="30" t="s">
        <v>1432</v>
      </c>
      <c r="F439" s="30" t="s">
        <v>1433</v>
      </c>
      <c r="G439" s="30">
        <v>2015</v>
      </c>
      <c r="H439" s="30" t="s">
        <v>1434</v>
      </c>
      <c r="I439" s="30" t="s">
        <v>266</v>
      </c>
      <c r="J439" s="30" t="s">
        <v>59</v>
      </c>
      <c r="L439" s="30" t="s">
        <v>267</v>
      </c>
      <c r="M439" s="30" t="s">
        <v>61</v>
      </c>
      <c r="N439" s="30" t="s">
        <v>62</v>
      </c>
      <c r="O439" s="30" t="s">
        <v>63</v>
      </c>
      <c r="P439" s="30" t="s">
        <v>63</v>
      </c>
      <c r="Q439" s="30" t="s">
        <v>628</v>
      </c>
      <c r="R439" s="30">
        <v>10</v>
      </c>
      <c r="S439" s="30" t="s">
        <v>1435</v>
      </c>
      <c r="T439" s="30">
        <v>9</v>
      </c>
      <c r="U439" s="30" t="s">
        <v>66</v>
      </c>
      <c r="V439" s="30" t="s">
        <v>1436</v>
      </c>
      <c r="W439" s="53" t="s">
        <v>68</v>
      </c>
      <c r="X439" s="30" t="s">
        <v>69</v>
      </c>
      <c r="Y439" s="30" t="s">
        <v>1437</v>
      </c>
      <c r="AA439" s="30" t="s">
        <v>71</v>
      </c>
      <c r="AB439" s="48" t="s">
        <v>72</v>
      </c>
      <c r="AC439" s="36" t="s">
        <v>73</v>
      </c>
      <c r="AD439" s="30" t="s">
        <v>290</v>
      </c>
      <c r="AE439" s="30" t="s">
        <v>117</v>
      </c>
      <c r="AF439" s="37">
        <v>10</v>
      </c>
      <c r="AG439" s="30">
        <v>37.254901960784302</v>
      </c>
      <c r="AH439" s="37" t="s">
        <v>1438</v>
      </c>
      <c r="AI439" s="30">
        <v>5.8823529411764</v>
      </c>
      <c r="AJ439" s="37" t="s">
        <v>106</v>
      </c>
      <c r="AK439" s="37">
        <f t="shared" si="90"/>
        <v>18.601633295107892</v>
      </c>
      <c r="AL439" s="37" t="s">
        <v>1451</v>
      </c>
      <c r="AM439" s="37">
        <v>5</v>
      </c>
      <c r="AN439" s="30">
        <v>205.88235294117601</v>
      </c>
      <c r="AO439" s="37" t="s">
        <v>1438</v>
      </c>
      <c r="AP439" s="30">
        <v>40.68627450980398</v>
      </c>
      <c r="AQ439" s="37" t="s">
        <v>106</v>
      </c>
      <c r="AR439" s="37">
        <f t="shared" si="91"/>
        <v>90.977275555138633</v>
      </c>
      <c r="AS439" s="37" t="s">
        <v>1443</v>
      </c>
      <c r="AT439" s="37" t="s">
        <v>1452</v>
      </c>
      <c r="AU439" s="37" t="s">
        <v>275</v>
      </c>
      <c r="AV439" s="40" t="s">
        <v>1444</v>
      </c>
      <c r="AX439" s="41">
        <v>10</v>
      </c>
      <c r="AY439" s="43">
        <v>37.254901960784302</v>
      </c>
      <c r="AZ439" s="43">
        <v>18.601633295107892</v>
      </c>
      <c r="BA439" s="41">
        <v>5</v>
      </c>
      <c r="BB439" s="43">
        <v>205.88235294117601</v>
      </c>
      <c r="BC439" s="43">
        <v>90.977275555138633</v>
      </c>
      <c r="BD439" s="45">
        <f t="shared" si="76"/>
        <v>3.1945954094644118</v>
      </c>
      <c r="BE439" s="46">
        <f t="shared" si="77"/>
        <v>0.94117647058823528</v>
      </c>
      <c r="BF439" s="47">
        <f t="shared" si="78"/>
        <v>3.0066780324370934</v>
      </c>
      <c r="BG439" s="46">
        <f t="shared" si="81"/>
        <v>0.64018132767236979</v>
      </c>
      <c r="BH439" s="46">
        <f t="shared" si="79"/>
        <v>0.56708103766133799</v>
      </c>
      <c r="BI439" s="47">
        <f t="shared" si="80"/>
        <v>0.75304783225326266</v>
      </c>
      <c r="WDH439" s="53"/>
      <c r="WDI439" s="53"/>
      <c r="WDJ439" s="53"/>
      <c r="WDK439" s="53"/>
      <c r="WDL439" s="53"/>
      <c r="WDM439" s="53"/>
      <c r="WDN439" s="53"/>
      <c r="WDO439" s="53"/>
      <c r="WDP439" s="53"/>
      <c r="WDQ439" s="53"/>
    </row>
    <row r="440" spans="1:61 15522:15669" s="30" customFormat="1" ht="15" customHeight="1" x14ac:dyDescent="0.25">
      <c r="A440" s="30" t="s">
        <v>52</v>
      </c>
      <c r="B440" s="30" t="s">
        <v>53</v>
      </c>
      <c r="C440" s="35">
        <v>44685</v>
      </c>
      <c r="D440" s="30" t="s">
        <v>1453</v>
      </c>
      <c r="E440" s="30" t="s">
        <v>1454</v>
      </c>
      <c r="F440" s="30" t="s">
        <v>1455</v>
      </c>
      <c r="G440" s="30">
        <v>2006</v>
      </c>
      <c r="H440" s="30" t="s">
        <v>1456</v>
      </c>
      <c r="I440" s="30" t="s">
        <v>58</v>
      </c>
      <c r="J440" s="30" t="s">
        <v>59</v>
      </c>
      <c r="L440" s="30" t="s">
        <v>267</v>
      </c>
      <c r="M440" s="30" t="s">
        <v>61</v>
      </c>
      <c r="N440" s="30" t="s">
        <v>62</v>
      </c>
      <c r="O440" s="30" t="s">
        <v>63</v>
      </c>
      <c r="P440" s="30" t="s">
        <v>63</v>
      </c>
      <c r="Q440" s="30" t="s">
        <v>64</v>
      </c>
      <c r="R440" s="30">
        <v>0</v>
      </c>
      <c r="S440" s="30" t="s">
        <v>232</v>
      </c>
      <c r="T440" s="30">
        <v>20</v>
      </c>
      <c r="U440" s="30" t="s">
        <v>95</v>
      </c>
      <c r="V440" s="30" t="s">
        <v>1457</v>
      </c>
      <c r="W440" s="30" t="s">
        <v>162</v>
      </c>
      <c r="X440" s="30" t="s">
        <v>69</v>
      </c>
      <c r="Y440" s="30" t="s">
        <v>1458</v>
      </c>
      <c r="AA440" s="30" t="s">
        <v>71</v>
      </c>
      <c r="AB440" s="48" t="s">
        <v>527</v>
      </c>
      <c r="AC440" s="48" t="s">
        <v>325</v>
      </c>
      <c r="AD440" s="30" t="s">
        <v>1459</v>
      </c>
      <c r="AE440" s="30" t="s">
        <v>117</v>
      </c>
      <c r="AF440" s="37">
        <v>40</v>
      </c>
      <c r="AG440" s="38">
        <v>1.077380952380949</v>
      </c>
      <c r="AH440" s="37" t="s">
        <v>635</v>
      </c>
      <c r="AI440" s="37">
        <v>3.381036216264409</v>
      </c>
      <c r="AJ440" s="37" t="s">
        <v>39</v>
      </c>
      <c r="AK440" s="39">
        <f>AI440</f>
        <v>3.381036216264409</v>
      </c>
      <c r="AL440" s="37" t="s">
        <v>1460</v>
      </c>
      <c r="AM440" s="37">
        <v>80</v>
      </c>
      <c r="AN440" s="39">
        <v>1.2976190476190399</v>
      </c>
      <c r="AO440" s="37" t="s">
        <v>635</v>
      </c>
      <c r="AP440" s="39">
        <v>0.79146524469498358</v>
      </c>
      <c r="AQ440" s="37" t="s">
        <v>39</v>
      </c>
      <c r="AR440" s="39">
        <f>AP440</f>
        <v>0.79146524469498358</v>
      </c>
      <c r="AS440" s="39"/>
      <c r="AT440" s="37"/>
      <c r="AU440" s="37" t="s">
        <v>275</v>
      </c>
      <c r="AV440" s="40" t="s">
        <v>1461</v>
      </c>
      <c r="AX440" s="41">
        <v>40</v>
      </c>
      <c r="AY440" s="42">
        <v>1.077380952380949</v>
      </c>
      <c r="AZ440" s="43">
        <v>3.381036216264409</v>
      </c>
      <c r="BA440" s="41">
        <v>80</v>
      </c>
      <c r="BB440" s="44">
        <v>1.2976190476190399</v>
      </c>
      <c r="BC440" s="43">
        <v>0.79146524469498358</v>
      </c>
      <c r="BD440" s="45">
        <f t="shared" si="76"/>
        <v>0.10749644760926695</v>
      </c>
      <c r="BE440" s="46">
        <f t="shared" si="77"/>
        <v>0.99363057324840764</v>
      </c>
      <c r="BF440" s="47">
        <f t="shared" si="78"/>
        <v>0.10681175686016334</v>
      </c>
      <c r="BG440" s="46">
        <f t="shared" si="81"/>
        <v>3.7548147859369212E-2</v>
      </c>
      <c r="BH440" s="46">
        <f t="shared" si="79"/>
        <v>3.7071350817704941E-2</v>
      </c>
      <c r="BI440" s="47">
        <f t="shared" si="80"/>
        <v>0.19253921890800571</v>
      </c>
      <c r="VXZ440" s="53"/>
      <c r="VYA440" s="53"/>
      <c r="VYB440" s="53"/>
      <c r="VYC440" s="53"/>
      <c r="VYD440" s="53"/>
      <c r="VYE440" s="53"/>
      <c r="VYF440" s="53"/>
      <c r="VYG440" s="53"/>
      <c r="VYH440" s="53"/>
      <c r="VYI440" s="53"/>
      <c r="VYJ440" s="53"/>
      <c r="VYK440" s="53"/>
      <c r="VYL440" s="53"/>
      <c r="VYM440" s="53"/>
      <c r="VYN440" s="53"/>
      <c r="VYO440" s="53"/>
      <c r="VYP440" s="53"/>
      <c r="VYQ440" s="53"/>
      <c r="VYR440" s="53"/>
      <c r="VYS440" s="53"/>
      <c r="VYT440" s="53"/>
      <c r="VYU440" s="53"/>
      <c r="VYV440" s="53"/>
      <c r="VYW440" s="53"/>
      <c r="VYX440" s="53"/>
      <c r="VYY440" s="53"/>
      <c r="VYZ440" s="53"/>
      <c r="VZA440" s="53"/>
      <c r="VZB440" s="53"/>
      <c r="VZC440" s="53"/>
      <c r="VZD440" s="53"/>
      <c r="VZE440" s="53"/>
      <c r="VZF440" s="53"/>
      <c r="VZG440" s="53"/>
      <c r="VZH440" s="53"/>
      <c r="VZI440" s="53"/>
      <c r="VZJ440" s="53"/>
      <c r="VZK440" s="53"/>
      <c r="VZL440" s="53"/>
      <c r="VZM440" s="53"/>
      <c r="VZN440" s="53"/>
      <c r="VZO440" s="53"/>
      <c r="VZP440" s="53"/>
      <c r="VZQ440" s="53"/>
      <c r="VZR440" s="53"/>
      <c r="VZS440" s="53"/>
      <c r="VZT440" s="53"/>
      <c r="VZU440" s="53"/>
      <c r="VZV440" s="53"/>
      <c r="VZW440" s="53"/>
      <c r="VZX440" s="53"/>
      <c r="VZY440" s="53"/>
      <c r="VZZ440" s="53"/>
      <c r="WAA440" s="53"/>
      <c r="WAB440" s="53"/>
      <c r="WAC440" s="53"/>
      <c r="WAD440" s="53"/>
      <c r="WAE440" s="53"/>
      <c r="WAF440" s="53"/>
      <c r="WAG440" s="53"/>
      <c r="WAH440" s="53"/>
      <c r="WAI440" s="53"/>
      <c r="WAJ440" s="53"/>
      <c r="WAK440" s="53"/>
      <c r="WAL440" s="53"/>
      <c r="WAM440" s="53"/>
      <c r="WAN440" s="53"/>
      <c r="WAO440" s="53"/>
      <c r="WAP440" s="53"/>
      <c r="WAQ440" s="53"/>
      <c r="WAR440" s="53"/>
      <c r="WAS440" s="53"/>
      <c r="WAT440" s="53"/>
      <c r="WAU440" s="53"/>
      <c r="WAV440" s="53"/>
      <c r="WAW440" s="53"/>
      <c r="WAX440" s="53"/>
      <c r="WAY440" s="53"/>
      <c r="WAZ440" s="53"/>
      <c r="WBA440" s="53"/>
      <c r="WBB440" s="53"/>
      <c r="WBC440" s="53"/>
      <c r="WBD440" s="53"/>
      <c r="WBE440" s="53"/>
      <c r="WBF440" s="53"/>
      <c r="WBG440" s="53"/>
      <c r="WBH440" s="53"/>
      <c r="WBI440" s="53"/>
      <c r="WBJ440" s="53"/>
      <c r="WBK440" s="53"/>
      <c r="WBL440" s="53"/>
      <c r="WBM440" s="53"/>
      <c r="WBN440" s="53"/>
      <c r="WBO440" s="53"/>
      <c r="WBP440" s="53"/>
      <c r="WBQ440" s="53"/>
      <c r="WBR440" s="53"/>
      <c r="WBS440" s="53"/>
      <c r="WBT440" s="53"/>
      <c r="WBU440" s="53"/>
      <c r="WBV440" s="53"/>
      <c r="WBW440" s="53"/>
      <c r="WBX440" s="53"/>
      <c r="WBY440" s="53"/>
      <c r="WBZ440" s="53"/>
      <c r="WCA440" s="53"/>
      <c r="WCB440" s="53"/>
      <c r="WCC440" s="53"/>
      <c r="WCD440" s="53"/>
      <c r="WCE440" s="53"/>
      <c r="WCF440" s="53"/>
      <c r="WCG440" s="53"/>
      <c r="WCH440" s="53"/>
      <c r="WCI440" s="53"/>
      <c r="WCJ440" s="53"/>
      <c r="WCK440" s="53"/>
      <c r="WCL440" s="53"/>
      <c r="WCM440" s="53"/>
      <c r="WCN440" s="53"/>
      <c r="WCO440" s="53"/>
      <c r="WCP440" s="53"/>
      <c r="WCQ440" s="53"/>
      <c r="WCR440" s="53"/>
      <c r="WCS440" s="53"/>
      <c r="WCT440" s="53"/>
      <c r="WCU440" s="53"/>
      <c r="WCV440" s="53"/>
      <c r="WCW440" s="53"/>
      <c r="WCX440" s="53"/>
      <c r="WCY440" s="53"/>
      <c r="WCZ440" s="53"/>
      <c r="WDA440" s="53"/>
      <c r="WDB440" s="53"/>
      <c r="WDC440" s="53"/>
      <c r="WDD440" s="53"/>
      <c r="WDE440" s="53"/>
      <c r="WDF440" s="53"/>
    </row>
    <row r="441" spans="1:61 15522:15669" s="30" customFormat="1" ht="15" customHeight="1" x14ac:dyDescent="0.25">
      <c r="A441" s="30" t="s">
        <v>52</v>
      </c>
      <c r="B441" s="30" t="s">
        <v>53</v>
      </c>
      <c r="C441" s="35">
        <v>44685</v>
      </c>
      <c r="D441" s="30" t="s">
        <v>1453</v>
      </c>
      <c r="E441" s="30" t="s">
        <v>1454</v>
      </c>
      <c r="F441" s="30" t="s">
        <v>1455</v>
      </c>
      <c r="G441" s="30">
        <v>2006</v>
      </c>
      <c r="H441" s="30" t="s">
        <v>1456</v>
      </c>
      <c r="I441" s="30" t="s">
        <v>58</v>
      </c>
      <c r="J441" s="30" t="s">
        <v>59</v>
      </c>
      <c r="L441" s="30" t="s">
        <v>267</v>
      </c>
      <c r="M441" s="30" t="s">
        <v>61</v>
      </c>
      <c r="N441" s="30" t="s">
        <v>62</v>
      </c>
      <c r="O441" s="30" t="s">
        <v>63</v>
      </c>
      <c r="P441" s="30" t="s">
        <v>63</v>
      </c>
      <c r="Q441" s="30" t="s">
        <v>64</v>
      </c>
      <c r="R441" s="30">
        <v>0</v>
      </c>
      <c r="S441" s="30" t="s">
        <v>232</v>
      </c>
      <c r="T441" s="30">
        <v>20</v>
      </c>
      <c r="U441" s="30" t="s">
        <v>95</v>
      </c>
      <c r="V441" s="30" t="s">
        <v>1457</v>
      </c>
      <c r="W441" s="30" t="s">
        <v>162</v>
      </c>
      <c r="X441" s="30" t="s">
        <v>69</v>
      </c>
      <c r="Y441" s="30" t="s">
        <v>1458</v>
      </c>
      <c r="AA441" s="30" t="s">
        <v>71</v>
      </c>
      <c r="AB441" s="48" t="s">
        <v>527</v>
      </c>
      <c r="AC441" s="48" t="s">
        <v>325</v>
      </c>
      <c r="AD441" s="30" t="s">
        <v>1459</v>
      </c>
      <c r="AE441" s="30" t="s">
        <v>117</v>
      </c>
      <c r="AF441" s="37">
        <v>40</v>
      </c>
      <c r="AG441" s="38">
        <v>3.446428571428565</v>
      </c>
      <c r="AH441" s="37" t="s">
        <v>635</v>
      </c>
      <c r="AI441" s="37">
        <v>6.7508502865814322</v>
      </c>
      <c r="AJ441" s="37" t="s">
        <v>39</v>
      </c>
      <c r="AK441" s="39">
        <f>AI441</f>
        <v>6.7508502865814322</v>
      </c>
      <c r="AL441" s="37" t="s">
        <v>1462</v>
      </c>
      <c r="AM441" s="37">
        <v>80</v>
      </c>
      <c r="AN441" s="39">
        <v>1.2976190476190399</v>
      </c>
      <c r="AO441" s="37" t="s">
        <v>635</v>
      </c>
      <c r="AP441" s="39">
        <v>0.79146524469498358</v>
      </c>
      <c r="AQ441" s="37" t="s">
        <v>39</v>
      </c>
      <c r="AR441" s="39">
        <f>AP441</f>
        <v>0.79146524469498358</v>
      </c>
      <c r="AS441" s="39"/>
      <c r="AT441" s="37"/>
      <c r="AU441" s="37" t="s">
        <v>275</v>
      </c>
      <c r="AV441" s="40" t="s">
        <v>1461</v>
      </c>
      <c r="AX441" s="41">
        <v>40</v>
      </c>
      <c r="AY441" s="42">
        <v>3.446428571428565</v>
      </c>
      <c r="AZ441" s="43">
        <v>6.7508502865814322</v>
      </c>
      <c r="BA441" s="41">
        <v>80</v>
      </c>
      <c r="BB441" s="44">
        <v>1.2976190476190399</v>
      </c>
      <c r="BC441" s="43">
        <v>0.79146524469498358</v>
      </c>
      <c r="BD441" s="45">
        <f t="shared" si="76"/>
        <v>-0.54611592932691022</v>
      </c>
      <c r="BE441" s="46">
        <f t="shared" si="77"/>
        <v>0.99363057324840764</v>
      </c>
      <c r="BF441" s="47">
        <f t="shared" si="78"/>
        <v>-0.54263748391718469</v>
      </c>
      <c r="BG441" s="46">
        <f t="shared" si="81"/>
        <v>3.8742677534435811E-2</v>
      </c>
      <c r="BH441" s="46">
        <f t="shared" si="79"/>
        <v>3.8250712015823356E-2</v>
      </c>
      <c r="BI441" s="47">
        <f t="shared" si="80"/>
        <v>0.19557789245163512</v>
      </c>
      <c r="VXZ441" s="53"/>
      <c r="VYA441" s="53"/>
      <c r="VYB441" s="53"/>
      <c r="VYC441" s="53"/>
      <c r="VYD441" s="53"/>
      <c r="VYE441" s="53"/>
      <c r="VYF441" s="53"/>
      <c r="VYG441" s="53"/>
      <c r="VYH441" s="53"/>
      <c r="VYI441" s="53"/>
      <c r="VYJ441" s="53"/>
      <c r="VYK441" s="53"/>
      <c r="VYL441" s="53"/>
      <c r="VYM441" s="53"/>
      <c r="VYN441" s="53"/>
      <c r="VYO441" s="53"/>
      <c r="VYP441" s="53"/>
      <c r="VYQ441" s="53"/>
      <c r="VYR441" s="53"/>
      <c r="VYS441" s="53"/>
      <c r="VYT441" s="53"/>
      <c r="VYU441" s="53"/>
      <c r="VYV441" s="53"/>
      <c r="VYW441" s="53"/>
      <c r="VYX441" s="53"/>
      <c r="VYY441" s="53"/>
      <c r="VYZ441" s="53"/>
      <c r="VZA441" s="53"/>
      <c r="VZB441" s="53"/>
      <c r="VZC441" s="53"/>
      <c r="VZD441" s="53"/>
      <c r="VZE441" s="53"/>
      <c r="VZF441" s="53"/>
      <c r="VZG441" s="53"/>
      <c r="VZH441" s="53"/>
      <c r="VZI441" s="53"/>
      <c r="VZJ441" s="53"/>
      <c r="VZK441" s="53"/>
      <c r="VZL441" s="53"/>
      <c r="VZM441" s="53"/>
      <c r="VZN441" s="53"/>
      <c r="VZO441" s="53"/>
      <c r="VZP441" s="53"/>
      <c r="VZQ441" s="53"/>
      <c r="VZR441" s="53"/>
      <c r="VZS441" s="53"/>
      <c r="VZT441" s="53"/>
      <c r="VZU441" s="53"/>
      <c r="VZV441" s="53"/>
      <c r="VZW441" s="53"/>
      <c r="VZX441" s="53"/>
      <c r="VZY441" s="53"/>
      <c r="VZZ441" s="53"/>
      <c r="WAA441" s="53"/>
      <c r="WAB441" s="53"/>
      <c r="WAC441" s="53"/>
      <c r="WAD441" s="53"/>
      <c r="WAE441" s="53"/>
      <c r="WAF441" s="53"/>
      <c r="WAG441" s="53"/>
      <c r="WAH441" s="53"/>
      <c r="WAI441" s="53"/>
      <c r="WAJ441" s="53"/>
      <c r="WAK441" s="53"/>
      <c r="WAL441" s="53"/>
      <c r="WAM441" s="53"/>
      <c r="WAN441" s="53"/>
      <c r="WAO441" s="53"/>
      <c r="WAP441" s="53"/>
      <c r="WAQ441" s="53"/>
      <c r="WAR441" s="53"/>
      <c r="WAS441" s="53"/>
      <c r="WAT441" s="53"/>
      <c r="WAU441" s="53"/>
      <c r="WAV441" s="53"/>
      <c r="WAW441" s="53"/>
      <c r="WAX441" s="53"/>
      <c r="WAY441" s="53"/>
      <c r="WAZ441" s="53"/>
      <c r="WBA441" s="53"/>
      <c r="WBB441" s="53"/>
      <c r="WBC441" s="53"/>
      <c r="WBD441" s="53"/>
      <c r="WBE441" s="53"/>
      <c r="WBF441" s="53"/>
      <c r="WBG441" s="53"/>
      <c r="WBH441" s="53"/>
      <c r="WBI441" s="53"/>
      <c r="WBJ441" s="53"/>
      <c r="WBK441" s="53"/>
      <c r="WBL441" s="53"/>
      <c r="WBM441" s="53"/>
      <c r="WBN441" s="53"/>
      <c r="WBO441" s="53"/>
      <c r="WBP441" s="53"/>
      <c r="WBQ441" s="53"/>
      <c r="WBR441" s="53"/>
      <c r="WBS441" s="53"/>
      <c r="WBT441" s="53"/>
      <c r="WBU441" s="53"/>
      <c r="WBV441" s="53"/>
      <c r="WBW441" s="53"/>
      <c r="WBX441" s="53"/>
      <c r="WBY441" s="53"/>
      <c r="WBZ441" s="53"/>
      <c r="WCA441" s="53"/>
      <c r="WCB441" s="53"/>
      <c r="WCC441" s="53"/>
      <c r="WCD441" s="53"/>
      <c r="WCE441" s="53"/>
      <c r="WCF441" s="53"/>
      <c r="WCG441" s="53"/>
      <c r="WCH441" s="53"/>
      <c r="WCI441" s="53"/>
      <c r="WCJ441" s="53"/>
      <c r="WCK441" s="53"/>
      <c r="WCL441" s="53"/>
      <c r="WCM441" s="53"/>
      <c r="WCN441" s="53"/>
      <c r="WCO441" s="53"/>
      <c r="WCP441" s="53"/>
      <c r="WCQ441" s="53"/>
      <c r="WCR441" s="53"/>
      <c r="WCS441" s="53"/>
      <c r="WCT441" s="53"/>
      <c r="WCU441" s="53"/>
      <c r="WCV441" s="53"/>
      <c r="WCW441" s="53"/>
      <c r="WCX441" s="53"/>
      <c r="WCY441" s="53"/>
      <c r="WCZ441" s="53"/>
      <c r="WDA441" s="53"/>
      <c r="WDB441" s="53"/>
      <c r="WDC441" s="53"/>
      <c r="WDD441" s="53"/>
      <c r="WDE441" s="53"/>
      <c r="WDF441" s="53"/>
    </row>
    <row r="442" spans="1:61 15522:15669" s="30" customFormat="1" ht="15" customHeight="1" x14ac:dyDescent="0.25">
      <c r="A442" s="30" t="s">
        <v>52</v>
      </c>
      <c r="B442" s="30" t="s">
        <v>53</v>
      </c>
      <c r="C442" s="35">
        <v>44685</v>
      </c>
      <c r="D442" s="30" t="s">
        <v>1453</v>
      </c>
      <c r="E442" s="30" t="s">
        <v>1454</v>
      </c>
      <c r="F442" s="30" t="s">
        <v>1455</v>
      </c>
      <c r="G442" s="30">
        <v>2006</v>
      </c>
      <c r="H442" s="30" t="s">
        <v>1456</v>
      </c>
      <c r="I442" s="30" t="s">
        <v>58</v>
      </c>
      <c r="J442" s="30" t="s">
        <v>59</v>
      </c>
      <c r="L442" s="30" t="s">
        <v>60</v>
      </c>
      <c r="M442" s="30" t="s">
        <v>61</v>
      </c>
      <c r="N442" s="30" t="s">
        <v>62</v>
      </c>
      <c r="O442" s="30" t="s">
        <v>63</v>
      </c>
      <c r="P442" s="30" t="s">
        <v>63</v>
      </c>
      <c r="Q442" s="30" t="s">
        <v>64</v>
      </c>
      <c r="R442" s="30">
        <v>0</v>
      </c>
      <c r="S442" s="30" t="s">
        <v>232</v>
      </c>
      <c r="T442" s="30">
        <v>20</v>
      </c>
      <c r="U442" s="30" t="s">
        <v>95</v>
      </c>
      <c r="V442" s="30" t="s">
        <v>1457</v>
      </c>
      <c r="W442" s="30" t="s">
        <v>162</v>
      </c>
      <c r="X442" s="30" t="s">
        <v>69</v>
      </c>
      <c r="Y442" s="30" t="s">
        <v>1458</v>
      </c>
      <c r="AA442" s="30" t="s">
        <v>71</v>
      </c>
      <c r="AB442" s="48" t="s">
        <v>72</v>
      </c>
      <c r="AC442" s="36" t="s">
        <v>73</v>
      </c>
      <c r="AD442" s="30" t="s">
        <v>1463</v>
      </c>
      <c r="AE442" s="30" t="s">
        <v>74</v>
      </c>
      <c r="AF442" s="37">
        <v>16</v>
      </c>
      <c r="AG442" s="38">
        <v>1.2249999999999945</v>
      </c>
      <c r="AH442" s="37" t="s">
        <v>350</v>
      </c>
      <c r="AI442" s="37">
        <v>1.5074813431681338</v>
      </c>
      <c r="AJ442" s="37" t="s">
        <v>39</v>
      </c>
      <c r="AK442" s="39">
        <f>AI442</f>
        <v>1.5074813431681338</v>
      </c>
      <c r="AL442" s="37" t="s">
        <v>1460</v>
      </c>
      <c r="AM442" s="37">
        <v>24</v>
      </c>
      <c r="AN442" s="39">
        <v>2.7062499999999945</v>
      </c>
      <c r="AO442" s="37" t="s">
        <v>350</v>
      </c>
      <c r="AP442" s="39">
        <v>1.171737491932382</v>
      </c>
      <c r="AQ442" s="37" t="s">
        <v>39</v>
      </c>
      <c r="AR442" s="39">
        <f>AP442</f>
        <v>1.171737491932382</v>
      </c>
      <c r="AS442" s="39"/>
      <c r="AT442" s="37"/>
      <c r="AU442" s="37" t="s">
        <v>138</v>
      </c>
      <c r="AV442" s="40" t="s">
        <v>1464</v>
      </c>
      <c r="AX442" s="41">
        <v>16</v>
      </c>
      <c r="AY442" s="42">
        <v>1.2249999999999945</v>
      </c>
      <c r="AZ442" s="43">
        <v>1.5074813431681338</v>
      </c>
      <c r="BA442" s="41">
        <v>24</v>
      </c>
      <c r="BB442" s="44">
        <v>2.7062499999999945</v>
      </c>
      <c r="BC442" s="43">
        <v>1.171737491932382</v>
      </c>
      <c r="BD442" s="45">
        <f t="shared" si="76"/>
        <v>1.1268097699687412</v>
      </c>
      <c r="BE442" s="46">
        <f t="shared" si="77"/>
        <v>0.98013245033112584</v>
      </c>
      <c r="BF442" s="47">
        <f t="shared" si="78"/>
        <v>1.1044228208965146</v>
      </c>
      <c r="BG442" s="46">
        <f t="shared" si="81"/>
        <v>0.12003791988787926</v>
      </c>
      <c r="BH442" s="46">
        <f t="shared" si="79"/>
        <v>0.11531558252813943</v>
      </c>
      <c r="BI442" s="47">
        <f t="shared" si="80"/>
        <v>0.3395814814269757</v>
      </c>
    </row>
    <row r="443" spans="1:61 15522:15669" s="30" customFormat="1" ht="15" customHeight="1" x14ac:dyDescent="0.25">
      <c r="A443" s="30" t="s">
        <v>52</v>
      </c>
      <c r="B443" s="30" t="s">
        <v>53</v>
      </c>
      <c r="C443" s="35">
        <v>44685</v>
      </c>
      <c r="D443" s="30" t="s">
        <v>1453</v>
      </c>
      <c r="E443" s="30" t="s">
        <v>1454</v>
      </c>
      <c r="F443" s="30" t="s">
        <v>1455</v>
      </c>
      <c r="G443" s="30">
        <v>2006</v>
      </c>
      <c r="H443" s="30" t="s">
        <v>1456</v>
      </c>
      <c r="I443" s="30" t="s">
        <v>58</v>
      </c>
      <c r="J443" s="30" t="s">
        <v>59</v>
      </c>
      <c r="L443" s="30" t="s">
        <v>60</v>
      </c>
      <c r="M443" s="30" t="s">
        <v>61</v>
      </c>
      <c r="N443" s="30" t="s">
        <v>62</v>
      </c>
      <c r="O443" s="30" t="s">
        <v>63</v>
      </c>
      <c r="P443" s="30" t="s">
        <v>63</v>
      </c>
      <c r="Q443" s="30" t="s">
        <v>64</v>
      </c>
      <c r="R443" s="30">
        <v>0</v>
      </c>
      <c r="S443" s="30" t="s">
        <v>232</v>
      </c>
      <c r="T443" s="30">
        <v>2</v>
      </c>
      <c r="U443" s="30" t="s">
        <v>95</v>
      </c>
      <c r="V443" s="30" t="s">
        <v>1457</v>
      </c>
      <c r="W443" s="30" t="s">
        <v>162</v>
      </c>
      <c r="X443" s="30" t="s">
        <v>69</v>
      </c>
      <c r="Y443" s="30" t="s">
        <v>1458</v>
      </c>
      <c r="AA443" s="30" t="s">
        <v>71</v>
      </c>
      <c r="AB443" s="48" t="s">
        <v>72</v>
      </c>
      <c r="AC443" s="36" t="s">
        <v>73</v>
      </c>
      <c r="AD443" s="30" t="s">
        <v>1463</v>
      </c>
      <c r="AE443" s="30" t="s">
        <v>74</v>
      </c>
      <c r="AF443" s="37">
        <v>16</v>
      </c>
      <c r="AG443" s="38">
        <v>1.099999999999995</v>
      </c>
      <c r="AH443" s="37" t="s">
        <v>350</v>
      </c>
      <c r="AI443" s="39">
        <v>0.68236720319779953</v>
      </c>
      <c r="AJ443" s="37" t="s">
        <v>39</v>
      </c>
      <c r="AK443" s="39">
        <f>AI443</f>
        <v>0.68236720319779953</v>
      </c>
      <c r="AL443" s="37" t="s">
        <v>1462</v>
      </c>
      <c r="AM443" s="37">
        <v>24</v>
      </c>
      <c r="AN443" s="39">
        <v>2.7062499999999945</v>
      </c>
      <c r="AO443" s="37" t="s">
        <v>350</v>
      </c>
      <c r="AP443" s="39">
        <v>1.171737491932382</v>
      </c>
      <c r="AQ443" s="37" t="s">
        <v>39</v>
      </c>
      <c r="AR443" s="39">
        <f>AP443</f>
        <v>1.171737491932382</v>
      </c>
      <c r="AS443" s="39"/>
      <c r="AT443" s="37"/>
      <c r="AU443" s="37" t="s">
        <v>138</v>
      </c>
      <c r="AV443" s="40" t="s">
        <v>1464</v>
      </c>
      <c r="AX443" s="41">
        <v>16</v>
      </c>
      <c r="AY443" s="42">
        <v>1.099999999999995</v>
      </c>
      <c r="AZ443" s="43">
        <v>0.68236720319779953</v>
      </c>
      <c r="BA443" s="41">
        <v>24</v>
      </c>
      <c r="BB443" s="44">
        <v>2.7062499999999945</v>
      </c>
      <c r="BC443" s="43">
        <v>1.171737491932382</v>
      </c>
      <c r="BD443" s="45">
        <f t="shared" si="76"/>
        <v>1.5944887832039072</v>
      </c>
      <c r="BE443" s="46">
        <f t="shared" si="77"/>
        <v>0.98013245033112584</v>
      </c>
      <c r="BF443" s="47">
        <f t="shared" si="78"/>
        <v>1.5628101981071409</v>
      </c>
      <c r="BG443" s="46">
        <f t="shared" si="81"/>
        <v>0.13594659766370512</v>
      </c>
      <c r="BH443" s="46">
        <f t="shared" si="79"/>
        <v>0.13059840687802277</v>
      </c>
      <c r="BI443" s="47">
        <f t="shared" si="80"/>
        <v>0.36138401580316576</v>
      </c>
    </row>
    <row r="444" spans="1:61 15522:15669" s="30" customFormat="1" ht="15" customHeight="1" x14ac:dyDescent="0.25">
      <c r="A444" s="30" t="s">
        <v>52</v>
      </c>
      <c r="B444" s="30" t="s">
        <v>53</v>
      </c>
      <c r="C444" s="35">
        <v>44685</v>
      </c>
      <c r="D444" s="30" t="s">
        <v>1465</v>
      </c>
      <c r="E444" s="30" t="s">
        <v>1466</v>
      </c>
      <c r="F444" s="30" t="s">
        <v>1467</v>
      </c>
      <c r="G444" s="30">
        <v>2019</v>
      </c>
      <c r="H444" s="30" t="s">
        <v>1468</v>
      </c>
      <c r="I444" s="30" t="s">
        <v>533</v>
      </c>
      <c r="J444" s="30" t="s">
        <v>59</v>
      </c>
      <c r="L444" s="30" t="s">
        <v>60</v>
      </c>
      <c r="M444" s="30" t="s">
        <v>61</v>
      </c>
      <c r="N444" s="30" t="s">
        <v>62</v>
      </c>
      <c r="O444" s="30" t="s">
        <v>63</v>
      </c>
      <c r="P444" s="30" t="s">
        <v>63</v>
      </c>
      <c r="Q444" s="30" t="s">
        <v>183</v>
      </c>
      <c r="R444" s="30" t="s">
        <v>183</v>
      </c>
      <c r="S444" s="30" t="s">
        <v>1469</v>
      </c>
      <c r="T444" s="30">
        <v>34</v>
      </c>
      <c r="U444" s="30" t="s">
        <v>95</v>
      </c>
      <c r="V444" s="30" t="s">
        <v>1470</v>
      </c>
      <c r="W444" s="30" t="s">
        <v>201</v>
      </c>
      <c r="X444" s="30" t="s">
        <v>69</v>
      </c>
      <c r="Y444" s="30" t="s">
        <v>1471</v>
      </c>
      <c r="AA444" s="30" t="s">
        <v>71</v>
      </c>
      <c r="AB444" s="30" t="s">
        <v>72</v>
      </c>
      <c r="AC444" s="36" t="s">
        <v>73</v>
      </c>
      <c r="AD444" s="30" t="s">
        <v>1472</v>
      </c>
      <c r="AE444" s="30" t="s">
        <v>74</v>
      </c>
      <c r="AF444" s="37">
        <v>16</v>
      </c>
      <c r="AG444" s="38">
        <v>27.916699999999999</v>
      </c>
      <c r="AH444" s="37" t="s">
        <v>75</v>
      </c>
      <c r="AI444" s="39">
        <v>18.015599999999999</v>
      </c>
      <c r="AJ444" s="37" t="s">
        <v>39</v>
      </c>
      <c r="AK444" s="39">
        <f>AI444</f>
        <v>18.015599999999999</v>
      </c>
      <c r="AL444" s="37" t="s">
        <v>169</v>
      </c>
      <c r="AM444" s="37">
        <v>16</v>
      </c>
      <c r="AN444" s="39">
        <v>31</v>
      </c>
      <c r="AO444" s="37" t="s">
        <v>75</v>
      </c>
      <c r="AP444" s="39">
        <v>16.851299999999998</v>
      </c>
      <c r="AQ444" s="37" t="s">
        <v>39</v>
      </c>
      <c r="AR444" s="39">
        <f>AP444</f>
        <v>16.851299999999998</v>
      </c>
      <c r="AS444" s="39"/>
      <c r="AT444" s="37"/>
      <c r="AU444" s="37" t="s">
        <v>138</v>
      </c>
      <c r="AV444" s="40" t="s">
        <v>1473</v>
      </c>
      <c r="AX444" s="41">
        <v>16</v>
      </c>
      <c r="AY444" s="42">
        <v>27.916699999999999</v>
      </c>
      <c r="AZ444" s="43">
        <v>18.015599999999999</v>
      </c>
      <c r="BA444" s="41">
        <v>16</v>
      </c>
      <c r="BB444" s="44">
        <v>31</v>
      </c>
      <c r="BC444" s="43">
        <v>16.851299999999998</v>
      </c>
      <c r="BD444" s="45">
        <f t="shared" si="76"/>
        <v>0.17676262499551035</v>
      </c>
      <c r="BE444" s="46">
        <f t="shared" si="77"/>
        <v>0.97478991596638653</v>
      </c>
      <c r="BF444" s="47">
        <f t="shared" si="78"/>
        <v>0.17230642436537144</v>
      </c>
      <c r="BG444" s="46">
        <f t="shared" si="81"/>
        <v>0.12548820352492662</v>
      </c>
      <c r="BH444" s="46">
        <f t="shared" si="79"/>
        <v>0.11924082103180655</v>
      </c>
      <c r="BI444" s="47">
        <f t="shared" si="80"/>
        <v>0.34531264244421539</v>
      </c>
    </row>
    <row r="445" spans="1:61 15522:15669" s="30" customFormat="1" ht="15" customHeight="1" x14ac:dyDescent="0.25">
      <c r="A445" s="30" t="s">
        <v>52</v>
      </c>
      <c r="B445" s="30" t="s">
        <v>53</v>
      </c>
      <c r="C445" s="35">
        <v>44685</v>
      </c>
      <c r="D445" s="30" t="s">
        <v>1474</v>
      </c>
      <c r="E445" s="30" t="s">
        <v>1475</v>
      </c>
      <c r="F445" s="30" t="s">
        <v>1476</v>
      </c>
      <c r="G445" s="30">
        <v>2002</v>
      </c>
      <c r="H445" s="30" t="s">
        <v>1477</v>
      </c>
      <c r="I445" s="30" t="s">
        <v>1478</v>
      </c>
      <c r="J445" s="30" t="s">
        <v>59</v>
      </c>
      <c r="L445" s="30" t="s">
        <v>267</v>
      </c>
      <c r="M445" s="30" t="s">
        <v>61</v>
      </c>
      <c r="N445" s="30" t="s">
        <v>62</v>
      </c>
      <c r="O445" s="30" t="s">
        <v>246</v>
      </c>
      <c r="P445" s="30" t="s">
        <v>246</v>
      </c>
      <c r="Q445" s="30" t="s">
        <v>183</v>
      </c>
      <c r="R445" s="30" t="s">
        <v>183</v>
      </c>
      <c r="S445" s="30" t="s">
        <v>1479</v>
      </c>
      <c r="T445" s="30">
        <v>25.8</v>
      </c>
      <c r="U445" s="30" t="s">
        <v>95</v>
      </c>
      <c r="V445" s="30" t="s">
        <v>1480</v>
      </c>
      <c r="W445" s="30" t="s">
        <v>201</v>
      </c>
      <c r="X445" s="30" t="s">
        <v>69</v>
      </c>
      <c r="Y445" s="30" t="s">
        <v>1481</v>
      </c>
      <c r="AA445" s="30" t="s">
        <v>71</v>
      </c>
      <c r="AB445" s="48" t="s">
        <v>72</v>
      </c>
      <c r="AC445" s="36" t="s">
        <v>73</v>
      </c>
      <c r="AD445" s="30" t="s">
        <v>1482</v>
      </c>
      <c r="AE445" s="30" t="s">
        <v>117</v>
      </c>
      <c r="AF445" s="37">
        <v>18</v>
      </c>
      <c r="AG445" s="38">
        <v>2509</v>
      </c>
      <c r="AH445" s="37" t="s">
        <v>1483</v>
      </c>
      <c r="AI445" s="39">
        <v>412</v>
      </c>
      <c r="AJ445" s="37" t="s">
        <v>106</v>
      </c>
      <c r="AK445" s="37">
        <f>AI445*SQRT(AF445)</f>
        <v>1747.9679630931453</v>
      </c>
      <c r="AL445" s="37" t="s">
        <v>1484</v>
      </c>
      <c r="AM445" s="37">
        <v>18</v>
      </c>
      <c r="AN445" s="39">
        <v>1392</v>
      </c>
      <c r="AO445" s="37" t="s">
        <v>1483</v>
      </c>
      <c r="AP445" s="39">
        <v>127</v>
      </c>
      <c r="AQ445" s="37" t="s">
        <v>106</v>
      </c>
      <c r="AR445" s="37">
        <f>AP445*SQRT(AM445)</f>
        <v>538.81536726414913</v>
      </c>
      <c r="AS445" s="37" t="s">
        <v>1485</v>
      </c>
      <c r="AT445" s="37" t="s">
        <v>1486</v>
      </c>
      <c r="AU445" s="37" t="s">
        <v>1058</v>
      </c>
      <c r="AV445" s="40" t="s">
        <v>1487</v>
      </c>
      <c r="AX445" s="41">
        <v>18</v>
      </c>
      <c r="AY445" s="42">
        <v>2509</v>
      </c>
      <c r="AZ445" s="43">
        <v>1747.9679630931453</v>
      </c>
      <c r="BA445" s="41">
        <v>18</v>
      </c>
      <c r="BB445" s="44">
        <v>1392</v>
      </c>
      <c r="BC445" s="43">
        <v>538.81536726414913</v>
      </c>
      <c r="BD445" s="45">
        <f t="shared" si="76"/>
        <v>-0.86362213335843518</v>
      </c>
      <c r="BE445" s="46">
        <f t="shared" si="77"/>
        <v>0.97777777777777775</v>
      </c>
      <c r="BF445" s="47">
        <f t="shared" si="78"/>
        <v>-0.84443053039491434</v>
      </c>
      <c r="BG445" s="46">
        <f t="shared" si="81"/>
        <v>0.12147004429481353</v>
      </c>
      <c r="BH445" s="46">
        <f t="shared" si="79"/>
        <v>0.11613136086654766</v>
      </c>
      <c r="BI445" s="47">
        <f t="shared" si="80"/>
        <v>0.34078051714637042</v>
      </c>
    </row>
    <row r="446" spans="1:61 15522:15669" s="30" customFormat="1" ht="15" customHeight="1" x14ac:dyDescent="0.25">
      <c r="A446" s="30" t="s">
        <v>52</v>
      </c>
      <c r="B446" s="30" t="s">
        <v>53</v>
      </c>
      <c r="C446" s="35">
        <v>44685</v>
      </c>
      <c r="D446" s="30" t="s">
        <v>1474</v>
      </c>
      <c r="E446" s="30" t="s">
        <v>1475</v>
      </c>
      <c r="F446" s="30" t="s">
        <v>1476</v>
      </c>
      <c r="G446" s="30">
        <v>2002</v>
      </c>
      <c r="H446" s="30" t="s">
        <v>1477</v>
      </c>
      <c r="I446" s="30" t="s">
        <v>1478</v>
      </c>
      <c r="J446" s="30" t="s">
        <v>59</v>
      </c>
      <c r="L446" s="30" t="s">
        <v>267</v>
      </c>
      <c r="M446" s="30" t="s">
        <v>61</v>
      </c>
      <c r="N446" s="30" t="s">
        <v>62</v>
      </c>
      <c r="O446" s="30" t="s">
        <v>124</v>
      </c>
      <c r="P446" s="30" t="s">
        <v>125</v>
      </c>
      <c r="Q446" s="30" t="s">
        <v>183</v>
      </c>
      <c r="R446" s="30" t="s">
        <v>183</v>
      </c>
      <c r="S446" s="30" t="s">
        <v>1488</v>
      </c>
      <c r="T446" s="30">
        <v>31</v>
      </c>
      <c r="U446" s="30" t="s">
        <v>95</v>
      </c>
      <c r="V446" s="30" t="s">
        <v>1480</v>
      </c>
      <c r="W446" s="30" t="s">
        <v>201</v>
      </c>
      <c r="X446" s="30" t="s">
        <v>69</v>
      </c>
      <c r="Y446" s="30" t="s">
        <v>1481</v>
      </c>
      <c r="AA446" s="30" t="s">
        <v>71</v>
      </c>
      <c r="AB446" s="48" t="s">
        <v>72</v>
      </c>
      <c r="AC446" s="36" t="s">
        <v>73</v>
      </c>
      <c r="AD446" s="30" t="s">
        <v>1482</v>
      </c>
      <c r="AE446" s="30" t="s">
        <v>117</v>
      </c>
      <c r="AF446" s="37">
        <v>18</v>
      </c>
      <c r="AG446" s="38">
        <v>2509</v>
      </c>
      <c r="AH446" s="39" t="s">
        <v>1483</v>
      </c>
      <c r="AI446" s="39">
        <v>412</v>
      </c>
      <c r="AJ446" s="37" t="s">
        <v>106</v>
      </c>
      <c r="AK446" s="37">
        <f>AI446*SQRT(AF446)</f>
        <v>1747.9679630931453</v>
      </c>
      <c r="AL446" s="37" t="s">
        <v>1484</v>
      </c>
      <c r="AM446" s="37">
        <v>18</v>
      </c>
      <c r="AN446" s="39">
        <v>958</v>
      </c>
      <c r="AO446" s="39" t="s">
        <v>1483</v>
      </c>
      <c r="AP446" s="39">
        <v>138</v>
      </c>
      <c r="AQ446" s="37" t="s">
        <v>106</v>
      </c>
      <c r="AR446" s="37">
        <f>AP446*SQRT(AM446)</f>
        <v>585.4844148224613</v>
      </c>
      <c r="AS446" s="37" t="s">
        <v>1485</v>
      </c>
      <c r="AT446" s="37" t="s">
        <v>1489</v>
      </c>
      <c r="AU446" s="37" t="s">
        <v>1058</v>
      </c>
      <c r="AV446" s="40" t="s">
        <v>1487</v>
      </c>
      <c r="AX446" s="41">
        <v>18</v>
      </c>
      <c r="AY446" s="42">
        <v>2509</v>
      </c>
      <c r="AZ446" s="43">
        <v>1747.9679630931453</v>
      </c>
      <c r="BA446" s="41">
        <v>18</v>
      </c>
      <c r="BB446" s="44">
        <v>958</v>
      </c>
      <c r="BC446" s="43">
        <v>585.4844148224613</v>
      </c>
      <c r="BD446" s="45">
        <f t="shared" si="76"/>
        <v>-1.1898805082336625</v>
      </c>
      <c r="BE446" s="46">
        <f t="shared" si="77"/>
        <v>0.97777777777777775</v>
      </c>
      <c r="BF446" s="47">
        <f t="shared" si="78"/>
        <v>-1.1634387191618034</v>
      </c>
      <c r="BG446" s="46">
        <f t="shared" si="81"/>
        <v>0.13077521699825553</v>
      </c>
      <c r="BH446" s="46">
        <f t="shared" si="79"/>
        <v>0.12502756548573959</v>
      </c>
      <c r="BI446" s="47">
        <f t="shared" si="80"/>
        <v>0.35359237192809972</v>
      </c>
    </row>
    <row r="447" spans="1:61 15522:15669" s="30" customFormat="1" ht="15" customHeight="1" x14ac:dyDescent="0.25">
      <c r="A447" s="30" t="s">
        <v>52</v>
      </c>
      <c r="B447" s="30" t="s">
        <v>53</v>
      </c>
      <c r="C447" s="35">
        <v>44685</v>
      </c>
      <c r="D447" s="30" t="s">
        <v>1474</v>
      </c>
      <c r="E447" s="30" t="s">
        <v>1475</v>
      </c>
      <c r="F447" s="30" t="s">
        <v>1476</v>
      </c>
      <c r="G447" s="30">
        <v>2002</v>
      </c>
      <c r="H447" s="30" t="s">
        <v>1477</v>
      </c>
      <c r="I447" s="30" t="s">
        <v>1478</v>
      </c>
      <c r="J447" s="30" t="s">
        <v>59</v>
      </c>
      <c r="L447" s="30" t="s">
        <v>267</v>
      </c>
      <c r="M447" s="30" t="s">
        <v>61</v>
      </c>
      <c r="N447" s="30" t="s">
        <v>62</v>
      </c>
      <c r="O447" s="30" t="s">
        <v>246</v>
      </c>
      <c r="P447" s="30" t="s">
        <v>246</v>
      </c>
      <c r="Q447" s="30" t="s">
        <v>183</v>
      </c>
      <c r="R447" s="30" t="s">
        <v>183</v>
      </c>
      <c r="S447" s="30" t="s">
        <v>1479</v>
      </c>
      <c r="T447" s="30">
        <v>25.8</v>
      </c>
      <c r="U447" s="30" t="s">
        <v>95</v>
      </c>
      <c r="V447" s="30" t="s">
        <v>1480</v>
      </c>
      <c r="W447" s="30" t="s">
        <v>201</v>
      </c>
      <c r="X447" s="30" t="s">
        <v>69</v>
      </c>
      <c r="Y447" s="30" t="s">
        <v>1481</v>
      </c>
      <c r="AA447" s="30" t="s">
        <v>111</v>
      </c>
      <c r="AB447" s="48" t="s">
        <v>141</v>
      </c>
      <c r="AC447" s="48" t="s">
        <v>142</v>
      </c>
      <c r="AD447" s="30" t="s">
        <v>1490</v>
      </c>
      <c r="AE447" s="30" t="s">
        <v>117</v>
      </c>
      <c r="AF447" s="37">
        <v>3</v>
      </c>
      <c r="AG447" s="38">
        <v>2.12</v>
      </c>
      <c r="AH447" s="37" t="s">
        <v>143</v>
      </c>
      <c r="AI447" s="39">
        <v>0.53</v>
      </c>
      <c r="AJ447" s="37" t="s">
        <v>106</v>
      </c>
      <c r="AK447" s="37">
        <f>AI447*SQRT(AF447)</f>
        <v>0.91798692801150494</v>
      </c>
      <c r="AL447" s="37" t="s">
        <v>1484</v>
      </c>
      <c r="AM447" s="37">
        <v>3</v>
      </c>
      <c r="AN447" s="39">
        <v>2.2599999999999998</v>
      </c>
      <c r="AO447" s="37" t="s">
        <v>143</v>
      </c>
      <c r="AP447" s="39">
        <v>0.17</v>
      </c>
      <c r="AQ447" s="37" t="s">
        <v>106</v>
      </c>
      <c r="AR447" s="37">
        <f>AP447*SQRT(AM447)</f>
        <v>0.29444863728670917</v>
      </c>
      <c r="AS447" s="37" t="s">
        <v>1485</v>
      </c>
      <c r="AT447" s="37" t="s">
        <v>1486</v>
      </c>
      <c r="AU447" s="37" t="s">
        <v>1058</v>
      </c>
      <c r="AV447" s="40" t="s">
        <v>1487</v>
      </c>
      <c r="AX447" s="41">
        <v>3</v>
      </c>
      <c r="AY447" s="42">
        <v>2.12</v>
      </c>
      <c r="AZ447" s="43">
        <v>0.91798692801150494</v>
      </c>
      <c r="BA447" s="41">
        <v>3</v>
      </c>
      <c r="BB447" s="44">
        <v>2.2599999999999998</v>
      </c>
      <c r="BC447" s="43">
        <v>0.29444863728670917</v>
      </c>
      <c r="BD447" s="45">
        <f t="shared" si="76"/>
        <v>0.20537222082217269</v>
      </c>
      <c r="BE447" s="46">
        <f t="shared" si="77"/>
        <v>0.8</v>
      </c>
      <c r="BF447" s="47">
        <f t="shared" si="78"/>
        <v>0.16429777665773815</v>
      </c>
      <c r="BG447" s="46">
        <f t="shared" si="81"/>
        <v>0.67018147909045256</v>
      </c>
      <c r="BH447" s="46">
        <f t="shared" si="79"/>
        <v>0.42891614661788974</v>
      </c>
      <c r="BI447" s="47">
        <f t="shared" si="80"/>
        <v>0.65491690054379403</v>
      </c>
    </row>
    <row r="448" spans="1:61 15522:15669" s="30" customFormat="1" ht="15" customHeight="1" x14ac:dyDescent="0.25">
      <c r="A448" s="30" t="s">
        <v>52</v>
      </c>
      <c r="B448" s="30" t="s">
        <v>53</v>
      </c>
      <c r="C448" s="35">
        <v>44685</v>
      </c>
      <c r="D448" s="30" t="s">
        <v>1474</v>
      </c>
      <c r="E448" s="30" t="s">
        <v>1475</v>
      </c>
      <c r="F448" s="30" t="s">
        <v>1476</v>
      </c>
      <c r="G448" s="30">
        <v>2002</v>
      </c>
      <c r="H448" s="30" t="s">
        <v>1477</v>
      </c>
      <c r="I448" s="30" t="s">
        <v>1478</v>
      </c>
      <c r="J448" s="30" t="s">
        <v>59</v>
      </c>
      <c r="L448" s="30" t="s">
        <v>267</v>
      </c>
      <c r="M448" s="30" t="s">
        <v>61</v>
      </c>
      <c r="N448" s="30" t="s">
        <v>62</v>
      </c>
      <c r="O448" s="30" t="s">
        <v>124</v>
      </c>
      <c r="P448" s="30" t="s">
        <v>125</v>
      </c>
      <c r="Q448" s="30" t="s">
        <v>183</v>
      </c>
      <c r="R448" s="30" t="s">
        <v>183</v>
      </c>
      <c r="S448" s="30" t="s">
        <v>1488</v>
      </c>
      <c r="T448" s="30">
        <v>31</v>
      </c>
      <c r="U448" s="30" t="s">
        <v>95</v>
      </c>
      <c r="V448" s="30" t="s">
        <v>1480</v>
      </c>
      <c r="W448" s="30" t="s">
        <v>201</v>
      </c>
      <c r="X448" s="30" t="s">
        <v>69</v>
      </c>
      <c r="Y448" s="30" t="s">
        <v>1481</v>
      </c>
      <c r="AA448" s="30" t="s">
        <v>111</v>
      </c>
      <c r="AB448" s="48" t="s">
        <v>141</v>
      </c>
      <c r="AC448" s="48" t="s">
        <v>142</v>
      </c>
      <c r="AD448" s="30" t="s">
        <v>1490</v>
      </c>
      <c r="AE448" s="30" t="s">
        <v>117</v>
      </c>
      <c r="AF448" s="37">
        <v>3</v>
      </c>
      <c r="AG448" s="38">
        <v>2.12</v>
      </c>
      <c r="AH448" s="37" t="s">
        <v>143</v>
      </c>
      <c r="AI448" s="39">
        <v>0.53</v>
      </c>
      <c r="AJ448" s="37" t="s">
        <v>106</v>
      </c>
      <c r="AK448" s="37">
        <f>AI448*SQRT(AF448)</f>
        <v>0.91798692801150494</v>
      </c>
      <c r="AL448" s="37" t="s">
        <v>1484</v>
      </c>
      <c r="AM448" s="37">
        <v>3</v>
      </c>
      <c r="AN448" s="39">
        <v>2.1</v>
      </c>
      <c r="AO448" s="37" t="s">
        <v>143</v>
      </c>
      <c r="AP448" s="39">
        <v>0.75</v>
      </c>
      <c r="AQ448" s="37" t="s">
        <v>106</v>
      </c>
      <c r="AR448" s="37">
        <f>AP448*SQRT(AM448)</f>
        <v>1.299038105676658</v>
      </c>
      <c r="AS448" s="37" t="s">
        <v>1485</v>
      </c>
      <c r="AT448" s="37" t="s">
        <v>1489</v>
      </c>
      <c r="AU448" s="37" t="s">
        <v>1058</v>
      </c>
      <c r="AV448" s="40" t="s">
        <v>1487</v>
      </c>
      <c r="AX448" s="41">
        <v>3</v>
      </c>
      <c r="AY448" s="42">
        <v>2.12</v>
      </c>
      <c r="AZ448" s="43">
        <v>0.91798692801150494</v>
      </c>
      <c r="BA448" s="41">
        <v>3</v>
      </c>
      <c r="BB448" s="44">
        <v>2.1</v>
      </c>
      <c r="BC448" s="43">
        <v>1.299038105676658</v>
      </c>
      <c r="BD448" s="45">
        <f t="shared" si="76"/>
        <v>-1.7781466168115042E-2</v>
      </c>
      <c r="BE448" s="46">
        <f t="shared" si="77"/>
        <v>0.8</v>
      </c>
      <c r="BF448" s="47">
        <f t="shared" si="78"/>
        <v>-1.4225172934492034E-2</v>
      </c>
      <c r="BG448" s="46">
        <f t="shared" si="81"/>
        <v>0.66669301504492395</v>
      </c>
      <c r="BH448" s="46">
        <f t="shared" si="79"/>
        <v>0.42668352962875139</v>
      </c>
      <c r="BI448" s="47">
        <f t="shared" si="80"/>
        <v>0.65321017263109993</v>
      </c>
    </row>
    <row r="449" spans="1:61" s="30" customFormat="1" ht="15" customHeight="1" x14ac:dyDescent="0.25">
      <c r="A449" s="30" t="s">
        <v>52</v>
      </c>
      <c r="B449" s="30" t="s">
        <v>53</v>
      </c>
      <c r="C449" s="35">
        <v>44697</v>
      </c>
      <c r="D449" s="30" t="s">
        <v>1491</v>
      </c>
      <c r="E449" s="30" t="s">
        <v>1492</v>
      </c>
      <c r="F449" s="30" t="s">
        <v>1493</v>
      </c>
      <c r="G449" s="30">
        <v>2005</v>
      </c>
      <c r="H449" s="30" t="s">
        <v>1494</v>
      </c>
      <c r="I449" s="30" t="s">
        <v>58</v>
      </c>
      <c r="J449" s="30" t="s">
        <v>59</v>
      </c>
      <c r="L449" s="30" t="s">
        <v>60</v>
      </c>
      <c r="M449" s="30" t="s">
        <v>61</v>
      </c>
      <c r="N449" s="30" t="s">
        <v>62</v>
      </c>
      <c r="O449" s="30" t="s">
        <v>246</v>
      </c>
      <c r="P449" s="30" t="s">
        <v>246</v>
      </c>
      <c r="Q449" s="30" t="s">
        <v>183</v>
      </c>
      <c r="R449" s="30" t="s">
        <v>183</v>
      </c>
      <c r="S449" s="30" t="s">
        <v>1495</v>
      </c>
      <c r="T449" s="30">
        <v>29</v>
      </c>
      <c r="U449" s="30" t="s">
        <v>66</v>
      </c>
      <c r="V449" s="30" t="s">
        <v>1496</v>
      </c>
      <c r="W449" s="30" t="s">
        <v>68</v>
      </c>
      <c r="X449" s="30" t="s">
        <v>69</v>
      </c>
      <c r="Y449" s="30" t="s">
        <v>1497</v>
      </c>
      <c r="AA449" s="30" t="s">
        <v>71</v>
      </c>
      <c r="AB449" s="48" t="s">
        <v>72</v>
      </c>
      <c r="AC449" s="36" t="s">
        <v>73</v>
      </c>
      <c r="AD449" s="30" t="s">
        <v>1498</v>
      </c>
      <c r="AE449" s="30" t="s">
        <v>74</v>
      </c>
      <c r="AF449" s="37">
        <v>57.5</v>
      </c>
      <c r="AG449" s="39">
        <v>0.19</v>
      </c>
      <c r="AH449" s="37" t="s">
        <v>1299</v>
      </c>
      <c r="AI449" s="39">
        <v>0.40400000000000003</v>
      </c>
      <c r="AJ449" s="37" t="s">
        <v>39</v>
      </c>
      <c r="AK449" s="39">
        <f t="shared" ref="AK449:AK462" si="92">AI449</f>
        <v>0.40400000000000003</v>
      </c>
      <c r="AL449" s="37" t="s">
        <v>169</v>
      </c>
      <c r="AM449" s="37">
        <v>6</v>
      </c>
      <c r="AN449" s="39">
        <v>1.46</v>
      </c>
      <c r="AO449" s="37" t="s">
        <v>1299</v>
      </c>
      <c r="AP449" s="39">
        <v>1.4181999999999999</v>
      </c>
      <c r="AQ449" s="37" t="s">
        <v>39</v>
      </c>
      <c r="AR449" s="39">
        <f t="shared" ref="AR449:AR462" si="93">AP449</f>
        <v>1.4181999999999999</v>
      </c>
      <c r="AS449" s="39" t="s">
        <v>1499</v>
      </c>
      <c r="AT449" s="37" t="s">
        <v>1500</v>
      </c>
      <c r="AU449" s="37" t="s">
        <v>138</v>
      </c>
      <c r="AV449" s="56" t="s">
        <v>257</v>
      </c>
      <c r="AX449" s="41">
        <v>57.5</v>
      </c>
      <c r="AY449" s="44">
        <v>0.19</v>
      </c>
      <c r="AZ449" s="43">
        <v>0.40400000000000003</v>
      </c>
      <c r="BA449" s="41">
        <v>6</v>
      </c>
      <c r="BB449" s="44">
        <v>1.46</v>
      </c>
      <c r="BC449" s="43">
        <v>1.4181999999999999</v>
      </c>
      <c r="BD449" s="45">
        <f t="shared" si="76"/>
        <v>2.268341750640499</v>
      </c>
      <c r="BE449" s="46">
        <f t="shared" si="77"/>
        <v>0.98775510204081629</v>
      </c>
      <c r="BF449" s="47">
        <f t="shared" si="78"/>
        <v>2.2405661373673498</v>
      </c>
      <c r="BG449" s="46">
        <f t="shared" si="81"/>
        <v>0.22457272926408964</v>
      </c>
      <c r="BH449" s="46">
        <f t="shared" si="79"/>
        <v>0.21910666083502117</v>
      </c>
      <c r="BI449" s="47">
        <f t="shared" si="80"/>
        <v>0.46808830452706374</v>
      </c>
    </row>
    <row r="450" spans="1:61" s="30" customFormat="1" ht="18" customHeight="1" x14ac:dyDescent="0.25">
      <c r="A450" s="30" t="s">
        <v>52</v>
      </c>
      <c r="B450" s="30" t="s">
        <v>53</v>
      </c>
      <c r="C450" s="35">
        <v>44685</v>
      </c>
      <c r="D450" s="30" t="s">
        <v>1501</v>
      </c>
      <c r="E450" s="30" t="s">
        <v>1502</v>
      </c>
      <c r="F450" s="30" t="s">
        <v>315</v>
      </c>
      <c r="G450" s="30">
        <v>2005</v>
      </c>
      <c r="H450" s="30" t="s">
        <v>1503</v>
      </c>
      <c r="I450" s="53" t="s">
        <v>685</v>
      </c>
      <c r="J450" s="30" t="s">
        <v>59</v>
      </c>
      <c r="L450" s="30" t="s">
        <v>267</v>
      </c>
      <c r="M450" s="30" t="s">
        <v>61</v>
      </c>
      <c r="N450" s="30" t="s">
        <v>62</v>
      </c>
      <c r="O450" s="30" t="s">
        <v>63</v>
      </c>
      <c r="P450" s="30" t="s">
        <v>63</v>
      </c>
      <c r="Q450" s="30" t="s">
        <v>1504</v>
      </c>
      <c r="R450" s="30">
        <v>1</v>
      </c>
      <c r="S450" s="30" t="s">
        <v>1505</v>
      </c>
      <c r="T450" s="30">
        <v>32</v>
      </c>
      <c r="U450" s="30" t="s">
        <v>321</v>
      </c>
      <c r="V450" s="30" t="s">
        <v>322</v>
      </c>
      <c r="W450" s="30" t="s">
        <v>321</v>
      </c>
      <c r="X450" s="30" t="s">
        <v>187</v>
      </c>
      <c r="Y450" s="30" t="s">
        <v>1506</v>
      </c>
      <c r="Z450" s="30" t="s">
        <v>1507</v>
      </c>
      <c r="AA450" s="30" t="s">
        <v>111</v>
      </c>
      <c r="AB450" s="48" t="s">
        <v>113</v>
      </c>
      <c r="AC450" s="48" t="s">
        <v>113</v>
      </c>
      <c r="AD450" s="30" t="s">
        <v>1508</v>
      </c>
      <c r="AE450" s="30" t="s">
        <v>117</v>
      </c>
      <c r="AF450" s="37">
        <v>9</v>
      </c>
      <c r="AG450" s="38">
        <v>32.21</v>
      </c>
      <c r="AH450" s="37" t="s">
        <v>140</v>
      </c>
      <c r="AI450" s="39">
        <v>5.6882000000000001</v>
      </c>
      <c r="AJ450" s="37" t="s">
        <v>39</v>
      </c>
      <c r="AK450" s="39">
        <f t="shared" si="92"/>
        <v>5.6882000000000001</v>
      </c>
      <c r="AL450" s="37" t="s">
        <v>169</v>
      </c>
      <c r="AM450" s="37">
        <v>20</v>
      </c>
      <c r="AN450" s="39">
        <v>8.15</v>
      </c>
      <c r="AO450" s="37" t="s">
        <v>140</v>
      </c>
      <c r="AP450" s="39">
        <v>3.7624</v>
      </c>
      <c r="AQ450" s="37" t="s">
        <v>39</v>
      </c>
      <c r="AR450" s="39">
        <f t="shared" si="93"/>
        <v>3.7624</v>
      </c>
      <c r="AS450" s="39"/>
      <c r="AT450" s="37"/>
      <c r="AU450" s="37" t="s">
        <v>275</v>
      </c>
      <c r="AV450" s="40" t="s">
        <v>1509</v>
      </c>
      <c r="AX450" s="41">
        <v>9</v>
      </c>
      <c r="AY450" s="42">
        <v>32.21</v>
      </c>
      <c r="AZ450" s="43">
        <v>5.6882000000000001</v>
      </c>
      <c r="BA450" s="41">
        <v>20</v>
      </c>
      <c r="BB450" s="44">
        <v>8.15</v>
      </c>
      <c r="BC450" s="43">
        <v>3.7624</v>
      </c>
      <c r="BD450" s="45">
        <f t="shared" si="76"/>
        <v>-5.4417907096665399</v>
      </c>
      <c r="BE450" s="46">
        <f t="shared" si="77"/>
        <v>0.9719626168224299</v>
      </c>
      <c r="BF450" s="47">
        <f t="shared" si="78"/>
        <v>-5.2892171383674782</v>
      </c>
      <c r="BG450" s="46">
        <f t="shared" si="81"/>
        <v>0.67168156159064663</v>
      </c>
      <c r="BH450" s="46">
        <f t="shared" si="79"/>
        <v>0.63454518037945973</v>
      </c>
      <c r="BI450" s="47">
        <f t="shared" si="80"/>
        <v>0.7965834421951411</v>
      </c>
    </row>
    <row r="451" spans="1:61" s="30" customFormat="1" ht="18" customHeight="1" x14ac:dyDescent="0.25">
      <c r="A451" s="30" t="s">
        <v>52</v>
      </c>
      <c r="B451" s="30" t="s">
        <v>53</v>
      </c>
      <c r="C451" s="35">
        <v>44685</v>
      </c>
      <c r="D451" s="30" t="s">
        <v>1501</v>
      </c>
      <c r="E451" s="30" t="s">
        <v>1502</v>
      </c>
      <c r="F451" s="30" t="s">
        <v>315</v>
      </c>
      <c r="G451" s="30">
        <v>2005</v>
      </c>
      <c r="H451" s="30" t="s">
        <v>1503</v>
      </c>
      <c r="I451" s="53" t="s">
        <v>685</v>
      </c>
      <c r="J451" s="30" t="s">
        <v>59</v>
      </c>
      <c r="L451" s="30" t="s">
        <v>267</v>
      </c>
      <c r="M451" s="30" t="s">
        <v>61</v>
      </c>
      <c r="N451" s="30" t="s">
        <v>62</v>
      </c>
      <c r="O451" s="30" t="s">
        <v>63</v>
      </c>
      <c r="P451" s="30" t="s">
        <v>63</v>
      </c>
      <c r="Q451" s="30" t="s">
        <v>1504</v>
      </c>
      <c r="R451" s="30">
        <v>1</v>
      </c>
      <c r="S451" s="30" t="s">
        <v>1505</v>
      </c>
      <c r="T451" s="30">
        <v>32</v>
      </c>
      <c r="U451" s="30" t="s">
        <v>321</v>
      </c>
      <c r="V451" s="30" t="s">
        <v>322</v>
      </c>
      <c r="W451" s="30" t="s">
        <v>321</v>
      </c>
      <c r="X451" s="30" t="s">
        <v>187</v>
      </c>
      <c r="Y451" s="30" t="s">
        <v>1506</v>
      </c>
      <c r="Z451" s="30" t="s">
        <v>1507</v>
      </c>
      <c r="AA451" s="30" t="s">
        <v>111</v>
      </c>
      <c r="AB451" s="48" t="s">
        <v>141</v>
      </c>
      <c r="AC451" s="48" t="s">
        <v>142</v>
      </c>
      <c r="AD451" s="30" t="s">
        <v>1508</v>
      </c>
      <c r="AE451" s="30" t="s">
        <v>117</v>
      </c>
      <c r="AF451" s="37">
        <v>9</v>
      </c>
      <c r="AG451" s="38">
        <v>4.2</v>
      </c>
      <c r="AH451" s="37" t="s">
        <v>143</v>
      </c>
      <c r="AI451" s="39">
        <v>0.47170000000000001</v>
      </c>
      <c r="AJ451" s="37" t="s">
        <v>39</v>
      </c>
      <c r="AK451" s="39">
        <f t="shared" si="92"/>
        <v>0.47170000000000001</v>
      </c>
      <c r="AL451" s="37" t="s">
        <v>169</v>
      </c>
      <c r="AM451" s="37">
        <v>20</v>
      </c>
      <c r="AN451" s="39">
        <v>1.51</v>
      </c>
      <c r="AO451" s="37" t="s">
        <v>143</v>
      </c>
      <c r="AP451" s="39">
        <v>0.96519999999999995</v>
      </c>
      <c r="AQ451" s="37" t="s">
        <v>39</v>
      </c>
      <c r="AR451" s="39">
        <f t="shared" si="93"/>
        <v>0.96519999999999995</v>
      </c>
      <c r="AS451" s="39"/>
      <c r="AT451" s="37"/>
      <c r="AU451" s="37" t="s">
        <v>275</v>
      </c>
      <c r="AV451" s="40" t="s">
        <v>1509</v>
      </c>
      <c r="AX451" s="41">
        <v>9</v>
      </c>
      <c r="AY451" s="42">
        <v>4.2</v>
      </c>
      <c r="AZ451" s="43">
        <v>0.47170000000000001</v>
      </c>
      <c r="BA451" s="41">
        <v>20</v>
      </c>
      <c r="BB451" s="44">
        <v>1.51</v>
      </c>
      <c r="BC451" s="43">
        <v>0.96519999999999995</v>
      </c>
      <c r="BD451" s="45">
        <f t="shared" ref="BD451:BD514" si="94">(BB451-AY451)/SQRT(((BA451-1)*BC451*BC451+(AX451-1)*AZ451*AZ451)/(BA451+AX451-2))</f>
        <v>-3.1668887659155942</v>
      </c>
      <c r="BE451" s="46">
        <f t="shared" ref="BE451:BE514" si="95">(1-(3/(4*(BA451+AX451)-9)))</f>
        <v>0.9719626168224299</v>
      </c>
      <c r="BF451" s="47">
        <f t="shared" ref="BF451:BF514" si="96">BD451*BE451</f>
        <v>-3.0780974921048765</v>
      </c>
      <c r="BG451" s="46">
        <f t="shared" si="81"/>
        <v>0.33402808448494553</v>
      </c>
      <c r="BH451" s="46">
        <f t="shared" ref="BH451:BH514" si="97">BE451*BE451*BG451</f>
        <v>0.31556011545018525</v>
      </c>
      <c r="BI451" s="47">
        <f t="shared" ref="BI451:BI514" si="98">SQRT(BH451)</f>
        <v>0.56174737689657728</v>
      </c>
    </row>
    <row r="452" spans="1:61" s="30" customFormat="1" ht="18" customHeight="1" x14ac:dyDescent="0.25">
      <c r="A452" s="30" t="s">
        <v>52</v>
      </c>
      <c r="B452" s="30" t="s">
        <v>53</v>
      </c>
      <c r="C452" s="35">
        <v>44685</v>
      </c>
      <c r="D452" s="30" t="s">
        <v>1501</v>
      </c>
      <c r="E452" s="30" t="s">
        <v>1502</v>
      </c>
      <c r="F452" s="30" t="s">
        <v>315</v>
      </c>
      <c r="G452" s="30">
        <v>2005</v>
      </c>
      <c r="H452" s="30" t="s">
        <v>1503</v>
      </c>
      <c r="I452" s="53" t="s">
        <v>685</v>
      </c>
      <c r="J452" s="30" t="s">
        <v>59</v>
      </c>
      <c r="L452" s="30" t="s">
        <v>267</v>
      </c>
      <c r="M452" s="30" t="s">
        <v>61</v>
      </c>
      <c r="N452" s="30" t="s">
        <v>62</v>
      </c>
      <c r="O452" s="30" t="s">
        <v>63</v>
      </c>
      <c r="P452" s="30" t="s">
        <v>63</v>
      </c>
      <c r="Q452" s="30" t="s">
        <v>1504</v>
      </c>
      <c r="R452" s="30">
        <v>1</v>
      </c>
      <c r="S452" s="30" t="s">
        <v>1505</v>
      </c>
      <c r="T452" s="30">
        <v>32</v>
      </c>
      <c r="U452" s="30" t="s">
        <v>321</v>
      </c>
      <c r="V452" s="30" t="s">
        <v>322</v>
      </c>
      <c r="W452" s="30" t="s">
        <v>321</v>
      </c>
      <c r="X452" s="30" t="s">
        <v>187</v>
      </c>
      <c r="Y452" s="30" t="s">
        <v>1506</v>
      </c>
      <c r="Z452" s="30" t="s">
        <v>1507</v>
      </c>
      <c r="AA452" s="30" t="s">
        <v>71</v>
      </c>
      <c r="AB452" s="48" t="s">
        <v>527</v>
      </c>
      <c r="AC452" s="48" t="s">
        <v>325</v>
      </c>
      <c r="AD452" s="30" t="s">
        <v>1510</v>
      </c>
      <c r="AE452" s="30" t="s">
        <v>117</v>
      </c>
      <c r="AF452" s="37">
        <v>9</v>
      </c>
      <c r="AG452" s="38">
        <v>61.1</v>
      </c>
      <c r="AH452" s="37" t="s">
        <v>1511</v>
      </c>
      <c r="AI452" s="39">
        <v>12.801299999999999</v>
      </c>
      <c r="AJ452" s="37" t="s">
        <v>39</v>
      </c>
      <c r="AK452" s="39">
        <f t="shared" si="92"/>
        <v>12.801299999999999</v>
      </c>
      <c r="AL452" s="37" t="s">
        <v>169</v>
      </c>
      <c r="AM452" s="37">
        <v>20</v>
      </c>
      <c r="AN452" s="39">
        <v>49.93</v>
      </c>
      <c r="AO452" s="37" t="s">
        <v>1511</v>
      </c>
      <c r="AP452" s="39">
        <v>17.976299999999998</v>
      </c>
      <c r="AQ452" s="37" t="s">
        <v>39</v>
      </c>
      <c r="AR452" s="39">
        <f t="shared" si="93"/>
        <v>17.976299999999998</v>
      </c>
      <c r="AS452" s="39"/>
      <c r="AT452" s="37"/>
      <c r="AU452" s="37" t="s">
        <v>275</v>
      </c>
      <c r="AV452" s="40" t="s">
        <v>1509</v>
      </c>
      <c r="AX452" s="41">
        <v>9</v>
      </c>
      <c r="AY452" s="42">
        <v>61.1</v>
      </c>
      <c r="AZ452" s="43">
        <v>12.801299999999999</v>
      </c>
      <c r="BA452" s="41">
        <v>20</v>
      </c>
      <c r="BB452" s="44">
        <v>49.93</v>
      </c>
      <c r="BC452" s="43">
        <v>17.976299999999998</v>
      </c>
      <c r="BD452" s="45">
        <f t="shared" si="94"/>
        <v>-0.67240975694321681</v>
      </c>
      <c r="BE452" s="46">
        <f t="shared" si="95"/>
        <v>0.9719626168224299</v>
      </c>
      <c r="BF452" s="47">
        <f t="shared" si="96"/>
        <v>-0.65355714693546307</v>
      </c>
      <c r="BG452" s="46">
        <f t="shared" si="81"/>
        <v>0.16890654009787726</v>
      </c>
      <c r="BH452" s="46">
        <f t="shared" si="97"/>
        <v>0.15956792188825578</v>
      </c>
      <c r="BI452" s="47">
        <f t="shared" si="98"/>
        <v>0.39945953723531974</v>
      </c>
    </row>
    <row r="453" spans="1:61" s="30" customFormat="1" x14ac:dyDescent="0.25">
      <c r="A453" s="30" t="s">
        <v>52</v>
      </c>
      <c r="B453" s="30" t="s">
        <v>53</v>
      </c>
      <c r="C453" s="35">
        <v>44694</v>
      </c>
      <c r="D453" s="30" t="s">
        <v>1512</v>
      </c>
      <c r="E453" s="30" t="s">
        <v>1513</v>
      </c>
      <c r="F453" s="30" t="s">
        <v>1514</v>
      </c>
      <c r="G453" s="30">
        <v>2018</v>
      </c>
      <c r="H453" s="30" t="s">
        <v>1515</v>
      </c>
      <c r="I453" s="30" t="s">
        <v>1516</v>
      </c>
      <c r="J453" s="30" t="s">
        <v>59</v>
      </c>
      <c r="L453" s="30" t="s">
        <v>267</v>
      </c>
      <c r="M453" s="30" t="s">
        <v>61</v>
      </c>
      <c r="N453" s="30" t="s">
        <v>62</v>
      </c>
      <c r="O453" s="30" t="s">
        <v>63</v>
      </c>
      <c r="P453" s="30" t="s">
        <v>63</v>
      </c>
      <c r="Q453" s="30" t="s">
        <v>1517</v>
      </c>
      <c r="R453" s="30" t="s">
        <v>424</v>
      </c>
      <c r="S453" s="30" t="s">
        <v>183</v>
      </c>
      <c r="T453" s="30" t="s">
        <v>183</v>
      </c>
      <c r="U453" s="30" t="s">
        <v>95</v>
      </c>
      <c r="V453" s="30" t="s">
        <v>1518</v>
      </c>
      <c r="W453" s="30" t="s">
        <v>97</v>
      </c>
      <c r="X453" s="30" t="s">
        <v>98</v>
      </c>
      <c r="AA453" s="30" t="s">
        <v>111</v>
      </c>
      <c r="AB453" s="48" t="s">
        <v>113</v>
      </c>
      <c r="AC453" s="48" t="s">
        <v>113</v>
      </c>
      <c r="AD453" s="30" t="s">
        <v>1519</v>
      </c>
      <c r="AE453" s="30" t="s">
        <v>117</v>
      </c>
      <c r="AF453" s="37">
        <v>6</v>
      </c>
      <c r="AG453" s="38">
        <v>4.3</v>
      </c>
      <c r="AH453" s="37" t="s">
        <v>1520</v>
      </c>
      <c r="AI453" s="39">
        <v>1.5</v>
      </c>
      <c r="AJ453" s="37" t="s">
        <v>39</v>
      </c>
      <c r="AK453" s="39">
        <f t="shared" si="92"/>
        <v>1.5</v>
      </c>
      <c r="AL453" s="37" t="s">
        <v>1521</v>
      </c>
      <c r="AM453" s="37">
        <v>21</v>
      </c>
      <c r="AN453" s="39">
        <v>8.1</v>
      </c>
      <c r="AO453" s="37" t="s">
        <v>1520</v>
      </c>
      <c r="AP453" s="39">
        <v>3.2</v>
      </c>
      <c r="AQ453" s="37" t="s">
        <v>39</v>
      </c>
      <c r="AR453" s="39">
        <f t="shared" si="93"/>
        <v>3.2</v>
      </c>
      <c r="AS453" s="39" t="s">
        <v>1522</v>
      </c>
      <c r="AT453" s="37"/>
      <c r="AU453" s="37" t="s">
        <v>1026</v>
      </c>
      <c r="AV453" s="40" t="s">
        <v>257</v>
      </c>
      <c r="AX453" s="41">
        <v>6</v>
      </c>
      <c r="AY453" s="42">
        <v>4.3</v>
      </c>
      <c r="AZ453" s="43">
        <v>1.5</v>
      </c>
      <c r="BA453" s="41">
        <v>21</v>
      </c>
      <c r="BB453" s="44">
        <v>8.1</v>
      </c>
      <c r="BC453" s="43">
        <v>3.2</v>
      </c>
      <c r="BD453" s="45">
        <f t="shared" si="94"/>
        <v>1.2926366510690888</v>
      </c>
      <c r="BE453" s="46">
        <f t="shared" si="95"/>
        <v>0.96969696969696972</v>
      </c>
      <c r="BF453" s="47">
        <f t="shared" si="96"/>
        <v>1.2534658434609345</v>
      </c>
      <c r="BG453" s="46">
        <f t="shared" ref="BG453:BG516" si="99">((BA453+AX453)/(AX453*BA453))+((BD453*BD453)/(2*(BA453+AX453)))</f>
        <v>0.24522848302066075</v>
      </c>
      <c r="BH453" s="46">
        <f t="shared" si="97"/>
        <v>0.2305913375694735</v>
      </c>
      <c r="BI453" s="47">
        <f t="shared" si="98"/>
        <v>0.48019926860572526</v>
      </c>
    </row>
    <row r="454" spans="1:61" s="30" customFormat="1" ht="17.25" x14ac:dyDescent="0.25">
      <c r="A454" s="30" t="s">
        <v>52</v>
      </c>
      <c r="B454" s="30" t="s">
        <v>53</v>
      </c>
      <c r="C454" s="35">
        <v>44694</v>
      </c>
      <c r="D454" s="30" t="s">
        <v>1512</v>
      </c>
      <c r="E454" s="30" t="s">
        <v>1513</v>
      </c>
      <c r="F454" s="30" t="s">
        <v>1514</v>
      </c>
      <c r="G454" s="30">
        <v>2018</v>
      </c>
      <c r="H454" s="30" t="s">
        <v>1515</v>
      </c>
      <c r="I454" s="30" t="s">
        <v>1516</v>
      </c>
      <c r="J454" s="30" t="s">
        <v>59</v>
      </c>
      <c r="L454" s="30" t="s">
        <v>267</v>
      </c>
      <c r="M454" s="30" t="s">
        <v>61</v>
      </c>
      <c r="N454" s="30" t="s">
        <v>62</v>
      </c>
      <c r="O454" s="30" t="s">
        <v>63</v>
      </c>
      <c r="P454" s="30" t="s">
        <v>63</v>
      </c>
      <c r="Q454" s="30" t="s">
        <v>1517</v>
      </c>
      <c r="R454" s="30" t="s">
        <v>424</v>
      </c>
      <c r="S454" s="30" t="s">
        <v>183</v>
      </c>
      <c r="T454" s="30" t="s">
        <v>183</v>
      </c>
      <c r="U454" s="30" t="s">
        <v>95</v>
      </c>
      <c r="V454" s="30" t="s">
        <v>1518</v>
      </c>
      <c r="W454" s="30" t="s">
        <v>97</v>
      </c>
      <c r="X454" s="30" t="s">
        <v>98</v>
      </c>
      <c r="AA454" s="30" t="s">
        <v>71</v>
      </c>
      <c r="AB454" s="48" t="s">
        <v>72</v>
      </c>
      <c r="AC454" s="36" t="s">
        <v>73</v>
      </c>
      <c r="AD454" s="30" t="s">
        <v>1519</v>
      </c>
      <c r="AE454" s="30" t="s">
        <v>117</v>
      </c>
      <c r="AF454" s="37">
        <v>6</v>
      </c>
      <c r="AG454" s="38">
        <v>294</v>
      </c>
      <c r="AH454" s="37" t="s">
        <v>350</v>
      </c>
      <c r="AI454" s="39">
        <v>159</v>
      </c>
      <c r="AJ454" s="37" t="s">
        <v>39</v>
      </c>
      <c r="AK454" s="39">
        <f t="shared" si="92"/>
        <v>159</v>
      </c>
      <c r="AL454" s="37" t="s">
        <v>1521</v>
      </c>
      <c r="AM454" s="37">
        <v>21</v>
      </c>
      <c r="AN454" s="39">
        <v>317</v>
      </c>
      <c r="AO454" s="37" t="s">
        <v>350</v>
      </c>
      <c r="AP454" s="39">
        <v>253</v>
      </c>
      <c r="AQ454" s="37" t="s">
        <v>39</v>
      </c>
      <c r="AR454" s="39">
        <f t="shared" si="93"/>
        <v>253</v>
      </c>
      <c r="AS454" s="39" t="s">
        <v>1522</v>
      </c>
      <c r="AT454" s="37"/>
      <c r="AU454" s="37" t="s">
        <v>1026</v>
      </c>
      <c r="AV454" s="40" t="s">
        <v>257</v>
      </c>
      <c r="AX454" s="41">
        <v>6</v>
      </c>
      <c r="AY454" s="42">
        <v>294</v>
      </c>
      <c r="AZ454" s="43">
        <v>159</v>
      </c>
      <c r="BA454" s="41">
        <v>21</v>
      </c>
      <c r="BB454" s="44">
        <v>317</v>
      </c>
      <c r="BC454" s="43">
        <v>253</v>
      </c>
      <c r="BD454" s="45">
        <f t="shared" si="94"/>
        <v>9.696496599475303E-2</v>
      </c>
      <c r="BE454" s="46">
        <f t="shared" si="95"/>
        <v>0.96969696969696972</v>
      </c>
      <c r="BF454" s="47">
        <f t="shared" si="96"/>
        <v>9.4026633691881731E-2</v>
      </c>
      <c r="BG454" s="46">
        <f t="shared" si="99"/>
        <v>0.21445982918627657</v>
      </c>
      <c r="BH454" s="46">
        <f t="shared" si="97"/>
        <v>0.20165919659021783</v>
      </c>
      <c r="BI454" s="47">
        <f t="shared" si="98"/>
        <v>0.44906480221702727</v>
      </c>
    </row>
    <row r="455" spans="1:61" s="30" customFormat="1" x14ac:dyDescent="0.25">
      <c r="A455" s="30" t="s">
        <v>52</v>
      </c>
      <c r="B455" s="30" t="s">
        <v>53</v>
      </c>
      <c r="C455" s="35">
        <v>44694</v>
      </c>
      <c r="D455" s="30" t="s">
        <v>1523</v>
      </c>
      <c r="E455" s="30" t="s">
        <v>1524</v>
      </c>
      <c r="F455" s="30" t="s">
        <v>1525</v>
      </c>
      <c r="G455" s="30">
        <v>2012</v>
      </c>
      <c r="H455" s="30" t="s">
        <v>1526</v>
      </c>
      <c r="I455" s="30" t="s">
        <v>339</v>
      </c>
      <c r="J455" s="30" t="s">
        <v>59</v>
      </c>
      <c r="L455" s="30" t="s">
        <v>90</v>
      </c>
      <c r="M455" s="30" t="s">
        <v>61</v>
      </c>
      <c r="N455" s="30" t="s">
        <v>62</v>
      </c>
      <c r="O455" s="30" t="s">
        <v>124</v>
      </c>
      <c r="P455" s="30" t="s">
        <v>125</v>
      </c>
      <c r="Q455" s="30" t="s">
        <v>1527</v>
      </c>
      <c r="R455" s="30">
        <v>400</v>
      </c>
      <c r="S455" s="30" t="s">
        <v>1528</v>
      </c>
      <c r="T455" s="30">
        <v>18</v>
      </c>
      <c r="U455" s="30" t="s">
        <v>95</v>
      </c>
      <c r="V455" s="30" t="s">
        <v>1055</v>
      </c>
      <c r="W455" s="30" t="s">
        <v>186</v>
      </c>
      <c r="X455" s="30" t="s">
        <v>537</v>
      </c>
      <c r="Y455" s="30" t="s">
        <v>1529</v>
      </c>
      <c r="AA455" s="30" t="s">
        <v>111</v>
      </c>
      <c r="AB455" s="48" t="s">
        <v>113</v>
      </c>
      <c r="AC455" s="48" t="s">
        <v>113</v>
      </c>
      <c r="AD455" s="30" t="s">
        <v>1167</v>
      </c>
      <c r="AE455" s="30" t="s">
        <v>104</v>
      </c>
      <c r="AF455" s="37">
        <v>9</v>
      </c>
      <c r="AG455" s="38">
        <v>46.2</v>
      </c>
      <c r="AH455" s="37" t="s">
        <v>1530</v>
      </c>
      <c r="AI455" s="39">
        <v>17.600000000000001</v>
      </c>
      <c r="AJ455" s="37" t="s">
        <v>39</v>
      </c>
      <c r="AK455" s="39">
        <f t="shared" si="92"/>
        <v>17.600000000000001</v>
      </c>
      <c r="AL455" s="37" t="s">
        <v>1531</v>
      </c>
      <c r="AM455" s="37">
        <v>3</v>
      </c>
      <c r="AN455" s="39">
        <v>21.7</v>
      </c>
      <c r="AO455" s="37" t="s">
        <v>1530</v>
      </c>
      <c r="AP455" s="39">
        <v>2.5</v>
      </c>
      <c r="AQ455" s="37" t="s">
        <v>39</v>
      </c>
      <c r="AR455" s="39">
        <f t="shared" si="93"/>
        <v>2.5</v>
      </c>
      <c r="AS455" s="39" t="s">
        <v>1532</v>
      </c>
      <c r="AT455" s="37" t="s">
        <v>1533</v>
      </c>
      <c r="AU455" s="37" t="s">
        <v>1058</v>
      </c>
      <c r="AV455" s="40" t="s">
        <v>1534</v>
      </c>
      <c r="AX455" s="41">
        <v>9</v>
      </c>
      <c r="AY455" s="42">
        <v>46.2</v>
      </c>
      <c r="AZ455" s="43">
        <v>17.600000000000001</v>
      </c>
      <c r="BA455" s="41">
        <v>3</v>
      </c>
      <c r="BB455" s="44">
        <v>21.7</v>
      </c>
      <c r="BC455" s="43">
        <v>2.5</v>
      </c>
      <c r="BD455" s="45">
        <f t="shared" si="94"/>
        <v>-1.5524436176262579</v>
      </c>
      <c r="BE455" s="46">
        <f t="shared" si="95"/>
        <v>0.92307692307692313</v>
      </c>
      <c r="BF455" s="47">
        <f t="shared" si="96"/>
        <v>-1.4330248778088535</v>
      </c>
      <c r="BG455" s="46">
        <f t="shared" si="99"/>
        <v>0.54486449385729874</v>
      </c>
      <c r="BH455" s="46">
        <f t="shared" si="97"/>
        <v>0.46426323736953273</v>
      </c>
      <c r="BI455" s="47">
        <f t="shared" si="98"/>
        <v>0.68136865012233483</v>
      </c>
    </row>
    <row r="456" spans="1:61" s="30" customFormat="1" ht="15" customHeight="1" x14ac:dyDescent="0.25">
      <c r="A456" s="30" t="s">
        <v>52</v>
      </c>
      <c r="B456" s="30" t="s">
        <v>53</v>
      </c>
      <c r="C456" s="35">
        <v>44694</v>
      </c>
      <c r="D456" s="30" t="s">
        <v>1523</v>
      </c>
      <c r="E456" s="30" t="s">
        <v>1524</v>
      </c>
      <c r="F456" s="30" t="s">
        <v>1525</v>
      </c>
      <c r="G456" s="30">
        <v>2012</v>
      </c>
      <c r="H456" s="30" t="s">
        <v>1526</v>
      </c>
      <c r="I456" s="30" t="s">
        <v>339</v>
      </c>
      <c r="J456" s="30" t="s">
        <v>59</v>
      </c>
      <c r="L456" s="30" t="s">
        <v>90</v>
      </c>
      <c r="M456" s="30" t="s">
        <v>61</v>
      </c>
      <c r="N456" s="30" t="s">
        <v>62</v>
      </c>
      <c r="O456" s="30" t="s">
        <v>124</v>
      </c>
      <c r="P456" s="30" t="s">
        <v>125</v>
      </c>
      <c r="Q456" s="30" t="s">
        <v>1527</v>
      </c>
      <c r="R456" s="30">
        <v>400</v>
      </c>
      <c r="S456" s="30" t="s">
        <v>1528</v>
      </c>
      <c r="T456" s="30">
        <v>18</v>
      </c>
      <c r="U456" s="30" t="s">
        <v>95</v>
      </c>
      <c r="V456" s="30" t="s">
        <v>1055</v>
      </c>
      <c r="W456" s="30" t="s">
        <v>186</v>
      </c>
      <c r="X456" s="30" t="s">
        <v>537</v>
      </c>
      <c r="Y456" s="30" t="s">
        <v>1529</v>
      </c>
      <c r="AA456" s="30" t="s">
        <v>71</v>
      </c>
      <c r="AB456" s="48" t="s">
        <v>72</v>
      </c>
      <c r="AC456" s="36" t="s">
        <v>73</v>
      </c>
      <c r="AD456" s="30" t="s">
        <v>1167</v>
      </c>
      <c r="AE456" s="30" t="s">
        <v>104</v>
      </c>
      <c r="AF456" s="37">
        <v>9</v>
      </c>
      <c r="AG456" s="38">
        <v>35122</v>
      </c>
      <c r="AH456" s="37" t="s">
        <v>1350</v>
      </c>
      <c r="AI456" s="39">
        <v>23935</v>
      </c>
      <c r="AJ456" s="37" t="s">
        <v>39</v>
      </c>
      <c r="AK456" s="39">
        <f t="shared" si="92"/>
        <v>23935</v>
      </c>
      <c r="AL456" s="37" t="s">
        <v>1531</v>
      </c>
      <c r="AM456" s="37">
        <v>3</v>
      </c>
      <c r="AN456" s="39">
        <v>21392</v>
      </c>
      <c r="AO456" s="37" t="s">
        <v>1350</v>
      </c>
      <c r="AP456" s="39">
        <v>1812</v>
      </c>
      <c r="AQ456" s="37" t="s">
        <v>39</v>
      </c>
      <c r="AR456" s="39">
        <f t="shared" si="93"/>
        <v>1812</v>
      </c>
      <c r="AS456" s="39" t="s">
        <v>1532</v>
      </c>
      <c r="AT456" s="37" t="s">
        <v>1533</v>
      </c>
      <c r="AU456" s="37" t="s">
        <v>1058</v>
      </c>
      <c r="AV456" s="40" t="s">
        <v>1534</v>
      </c>
      <c r="AX456" s="41">
        <v>9</v>
      </c>
      <c r="AY456" s="42">
        <v>35122</v>
      </c>
      <c r="AZ456" s="43">
        <v>23935</v>
      </c>
      <c r="BA456" s="41">
        <v>3</v>
      </c>
      <c r="BB456" s="44">
        <v>21392</v>
      </c>
      <c r="BC456" s="43">
        <v>1812</v>
      </c>
      <c r="BD456" s="45">
        <f t="shared" si="94"/>
        <v>-0.64088661768792199</v>
      </c>
      <c r="BE456" s="46">
        <f t="shared" si="95"/>
        <v>0.92307692307692313</v>
      </c>
      <c r="BF456" s="47">
        <f t="shared" si="96"/>
        <v>-0.59158764709654343</v>
      </c>
      <c r="BG456" s="46">
        <f t="shared" si="99"/>
        <v>0.46155843014158876</v>
      </c>
      <c r="BH456" s="46">
        <f t="shared" si="97"/>
        <v>0.39328055586028871</v>
      </c>
      <c r="BI456" s="47">
        <f t="shared" si="98"/>
        <v>0.62712084629701847</v>
      </c>
    </row>
    <row r="457" spans="1:61" s="30" customFormat="1" ht="15" customHeight="1" x14ac:dyDescent="0.25">
      <c r="A457" s="30" t="s">
        <v>52</v>
      </c>
      <c r="B457" s="30" t="s">
        <v>53</v>
      </c>
      <c r="C457" s="35">
        <v>44694</v>
      </c>
      <c r="D457" s="30" t="s">
        <v>1523</v>
      </c>
      <c r="E457" s="30" t="s">
        <v>1524</v>
      </c>
      <c r="F457" s="30" t="s">
        <v>1525</v>
      </c>
      <c r="G457" s="30">
        <v>2012</v>
      </c>
      <c r="H457" s="30" t="s">
        <v>1526</v>
      </c>
      <c r="I457" s="30" t="s">
        <v>339</v>
      </c>
      <c r="J457" s="30" t="s">
        <v>59</v>
      </c>
      <c r="L457" s="30" t="s">
        <v>90</v>
      </c>
      <c r="M457" s="30" t="s">
        <v>61</v>
      </c>
      <c r="N457" s="30" t="s">
        <v>62</v>
      </c>
      <c r="O457" s="30" t="s">
        <v>124</v>
      </c>
      <c r="P457" s="30" t="s">
        <v>125</v>
      </c>
      <c r="Q457" s="30" t="s">
        <v>1527</v>
      </c>
      <c r="R457" s="30">
        <v>400</v>
      </c>
      <c r="S457" s="30" t="s">
        <v>1528</v>
      </c>
      <c r="T457" s="30">
        <v>18</v>
      </c>
      <c r="U457" s="30" t="s">
        <v>95</v>
      </c>
      <c r="V457" s="30" t="s">
        <v>1055</v>
      </c>
      <c r="W457" s="30" t="s">
        <v>186</v>
      </c>
      <c r="X457" s="30" t="s">
        <v>537</v>
      </c>
      <c r="Y457" s="30" t="s">
        <v>1529</v>
      </c>
      <c r="AA457" s="30" t="s">
        <v>111</v>
      </c>
      <c r="AB457" s="48" t="s">
        <v>113</v>
      </c>
      <c r="AC457" s="48" t="s">
        <v>113</v>
      </c>
      <c r="AD457" s="30" t="s">
        <v>1167</v>
      </c>
      <c r="AE457" s="30" t="s">
        <v>104</v>
      </c>
      <c r="AF457" s="37">
        <v>12</v>
      </c>
      <c r="AG457" s="38">
        <v>19.2</v>
      </c>
      <c r="AH457" s="37" t="s">
        <v>1530</v>
      </c>
      <c r="AI457" s="39">
        <v>15.9</v>
      </c>
      <c r="AJ457" s="37" t="s">
        <v>39</v>
      </c>
      <c r="AK457" s="39">
        <f t="shared" si="92"/>
        <v>15.9</v>
      </c>
      <c r="AL457" s="37" t="s">
        <v>1535</v>
      </c>
      <c r="AM457" s="37">
        <v>3</v>
      </c>
      <c r="AN457" s="39">
        <v>21.7</v>
      </c>
      <c r="AO457" s="37" t="s">
        <v>1530</v>
      </c>
      <c r="AP457" s="39">
        <v>2.5</v>
      </c>
      <c r="AQ457" s="37" t="s">
        <v>39</v>
      </c>
      <c r="AR457" s="39">
        <f t="shared" si="93"/>
        <v>2.5</v>
      </c>
      <c r="AS457" s="39" t="s">
        <v>1532</v>
      </c>
      <c r="AT457" s="37" t="s">
        <v>1533</v>
      </c>
      <c r="AU457" s="37" t="s">
        <v>1058</v>
      </c>
      <c r="AV457" s="40" t="s">
        <v>1534</v>
      </c>
      <c r="AX457" s="41">
        <v>12</v>
      </c>
      <c r="AY457" s="42">
        <v>19.2</v>
      </c>
      <c r="AZ457" s="43">
        <v>15.9</v>
      </c>
      <c r="BA457" s="41">
        <v>3</v>
      </c>
      <c r="BB457" s="44">
        <v>21.7</v>
      </c>
      <c r="BC457" s="43">
        <v>2.5</v>
      </c>
      <c r="BD457" s="45">
        <f t="shared" si="94"/>
        <v>0.17054710158815592</v>
      </c>
      <c r="BE457" s="46">
        <f t="shared" si="95"/>
        <v>0.94117647058823528</v>
      </c>
      <c r="BF457" s="47">
        <f t="shared" si="96"/>
        <v>0.1605149191417938</v>
      </c>
      <c r="BG457" s="46">
        <f t="shared" si="99"/>
        <v>0.41763621046200405</v>
      </c>
      <c r="BH457" s="46">
        <f t="shared" si="97"/>
        <v>0.36994764663762297</v>
      </c>
      <c r="BI457" s="47">
        <f t="shared" si="98"/>
        <v>0.60823321730864299</v>
      </c>
    </row>
    <row r="458" spans="1:61" s="30" customFormat="1" ht="17.25" x14ac:dyDescent="0.25">
      <c r="A458" s="30" t="s">
        <v>52</v>
      </c>
      <c r="B458" s="30" t="s">
        <v>53</v>
      </c>
      <c r="C458" s="35">
        <v>44694</v>
      </c>
      <c r="D458" s="30" t="s">
        <v>1523</v>
      </c>
      <c r="E458" s="30" t="s">
        <v>1524</v>
      </c>
      <c r="F458" s="30" t="s">
        <v>1525</v>
      </c>
      <c r="G458" s="30">
        <v>2012</v>
      </c>
      <c r="H458" s="30" t="s">
        <v>1526</v>
      </c>
      <c r="I458" s="30" t="s">
        <v>339</v>
      </c>
      <c r="J458" s="30" t="s">
        <v>59</v>
      </c>
      <c r="L458" s="30" t="s">
        <v>90</v>
      </c>
      <c r="M458" s="30" t="s">
        <v>61</v>
      </c>
      <c r="N458" s="30" t="s">
        <v>62</v>
      </c>
      <c r="O458" s="30" t="s">
        <v>124</v>
      </c>
      <c r="P458" s="30" t="s">
        <v>125</v>
      </c>
      <c r="Q458" s="30" t="s">
        <v>1527</v>
      </c>
      <c r="R458" s="30">
        <v>400</v>
      </c>
      <c r="S458" s="30" t="s">
        <v>1528</v>
      </c>
      <c r="T458" s="30">
        <v>18</v>
      </c>
      <c r="U458" s="30" t="s">
        <v>95</v>
      </c>
      <c r="V458" s="30" t="s">
        <v>1055</v>
      </c>
      <c r="W458" s="30" t="s">
        <v>186</v>
      </c>
      <c r="X458" s="30" t="s">
        <v>537</v>
      </c>
      <c r="Y458" s="30" t="s">
        <v>1529</v>
      </c>
      <c r="AA458" s="30" t="s">
        <v>71</v>
      </c>
      <c r="AB458" s="48" t="s">
        <v>72</v>
      </c>
      <c r="AC458" s="36" t="s">
        <v>73</v>
      </c>
      <c r="AD458" s="30" t="s">
        <v>1167</v>
      </c>
      <c r="AE458" s="30" t="s">
        <v>104</v>
      </c>
      <c r="AF458" s="37">
        <v>12</v>
      </c>
      <c r="AG458" s="38">
        <v>3771</v>
      </c>
      <c r="AH458" s="37" t="s">
        <v>1350</v>
      </c>
      <c r="AI458" s="39">
        <v>4199</v>
      </c>
      <c r="AJ458" s="37" t="s">
        <v>39</v>
      </c>
      <c r="AK458" s="39">
        <f t="shared" si="92"/>
        <v>4199</v>
      </c>
      <c r="AL458" s="37" t="s">
        <v>1535</v>
      </c>
      <c r="AM458" s="37">
        <v>3</v>
      </c>
      <c r="AN458" s="39">
        <v>21392</v>
      </c>
      <c r="AO458" s="37" t="s">
        <v>1350</v>
      </c>
      <c r="AP458" s="39">
        <v>1812</v>
      </c>
      <c r="AQ458" s="37" t="s">
        <v>39</v>
      </c>
      <c r="AR458" s="39">
        <f t="shared" si="93"/>
        <v>1812</v>
      </c>
      <c r="AS458" s="39" t="s">
        <v>1532</v>
      </c>
      <c r="AT458" s="37" t="s">
        <v>1533</v>
      </c>
      <c r="AU458" s="37" t="s">
        <v>1058</v>
      </c>
      <c r="AV458" s="40" t="s">
        <v>1534</v>
      </c>
      <c r="AX458" s="41">
        <v>12</v>
      </c>
      <c r="AY458" s="42">
        <v>3771</v>
      </c>
      <c r="AZ458" s="43">
        <v>4199</v>
      </c>
      <c r="BA458" s="41">
        <v>3</v>
      </c>
      <c r="BB458" s="44">
        <v>21392</v>
      </c>
      <c r="BC458" s="43">
        <v>1812</v>
      </c>
      <c r="BD458" s="45">
        <f t="shared" si="94"/>
        <v>4.486726049496947</v>
      </c>
      <c r="BE458" s="46">
        <f t="shared" si="95"/>
        <v>0.94117647058823528</v>
      </c>
      <c r="BF458" s="47">
        <f t="shared" si="96"/>
        <v>4.2228009877618327</v>
      </c>
      <c r="BG458" s="46">
        <f t="shared" si="99"/>
        <v>1.0876903547744827</v>
      </c>
      <c r="BH458" s="46">
        <f t="shared" si="97"/>
        <v>0.96349041807013003</v>
      </c>
      <c r="BI458" s="47">
        <f t="shared" si="98"/>
        <v>0.98157547752077123</v>
      </c>
    </row>
    <row r="459" spans="1:61" s="30" customFormat="1" ht="17.25" x14ac:dyDescent="0.25">
      <c r="A459" s="30" t="s">
        <v>52</v>
      </c>
      <c r="B459" s="30" t="s">
        <v>53</v>
      </c>
      <c r="C459" s="35">
        <v>44694</v>
      </c>
      <c r="D459" s="30" t="s">
        <v>1536</v>
      </c>
      <c r="E459" s="30" t="s">
        <v>1537</v>
      </c>
      <c r="F459" s="30" t="s">
        <v>1538</v>
      </c>
      <c r="G459" s="30">
        <v>2014</v>
      </c>
      <c r="H459" s="30" t="s">
        <v>1539</v>
      </c>
      <c r="I459" s="30" t="s">
        <v>571</v>
      </c>
      <c r="J459" s="30" t="s">
        <v>59</v>
      </c>
      <c r="L459" s="30" t="s">
        <v>267</v>
      </c>
      <c r="M459" s="30" t="s">
        <v>61</v>
      </c>
      <c r="N459" s="30" t="s">
        <v>62</v>
      </c>
      <c r="O459" s="30" t="s">
        <v>246</v>
      </c>
      <c r="P459" s="30" t="s">
        <v>246</v>
      </c>
      <c r="Q459" s="30" t="s">
        <v>1540</v>
      </c>
      <c r="R459" s="30" t="s">
        <v>687</v>
      </c>
      <c r="S459" s="30" t="s">
        <v>1541</v>
      </c>
      <c r="T459" s="30">
        <v>60</v>
      </c>
      <c r="U459" s="30" t="s">
        <v>95</v>
      </c>
      <c r="V459" s="30" t="s">
        <v>1542</v>
      </c>
      <c r="W459" s="30" t="s">
        <v>186</v>
      </c>
      <c r="X459" s="30" t="s">
        <v>270</v>
      </c>
      <c r="Y459" s="30" t="s">
        <v>1543</v>
      </c>
      <c r="AA459" s="30" t="s">
        <v>71</v>
      </c>
      <c r="AB459" s="48" t="s">
        <v>72</v>
      </c>
      <c r="AC459" s="36" t="s">
        <v>73</v>
      </c>
      <c r="AD459" s="30" t="s">
        <v>1167</v>
      </c>
      <c r="AE459" s="30" t="s">
        <v>117</v>
      </c>
      <c r="AF459" s="37">
        <v>6</v>
      </c>
      <c r="AG459" s="38">
        <v>173.05</v>
      </c>
      <c r="AH459" s="37" t="s">
        <v>1544</v>
      </c>
      <c r="AI459" s="39">
        <v>39.07</v>
      </c>
      <c r="AJ459" s="37" t="s">
        <v>39</v>
      </c>
      <c r="AK459" s="39">
        <f t="shared" si="92"/>
        <v>39.07</v>
      </c>
      <c r="AL459" s="37" t="s">
        <v>1545</v>
      </c>
      <c r="AM459" s="37">
        <v>6</v>
      </c>
      <c r="AN459" s="39">
        <v>163.58000000000001</v>
      </c>
      <c r="AO459" s="37" t="s">
        <v>1544</v>
      </c>
      <c r="AP459" s="39">
        <v>42.75</v>
      </c>
      <c r="AQ459" s="37" t="s">
        <v>39</v>
      </c>
      <c r="AR459" s="39">
        <f t="shared" si="93"/>
        <v>42.75</v>
      </c>
      <c r="AS459" s="39" t="s">
        <v>1546</v>
      </c>
      <c r="AT459" s="37" t="s">
        <v>1547</v>
      </c>
      <c r="AU459" s="37" t="s">
        <v>1058</v>
      </c>
      <c r="AV459" s="40" t="s">
        <v>1548</v>
      </c>
      <c r="AX459" s="41">
        <v>6</v>
      </c>
      <c r="AY459" s="42">
        <v>173.05</v>
      </c>
      <c r="AZ459" s="43">
        <v>39.07</v>
      </c>
      <c r="BA459" s="41">
        <v>6</v>
      </c>
      <c r="BB459" s="44">
        <v>163.58000000000001</v>
      </c>
      <c r="BC459" s="43">
        <v>42.75</v>
      </c>
      <c r="BD459" s="45">
        <f t="shared" si="94"/>
        <v>-0.23124996397533537</v>
      </c>
      <c r="BE459" s="46">
        <f t="shared" si="95"/>
        <v>0.92307692307692313</v>
      </c>
      <c r="BF459" s="47">
        <f t="shared" si="96"/>
        <v>-0.21346150520800189</v>
      </c>
      <c r="BG459" s="46">
        <f t="shared" si="99"/>
        <v>0.33556152274327472</v>
      </c>
      <c r="BH459" s="46">
        <f t="shared" si="97"/>
        <v>0.28592224423095602</v>
      </c>
      <c r="BI459" s="47">
        <f t="shared" si="98"/>
        <v>0.53471697582081312</v>
      </c>
    </row>
    <row r="460" spans="1:61" s="30" customFormat="1" ht="17.25" x14ac:dyDescent="0.25">
      <c r="A460" s="30" t="s">
        <v>52</v>
      </c>
      <c r="B460" s="30" t="s">
        <v>53</v>
      </c>
      <c r="C460" s="35">
        <v>44694</v>
      </c>
      <c r="D460" s="30" t="s">
        <v>1536</v>
      </c>
      <c r="E460" s="30" t="s">
        <v>1537</v>
      </c>
      <c r="F460" s="30" t="s">
        <v>1538</v>
      </c>
      <c r="G460" s="30">
        <v>2014</v>
      </c>
      <c r="H460" s="30" t="s">
        <v>1539</v>
      </c>
      <c r="I460" s="30" t="s">
        <v>571</v>
      </c>
      <c r="J460" s="30" t="s">
        <v>59</v>
      </c>
      <c r="L460" s="30" t="s">
        <v>267</v>
      </c>
      <c r="M460" s="30" t="s">
        <v>61</v>
      </c>
      <c r="N460" s="30" t="s">
        <v>62</v>
      </c>
      <c r="O460" s="30" t="s">
        <v>246</v>
      </c>
      <c r="P460" s="30" t="s">
        <v>246</v>
      </c>
      <c r="Q460" s="30" t="s">
        <v>1540</v>
      </c>
      <c r="R460" s="30" t="s">
        <v>687</v>
      </c>
      <c r="S460" s="30" t="s">
        <v>1541</v>
      </c>
      <c r="T460" s="30">
        <v>60</v>
      </c>
      <c r="U460" s="30" t="s">
        <v>95</v>
      </c>
      <c r="V460" s="30" t="s">
        <v>1542</v>
      </c>
      <c r="W460" s="30" t="s">
        <v>186</v>
      </c>
      <c r="X460" s="30" t="s">
        <v>270</v>
      </c>
      <c r="Y460" s="30" t="s">
        <v>1543</v>
      </c>
      <c r="AA460" s="30" t="s">
        <v>71</v>
      </c>
      <c r="AB460" s="48" t="s">
        <v>72</v>
      </c>
      <c r="AC460" s="36" t="s">
        <v>73</v>
      </c>
      <c r="AD460" s="30" t="s">
        <v>1167</v>
      </c>
      <c r="AE460" s="30" t="s">
        <v>117</v>
      </c>
      <c r="AF460" s="37">
        <v>6</v>
      </c>
      <c r="AG460" s="38">
        <v>73.459999999999994</v>
      </c>
      <c r="AH460" s="37" t="s">
        <v>1544</v>
      </c>
      <c r="AI460" s="39">
        <v>14.71</v>
      </c>
      <c r="AJ460" s="37" t="s">
        <v>39</v>
      </c>
      <c r="AK460" s="39">
        <f t="shared" si="92"/>
        <v>14.71</v>
      </c>
      <c r="AL460" s="37" t="s">
        <v>1545</v>
      </c>
      <c r="AM460" s="37">
        <v>6</v>
      </c>
      <c r="AN460" s="39">
        <v>105.32</v>
      </c>
      <c r="AO460" s="37" t="s">
        <v>1544</v>
      </c>
      <c r="AP460" s="39">
        <v>48.63</v>
      </c>
      <c r="AQ460" s="37" t="s">
        <v>39</v>
      </c>
      <c r="AR460" s="39">
        <f t="shared" si="93"/>
        <v>48.63</v>
      </c>
      <c r="AS460" s="39" t="s">
        <v>1546</v>
      </c>
      <c r="AT460" s="37" t="s">
        <v>1549</v>
      </c>
      <c r="AU460" s="37" t="s">
        <v>1058</v>
      </c>
      <c r="AV460" s="40" t="s">
        <v>1548</v>
      </c>
      <c r="AX460" s="41">
        <v>6</v>
      </c>
      <c r="AY460" s="42">
        <v>73.459999999999994</v>
      </c>
      <c r="AZ460" s="43">
        <v>14.71</v>
      </c>
      <c r="BA460" s="41">
        <v>6</v>
      </c>
      <c r="BB460" s="44">
        <v>105.32</v>
      </c>
      <c r="BC460" s="43">
        <v>48.63</v>
      </c>
      <c r="BD460" s="45">
        <f t="shared" si="94"/>
        <v>0.88683905278378794</v>
      </c>
      <c r="BE460" s="46">
        <f t="shared" si="95"/>
        <v>0.92307692307692313</v>
      </c>
      <c r="BF460" s="47">
        <f t="shared" si="96"/>
        <v>0.81862066410811196</v>
      </c>
      <c r="BG460" s="46">
        <f t="shared" si="99"/>
        <v>0.36610347939760191</v>
      </c>
      <c r="BH460" s="46">
        <f t="shared" si="97"/>
        <v>0.3119461599600869</v>
      </c>
      <c r="BI460" s="47">
        <f t="shared" si="98"/>
        <v>0.55852140510466286</v>
      </c>
    </row>
    <row r="461" spans="1:61" s="30" customFormat="1" ht="17.25" x14ac:dyDescent="0.25">
      <c r="A461" s="30" t="s">
        <v>52</v>
      </c>
      <c r="B461" s="30" t="s">
        <v>53</v>
      </c>
      <c r="C461" s="35">
        <v>44694</v>
      </c>
      <c r="D461" s="30" t="s">
        <v>1536</v>
      </c>
      <c r="E461" s="30" t="s">
        <v>1537</v>
      </c>
      <c r="F461" s="30" t="s">
        <v>1538</v>
      </c>
      <c r="G461" s="30">
        <v>2014</v>
      </c>
      <c r="H461" s="30" t="s">
        <v>1539</v>
      </c>
      <c r="I461" s="30" t="s">
        <v>571</v>
      </c>
      <c r="J461" s="30" t="s">
        <v>59</v>
      </c>
      <c r="L461" s="30" t="s">
        <v>267</v>
      </c>
      <c r="M461" s="30" t="s">
        <v>61</v>
      </c>
      <c r="N461" s="30" t="s">
        <v>62</v>
      </c>
      <c r="O461" s="30" t="s">
        <v>246</v>
      </c>
      <c r="P461" s="30" t="s">
        <v>246</v>
      </c>
      <c r="Q461" s="30" t="s">
        <v>1540</v>
      </c>
      <c r="R461" s="30" t="s">
        <v>687</v>
      </c>
      <c r="S461" s="30" t="s">
        <v>1541</v>
      </c>
      <c r="T461" s="30">
        <v>60</v>
      </c>
      <c r="U461" s="30" t="s">
        <v>95</v>
      </c>
      <c r="V461" s="30" t="s">
        <v>1542</v>
      </c>
      <c r="W461" s="30" t="s">
        <v>186</v>
      </c>
      <c r="X461" s="30" t="s">
        <v>270</v>
      </c>
      <c r="Y461" s="30" t="s">
        <v>1543</v>
      </c>
      <c r="AA461" s="30" t="s">
        <v>71</v>
      </c>
      <c r="AB461" s="48" t="s">
        <v>72</v>
      </c>
      <c r="AC461" s="36" t="s">
        <v>73</v>
      </c>
      <c r="AD461" s="30" t="s">
        <v>1167</v>
      </c>
      <c r="AE461" s="30" t="s">
        <v>117</v>
      </c>
      <c r="AF461" s="37">
        <v>6</v>
      </c>
      <c r="AG461" s="38">
        <v>5.33</v>
      </c>
      <c r="AH461" s="37" t="s">
        <v>1544</v>
      </c>
      <c r="AI461" s="39">
        <v>1.41</v>
      </c>
      <c r="AJ461" s="37" t="s">
        <v>39</v>
      </c>
      <c r="AK461" s="39">
        <f t="shared" si="92"/>
        <v>1.41</v>
      </c>
      <c r="AL461" s="37" t="s">
        <v>1545</v>
      </c>
      <c r="AM461" s="37">
        <v>6</v>
      </c>
      <c r="AN461" s="39">
        <v>4.8</v>
      </c>
      <c r="AO461" s="37" t="s">
        <v>1544</v>
      </c>
      <c r="AP461" s="39">
        <v>1.07</v>
      </c>
      <c r="AQ461" s="37" t="s">
        <v>39</v>
      </c>
      <c r="AR461" s="39">
        <f t="shared" si="93"/>
        <v>1.07</v>
      </c>
      <c r="AS461" s="39" t="s">
        <v>1546</v>
      </c>
      <c r="AT461" s="37" t="s">
        <v>1550</v>
      </c>
      <c r="AU461" s="37" t="s">
        <v>1058</v>
      </c>
      <c r="AV461" s="40" t="s">
        <v>1548</v>
      </c>
      <c r="AX461" s="41">
        <v>6</v>
      </c>
      <c r="AY461" s="42">
        <v>5.33</v>
      </c>
      <c r="AZ461" s="43">
        <v>1.41</v>
      </c>
      <c r="BA461" s="41">
        <v>6</v>
      </c>
      <c r="BB461" s="44">
        <v>4.8</v>
      </c>
      <c r="BC461" s="43">
        <v>1.07</v>
      </c>
      <c r="BD461" s="45">
        <f t="shared" si="94"/>
        <v>-0.42345831980438708</v>
      </c>
      <c r="BE461" s="46">
        <f t="shared" si="95"/>
        <v>0.92307692307692313</v>
      </c>
      <c r="BF461" s="47">
        <f t="shared" si="96"/>
        <v>-0.39088460289635735</v>
      </c>
      <c r="BG461" s="46">
        <f t="shared" si="99"/>
        <v>0.34080487285881478</v>
      </c>
      <c r="BH461" s="46">
        <f t="shared" si="97"/>
        <v>0.29038995083828012</v>
      </c>
      <c r="BI461" s="47">
        <f t="shared" si="98"/>
        <v>0.53887841934733305</v>
      </c>
    </row>
    <row r="462" spans="1:61" s="30" customFormat="1" ht="17.25" x14ac:dyDescent="0.25">
      <c r="A462" s="30" t="s">
        <v>52</v>
      </c>
      <c r="B462" s="30" t="s">
        <v>53</v>
      </c>
      <c r="C462" s="35">
        <v>44694</v>
      </c>
      <c r="D462" s="30" t="s">
        <v>1536</v>
      </c>
      <c r="E462" s="30" t="s">
        <v>1537</v>
      </c>
      <c r="F462" s="30" t="s">
        <v>1538</v>
      </c>
      <c r="G462" s="30">
        <v>2014</v>
      </c>
      <c r="H462" s="30" t="s">
        <v>1539</v>
      </c>
      <c r="I462" s="30" t="s">
        <v>571</v>
      </c>
      <c r="J462" s="30" t="s">
        <v>59</v>
      </c>
      <c r="L462" s="30" t="s">
        <v>267</v>
      </c>
      <c r="M462" s="30" t="s">
        <v>61</v>
      </c>
      <c r="N462" s="30" t="s">
        <v>62</v>
      </c>
      <c r="O462" s="30" t="s">
        <v>246</v>
      </c>
      <c r="P462" s="30" t="s">
        <v>246</v>
      </c>
      <c r="Q462" s="30" t="s">
        <v>1540</v>
      </c>
      <c r="R462" s="30" t="s">
        <v>687</v>
      </c>
      <c r="S462" s="30" t="s">
        <v>1541</v>
      </c>
      <c r="T462" s="30">
        <v>60</v>
      </c>
      <c r="U462" s="30" t="s">
        <v>95</v>
      </c>
      <c r="V462" s="30" t="s">
        <v>1542</v>
      </c>
      <c r="W462" s="30" t="s">
        <v>186</v>
      </c>
      <c r="X462" s="30" t="s">
        <v>270</v>
      </c>
      <c r="Y462" s="30" t="s">
        <v>1543</v>
      </c>
      <c r="AA462" s="30" t="s">
        <v>71</v>
      </c>
      <c r="AB462" s="48" t="s">
        <v>72</v>
      </c>
      <c r="AC462" s="36" t="s">
        <v>73</v>
      </c>
      <c r="AD462" s="30" t="s">
        <v>1167</v>
      </c>
      <c r="AE462" s="30" t="s">
        <v>117</v>
      </c>
      <c r="AF462" s="37">
        <v>6</v>
      </c>
      <c r="AG462" s="38">
        <v>16.53</v>
      </c>
      <c r="AH462" s="37" t="s">
        <v>1544</v>
      </c>
      <c r="AI462" s="39">
        <v>5.57</v>
      </c>
      <c r="AJ462" s="37" t="s">
        <v>39</v>
      </c>
      <c r="AK462" s="39">
        <f t="shared" si="92"/>
        <v>5.57</v>
      </c>
      <c r="AL462" s="37" t="s">
        <v>1545</v>
      </c>
      <c r="AM462" s="37">
        <v>6</v>
      </c>
      <c r="AN462" s="39">
        <v>6.33</v>
      </c>
      <c r="AO462" s="37" t="s">
        <v>1544</v>
      </c>
      <c r="AP462" s="39">
        <v>1.92</v>
      </c>
      <c r="AQ462" s="37" t="s">
        <v>39</v>
      </c>
      <c r="AR462" s="39">
        <f t="shared" si="93"/>
        <v>1.92</v>
      </c>
      <c r="AS462" s="39" t="s">
        <v>1546</v>
      </c>
      <c r="AT462" s="37" t="s">
        <v>1551</v>
      </c>
      <c r="AU462" s="37" t="s">
        <v>1058</v>
      </c>
      <c r="AV462" s="40" t="s">
        <v>1548</v>
      </c>
      <c r="AX462" s="41">
        <v>6</v>
      </c>
      <c r="AY462" s="42">
        <v>16.53</v>
      </c>
      <c r="AZ462" s="43">
        <v>5.57</v>
      </c>
      <c r="BA462" s="41">
        <v>6</v>
      </c>
      <c r="BB462" s="44">
        <v>6.33</v>
      </c>
      <c r="BC462" s="43">
        <v>1.92</v>
      </c>
      <c r="BD462" s="45">
        <f t="shared" si="94"/>
        <v>-2.4483851122980758</v>
      </c>
      <c r="BE462" s="46">
        <f t="shared" si="95"/>
        <v>0.92307692307692313</v>
      </c>
      <c r="BF462" s="47">
        <f t="shared" si="96"/>
        <v>-2.2600477959674548</v>
      </c>
      <c r="BG462" s="46">
        <f t="shared" si="99"/>
        <v>0.5831079024217859</v>
      </c>
      <c r="BH462" s="46">
        <f t="shared" si="97"/>
        <v>0.49684933697477623</v>
      </c>
      <c r="BI462" s="47">
        <f t="shared" si="98"/>
        <v>0.70487540528434967</v>
      </c>
    </row>
    <row r="463" spans="1:61" s="30" customFormat="1" ht="15.75" x14ac:dyDescent="0.25">
      <c r="A463" s="30" t="s">
        <v>52</v>
      </c>
      <c r="B463" s="30" t="s">
        <v>312</v>
      </c>
      <c r="C463" s="35">
        <v>44767</v>
      </c>
      <c r="D463" s="30" t="s">
        <v>1552</v>
      </c>
      <c r="E463" s="30" t="s">
        <v>1553</v>
      </c>
      <c r="F463" s="30" t="s">
        <v>1554</v>
      </c>
      <c r="G463" s="30">
        <v>2006</v>
      </c>
      <c r="H463" s="30" t="s">
        <v>1555</v>
      </c>
      <c r="I463" s="30" t="s">
        <v>266</v>
      </c>
      <c r="J463" s="30" t="s">
        <v>59</v>
      </c>
      <c r="L463" s="30" t="s">
        <v>60</v>
      </c>
      <c r="M463" s="30" t="s">
        <v>61</v>
      </c>
      <c r="N463" s="30" t="s">
        <v>62</v>
      </c>
      <c r="O463" s="30" t="s">
        <v>91</v>
      </c>
      <c r="P463" s="30" t="s">
        <v>91</v>
      </c>
      <c r="Q463" s="30" t="s">
        <v>1556</v>
      </c>
      <c r="R463" s="30">
        <v>2</v>
      </c>
      <c r="S463" s="30" t="s">
        <v>1557</v>
      </c>
      <c r="T463" s="30">
        <v>6</v>
      </c>
      <c r="U463" s="30" t="s">
        <v>95</v>
      </c>
      <c r="V463" s="30" t="s">
        <v>1558</v>
      </c>
      <c r="W463" s="30" t="s">
        <v>97</v>
      </c>
      <c r="X463" s="30" t="s">
        <v>607</v>
      </c>
      <c r="Y463" s="30" t="s">
        <v>1559</v>
      </c>
      <c r="AA463" s="30" t="s">
        <v>71</v>
      </c>
      <c r="AB463" s="48" t="s">
        <v>72</v>
      </c>
      <c r="AC463" s="36" t="s">
        <v>73</v>
      </c>
      <c r="AD463" s="30" t="s">
        <v>60</v>
      </c>
      <c r="AE463" s="30" t="s">
        <v>74</v>
      </c>
      <c r="AF463" s="37">
        <v>24</v>
      </c>
      <c r="AG463" s="38">
        <v>125</v>
      </c>
      <c r="AH463" s="37" t="s">
        <v>1560</v>
      </c>
      <c r="AI463" s="39">
        <v>65.789500000000004</v>
      </c>
      <c r="AJ463" s="37" t="s">
        <v>106</v>
      </c>
      <c r="AK463" s="37">
        <f>AI463*SQRT(AF463)</f>
        <v>322.30141086566778</v>
      </c>
      <c r="AL463" s="37" t="s">
        <v>1561</v>
      </c>
      <c r="AM463" s="37">
        <v>32</v>
      </c>
      <c r="AN463" s="39">
        <v>1651.3158000000001</v>
      </c>
      <c r="AO463" s="37" t="s">
        <v>1560</v>
      </c>
      <c r="AP463" s="39">
        <v>947.36840000000007</v>
      </c>
      <c r="AQ463" s="37" t="s">
        <v>106</v>
      </c>
      <c r="AR463" s="37">
        <f>AP463*SQRT(AM463)</f>
        <v>5359.124959374798</v>
      </c>
      <c r="AS463" s="37" t="s">
        <v>1562</v>
      </c>
      <c r="AT463" s="37" t="s">
        <v>1562</v>
      </c>
      <c r="AU463" s="37" t="s">
        <v>275</v>
      </c>
      <c r="AV463" s="56" t="s">
        <v>1563</v>
      </c>
      <c r="AX463" s="41">
        <v>24</v>
      </c>
      <c r="AY463" s="42">
        <v>125</v>
      </c>
      <c r="AZ463" s="43">
        <v>322.30141086566778</v>
      </c>
      <c r="BA463" s="41">
        <v>32</v>
      </c>
      <c r="BB463" s="44">
        <v>1651.3158000000001</v>
      </c>
      <c r="BC463" s="43">
        <v>5359.124959374798</v>
      </c>
      <c r="BD463" s="45">
        <f t="shared" si="94"/>
        <v>0.37539165461113178</v>
      </c>
      <c r="BE463" s="46">
        <f t="shared" si="95"/>
        <v>0.98604651162790702</v>
      </c>
      <c r="BF463" s="47">
        <f t="shared" si="96"/>
        <v>0.37015363152353459</v>
      </c>
      <c r="BG463" s="46">
        <f t="shared" si="99"/>
        <v>7.4174871080520982E-2</v>
      </c>
      <c r="BH463" s="46">
        <f t="shared" si="97"/>
        <v>7.2119316513638398E-2</v>
      </c>
      <c r="BI463" s="47">
        <f t="shared" si="98"/>
        <v>0.26855039846114248</v>
      </c>
    </row>
    <row r="464" spans="1:61" s="30" customFormat="1" x14ac:dyDescent="0.25">
      <c r="A464" s="30" t="s">
        <v>52</v>
      </c>
      <c r="B464" s="30" t="s">
        <v>53</v>
      </c>
      <c r="C464" s="35">
        <v>44691</v>
      </c>
      <c r="D464" s="30" t="s">
        <v>1564</v>
      </c>
      <c r="E464" s="30" t="s">
        <v>1565</v>
      </c>
      <c r="F464" s="30" t="s">
        <v>1566</v>
      </c>
      <c r="G464" s="30">
        <v>2008</v>
      </c>
      <c r="H464" s="30" t="s">
        <v>1567</v>
      </c>
      <c r="I464" s="30" t="s">
        <v>199</v>
      </c>
      <c r="J464" s="30" t="s">
        <v>59</v>
      </c>
      <c r="L464" s="30" t="s">
        <v>267</v>
      </c>
      <c r="M464" s="30" t="s">
        <v>61</v>
      </c>
      <c r="N464" s="30" t="s">
        <v>62</v>
      </c>
      <c r="O464" s="30" t="s">
        <v>91</v>
      </c>
      <c r="P464" s="30" t="s">
        <v>91</v>
      </c>
      <c r="Q464" s="30" t="s">
        <v>1556</v>
      </c>
      <c r="R464" s="30">
        <v>2</v>
      </c>
      <c r="S464" s="30" t="s">
        <v>406</v>
      </c>
      <c r="T464" s="30">
        <v>8</v>
      </c>
      <c r="U464" s="30" t="s">
        <v>95</v>
      </c>
      <c r="V464" s="30" t="s">
        <v>1568</v>
      </c>
      <c r="W464" s="30" t="s">
        <v>97</v>
      </c>
      <c r="X464" s="30" t="s">
        <v>607</v>
      </c>
      <c r="Y464" s="30" t="s">
        <v>1569</v>
      </c>
      <c r="AA464" s="30" t="s">
        <v>192</v>
      </c>
      <c r="AB464" s="48" t="s">
        <v>192</v>
      </c>
      <c r="AC464" s="48" t="s">
        <v>192</v>
      </c>
      <c r="AD464" s="30" t="s">
        <v>1570</v>
      </c>
      <c r="AE464" s="30" t="s">
        <v>117</v>
      </c>
      <c r="AF464" s="37">
        <v>6</v>
      </c>
      <c r="AG464" s="38">
        <v>14.3103</v>
      </c>
      <c r="AH464" s="37" t="s">
        <v>1571</v>
      </c>
      <c r="AI464" s="39">
        <v>5.6897000000000002</v>
      </c>
      <c r="AJ464" s="37" t="s">
        <v>106</v>
      </c>
      <c r="AK464" s="37">
        <f>AI464*SQRT(AF464)</f>
        <v>13.936861789513447</v>
      </c>
      <c r="AL464" s="37" t="s">
        <v>1572</v>
      </c>
      <c r="AM464" s="37">
        <v>7</v>
      </c>
      <c r="AN464" s="38">
        <v>47.586199999999998</v>
      </c>
      <c r="AO464" s="37" t="s">
        <v>1571</v>
      </c>
      <c r="AP464" s="39">
        <v>7.931</v>
      </c>
      <c r="AQ464" s="37" t="s">
        <v>106</v>
      </c>
      <c r="AR464" s="37">
        <f>AP464*SQRT(AM464)</f>
        <v>20.983453648053271</v>
      </c>
      <c r="AS464" s="37" t="s">
        <v>1573</v>
      </c>
      <c r="AT464" s="37" t="s">
        <v>1573</v>
      </c>
      <c r="AU464" s="37" t="s">
        <v>275</v>
      </c>
      <c r="AV464" s="40" t="s">
        <v>524</v>
      </c>
      <c r="AX464" s="41">
        <v>6</v>
      </c>
      <c r="AY464" s="42">
        <v>14.3103</v>
      </c>
      <c r="AZ464" s="43">
        <v>13.936861789513447</v>
      </c>
      <c r="BA464" s="41">
        <v>7</v>
      </c>
      <c r="BB464" s="42">
        <v>47.586199999999998</v>
      </c>
      <c r="BC464" s="43">
        <v>20.983453648053271</v>
      </c>
      <c r="BD464" s="45">
        <f t="shared" si="94"/>
        <v>1.836079232137674</v>
      </c>
      <c r="BE464" s="46">
        <f t="shared" si="95"/>
        <v>0.93023255813953487</v>
      </c>
      <c r="BF464" s="47">
        <f t="shared" si="96"/>
        <v>1.7079806810583014</v>
      </c>
      <c r="BG464" s="46">
        <f t="shared" si="99"/>
        <v>0.4391848459348584</v>
      </c>
      <c r="BH464" s="46">
        <f t="shared" si="97"/>
        <v>0.38004096998148912</v>
      </c>
      <c r="BI464" s="47">
        <f t="shared" si="98"/>
        <v>0.61647463044434292</v>
      </c>
    </row>
    <row r="465" spans="1:61" s="30" customFormat="1" x14ac:dyDescent="0.25">
      <c r="A465" s="30" t="s">
        <v>52</v>
      </c>
      <c r="B465" s="30" t="s">
        <v>53</v>
      </c>
      <c r="C465" s="35">
        <v>44691</v>
      </c>
      <c r="D465" s="30" t="s">
        <v>1564</v>
      </c>
      <c r="E465" s="30" t="s">
        <v>1565</v>
      </c>
      <c r="F465" s="30" t="s">
        <v>1566</v>
      </c>
      <c r="G465" s="30">
        <v>2008</v>
      </c>
      <c r="H465" s="30" t="s">
        <v>1567</v>
      </c>
      <c r="I465" s="30" t="s">
        <v>199</v>
      </c>
      <c r="J465" s="30" t="s">
        <v>59</v>
      </c>
      <c r="L465" s="30" t="s">
        <v>267</v>
      </c>
      <c r="M465" s="30" t="s">
        <v>61</v>
      </c>
      <c r="N465" s="30" t="s">
        <v>62</v>
      </c>
      <c r="O465" s="30" t="s">
        <v>91</v>
      </c>
      <c r="P465" s="30" t="s">
        <v>91</v>
      </c>
      <c r="Q465" s="30" t="s">
        <v>1556</v>
      </c>
      <c r="R465" s="30">
        <v>2</v>
      </c>
      <c r="S465" s="30" t="s">
        <v>406</v>
      </c>
      <c r="T465" s="30">
        <v>8</v>
      </c>
      <c r="U465" s="30" t="s">
        <v>95</v>
      </c>
      <c r="V465" s="30" t="s">
        <v>1568</v>
      </c>
      <c r="W465" s="30" t="s">
        <v>97</v>
      </c>
      <c r="X465" s="30" t="s">
        <v>607</v>
      </c>
      <c r="Y465" s="30" t="s">
        <v>1569</v>
      </c>
      <c r="AA465" s="30" t="s">
        <v>192</v>
      </c>
      <c r="AB465" s="48" t="s">
        <v>192</v>
      </c>
      <c r="AC465" s="48" t="s">
        <v>192</v>
      </c>
      <c r="AD465" s="30" t="s">
        <v>1574</v>
      </c>
      <c r="AE465" s="30" t="s">
        <v>117</v>
      </c>
      <c r="AF465" s="37">
        <v>6</v>
      </c>
      <c r="AG465" s="30">
        <v>3.0178571428571398E-2</v>
      </c>
      <c r="AH465" s="37" t="s">
        <v>1571</v>
      </c>
      <c r="AI465" s="39">
        <v>1.6785714285714199E-2</v>
      </c>
      <c r="AJ465" s="37" t="s">
        <v>106</v>
      </c>
      <c r="AK465" s="37">
        <f>AI465*SQRT(AF465)</f>
        <v>4.1116434968145987E-2</v>
      </c>
      <c r="AL465" s="37" t="s">
        <v>1572</v>
      </c>
      <c r="AM465" s="37">
        <v>7</v>
      </c>
      <c r="AN465" s="30">
        <v>5.5892857142857098E-2</v>
      </c>
      <c r="AO465" s="37" t="s">
        <v>1571</v>
      </c>
      <c r="AP465" s="39">
        <v>3.7500000000000033E-3</v>
      </c>
      <c r="AQ465" s="37" t="s">
        <v>106</v>
      </c>
      <c r="AR465" s="37">
        <f>AP465*SQRT(AM465)</f>
        <v>9.9215674164922236E-3</v>
      </c>
      <c r="AS465" s="37" t="s">
        <v>1573</v>
      </c>
      <c r="AT465" s="37" t="s">
        <v>1573</v>
      </c>
      <c r="AU465" s="37" t="s">
        <v>275</v>
      </c>
      <c r="AV465" s="40" t="s">
        <v>524</v>
      </c>
      <c r="AX465" s="41">
        <v>6</v>
      </c>
      <c r="AY465" s="43">
        <v>3.0178571428571398E-2</v>
      </c>
      <c r="AZ465" s="43">
        <v>4.1116434968145987E-2</v>
      </c>
      <c r="BA465" s="41">
        <v>7</v>
      </c>
      <c r="BB465" s="43">
        <v>5.5892857142857098E-2</v>
      </c>
      <c r="BC465" s="43">
        <v>9.9215674164922236E-3</v>
      </c>
      <c r="BD465" s="45">
        <f t="shared" si="94"/>
        <v>0.89681773914728657</v>
      </c>
      <c r="BE465" s="46">
        <f t="shared" si="95"/>
        <v>0.93023255813953487</v>
      </c>
      <c r="BF465" s="47">
        <f t="shared" si="96"/>
        <v>0.83424905967189444</v>
      </c>
      <c r="BG465" s="46">
        <f t="shared" si="99"/>
        <v>0.34045773480262687</v>
      </c>
      <c r="BH465" s="46">
        <f t="shared" si="97"/>
        <v>0.29460918100822225</v>
      </c>
      <c r="BI465" s="47">
        <f t="shared" si="98"/>
        <v>0.54277912727759003</v>
      </c>
    </row>
    <row r="466" spans="1:61" s="30" customFormat="1" x14ac:dyDescent="0.25">
      <c r="A466" s="30" t="s">
        <v>52</v>
      </c>
      <c r="B466" s="30" t="s">
        <v>53</v>
      </c>
      <c r="C466" s="35">
        <v>44691</v>
      </c>
      <c r="D466" s="30" t="s">
        <v>1564</v>
      </c>
      <c r="E466" s="30" t="s">
        <v>1565</v>
      </c>
      <c r="F466" s="30" t="s">
        <v>1566</v>
      </c>
      <c r="G466" s="30">
        <v>2008</v>
      </c>
      <c r="H466" s="30" t="s">
        <v>1567</v>
      </c>
      <c r="I466" s="30" t="s">
        <v>199</v>
      </c>
      <c r="J466" s="30" t="s">
        <v>59</v>
      </c>
      <c r="L466" s="30" t="s">
        <v>267</v>
      </c>
      <c r="M466" s="30" t="s">
        <v>61</v>
      </c>
      <c r="N466" s="30" t="s">
        <v>62</v>
      </c>
      <c r="O466" s="30" t="s">
        <v>91</v>
      </c>
      <c r="P466" s="30" t="s">
        <v>91</v>
      </c>
      <c r="Q466" s="30" t="s">
        <v>1556</v>
      </c>
      <c r="R466" s="30">
        <v>2</v>
      </c>
      <c r="S466" s="30" t="s">
        <v>406</v>
      </c>
      <c r="T466" s="30">
        <v>8</v>
      </c>
      <c r="U466" s="30" t="s">
        <v>95</v>
      </c>
      <c r="V466" s="30" t="s">
        <v>1568</v>
      </c>
      <c r="W466" s="30" t="s">
        <v>97</v>
      </c>
      <c r="X466" s="30" t="s">
        <v>607</v>
      </c>
      <c r="Y466" s="30" t="s">
        <v>1569</v>
      </c>
      <c r="AA466" s="30" t="s">
        <v>111</v>
      </c>
      <c r="AB466" s="48" t="s">
        <v>113</v>
      </c>
      <c r="AC466" s="48" t="s">
        <v>113</v>
      </c>
      <c r="AD466" s="30" t="s">
        <v>1575</v>
      </c>
      <c r="AE466" s="30" t="s">
        <v>117</v>
      </c>
      <c r="AF466" s="37">
        <v>6</v>
      </c>
      <c r="AG466" s="38">
        <v>21.162790697674399</v>
      </c>
      <c r="AH466" s="37" t="s">
        <v>114</v>
      </c>
      <c r="AI466" s="39">
        <v>1.9186046511628021</v>
      </c>
      <c r="AJ466" s="37" t="s">
        <v>106</v>
      </c>
      <c r="AK466" s="37">
        <f>AI466*SQRT(AF466)</f>
        <v>4.699602413479381</v>
      </c>
      <c r="AL466" s="37" t="s">
        <v>1572</v>
      </c>
      <c r="AM466" s="37">
        <v>7</v>
      </c>
      <c r="AN466" s="30">
        <v>9.3604651162790695</v>
      </c>
      <c r="AO466" s="37" t="s">
        <v>114</v>
      </c>
      <c r="AP466" s="39">
        <v>1.0465116279069306</v>
      </c>
      <c r="AQ466" s="37" t="s">
        <v>106</v>
      </c>
      <c r="AR466" s="37">
        <f>AP466*SQRT(AM466)</f>
        <v>2.7688095115791009</v>
      </c>
      <c r="AS466" s="37" t="s">
        <v>1573</v>
      </c>
      <c r="AT466" s="37" t="s">
        <v>1573</v>
      </c>
      <c r="AU466" s="37" t="s">
        <v>275</v>
      </c>
      <c r="AV466" s="40" t="s">
        <v>827</v>
      </c>
      <c r="AX466" s="41">
        <v>6</v>
      </c>
      <c r="AY466" s="42">
        <v>21.162790697674399</v>
      </c>
      <c r="AZ466" s="43">
        <v>4.699602413479381</v>
      </c>
      <c r="BA466" s="41">
        <v>7</v>
      </c>
      <c r="BB466" s="43">
        <v>9.3604651162790695</v>
      </c>
      <c r="BC466" s="43">
        <v>2.7688095115791009</v>
      </c>
      <c r="BD466" s="45">
        <f t="shared" si="94"/>
        <v>-3.1297171493847351</v>
      </c>
      <c r="BE466" s="46">
        <f t="shared" si="95"/>
        <v>0.93023255813953487</v>
      </c>
      <c r="BF466" s="47">
        <f t="shared" si="96"/>
        <v>-2.9113647901253348</v>
      </c>
      <c r="BG466" s="46">
        <f t="shared" si="99"/>
        <v>0.68625955702969077</v>
      </c>
      <c r="BH466" s="46">
        <f t="shared" si="97"/>
        <v>0.59384277514737971</v>
      </c>
      <c r="BI466" s="47">
        <f t="shared" si="98"/>
        <v>0.77061194848469594</v>
      </c>
    </row>
    <row r="467" spans="1:61" s="30" customFormat="1" x14ac:dyDescent="0.25">
      <c r="A467" s="30" t="s">
        <v>52</v>
      </c>
      <c r="B467" s="30" t="s">
        <v>53</v>
      </c>
      <c r="C467" s="35">
        <v>44691</v>
      </c>
      <c r="D467" s="30" t="s">
        <v>1564</v>
      </c>
      <c r="E467" s="30" t="s">
        <v>1565</v>
      </c>
      <c r="F467" s="30" t="s">
        <v>1566</v>
      </c>
      <c r="G467" s="30">
        <v>2008</v>
      </c>
      <c r="H467" s="30" t="s">
        <v>1567</v>
      </c>
      <c r="I467" s="30" t="s">
        <v>199</v>
      </c>
      <c r="J467" s="30" t="s">
        <v>59</v>
      </c>
      <c r="L467" s="55" t="s">
        <v>706</v>
      </c>
      <c r="M467" s="30" t="s">
        <v>61</v>
      </c>
      <c r="N467" s="30" t="s">
        <v>62</v>
      </c>
      <c r="O467" s="30" t="s">
        <v>91</v>
      </c>
      <c r="P467" s="30" t="s">
        <v>91</v>
      </c>
      <c r="Q467" s="30" t="s">
        <v>1556</v>
      </c>
      <c r="R467" s="30">
        <v>2</v>
      </c>
      <c r="S467" s="30" t="s">
        <v>406</v>
      </c>
      <c r="T467" s="30">
        <v>8</v>
      </c>
      <c r="U467" s="30" t="s">
        <v>95</v>
      </c>
      <c r="V467" s="30" t="s">
        <v>1568</v>
      </c>
      <c r="W467" s="30" t="s">
        <v>97</v>
      </c>
      <c r="X467" s="30" t="s">
        <v>607</v>
      </c>
      <c r="Y467" s="30" t="s">
        <v>1569</v>
      </c>
      <c r="AA467" s="30" t="s">
        <v>111</v>
      </c>
      <c r="AB467" s="48" t="s">
        <v>141</v>
      </c>
      <c r="AC467" s="48" t="s">
        <v>142</v>
      </c>
      <c r="AD467" s="30" t="s">
        <v>1575</v>
      </c>
      <c r="AE467" s="30" t="s">
        <v>117</v>
      </c>
      <c r="AF467" s="37">
        <v>6</v>
      </c>
      <c r="AG467" s="38">
        <v>0.56842105263157905</v>
      </c>
      <c r="AH467" s="37" t="s">
        <v>143</v>
      </c>
      <c r="AI467" s="39">
        <v>3.6842105263157898E-2</v>
      </c>
      <c r="AJ467" s="37" t="s">
        <v>106</v>
      </c>
      <c r="AK467" s="37">
        <f>AI467*SQRT(AF467)</f>
        <v>9.0244358944643402E-2</v>
      </c>
      <c r="AL467" s="37" t="s">
        <v>1572</v>
      </c>
      <c r="AM467" s="37">
        <v>7</v>
      </c>
      <c r="AN467" s="39">
        <v>0.22894736842105201</v>
      </c>
      <c r="AO467" s="37" t="s">
        <v>143</v>
      </c>
      <c r="AP467" s="39">
        <v>7.6315789473684004E-2</v>
      </c>
      <c r="AQ467" s="37" t="s">
        <v>106</v>
      </c>
      <c r="AR467" s="37">
        <f>AP467*SQRT(AM467)</f>
        <v>0.20191260005492875</v>
      </c>
      <c r="AS467" s="37" t="s">
        <v>1573</v>
      </c>
      <c r="AT467" s="37" t="s">
        <v>1573</v>
      </c>
      <c r="AU467" s="37" t="s">
        <v>275</v>
      </c>
      <c r="AV467" s="40" t="s">
        <v>827</v>
      </c>
      <c r="AX467" s="41">
        <v>6</v>
      </c>
      <c r="AY467" s="42">
        <v>0.56842105263157905</v>
      </c>
      <c r="AZ467" s="43">
        <v>9.0244358944643402E-2</v>
      </c>
      <c r="BA467" s="41">
        <v>7</v>
      </c>
      <c r="BB467" s="44">
        <v>0.22894736842105201</v>
      </c>
      <c r="BC467" s="43">
        <v>0.20191260005492875</v>
      </c>
      <c r="BD467" s="45">
        <f t="shared" si="94"/>
        <v>-2.1077878850723764</v>
      </c>
      <c r="BE467" s="46">
        <f t="shared" si="95"/>
        <v>0.93023255813953487</v>
      </c>
      <c r="BF467" s="47">
        <f t="shared" si="96"/>
        <v>-1.9607329163463967</v>
      </c>
      <c r="BG467" s="46">
        <f t="shared" si="99"/>
        <v>0.4803995698491127</v>
      </c>
      <c r="BH467" s="46">
        <f t="shared" si="97"/>
        <v>0.41570541468825323</v>
      </c>
      <c r="BI467" s="47">
        <f t="shared" si="98"/>
        <v>0.64475221185216047</v>
      </c>
    </row>
    <row r="468" spans="1:61" s="30" customFormat="1" x14ac:dyDescent="0.25">
      <c r="A468" s="30" t="s">
        <v>52</v>
      </c>
      <c r="B468" s="30" t="s">
        <v>53</v>
      </c>
      <c r="C468" s="35">
        <v>44690</v>
      </c>
      <c r="D468" s="30" t="s">
        <v>1576</v>
      </c>
      <c r="E468" s="30" t="s">
        <v>1577</v>
      </c>
      <c r="F468" s="30" t="s">
        <v>1578</v>
      </c>
      <c r="G468" s="30">
        <v>2005</v>
      </c>
      <c r="H468" s="30" t="s">
        <v>1579</v>
      </c>
      <c r="I468" s="30" t="s">
        <v>1580</v>
      </c>
      <c r="J468" s="30" t="s">
        <v>59</v>
      </c>
      <c r="L468" s="30" t="s">
        <v>267</v>
      </c>
      <c r="M468" s="30" t="s">
        <v>61</v>
      </c>
      <c r="N468" s="30" t="s">
        <v>62</v>
      </c>
      <c r="O468" s="30" t="s">
        <v>124</v>
      </c>
      <c r="P468" s="30" t="s">
        <v>125</v>
      </c>
      <c r="Q468" s="30" t="s">
        <v>1581</v>
      </c>
      <c r="R468" s="30" t="s">
        <v>1582</v>
      </c>
      <c r="S468" s="30" t="s">
        <v>1583</v>
      </c>
      <c r="T468" s="30">
        <v>12</v>
      </c>
      <c r="U468" s="30" t="s">
        <v>321</v>
      </c>
      <c r="V468" s="30" t="s">
        <v>1584</v>
      </c>
      <c r="W468" s="30" t="s">
        <v>321</v>
      </c>
      <c r="X468" s="30" t="s">
        <v>1585</v>
      </c>
      <c r="Y468" s="30" t="s">
        <v>1586</v>
      </c>
      <c r="AA468" s="30" t="s">
        <v>111</v>
      </c>
      <c r="AB468" s="48" t="s">
        <v>141</v>
      </c>
      <c r="AC468" s="48" t="s">
        <v>142</v>
      </c>
      <c r="AD468" s="30" t="s">
        <v>1508</v>
      </c>
      <c r="AE468" s="30" t="s">
        <v>117</v>
      </c>
      <c r="AF468" s="37">
        <v>22</v>
      </c>
      <c r="AG468" s="38">
        <v>1.3059976422045341</v>
      </c>
      <c r="AH468" s="37" t="s">
        <v>143</v>
      </c>
      <c r="AI468" s="39">
        <v>0.58844005484986206</v>
      </c>
      <c r="AJ468" s="37" t="s">
        <v>39</v>
      </c>
      <c r="AK468" s="39">
        <f t="shared" ref="AK468:AK488" si="100">AI468</f>
        <v>0.58844005484986206</v>
      </c>
      <c r="AL468" s="37" t="s">
        <v>1587</v>
      </c>
      <c r="AM468" s="37">
        <v>49</v>
      </c>
      <c r="AN468" s="39">
        <v>1.440613026819922</v>
      </c>
      <c r="AO468" s="37" t="s">
        <v>143</v>
      </c>
      <c r="AP468" s="39">
        <v>0.74621731803216751</v>
      </c>
      <c r="AQ468" s="37" t="s">
        <v>39</v>
      </c>
      <c r="AR468" s="39">
        <f t="shared" ref="AR468:AR488" si="101">AP468</f>
        <v>0.74621731803216751</v>
      </c>
      <c r="AS468" s="39"/>
      <c r="AT468" s="37" t="s">
        <v>1588</v>
      </c>
      <c r="AU468" s="37" t="s">
        <v>275</v>
      </c>
      <c r="AV468" s="40" t="s">
        <v>1589</v>
      </c>
      <c r="AX468" s="41">
        <v>22</v>
      </c>
      <c r="AY468" s="42">
        <v>1.3059976422045341</v>
      </c>
      <c r="AZ468" s="43">
        <v>0.58844005484986206</v>
      </c>
      <c r="BA468" s="41">
        <v>49</v>
      </c>
      <c r="BB468" s="44">
        <v>1.440613026819922</v>
      </c>
      <c r="BC468" s="43">
        <v>0.74621731803216751</v>
      </c>
      <c r="BD468" s="45">
        <f t="shared" si="94"/>
        <v>0.19177009038885967</v>
      </c>
      <c r="BE468" s="46">
        <f t="shared" si="95"/>
        <v>0.98909090909090913</v>
      </c>
      <c r="BF468" s="47">
        <f t="shared" si="96"/>
        <v>0.18967805303916302</v>
      </c>
      <c r="BG468" s="46">
        <f t="shared" si="99"/>
        <v>6.6121692998497711E-2</v>
      </c>
      <c r="BH468" s="46">
        <f t="shared" si="97"/>
        <v>6.4686906906457578E-2</v>
      </c>
      <c r="BI468" s="47">
        <f t="shared" si="98"/>
        <v>0.25433620840623061</v>
      </c>
    </row>
    <row r="469" spans="1:61" s="30" customFormat="1" x14ac:dyDescent="0.25">
      <c r="A469" s="30" t="s">
        <v>52</v>
      </c>
      <c r="B469" s="30" t="s">
        <v>53</v>
      </c>
      <c r="C469" s="35">
        <v>44690</v>
      </c>
      <c r="D469" s="30" t="s">
        <v>1576</v>
      </c>
      <c r="E469" s="30" t="s">
        <v>1577</v>
      </c>
      <c r="F469" s="30" t="s">
        <v>1578</v>
      </c>
      <c r="G469" s="30">
        <v>2005</v>
      </c>
      <c r="H469" s="30" t="s">
        <v>1579</v>
      </c>
      <c r="I469" s="30" t="s">
        <v>1580</v>
      </c>
      <c r="J469" s="30" t="s">
        <v>59</v>
      </c>
      <c r="L469" s="30" t="s">
        <v>267</v>
      </c>
      <c r="M469" s="30" t="s">
        <v>61</v>
      </c>
      <c r="N469" s="30" t="s">
        <v>62</v>
      </c>
      <c r="O469" s="30" t="s">
        <v>124</v>
      </c>
      <c r="P469" s="30" t="s">
        <v>125</v>
      </c>
      <c r="Q469" s="30" t="s">
        <v>1581</v>
      </c>
      <c r="R469" s="30" t="s">
        <v>1582</v>
      </c>
      <c r="S469" s="30" t="s">
        <v>1583</v>
      </c>
      <c r="T469" s="30">
        <v>12</v>
      </c>
      <c r="U469" s="30" t="s">
        <v>321</v>
      </c>
      <c r="V469" s="30" t="s">
        <v>1584</v>
      </c>
      <c r="W469" s="30" t="s">
        <v>321</v>
      </c>
      <c r="X469" s="30" t="s">
        <v>1585</v>
      </c>
      <c r="Y469" s="30" t="s">
        <v>1586</v>
      </c>
      <c r="AA469" s="30" t="s">
        <v>111</v>
      </c>
      <c r="AB469" s="48" t="s">
        <v>113</v>
      </c>
      <c r="AC469" s="48" t="s">
        <v>113</v>
      </c>
      <c r="AD469" s="30" t="s">
        <v>1508</v>
      </c>
      <c r="AE469" s="30" t="s">
        <v>117</v>
      </c>
      <c r="AF469" s="37">
        <v>22</v>
      </c>
      <c r="AG469" s="38">
        <v>4.7482905982905894</v>
      </c>
      <c r="AH469" s="37" t="s">
        <v>1590</v>
      </c>
      <c r="AI469" s="39">
        <v>1.9571914758721713</v>
      </c>
      <c r="AJ469" s="37" t="s">
        <v>39</v>
      </c>
      <c r="AK469" s="39">
        <f t="shared" si="100"/>
        <v>1.9571914758721713</v>
      </c>
      <c r="AL469" s="37" t="s">
        <v>1587</v>
      </c>
      <c r="AM469" s="37">
        <v>49</v>
      </c>
      <c r="AN469" s="39">
        <v>5.4871794871794801</v>
      </c>
      <c r="AO469" s="37" t="s">
        <v>1590</v>
      </c>
      <c r="AP469" s="39">
        <v>2.4945173645753904</v>
      </c>
      <c r="AQ469" s="37" t="s">
        <v>39</v>
      </c>
      <c r="AR469" s="39">
        <f t="shared" si="101"/>
        <v>2.4945173645753904</v>
      </c>
      <c r="AS469" s="39"/>
      <c r="AT469" s="37" t="s">
        <v>1588</v>
      </c>
      <c r="AU469" s="37" t="s">
        <v>275</v>
      </c>
      <c r="AV469" s="40" t="s">
        <v>1589</v>
      </c>
      <c r="AX469" s="41">
        <v>22</v>
      </c>
      <c r="AY469" s="42">
        <v>4.7482905982905894</v>
      </c>
      <c r="AZ469" s="43">
        <v>1.9571914758721713</v>
      </c>
      <c r="BA469" s="41">
        <v>49</v>
      </c>
      <c r="BB469" s="44">
        <v>5.4871794871794801</v>
      </c>
      <c r="BC469" s="43">
        <v>2.4945173645753904</v>
      </c>
      <c r="BD469" s="45">
        <f t="shared" si="94"/>
        <v>0.31521773870702774</v>
      </c>
      <c r="BE469" s="46">
        <f t="shared" si="95"/>
        <v>0.98909090909090913</v>
      </c>
      <c r="BF469" s="47">
        <f t="shared" si="96"/>
        <v>0.31177899973931472</v>
      </c>
      <c r="BG469" s="46">
        <f t="shared" si="99"/>
        <v>6.6562442683200676E-2</v>
      </c>
      <c r="BH469" s="46">
        <f t="shared" si="97"/>
        <v>6.5118092687258433E-2</v>
      </c>
      <c r="BI469" s="47">
        <f t="shared" si="98"/>
        <v>0.25518246939642708</v>
      </c>
    </row>
    <row r="470" spans="1:61" s="30" customFormat="1" x14ac:dyDescent="0.25">
      <c r="A470" s="30" t="s">
        <v>52</v>
      </c>
      <c r="B470" s="30" t="s">
        <v>53</v>
      </c>
      <c r="C470" s="35">
        <v>44690</v>
      </c>
      <c r="D470" s="30" t="s">
        <v>1576</v>
      </c>
      <c r="E470" s="30" t="s">
        <v>1577</v>
      </c>
      <c r="F470" s="30" t="s">
        <v>1578</v>
      </c>
      <c r="G470" s="30">
        <v>2005</v>
      </c>
      <c r="H470" s="30" t="s">
        <v>1579</v>
      </c>
      <c r="I470" s="30" t="s">
        <v>1580</v>
      </c>
      <c r="J470" s="30" t="s">
        <v>59</v>
      </c>
      <c r="L470" s="30" t="s">
        <v>267</v>
      </c>
      <c r="M470" s="30" t="s">
        <v>61</v>
      </c>
      <c r="N470" s="30" t="s">
        <v>62</v>
      </c>
      <c r="O470" s="30" t="s">
        <v>124</v>
      </c>
      <c r="P470" s="30" t="s">
        <v>125</v>
      </c>
      <c r="Q470" s="30" t="s">
        <v>1581</v>
      </c>
      <c r="R470" s="30" t="s">
        <v>1582</v>
      </c>
      <c r="S470" s="30" t="s">
        <v>1583</v>
      </c>
      <c r="T470" s="30">
        <v>12</v>
      </c>
      <c r="U470" s="30" t="s">
        <v>321</v>
      </c>
      <c r="V470" s="30" t="s">
        <v>1584</v>
      </c>
      <c r="W470" s="30" t="s">
        <v>321</v>
      </c>
      <c r="X470" s="30" t="s">
        <v>1585</v>
      </c>
      <c r="Y470" s="30" t="s">
        <v>1586</v>
      </c>
      <c r="AA470" s="30" t="s">
        <v>71</v>
      </c>
      <c r="AB470" s="48" t="s">
        <v>879</v>
      </c>
      <c r="AC470" s="48" t="s">
        <v>325</v>
      </c>
      <c r="AD470" s="30" t="s">
        <v>1508</v>
      </c>
      <c r="AE470" s="30" t="s">
        <v>117</v>
      </c>
      <c r="AF470" s="37">
        <v>22</v>
      </c>
      <c r="AG470" s="38">
        <v>42.608363858363802</v>
      </c>
      <c r="AH470" s="37" t="s">
        <v>635</v>
      </c>
      <c r="AI470" s="39">
        <v>21.119177837333954</v>
      </c>
      <c r="AJ470" s="37" t="s">
        <v>39</v>
      </c>
      <c r="AK470" s="39">
        <f t="shared" si="100"/>
        <v>21.119177837333954</v>
      </c>
      <c r="AL470" s="37" t="s">
        <v>1587</v>
      </c>
      <c r="AM470" s="37">
        <v>49</v>
      </c>
      <c r="AN470" s="39">
        <v>51.095848595848501</v>
      </c>
      <c r="AO470" s="37" t="s">
        <v>635</v>
      </c>
      <c r="AP470" s="39">
        <v>29.136744974952023</v>
      </c>
      <c r="AQ470" s="37" t="s">
        <v>39</v>
      </c>
      <c r="AR470" s="39">
        <f t="shared" si="101"/>
        <v>29.136744974952023</v>
      </c>
      <c r="AS470" s="39"/>
      <c r="AT470" s="37" t="s">
        <v>1588</v>
      </c>
      <c r="AU470" s="37" t="s">
        <v>275</v>
      </c>
      <c r="AV470" s="40" t="s">
        <v>1589</v>
      </c>
      <c r="AX470" s="41">
        <v>22</v>
      </c>
      <c r="AY470" s="42">
        <v>42.608363858363802</v>
      </c>
      <c r="AZ470" s="43">
        <v>21.119177837333954</v>
      </c>
      <c r="BA470" s="41">
        <v>49</v>
      </c>
      <c r="BB470" s="44">
        <v>51.095848595848501</v>
      </c>
      <c r="BC470" s="43">
        <v>29.136744974952023</v>
      </c>
      <c r="BD470" s="45">
        <f t="shared" si="94"/>
        <v>0.31493092860282529</v>
      </c>
      <c r="BE470" s="46">
        <f t="shared" si="95"/>
        <v>0.98909090909090913</v>
      </c>
      <c r="BF470" s="47">
        <f t="shared" si="96"/>
        <v>0.31149531847261264</v>
      </c>
      <c r="BG470" s="46">
        <f t="shared" si="99"/>
        <v>6.6561169915560284E-2</v>
      </c>
      <c r="BH470" s="46">
        <f t="shared" si="97"/>
        <v>6.5116847537623965E-2</v>
      </c>
      <c r="BI470" s="47">
        <f t="shared" si="98"/>
        <v>0.25518002966067693</v>
      </c>
    </row>
    <row r="471" spans="1:61" s="30" customFormat="1" x14ac:dyDescent="0.25">
      <c r="A471" s="30" t="s">
        <v>52</v>
      </c>
      <c r="B471" s="30" t="s">
        <v>53</v>
      </c>
      <c r="C471" s="35">
        <v>44690</v>
      </c>
      <c r="D471" s="30" t="s">
        <v>1576</v>
      </c>
      <c r="E471" s="30" t="s">
        <v>1577</v>
      </c>
      <c r="F471" s="30" t="s">
        <v>1578</v>
      </c>
      <c r="G471" s="30">
        <v>2005</v>
      </c>
      <c r="H471" s="30" t="s">
        <v>1579</v>
      </c>
      <c r="I471" s="30" t="s">
        <v>1580</v>
      </c>
      <c r="J471" s="30" t="s">
        <v>59</v>
      </c>
      <c r="L471" s="30" t="s">
        <v>267</v>
      </c>
      <c r="M471" s="30" t="s">
        <v>61</v>
      </c>
      <c r="N471" s="30" t="s">
        <v>62</v>
      </c>
      <c r="O471" s="30" t="s">
        <v>124</v>
      </c>
      <c r="P471" s="30" t="s">
        <v>125</v>
      </c>
      <c r="Q471" s="30" t="s">
        <v>1591</v>
      </c>
      <c r="R471" s="30" t="s">
        <v>1592</v>
      </c>
      <c r="S471" s="30" t="s">
        <v>1593</v>
      </c>
      <c r="T471" s="30">
        <v>10</v>
      </c>
      <c r="U471" s="30" t="s">
        <v>321</v>
      </c>
      <c r="V471" s="30" t="s">
        <v>1584</v>
      </c>
      <c r="W471" s="30" t="s">
        <v>321</v>
      </c>
      <c r="X471" s="30" t="s">
        <v>1585</v>
      </c>
      <c r="Y471" s="30" t="s">
        <v>1586</v>
      </c>
      <c r="AA471" s="30" t="s">
        <v>111</v>
      </c>
      <c r="AB471" s="48" t="s">
        <v>141</v>
      </c>
      <c r="AC471" s="48" t="s">
        <v>142</v>
      </c>
      <c r="AD471" s="30" t="s">
        <v>1508</v>
      </c>
      <c r="AE471" s="30" t="s">
        <v>117</v>
      </c>
      <c r="AF471" s="37">
        <v>26</v>
      </c>
      <c r="AG471" s="38">
        <v>1.8563955201886149</v>
      </c>
      <c r="AH471" s="37" t="s">
        <v>143</v>
      </c>
      <c r="AI471" s="39">
        <v>0.75262184675763932</v>
      </c>
      <c r="AJ471" s="37" t="s">
        <v>39</v>
      </c>
      <c r="AK471" s="39">
        <f t="shared" si="100"/>
        <v>0.75262184675763932</v>
      </c>
      <c r="AL471" s="37" t="s">
        <v>1594</v>
      </c>
      <c r="AM471" s="37">
        <v>34</v>
      </c>
      <c r="AN471" s="39">
        <v>2.1372310639552001</v>
      </c>
      <c r="AO471" s="37" t="s">
        <v>143</v>
      </c>
      <c r="AP471" s="39">
        <v>0.64899223615839652</v>
      </c>
      <c r="AQ471" s="37" t="s">
        <v>39</v>
      </c>
      <c r="AR471" s="39">
        <f t="shared" si="101"/>
        <v>0.64899223615839652</v>
      </c>
      <c r="AS471" s="39"/>
      <c r="AT471" s="37" t="s">
        <v>1595</v>
      </c>
      <c r="AU471" s="37" t="s">
        <v>275</v>
      </c>
      <c r="AV471" s="40" t="s">
        <v>1589</v>
      </c>
      <c r="AX471" s="41">
        <v>26</v>
      </c>
      <c r="AY471" s="42">
        <v>1.8563955201886149</v>
      </c>
      <c r="AZ471" s="43">
        <v>0.75262184675763932</v>
      </c>
      <c r="BA471" s="41">
        <v>34</v>
      </c>
      <c r="BB471" s="44">
        <v>2.1372310639552001</v>
      </c>
      <c r="BC471" s="43">
        <v>0.64899223615839652</v>
      </c>
      <c r="BD471" s="45">
        <f t="shared" si="94"/>
        <v>0.40375692146352088</v>
      </c>
      <c r="BE471" s="46">
        <f t="shared" si="95"/>
        <v>0.98701298701298701</v>
      </c>
      <c r="BF471" s="47">
        <f t="shared" si="96"/>
        <v>0.39851332508087772</v>
      </c>
      <c r="BG471" s="46">
        <f t="shared" si="99"/>
        <v>6.9231800264334981E-2</v>
      </c>
      <c r="BH471" s="46">
        <f t="shared" si="97"/>
        <v>6.7445248494990534E-2</v>
      </c>
      <c r="BI471" s="47">
        <f t="shared" si="98"/>
        <v>0.25970223043899821</v>
      </c>
    </row>
    <row r="472" spans="1:61" s="30" customFormat="1" x14ac:dyDescent="0.25">
      <c r="A472" s="30" t="s">
        <v>52</v>
      </c>
      <c r="B472" s="30" t="s">
        <v>53</v>
      </c>
      <c r="C472" s="35">
        <v>44690</v>
      </c>
      <c r="D472" s="30" t="s">
        <v>1576</v>
      </c>
      <c r="E472" s="30" t="s">
        <v>1577</v>
      </c>
      <c r="F472" s="30" t="s">
        <v>1578</v>
      </c>
      <c r="G472" s="30">
        <v>2005</v>
      </c>
      <c r="H472" s="30" t="s">
        <v>1579</v>
      </c>
      <c r="I472" s="30" t="s">
        <v>1580</v>
      </c>
      <c r="J472" s="30" t="s">
        <v>59</v>
      </c>
      <c r="L472" s="30" t="s">
        <v>267</v>
      </c>
      <c r="M472" s="30" t="s">
        <v>61</v>
      </c>
      <c r="N472" s="30" t="s">
        <v>62</v>
      </c>
      <c r="O472" s="30" t="s">
        <v>124</v>
      </c>
      <c r="P472" s="30" t="s">
        <v>125</v>
      </c>
      <c r="Q472" s="30" t="s">
        <v>1591</v>
      </c>
      <c r="R472" s="30" t="s">
        <v>1592</v>
      </c>
      <c r="S472" s="30" t="s">
        <v>1593</v>
      </c>
      <c r="T472" s="30">
        <v>10</v>
      </c>
      <c r="U472" s="30" t="s">
        <v>321</v>
      </c>
      <c r="V472" s="30" t="s">
        <v>1584</v>
      </c>
      <c r="W472" s="30" t="s">
        <v>321</v>
      </c>
      <c r="X472" s="30" t="s">
        <v>1585</v>
      </c>
      <c r="Y472" s="30" t="s">
        <v>1586</v>
      </c>
      <c r="AA472" s="30" t="s">
        <v>111</v>
      </c>
      <c r="AB472" s="48" t="s">
        <v>113</v>
      </c>
      <c r="AC472" s="48" t="s">
        <v>113</v>
      </c>
      <c r="AD472" s="30" t="s">
        <v>1508</v>
      </c>
      <c r="AE472" s="30" t="s">
        <v>117</v>
      </c>
      <c r="AF472" s="37">
        <v>26</v>
      </c>
      <c r="AG472" s="38">
        <v>7.4222222222222101</v>
      </c>
      <c r="AH472" s="37" t="s">
        <v>1590</v>
      </c>
      <c r="AI472" s="39">
        <v>2.505140051644799</v>
      </c>
      <c r="AJ472" s="37" t="s">
        <v>39</v>
      </c>
      <c r="AK472" s="39">
        <f t="shared" si="100"/>
        <v>2.505140051644799</v>
      </c>
      <c r="AL472" s="37" t="s">
        <v>1594</v>
      </c>
      <c r="AM472" s="37">
        <v>34</v>
      </c>
      <c r="AN472" s="39">
        <v>8.2525641025641008</v>
      </c>
      <c r="AO472" s="37" t="s">
        <v>1590</v>
      </c>
      <c r="AP472" s="39">
        <v>2.4141818068403418</v>
      </c>
      <c r="AQ472" s="37" t="s">
        <v>39</v>
      </c>
      <c r="AR472" s="39">
        <f t="shared" si="101"/>
        <v>2.4141818068403418</v>
      </c>
      <c r="AS472" s="39"/>
      <c r="AT472" s="37" t="s">
        <v>1595</v>
      </c>
      <c r="AU472" s="37" t="s">
        <v>275</v>
      </c>
      <c r="AV472" s="40" t="s">
        <v>1589</v>
      </c>
      <c r="AX472" s="41">
        <v>26</v>
      </c>
      <c r="AY472" s="42">
        <v>7.4222222222222101</v>
      </c>
      <c r="AZ472" s="43">
        <v>2.505140051644799</v>
      </c>
      <c r="BA472" s="41">
        <v>34</v>
      </c>
      <c r="BB472" s="44">
        <v>8.2525641025641008</v>
      </c>
      <c r="BC472" s="43">
        <v>2.4141818068403418</v>
      </c>
      <c r="BD472" s="45">
        <f t="shared" si="94"/>
        <v>0.33839000700745031</v>
      </c>
      <c r="BE472" s="46">
        <f t="shared" si="95"/>
        <v>0.98701298701298701</v>
      </c>
      <c r="BF472" s="47">
        <f t="shared" si="96"/>
        <v>0.33399533159176914</v>
      </c>
      <c r="BG472" s="46">
        <f t="shared" si="99"/>
        <v>6.8827534807774995E-2</v>
      </c>
      <c r="BH472" s="46">
        <f t="shared" si="97"/>
        <v>6.7051415255474506E-2</v>
      </c>
      <c r="BI472" s="47">
        <f t="shared" si="98"/>
        <v>0.25894288029500734</v>
      </c>
    </row>
    <row r="473" spans="1:61" s="30" customFormat="1" x14ac:dyDescent="0.25">
      <c r="A473" s="30" t="s">
        <v>52</v>
      </c>
      <c r="B473" s="30" t="s">
        <v>53</v>
      </c>
      <c r="C473" s="35">
        <v>44690</v>
      </c>
      <c r="D473" s="30" t="s">
        <v>1576</v>
      </c>
      <c r="E473" s="30" t="s">
        <v>1577</v>
      </c>
      <c r="F473" s="30" t="s">
        <v>1578</v>
      </c>
      <c r="G473" s="30">
        <v>2005</v>
      </c>
      <c r="H473" s="30" t="s">
        <v>1579</v>
      </c>
      <c r="I473" s="30" t="s">
        <v>1580</v>
      </c>
      <c r="J473" s="30" t="s">
        <v>59</v>
      </c>
      <c r="L473" s="30" t="s">
        <v>267</v>
      </c>
      <c r="M473" s="30" t="s">
        <v>61</v>
      </c>
      <c r="N473" s="30" t="s">
        <v>62</v>
      </c>
      <c r="O473" s="30" t="s">
        <v>124</v>
      </c>
      <c r="P473" s="30" t="s">
        <v>125</v>
      </c>
      <c r="Q473" s="30" t="s">
        <v>1591</v>
      </c>
      <c r="R473" s="30" t="s">
        <v>1592</v>
      </c>
      <c r="S473" s="30" t="s">
        <v>1593</v>
      </c>
      <c r="T473" s="30">
        <v>10</v>
      </c>
      <c r="U473" s="30" t="s">
        <v>321</v>
      </c>
      <c r="V473" s="30" t="s">
        <v>1584</v>
      </c>
      <c r="W473" s="30" t="s">
        <v>321</v>
      </c>
      <c r="X473" s="30" t="s">
        <v>1585</v>
      </c>
      <c r="Y473" s="30" t="s">
        <v>1586</v>
      </c>
      <c r="AA473" s="30" t="s">
        <v>71</v>
      </c>
      <c r="AB473" s="48" t="s">
        <v>879</v>
      </c>
      <c r="AC473" s="48" t="s">
        <v>325</v>
      </c>
      <c r="AD473" s="30" t="s">
        <v>1508</v>
      </c>
      <c r="AE473" s="30" t="s">
        <v>117</v>
      </c>
      <c r="AF473" s="37">
        <v>26</v>
      </c>
      <c r="AG473" s="38">
        <v>72.4984737484737</v>
      </c>
      <c r="AH473" s="37" t="s">
        <v>635</v>
      </c>
      <c r="AI473" s="39">
        <v>28.027200748727381</v>
      </c>
      <c r="AJ473" s="37" t="s">
        <v>39</v>
      </c>
      <c r="AK473" s="39">
        <f t="shared" si="100"/>
        <v>28.027200748727381</v>
      </c>
      <c r="AL473" s="37" t="s">
        <v>1594</v>
      </c>
      <c r="AM473" s="37">
        <v>34</v>
      </c>
      <c r="AN473" s="39">
        <v>66.50183150183139</v>
      </c>
      <c r="AO473" s="37" t="s">
        <v>635</v>
      </c>
      <c r="AP473" s="39">
        <v>23.933560138916391</v>
      </c>
      <c r="AQ473" s="37" t="s">
        <v>39</v>
      </c>
      <c r="AR473" s="39">
        <f t="shared" si="101"/>
        <v>23.933560138916391</v>
      </c>
      <c r="AS473" s="39"/>
      <c r="AT473" s="37" t="s">
        <v>1595</v>
      </c>
      <c r="AU473" s="37" t="s">
        <v>275</v>
      </c>
      <c r="AV473" s="40" t="s">
        <v>1589</v>
      </c>
      <c r="AX473" s="41">
        <v>26</v>
      </c>
      <c r="AY473" s="42">
        <v>72.4984737484737</v>
      </c>
      <c r="AZ473" s="43">
        <v>28.027200748727381</v>
      </c>
      <c r="BA473" s="41">
        <v>34</v>
      </c>
      <c r="BB473" s="44">
        <v>66.50183150183139</v>
      </c>
      <c r="BC473" s="43">
        <v>23.933560138916391</v>
      </c>
      <c r="BD473" s="45">
        <f t="shared" si="94"/>
        <v>-0.23262726901171579</v>
      </c>
      <c r="BE473" s="46">
        <f t="shared" si="95"/>
        <v>0.98701298701298701</v>
      </c>
      <c r="BF473" s="47">
        <f t="shared" si="96"/>
        <v>-0.22960613564792728</v>
      </c>
      <c r="BG473" s="46">
        <f t="shared" si="99"/>
        <v>6.8324265219819547E-2</v>
      </c>
      <c r="BH473" s="46">
        <f t="shared" si="97"/>
        <v>6.6561132722158495E-2</v>
      </c>
      <c r="BI473" s="47">
        <f t="shared" si="98"/>
        <v>0.25799444320015597</v>
      </c>
    </row>
    <row r="474" spans="1:61" s="30" customFormat="1" ht="17.25" customHeight="1" x14ac:dyDescent="0.25">
      <c r="A474" s="30" t="s">
        <v>52</v>
      </c>
      <c r="B474" s="30" t="s">
        <v>53</v>
      </c>
      <c r="C474" s="35">
        <v>44690</v>
      </c>
      <c r="D474" s="30" t="s">
        <v>1576</v>
      </c>
      <c r="E474" s="30" t="s">
        <v>1577</v>
      </c>
      <c r="F474" s="30" t="s">
        <v>1578</v>
      </c>
      <c r="G474" s="30">
        <v>2005</v>
      </c>
      <c r="H474" s="30" t="s">
        <v>1579</v>
      </c>
      <c r="I474" s="30" t="s">
        <v>1580</v>
      </c>
      <c r="J474" s="30" t="s">
        <v>59</v>
      </c>
      <c r="L474" s="30" t="s">
        <v>267</v>
      </c>
      <c r="M474" s="30" t="s">
        <v>61</v>
      </c>
      <c r="N474" s="30" t="s">
        <v>62</v>
      </c>
      <c r="O474" s="30" t="s">
        <v>124</v>
      </c>
      <c r="P474" s="30" t="s">
        <v>125</v>
      </c>
      <c r="Q474" s="30" t="s">
        <v>1246</v>
      </c>
      <c r="R474" s="30" t="s">
        <v>1247</v>
      </c>
      <c r="S474" s="30" t="s">
        <v>1596</v>
      </c>
      <c r="T474" s="30">
        <v>4</v>
      </c>
      <c r="U474" s="30" t="s">
        <v>321</v>
      </c>
      <c r="V474" s="30" t="s">
        <v>1584</v>
      </c>
      <c r="W474" s="30" t="s">
        <v>321</v>
      </c>
      <c r="X474" s="30" t="s">
        <v>1585</v>
      </c>
      <c r="Y474" s="30" t="s">
        <v>1586</v>
      </c>
      <c r="AA474" s="30" t="s">
        <v>111</v>
      </c>
      <c r="AB474" s="48" t="s">
        <v>141</v>
      </c>
      <c r="AC474" s="48" t="s">
        <v>142</v>
      </c>
      <c r="AD474" s="30" t="s">
        <v>1508</v>
      </c>
      <c r="AE474" s="30" t="s">
        <v>117</v>
      </c>
      <c r="AF474" s="37">
        <v>21</v>
      </c>
      <c r="AG474" s="38">
        <v>2.3717211906866971</v>
      </c>
      <c r="AH474" s="37" t="s">
        <v>143</v>
      </c>
      <c r="AI474" s="39">
        <v>0.5732580570635315</v>
      </c>
      <c r="AJ474" s="37" t="s">
        <v>39</v>
      </c>
      <c r="AK474" s="39">
        <f t="shared" si="100"/>
        <v>0.5732580570635315</v>
      </c>
      <c r="AL474" s="37" t="s">
        <v>1597</v>
      </c>
      <c r="AM474" s="37">
        <v>48</v>
      </c>
      <c r="AN474" s="39">
        <v>1.0653919834954308</v>
      </c>
      <c r="AO474" s="37" t="s">
        <v>143</v>
      </c>
      <c r="AP474" s="39">
        <v>0.58622274319351686</v>
      </c>
      <c r="AQ474" s="37" t="s">
        <v>39</v>
      </c>
      <c r="AR474" s="39">
        <f t="shared" si="101"/>
        <v>0.58622274319351686</v>
      </c>
      <c r="AS474" s="39"/>
      <c r="AT474" s="37" t="s">
        <v>1598</v>
      </c>
      <c r="AU474" s="37" t="s">
        <v>275</v>
      </c>
      <c r="AV474" s="40" t="s">
        <v>1589</v>
      </c>
      <c r="AX474" s="41">
        <v>21</v>
      </c>
      <c r="AY474" s="42">
        <v>2.3717211906866971</v>
      </c>
      <c r="AZ474" s="43">
        <v>0.5732580570635315</v>
      </c>
      <c r="BA474" s="41">
        <v>48</v>
      </c>
      <c r="BB474" s="44">
        <v>1.0653919834954308</v>
      </c>
      <c r="BC474" s="43">
        <v>0.58622274319351686</v>
      </c>
      <c r="BD474" s="45">
        <f t="shared" si="94"/>
        <v>-2.24307614993839</v>
      </c>
      <c r="BE474" s="46">
        <f t="shared" si="95"/>
        <v>0.9887640449438202</v>
      </c>
      <c r="BF474" s="47">
        <f t="shared" si="96"/>
        <v>-2.2178730471300936</v>
      </c>
      <c r="BG474" s="46">
        <f t="shared" si="99"/>
        <v>0.10491173323080437</v>
      </c>
      <c r="BH474" s="46">
        <f t="shared" si="97"/>
        <v>0.10256741095055535</v>
      </c>
      <c r="BI474" s="47">
        <f t="shared" si="98"/>
        <v>0.32026147278521555</v>
      </c>
    </row>
    <row r="475" spans="1:61" s="30" customFormat="1" x14ac:dyDescent="0.25">
      <c r="A475" s="30" t="s">
        <v>52</v>
      </c>
      <c r="B475" s="30" t="s">
        <v>53</v>
      </c>
      <c r="C475" s="35">
        <v>44690</v>
      </c>
      <c r="D475" s="30" t="s">
        <v>1576</v>
      </c>
      <c r="E475" s="30" t="s">
        <v>1577</v>
      </c>
      <c r="F475" s="30" t="s">
        <v>1578</v>
      </c>
      <c r="G475" s="30">
        <v>2005</v>
      </c>
      <c r="H475" s="30" t="s">
        <v>1579</v>
      </c>
      <c r="I475" s="30" t="s">
        <v>1580</v>
      </c>
      <c r="J475" s="30" t="s">
        <v>59</v>
      </c>
      <c r="L475" s="30" t="s">
        <v>267</v>
      </c>
      <c r="M475" s="30" t="s">
        <v>61</v>
      </c>
      <c r="N475" s="30" t="s">
        <v>62</v>
      </c>
      <c r="O475" s="30" t="s">
        <v>124</v>
      </c>
      <c r="P475" s="30" t="s">
        <v>125</v>
      </c>
      <c r="Q475" s="30" t="s">
        <v>1246</v>
      </c>
      <c r="R475" s="30" t="s">
        <v>1247</v>
      </c>
      <c r="S475" s="30" t="s">
        <v>1596</v>
      </c>
      <c r="T475" s="30">
        <v>4</v>
      </c>
      <c r="U475" s="30" t="s">
        <v>321</v>
      </c>
      <c r="V475" s="30" t="s">
        <v>1584</v>
      </c>
      <c r="W475" s="30" t="s">
        <v>321</v>
      </c>
      <c r="X475" s="30" t="s">
        <v>1585</v>
      </c>
      <c r="Y475" s="30" t="s">
        <v>1586</v>
      </c>
      <c r="AA475" s="30" t="s">
        <v>111</v>
      </c>
      <c r="AB475" s="48" t="s">
        <v>113</v>
      </c>
      <c r="AC475" s="48" t="s">
        <v>113</v>
      </c>
      <c r="AD475" s="30" t="s">
        <v>1508</v>
      </c>
      <c r="AE475" s="30" t="s">
        <v>117</v>
      </c>
      <c r="AF475" s="37">
        <v>21</v>
      </c>
      <c r="AG475" s="38">
        <v>8.8679487179487104</v>
      </c>
      <c r="AH475" s="37" t="s">
        <v>1590</v>
      </c>
      <c r="AI475" s="39">
        <v>2.2974487751470538</v>
      </c>
      <c r="AJ475" s="37" t="s">
        <v>39</v>
      </c>
      <c r="AK475" s="39">
        <f t="shared" si="100"/>
        <v>2.2974487751470538</v>
      </c>
      <c r="AL475" s="37" t="s">
        <v>1597</v>
      </c>
      <c r="AM475" s="37">
        <v>48</v>
      </c>
      <c r="AN475" s="39">
        <v>4.4064102564102532</v>
      </c>
      <c r="AO475" s="37" t="s">
        <v>1590</v>
      </c>
      <c r="AP475" s="39">
        <v>1.9551716869668632</v>
      </c>
      <c r="AQ475" s="37" t="s">
        <v>39</v>
      </c>
      <c r="AR475" s="39">
        <f t="shared" si="101"/>
        <v>1.9551716869668632</v>
      </c>
      <c r="AS475" s="39"/>
      <c r="AT475" s="37" t="s">
        <v>1598</v>
      </c>
      <c r="AU475" s="37" t="s">
        <v>275</v>
      </c>
      <c r="AV475" s="40" t="s">
        <v>1589</v>
      </c>
      <c r="AX475" s="41">
        <v>21</v>
      </c>
      <c r="AY475" s="42">
        <v>8.8679487179487104</v>
      </c>
      <c r="AZ475" s="43">
        <v>2.2974487751470538</v>
      </c>
      <c r="BA475" s="41">
        <v>48</v>
      </c>
      <c r="BB475" s="44">
        <v>4.4064102564102532</v>
      </c>
      <c r="BC475" s="43">
        <v>1.9551716869668632</v>
      </c>
      <c r="BD475" s="45">
        <f t="shared" si="94"/>
        <v>-2.162334157843766</v>
      </c>
      <c r="BE475" s="46">
        <f t="shared" si="95"/>
        <v>0.9887640449438202</v>
      </c>
      <c r="BF475" s="47">
        <f t="shared" si="96"/>
        <v>-2.1380382684297912</v>
      </c>
      <c r="BG475" s="46">
        <f t="shared" si="99"/>
        <v>0.10233418537396</v>
      </c>
      <c r="BH475" s="46">
        <f t="shared" si="97"/>
        <v>0.1000474601105853</v>
      </c>
      <c r="BI475" s="47">
        <f t="shared" si="98"/>
        <v>0.31630279813903844</v>
      </c>
    </row>
    <row r="476" spans="1:61" s="30" customFormat="1" ht="15.75" customHeight="1" x14ac:dyDescent="0.25">
      <c r="A476" s="30" t="s">
        <v>52</v>
      </c>
      <c r="B476" s="30" t="s">
        <v>53</v>
      </c>
      <c r="C476" s="35">
        <v>44690</v>
      </c>
      <c r="D476" s="30" t="s">
        <v>1576</v>
      </c>
      <c r="E476" s="30" t="s">
        <v>1577</v>
      </c>
      <c r="F476" s="30" t="s">
        <v>1578</v>
      </c>
      <c r="G476" s="30">
        <v>2005</v>
      </c>
      <c r="H476" s="30" t="s">
        <v>1579</v>
      </c>
      <c r="I476" s="30" t="s">
        <v>1580</v>
      </c>
      <c r="J476" s="30" t="s">
        <v>59</v>
      </c>
      <c r="L476" s="30" t="s">
        <v>267</v>
      </c>
      <c r="M476" s="30" t="s">
        <v>61</v>
      </c>
      <c r="N476" s="30" t="s">
        <v>62</v>
      </c>
      <c r="O476" s="30" t="s">
        <v>124</v>
      </c>
      <c r="P476" s="30" t="s">
        <v>125</v>
      </c>
      <c r="Q476" s="30" t="s">
        <v>1246</v>
      </c>
      <c r="R476" s="30" t="s">
        <v>1247</v>
      </c>
      <c r="S476" s="30" t="s">
        <v>1596</v>
      </c>
      <c r="T476" s="30">
        <v>4</v>
      </c>
      <c r="U476" s="30" t="s">
        <v>321</v>
      </c>
      <c r="V476" s="30" t="s">
        <v>1584</v>
      </c>
      <c r="W476" s="30" t="s">
        <v>321</v>
      </c>
      <c r="X476" s="30" t="s">
        <v>1585</v>
      </c>
      <c r="Y476" s="30" t="s">
        <v>1586</v>
      </c>
      <c r="AA476" s="30" t="s">
        <v>71</v>
      </c>
      <c r="AB476" s="48" t="s">
        <v>879</v>
      </c>
      <c r="AC476" s="48" t="s">
        <v>325</v>
      </c>
      <c r="AD476" s="30" t="s">
        <v>1508</v>
      </c>
      <c r="AE476" s="30" t="s">
        <v>117</v>
      </c>
      <c r="AF476" s="37">
        <v>21</v>
      </c>
      <c r="AG476" s="38">
        <v>102.90750915750911</v>
      </c>
      <c r="AH476" s="37" t="s">
        <v>635</v>
      </c>
      <c r="AI476" s="39">
        <v>29.236941522212042</v>
      </c>
      <c r="AJ476" s="37" t="s">
        <v>39</v>
      </c>
      <c r="AK476" s="39">
        <f t="shared" si="100"/>
        <v>29.236941522212042</v>
      </c>
      <c r="AL476" s="37" t="s">
        <v>1597</v>
      </c>
      <c r="AM476" s="37">
        <v>48</v>
      </c>
      <c r="AN476" s="39">
        <v>64.792429792429701</v>
      </c>
      <c r="AO476" s="37" t="s">
        <v>635</v>
      </c>
      <c r="AP476" s="39">
        <v>35.238975756820899</v>
      </c>
      <c r="AQ476" s="37" t="s">
        <v>39</v>
      </c>
      <c r="AR476" s="39">
        <f t="shared" si="101"/>
        <v>35.238975756820899</v>
      </c>
      <c r="AS476" s="39"/>
      <c r="AT476" s="37" t="s">
        <v>1598</v>
      </c>
      <c r="AU476" s="37" t="s">
        <v>275</v>
      </c>
      <c r="AV476" s="40" t="s">
        <v>1589</v>
      </c>
      <c r="AX476" s="41">
        <v>21</v>
      </c>
      <c r="AY476" s="42">
        <v>102.90750915750911</v>
      </c>
      <c r="AZ476" s="43">
        <v>29.236941522212042</v>
      </c>
      <c r="BA476" s="41">
        <v>48</v>
      </c>
      <c r="BB476" s="44">
        <v>64.792429792429701</v>
      </c>
      <c r="BC476" s="43">
        <v>35.238975756820899</v>
      </c>
      <c r="BD476" s="45">
        <f t="shared" si="94"/>
        <v>-1.1357327457977706</v>
      </c>
      <c r="BE476" s="46">
        <f t="shared" si="95"/>
        <v>0.9887640449438202</v>
      </c>
      <c r="BF476" s="47">
        <f t="shared" si="96"/>
        <v>-1.1229717037101552</v>
      </c>
      <c r="BG476" s="46">
        <f t="shared" si="99"/>
        <v>7.7799401748593594E-2</v>
      </c>
      <c r="BH476" s="46">
        <f t="shared" si="97"/>
        <v>7.606092250234929E-2</v>
      </c>
      <c r="BI476" s="47">
        <f t="shared" si="98"/>
        <v>0.27579144747861434</v>
      </c>
    </row>
    <row r="477" spans="1:61" s="30" customFormat="1" x14ac:dyDescent="0.25">
      <c r="A477" s="30" t="s">
        <v>52</v>
      </c>
      <c r="B477" s="30" t="s">
        <v>53</v>
      </c>
      <c r="C477" s="35">
        <v>44690</v>
      </c>
      <c r="D477" s="30" t="s">
        <v>1576</v>
      </c>
      <c r="E477" s="30" t="s">
        <v>1577</v>
      </c>
      <c r="F477" s="30" t="s">
        <v>1578</v>
      </c>
      <c r="G477" s="30">
        <v>2005</v>
      </c>
      <c r="H477" s="30" t="s">
        <v>1579</v>
      </c>
      <c r="I477" s="30" t="s">
        <v>1580</v>
      </c>
      <c r="J477" s="30" t="s">
        <v>59</v>
      </c>
      <c r="L477" s="30" t="s">
        <v>267</v>
      </c>
      <c r="M477" s="30" t="s">
        <v>61</v>
      </c>
      <c r="N477" s="30" t="s">
        <v>62</v>
      </c>
      <c r="O477" s="30" t="s">
        <v>124</v>
      </c>
      <c r="P477" s="30" t="s">
        <v>125</v>
      </c>
      <c r="Q477" s="30" t="s">
        <v>1599</v>
      </c>
      <c r="R477" s="30" t="s">
        <v>1600</v>
      </c>
      <c r="S477" s="30" t="s">
        <v>1601</v>
      </c>
      <c r="T477" s="30">
        <v>12</v>
      </c>
      <c r="U477" s="30" t="s">
        <v>321</v>
      </c>
      <c r="V477" s="30" t="s">
        <v>1584</v>
      </c>
      <c r="W477" s="30" t="s">
        <v>321</v>
      </c>
      <c r="X477" s="30" t="s">
        <v>1585</v>
      </c>
      <c r="Y477" s="30" t="s">
        <v>1586</v>
      </c>
      <c r="AA477" s="30" t="s">
        <v>111</v>
      </c>
      <c r="AB477" s="48" t="s">
        <v>141</v>
      </c>
      <c r="AC477" s="48" t="s">
        <v>142</v>
      </c>
      <c r="AD477" s="30" t="s">
        <v>1508</v>
      </c>
      <c r="AE477" s="30" t="s">
        <v>117</v>
      </c>
      <c r="AF477" s="37">
        <v>13</v>
      </c>
      <c r="AG477" s="38">
        <v>3.1649351606248</v>
      </c>
      <c r="AH477" s="37" t="s">
        <v>143</v>
      </c>
      <c r="AI477" s="39">
        <v>0.41338319357097497</v>
      </c>
      <c r="AJ477" s="37" t="s">
        <v>39</v>
      </c>
      <c r="AK477" s="39">
        <f t="shared" si="100"/>
        <v>0.41338319357097497</v>
      </c>
      <c r="AL477" s="37" t="s">
        <v>1602</v>
      </c>
      <c r="AM477" s="37">
        <v>33</v>
      </c>
      <c r="AN477" s="39">
        <v>2.058429118773943</v>
      </c>
      <c r="AO477" s="37" t="s">
        <v>143</v>
      </c>
      <c r="AP477" s="39">
        <v>0.73883567352874013</v>
      </c>
      <c r="AQ477" s="37" t="s">
        <v>39</v>
      </c>
      <c r="AR477" s="39">
        <f t="shared" si="101"/>
        <v>0.73883567352874013</v>
      </c>
      <c r="AS477" s="39"/>
      <c r="AT477" s="37" t="s">
        <v>1603</v>
      </c>
      <c r="AU477" s="37" t="s">
        <v>275</v>
      </c>
      <c r="AV477" s="40" t="s">
        <v>1589</v>
      </c>
      <c r="AX477" s="41">
        <v>13</v>
      </c>
      <c r="AY477" s="42">
        <v>3.1649351606248</v>
      </c>
      <c r="AZ477" s="43">
        <v>0.41338319357097497</v>
      </c>
      <c r="BA477" s="41">
        <v>33</v>
      </c>
      <c r="BB477" s="44">
        <v>2.058429118773943</v>
      </c>
      <c r="BC477" s="43">
        <v>0.73883567352874013</v>
      </c>
      <c r="BD477" s="45">
        <f t="shared" si="94"/>
        <v>-1.661324088985922</v>
      </c>
      <c r="BE477" s="46">
        <f t="shared" si="95"/>
        <v>0.98285714285714287</v>
      </c>
      <c r="BF477" s="47">
        <f t="shared" si="96"/>
        <v>-1.632844247460449</v>
      </c>
      <c r="BG477" s="46">
        <f t="shared" si="99"/>
        <v>0.13722608253746488</v>
      </c>
      <c r="BH477" s="46">
        <f t="shared" si="97"/>
        <v>0.13256151594410975</v>
      </c>
      <c r="BI477" s="47">
        <f t="shared" si="98"/>
        <v>0.36408998330647568</v>
      </c>
    </row>
    <row r="478" spans="1:61" s="30" customFormat="1" x14ac:dyDescent="0.25">
      <c r="A478" s="30" t="s">
        <v>52</v>
      </c>
      <c r="B478" s="30" t="s">
        <v>53</v>
      </c>
      <c r="C478" s="35">
        <v>44690</v>
      </c>
      <c r="D478" s="30" t="s">
        <v>1576</v>
      </c>
      <c r="E478" s="30" t="s">
        <v>1577</v>
      </c>
      <c r="F478" s="30" t="s">
        <v>1578</v>
      </c>
      <c r="G478" s="30">
        <v>2005</v>
      </c>
      <c r="H478" s="30" t="s">
        <v>1579</v>
      </c>
      <c r="I478" s="30" t="s">
        <v>1580</v>
      </c>
      <c r="J478" s="30" t="s">
        <v>59</v>
      </c>
      <c r="L478" s="30" t="s">
        <v>267</v>
      </c>
      <c r="M478" s="30" t="s">
        <v>61</v>
      </c>
      <c r="N478" s="30" t="s">
        <v>62</v>
      </c>
      <c r="O478" s="30" t="s">
        <v>124</v>
      </c>
      <c r="P478" s="30" t="s">
        <v>125</v>
      </c>
      <c r="Q478" s="30" t="s">
        <v>1599</v>
      </c>
      <c r="R478" s="30" t="s">
        <v>1600</v>
      </c>
      <c r="S478" s="30" t="s">
        <v>1601</v>
      </c>
      <c r="T478" s="30">
        <v>12</v>
      </c>
      <c r="U478" s="30" t="s">
        <v>321</v>
      </c>
      <c r="V478" s="30" t="s">
        <v>1584</v>
      </c>
      <c r="W478" s="30" t="s">
        <v>321</v>
      </c>
      <c r="X478" s="30" t="s">
        <v>1585</v>
      </c>
      <c r="Y478" s="30" t="s">
        <v>1586</v>
      </c>
      <c r="AA478" s="30" t="s">
        <v>111</v>
      </c>
      <c r="AB478" s="48" t="s">
        <v>113</v>
      </c>
      <c r="AC478" s="48" t="s">
        <v>113</v>
      </c>
      <c r="AD478" s="30" t="s">
        <v>1508</v>
      </c>
      <c r="AE478" s="30" t="s">
        <v>117</v>
      </c>
      <c r="AF478" s="37">
        <v>13</v>
      </c>
      <c r="AG478" s="38">
        <v>12.952136752136749</v>
      </c>
      <c r="AH478" s="37" t="s">
        <v>1590</v>
      </c>
      <c r="AI478" s="39">
        <v>2.9972132879740121</v>
      </c>
      <c r="AJ478" s="37" t="s">
        <v>39</v>
      </c>
      <c r="AK478" s="39">
        <f t="shared" si="100"/>
        <v>2.9972132879740121</v>
      </c>
      <c r="AL478" s="37" t="s">
        <v>1602</v>
      </c>
      <c r="AM478" s="37">
        <v>33</v>
      </c>
      <c r="AN478" s="39">
        <v>7.9435897435897296</v>
      </c>
      <c r="AO478" s="37" t="s">
        <v>1590</v>
      </c>
      <c r="AP478" s="39">
        <v>3.0012548815782978</v>
      </c>
      <c r="AQ478" s="37" t="s">
        <v>39</v>
      </c>
      <c r="AR478" s="39">
        <f t="shared" si="101"/>
        <v>3.0012548815782978</v>
      </c>
      <c r="AS478" s="39"/>
      <c r="AT478" s="37" t="s">
        <v>1603</v>
      </c>
      <c r="AU478" s="37" t="s">
        <v>275</v>
      </c>
      <c r="AV478" s="40" t="s">
        <v>1589</v>
      </c>
      <c r="AX478" s="41">
        <v>13</v>
      </c>
      <c r="AY478" s="42">
        <v>12.952136752136749</v>
      </c>
      <c r="AZ478" s="43">
        <v>2.9972132879740121</v>
      </c>
      <c r="BA478" s="41">
        <v>33</v>
      </c>
      <c r="BB478" s="44">
        <v>7.9435897435897296</v>
      </c>
      <c r="BC478" s="43">
        <v>3.0012548815782978</v>
      </c>
      <c r="BD478" s="45">
        <f t="shared" si="94"/>
        <v>-1.6694304346678472</v>
      </c>
      <c r="BE478" s="46">
        <f t="shared" si="95"/>
        <v>0.98285714285714287</v>
      </c>
      <c r="BF478" s="47">
        <f t="shared" si="96"/>
        <v>-1.6408116272163984</v>
      </c>
      <c r="BG478" s="46">
        <f t="shared" si="99"/>
        <v>0.13751956348909938</v>
      </c>
      <c r="BH478" s="46">
        <f t="shared" si="97"/>
        <v>0.13284502093915154</v>
      </c>
      <c r="BI478" s="47">
        <f t="shared" si="98"/>
        <v>0.36447910905722913</v>
      </c>
    </row>
    <row r="479" spans="1:61" s="30" customFormat="1" x14ac:dyDescent="0.25">
      <c r="A479" s="30" t="s">
        <v>52</v>
      </c>
      <c r="B479" s="30" t="s">
        <v>53</v>
      </c>
      <c r="C479" s="35">
        <v>44690</v>
      </c>
      <c r="D479" s="30" t="s">
        <v>1576</v>
      </c>
      <c r="E479" s="30" t="s">
        <v>1577</v>
      </c>
      <c r="F479" s="30" t="s">
        <v>1578</v>
      </c>
      <c r="G479" s="30">
        <v>2005</v>
      </c>
      <c r="H479" s="30" t="s">
        <v>1579</v>
      </c>
      <c r="I479" s="30" t="s">
        <v>1580</v>
      </c>
      <c r="J479" s="30" t="s">
        <v>59</v>
      </c>
      <c r="L479" s="30" t="s">
        <v>267</v>
      </c>
      <c r="M479" s="30" t="s">
        <v>61</v>
      </c>
      <c r="N479" s="30" t="s">
        <v>62</v>
      </c>
      <c r="O479" s="30" t="s">
        <v>124</v>
      </c>
      <c r="P479" s="30" t="s">
        <v>125</v>
      </c>
      <c r="Q479" s="30" t="s">
        <v>1599</v>
      </c>
      <c r="R479" s="30" t="s">
        <v>1600</v>
      </c>
      <c r="S479" s="30" t="s">
        <v>1601</v>
      </c>
      <c r="T479" s="30">
        <v>12</v>
      </c>
      <c r="U479" s="30" t="s">
        <v>321</v>
      </c>
      <c r="V479" s="30" t="s">
        <v>1584</v>
      </c>
      <c r="W479" s="30" t="s">
        <v>321</v>
      </c>
      <c r="X479" s="30" t="s">
        <v>1585</v>
      </c>
      <c r="Y479" s="30" t="s">
        <v>1586</v>
      </c>
      <c r="AA479" s="30" t="s">
        <v>71</v>
      </c>
      <c r="AB479" s="48" t="s">
        <v>879</v>
      </c>
      <c r="AC479" s="48" t="s">
        <v>325</v>
      </c>
      <c r="AD479" s="30" t="s">
        <v>1508</v>
      </c>
      <c r="AE479" s="30" t="s">
        <v>117</v>
      </c>
      <c r="AF479" s="37">
        <v>13</v>
      </c>
      <c r="AG479" s="38">
        <v>86.100427350427196</v>
      </c>
      <c r="AH479" s="37" t="s">
        <v>635</v>
      </c>
      <c r="AI479" s="39">
        <v>25.884331401784994</v>
      </c>
      <c r="AJ479" s="37" t="s">
        <v>39</v>
      </c>
      <c r="AK479" s="39">
        <f t="shared" si="100"/>
        <v>25.884331401784994</v>
      </c>
      <c r="AL479" s="37" t="s">
        <v>1602</v>
      </c>
      <c r="AM479" s="37">
        <v>33</v>
      </c>
      <c r="AN479" s="39">
        <v>73.093711843711702</v>
      </c>
      <c r="AO479" s="37" t="s">
        <v>635</v>
      </c>
      <c r="AP479" s="39">
        <v>29.81838540384361</v>
      </c>
      <c r="AQ479" s="37" t="s">
        <v>39</v>
      </c>
      <c r="AR479" s="39">
        <f t="shared" si="101"/>
        <v>29.81838540384361</v>
      </c>
      <c r="AS479" s="39"/>
      <c r="AT479" s="37" t="s">
        <v>1603</v>
      </c>
      <c r="AU479" s="37" t="s">
        <v>275</v>
      </c>
      <c r="AV479" s="40" t="s">
        <v>1589</v>
      </c>
      <c r="AX479" s="41">
        <v>13</v>
      </c>
      <c r="AY479" s="42">
        <v>86.100427350427196</v>
      </c>
      <c r="AZ479" s="43">
        <v>25.884331401784994</v>
      </c>
      <c r="BA479" s="41">
        <v>33</v>
      </c>
      <c r="BB479" s="44">
        <v>73.093711843711702</v>
      </c>
      <c r="BC479" s="43">
        <v>29.81838540384361</v>
      </c>
      <c r="BD479" s="45">
        <f t="shared" si="94"/>
        <v>-0.45164076068242709</v>
      </c>
      <c r="BE479" s="46">
        <f t="shared" si="95"/>
        <v>0.98285714285714287</v>
      </c>
      <c r="BF479" s="47">
        <f t="shared" si="96"/>
        <v>-0.44389834764215691</v>
      </c>
      <c r="BG479" s="46">
        <f t="shared" si="99"/>
        <v>0.10944327436425724</v>
      </c>
      <c r="BH479" s="46">
        <f t="shared" si="97"/>
        <v>0.1057230964503571</v>
      </c>
      <c r="BI479" s="47">
        <f t="shared" si="98"/>
        <v>0.32515088259200081</v>
      </c>
    </row>
    <row r="480" spans="1:61" s="30" customFormat="1" x14ac:dyDescent="0.25">
      <c r="A480" s="30" t="s">
        <v>52</v>
      </c>
      <c r="B480" s="30" t="s">
        <v>53</v>
      </c>
      <c r="C480" s="35">
        <v>44690</v>
      </c>
      <c r="D480" s="30" t="s">
        <v>1576</v>
      </c>
      <c r="E480" s="30" t="s">
        <v>1577</v>
      </c>
      <c r="F480" s="30" t="s">
        <v>1578</v>
      </c>
      <c r="G480" s="30">
        <v>2005</v>
      </c>
      <c r="H480" s="30" t="s">
        <v>1579</v>
      </c>
      <c r="I480" s="30" t="s">
        <v>1580</v>
      </c>
      <c r="J480" s="30" t="s">
        <v>59</v>
      </c>
      <c r="L480" s="30" t="s">
        <v>267</v>
      </c>
      <c r="M480" s="30" t="s">
        <v>61</v>
      </c>
      <c r="N480" s="30" t="s">
        <v>62</v>
      </c>
      <c r="O480" s="30" t="s">
        <v>124</v>
      </c>
      <c r="P480" s="30" t="s">
        <v>125</v>
      </c>
      <c r="Q480" s="30" t="s">
        <v>1604</v>
      </c>
      <c r="R480" s="30" t="s">
        <v>1605</v>
      </c>
      <c r="S480" s="30" t="s">
        <v>1606</v>
      </c>
      <c r="T480" s="30">
        <v>10</v>
      </c>
      <c r="U480" s="30" t="s">
        <v>321</v>
      </c>
      <c r="V480" s="30" t="s">
        <v>1584</v>
      </c>
      <c r="W480" s="30" t="s">
        <v>321</v>
      </c>
      <c r="X480" s="30" t="s">
        <v>1585</v>
      </c>
      <c r="Y480" s="30" t="s">
        <v>1586</v>
      </c>
      <c r="AA480" s="30" t="s">
        <v>111</v>
      </c>
      <c r="AB480" s="48" t="s">
        <v>141</v>
      </c>
      <c r="AC480" s="48" t="s">
        <v>142</v>
      </c>
      <c r="AD480" s="30" t="s">
        <v>1508</v>
      </c>
      <c r="AE480" s="30" t="s">
        <v>117</v>
      </c>
      <c r="AF480" s="37">
        <v>31</v>
      </c>
      <c r="AG480" s="38">
        <v>1.31623931623931</v>
      </c>
      <c r="AH480" s="37" t="s">
        <v>143</v>
      </c>
      <c r="AI480" s="39">
        <v>0.47008547008546997</v>
      </c>
      <c r="AJ480" s="37" t="s">
        <v>39</v>
      </c>
      <c r="AK480" s="39">
        <f t="shared" si="100"/>
        <v>0.47008547008546997</v>
      </c>
      <c r="AL480" s="37" t="s">
        <v>1607</v>
      </c>
      <c r="AM480" s="37">
        <v>35</v>
      </c>
      <c r="AN480" s="39">
        <v>1.31196581196581</v>
      </c>
      <c r="AO480" s="37" t="s">
        <v>143</v>
      </c>
      <c r="AP480" s="39">
        <v>0.53418803418803007</v>
      </c>
      <c r="AQ480" s="37" t="s">
        <v>39</v>
      </c>
      <c r="AR480" s="39">
        <f t="shared" si="101"/>
        <v>0.53418803418803007</v>
      </c>
      <c r="AS480" s="39"/>
      <c r="AT480" s="37" t="s">
        <v>1608</v>
      </c>
      <c r="AU480" s="37" t="s">
        <v>275</v>
      </c>
      <c r="AV480" s="40" t="s">
        <v>1589</v>
      </c>
      <c r="AX480" s="41">
        <v>31</v>
      </c>
      <c r="AY480" s="42">
        <v>1.31623931623931</v>
      </c>
      <c r="AZ480" s="43">
        <v>0.47008547008546997</v>
      </c>
      <c r="BA480" s="41">
        <v>35</v>
      </c>
      <c r="BB480" s="44">
        <v>1.31196581196581</v>
      </c>
      <c r="BC480" s="43">
        <v>0.53418803418803007</v>
      </c>
      <c r="BD480" s="45">
        <f t="shared" si="94"/>
        <v>-8.4598081165357178E-3</v>
      </c>
      <c r="BE480" s="46">
        <f t="shared" si="95"/>
        <v>0.9882352941176471</v>
      </c>
      <c r="BF480" s="47">
        <f t="shared" si="96"/>
        <v>-8.3602809622235329E-3</v>
      </c>
      <c r="BG480" s="46">
        <f t="shared" si="99"/>
        <v>6.0830035272052822E-2</v>
      </c>
      <c r="BH480" s="46">
        <f t="shared" si="97"/>
        <v>5.9407159706519691E-2</v>
      </c>
      <c r="BI480" s="47">
        <f t="shared" si="98"/>
        <v>0.24373584001233731</v>
      </c>
    </row>
    <row r="481" spans="1:61" s="30" customFormat="1" x14ac:dyDescent="0.25">
      <c r="A481" s="30" t="s">
        <v>52</v>
      </c>
      <c r="B481" s="30" t="s">
        <v>53</v>
      </c>
      <c r="C481" s="35">
        <v>44690</v>
      </c>
      <c r="D481" s="30" t="s">
        <v>1576</v>
      </c>
      <c r="E481" s="30" t="s">
        <v>1577</v>
      </c>
      <c r="F481" s="30" t="s">
        <v>1578</v>
      </c>
      <c r="G481" s="30">
        <v>2005</v>
      </c>
      <c r="H481" s="30" t="s">
        <v>1579</v>
      </c>
      <c r="I481" s="30" t="s">
        <v>1580</v>
      </c>
      <c r="J481" s="30" t="s">
        <v>59</v>
      </c>
      <c r="L481" s="30" t="s">
        <v>267</v>
      </c>
      <c r="M481" s="30" t="s">
        <v>61</v>
      </c>
      <c r="N481" s="30" t="s">
        <v>62</v>
      </c>
      <c r="O481" s="30" t="s">
        <v>124</v>
      </c>
      <c r="P481" s="30" t="s">
        <v>125</v>
      </c>
      <c r="Q481" s="30" t="s">
        <v>1604</v>
      </c>
      <c r="R481" s="30" t="s">
        <v>1605</v>
      </c>
      <c r="S481" s="30" t="s">
        <v>1606</v>
      </c>
      <c r="T481" s="30">
        <v>10</v>
      </c>
      <c r="U481" s="30" t="s">
        <v>321</v>
      </c>
      <c r="V481" s="30" t="s">
        <v>1584</v>
      </c>
      <c r="W481" s="30" t="s">
        <v>321</v>
      </c>
      <c r="X481" s="30" t="s">
        <v>1585</v>
      </c>
      <c r="Y481" s="30" t="s">
        <v>1586</v>
      </c>
      <c r="AA481" s="30" t="s">
        <v>111</v>
      </c>
      <c r="AB481" s="48" t="s">
        <v>113</v>
      </c>
      <c r="AC481" s="48" t="s">
        <v>113</v>
      </c>
      <c r="AD481" s="30" t="s">
        <v>1508</v>
      </c>
      <c r="AE481" s="30" t="s">
        <v>117</v>
      </c>
      <c r="AF481" s="37">
        <v>31</v>
      </c>
      <c r="AG481" s="38">
        <v>5.9782051282051221</v>
      </c>
      <c r="AH481" s="37" t="s">
        <v>1590</v>
      </c>
      <c r="AI481" s="39">
        <v>2.4587711474546707</v>
      </c>
      <c r="AJ481" s="37" t="s">
        <v>39</v>
      </c>
      <c r="AK481" s="39">
        <f t="shared" si="100"/>
        <v>2.4587711474546707</v>
      </c>
      <c r="AL481" s="37" t="s">
        <v>1607</v>
      </c>
      <c r="AM481" s="37">
        <v>35</v>
      </c>
      <c r="AN481" s="39">
        <v>5.6893162393162395</v>
      </c>
      <c r="AO481" s="37" t="s">
        <v>1590</v>
      </c>
      <c r="AP481" s="39">
        <v>2.7336108698489978</v>
      </c>
      <c r="AQ481" s="37" t="s">
        <v>39</v>
      </c>
      <c r="AR481" s="39">
        <f t="shared" si="101"/>
        <v>2.7336108698489978</v>
      </c>
      <c r="AS481" s="39"/>
      <c r="AT481" s="37" t="s">
        <v>1608</v>
      </c>
      <c r="AU481" s="37" t="s">
        <v>275</v>
      </c>
      <c r="AV481" s="40" t="s">
        <v>1589</v>
      </c>
      <c r="AX481" s="41">
        <v>31</v>
      </c>
      <c r="AY481" s="42">
        <v>5.9782051282051221</v>
      </c>
      <c r="AZ481" s="43">
        <v>2.4587711474546707</v>
      </c>
      <c r="BA481" s="41">
        <v>35</v>
      </c>
      <c r="BB481" s="44">
        <v>5.6893162393162395</v>
      </c>
      <c r="BC481" s="43">
        <v>2.7336108698489978</v>
      </c>
      <c r="BD481" s="45">
        <f t="shared" si="94"/>
        <v>-0.11075380198742958</v>
      </c>
      <c r="BE481" s="46">
        <f t="shared" si="95"/>
        <v>0.9882352941176471</v>
      </c>
      <c r="BF481" s="47">
        <f t="shared" si="96"/>
        <v>-0.10945081608169512</v>
      </c>
      <c r="BG481" s="46">
        <f t="shared" si="99"/>
        <v>6.0922420395547537E-2</v>
      </c>
      <c r="BH481" s="46">
        <f t="shared" si="97"/>
        <v>5.9497383849271071E-2</v>
      </c>
      <c r="BI481" s="47">
        <f t="shared" si="98"/>
        <v>0.24392085570789365</v>
      </c>
    </row>
    <row r="482" spans="1:61" s="30" customFormat="1" x14ac:dyDescent="0.25">
      <c r="A482" s="30" t="s">
        <v>52</v>
      </c>
      <c r="B482" s="30" t="s">
        <v>53</v>
      </c>
      <c r="C482" s="35">
        <v>44690</v>
      </c>
      <c r="D482" s="30" t="s">
        <v>1576</v>
      </c>
      <c r="E482" s="30" t="s">
        <v>1577</v>
      </c>
      <c r="F482" s="30" t="s">
        <v>1578</v>
      </c>
      <c r="G482" s="30">
        <v>2005</v>
      </c>
      <c r="H482" s="30" t="s">
        <v>1579</v>
      </c>
      <c r="I482" s="30" t="s">
        <v>1580</v>
      </c>
      <c r="J482" s="30" t="s">
        <v>59</v>
      </c>
      <c r="L482" s="30" t="s">
        <v>267</v>
      </c>
      <c r="M482" s="30" t="s">
        <v>61</v>
      </c>
      <c r="N482" s="30" t="s">
        <v>62</v>
      </c>
      <c r="O482" s="30" t="s">
        <v>124</v>
      </c>
      <c r="P482" s="30" t="s">
        <v>125</v>
      </c>
      <c r="Q482" s="30" t="s">
        <v>1604</v>
      </c>
      <c r="R482" s="30" t="s">
        <v>1605</v>
      </c>
      <c r="S482" s="30" t="s">
        <v>1606</v>
      </c>
      <c r="T482" s="30">
        <v>10</v>
      </c>
      <c r="U482" s="30" t="s">
        <v>321</v>
      </c>
      <c r="V482" s="30" t="s">
        <v>1584</v>
      </c>
      <c r="W482" s="30" t="s">
        <v>321</v>
      </c>
      <c r="X482" s="30" t="s">
        <v>1585</v>
      </c>
      <c r="Y482" s="30" t="s">
        <v>1586</v>
      </c>
      <c r="AA482" s="30" t="s">
        <v>71</v>
      </c>
      <c r="AB482" s="48" t="s">
        <v>879</v>
      </c>
      <c r="AC482" s="48" t="s">
        <v>325</v>
      </c>
      <c r="AD482" s="30" t="s">
        <v>1508</v>
      </c>
      <c r="AE482" s="30" t="s">
        <v>117</v>
      </c>
      <c r="AF482" s="37">
        <v>31</v>
      </c>
      <c r="AG482" s="38">
        <v>62.416056166056151</v>
      </c>
      <c r="AH482" s="37" t="s">
        <v>635</v>
      </c>
      <c r="AI482" s="39">
        <v>29.139582694404886</v>
      </c>
      <c r="AJ482" s="37" t="s">
        <v>39</v>
      </c>
      <c r="AK482" s="39">
        <f t="shared" si="100"/>
        <v>29.139582694404886</v>
      </c>
      <c r="AL482" s="37" t="s">
        <v>1607</v>
      </c>
      <c r="AM482" s="37">
        <v>35</v>
      </c>
      <c r="AN482" s="39">
        <v>29.233821733821642</v>
      </c>
      <c r="AO482" s="37" t="s">
        <v>635</v>
      </c>
      <c r="AP482" s="39">
        <v>18.194255470453019</v>
      </c>
      <c r="AQ482" s="37" t="s">
        <v>39</v>
      </c>
      <c r="AR482" s="39">
        <f t="shared" si="101"/>
        <v>18.194255470453019</v>
      </c>
      <c r="AS482" s="39"/>
      <c r="AT482" s="37" t="s">
        <v>1608</v>
      </c>
      <c r="AU482" s="37" t="s">
        <v>275</v>
      </c>
      <c r="AV482" s="40" t="s">
        <v>1589</v>
      </c>
      <c r="AX482" s="41">
        <v>31</v>
      </c>
      <c r="AY482" s="42">
        <v>62.416056166056151</v>
      </c>
      <c r="AZ482" s="43">
        <v>29.139582694404886</v>
      </c>
      <c r="BA482" s="41">
        <v>35</v>
      </c>
      <c r="BB482" s="44">
        <v>29.233821733821642</v>
      </c>
      <c r="BC482" s="43">
        <v>18.194255470453019</v>
      </c>
      <c r="BD482" s="45">
        <f t="shared" si="94"/>
        <v>-1.3851409175353961</v>
      </c>
      <c r="BE482" s="46">
        <f t="shared" si="95"/>
        <v>0.9882352941176471</v>
      </c>
      <c r="BF482" s="47">
        <f t="shared" si="96"/>
        <v>-1.3688451420349799</v>
      </c>
      <c r="BG482" s="46">
        <f t="shared" si="99"/>
        <v>7.5364457946881847E-2</v>
      </c>
      <c r="BH482" s="46">
        <f t="shared" si="97"/>
        <v>7.3601607650269671E-2</v>
      </c>
      <c r="BI482" s="47">
        <f t="shared" si="98"/>
        <v>0.27129616224758812</v>
      </c>
    </row>
    <row r="483" spans="1:61" s="30" customFormat="1" x14ac:dyDescent="0.25">
      <c r="A483" s="30" t="s">
        <v>52</v>
      </c>
      <c r="B483" s="30" t="s">
        <v>53</v>
      </c>
      <c r="C483" s="35">
        <v>44690</v>
      </c>
      <c r="D483" s="30" t="s">
        <v>1576</v>
      </c>
      <c r="E483" s="30" t="s">
        <v>1577</v>
      </c>
      <c r="F483" s="30" t="s">
        <v>1578</v>
      </c>
      <c r="G483" s="30">
        <v>2005</v>
      </c>
      <c r="H483" s="30" t="s">
        <v>1579</v>
      </c>
      <c r="I483" s="30" t="s">
        <v>1580</v>
      </c>
      <c r="J483" s="30" t="s">
        <v>59</v>
      </c>
      <c r="L483" s="30" t="s">
        <v>267</v>
      </c>
      <c r="M483" s="30" t="s">
        <v>61</v>
      </c>
      <c r="N483" s="30" t="s">
        <v>62</v>
      </c>
      <c r="O483" s="30" t="s">
        <v>124</v>
      </c>
      <c r="P483" s="30" t="s">
        <v>125</v>
      </c>
      <c r="Q483" s="30" t="s">
        <v>1609</v>
      </c>
      <c r="R483" s="30" t="s">
        <v>1610</v>
      </c>
      <c r="S483" s="30" t="s">
        <v>1611</v>
      </c>
      <c r="T483" s="30">
        <v>6</v>
      </c>
      <c r="U483" s="30" t="s">
        <v>321</v>
      </c>
      <c r="V483" s="30" t="s">
        <v>1584</v>
      </c>
      <c r="W483" s="30" t="s">
        <v>321</v>
      </c>
      <c r="X483" s="30" t="s">
        <v>1585</v>
      </c>
      <c r="Y483" s="30" t="s">
        <v>1586</v>
      </c>
      <c r="AA483" s="30" t="s">
        <v>111</v>
      </c>
      <c r="AB483" s="48" t="s">
        <v>141</v>
      </c>
      <c r="AC483" s="48" t="s">
        <v>142</v>
      </c>
      <c r="AD483" s="30" t="s">
        <v>1508</v>
      </c>
      <c r="AE483" s="30" t="s">
        <v>117</v>
      </c>
      <c r="AF483" s="37">
        <v>31</v>
      </c>
      <c r="AG483" s="38">
        <v>1.3679634541703443</v>
      </c>
      <c r="AH483" s="37" t="s">
        <v>143</v>
      </c>
      <c r="AI483" s="39">
        <v>0.49370002333201646</v>
      </c>
      <c r="AJ483" s="37" t="s">
        <v>39</v>
      </c>
      <c r="AK483" s="39">
        <f t="shared" si="100"/>
        <v>0.49370002333201646</v>
      </c>
      <c r="AL483" s="37" t="s">
        <v>1607</v>
      </c>
      <c r="AM483" s="37">
        <v>31</v>
      </c>
      <c r="AN483" s="39">
        <v>1.671971706454463</v>
      </c>
      <c r="AO483" s="37" t="s">
        <v>143</v>
      </c>
      <c r="AP483" s="39">
        <v>0.41502090099346717</v>
      </c>
      <c r="AQ483" s="37" t="s">
        <v>39</v>
      </c>
      <c r="AR483" s="39">
        <f t="shared" si="101"/>
        <v>0.41502090099346717</v>
      </c>
      <c r="AS483" s="39"/>
      <c r="AT483" s="37" t="s">
        <v>1612</v>
      </c>
      <c r="AU483" s="37" t="s">
        <v>275</v>
      </c>
      <c r="AV483" s="40" t="s">
        <v>1589</v>
      </c>
      <c r="AX483" s="41">
        <v>31</v>
      </c>
      <c r="AY483" s="42">
        <v>1.3679634541703443</v>
      </c>
      <c r="AZ483" s="43">
        <v>0.49370002333201646</v>
      </c>
      <c r="BA483" s="41">
        <v>31</v>
      </c>
      <c r="BB483" s="44">
        <v>1.671971706454463</v>
      </c>
      <c r="BC483" s="43">
        <v>0.41502090099346717</v>
      </c>
      <c r="BD483" s="45">
        <f t="shared" si="94"/>
        <v>0.66659656160543002</v>
      </c>
      <c r="BE483" s="46">
        <f t="shared" si="95"/>
        <v>0.9874476987447699</v>
      </c>
      <c r="BF483" s="47">
        <f t="shared" si="96"/>
        <v>0.65822924074845812</v>
      </c>
      <c r="BG483" s="46">
        <f t="shared" si="99"/>
        <v>6.809960464471114E-2</v>
      </c>
      <c r="BH483" s="46">
        <f t="shared" si="97"/>
        <v>6.6400720930863105E-2</v>
      </c>
      <c r="BI483" s="47">
        <f t="shared" si="98"/>
        <v>0.2576833734078765</v>
      </c>
    </row>
    <row r="484" spans="1:61" s="30" customFormat="1" x14ac:dyDescent="0.25">
      <c r="A484" s="30" t="s">
        <v>52</v>
      </c>
      <c r="B484" s="30" t="s">
        <v>53</v>
      </c>
      <c r="C484" s="35">
        <v>44690</v>
      </c>
      <c r="D484" s="30" t="s">
        <v>1576</v>
      </c>
      <c r="E484" s="30" t="s">
        <v>1577</v>
      </c>
      <c r="F484" s="30" t="s">
        <v>1578</v>
      </c>
      <c r="G484" s="30">
        <v>2005</v>
      </c>
      <c r="H484" s="30" t="s">
        <v>1579</v>
      </c>
      <c r="I484" s="30" t="s">
        <v>1580</v>
      </c>
      <c r="J484" s="30" t="s">
        <v>59</v>
      </c>
      <c r="L484" s="30" t="s">
        <v>267</v>
      </c>
      <c r="M484" s="30" t="s">
        <v>61</v>
      </c>
      <c r="N484" s="30" t="s">
        <v>62</v>
      </c>
      <c r="O484" s="30" t="s">
        <v>124</v>
      </c>
      <c r="P484" s="30" t="s">
        <v>125</v>
      </c>
      <c r="Q484" s="30" t="s">
        <v>1609</v>
      </c>
      <c r="R484" s="30" t="s">
        <v>1610</v>
      </c>
      <c r="S484" s="30" t="s">
        <v>1611</v>
      </c>
      <c r="T484" s="30">
        <v>6</v>
      </c>
      <c r="U484" s="30" t="s">
        <v>321</v>
      </c>
      <c r="V484" s="30" t="s">
        <v>1584</v>
      </c>
      <c r="W484" s="30" t="s">
        <v>321</v>
      </c>
      <c r="X484" s="30" t="s">
        <v>1585</v>
      </c>
      <c r="Y484" s="30" t="s">
        <v>1586</v>
      </c>
      <c r="AA484" s="30" t="s">
        <v>111</v>
      </c>
      <c r="AB484" s="48" t="s">
        <v>113</v>
      </c>
      <c r="AC484" s="48" t="s">
        <v>113</v>
      </c>
      <c r="AD484" s="30" t="s">
        <v>1508</v>
      </c>
      <c r="AE484" s="30" t="s">
        <v>117</v>
      </c>
      <c r="AF484" s="37">
        <v>31</v>
      </c>
      <c r="AG484" s="38">
        <v>5.9948717948717913</v>
      </c>
      <c r="AH484" s="37" t="s">
        <v>1590</v>
      </c>
      <c r="AI484" s="39">
        <v>2.426703296426834</v>
      </c>
      <c r="AJ484" s="37" t="s">
        <v>39</v>
      </c>
      <c r="AK484" s="39">
        <f t="shared" si="100"/>
        <v>2.426703296426834</v>
      </c>
      <c r="AL484" s="37" t="s">
        <v>1607</v>
      </c>
      <c r="AM484" s="37">
        <v>31</v>
      </c>
      <c r="AN484" s="39">
        <v>6.9559829059829053</v>
      </c>
      <c r="AO484" s="37" t="s">
        <v>1590</v>
      </c>
      <c r="AP484" s="39">
        <v>2.289280819294286</v>
      </c>
      <c r="AQ484" s="37" t="s">
        <v>39</v>
      </c>
      <c r="AR484" s="39">
        <f t="shared" si="101"/>
        <v>2.289280819294286</v>
      </c>
      <c r="AS484" s="39"/>
      <c r="AT484" s="37" t="s">
        <v>1612</v>
      </c>
      <c r="AU484" s="37" t="s">
        <v>275</v>
      </c>
      <c r="AV484" s="40" t="s">
        <v>1589</v>
      </c>
      <c r="AX484" s="41">
        <v>31</v>
      </c>
      <c r="AY484" s="42">
        <v>5.9948717948717913</v>
      </c>
      <c r="AZ484" s="43">
        <v>2.426703296426834</v>
      </c>
      <c r="BA484" s="41">
        <v>31</v>
      </c>
      <c r="BB484" s="44">
        <v>6.9559829059829053</v>
      </c>
      <c r="BC484" s="43">
        <v>2.289280819294286</v>
      </c>
      <c r="BD484" s="45">
        <f t="shared" si="94"/>
        <v>0.40742432382548777</v>
      </c>
      <c r="BE484" s="46">
        <f t="shared" si="95"/>
        <v>0.9874476987447699</v>
      </c>
      <c r="BF484" s="47">
        <f t="shared" si="96"/>
        <v>0.40231021097412184</v>
      </c>
      <c r="BG484" s="46">
        <f t="shared" si="99"/>
        <v>6.5854794997134314E-2</v>
      </c>
      <c r="BH484" s="46">
        <f t="shared" si="97"/>
        <v>6.4211912644393354E-2</v>
      </c>
      <c r="BI484" s="47">
        <f t="shared" si="98"/>
        <v>0.25340069582460373</v>
      </c>
    </row>
    <row r="485" spans="1:61" s="30" customFormat="1" x14ac:dyDescent="0.25">
      <c r="A485" s="30" t="s">
        <v>52</v>
      </c>
      <c r="B485" s="30" t="s">
        <v>53</v>
      </c>
      <c r="C485" s="35">
        <v>44690</v>
      </c>
      <c r="D485" s="30" t="s">
        <v>1576</v>
      </c>
      <c r="E485" s="30" t="s">
        <v>1577</v>
      </c>
      <c r="F485" s="30" t="s">
        <v>1578</v>
      </c>
      <c r="G485" s="30">
        <v>2005</v>
      </c>
      <c r="H485" s="30" t="s">
        <v>1579</v>
      </c>
      <c r="I485" s="30" t="s">
        <v>1580</v>
      </c>
      <c r="J485" s="30" t="s">
        <v>59</v>
      </c>
      <c r="L485" s="30" t="s">
        <v>267</v>
      </c>
      <c r="M485" s="30" t="s">
        <v>61</v>
      </c>
      <c r="N485" s="30" t="s">
        <v>62</v>
      </c>
      <c r="O485" s="30" t="s">
        <v>124</v>
      </c>
      <c r="P485" s="30" t="s">
        <v>125</v>
      </c>
      <c r="Q485" s="30" t="s">
        <v>1609</v>
      </c>
      <c r="R485" s="30" t="s">
        <v>1610</v>
      </c>
      <c r="S485" s="30" t="s">
        <v>1611</v>
      </c>
      <c r="T485" s="30">
        <v>6</v>
      </c>
      <c r="U485" s="30" t="s">
        <v>321</v>
      </c>
      <c r="V485" s="30" t="s">
        <v>1584</v>
      </c>
      <c r="W485" s="30" t="s">
        <v>321</v>
      </c>
      <c r="X485" s="30" t="s">
        <v>1585</v>
      </c>
      <c r="Y485" s="30" t="s">
        <v>1586</v>
      </c>
      <c r="AA485" s="30" t="s">
        <v>71</v>
      </c>
      <c r="AB485" s="48" t="s">
        <v>879</v>
      </c>
      <c r="AC485" s="48" t="s">
        <v>325</v>
      </c>
      <c r="AD485" s="30" t="s">
        <v>1508</v>
      </c>
      <c r="AE485" s="30" t="s">
        <v>117</v>
      </c>
      <c r="AF485" s="37">
        <v>31</v>
      </c>
      <c r="AG485" s="38">
        <v>62.416056166056151</v>
      </c>
      <c r="AH485" s="37" t="s">
        <v>635</v>
      </c>
      <c r="AI485" s="39">
        <v>29.139582694404886</v>
      </c>
      <c r="AJ485" s="37" t="s">
        <v>39</v>
      </c>
      <c r="AK485" s="39">
        <f t="shared" si="100"/>
        <v>29.139582694404886</v>
      </c>
      <c r="AL485" s="37" t="s">
        <v>1607</v>
      </c>
      <c r="AM485" s="37">
        <v>31</v>
      </c>
      <c r="AN485" s="39">
        <v>42.4816849816849</v>
      </c>
      <c r="AO485" s="37" t="s">
        <v>635</v>
      </c>
      <c r="AP485" s="39">
        <v>24.173530835590103</v>
      </c>
      <c r="AQ485" s="37" t="s">
        <v>39</v>
      </c>
      <c r="AR485" s="39">
        <f t="shared" si="101"/>
        <v>24.173530835590103</v>
      </c>
      <c r="AS485" s="39"/>
      <c r="AT485" s="37" t="s">
        <v>1612</v>
      </c>
      <c r="AU485" s="37" t="s">
        <v>275</v>
      </c>
      <c r="AV485" s="40" t="s">
        <v>1589</v>
      </c>
      <c r="AX485" s="41">
        <v>31</v>
      </c>
      <c r="AY485" s="42">
        <v>62.416056166056151</v>
      </c>
      <c r="AZ485" s="43">
        <v>29.139582694404886</v>
      </c>
      <c r="BA485" s="41">
        <v>31</v>
      </c>
      <c r="BB485" s="44">
        <v>42.4816849816849</v>
      </c>
      <c r="BC485" s="43">
        <v>24.173530835590103</v>
      </c>
      <c r="BD485" s="45">
        <f t="shared" si="94"/>
        <v>-0.7445990816170085</v>
      </c>
      <c r="BE485" s="46">
        <f t="shared" si="95"/>
        <v>0.9874476987447699</v>
      </c>
      <c r="BF485" s="47">
        <f t="shared" si="96"/>
        <v>-0.73525264963018411</v>
      </c>
      <c r="BG485" s="46">
        <f t="shared" si="99"/>
        <v>6.8987320906007191E-2</v>
      </c>
      <c r="BH485" s="46">
        <f t="shared" si="97"/>
        <v>6.7266291297088221E-2</v>
      </c>
      <c r="BI485" s="47">
        <f t="shared" si="98"/>
        <v>0.25935745853375458</v>
      </c>
    </row>
    <row r="486" spans="1:61" s="30" customFormat="1" x14ac:dyDescent="0.25">
      <c r="A486" s="30" t="s">
        <v>52</v>
      </c>
      <c r="B486" s="30" t="s">
        <v>53</v>
      </c>
      <c r="C486" s="35">
        <v>44690</v>
      </c>
      <c r="D486" s="30" t="s">
        <v>1576</v>
      </c>
      <c r="E486" s="30" t="s">
        <v>1577</v>
      </c>
      <c r="F486" s="30" t="s">
        <v>1578</v>
      </c>
      <c r="G486" s="30">
        <v>2005</v>
      </c>
      <c r="H486" s="30" t="s">
        <v>1579</v>
      </c>
      <c r="I486" s="30" t="s">
        <v>1580</v>
      </c>
      <c r="J486" s="30" t="s">
        <v>59</v>
      </c>
      <c r="L486" s="30" t="s">
        <v>267</v>
      </c>
      <c r="M486" s="30" t="s">
        <v>61</v>
      </c>
      <c r="N486" s="30" t="s">
        <v>62</v>
      </c>
      <c r="O486" s="30" t="s">
        <v>124</v>
      </c>
      <c r="P486" s="30" t="s">
        <v>125</v>
      </c>
      <c r="Q486" s="30" t="s">
        <v>1613</v>
      </c>
      <c r="R486" s="30" t="s">
        <v>1614</v>
      </c>
      <c r="S486" s="30" t="s">
        <v>1615</v>
      </c>
      <c r="T486" s="30">
        <v>7</v>
      </c>
      <c r="U486" s="30" t="s">
        <v>321</v>
      </c>
      <c r="V486" s="30" t="s">
        <v>1584</v>
      </c>
      <c r="W486" s="30" t="s">
        <v>321</v>
      </c>
      <c r="X486" s="30" t="s">
        <v>1585</v>
      </c>
      <c r="Y486" s="30" t="s">
        <v>1586</v>
      </c>
      <c r="AA486" s="30" t="s">
        <v>111</v>
      </c>
      <c r="AB486" s="48" t="s">
        <v>141</v>
      </c>
      <c r="AC486" s="48" t="s">
        <v>142</v>
      </c>
      <c r="AD486" s="30" t="s">
        <v>1508</v>
      </c>
      <c r="AE486" s="30" t="s">
        <v>117</v>
      </c>
      <c r="AF486" s="37">
        <v>31</v>
      </c>
      <c r="AG486" s="38">
        <v>1.3679634541703443</v>
      </c>
      <c r="AH486" s="37" t="s">
        <v>143</v>
      </c>
      <c r="AI486" s="39">
        <v>0.49370002333201646</v>
      </c>
      <c r="AJ486" s="37" t="s">
        <v>39</v>
      </c>
      <c r="AK486" s="39">
        <f t="shared" si="100"/>
        <v>0.49370002333201646</v>
      </c>
      <c r="AL486" s="37" t="s">
        <v>1607</v>
      </c>
      <c r="AM486" s="37">
        <v>45</v>
      </c>
      <c r="AN486" s="39">
        <v>1.513852048334803</v>
      </c>
      <c r="AO486" s="37" t="s">
        <v>143</v>
      </c>
      <c r="AP486" s="39">
        <v>0.5226686157643462</v>
      </c>
      <c r="AQ486" s="37" t="s">
        <v>39</v>
      </c>
      <c r="AR486" s="39">
        <f t="shared" si="101"/>
        <v>0.5226686157643462</v>
      </c>
      <c r="AS486" s="39"/>
      <c r="AT486" s="37" t="s">
        <v>1616</v>
      </c>
      <c r="AU486" s="37" t="s">
        <v>275</v>
      </c>
      <c r="AV486" s="40" t="s">
        <v>1589</v>
      </c>
      <c r="AX486" s="41">
        <v>31</v>
      </c>
      <c r="AY486" s="42">
        <v>1.3679634541703443</v>
      </c>
      <c r="AZ486" s="43">
        <v>0.49370002333201646</v>
      </c>
      <c r="BA486" s="41">
        <v>45</v>
      </c>
      <c r="BB486" s="44">
        <v>1.513852048334803</v>
      </c>
      <c r="BC486" s="43">
        <v>0.5226686157643462</v>
      </c>
      <c r="BD486" s="45">
        <f t="shared" si="94"/>
        <v>0.28542783811243694</v>
      </c>
      <c r="BE486" s="46">
        <f t="shared" si="95"/>
        <v>0.98983050847457632</v>
      </c>
      <c r="BF486" s="47">
        <f t="shared" si="96"/>
        <v>0.28252518213163252</v>
      </c>
      <c r="BG486" s="46">
        <f t="shared" si="99"/>
        <v>5.501626733551928E-2</v>
      </c>
      <c r="BH486" s="46">
        <f t="shared" si="97"/>
        <v>5.3902982109689357E-2</v>
      </c>
      <c r="BI486" s="47">
        <f t="shared" si="98"/>
        <v>0.23217015766391977</v>
      </c>
    </row>
    <row r="487" spans="1:61" s="30" customFormat="1" x14ac:dyDescent="0.25">
      <c r="A487" s="30" t="s">
        <v>52</v>
      </c>
      <c r="B487" s="30" t="s">
        <v>53</v>
      </c>
      <c r="C487" s="35">
        <v>44690</v>
      </c>
      <c r="D487" s="30" t="s">
        <v>1576</v>
      </c>
      <c r="E487" s="30" t="s">
        <v>1577</v>
      </c>
      <c r="F487" s="30" t="s">
        <v>1578</v>
      </c>
      <c r="G487" s="30">
        <v>2005</v>
      </c>
      <c r="H487" s="30" t="s">
        <v>1579</v>
      </c>
      <c r="I487" s="30" t="s">
        <v>1580</v>
      </c>
      <c r="J487" s="30" t="s">
        <v>59</v>
      </c>
      <c r="L487" s="30" t="s">
        <v>267</v>
      </c>
      <c r="M487" s="30" t="s">
        <v>61</v>
      </c>
      <c r="N487" s="30" t="s">
        <v>62</v>
      </c>
      <c r="O487" s="30" t="s">
        <v>124</v>
      </c>
      <c r="P487" s="30" t="s">
        <v>125</v>
      </c>
      <c r="Q487" s="30" t="s">
        <v>1613</v>
      </c>
      <c r="R487" s="30" t="s">
        <v>1614</v>
      </c>
      <c r="S487" s="30" t="s">
        <v>1615</v>
      </c>
      <c r="T487" s="30">
        <v>7</v>
      </c>
      <c r="U487" s="30" t="s">
        <v>321</v>
      </c>
      <c r="V487" s="30" t="s">
        <v>1584</v>
      </c>
      <c r="W487" s="30" t="s">
        <v>321</v>
      </c>
      <c r="X487" s="30" t="s">
        <v>1585</v>
      </c>
      <c r="Y487" s="30" t="s">
        <v>1586</v>
      </c>
      <c r="AA487" s="30" t="s">
        <v>111</v>
      </c>
      <c r="AB487" s="48" t="s">
        <v>113</v>
      </c>
      <c r="AC487" s="48" t="s">
        <v>113</v>
      </c>
      <c r="AD487" s="30" t="s">
        <v>1508</v>
      </c>
      <c r="AE487" s="30" t="s">
        <v>117</v>
      </c>
      <c r="AF487" s="37">
        <v>31</v>
      </c>
      <c r="AG487" s="38">
        <v>5.9948717948717913</v>
      </c>
      <c r="AH487" s="37" t="s">
        <v>1590</v>
      </c>
      <c r="AI487" s="39">
        <v>2.4106822455248831</v>
      </c>
      <c r="AJ487" s="37" t="s">
        <v>39</v>
      </c>
      <c r="AK487" s="39">
        <f t="shared" si="100"/>
        <v>2.4106822455248831</v>
      </c>
      <c r="AL487" s="37" t="s">
        <v>1607</v>
      </c>
      <c r="AM487" s="37">
        <v>45</v>
      </c>
      <c r="AN487" s="39">
        <v>6.5726495726495653</v>
      </c>
      <c r="AO487" s="37" t="s">
        <v>1590</v>
      </c>
      <c r="AP487" s="39">
        <v>2.4164773932696986</v>
      </c>
      <c r="AQ487" s="37" t="s">
        <v>39</v>
      </c>
      <c r="AR487" s="39">
        <f t="shared" si="101"/>
        <v>2.4164773932696986</v>
      </c>
      <c r="AS487" s="39"/>
      <c r="AT487" s="37" t="s">
        <v>1616</v>
      </c>
      <c r="AU487" s="37" t="s">
        <v>275</v>
      </c>
      <c r="AV487" s="40" t="s">
        <v>1589</v>
      </c>
      <c r="AX487" s="41">
        <v>31</v>
      </c>
      <c r="AY487" s="42">
        <v>5.9948717948717913</v>
      </c>
      <c r="AZ487" s="43">
        <v>2.4106822455248831</v>
      </c>
      <c r="BA487" s="41">
        <v>45</v>
      </c>
      <c r="BB487" s="44">
        <v>6.5726495726495653</v>
      </c>
      <c r="BC487" s="43">
        <v>2.4164773932696986</v>
      </c>
      <c r="BD487" s="45">
        <f t="shared" si="94"/>
        <v>0.23933170665782458</v>
      </c>
      <c r="BE487" s="46">
        <f t="shared" si="95"/>
        <v>0.98983050847457632</v>
      </c>
      <c r="BF487" s="47">
        <f t="shared" si="96"/>
        <v>0.23689782489520264</v>
      </c>
      <c r="BG487" s="46">
        <f t="shared" si="99"/>
        <v>5.4857126645007491E-2</v>
      </c>
      <c r="BH487" s="46">
        <f t="shared" si="97"/>
        <v>5.3747061720883872E-2</v>
      </c>
      <c r="BI487" s="47">
        <f t="shared" si="98"/>
        <v>0.23183412544507737</v>
      </c>
    </row>
    <row r="488" spans="1:61" s="30" customFormat="1" x14ac:dyDescent="0.25">
      <c r="A488" s="30" t="s">
        <v>52</v>
      </c>
      <c r="B488" s="30" t="s">
        <v>53</v>
      </c>
      <c r="C488" s="35">
        <v>44690</v>
      </c>
      <c r="D488" s="30" t="s">
        <v>1576</v>
      </c>
      <c r="E488" s="30" t="s">
        <v>1577</v>
      </c>
      <c r="F488" s="30" t="s">
        <v>1578</v>
      </c>
      <c r="G488" s="30">
        <v>2005</v>
      </c>
      <c r="H488" s="30" t="s">
        <v>1579</v>
      </c>
      <c r="I488" s="30" t="s">
        <v>1580</v>
      </c>
      <c r="J488" s="30" t="s">
        <v>59</v>
      </c>
      <c r="L488" s="30" t="s">
        <v>267</v>
      </c>
      <c r="M488" s="30" t="s">
        <v>61</v>
      </c>
      <c r="N488" s="30" t="s">
        <v>62</v>
      </c>
      <c r="O488" s="30" t="s">
        <v>124</v>
      </c>
      <c r="P488" s="30" t="s">
        <v>125</v>
      </c>
      <c r="Q488" s="30" t="s">
        <v>1613</v>
      </c>
      <c r="R488" s="30" t="s">
        <v>1614</v>
      </c>
      <c r="S488" s="30" t="s">
        <v>1615</v>
      </c>
      <c r="T488" s="30">
        <v>7</v>
      </c>
      <c r="U488" s="30" t="s">
        <v>321</v>
      </c>
      <c r="V488" s="30" t="s">
        <v>1584</v>
      </c>
      <c r="W488" s="30" t="s">
        <v>321</v>
      </c>
      <c r="X488" s="30" t="s">
        <v>1585</v>
      </c>
      <c r="Y488" s="30" t="s">
        <v>1586</v>
      </c>
      <c r="AA488" s="30" t="s">
        <v>71</v>
      </c>
      <c r="AB488" s="48" t="s">
        <v>879</v>
      </c>
      <c r="AC488" s="48" t="s">
        <v>325</v>
      </c>
      <c r="AD488" s="30" t="s">
        <v>1508</v>
      </c>
      <c r="AE488" s="30" t="s">
        <v>117</v>
      </c>
      <c r="AF488" s="37">
        <v>31</v>
      </c>
      <c r="AG488" s="38">
        <v>62.416056166056151</v>
      </c>
      <c r="AH488" s="37" t="s">
        <v>635</v>
      </c>
      <c r="AI488" s="39">
        <v>29.139582694404886</v>
      </c>
      <c r="AJ488" s="37" t="s">
        <v>39</v>
      </c>
      <c r="AK488" s="39">
        <f t="shared" si="100"/>
        <v>29.139582694404886</v>
      </c>
      <c r="AL488" s="37" t="s">
        <v>1607</v>
      </c>
      <c r="AM488" s="37">
        <v>45</v>
      </c>
      <c r="AN488" s="39">
        <v>45.65476190476187</v>
      </c>
      <c r="AO488" s="37" t="s">
        <v>635</v>
      </c>
      <c r="AP488" s="39">
        <v>21.282912955308824</v>
      </c>
      <c r="AQ488" s="37" t="s">
        <v>39</v>
      </c>
      <c r="AR488" s="39">
        <f t="shared" si="101"/>
        <v>21.282912955308824</v>
      </c>
      <c r="AS488" s="39"/>
      <c r="AT488" s="37" t="s">
        <v>1616</v>
      </c>
      <c r="AU488" s="37" t="s">
        <v>275</v>
      </c>
      <c r="AV488" s="40" t="s">
        <v>1589</v>
      </c>
      <c r="AX488" s="41">
        <v>31</v>
      </c>
      <c r="AY488" s="42">
        <v>62.416056166056151</v>
      </c>
      <c r="AZ488" s="43">
        <v>29.139582694404886</v>
      </c>
      <c r="BA488" s="41">
        <v>45</v>
      </c>
      <c r="BB488" s="44">
        <v>45.65476190476187</v>
      </c>
      <c r="BC488" s="43">
        <v>21.282912955308824</v>
      </c>
      <c r="BD488" s="45">
        <f t="shared" si="94"/>
        <v>-0.67667057844288259</v>
      </c>
      <c r="BE488" s="46">
        <f t="shared" si="95"/>
        <v>0.98983050847457632</v>
      </c>
      <c r="BF488" s="47">
        <f t="shared" si="96"/>
        <v>-0.66978918272990418</v>
      </c>
      <c r="BG488" s="46">
        <f t="shared" si="99"/>
        <v>5.7492675368155374E-2</v>
      </c>
      <c r="BH488" s="46">
        <f t="shared" si="97"/>
        <v>5.6329278627870155E-2</v>
      </c>
      <c r="BI488" s="47">
        <f t="shared" si="98"/>
        <v>0.23733789968707095</v>
      </c>
    </row>
    <row r="489" spans="1:61" s="30" customFormat="1" x14ac:dyDescent="0.25">
      <c r="A489" s="30" t="s">
        <v>52</v>
      </c>
      <c r="B489" s="30" t="s">
        <v>53</v>
      </c>
      <c r="C489" s="35">
        <v>44687</v>
      </c>
      <c r="D489" s="30" t="s">
        <v>1617</v>
      </c>
      <c r="E489" s="30" t="s">
        <v>1618</v>
      </c>
      <c r="F489" s="30" t="s">
        <v>1619</v>
      </c>
      <c r="G489" s="30">
        <v>2011</v>
      </c>
      <c r="H489" s="30" t="s">
        <v>1620</v>
      </c>
      <c r="J489" s="30" t="s">
        <v>59</v>
      </c>
      <c r="L489" s="30" t="s">
        <v>90</v>
      </c>
      <c r="M489" s="30" t="s">
        <v>61</v>
      </c>
      <c r="N489" s="30" t="s">
        <v>62</v>
      </c>
      <c r="O489" s="30" t="s">
        <v>63</v>
      </c>
      <c r="P489" s="30" t="s">
        <v>63</v>
      </c>
      <c r="Q489" s="30" t="s">
        <v>148</v>
      </c>
      <c r="R489" s="30" t="s">
        <v>149</v>
      </c>
      <c r="S489" s="30" t="s">
        <v>1621</v>
      </c>
      <c r="T489" s="30">
        <v>17.5</v>
      </c>
      <c r="U489" s="30" t="s">
        <v>95</v>
      </c>
      <c r="V489" s="30" t="s">
        <v>1622</v>
      </c>
      <c r="W489" s="30" t="s">
        <v>186</v>
      </c>
      <c r="X489" s="30" t="s">
        <v>343</v>
      </c>
      <c r="Y489" s="30" t="s">
        <v>1623</v>
      </c>
      <c r="AA489" s="30" t="s">
        <v>111</v>
      </c>
      <c r="AB489" s="48" t="s">
        <v>113</v>
      </c>
      <c r="AC489" s="48" t="s">
        <v>113</v>
      </c>
      <c r="AD489" s="30" t="s">
        <v>1624</v>
      </c>
      <c r="AE489" s="30" t="s">
        <v>104</v>
      </c>
      <c r="AF489" s="37">
        <v>4</v>
      </c>
      <c r="AG489" s="38">
        <v>5.75</v>
      </c>
      <c r="AH489" s="37" t="s">
        <v>1625</v>
      </c>
      <c r="AI489" s="39">
        <v>0.46</v>
      </c>
      <c r="AJ489" s="37" t="s">
        <v>106</v>
      </c>
      <c r="AK489" s="37">
        <f t="shared" ref="AK489:AK494" si="102">AI489*SQRT(AF489)</f>
        <v>0.92</v>
      </c>
      <c r="AL489" s="37" t="s">
        <v>346</v>
      </c>
      <c r="AM489" s="37">
        <v>4</v>
      </c>
      <c r="AN489" s="39">
        <v>13.25</v>
      </c>
      <c r="AO489" s="37" t="s">
        <v>1625</v>
      </c>
      <c r="AP489" s="39">
        <v>0.25</v>
      </c>
      <c r="AQ489" s="37" t="s">
        <v>106</v>
      </c>
      <c r="AR489" s="37">
        <f t="shared" ref="AR489:AR494" si="103">AP489*SQRT(AM489)</f>
        <v>0.5</v>
      </c>
      <c r="AS489" s="37" t="s">
        <v>1626</v>
      </c>
      <c r="AT489" s="37" t="s">
        <v>348</v>
      </c>
      <c r="AU489" s="37" t="s">
        <v>138</v>
      </c>
      <c r="AV489" s="40" t="s">
        <v>1627</v>
      </c>
      <c r="AX489" s="41">
        <v>4</v>
      </c>
      <c r="AY489" s="42">
        <v>5.75</v>
      </c>
      <c r="AZ489" s="43">
        <v>0.92</v>
      </c>
      <c r="BA489" s="41">
        <v>4</v>
      </c>
      <c r="BB489" s="44">
        <v>13.25</v>
      </c>
      <c r="BC489" s="43">
        <v>0.5</v>
      </c>
      <c r="BD489" s="45">
        <f t="shared" si="94"/>
        <v>10.129587209273678</v>
      </c>
      <c r="BE489" s="46">
        <f t="shared" si="95"/>
        <v>0.86956521739130432</v>
      </c>
      <c r="BF489" s="47">
        <f t="shared" si="96"/>
        <v>8.8083367037162414</v>
      </c>
      <c r="BG489" s="46">
        <f t="shared" si="99"/>
        <v>6.9130335643925562</v>
      </c>
      <c r="BH489" s="46">
        <f t="shared" si="97"/>
        <v>5.2272465515255622</v>
      </c>
      <c r="BI489" s="47">
        <f t="shared" si="98"/>
        <v>2.2863172464742427</v>
      </c>
    </row>
    <row r="490" spans="1:61" s="30" customFormat="1" ht="15.75" x14ac:dyDescent="0.25">
      <c r="A490" s="30" t="s">
        <v>52</v>
      </c>
      <c r="B490" s="30" t="s">
        <v>53</v>
      </c>
      <c r="C490" s="35">
        <v>44687</v>
      </c>
      <c r="D490" s="30" t="s">
        <v>1617</v>
      </c>
      <c r="E490" s="30" t="s">
        <v>1618</v>
      </c>
      <c r="F490" s="30" t="s">
        <v>1619</v>
      </c>
      <c r="G490" s="30">
        <v>2011</v>
      </c>
      <c r="H490" s="30" t="s">
        <v>1620</v>
      </c>
      <c r="J490" s="30" t="s">
        <v>59</v>
      </c>
      <c r="L490" s="30" t="s">
        <v>90</v>
      </c>
      <c r="M490" s="30" t="s">
        <v>61</v>
      </c>
      <c r="N490" s="30" t="s">
        <v>62</v>
      </c>
      <c r="O490" s="30" t="s">
        <v>63</v>
      </c>
      <c r="P490" s="30" t="s">
        <v>63</v>
      </c>
      <c r="Q490" s="30" t="s">
        <v>148</v>
      </c>
      <c r="R490" s="30" t="s">
        <v>149</v>
      </c>
      <c r="S490" s="30" t="s">
        <v>1621</v>
      </c>
      <c r="T490" s="30">
        <v>17.5</v>
      </c>
      <c r="U490" s="30" t="s">
        <v>95</v>
      </c>
      <c r="V490" s="30" t="s">
        <v>1622</v>
      </c>
      <c r="W490" s="30" t="s">
        <v>186</v>
      </c>
      <c r="X490" s="30" t="s">
        <v>343</v>
      </c>
      <c r="Y490" s="30" t="s">
        <v>1623</v>
      </c>
      <c r="AA490" s="30" t="s">
        <v>71</v>
      </c>
      <c r="AB490" s="48" t="s">
        <v>71</v>
      </c>
      <c r="AC490" s="36" t="s">
        <v>73</v>
      </c>
      <c r="AD490" s="30" t="s">
        <v>1624</v>
      </c>
      <c r="AE490" s="30" t="s">
        <v>104</v>
      </c>
      <c r="AF490" s="37">
        <v>4</v>
      </c>
      <c r="AG490" s="38">
        <v>24.25</v>
      </c>
      <c r="AH490" s="37" t="s">
        <v>1628</v>
      </c>
      <c r="AI490" s="39">
        <v>3.69</v>
      </c>
      <c r="AJ490" s="37" t="s">
        <v>106</v>
      </c>
      <c r="AK490" s="37">
        <f t="shared" si="102"/>
        <v>7.38</v>
      </c>
      <c r="AL490" s="37" t="s">
        <v>346</v>
      </c>
      <c r="AM490" s="37">
        <v>4</v>
      </c>
      <c r="AN490" s="39">
        <v>178.5</v>
      </c>
      <c r="AO490" s="37" t="s">
        <v>1628</v>
      </c>
      <c r="AP490" s="39">
        <v>34.340000000000003</v>
      </c>
      <c r="AQ490" s="37" t="s">
        <v>106</v>
      </c>
      <c r="AR490" s="37">
        <f t="shared" si="103"/>
        <v>68.680000000000007</v>
      </c>
      <c r="AS490" s="37" t="s">
        <v>1626</v>
      </c>
      <c r="AT490" s="37" t="s">
        <v>348</v>
      </c>
      <c r="AU490" s="37" t="s">
        <v>138</v>
      </c>
      <c r="AV490" s="40" t="s">
        <v>1627</v>
      </c>
      <c r="AX490" s="41">
        <v>4</v>
      </c>
      <c r="AY490" s="42">
        <v>24.25</v>
      </c>
      <c r="AZ490" s="43">
        <v>7.38</v>
      </c>
      <c r="BA490" s="41">
        <v>4</v>
      </c>
      <c r="BB490" s="44">
        <v>178.5</v>
      </c>
      <c r="BC490" s="43">
        <v>68.680000000000007</v>
      </c>
      <c r="BD490" s="45">
        <f t="shared" si="94"/>
        <v>3.1580350657412106</v>
      </c>
      <c r="BE490" s="46">
        <f t="shared" si="95"/>
        <v>0.86956521739130432</v>
      </c>
      <c r="BF490" s="47">
        <f t="shared" si="96"/>
        <v>2.7461174484706179</v>
      </c>
      <c r="BG490" s="46">
        <f t="shared" si="99"/>
        <v>1.1233240922781933</v>
      </c>
      <c r="BH490" s="46">
        <f t="shared" si="97"/>
        <v>0.84939439869806677</v>
      </c>
      <c r="BI490" s="47">
        <f t="shared" si="98"/>
        <v>0.92162595378931622</v>
      </c>
    </row>
    <row r="491" spans="1:61" s="30" customFormat="1" ht="17.25" x14ac:dyDescent="0.25">
      <c r="A491" s="30" t="s">
        <v>52</v>
      </c>
      <c r="B491" s="30" t="s">
        <v>53</v>
      </c>
      <c r="C491" s="35">
        <v>44687</v>
      </c>
      <c r="D491" s="30" t="s">
        <v>1617</v>
      </c>
      <c r="E491" s="30" t="s">
        <v>1618</v>
      </c>
      <c r="F491" s="30" t="s">
        <v>1619</v>
      </c>
      <c r="G491" s="30">
        <v>2011</v>
      </c>
      <c r="H491" s="30" t="s">
        <v>1620</v>
      </c>
      <c r="J491" s="30" t="s">
        <v>59</v>
      </c>
      <c r="L491" s="30" t="s">
        <v>90</v>
      </c>
      <c r="M491" s="30" t="s">
        <v>61</v>
      </c>
      <c r="N491" s="30" t="s">
        <v>62</v>
      </c>
      <c r="O491" s="30" t="s">
        <v>63</v>
      </c>
      <c r="P491" s="30" t="s">
        <v>63</v>
      </c>
      <c r="Q491" s="30" t="s">
        <v>148</v>
      </c>
      <c r="R491" s="30" t="s">
        <v>149</v>
      </c>
      <c r="S491" s="30" t="s">
        <v>1621</v>
      </c>
      <c r="T491" s="30">
        <v>17.5</v>
      </c>
      <c r="U491" s="30" t="s">
        <v>95</v>
      </c>
      <c r="V491" s="30" t="s">
        <v>1622</v>
      </c>
      <c r="W491" s="30" t="s">
        <v>186</v>
      </c>
      <c r="X491" s="30" t="s">
        <v>343</v>
      </c>
      <c r="Y491" s="30" t="s">
        <v>1623</v>
      </c>
      <c r="AA491" s="30" t="s">
        <v>71</v>
      </c>
      <c r="AB491" s="48" t="s">
        <v>72</v>
      </c>
      <c r="AC491" s="36" t="s">
        <v>73</v>
      </c>
      <c r="AD491" s="30" t="s">
        <v>1624</v>
      </c>
      <c r="AE491" s="30" t="s">
        <v>104</v>
      </c>
      <c r="AF491" s="37">
        <v>4</v>
      </c>
      <c r="AG491" s="38">
        <v>0.1212</v>
      </c>
      <c r="AH491" s="37" t="s">
        <v>350</v>
      </c>
      <c r="AI491" s="39">
        <v>1.84E-2</v>
      </c>
      <c r="AJ491" s="37" t="s">
        <v>106</v>
      </c>
      <c r="AK491" s="37">
        <f t="shared" si="102"/>
        <v>3.6799999999999999E-2</v>
      </c>
      <c r="AL491" s="37" t="s">
        <v>346</v>
      </c>
      <c r="AM491" s="37">
        <v>4</v>
      </c>
      <c r="AN491" s="39">
        <v>2.125</v>
      </c>
      <c r="AO491" s="37" t="s">
        <v>350</v>
      </c>
      <c r="AP491" s="39">
        <v>0.4088</v>
      </c>
      <c r="AQ491" s="37" t="s">
        <v>106</v>
      </c>
      <c r="AR491" s="37">
        <f t="shared" si="103"/>
        <v>0.81759999999999999</v>
      </c>
      <c r="AS491" s="37" t="s">
        <v>1626</v>
      </c>
      <c r="AT491" s="37" t="s">
        <v>348</v>
      </c>
      <c r="AU491" s="37" t="s">
        <v>138</v>
      </c>
      <c r="AV491" s="40" t="s">
        <v>1627</v>
      </c>
      <c r="AX491" s="41">
        <v>4</v>
      </c>
      <c r="AY491" s="42">
        <v>0.1212</v>
      </c>
      <c r="AZ491" s="43">
        <v>3.6799999999999999E-2</v>
      </c>
      <c r="BA491" s="41">
        <v>4</v>
      </c>
      <c r="BB491" s="44">
        <v>2.125</v>
      </c>
      <c r="BC491" s="43">
        <v>0.81759999999999999</v>
      </c>
      <c r="BD491" s="45">
        <f t="shared" si="94"/>
        <v>3.4624939075488244</v>
      </c>
      <c r="BE491" s="46">
        <f t="shared" si="95"/>
        <v>0.86956521739130432</v>
      </c>
      <c r="BF491" s="47">
        <f t="shared" si="96"/>
        <v>3.0108642674337602</v>
      </c>
      <c r="BG491" s="46">
        <f t="shared" si="99"/>
        <v>1.2493040037382954</v>
      </c>
      <c r="BH491" s="46">
        <f t="shared" si="97"/>
        <v>0.94465331095523286</v>
      </c>
      <c r="BI491" s="47">
        <f t="shared" si="98"/>
        <v>0.97193277080013762</v>
      </c>
    </row>
    <row r="492" spans="1:61" s="30" customFormat="1" x14ac:dyDescent="0.25">
      <c r="A492" s="30" t="s">
        <v>52</v>
      </c>
      <c r="B492" s="30" t="s">
        <v>53</v>
      </c>
      <c r="C492" s="35">
        <v>44687</v>
      </c>
      <c r="D492" s="30" t="s">
        <v>1617</v>
      </c>
      <c r="E492" s="30" t="s">
        <v>1618</v>
      </c>
      <c r="F492" s="30" t="s">
        <v>1619</v>
      </c>
      <c r="G492" s="30">
        <v>2011</v>
      </c>
      <c r="H492" s="30" t="s">
        <v>1620</v>
      </c>
      <c r="J492" s="30" t="s">
        <v>59</v>
      </c>
      <c r="L492" s="30" t="s">
        <v>90</v>
      </c>
      <c r="M492" s="30" t="s">
        <v>61</v>
      </c>
      <c r="N492" s="30" t="s">
        <v>62</v>
      </c>
      <c r="O492" s="30" t="s">
        <v>63</v>
      </c>
      <c r="P492" s="30" t="s">
        <v>63</v>
      </c>
      <c r="Q492" s="30" t="s">
        <v>148</v>
      </c>
      <c r="R492" s="30" t="s">
        <v>149</v>
      </c>
      <c r="S492" s="30" t="s">
        <v>1629</v>
      </c>
      <c r="T492" s="30">
        <v>18</v>
      </c>
      <c r="U492" s="30" t="s">
        <v>95</v>
      </c>
      <c r="V492" s="30" t="s">
        <v>1622</v>
      </c>
      <c r="W492" s="30" t="s">
        <v>186</v>
      </c>
      <c r="X492" s="30" t="s">
        <v>343</v>
      </c>
      <c r="Y492" s="30" t="s">
        <v>1623</v>
      </c>
      <c r="AA492" s="30" t="s">
        <v>111</v>
      </c>
      <c r="AB492" s="48" t="s">
        <v>113</v>
      </c>
      <c r="AC492" s="48" t="s">
        <v>113</v>
      </c>
      <c r="AD492" s="30" t="s">
        <v>1624</v>
      </c>
      <c r="AE492" s="30" t="s">
        <v>104</v>
      </c>
      <c r="AF492" s="37">
        <v>4</v>
      </c>
      <c r="AG492" s="38">
        <v>5.75</v>
      </c>
      <c r="AH492" s="37" t="s">
        <v>1625</v>
      </c>
      <c r="AI492" s="39">
        <v>0.46</v>
      </c>
      <c r="AJ492" s="37" t="s">
        <v>106</v>
      </c>
      <c r="AK492" s="37">
        <f t="shared" si="102"/>
        <v>0.92</v>
      </c>
      <c r="AL492" s="37" t="s">
        <v>346</v>
      </c>
      <c r="AM492" s="37">
        <v>4</v>
      </c>
      <c r="AN492" s="39">
        <v>12.75</v>
      </c>
      <c r="AO492" s="37" t="s">
        <v>1625</v>
      </c>
      <c r="AP492" s="39">
        <v>1.7969999999999999</v>
      </c>
      <c r="AQ492" s="37" t="s">
        <v>106</v>
      </c>
      <c r="AR492" s="37">
        <f t="shared" si="103"/>
        <v>3.5939999999999999</v>
      </c>
      <c r="AS492" s="37" t="s">
        <v>1626</v>
      </c>
      <c r="AT492" s="37" t="s">
        <v>352</v>
      </c>
      <c r="AU492" s="37" t="s">
        <v>138</v>
      </c>
      <c r="AV492" s="40" t="s">
        <v>1627</v>
      </c>
      <c r="AX492" s="41">
        <v>4</v>
      </c>
      <c r="AY492" s="42">
        <v>5.75</v>
      </c>
      <c r="AZ492" s="43">
        <v>0.92</v>
      </c>
      <c r="BA492" s="41">
        <v>4</v>
      </c>
      <c r="BB492" s="44">
        <v>12.75</v>
      </c>
      <c r="BC492" s="43">
        <v>3.5939999999999999</v>
      </c>
      <c r="BD492" s="45">
        <f t="shared" si="94"/>
        <v>2.6684112282365433</v>
      </c>
      <c r="BE492" s="46">
        <f t="shared" si="95"/>
        <v>0.86956521739130432</v>
      </c>
      <c r="BF492" s="47">
        <f t="shared" si="96"/>
        <v>2.3203575897709072</v>
      </c>
      <c r="BG492" s="46">
        <f t="shared" si="99"/>
        <v>0.94502615518617861</v>
      </c>
      <c r="BH492" s="46">
        <f t="shared" si="97"/>
        <v>0.71457554267385903</v>
      </c>
      <c r="BI492" s="47">
        <f t="shared" si="98"/>
        <v>0.84532570212543467</v>
      </c>
    </row>
    <row r="493" spans="1:61" s="30" customFormat="1" ht="15.75" x14ac:dyDescent="0.25">
      <c r="A493" s="30" t="s">
        <v>52</v>
      </c>
      <c r="B493" s="30" t="s">
        <v>53</v>
      </c>
      <c r="C493" s="35">
        <v>44687</v>
      </c>
      <c r="D493" s="30" t="s">
        <v>1617</v>
      </c>
      <c r="E493" s="30" t="s">
        <v>1618</v>
      </c>
      <c r="F493" s="30" t="s">
        <v>1619</v>
      </c>
      <c r="G493" s="30">
        <v>2011</v>
      </c>
      <c r="H493" s="30" t="s">
        <v>1620</v>
      </c>
      <c r="J493" s="30" t="s">
        <v>59</v>
      </c>
      <c r="L493" s="30" t="s">
        <v>90</v>
      </c>
      <c r="M493" s="30" t="s">
        <v>61</v>
      </c>
      <c r="N493" s="30" t="s">
        <v>62</v>
      </c>
      <c r="O493" s="30" t="s">
        <v>63</v>
      </c>
      <c r="P493" s="30" t="s">
        <v>63</v>
      </c>
      <c r="Q493" s="30" t="s">
        <v>148</v>
      </c>
      <c r="R493" s="30" t="s">
        <v>149</v>
      </c>
      <c r="S493" s="30" t="s">
        <v>1629</v>
      </c>
      <c r="T493" s="30">
        <v>18</v>
      </c>
      <c r="U493" s="30" t="s">
        <v>95</v>
      </c>
      <c r="V493" s="30" t="s">
        <v>1622</v>
      </c>
      <c r="W493" s="30" t="s">
        <v>186</v>
      </c>
      <c r="X493" s="30" t="s">
        <v>343</v>
      </c>
      <c r="Y493" s="30" t="s">
        <v>1623</v>
      </c>
      <c r="AA493" s="30" t="s">
        <v>71</v>
      </c>
      <c r="AB493" s="48" t="s">
        <v>71</v>
      </c>
      <c r="AC493" s="36" t="s">
        <v>73</v>
      </c>
      <c r="AD493" s="30" t="s">
        <v>1624</v>
      </c>
      <c r="AE493" s="30" t="s">
        <v>104</v>
      </c>
      <c r="AF493" s="37">
        <v>4</v>
      </c>
      <c r="AG493" s="38">
        <v>24.25</v>
      </c>
      <c r="AH493" s="37" t="s">
        <v>1628</v>
      </c>
      <c r="AI493" s="39">
        <v>3.69</v>
      </c>
      <c r="AJ493" s="37" t="s">
        <v>106</v>
      </c>
      <c r="AK493" s="37">
        <f t="shared" si="102"/>
        <v>7.38</v>
      </c>
      <c r="AL493" s="37" t="s">
        <v>346</v>
      </c>
      <c r="AM493" s="37">
        <v>4</v>
      </c>
      <c r="AN493" s="39">
        <v>147.80000000000001</v>
      </c>
      <c r="AO493" s="37" t="s">
        <v>1628</v>
      </c>
      <c r="AP493" s="39">
        <v>33.85</v>
      </c>
      <c r="AQ493" s="37" t="s">
        <v>106</v>
      </c>
      <c r="AR493" s="37">
        <f t="shared" si="103"/>
        <v>67.7</v>
      </c>
      <c r="AS493" s="37" t="s">
        <v>1626</v>
      </c>
      <c r="AT493" s="37" t="s">
        <v>352</v>
      </c>
      <c r="AU493" s="37" t="s">
        <v>138</v>
      </c>
      <c r="AV493" s="40" t="s">
        <v>1627</v>
      </c>
      <c r="AX493" s="41">
        <v>4</v>
      </c>
      <c r="AY493" s="42">
        <v>24.25</v>
      </c>
      <c r="AZ493" s="43">
        <v>7.38</v>
      </c>
      <c r="BA493" s="41">
        <v>4</v>
      </c>
      <c r="BB493" s="44">
        <v>147.80000000000001</v>
      </c>
      <c r="BC493" s="43">
        <v>67.7</v>
      </c>
      <c r="BD493" s="45">
        <f t="shared" si="94"/>
        <v>2.565688186423464</v>
      </c>
      <c r="BE493" s="46">
        <f t="shared" si="95"/>
        <v>0.86956521739130432</v>
      </c>
      <c r="BF493" s="47">
        <f t="shared" si="96"/>
        <v>2.2310332055856206</v>
      </c>
      <c r="BG493" s="46">
        <f t="shared" si="99"/>
        <v>0.91142224187205767</v>
      </c>
      <c r="BH493" s="46">
        <f t="shared" si="97"/>
        <v>0.68916615642499635</v>
      </c>
      <c r="BI493" s="47">
        <f t="shared" si="98"/>
        <v>0.83016031971240134</v>
      </c>
    </row>
    <row r="494" spans="1:61" s="30" customFormat="1" ht="17.25" x14ac:dyDescent="0.25">
      <c r="A494" s="30" t="s">
        <v>52</v>
      </c>
      <c r="B494" s="30" t="s">
        <v>53</v>
      </c>
      <c r="C494" s="35">
        <v>44687</v>
      </c>
      <c r="D494" s="30" t="s">
        <v>1617</v>
      </c>
      <c r="E494" s="30" t="s">
        <v>1618</v>
      </c>
      <c r="F494" s="30" t="s">
        <v>1619</v>
      </c>
      <c r="G494" s="30">
        <v>2011</v>
      </c>
      <c r="H494" s="30" t="s">
        <v>1620</v>
      </c>
      <c r="J494" s="30" t="s">
        <v>59</v>
      </c>
      <c r="L494" s="30" t="s">
        <v>90</v>
      </c>
      <c r="M494" s="30" t="s">
        <v>61</v>
      </c>
      <c r="N494" s="30" t="s">
        <v>62</v>
      </c>
      <c r="O494" s="30" t="s">
        <v>63</v>
      </c>
      <c r="P494" s="30" t="s">
        <v>63</v>
      </c>
      <c r="Q494" s="30" t="s">
        <v>148</v>
      </c>
      <c r="R494" s="30" t="s">
        <v>149</v>
      </c>
      <c r="S494" s="30" t="s">
        <v>1629</v>
      </c>
      <c r="T494" s="30">
        <v>18</v>
      </c>
      <c r="U494" s="30" t="s">
        <v>95</v>
      </c>
      <c r="V494" s="30" t="s">
        <v>1622</v>
      </c>
      <c r="W494" s="30" t="s">
        <v>186</v>
      </c>
      <c r="X494" s="30" t="s">
        <v>343</v>
      </c>
      <c r="Y494" s="30" t="s">
        <v>1623</v>
      </c>
      <c r="AA494" s="30" t="s">
        <v>71</v>
      </c>
      <c r="AB494" s="48" t="s">
        <v>72</v>
      </c>
      <c r="AC494" s="36" t="s">
        <v>73</v>
      </c>
      <c r="AD494" s="30" t="s">
        <v>1624</v>
      </c>
      <c r="AE494" s="30" t="s">
        <v>104</v>
      </c>
      <c r="AF494" s="37">
        <v>4</v>
      </c>
      <c r="AG494" s="38">
        <v>0.1212</v>
      </c>
      <c r="AH494" s="37" t="s">
        <v>350</v>
      </c>
      <c r="AI494" s="39">
        <v>1.84E-2</v>
      </c>
      <c r="AJ494" s="37" t="s">
        <v>106</v>
      </c>
      <c r="AK494" s="37">
        <f t="shared" si="102"/>
        <v>3.6799999999999999E-2</v>
      </c>
      <c r="AL494" s="37" t="s">
        <v>346</v>
      </c>
      <c r="AM494" s="37">
        <v>4</v>
      </c>
      <c r="AN494" s="39">
        <v>1.2827</v>
      </c>
      <c r="AO494" s="37" t="s">
        <v>350</v>
      </c>
      <c r="AP494" s="39">
        <v>0.1663</v>
      </c>
      <c r="AQ494" s="37" t="s">
        <v>106</v>
      </c>
      <c r="AR494" s="37">
        <f t="shared" si="103"/>
        <v>0.33260000000000001</v>
      </c>
      <c r="AS494" s="37" t="s">
        <v>1626</v>
      </c>
      <c r="AT494" s="37" t="s">
        <v>352</v>
      </c>
      <c r="AU494" s="37" t="s">
        <v>138</v>
      </c>
      <c r="AV494" s="40" t="s">
        <v>1627</v>
      </c>
      <c r="AX494" s="41">
        <v>4</v>
      </c>
      <c r="AY494" s="42">
        <v>0.1212</v>
      </c>
      <c r="AZ494" s="43">
        <v>3.6799999999999999E-2</v>
      </c>
      <c r="BA494" s="41">
        <v>4</v>
      </c>
      <c r="BB494" s="44">
        <v>1.2827</v>
      </c>
      <c r="BC494" s="43">
        <v>0.33260000000000001</v>
      </c>
      <c r="BD494" s="45">
        <f t="shared" si="94"/>
        <v>4.9087373823565921</v>
      </c>
      <c r="BE494" s="46">
        <f t="shared" si="95"/>
        <v>0.86956521739130432</v>
      </c>
      <c r="BF494" s="47">
        <f t="shared" si="96"/>
        <v>4.2684672890057325</v>
      </c>
      <c r="BG494" s="46">
        <f t="shared" si="99"/>
        <v>2.0059814180590654</v>
      </c>
      <c r="BH494" s="46">
        <f t="shared" si="97"/>
        <v>1.5168101459803898</v>
      </c>
      <c r="BI494" s="47">
        <f t="shared" si="98"/>
        <v>1.2315884645369124</v>
      </c>
    </row>
    <row r="495" spans="1:61" s="30" customFormat="1" x14ac:dyDescent="0.25">
      <c r="A495" s="30" t="s">
        <v>52</v>
      </c>
      <c r="B495" s="30" t="s">
        <v>53</v>
      </c>
      <c r="C495" s="35">
        <v>44687</v>
      </c>
      <c r="D495" s="30" t="s">
        <v>1630</v>
      </c>
      <c r="E495" s="30" t="s">
        <v>1631</v>
      </c>
      <c r="F495" s="30" t="s">
        <v>315</v>
      </c>
      <c r="G495" s="30">
        <v>2007</v>
      </c>
      <c r="H495" s="30" t="s">
        <v>1632</v>
      </c>
      <c r="I495" s="30" t="s">
        <v>284</v>
      </c>
      <c r="J495" s="30" t="s">
        <v>59</v>
      </c>
      <c r="L495" s="30" t="s">
        <v>267</v>
      </c>
      <c r="M495" s="30" t="s">
        <v>61</v>
      </c>
      <c r="N495" s="30" t="s">
        <v>62</v>
      </c>
      <c r="O495" s="30" t="s">
        <v>63</v>
      </c>
      <c r="P495" s="30" t="s">
        <v>63</v>
      </c>
      <c r="Q495" s="30" t="s">
        <v>1633</v>
      </c>
      <c r="R495" s="30">
        <v>10</v>
      </c>
      <c r="S495" s="30" t="s">
        <v>447</v>
      </c>
      <c r="T495" s="30">
        <v>15</v>
      </c>
      <c r="U495" s="30" t="s">
        <v>321</v>
      </c>
      <c r="V495" s="30" t="s">
        <v>1634</v>
      </c>
      <c r="W495" s="30" t="s">
        <v>321</v>
      </c>
      <c r="X495" s="30" t="s">
        <v>187</v>
      </c>
      <c r="Y495" s="30" t="s">
        <v>1635</v>
      </c>
      <c r="AA495" s="30" t="s">
        <v>436</v>
      </c>
      <c r="AB495" s="48" t="s">
        <v>1636</v>
      </c>
      <c r="AC495" s="48" t="s">
        <v>469</v>
      </c>
      <c r="AD495" s="30" t="s">
        <v>1508</v>
      </c>
      <c r="AE495" s="30" t="s">
        <v>117</v>
      </c>
      <c r="AF495" s="37">
        <v>16</v>
      </c>
      <c r="AG495" s="38">
        <v>1.9565217391304315</v>
      </c>
      <c r="AH495" s="37" t="s">
        <v>1637</v>
      </c>
      <c r="AI495" s="39">
        <v>1.8183064057675213</v>
      </c>
      <c r="AJ495" s="37" t="s">
        <v>39</v>
      </c>
      <c r="AK495" s="39">
        <f t="shared" ref="AK495:AK512" si="104">AI495</f>
        <v>1.8183064057675213</v>
      </c>
      <c r="AL495" s="37" t="s">
        <v>1638</v>
      </c>
      <c r="AM495" s="37">
        <v>16</v>
      </c>
      <c r="AN495" s="39">
        <v>1.6956521739130399</v>
      </c>
      <c r="AO495" s="37" t="s">
        <v>1637</v>
      </c>
      <c r="AP495" s="39">
        <v>1.4734576698113522</v>
      </c>
      <c r="AQ495" s="37" t="s">
        <v>39</v>
      </c>
      <c r="AR495" s="39">
        <f t="shared" ref="AR495:AR512" si="105">AP495</f>
        <v>1.4734576698113522</v>
      </c>
      <c r="AS495" s="39"/>
      <c r="AT495" s="37" t="s">
        <v>333</v>
      </c>
      <c r="AU495" s="37" t="s">
        <v>275</v>
      </c>
      <c r="AV495" s="40" t="s">
        <v>1639</v>
      </c>
      <c r="AX495" s="41">
        <v>16</v>
      </c>
      <c r="AY495" s="42">
        <v>1.9565217391304315</v>
      </c>
      <c r="AZ495" s="43">
        <v>1.8183064057675213</v>
      </c>
      <c r="BA495" s="41">
        <v>16</v>
      </c>
      <c r="BB495" s="44">
        <v>1.6956521739130399</v>
      </c>
      <c r="BC495" s="43">
        <v>1.4734576698113522</v>
      </c>
      <c r="BD495" s="45">
        <f t="shared" si="94"/>
        <v>-0.15763568049561288</v>
      </c>
      <c r="BE495" s="46">
        <f t="shared" si="95"/>
        <v>0.97478991596638653</v>
      </c>
      <c r="BF495" s="47">
        <f t="shared" si="96"/>
        <v>-0.15366167174362264</v>
      </c>
      <c r="BG495" s="46">
        <f t="shared" si="99"/>
        <v>0.12538826574633305</v>
      </c>
      <c r="BH495" s="46">
        <f t="shared" si="97"/>
        <v>0.11914585861751695</v>
      </c>
      <c r="BI495" s="47">
        <f t="shared" si="98"/>
        <v>0.34517511297530845</v>
      </c>
    </row>
    <row r="496" spans="1:61" s="30" customFormat="1" ht="15.75" x14ac:dyDescent="0.25">
      <c r="A496" s="30" t="s">
        <v>52</v>
      </c>
      <c r="B496" s="30" t="s">
        <v>53</v>
      </c>
      <c r="C496" s="35">
        <v>44687</v>
      </c>
      <c r="D496" s="30" t="s">
        <v>1630</v>
      </c>
      <c r="E496" s="30" t="s">
        <v>1631</v>
      </c>
      <c r="F496" s="30" t="s">
        <v>315</v>
      </c>
      <c r="G496" s="30">
        <v>2007</v>
      </c>
      <c r="H496" s="30" t="s">
        <v>1632</v>
      </c>
      <c r="I496" s="30" t="s">
        <v>284</v>
      </c>
      <c r="J496" s="30" t="s">
        <v>59</v>
      </c>
      <c r="L496" s="30" t="s">
        <v>267</v>
      </c>
      <c r="M496" s="30" t="s">
        <v>61</v>
      </c>
      <c r="N496" s="30" t="s">
        <v>62</v>
      </c>
      <c r="O496" s="30" t="s">
        <v>63</v>
      </c>
      <c r="P496" s="30" t="s">
        <v>63</v>
      </c>
      <c r="Q496" s="30" t="s">
        <v>1633</v>
      </c>
      <c r="R496" s="30">
        <v>10</v>
      </c>
      <c r="S496" s="30" t="s">
        <v>447</v>
      </c>
      <c r="T496" s="30">
        <v>15</v>
      </c>
      <c r="U496" s="30" t="s">
        <v>321</v>
      </c>
      <c r="V496" s="30" t="s">
        <v>1634</v>
      </c>
      <c r="W496" s="30" t="s">
        <v>321</v>
      </c>
      <c r="X496" s="30" t="s">
        <v>187</v>
      </c>
      <c r="Y496" s="30" t="s">
        <v>1635</v>
      </c>
      <c r="AA496" s="30" t="s">
        <v>71</v>
      </c>
      <c r="AB496" s="48" t="s">
        <v>71</v>
      </c>
      <c r="AC496" s="36" t="s">
        <v>73</v>
      </c>
      <c r="AD496" s="30" t="s">
        <v>1640</v>
      </c>
      <c r="AE496" s="30" t="s">
        <v>117</v>
      </c>
      <c r="AF496" s="37">
        <v>16</v>
      </c>
      <c r="AG496" s="38">
        <v>1.9565217391304315</v>
      </c>
      <c r="AH496" s="37" t="s">
        <v>1637</v>
      </c>
      <c r="AI496" s="39">
        <v>1.8183064057675213</v>
      </c>
      <c r="AJ496" s="37" t="s">
        <v>39</v>
      </c>
      <c r="AK496" s="39">
        <f t="shared" si="104"/>
        <v>1.8183064057675213</v>
      </c>
      <c r="AL496" s="37" t="s">
        <v>1638</v>
      </c>
      <c r="AM496" s="37">
        <v>16</v>
      </c>
      <c r="AN496" s="39">
        <v>1.6956521739130399</v>
      </c>
      <c r="AO496" s="37" t="s">
        <v>1637</v>
      </c>
      <c r="AP496" s="39">
        <v>1.4734576698113522</v>
      </c>
      <c r="AQ496" s="37" t="s">
        <v>39</v>
      </c>
      <c r="AR496" s="39">
        <f t="shared" si="105"/>
        <v>1.4734576698113522</v>
      </c>
      <c r="AS496" s="39"/>
      <c r="AT496" s="37" t="s">
        <v>333</v>
      </c>
      <c r="AU496" s="37" t="s">
        <v>275</v>
      </c>
      <c r="AV496" s="40" t="s">
        <v>1639</v>
      </c>
      <c r="AX496" s="41">
        <v>16</v>
      </c>
      <c r="AY496" s="42">
        <v>1.9565217391304315</v>
      </c>
      <c r="AZ496" s="43">
        <v>1.8183064057675213</v>
      </c>
      <c r="BA496" s="41">
        <v>16</v>
      </c>
      <c r="BB496" s="44">
        <v>1.6956521739130399</v>
      </c>
      <c r="BC496" s="43">
        <v>1.4734576698113522</v>
      </c>
      <c r="BD496" s="45">
        <f t="shared" si="94"/>
        <v>-0.15763568049561288</v>
      </c>
      <c r="BE496" s="46">
        <f t="shared" si="95"/>
        <v>0.97478991596638653</v>
      </c>
      <c r="BF496" s="47">
        <f t="shared" si="96"/>
        <v>-0.15366167174362264</v>
      </c>
      <c r="BG496" s="46">
        <f t="shared" si="99"/>
        <v>0.12538826574633305</v>
      </c>
      <c r="BH496" s="46">
        <f t="shared" si="97"/>
        <v>0.11914585861751695</v>
      </c>
      <c r="BI496" s="47">
        <f t="shared" si="98"/>
        <v>0.34517511297530845</v>
      </c>
    </row>
    <row r="497" spans="1:61" s="30" customFormat="1" ht="17.25" x14ac:dyDescent="0.25">
      <c r="A497" s="30" t="s">
        <v>52</v>
      </c>
      <c r="B497" s="30" t="s">
        <v>53</v>
      </c>
      <c r="C497" s="35">
        <v>44687</v>
      </c>
      <c r="D497" s="30" t="s">
        <v>1630</v>
      </c>
      <c r="E497" s="30" t="s">
        <v>1631</v>
      </c>
      <c r="F497" s="30" t="s">
        <v>315</v>
      </c>
      <c r="G497" s="30">
        <v>2007</v>
      </c>
      <c r="H497" s="30" t="s">
        <v>1632</v>
      </c>
      <c r="I497" s="30" t="s">
        <v>284</v>
      </c>
      <c r="J497" s="30" t="s">
        <v>59</v>
      </c>
      <c r="L497" s="55" t="s">
        <v>706</v>
      </c>
      <c r="M497" s="30" t="s">
        <v>61</v>
      </c>
      <c r="N497" s="30" t="s">
        <v>62</v>
      </c>
      <c r="O497" s="30" t="s">
        <v>63</v>
      </c>
      <c r="P497" s="30" t="s">
        <v>63</v>
      </c>
      <c r="Q497" s="30" t="s">
        <v>1633</v>
      </c>
      <c r="R497" s="30">
        <v>10</v>
      </c>
      <c r="S497" s="30" t="s">
        <v>447</v>
      </c>
      <c r="T497" s="30">
        <v>15</v>
      </c>
      <c r="U497" s="30" t="s">
        <v>321</v>
      </c>
      <c r="V497" s="30" t="s">
        <v>1634</v>
      </c>
      <c r="W497" s="30" t="s">
        <v>321</v>
      </c>
      <c r="X497" s="30" t="s">
        <v>187</v>
      </c>
      <c r="Y497" s="30" t="s">
        <v>1635</v>
      </c>
      <c r="AA497" s="30" t="s">
        <v>192</v>
      </c>
      <c r="AB497" s="48" t="s">
        <v>1641</v>
      </c>
      <c r="AC497" s="48" t="s">
        <v>192</v>
      </c>
      <c r="AD497" s="30" t="s">
        <v>1575</v>
      </c>
      <c r="AE497" s="30" t="s">
        <v>117</v>
      </c>
      <c r="AF497" s="37">
        <v>8</v>
      </c>
      <c r="AG497" s="38">
        <v>1.23809523809523E-3</v>
      </c>
      <c r="AH497" s="37" t="s">
        <v>1642</v>
      </c>
      <c r="AI497" s="39">
        <v>1.46031746031746E-3</v>
      </c>
      <c r="AJ497" s="37" t="s">
        <v>39</v>
      </c>
      <c r="AK497" s="39">
        <f t="shared" si="104"/>
        <v>1.46031746031746E-3</v>
      </c>
      <c r="AL497" s="37" t="s">
        <v>1638</v>
      </c>
      <c r="AM497" s="37">
        <v>8</v>
      </c>
      <c r="AN497" s="39">
        <v>1.5238095238095199E-3</v>
      </c>
      <c r="AO497" s="37" t="s">
        <v>1642</v>
      </c>
      <c r="AP497" s="39">
        <v>1.8095238095238101E-3</v>
      </c>
      <c r="AQ497" s="37" t="s">
        <v>39</v>
      </c>
      <c r="AR497" s="39">
        <f t="shared" si="105"/>
        <v>1.8095238095238101E-3</v>
      </c>
      <c r="AS497" s="39"/>
      <c r="AT497" s="37" t="s">
        <v>333</v>
      </c>
      <c r="AU497" s="37" t="s">
        <v>275</v>
      </c>
      <c r="AV497" s="40" t="s">
        <v>1643</v>
      </c>
      <c r="AX497" s="41">
        <v>8</v>
      </c>
      <c r="AY497" s="42">
        <v>1.23809523809523E-3</v>
      </c>
      <c r="AZ497" s="43">
        <v>1.46031746031746E-3</v>
      </c>
      <c r="BA497" s="41">
        <v>8</v>
      </c>
      <c r="BB497" s="44">
        <v>1.5238095238095199E-3</v>
      </c>
      <c r="BC497" s="43">
        <v>1.8095238095238101E-3</v>
      </c>
      <c r="BD497" s="45">
        <f t="shared" si="94"/>
        <v>0.1737691369442069</v>
      </c>
      <c r="BE497" s="46">
        <f t="shared" si="95"/>
        <v>0.94545454545454544</v>
      </c>
      <c r="BF497" s="47">
        <f t="shared" si="96"/>
        <v>0.16429082038361378</v>
      </c>
      <c r="BG497" s="46">
        <f t="shared" si="99"/>
        <v>0.25094361602982296</v>
      </c>
      <c r="BH497" s="46">
        <f t="shared" si="97"/>
        <v>0.2243145579321128</v>
      </c>
      <c r="BI497" s="47">
        <f t="shared" si="98"/>
        <v>0.4736185785335208</v>
      </c>
    </row>
    <row r="498" spans="1:61" s="30" customFormat="1" x14ac:dyDescent="0.25">
      <c r="A498" s="30" t="s">
        <v>52</v>
      </c>
      <c r="B498" s="30" t="s">
        <v>53</v>
      </c>
      <c r="C498" s="35">
        <v>44687</v>
      </c>
      <c r="D498" s="30" t="s">
        <v>1630</v>
      </c>
      <c r="E498" s="30" t="s">
        <v>1631</v>
      </c>
      <c r="F498" s="30" t="s">
        <v>315</v>
      </c>
      <c r="G498" s="30">
        <v>2007</v>
      </c>
      <c r="H498" s="30" t="s">
        <v>1632</v>
      </c>
      <c r="I498" s="30" t="s">
        <v>284</v>
      </c>
      <c r="J498" s="30" t="s">
        <v>59</v>
      </c>
      <c r="L498" s="30" t="s">
        <v>267</v>
      </c>
      <c r="M498" s="30" t="s">
        <v>61</v>
      </c>
      <c r="N498" s="30" t="s">
        <v>62</v>
      </c>
      <c r="O498" s="30" t="s">
        <v>63</v>
      </c>
      <c r="P498" s="30" t="s">
        <v>63</v>
      </c>
      <c r="Q498" s="30" t="s">
        <v>1633</v>
      </c>
      <c r="R498" s="30">
        <v>10</v>
      </c>
      <c r="S498" s="30" t="s">
        <v>1505</v>
      </c>
      <c r="T498" s="30">
        <v>32</v>
      </c>
      <c r="U498" s="30" t="s">
        <v>321</v>
      </c>
      <c r="V498" s="30" t="s">
        <v>1634</v>
      </c>
      <c r="W498" s="30" t="s">
        <v>321</v>
      </c>
      <c r="X498" s="30" t="s">
        <v>187</v>
      </c>
      <c r="Y498" s="30" t="s">
        <v>1635</v>
      </c>
      <c r="AA498" s="30" t="s">
        <v>436</v>
      </c>
      <c r="AB498" s="48" t="s">
        <v>1636</v>
      </c>
      <c r="AC498" s="48" t="s">
        <v>469</v>
      </c>
      <c r="AD498" s="30" t="s">
        <v>1508</v>
      </c>
      <c r="AE498" s="30" t="s">
        <v>117</v>
      </c>
      <c r="AF498" s="37">
        <v>16</v>
      </c>
      <c r="AG498" s="38">
        <v>2.5744680851063793</v>
      </c>
      <c r="AH498" s="37" t="s">
        <v>1637</v>
      </c>
      <c r="AI498" s="39">
        <v>2.3102503494707016</v>
      </c>
      <c r="AJ498" s="37" t="s">
        <v>39</v>
      </c>
      <c r="AK498" s="39">
        <f t="shared" si="104"/>
        <v>2.3102503494707016</v>
      </c>
      <c r="AL498" s="37" t="s">
        <v>1644</v>
      </c>
      <c r="AM498" s="37">
        <v>16</v>
      </c>
      <c r="AN498" s="39">
        <v>1.4468085106382935</v>
      </c>
      <c r="AO498" s="37" t="s">
        <v>1637</v>
      </c>
      <c r="AP498" s="39">
        <v>2.0285423721792375</v>
      </c>
      <c r="AQ498" s="37" t="s">
        <v>39</v>
      </c>
      <c r="AR498" s="39">
        <f t="shared" si="105"/>
        <v>2.0285423721792375</v>
      </c>
      <c r="AS498" s="39"/>
      <c r="AT498" s="37" t="s">
        <v>1645</v>
      </c>
      <c r="AU498" s="37" t="s">
        <v>275</v>
      </c>
      <c r="AV498" s="40" t="s">
        <v>1639</v>
      </c>
      <c r="AX498" s="41">
        <v>16</v>
      </c>
      <c r="AY498" s="42">
        <v>2.5744680851063793</v>
      </c>
      <c r="AZ498" s="43">
        <v>2.3102503494707016</v>
      </c>
      <c r="BA498" s="41">
        <v>16</v>
      </c>
      <c r="BB498" s="44">
        <v>1.4468085106382935</v>
      </c>
      <c r="BC498" s="43">
        <v>2.0285423721792375</v>
      </c>
      <c r="BD498" s="45">
        <f t="shared" si="94"/>
        <v>-0.51871119390465559</v>
      </c>
      <c r="BE498" s="46">
        <f t="shared" si="95"/>
        <v>0.97478991596638653</v>
      </c>
      <c r="BF498" s="47">
        <f t="shared" si="96"/>
        <v>-0.50563444111714329</v>
      </c>
      <c r="BG498" s="46">
        <f t="shared" si="99"/>
        <v>0.12920408285440615</v>
      </c>
      <c r="BH498" s="46">
        <f t="shared" si="97"/>
        <v>0.12277170672190447</v>
      </c>
      <c r="BI498" s="47">
        <f t="shared" si="98"/>
        <v>0.35038793746632385</v>
      </c>
    </row>
    <row r="499" spans="1:61" s="30" customFormat="1" ht="15.75" x14ac:dyDescent="0.25">
      <c r="A499" s="30" t="s">
        <v>52</v>
      </c>
      <c r="B499" s="30" t="s">
        <v>53</v>
      </c>
      <c r="C499" s="35">
        <v>44687</v>
      </c>
      <c r="D499" s="30" t="s">
        <v>1630</v>
      </c>
      <c r="E499" s="30" t="s">
        <v>1631</v>
      </c>
      <c r="F499" s="30" t="s">
        <v>315</v>
      </c>
      <c r="G499" s="30">
        <v>2007</v>
      </c>
      <c r="H499" s="30" t="s">
        <v>1632</v>
      </c>
      <c r="I499" s="30" t="s">
        <v>284</v>
      </c>
      <c r="J499" s="30" t="s">
        <v>59</v>
      </c>
      <c r="L499" s="30" t="s">
        <v>267</v>
      </c>
      <c r="M499" s="30" t="s">
        <v>61</v>
      </c>
      <c r="N499" s="30" t="s">
        <v>62</v>
      </c>
      <c r="O499" s="30" t="s">
        <v>63</v>
      </c>
      <c r="P499" s="30" t="s">
        <v>63</v>
      </c>
      <c r="Q499" s="30" t="s">
        <v>1633</v>
      </c>
      <c r="R499" s="30">
        <v>10</v>
      </c>
      <c r="S499" s="30" t="s">
        <v>1505</v>
      </c>
      <c r="T499" s="30">
        <v>32</v>
      </c>
      <c r="U499" s="30" t="s">
        <v>321</v>
      </c>
      <c r="V499" s="30" t="s">
        <v>1634</v>
      </c>
      <c r="W499" s="30" t="s">
        <v>321</v>
      </c>
      <c r="X499" s="30" t="s">
        <v>187</v>
      </c>
      <c r="Y499" s="30" t="s">
        <v>1635</v>
      </c>
      <c r="AA499" s="30" t="s">
        <v>71</v>
      </c>
      <c r="AB499" s="48" t="s">
        <v>71</v>
      </c>
      <c r="AC499" s="36" t="s">
        <v>73</v>
      </c>
      <c r="AD499" s="30" t="s">
        <v>1640</v>
      </c>
      <c r="AE499" s="30" t="s">
        <v>117</v>
      </c>
      <c r="AF499" s="37">
        <v>16</v>
      </c>
      <c r="AG499" s="38">
        <v>2.5744680851063793</v>
      </c>
      <c r="AH499" s="37" t="s">
        <v>1637</v>
      </c>
      <c r="AI499" s="39">
        <v>2.3102503494707016</v>
      </c>
      <c r="AJ499" s="37" t="s">
        <v>39</v>
      </c>
      <c r="AK499" s="39">
        <f t="shared" si="104"/>
        <v>2.3102503494707016</v>
      </c>
      <c r="AL499" s="37" t="s">
        <v>1644</v>
      </c>
      <c r="AM499" s="37">
        <v>16</v>
      </c>
      <c r="AN499" s="39">
        <v>1.4468085106382935</v>
      </c>
      <c r="AO499" s="37" t="s">
        <v>1637</v>
      </c>
      <c r="AP499" s="39">
        <v>2.0285423721792375</v>
      </c>
      <c r="AQ499" s="37" t="s">
        <v>39</v>
      </c>
      <c r="AR499" s="39">
        <f t="shared" si="105"/>
        <v>2.0285423721792375</v>
      </c>
      <c r="AS499" s="39"/>
      <c r="AT499" s="37" t="s">
        <v>1645</v>
      </c>
      <c r="AU499" s="37" t="s">
        <v>275</v>
      </c>
      <c r="AV499" s="40" t="s">
        <v>1639</v>
      </c>
      <c r="AX499" s="41">
        <v>16</v>
      </c>
      <c r="AY499" s="42">
        <v>2.5744680851063793</v>
      </c>
      <c r="AZ499" s="43">
        <v>2.3102503494707016</v>
      </c>
      <c r="BA499" s="41">
        <v>16</v>
      </c>
      <c r="BB499" s="44">
        <v>1.4468085106382935</v>
      </c>
      <c r="BC499" s="43">
        <v>2.0285423721792375</v>
      </c>
      <c r="BD499" s="45">
        <f t="shared" si="94"/>
        <v>-0.51871119390465559</v>
      </c>
      <c r="BE499" s="46">
        <f t="shared" si="95"/>
        <v>0.97478991596638653</v>
      </c>
      <c r="BF499" s="47">
        <f t="shared" si="96"/>
        <v>-0.50563444111714329</v>
      </c>
      <c r="BG499" s="46">
        <f t="shared" si="99"/>
        <v>0.12920408285440615</v>
      </c>
      <c r="BH499" s="46">
        <f t="shared" si="97"/>
        <v>0.12277170672190447</v>
      </c>
      <c r="BI499" s="47">
        <f t="shared" si="98"/>
        <v>0.35038793746632385</v>
      </c>
    </row>
    <row r="500" spans="1:61" s="30" customFormat="1" ht="15" customHeight="1" x14ac:dyDescent="0.25">
      <c r="A500" s="30" t="s">
        <v>52</v>
      </c>
      <c r="B500" s="30" t="s">
        <v>53</v>
      </c>
      <c r="C500" s="35">
        <v>44687</v>
      </c>
      <c r="D500" s="30" t="s">
        <v>1630</v>
      </c>
      <c r="E500" s="30" t="s">
        <v>1631</v>
      </c>
      <c r="F500" s="30" t="s">
        <v>315</v>
      </c>
      <c r="G500" s="30">
        <v>2007</v>
      </c>
      <c r="H500" s="30" t="s">
        <v>1632</v>
      </c>
      <c r="I500" s="30" t="s">
        <v>284</v>
      </c>
      <c r="J500" s="30" t="s">
        <v>59</v>
      </c>
      <c r="L500" s="55" t="s">
        <v>706</v>
      </c>
      <c r="M500" s="30" t="s">
        <v>61</v>
      </c>
      <c r="N500" s="30" t="s">
        <v>62</v>
      </c>
      <c r="O500" s="30" t="s">
        <v>63</v>
      </c>
      <c r="P500" s="30" t="s">
        <v>63</v>
      </c>
      <c r="Q500" s="30" t="s">
        <v>1633</v>
      </c>
      <c r="R500" s="30">
        <v>10</v>
      </c>
      <c r="S500" s="30" t="s">
        <v>1505</v>
      </c>
      <c r="T500" s="30">
        <v>32</v>
      </c>
      <c r="U500" s="30" t="s">
        <v>321</v>
      </c>
      <c r="V500" s="30" t="s">
        <v>1634</v>
      </c>
      <c r="W500" s="30" t="s">
        <v>321</v>
      </c>
      <c r="X500" s="30" t="s">
        <v>187</v>
      </c>
      <c r="Y500" s="30" t="s">
        <v>1635</v>
      </c>
      <c r="AA500" s="30" t="s">
        <v>192</v>
      </c>
      <c r="AB500" s="48" t="s">
        <v>1641</v>
      </c>
      <c r="AC500" s="48" t="s">
        <v>192</v>
      </c>
      <c r="AD500" s="30" t="s">
        <v>1575</v>
      </c>
      <c r="AE500" s="30" t="s">
        <v>117</v>
      </c>
      <c r="AF500" s="37">
        <v>8</v>
      </c>
      <c r="AG500" s="38">
        <v>3.0793650793650702E-3</v>
      </c>
      <c r="AH500" s="37" t="s">
        <v>1642</v>
      </c>
      <c r="AI500" s="39">
        <v>3.4920634920634895E-3</v>
      </c>
      <c r="AJ500" s="37" t="s">
        <v>39</v>
      </c>
      <c r="AK500" s="39">
        <f t="shared" si="104"/>
        <v>3.4920634920634895E-3</v>
      </c>
      <c r="AL500" s="37" t="s">
        <v>1644</v>
      </c>
      <c r="AM500" s="37">
        <v>8</v>
      </c>
      <c r="AN500" s="39">
        <v>2.69841269841269E-3</v>
      </c>
      <c r="AO500" s="37" t="s">
        <v>1642</v>
      </c>
      <c r="AP500" s="39">
        <v>2.9841269841269897E-3</v>
      </c>
      <c r="AQ500" s="37" t="s">
        <v>39</v>
      </c>
      <c r="AR500" s="39">
        <f t="shared" si="105"/>
        <v>2.9841269841269897E-3</v>
      </c>
      <c r="AS500" s="39"/>
      <c r="AT500" s="37" t="s">
        <v>1645</v>
      </c>
      <c r="AU500" s="37" t="s">
        <v>275</v>
      </c>
      <c r="AV500" s="40" t="s">
        <v>1643</v>
      </c>
      <c r="AX500" s="41">
        <v>8</v>
      </c>
      <c r="AY500" s="42">
        <v>3.0793650793650702E-3</v>
      </c>
      <c r="AZ500" s="43">
        <v>3.4920634920634895E-3</v>
      </c>
      <c r="BA500" s="41">
        <v>8</v>
      </c>
      <c r="BB500" s="44">
        <v>2.69841269841269E-3</v>
      </c>
      <c r="BC500" s="43">
        <v>2.9841269841269897E-3</v>
      </c>
      <c r="BD500" s="45">
        <f t="shared" si="94"/>
        <v>-0.11728686797794698</v>
      </c>
      <c r="BE500" s="46">
        <f t="shared" si="95"/>
        <v>0.94545454545454544</v>
      </c>
      <c r="BF500" s="47">
        <f t="shared" si="96"/>
        <v>-0.11088940245187714</v>
      </c>
      <c r="BG500" s="46">
        <f t="shared" si="99"/>
        <v>0.2504298815437524</v>
      </c>
      <c r="BH500" s="46">
        <f t="shared" si="97"/>
        <v>0.22385533874191949</v>
      </c>
      <c r="BI500" s="47">
        <f t="shared" si="98"/>
        <v>0.47313353161863247</v>
      </c>
    </row>
    <row r="501" spans="1:61" s="30" customFormat="1" ht="15" customHeight="1" x14ac:dyDescent="0.25">
      <c r="A501" s="30" t="s">
        <v>52</v>
      </c>
      <c r="B501" s="30" t="s">
        <v>53</v>
      </c>
      <c r="C501" s="35">
        <v>44687</v>
      </c>
      <c r="D501" s="30" t="s">
        <v>1646</v>
      </c>
      <c r="E501" s="30" t="s">
        <v>1647</v>
      </c>
      <c r="F501" s="30" t="s">
        <v>1648</v>
      </c>
      <c r="G501" s="30">
        <v>2013</v>
      </c>
      <c r="H501" s="30" t="s">
        <v>1649</v>
      </c>
      <c r="I501" s="30" t="s">
        <v>1650</v>
      </c>
      <c r="J501" s="30" t="s">
        <v>59</v>
      </c>
      <c r="L501" s="30" t="s">
        <v>90</v>
      </c>
      <c r="M501" s="30" t="s">
        <v>61</v>
      </c>
      <c r="N501" s="30" t="s">
        <v>62</v>
      </c>
      <c r="O501" s="30" t="s">
        <v>91</v>
      </c>
      <c r="P501" s="30" t="s">
        <v>91</v>
      </c>
      <c r="Q501" s="30" t="s">
        <v>183</v>
      </c>
      <c r="R501" s="30" t="s">
        <v>183</v>
      </c>
      <c r="S501" s="30" t="s">
        <v>1651</v>
      </c>
      <c r="T501" s="30">
        <v>20</v>
      </c>
      <c r="U501" s="30" t="s">
        <v>95</v>
      </c>
      <c r="V501" s="30" t="s">
        <v>1652</v>
      </c>
      <c r="W501" s="30" t="s">
        <v>97</v>
      </c>
      <c r="X501" s="30" t="s">
        <v>1653</v>
      </c>
      <c r="Y501" s="30" t="s">
        <v>1654</v>
      </c>
      <c r="AA501" s="30" t="s">
        <v>111</v>
      </c>
      <c r="AB501" s="48" t="s">
        <v>141</v>
      </c>
      <c r="AC501" s="48" t="s">
        <v>142</v>
      </c>
      <c r="AD501" s="30" t="s">
        <v>1655</v>
      </c>
      <c r="AE501" s="30" t="s">
        <v>104</v>
      </c>
      <c r="AF501" s="37">
        <v>6</v>
      </c>
      <c r="AG501" s="38">
        <v>1.9714765100671099</v>
      </c>
      <c r="AH501" s="37" t="s">
        <v>143</v>
      </c>
      <c r="AI501" s="39">
        <v>0.43122437490330401</v>
      </c>
      <c r="AJ501" s="37" t="s">
        <v>39</v>
      </c>
      <c r="AK501" s="39">
        <f t="shared" si="104"/>
        <v>0.43122437490330401</v>
      </c>
      <c r="AL501" s="37" t="s">
        <v>1656</v>
      </c>
      <c r="AM501" s="37">
        <v>3</v>
      </c>
      <c r="AN501" s="39">
        <v>1.7550335570469699</v>
      </c>
      <c r="AO501" s="37" t="s">
        <v>143</v>
      </c>
      <c r="AP501" s="39">
        <v>0.36035956399084412</v>
      </c>
      <c r="AQ501" s="37" t="s">
        <v>39</v>
      </c>
      <c r="AR501" s="39">
        <f t="shared" si="105"/>
        <v>0.36035956399084412</v>
      </c>
      <c r="AS501" s="39" t="s">
        <v>1657</v>
      </c>
      <c r="AT501" s="37" t="s">
        <v>1658</v>
      </c>
      <c r="AU501" s="37" t="s">
        <v>1058</v>
      </c>
      <c r="AV501" s="40" t="s">
        <v>1659</v>
      </c>
      <c r="AX501" s="41">
        <v>6</v>
      </c>
      <c r="AY501" s="42">
        <v>1.9714765100671099</v>
      </c>
      <c r="AZ501" s="43">
        <v>0.43122437490330401</v>
      </c>
      <c r="BA501" s="41">
        <v>3</v>
      </c>
      <c r="BB501" s="44">
        <v>1.7550335570469699</v>
      </c>
      <c r="BC501" s="43">
        <v>0.36035956399084412</v>
      </c>
      <c r="BD501" s="45">
        <f t="shared" si="94"/>
        <v>-0.52506372002229418</v>
      </c>
      <c r="BE501" s="46">
        <f t="shared" si="95"/>
        <v>0.88888888888888884</v>
      </c>
      <c r="BF501" s="47">
        <f t="shared" si="96"/>
        <v>-0.46672330668648371</v>
      </c>
      <c r="BG501" s="46">
        <f t="shared" si="99"/>
        <v>0.51531621722686949</v>
      </c>
      <c r="BH501" s="46">
        <f t="shared" si="97"/>
        <v>0.40716343089530427</v>
      </c>
      <c r="BI501" s="47">
        <f t="shared" si="98"/>
        <v>0.63809359101569441</v>
      </c>
    </row>
    <row r="502" spans="1:61" s="30" customFormat="1" ht="15" customHeight="1" x14ac:dyDescent="0.25">
      <c r="A502" s="30" t="s">
        <v>52</v>
      </c>
      <c r="B502" s="30" t="s">
        <v>53</v>
      </c>
      <c r="C502" s="35">
        <v>44687</v>
      </c>
      <c r="D502" s="30" t="s">
        <v>1646</v>
      </c>
      <c r="E502" s="30" t="s">
        <v>1647</v>
      </c>
      <c r="F502" s="30" t="s">
        <v>1648</v>
      </c>
      <c r="G502" s="30">
        <v>2013</v>
      </c>
      <c r="H502" s="30" t="s">
        <v>1649</v>
      </c>
      <c r="I502" s="30" t="s">
        <v>1650</v>
      </c>
      <c r="J502" s="30" t="s">
        <v>59</v>
      </c>
      <c r="L502" s="30" t="s">
        <v>90</v>
      </c>
      <c r="M502" s="30" t="s">
        <v>61</v>
      </c>
      <c r="N502" s="30" t="s">
        <v>62</v>
      </c>
      <c r="O502" s="30" t="s">
        <v>91</v>
      </c>
      <c r="P502" s="30" t="s">
        <v>91</v>
      </c>
      <c r="Q502" s="30" t="s">
        <v>183</v>
      </c>
      <c r="R502" s="30" t="s">
        <v>183</v>
      </c>
      <c r="S502" s="30" t="s">
        <v>1651</v>
      </c>
      <c r="T502" s="30">
        <v>20</v>
      </c>
      <c r="U502" s="30" t="s">
        <v>95</v>
      </c>
      <c r="V502" s="30" t="s">
        <v>1652</v>
      </c>
      <c r="W502" s="30" t="s">
        <v>97</v>
      </c>
      <c r="X502" s="30" t="s">
        <v>1653</v>
      </c>
      <c r="Y502" s="30" t="s">
        <v>1654</v>
      </c>
      <c r="AA502" s="30" t="s">
        <v>111</v>
      </c>
      <c r="AB502" s="48" t="s">
        <v>113</v>
      </c>
      <c r="AC502" s="48" t="s">
        <v>113</v>
      </c>
      <c r="AD502" s="30" t="s">
        <v>1655</v>
      </c>
      <c r="AE502" s="30" t="s">
        <v>104</v>
      </c>
      <c r="AF502" s="37">
        <v>6</v>
      </c>
      <c r="AG502" s="38">
        <v>24.447368421052552</v>
      </c>
      <c r="AH502" s="37" t="s">
        <v>115</v>
      </c>
      <c r="AI502" s="39">
        <v>10.260525978321015</v>
      </c>
      <c r="AJ502" s="37" t="s">
        <v>39</v>
      </c>
      <c r="AK502" s="39">
        <f t="shared" si="104"/>
        <v>10.260525978321015</v>
      </c>
      <c r="AL502" s="37" t="s">
        <v>1656</v>
      </c>
      <c r="AM502" s="37">
        <v>3</v>
      </c>
      <c r="AN502" s="39">
        <v>14.999999999999901</v>
      </c>
      <c r="AO502" s="37" t="s">
        <v>115</v>
      </c>
      <c r="AP502" s="39">
        <v>4.1022255968736934</v>
      </c>
      <c r="AQ502" s="37" t="s">
        <v>39</v>
      </c>
      <c r="AR502" s="39">
        <f t="shared" si="105"/>
        <v>4.1022255968736934</v>
      </c>
      <c r="AS502" s="39" t="s">
        <v>1657</v>
      </c>
      <c r="AT502" s="37" t="s">
        <v>1658</v>
      </c>
      <c r="AU502" s="37" t="s">
        <v>1058</v>
      </c>
      <c r="AV502" s="40" t="s">
        <v>1659</v>
      </c>
      <c r="AX502" s="41">
        <v>6</v>
      </c>
      <c r="AY502" s="42">
        <v>24.447368421052552</v>
      </c>
      <c r="AZ502" s="43">
        <v>10.260525978321015</v>
      </c>
      <c r="BA502" s="41">
        <v>3</v>
      </c>
      <c r="BB502" s="44">
        <v>14.999999999999901</v>
      </c>
      <c r="BC502" s="43">
        <v>4.1022255968736934</v>
      </c>
      <c r="BD502" s="45">
        <f t="shared" si="94"/>
        <v>-1.0562021857649135</v>
      </c>
      <c r="BE502" s="46">
        <f t="shared" si="95"/>
        <v>0.88888888888888884</v>
      </c>
      <c r="BF502" s="47">
        <f t="shared" si="96"/>
        <v>-0.93884638734658976</v>
      </c>
      <c r="BG502" s="46">
        <f t="shared" si="99"/>
        <v>0.56197572540081009</v>
      </c>
      <c r="BH502" s="46">
        <f t="shared" si="97"/>
        <v>0.44403020278582522</v>
      </c>
      <c r="BI502" s="47">
        <f t="shared" si="98"/>
        <v>0.66635591299681973</v>
      </c>
    </row>
    <row r="503" spans="1:61" s="30" customFormat="1" ht="15" customHeight="1" x14ac:dyDescent="0.25">
      <c r="A503" s="30" t="s">
        <v>52</v>
      </c>
      <c r="B503" s="30" t="s">
        <v>53</v>
      </c>
      <c r="C503" s="35">
        <v>44687</v>
      </c>
      <c r="D503" s="30" t="s">
        <v>1646</v>
      </c>
      <c r="E503" s="30" t="s">
        <v>1647</v>
      </c>
      <c r="F503" s="30" t="s">
        <v>1648</v>
      </c>
      <c r="G503" s="30">
        <v>2013</v>
      </c>
      <c r="H503" s="30" t="s">
        <v>1649</v>
      </c>
      <c r="I503" s="30" t="s">
        <v>1650</v>
      </c>
      <c r="J503" s="30" t="s">
        <v>59</v>
      </c>
      <c r="L503" s="30" t="s">
        <v>90</v>
      </c>
      <c r="M503" s="30" t="s">
        <v>61</v>
      </c>
      <c r="N503" s="30" t="s">
        <v>62</v>
      </c>
      <c r="O503" s="30" t="s">
        <v>91</v>
      </c>
      <c r="P503" s="30" t="s">
        <v>91</v>
      </c>
      <c r="Q503" s="30" t="s">
        <v>183</v>
      </c>
      <c r="R503" s="30" t="s">
        <v>183</v>
      </c>
      <c r="S503" s="30" t="s">
        <v>1651</v>
      </c>
      <c r="T503" s="30">
        <v>20</v>
      </c>
      <c r="U503" s="30" t="s">
        <v>95</v>
      </c>
      <c r="V503" s="30" t="s">
        <v>1652</v>
      </c>
      <c r="W503" s="30" t="s">
        <v>97</v>
      </c>
      <c r="X503" s="30" t="s">
        <v>1653</v>
      </c>
      <c r="Y503" s="30" t="s">
        <v>1654</v>
      </c>
      <c r="AA503" s="30" t="s">
        <v>71</v>
      </c>
      <c r="AB503" s="48" t="s">
        <v>71</v>
      </c>
      <c r="AC503" s="36" t="s">
        <v>73</v>
      </c>
      <c r="AD503" s="30" t="s">
        <v>1655</v>
      </c>
      <c r="AE503" s="30" t="s">
        <v>104</v>
      </c>
      <c r="AF503" s="37">
        <v>6</v>
      </c>
      <c r="AG503" s="38">
        <v>17.341608881979049</v>
      </c>
      <c r="AH503" s="37" t="s">
        <v>1660</v>
      </c>
      <c r="AI503" s="39">
        <v>10.49338275575311</v>
      </c>
      <c r="AJ503" s="37" t="s">
        <v>39</v>
      </c>
      <c r="AK503" s="39">
        <f t="shared" si="104"/>
        <v>10.49338275575311</v>
      </c>
      <c r="AL503" s="37" t="s">
        <v>1656</v>
      </c>
      <c r="AM503" s="37">
        <v>3</v>
      </c>
      <c r="AN503" s="39">
        <v>9.1306758338657303</v>
      </c>
      <c r="AO503" s="37" t="s">
        <v>1660</v>
      </c>
      <c r="AP503" s="39">
        <v>3.2289350506293446</v>
      </c>
      <c r="AQ503" s="37" t="s">
        <v>39</v>
      </c>
      <c r="AR503" s="39">
        <f t="shared" si="105"/>
        <v>3.2289350506293446</v>
      </c>
      <c r="AS503" s="39" t="s">
        <v>1657</v>
      </c>
      <c r="AT503" s="37" t="s">
        <v>1658</v>
      </c>
      <c r="AU503" s="37" t="s">
        <v>1058</v>
      </c>
      <c r="AV503" s="40" t="s">
        <v>1659</v>
      </c>
      <c r="AX503" s="41">
        <v>6</v>
      </c>
      <c r="AY503" s="42">
        <v>17.341608881979049</v>
      </c>
      <c r="AZ503" s="43">
        <v>10.49338275575311</v>
      </c>
      <c r="BA503" s="41">
        <v>3</v>
      </c>
      <c r="BB503" s="44">
        <v>9.1306758338657303</v>
      </c>
      <c r="BC503" s="43">
        <v>3.2289350506293446</v>
      </c>
      <c r="BD503" s="45">
        <f t="shared" si="94"/>
        <v>-0.90880054995085147</v>
      </c>
      <c r="BE503" s="46">
        <f t="shared" si="95"/>
        <v>0.88888888888888884</v>
      </c>
      <c r="BF503" s="47">
        <f t="shared" si="96"/>
        <v>-0.80782271106742343</v>
      </c>
      <c r="BG503" s="46">
        <f t="shared" si="99"/>
        <v>0.54588435775505384</v>
      </c>
      <c r="BH503" s="46">
        <f t="shared" si="97"/>
        <v>0.43131603575707955</v>
      </c>
      <c r="BI503" s="47">
        <f t="shared" si="98"/>
        <v>0.65674655366973911</v>
      </c>
    </row>
    <row r="504" spans="1:61" s="30" customFormat="1" ht="15" customHeight="1" x14ac:dyDescent="0.25">
      <c r="A504" s="30" t="s">
        <v>52</v>
      </c>
      <c r="B504" s="30" t="s">
        <v>53</v>
      </c>
      <c r="C504" s="35">
        <v>44687</v>
      </c>
      <c r="D504" s="30" t="s">
        <v>1646</v>
      </c>
      <c r="E504" s="30" t="s">
        <v>1647</v>
      </c>
      <c r="F504" s="30" t="s">
        <v>1648</v>
      </c>
      <c r="G504" s="30">
        <v>2013</v>
      </c>
      <c r="H504" s="30" t="s">
        <v>1649</v>
      </c>
      <c r="I504" s="30" t="s">
        <v>1650</v>
      </c>
      <c r="J504" s="30" t="s">
        <v>59</v>
      </c>
      <c r="L504" s="30" t="s">
        <v>90</v>
      </c>
      <c r="M504" s="30" t="s">
        <v>61</v>
      </c>
      <c r="N504" s="30" t="s">
        <v>62</v>
      </c>
      <c r="O504" s="30" t="s">
        <v>91</v>
      </c>
      <c r="P504" s="30" t="s">
        <v>91</v>
      </c>
      <c r="Q504" s="30" t="s">
        <v>183</v>
      </c>
      <c r="R504" s="30" t="s">
        <v>183</v>
      </c>
      <c r="S504" s="30" t="s">
        <v>1651</v>
      </c>
      <c r="T504" s="30">
        <v>20</v>
      </c>
      <c r="U504" s="30" t="s">
        <v>95</v>
      </c>
      <c r="V504" s="30" t="s">
        <v>1652</v>
      </c>
      <c r="W504" s="30" t="s">
        <v>97</v>
      </c>
      <c r="X504" s="30" t="s">
        <v>1653</v>
      </c>
      <c r="Y504" s="30" t="s">
        <v>1654</v>
      </c>
      <c r="AA504" s="30" t="s">
        <v>111</v>
      </c>
      <c r="AB504" s="48" t="s">
        <v>141</v>
      </c>
      <c r="AC504" s="48" t="s">
        <v>142</v>
      </c>
      <c r="AD504" s="30" t="s">
        <v>1655</v>
      </c>
      <c r="AE504" s="30" t="s">
        <v>104</v>
      </c>
      <c r="AF504" s="37">
        <v>6</v>
      </c>
      <c r="AG504" s="38">
        <v>1.3389261744966434</v>
      </c>
      <c r="AH504" s="37" t="s">
        <v>143</v>
      </c>
      <c r="AI504" s="39">
        <v>0.458431513180449</v>
      </c>
      <c r="AJ504" s="37" t="s">
        <v>39</v>
      </c>
      <c r="AK504" s="39">
        <f t="shared" si="104"/>
        <v>0.458431513180449</v>
      </c>
      <c r="AL504" s="37" t="s">
        <v>1661</v>
      </c>
      <c r="AM504" s="37">
        <v>3</v>
      </c>
      <c r="AN504" s="39">
        <v>1.7550335570469699</v>
      </c>
      <c r="AO504" s="37" t="s">
        <v>143</v>
      </c>
      <c r="AP504" s="39">
        <v>0.36035956399084412</v>
      </c>
      <c r="AQ504" s="37" t="s">
        <v>39</v>
      </c>
      <c r="AR504" s="39">
        <f t="shared" si="105"/>
        <v>0.36035956399084412</v>
      </c>
      <c r="AS504" s="39" t="s">
        <v>1657</v>
      </c>
      <c r="AT504" s="37" t="s">
        <v>1658</v>
      </c>
      <c r="AU504" s="37" t="s">
        <v>1058</v>
      </c>
      <c r="AV504" s="40" t="s">
        <v>1659</v>
      </c>
      <c r="AX504" s="41">
        <v>6</v>
      </c>
      <c r="AY504" s="42">
        <v>1.3389261744966434</v>
      </c>
      <c r="AZ504" s="43">
        <v>0.458431513180449</v>
      </c>
      <c r="BA504" s="41">
        <v>3</v>
      </c>
      <c r="BB504" s="44">
        <v>1.7550335570469699</v>
      </c>
      <c r="BC504" s="43">
        <v>0.36035956399084412</v>
      </c>
      <c r="BD504" s="45">
        <f t="shared" si="94"/>
        <v>0.96168622334260201</v>
      </c>
      <c r="BE504" s="46">
        <f t="shared" si="95"/>
        <v>0.88888888888888884</v>
      </c>
      <c r="BF504" s="47">
        <f t="shared" si="96"/>
        <v>0.85483219852675729</v>
      </c>
      <c r="BG504" s="46">
        <f t="shared" si="99"/>
        <v>0.55138002178705314</v>
      </c>
      <c r="BH504" s="46">
        <f t="shared" si="97"/>
        <v>0.4356582888194</v>
      </c>
      <c r="BI504" s="47">
        <f t="shared" si="98"/>
        <v>0.66004415671938188</v>
      </c>
    </row>
    <row r="505" spans="1:61" s="30" customFormat="1" ht="15" customHeight="1" x14ac:dyDescent="0.25">
      <c r="A505" s="30" t="s">
        <v>52</v>
      </c>
      <c r="B505" s="30" t="s">
        <v>53</v>
      </c>
      <c r="C505" s="35">
        <v>44687</v>
      </c>
      <c r="D505" s="30" t="s">
        <v>1646</v>
      </c>
      <c r="E505" s="30" t="s">
        <v>1647</v>
      </c>
      <c r="F505" s="30" t="s">
        <v>1648</v>
      </c>
      <c r="G505" s="30">
        <v>2013</v>
      </c>
      <c r="H505" s="30" t="s">
        <v>1649</v>
      </c>
      <c r="I505" s="30" t="s">
        <v>1650</v>
      </c>
      <c r="J505" s="30" t="s">
        <v>59</v>
      </c>
      <c r="L505" s="30" t="s">
        <v>90</v>
      </c>
      <c r="M505" s="30" t="s">
        <v>61</v>
      </c>
      <c r="N505" s="30" t="s">
        <v>62</v>
      </c>
      <c r="O505" s="30" t="s">
        <v>91</v>
      </c>
      <c r="P505" s="30" t="s">
        <v>91</v>
      </c>
      <c r="Q505" s="30" t="s">
        <v>183</v>
      </c>
      <c r="R505" s="30" t="s">
        <v>183</v>
      </c>
      <c r="S505" s="30" t="s">
        <v>1651</v>
      </c>
      <c r="T505" s="30">
        <v>20</v>
      </c>
      <c r="U505" s="30" t="s">
        <v>95</v>
      </c>
      <c r="V505" s="30" t="s">
        <v>1652</v>
      </c>
      <c r="W505" s="30" t="s">
        <v>97</v>
      </c>
      <c r="X505" s="30" t="s">
        <v>1653</v>
      </c>
      <c r="Y505" s="30" t="s">
        <v>1654</v>
      </c>
      <c r="AA505" s="30" t="s">
        <v>111</v>
      </c>
      <c r="AB505" s="48" t="s">
        <v>113</v>
      </c>
      <c r="AC505" s="48" t="s">
        <v>113</v>
      </c>
      <c r="AD505" s="30" t="s">
        <v>1655</v>
      </c>
      <c r="AE505" s="30" t="s">
        <v>104</v>
      </c>
      <c r="AF505" s="37">
        <v>6</v>
      </c>
      <c r="AG505" s="38">
        <v>8.4210526315789256</v>
      </c>
      <c r="AH505" s="37" t="s">
        <v>115</v>
      </c>
      <c r="AI505" s="39">
        <v>2.8827503026587893</v>
      </c>
      <c r="AJ505" s="37" t="s">
        <v>39</v>
      </c>
      <c r="AK505" s="39">
        <f t="shared" si="104"/>
        <v>2.8827503026587893</v>
      </c>
      <c r="AL505" s="37" t="s">
        <v>1661</v>
      </c>
      <c r="AM505" s="37">
        <v>3</v>
      </c>
      <c r="AN505" s="39">
        <v>14.999999999999901</v>
      </c>
      <c r="AO505" s="37" t="s">
        <v>115</v>
      </c>
      <c r="AP505" s="39">
        <v>4.1022255968736934</v>
      </c>
      <c r="AQ505" s="37" t="s">
        <v>39</v>
      </c>
      <c r="AR505" s="39">
        <f t="shared" si="105"/>
        <v>4.1022255968736934</v>
      </c>
      <c r="AS505" s="39" t="s">
        <v>1657</v>
      </c>
      <c r="AT505" s="37" t="s">
        <v>1658</v>
      </c>
      <c r="AU505" s="37" t="s">
        <v>1058</v>
      </c>
      <c r="AV505" s="40" t="s">
        <v>1659</v>
      </c>
      <c r="AX505" s="41">
        <v>6</v>
      </c>
      <c r="AY505" s="42">
        <v>8.4210526315789256</v>
      </c>
      <c r="AZ505" s="43">
        <v>2.8827503026587893</v>
      </c>
      <c r="BA505" s="41">
        <v>3</v>
      </c>
      <c r="BB505" s="44">
        <v>14.999999999999901</v>
      </c>
      <c r="BC505" s="43">
        <v>4.1022255968736934</v>
      </c>
      <c r="BD505" s="45">
        <f t="shared" si="94"/>
        <v>2.0071235935301002</v>
      </c>
      <c r="BE505" s="46">
        <f t="shared" si="95"/>
        <v>0.88888888888888884</v>
      </c>
      <c r="BF505" s="47">
        <f t="shared" si="96"/>
        <v>1.7841098609156445</v>
      </c>
      <c r="BG505" s="46">
        <f t="shared" si="99"/>
        <v>0.72380806220584348</v>
      </c>
      <c r="BH505" s="46">
        <f t="shared" si="97"/>
        <v>0.57189772816264173</v>
      </c>
      <c r="BI505" s="47">
        <f t="shared" si="98"/>
        <v>0.75623920036099801</v>
      </c>
    </row>
    <row r="506" spans="1:61" s="30" customFormat="1" ht="15" customHeight="1" x14ac:dyDescent="0.25">
      <c r="A506" s="30" t="s">
        <v>52</v>
      </c>
      <c r="B506" s="30" t="s">
        <v>53</v>
      </c>
      <c r="C506" s="35">
        <v>44687</v>
      </c>
      <c r="D506" s="30" t="s">
        <v>1646</v>
      </c>
      <c r="E506" s="30" t="s">
        <v>1647</v>
      </c>
      <c r="F506" s="30" t="s">
        <v>1648</v>
      </c>
      <c r="G506" s="30">
        <v>2013</v>
      </c>
      <c r="H506" s="30" t="s">
        <v>1649</v>
      </c>
      <c r="I506" s="30" t="s">
        <v>1650</v>
      </c>
      <c r="J506" s="30" t="s">
        <v>59</v>
      </c>
      <c r="L506" s="30" t="s">
        <v>90</v>
      </c>
      <c r="M506" s="30" t="s">
        <v>61</v>
      </c>
      <c r="N506" s="30" t="s">
        <v>62</v>
      </c>
      <c r="O506" s="30" t="s">
        <v>91</v>
      </c>
      <c r="P506" s="30" t="s">
        <v>91</v>
      </c>
      <c r="Q506" s="30" t="s">
        <v>183</v>
      </c>
      <c r="R506" s="30" t="s">
        <v>183</v>
      </c>
      <c r="S506" s="30" t="s">
        <v>1651</v>
      </c>
      <c r="T506" s="30">
        <v>20</v>
      </c>
      <c r="U506" s="30" t="s">
        <v>95</v>
      </c>
      <c r="V506" s="30" t="s">
        <v>1652</v>
      </c>
      <c r="W506" s="30" t="s">
        <v>97</v>
      </c>
      <c r="X506" s="30" t="s">
        <v>1653</v>
      </c>
      <c r="Y506" s="30" t="s">
        <v>1654</v>
      </c>
      <c r="AA506" s="30" t="s">
        <v>71</v>
      </c>
      <c r="AB506" s="48" t="s">
        <v>71</v>
      </c>
      <c r="AC506" s="36" t="s">
        <v>73</v>
      </c>
      <c r="AD506" s="30" t="s">
        <v>1655</v>
      </c>
      <c r="AE506" s="30" t="s">
        <v>104</v>
      </c>
      <c r="AF506" s="37">
        <v>6</v>
      </c>
      <c r="AG506" s="38">
        <v>5.9354871492529844</v>
      </c>
      <c r="AH506" s="37" t="s">
        <v>1660</v>
      </c>
      <c r="AI506" s="39">
        <v>2.3149218028350624</v>
      </c>
      <c r="AJ506" s="37" t="s">
        <v>39</v>
      </c>
      <c r="AK506" s="39">
        <f t="shared" si="104"/>
        <v>2.3149218028350624</v>
      </c>
      <c r="AL506" s="37" t="s">
        <v>1661</v>
      </c>
      <c r="AM506" s="37">
        <v>3</v>
      </c>
      <c r="AN506" s="39">
        <v>9.1306758338657303</v>
      </c>
      <c r="AO506" s="37" t="s">
        <v>1660</v>
      </c>
      <c r="AP506" s="39">
        <v>3.2289350506293446</v>
      </c>
      <c r="AQ506" s="37" t="s">
        <v>39</v>
      </c>
      <c r="AR506" s="39">
        <f t="shared" si="105"/>
        <v>3.2289350506293446</v>
      </c>
      <c r="AS506" s="39" t="s">
        <v>1657</v>
      </c>
      <c r="AT506" s="37" t="s">
        <v>1658</v>
      </c>
      <c r="AU506" s="37" t="s">
        <v>1058</v>
      </c>
      <c r="AV506" s="40" t="s">
        <v>1659</v>
      </c>
      <c r="AX506" s="41">
        <v>6</v>
      </c>
      <c r="AY506" s="42">
        <v>5.9354871492529844</v>
      </c>
      <c r="AZ506" s="43">
        <v>2.3149218028350624</v>
      </c>
      <c r="BA506" s="41">
        <v>3</v>
      </c>
      <c r="BB506" s="44">
        <v>9.1306758338657303</v>
      </c>
      <c r="BC506" s="43">
        <v>3.2289350506293446</v>
      </c>
      <c r="BD506" s="45">
        <f t="shared" si="94"/>
        <v>1.2247026998840023</v>
      </c>
      <c r="BE506" s="46">
        <f t="shared" si="95"/>
        <v>0.88888888888888884</v>
      </c>
      <c r="BF506" s="47">
        <f t="shared" si="96"/>
        <v>1.0886246221191132</v>
      </c>
      <c r="BG506" s="46">
        <f t="shared" si="99"/>
        <v>0.58332759461684247</v>
      </c>
      <c r="BH506" s="46">
        <f t="shared" si="97"/>
        <v>0.46090081549972733</v>
      </c>
      <c r="BI506" s="47">
        <f t="shared" si="98"/>
        <v>0.67889676350659334</v>
      </c>
    </row>
    <row r="507" spans="1:61" s="30" customFormat="1" ht="15" customHeight="1" x14ac:dyDescent="0.25">
      <c r="A507" s="30" t="s">
        <v>52</v>
      </c>
      <c r="B507" s="30" t="s">
        <v>53</v>
      </c>
      <c r="C507" s="35">
        <v>44687</v>
      </c>
      <c r="D507" s="30" t="s">
        <v>1646</v>
      </c>
      <c r="E507" s="30" t="s">
        <v>1647</v>
      </c>
      <c r="F507" s="30" t="s">
        <v>1648</v>
      </c>
      <c r="G507" s="30">
        <v>2013</v>
      </c>
      <c r="H507" s="30" t="s">
        <v>1649</v>
      </c>
      <c r="I507" s="30" t="s">
        <v>1650</v>
      </c>
      <c r="J507" s="30" t="s">
        <v>59</v>
      </c>
      <c r="L507" s="30" t="s">
        <v>90</v>
      </c>
      <c r="M507" s="30" t="s">
        <v>61</v>
      </c>
      <c r="N507" s="30" t="s">
        <v>62</v>
      </c>
      <c r="O507" s="30" t="s">
        <v>91</v>
      </c>
      <c r="P507" s="30" t="s">
        <v>91</v>
      </c>
      <c r="Q507" s="30" t="s">
        <v>183</v>
      </c>
      <c r="R507" s="30" t="s">
        <v>183</v>
      </c>
      <c r="S507" s="30" t="s">
        <v>1651</v>
      </c>
      <c r="T507" s="30">
        <v>20</v>
      </c>
      <c r="U507" s="30" t="s">
        <v>95</v>
      </c>
      <c r="V507" s="30" t="s">
        <v>1652</v>
      </c>
      <c r="W507" s="30" t="s">
        <v>97</v>
      </c>
      <c r="X507" s="30" t="s">
        <v>1653</v>
      </c>
      <c r="Y507" s="30" t="s">
        <v>1654</v>
      </c>
      <c r="AA507" s="30" t="s">
        <v>111</v>
      </c>
      <c r="AB507" s="48" t="s">
        <v>141</v>
      </c>
      <c r="AC507" s="48" t="s">
        <v>142</v>
      </c>
      <c r="AD507" s="30" t="s">
        <v>1655</v>
      </c>
      <c r="AE507" s="30" t="s">
        <v>104</v>
      </c>
      <c r="AF507" s="37">
        <v>6</v>
      </c>
      <c r="AG507" s="38">
        <v>1.447986577181205</v>
      </c>
      <c r="AH507" s="37" t="s">
        <v>143</v>
      </c>
      <c r="AI507" s="39">
        <v>0.34679223309432711</v>
      </c>
      <c r="AJ507" s="37" t="s">
        <v>39</v>
      </c>
      <c r="AK507" s="39">
        <f t="shared" si="104"/>
        <v>0.34679223309432711</v>
      </c>
      <c r="AL507" s="37" t="s">
        <v>1662</v>
      </c>
      <c r="AM507" s="37">
        <v>3</v>
      </c>
      <c r="AN507" s="39">
        <v>1.7550335570469699</v>
      </c>
      <c r="AO507" s="37" t="s">
        <v>143</v>
      </c>
      <c r="AP507" s="39">
        <v>0.36035956399084412</v>
      </c>
      <c r="AQ507" s="37" t="s">
        <v>39</v>
      </c>
      <c r="AR507" s="39">
        <f t="shared" si="105"/>
        <v>0.36035956399084412</v>
      </c>
      <c r="AS507" s="39" t="s">
        <v>1657</v>
      </c>
      <c r="AT507" s="37" t="s">
        <v>1658</v>
      </c>
      <c r="AU507" s="37" t="s">
        <v>1058</v>
      </c>
      <c r="AV507" s="40" t="s">
        <v>1659</v>
      </c>
      <c r="AX507" s="41">
        <v>6</v>
      </c>
      <c r="AY507" s="42">
        <v>1.447986577181205</v>
      </c>
      <c r="AZ507" s="43">
        <v>0.34679223309432711</v>
      </c>
      <c r="BA507" s="41">
        <v>3</v>
      </c>
      <c r="BB507" s="44">
        <v>1.7550335570469699</v>
      </c>
      <c r="BC507" s="43">
        <v>0.36035956399084412</v>
      </c>
      <c r="BD507" s="45">
        <f t="shared" si="94"/>
        <v>0.8754706831970146</v>
      </c>
      <c r="BE507" s="46">
        <f t="shared" si="95"/>
        <v>0.88888888888888884</v>
      </c>
      <c r="BF507" s="47">
        <f t="shared" si="96"/>
        <v>0.77819616284179072</v>
      </c>
      <c r="BG507" s="46">
        <f t="shared" si="99"/>
        <v>0.54258049539652486</v>
      </c>
      <c r="BH507" s="46">
        <f t="shared" si="97"/>
        <v>0.42870557660959985</v>
      </c>
      <c r="BI507" s="47">
        <f t="shared" si="98"/>
        <v>0.65475611994818339</v>
      </c>
    </row>
    <row r="508" spans="1:61" s="30" customFormat="1" ht="15" customHeight="1" x14ac:dyDescent="0.25">
      <c r="A508" s="30" t="s">
        <v>52</v>
      </c>
      <c r="B508" s="30" t="s">
        <v>53</v>
      </c>
      <c r="C508" s="35">
        <v>44687</v>
      </c>
      <c r="D508" s="30" t="s">
        <v>1646</v>
      </c>
      <c r="E508" s="30" t="s">
        <v>1647</v>
      </c>
      <c r="F508" s="30" t="s">
        <v>1648</v>
      </c>
      <c r="G508" s="30">
        <v>2013</v>
      </c>
      <c r="H508" s="30" t="s">
        <v>1649</v>
      </c>
      <c r="I508" s="30" t="s">
        <v>1650</v>
      </c>
      <c r="J508" s="30" t="s">
        <v>59</v>
      </c>
      <c r="L508" s="30" t="s">
        <v>90</v>
      </c>
      <c r="M508" s="30" t="s">
        <v>61</v>
      </c>
      <c r="N508" s="30" t="s">
        <v>62</v>
      </c>
      <c r="O508" s="30" t="s">
        <v>91</v>
      </c>
      <c r="P508" s="30" t="s">
        <v>91</v>
      </c>
      <c r="Q508" s="30" t="s">
        <v>183</v>
      </c>
      <c r="R508" s="30" t="s">
        <v>183</v>
      </c>
      <c r="S508" s="30" t="s">
        <v>1651</v>
      </c>
      <c r="T508" s="30">
        <v>20</v>
      </c>
      <c r="U508" s="30" t="s">
        <v>95</v>
      </c>
      <c r="V508" s="30" t="s">
        <v>1652</v>
      </c>
      <c r="W508" s="30" t="s">
        <v>97</v>
      </c>
      <c r="X508" s="30" t="s">
        <v>1653</v>
      </c>
      <c r="Y508" s="30" t="s">
        <v>1654</v>
      </c>
      <c r="AA508" s="30" t="s">
        <v>111</v>
      </c>
      <c r="AB508" s="48" t="s">
        <v>113</v>
      </c>
      <c r="AC508" s="48" t="s">
        <v>113</v>
      </c>
      <c r="AD508" s="30" t="s">
        <v>1655</v>
      </c>
      <c r="AE508" s="30" t="s">
        <v>104</v>
      </c>
      <c r="AF508" s="37">
        <v>6</v>
      </c>
      <c r="AG508" s="38">
        <v>7.5263157894736796</v>
      </c>
      <c r="AH508" s="37" t="s">
        <v>115</v>
      </c>
      <c r="AI508" s="39">
        <v>4.568954613517981</v>
      </c>
      <c r="AJ508" s="37" t="s">
        <v>39</v>
      </c>
      <c r="AK508" s="39">
        <f t="shared" si="104"/>
        <v>4.568954613517981</v>
      </c>
      <c r="AL508" s="37" t="s">
        <v>1662</v>
      </c>
      <c r="AM508" s="37">
        <v>3</v>
      </c>
      <c r="AN508" s="39">
        <v>14.999999999999901</v>
      </c>
      <c r="AO508" s="37" t="s">
        <v>115</v>
      </c>
      <c r="AP508" s="39">
        <v>4.1022255968736934</v>
      </c>
      <c r="AQ508" s="37" t="s">
        <v>39</v>
      </c>
      <c r="AR508" s="39">
        <f t="shared" si="105"/>
        <v>4.1022255968736934</v>
      </c>
      <c r="AS508" s="39" t="s">
        <v>1657</v>
      </c>
      <c r="AT508" s="37" t="s">
        <v>1658</v>
      </c>
      <c r="AU508" s="37" t="s">
        <v>1058</v>
      </c>
      <c r="AV508" s="40" t="s">
        <v>1659</v>
      </c>
      <c r="AX508" s="41">
        <v>6</v>
      </c>
      <c r="AY508" s="42">
        <v>7.5263157894736796</v>
      </c>
      <c r="AZ508" s="43">
        <v>4.568954613517981</v>
      </c>
      <c r="BA508" s="41">
        <v>3</v>
      </c>
      <c r="BB508" s="44">
        <v>14.999999999999901</v>
      </c>
      <c r="BC508" s="43">
        <v>4.1022255968736934</v>
      </c>
      <c r="BD508" s="45">
        <f t="shared" si="94"/>
        <v>1.6830302459402575</v>
      </c>
      <c r="BE508" s="46">
        <f t="shared" si="95"/>
        <v>0.88888888888888884</v>
      </c>
      <c r="BF508" s="47">
        <f t="shared" si="96"/>
        <v>1.4960268852802288</v>
      </c>
      <c r="BG508" s="46">
        <f t="shared" si="99"/>
        <v>0.65736615604165127</v>
      </c>
      <c r="BH508" s="46">
        <f t="shared" si="97"/>
        <v>0.51940041958846517</v>
      </c>
      <c r="BI508" s="47">
        <f t="shared" si="98"/>
        <v>0.72069440096927706</v>
      </c>
    </row>
    <row r="509" spans="1:61" s="30" customFormat="1" ht="15" customHeight="1" x14ac:dyDescent="0.25">
      <c r="A509" s="30" t="s">
        <v>52</v>
      </c>
      <c r="B509" s="30" t="s">
        <v>53</v>
      </c>
      <c r="C509" s="35">
        <v>44687</v>
      </c>
      <c r="D509" s="30" t="s">
        <v>1646</v>
      </c>
      <c r="E509" s="30" t="s">
        <v>1647</v>
      </c>
      <c r="F509" s="30" t="s">
        <v>1648</v>
      </c>
      <c r="G509" s="30">
        <v>2013</v>
      </c>
      <c r="H509" s="30" t="s">
        <v>1649</v>
      </c>
      <c r="I509" s="30" t="s">
        <v>1650</v>
      </c>
      <c r="J509" s="30" t="s">
        <v>59</v>
      </c>
      <c r="L509" s="30" t="s">
        <v>90</v>
      </c>
      <c r="M509" s="30" t="s">
        <v>61</v>
      </c>
      <c r="N509" s="30" t="s">
        <v>62</v>
      </c>
      <c r="O509" s="30" t="s">
        <v>91</v>
      </c>
      <c r="P509" s="30" t="s">
        <v>91</v>
      </c>
      <c r="Q509" s="30" t="s">
        <v>183</v>
      </c>
      <c r="R509" s="30" t="s">
        <v>183</v>
      </c>
      <c r="S509" s="30" t="s">
        <v>1651</v>
      </c>
      <c r="T509" s="30">
        <v>20</v>
      </c>
      <c r="U509" s="30" t="s">
        <v>95</v>
      </c>
      <c r="V509" s="30" t="s">
        <v>1652</v>
      </c>
      <c r="W509" s="30" t="s">
        <v>97</v>
      </c>
      <c r="X509" s="30" t="s">
        <v>1653</v>
      </c>
      <c r="Y509" s="30" t="s">
        <v>1654</v>
      </c>
      <c r="AA509" s="30" t="s">
        <v>71</v>
      </c>
      <c r="AB509" s="48" t="s">
        <v>71</v>
      </c>
      <c r="AC509" s="36" t="s">
        <v>73</v>
      </c>
      <c r="AD509" s="30" t="s">
        <v>1655</v>
      </c>
      <c r="AE509" s="30" t="s">
        <v>104</v>
      </c>
      <c r="AF509" s="37">
        <v>6</v>
      </c>
      <c r="AG509" s="38">
        <v>5.0594915964801102</v>
      </c>
      <c r="AH509" s="37" t="s">
        <v>1660</v>
      </c>
      <c r="AI509" s="39">
        <v>2.2625861403591059</v>
      </c>
      <c r="AJ509" s="37" t="s">
        <v>39</v>
      </c>
      <c r="AK509" s="39">
        <f t="shared" si="104"/>
        <v>2.2625861403591059</v>
      </c>
      <c r="AL509" s="37" t="s">
        <v>1662</v>
      </c>
      <c r="AM509" s="37">
        <v>3</v>
      </c>
      <c r="AN509" s="39">
        <v>9.1306758338657303</v>
      </c>
      <c r="AO509" s="37" t="s">
        <v>1660</v>
      </c>
      <c r="AP509" s="39">
        <v>3.2289350506293446</v>
      </c>
      <c r="AQ509" s="37" t="s">
        <v>39</v>
      </c>
      <c r="AR509" s="39">
        <f t="shared" si="105"/>
        <v>3.2289350506293446</v>
      </c>
      <c r="AS509" s="39" t="s">
        <v>1657</v>
      </c>
      <c r="AT509" s="37" t="s">
        <v>1658</v>
      </c>
      <c r="AU509" s="37" t="s">
        <v>1058</v>
      </c>
      <c r="AV509" s="40" t="s">
        <v>1659</v>
      </c>
      <c r="AX509" s="41">
        <v>6</v>
      </c>
      <c r="AY509" s="42">
        <v>5.0594915964801102</v>
      </c>
      <c r="AZ509" s="43">
        <v>2.2625861403591059</v>
      </c>
      <c r="BA509" s="41">
        <v>3</v>
      </c>
      <c r="BB509" s="44">
        <v>9.1306758338657303</v>
      </c>
      <c r="BC509" s="43">
        <v>3.2289350506293446</v>
      </c>
      <c r="BD509" s="45">
        <f t="shared" si="94"/>
        <v>1.5804611347723478</v>
      </c>
      <c r="BE509" s="46">
        <f t="shared" si="95"/>
        <v>0.88888888888888884</v>
      </c>
      <c r="BF509" s="47">
        <f t="shared" si="96"/>
        <v>1.4048543420198647</v>
      </c>
      <c r="BG509" s="46">
        <f t="shared" si="99"/>
        <v>0.63876985547366094</v>
      </c>
      <c r="BH509" s="46">
        <f t="shared" si="97"/>
        <v>0.50470704630017649</v>
      </c>
      <c r="BI509" s="47">
        <f t="shared" si="98"/>
        <v>0.71042736877190793</v>
      </c>
    </row>
    <row r="510" spans="1:61" s="30" customFormat="1" ht="15" customHeight="1" x14ac:dyDescent="0.25">
      <c r="A510" s="30" t="s">
        <v>52</v>
      </c>
      <c r="B510" s="30" t="s">
        <v>53</v>
      </c>
      <c r="C510" s="35">
        <v>44687</v>
      </c>
      <c r="D510" s="30" t="s">
        <v>1663</v>
      </c>
      <c r="E510" s="30" t="s">
        <v>1664</v>
      </c>
      <c r="F510" s="30" t="s">
        <v>1665</v>
      </c>
      <c r="G510" s="30">
        <v>2020</v>
      </c>
      <c r="H510" s="30" t="s">
        <v>1666</v>
      </c>
      <c r="I510" s="30" t="s">
        <v>89</v>
      </c>
      <c r="J510" s="30" t="s">
        <v>59</v>
      </c>
      <c r="L510" s="30" t="s">
        <v>60</v>
      </c>
      <c r="M510" s="30" t="s">
        <v>61</v>
      </c>
      <c r="N510" s="30" t="s">
        <v>62</v>
      </c>
      <c r="O510" s="30" t="s">
        <v>124</v>
      </c>
      <c r="P510" s="30" t="s">
        <v>387</v>
      </c>
      <c r="Q510" s="30" t="s">
        <v>183</v>
      </c>
      <c r="R510" s="30" t="s">
        <v>183</v>
      </c>
      <c r="S510" s="30" t="s">
        <v>1667</v>
      </c>
      <c r="T510" s="30">
        <v>10</v>
      </c>
      <c r="U510" s="30" t="s">
        <v>95</v>
      </c>
      <c r="V510" s="30" t="s">
        <v>1668</v>
      </c>
      <c r="W510" s="30" t="s">
        <v>162</v>
      </c>
      <c r="X510" s="30" t="s">
        <v>69</v>
      </c>
      <c r="Y510" s="30" t="s">
        <v>1669</v>
      </c>
      <c r="AA510" s="30" t="s">
        <v>71</v>
      </c>
      <c r="AB510" s="48" t="s">
        <v>72</v>
      </c>
      <c r="AC510" s="36" t="s">
        <v>73</v>
      </c>
      <c r="AD510" s="30" t="s">
        <v>1670</v>
      </c>
      <c r="AE510" s="30" t="s">
        <v>74</v>
      </c>
      <c r="AF510" s="37">
        <v>127</v>
      </c>
      <c r="AG510" s="38">
        <v>6.32</v>
      </c>
      <c r="AH510" s="37" t="s">
        <v>1671</v>
      </c>
      <c r="AI510" s="39">
        <v>11.976900000000001</v>
      </c>
      <c r="AJ510" s="37" t="s">
        <v>39</v>
      </c>
      <c r="AK510" s="39">
        <f t="shared" si="104"/>
        <v>11.976900000000001</v>
      </c>
      <c r="AL510" s="37" t="s">
        <v>346</v>
      </c>
      <c r="AM510" s="37">
        <v>109</v>
      </c>
      <c r="AN510" s="39">
        <v>27.05</v>
      </c>
      <c r="AO510" s="37" t="s">
        <v>1671</v>
      </c>
      <c r="AP510" s="39">
        <v>68.400000000000006</v>
      </c>
      <c r="AQ510" s="37" t="s">
        <v>39</v>
      </c>
      <c r="AR510" s="39">
        <f t="shared" si="105"/>
        <v>68.400000000000006</v>
      </c>
      <c r="AS510" s="39" t="s">
        <v>1672</v>
      </c>
      <c r="AT510" s="37" t="s">
        <v>1673</v>
      </c>
      <c r="AU510" s="37" t="s">
        <v>138</v>
      </c>
      <c r="AV510" s="56" t="s">
        <v>1674</v>
      </c>
      <c r="AX510" s="41">
        <v>127</v>
      </c>
      <c r="AY510" s="42">
        <v>6.32</v>
      </c>
      <c r="AZ510" s="43">
        <v>11.976900000000001</v>
      </c>
      <c r="BA510" s="41">
        <v>109</v>
      </c>
      <c r="BB510" s="44">
        <v>27.05</v>
      </c>
      <c r="BC510" s="43">
        <v>68.400000000000006</v>
      </c>
      <c r="BD510" s="45">
        <f t="shared" si="94"/>
        <v>0.43833637301048328</v>
      </c>
      <c r="BE510" s="46">
        <f t="shared" si="95"/>
        <v>0.99679144385026741</v>
      </c>
      <c r="BF510" s="47">
        <f t="shared" si="96"/>
        <v>0.43692994614520902</v>
      </c>
      <c r="BG510" s="46">
        <f t="shared" si="99"/>
        <v>1.7455401352399681E-2</v>
      </c>
      <c r="BH510" s="46">
        <f t="shared" si="97"/>
        <v>1.7343567782123391E-2</v>
      </c>
      <c r="BI510" s="47">
        <f t="shared" si="98"/>
        <v>0.13169498009462391</v>
      </c>
    </row>
    <row r="511" spans="1:61" s="30" customFormat="1" ht="15" customHeight="1" x14ac:dyDescent="0.25">
      <c r="A511" s="30" t="s">
        <v>52</v>
      </c>
      <c r="B511" s="30" t="s">
        <v>53</v>
      </c>
      <c r="C511" s="35">
        <v>44687</v>
      </c>
      <c r="D511" s="30" t="s">
        <v>1663</v>
      </c>
      <c r="E511" s="30" t="s">
        <v>1664</v>
      </c>
      <c r="F511" s="30" t="s">
        <v>1665</v>
      </c>
      <c r="G511" s="30">
        <v>2020</v>
      </c>
      <c r="H511" s="30" t="s">
        <v>1666</v>
      </c>
      <c r="I511" s="30" t="s">
        <v>89</v>
      </c>
      <c r="J511" s="30" t="s">
        <v>59</v>
      </c>
      <c r="L511" s="30" t="s">
        <v>60</v>
      </c>
      <c r="M511" s="30" t="s">
        <v>61</v>
      </c>
      <c r="N511" s="30" t="s">
        <v>62</v>
      </c>
      <c r="O511" s="30" t="s">
        <v>124</v>
      </c>
      <c r="P511" s="30" t="s">
        <v>387</v>
      </c>
      <c r="Q511" s="30" t="s">
        <v>183</v>
      </c>
      <c r="R511" s="30" t="s">
        <v>183</v>
      </c>
      <c r="S511" s="30" t="s">
        <v>1667</v>
      </c>
      <c r="T511" s="30">
        <v>10</v>
      </c>
      <c r="U511" s="30" t="s">
        <v>95</v>
      </c>
      <c r="V511" s="30" t="s">
        <v>1668</v>
      </c>
      <c r="W511" s="30" t="s">
        <v>162</v>
      </c>
      <c r="X511" s="30" t="s">
        <v>69</v>
      </c>
      <c r="Y511" s="30" t="s">
        <v>1669</v>
      </c>
      <c r="AA511" s="30" t="s">
        <v>71</v>
      </c>
      <c r="AB511" s="48" t="s">
        <v>72</v>
      </c>
      <c r="AC511" s="36" t="s">
        <v>73</v>
      </c>
      <c r="AD511" s="30" t="s">
        <v>1670</v>
      </c>
      <c r="AE511" s="30" t="s">
        <v>74</v>
      </c>
      <c r="AF511" s="37">
        <v>127</v>
      </c>
      <c r="AG511" s="38">
        <v>6.32</v>
      </c>
      <c r="AH511" s="37" t="s">
        <v>1671</v>
      </c>
      <c r="AI511" s="39">
        <v>11.976900000000001</v>
      </c>
      <c r="AJ511" s="37" t="s">
        <v>39</v>
      </c>
      <c r="AK511" s="39">
        <f t="shared" si="104"/>
        <v>11.976900000000001</v>
      </c>
      <c r="AL511" s="37" t="s">
        <v>346</v>
      </c>
      <c r="AM511" s="37">
        <v>109</v>
      </c>
      <c r="AN511" s="39">
        <v>27.05</v>
      </c>
      <c r="AO511" s="37" t="s">
        <v>1671</v>
      </c>
      <c r="AP511" s="39">
        <v>68.400000000000006</v>
      </c>
      <c r="AQ511" s="37" t="s">
        <v>39</v>
      </c>
      <c r="AR511" s="39">
        <f t="shared" si="105"/>
        <v>68.400000000000006</v>
      </c>
      <c r="AS511" s="39" t="s">
        <v>1672</v>
      </c>
      <c r="AT511" s="37" t="s">
        <v>1673</v>
      </c>
      <c r="AU511" s="37" t="s">
        <v>138</v>
      </c>
      <c r="AV511" s="56" t="s">
        <v>1674</v>
      </c>
      <c r="AX511" s="41">
        <v>127</v>
      </c>
      <c r="AY511" s="42">
        <v>6.32</v>
      </c>
      <c r="AZ511" s="43">
        <v>11.976900000000001</v>
      </c>
      <c r="BA511" s="41">
        <v>109</v>
      </c>
      <c r="BB511" s="44">
        <v>27.05</v>
      </c>
      <c r="BC511" s="43">
        <v>68.400000000000006</v>
      </c>
      <c r="BD511" s="45">
        <f t="shared" si="94"/>
        <v>0.43833637301048328</v>
      </c>
      <c r="BE511" s="46">
        <f t="shared" si="95"/>
        <v>0.99679144385026741</v>
      </c>
      <c r="BF511" s="47">
        <f t="shared" si="96"/>
        <v>0.43692994614520902</v>
      </c>
      <c r="BG511" s="46">
        <f t="shared" si="99"/>
        <v>1.7455401352399681E-2</v>
      </c>
      <c r="BH511" s="46">
        <f t="shared" si="97"/>
        <v>1.7343567782123391E-2</v>
      </c>
      <c r="BI511" s="47">
        <f t="shared" si="98"/>
        <v>0.13169498009462391</v>
      </c>
    </row>
    <row r="512" spans="1:61" s="30" customFormat="1" ht="15" customHeight="1" x14ac:dyDescent="0.25">
      <c r="A512" s="35" t="s">
        <v>52</v>
      </c>
      <c r="B512" s="30" t="s">
        <v>417</v>
      </c>
      <c r="C512" s="35">
        <v>44704</v>
      </c>
      <c r="D512" s="30" t="s">
        <v>1675</v>
      </c>
      <c r="E512" s="30" t="s">
        <v>1676</v>
      </c>
      <c r="F512" s="30" t="s">
        <v>1677</v>
      </c>
      <c r="G512" s="30">
        <v>2009</v>
      </c>
      <c r="H512" s="30" t="s">
        <v>1678</v>
      </c>
      <c r="I512" s="30" t="s">
        <v>284</v>
      </c>
      <c r="J512" s="30" t="s">
        <v>59</v>
      </c>
      <c r="L512" s="30" t="s">
        <v>267</v>
      </c>
      <c r="M512" s="30" t="s">
        <v>61</v>
      </c>
      <c r="N512" s="30" t="s">
        <v>62</v>
      </c>
      <c r="O512" s="30" t="s">
        <v>63</v>
      </c>
      <c r="P512" s="30" t="s">
        <v>63</v>
      </c>
      <c r="Q512" s="30" t="s">
        <v>1609</v>
      </c>
      <c r="R512" s="30" t="s">
        <v>1610</v>
      </c>
      <c r="S512" s="30" t="s">
        <v>447</v>
      </c>
      <c r="T512" s="30">
        <v>15</v>
      </c>
      <c r="U512" s="30" t="s">
        <v>321</v>
      </c>
      <c r="V512" s="30" t="s">
        <v>1679</v>
      </c>
      <c r="W512" s="30" t="s">
        <v>321</v>
      </c>
      <c r="X512" s="30" t="s">
        <v>187</v>
      </c>
      <c r="Y512" s="30" t="s">
        <v>1680</v>
      </c>
      <c r="AA512" s="30" t="s">
        <v>165</v>
      </c>
      <c r="AB512" s="48" t="s">
        <v>165</v>
      </c>
      <c r="AC512" s="48" t="s">
        <v>165</v>
      </c>
      <c r="AD512" s="48" t="s">
        <v>1681</v>
      </c>
      <c r="AE512" s="30" t="s">
        <v>117</v>
      </c>
      <c r="AF512" s="37">
        <v>32</v>
      </c>
      <c r="AG512" s="38">
        <v>34.664200000000001</v>
      </c>
      <c r="AH512" s="37" t="s">
        <v>635</v>
      </c>
      <c r="AI512" s="39">
        <v>24.460799999999999</v>
      </c>
      <c r="AJ512" s="37" t="s">
        <v>39</v>
      </c>
      <c r="AK512" s="39">
        <f t="shared" si="104"/>
        <v>24.460799999999999</v>
      </c>
      <c r="AL512" s="37" t="s">
        <v>169</v>
      </c>
      <c r="AM512" s="37">
        <v>32</v>
      </c>
      <c r="AN512" s="39">
        <v>80.642399999999995</v>
      </c>
      <c r="AO512" s="37" t="s">
        <v>635</v>
      </c>
      <c r="AP512" s="39">
        <v>18.535299999999999</v>
      </c>
      <c r="AQ512" s="37" t="s">
        <v>39</v>
      </c>
      <c r="AR512" s="39">
        <f t="shared" si="105"/>
        <v>18.535299999999999</v>
      </c>
      <c r="AS512" s="39"/>
      <c r="AT512" s="37" t="s">
        <v>171</v>
      </c>
      <c r="AU512" s="37" t="s">
        <v>275</v>
      </c>
      <c r="AV512" s="40" t="s">
        <v>1682</v>
      </c>
      <c r="AX512" s="37">
        <v>32</v>
      </c>
      <c r="AY512" s="38">
        <v>34.664200000000001</v>
      </c>
      <c r="AZ512" s="30">
        <v>24.460799999999999</v>
      </c>
      <c r="BA512" s="37">
        <v>32</v>
      </c>
      <c r="BB512" s="39">
        <v>80.642399999999995</v>
      </c>
      <c r="BC512" s="30">
        <v>18.535299999999999</v>
      </c>
      <c r="BD512" s="73">
        <f t="shared" si="94"/>
        <v>2.1186894884292338</v>
      </c>
      <c r="BE512" s="46">
        <f t="shared" si="95"/>
        <v>0.98785425101214575</v>
      </c>
      <c r="BF512" s="30">
        <f t="shared" si="96"/>
        <v>2.092956417719567</v>
      </c>
      <c r="BG512" s="46">
        <f t="shared" si="99"/>
        <v>9.7569102721722881E-2</v>
      </c>
      <c r="BH512" s="46">
        <f t="shared" si="97"/>
        <v>9.521339637824737E-2</v>
      </c>
      <c r="BI512" s="30">
        <f t="shared" si="98"/>
        <v>0.30856668060282749</v>
      </c>
    </row>
    <row r="513" spans="1:15669" s="30" customFormat="1" ht="15" customHeight="1" x14ac:dyDescent="0.25">
      <c r="A513" s="35" t="s">
        <v>52</v>
      </c>
      <c r="B513" s="30" t="s">
        <v>417</v>
      </c>
      <c r="C513" s="35">
        <v>44690</v>
      </c>
      <c r="D513" s="30" t="s">
        <v>1683</v>
      </c>
      <c r="E513" s="30" t="s">
        <v>1684</v>
      </c>
      <c r="F513" s="30" t="s">
        <v>1685</v>
      </c>
      <c r="G513" s="30">
        <v>2019</v>
      </c>
      <c r="H513" s="30" t="s">
        <v>1686</v>
      </c>
      <c r="I513" s="30" t="s">
        <v>685</v>
      </c>
      <c r="J513" s="30" t="s">
        <v>59</v>
      </c>
      <c r="L513" s="30" t="s">
        <v>60</v>
      </c>
      <c r="M513" s="30" t="s">
        <v>61</v>
      </c>
      <c r="N513" s="30" t="s">
        <v>62</v>
      </c>
      <c r="O513" s="30" t="s">
        <v>124</v>
      </c>
      <c r="P513" s="30" t="s">
        <v>387</v>
      </c>
      <c r="Q513" s="30" t="s">
        <v>1687</v>
      </c>
      <c r="R513" s="30">
        <v>16</v>
      </c>
      <c r="S513" s="30" t="s">
        <v>1688</v>
      </c>
      <c r="T513" s="30">
        <v>15</v>
      </c>
      <c r="U513" s="30" t="s">
        <v>66</v>
      </c>
      <c r="V513" s="30" t="s">
        <v>1689</v>
      </c>
      <c r="W513" s="53" t="s">
        <v>68</v>
      </c>
      <c r="X513" s="30" t="s">
        <v>449</v>
      </c>
      <c r="Y513" s="30" t="s">
        <v>1690</v>
      </c>
      <c r="Z513" s="30" t="s">
        <v>1691</v>
      </c>
      <c r="AA513" s="30" t="s">
        <v>111</v>
      </c>
      <c r="AB513" s="48" t="s">
        <v>113</v>
      </c>
      <c r="AC513" s="48" t="s">
        <v>113</v>
      </c>
      <c r="AD513" s="30" t="s">
        <v>1692</v>
      </c>
      <c r="AE513" s="30" t="s">
        <v>74</v>
      </c>
      <c r="AF513" s="37">
        <v>41</v>
      </c>
      <c r="AG513" s="38">
        <v>3.14</v>
      </c>
      <c r="AH513" s="37" t="s">
        <v>545</v>
      </c>
      <c r="AI513" s="39">
        <v>0.26</v>
      </c>
      <c r="AJ513" s="37" t="s">
        <v>106</v>
      </c>
      <c r="AK513" s="37">
        <f>AI513*SQRT(AF513)</f>
        <v>1.6648123017325407</v>
      </c>
      <c r="AL513" s="37" t="s">
        <v>1693</v>
      </c>
      <c r="AM513" s="37">
        <v>40</v>
      </c>
      <c r="AN513" s="39">
        <v>2.2999999999999998</v>
      </c>
      <c r="AO513" s="37" t="s">
        <v>545</v>
      </c>
      <c r="AP513" s="39">
        <v>0.24</v>
      </c>
      <c r="AQ513" s="37" t="s">
        <v>106</v>
      </c>
      <c r="AR513" s="37">
        <f>AP513*SQRT(AM513)</f>
        <v>1.5178932768808222</v>
      </c>
      <c r="AS513" s="37"/>
      <c r="AT513" s="37" t="s">
        <v>1694</v>
      </c>
      <c r="AU513" s="37" t="s">
        <v>138</v>
      </c>
      <c r="AV513" s="40" t="s">
        <v>1695</v>
      </c>
      <c r="AX513" s="41">
        <v>41</v>
      </c>
      <c r="AY513" s="42">
        <v>3.14</v>
      </c>
      <c r="AZ513" s="43">
        <v>1.6648123017325407</v>
      </c>
      <c r="BA513" s="41">
        <v>40</v>
      </c>
      <c r="BB513" s="44">
        <v>2.2999999999999998</v>
      </c>
      <c r="BC513" s="43">
        <v>1.5178932768808222</v>
      </c>
      <c r="BD513" s="45">
        <f t="shared" si="94"/>
        <v>-0.5269840945897496</v>
      </c>
      <c r="BE513" s="46">
        <f t="shared" si="95"/>
        <v>0.99047619047619051</v>
      </c>
      <c r="BF513" s="47">
        <f t="shared" si="96"/>
        <v>-0.52196519845079958</v>
      </c>
      <c r="BG513" s="46">
        <f t="shared" si="99"/>
        <v>5.1104516963862347E-2</v>
      </c>
      <c r="BH513" s="46">
        <f t="shared" si="97"/>
        <v>5.0135732923458978E-2</v>
      </c>
      <c r="BI513" s="47">
        <f t="shared" si="98"/>
        <v>0.22391010009255718</v>
      </c>
    </row>
    <row r="514" spans="1:15669" s="30" customFormat="1" ht="17.25" x14ac:dyDescent="0.25">
      <c r="A514" s="35" t="s">
        <v>52</v>
      </c>
      <c r="B514" s="30" t="s">
        <v>417</v>
      </c>
      <c r="C514" s="35">
        <v>44690</v>
      </c>
      <c r="D514" s="30" t="s">
        <v>1683</v>
      </c>
      <c r="E514" s="30" t="s">
        <v>1684</v>
      </c>
      <c r="F514" s="30" t="s">
        <v>1685</v>
      </c>
      <c r="G514" s="30">
        <v>2019</v>
      </c>
      <c r="H514" s="30" t="s">
        <v>1686</v>
      </c>
      <c r="I514" s="30" t="s">
        <v>685</v>
      </c>
      <c r="J514" s="30" t="s">
        <v>59</v>
      </c>
      <c r="L514" s="30" t="s">
        <v>60</v>
      </c>
      <c r="M514" s="30" t="s">
        <v>61</v>
      </c>
      <c r="N514" s="30" t="s">
        <v>62</v>
      </c>
      <c r="O514" s="30" t="s">
        <v>124</v>
      </c>
      <c r="P514" s="30" t="s">
        <v>387</v>
      </c>
      <c r="Q514" s="30" t="s">
        <v>1687</v>
      </c>
      <c r="R514" s="30">
        <v>16</v>
      </c>
      <c r="S514" s="30" t="s">
        <v>1688</v>
      </c>
      <c r="T514" s="30">
        <v>15</v>
      </c>
      <c r="U514" s="30" t="s">
        <v>66</v>
      </c>
      <c r="V514" s="30" t="s">
        <v>1689</v>
      </c>
      <c r="W514" s="53" t="s">
        <v>68</v>
      </c>
      <c r="X514" s="30" t="s">
        <v>449</v>
      </c>
      <c r="Y514" s="30" t="s">
        <v>1690</v>
      </c>
      <c r="Z514" s="30" t="s">
        <v>1691</v>
      </c>
      <c r="AA514" s="30" t="s">
        <v>71</v>
      </c>
      <c r="AB514" s="48" t="s">
        <v>72</v>
      </c>
      <c r="AC514" s="36" t="s">
        <v>73</v>
      </c>
      <c r="AD514" s="30" t="s">
        <v>1696</v>
      </c>
      <c r="AE514" s="30" t="s">
        <v>74</v>
      </c>
      <c r="AF514" s="37">
        <v>41</v>
      </c>
      <c r="AG514" s="38">
        <v>5.29</v>
      </c>
      <c r="AH514" s="37" t="s">
        <v>75</v>
      </c>
      <c r="AI514" s="39">
        <v>1.18</v>
      </c>
      <c r="AJ514" s="37" t="s">
        <v>106</v>
      </c>
      <c r="AK514" s="37">
        <f>AI514*SQRT(AF514)</f>
        <v>7.5556866001707608</v>
      </c>
      <c r="AL514" s="37" t="s">
        <v>1693</v>
      </c>
      <c r="AM514" s="37">
        <v>40</v>
      </c>
      <c r="AN514" s="39">
        <v>10.45</v>
      </c>
      <c r="AO514" s="37" t="s">
        <v>75</v>
      </c>
      <c r="AP514" s="39">
        <v>3.23</v>
      </c>
      <c r="AQ514" s="37" t="s">
        <v>106</v>
      </c>
      <c r="AR514" s="37">
        <f>AP514*SQRT(AM514)</f>
        <v>20.428313684687733</v>
      </c>
      <c r="AS514" s="37"/>
      <c r="AT514" s="37" t="s">
        <v>1694</v>
      </c>
      <c r="AU514" s="37" t="s">
        <v>138</v>
      </c>
      <c r="AV514" s="40" t="s">
        <v>349</v>
      </c>
      <c r="AX514" s="41">
        <v>41</v>
      </c>
      <c r="AY514" s="42">
        <v>5.29</v>
      </c>
      <c r="AZ514" s="43">
        <v>7.5556866001707608</v>
      </c>
      <c r="BA514" s="41">
        <v>40</v>
      </c>
      <c r="BB514" s="44">
        <v>10.45</v>
      </c>
      <c r="BC514" s="43">
        <v>20.428313684687733</v>
      </c>
      <c r="BD514" s="45">
        <f t="shared" si="94"/>
        <v>0.33665696155560776</v>
      </c>
      <c r="BE514" s="46">
        <f t="shared" si="95"/>
        <v>0.99047619047619051</v>
      </c>
      <c r="BF514" s="47">
        <f t="shared" si="96"/>
        <v>0.33345070477888772</v>
      </c>
      <c r="BG514" s="46">
        <f t="shared" si="99"/>
        <v>5.0089860629376398E-2</v>
      </c>
      <c r="BH514" s="46">
        <f t="shared" si="97"/>
        <v>4.9140311343975979E-2</v>
      </c>
      <c r="BI514" s="47">
        <f t="shared" si="98"/>
        <v>0.22167614067367733</v>
      </c>
    </row>
    <row r="515" spans="1:15669" s="30" customFormat="1" ht="15" customHeight="1" x14ac:dyDescent="0.25">
      <c r="A515" s="35" t="s">
        <v>52</v>
      </c>
      <c r="B515" s="30" t="s">
        <v>417</v>
      </c>
      <c r="C515" s="35">
        <v>44690</v>
      </c>
      <c r="D515" s="30" t="s">
        <v>1683</v>
      </c>
      <c r="E515" s="30" t="s">
        <v>1684</v>
      </c>
      <c r="F515" s="30" t="s">
        <v>1685</v>
      </c>
      <c r="G515" s="30">
        <v>2019</v>
      </c>
      <c r="H515" s="30" t="s">
        <v>1686</v>
      </c>
      <c r="I515" s="30" t="s">
        <v>685</v>
      </c>
      <c r="J515" s="30" t="s">
        <v>59</v>
      </c>
      <c r="L515" s="30" t="s">
        <v>60</v>
      </c>
      <c r="M515" s="30" t="s">
        <v>61</v>
      </c>
      <c r="N515" s="30" t="s">
        <v>62</v>
      </c>
      <c r="O515" s="30" t="s">
        <v>63</v>
      </c>
      <c r="P515" s="30" t="s">
        <v>63</v>
      </c>
      <c r="Q515" s="30" t="s">
        <v>1697</v>
      </c>
      <c r="R515" s="30">
        <v>2.5</v>
      </c>
      <c r="S515" s="30" t="s">
        <v>1688</v>
      </c>
      <c r="T515" s="30">
        <v>15</v>
      </c>
      <c r="U515" s="30" t="s">
        <v>66</v>
      </c>
      <c r="V515" s="30" t="s">
        <v>1689</v>
      </c>
      <c r="W515" s="53" t="s">
        <v>68</v>
      </c>
      <c r="X515" s="30" t="s">
        <v>449</v>
      </c>
      <c r="Y515" s="30" t="s">
        <v>1690</v>
      </c>
      <c r="Z515" s="30" t="s">
        <v>1691</v>
      </c>
      <c r="AA515" s="30" t="s">
        <v>111</v>
      </c>
      <c r="AB515" s="48" t="s">
        <v>113</v>
      </c>
      <c r="AC515" s="48" t="s">
        <v>113</v>
      </c>
      <c r="AD515" s="30" t="s">
        <v>1692</v>
      </c>
      <c r="AE515" s="30" t="s">
        <v>74</v>
      </c>
      <c r="AF515" s="37">
        <v>41</v>
      </c>
      <c r="AG515" s="38">
        <v>3.14</v>
      </c>
      <c r="AH515" s="37" t="s">
        <v>545</v>
      </c>
      <c r="AI515" s="39">
        <v>0.26</v>
      </c>
      <c r="AJ515" s="37" t="s">
        <v>106</v>
      </c>
      <c r="AK515" s="37">
        <f>AI515*SQRT(AF515)</f>
        <v>1.6648123017325407</v>
      </c>
      <c r="AL515" s="37" t="s">
        <v>1693</v>
      </c>
      <c r="AM515" s="37">
        <v>40</v>
      </c>
      <c r="AN515" s="39">
        <v>2.2999999999999998</v>
      </c>
      <c r="AO515" s="37" t="s">
        <v>545</v>
      </c>
      <c r="AP515" s="39">
        <v>0.24</v>
      </c>
      <c r="AQ515" s="37" t="s">
        <v>106</v>
      </c>
      <c r="AR515" s="37">
        <f>AP515*SQRT(AM515)</f>
        <v>1.5178932768808222</v>
      </c>
      <c r="AS515" s="37"/>
      <c r="AT515" s="37" t="s">
        <v>1698</v>
      </c>
      <c r="AU515" s="37" t="s">
        <v>138</v>
      </c>
      <c r="AV515" s="40" t="s">
        <v>1695</v>
      </c>
      <c r="AX515" s="41">
        <v>41</v>
      </c>
      <c r="AY515" s="42">
        <v>3.14</v>
      </c>
      <c r="AZ515" s="43">
        <v>1.6648123017325407</v>
      </c>
      <c r="BA515" s="41">
        <v>40</v>
      </c>
      <c r="BB515" s="44">
        <v>2.2999999999999998</v>
      </c>
      <c r="BC515" s="43">
        <v>1.5178932768808222</v>
      </c>
      <c r="BD515" s="45">
        <f t="shared" ref="BD515:BD546" si="106">(BB515-AY515)/SQRT(((BA515-1)*BC515*BC515+(AX515-1)*AZ515*AZ515)/(BA515+AX515-2))</f>
        <v>-0.5269840945897496</v>
      </c>
      <c r="BE515" s="46">
        <f t="shared" ref="BE515:BE525" si="107">(1-(3/(4*(BA515+AX515)-9)))</f>
        <v>0.99047619047619051</v>
      </c>
      <c r="BF515" s="47">
        <f t="shared" ref="BF515:BF525" si="108">BD515*BE515</f>
        <v>-0.52196519845079958</v>
      </c>
      <c r="BG515" s="46">
        <f t="shared" si="99"/>
        <v>5.1104516963862347E-2</v>
      </c>
      <c r="BH515" s="46">
        <f t="shared" ref="BH515:BH525" si="109">BE515*BE515*BG515</f>
        <v>5.0135732923458978E-2</v>
      </c>
      <c r="BI515" s="47">
        <f t="shared" ref="BI515:BI525" si="110">SQRT(BH515)</f>
        <v>0.22391010009255718</v>
      </c>
    </row>
    <row r="516" spans="1:15669" s="30" customFormat="1" ht="15" customHeight="1" x14ac:dyDescent="0.25">
      <c r="A516" s="35" t="s">
        <v>52</v>
      </c>
      <c r="B516" s="30" t="s">
        <v>417</v>
      </c>
      <c r="C516" s="35">
        <v>44690</v>
      </c>
      <c r="D516" s="30" t="s">
        <v>1683</v>
      </c>
      <c r="E516" s="30" t="s">
        <v>1684</v>
      </c>
      <c r="F516" s="30" t="s">
        <v>1685</v>
      </c>
      <c r="G516" s="30">
        <v>2019</v>
      </c>
      <c r="H516" s="30" t="s">
        <v>1686</v>
      </c>
      <c r="I516" s="30" t="s">
        <v>685</v>
      </c>
      <c r="J516" s="30" t="s">
        <v>59</v>
      </c>
      <c r="L516" s="30" t="s">
        <v>60</v>
      </c>
      <c r="M516" s="30" t="s">
        <v>61</v>
      </c>
      <c r="N516" s="30" t="s">
        <v>62</v>
      </c>
      <c r="O516" s="30" t="s">
        <v>63</v>
      </c>
      <c r="P516" s="30" t="s">
        <v>63</v>
      </c>
      <c r="Q516" s="30" t="s">
        <v>1697</v>
      </c>
      <c r="R516" s="30">
        <v>2.5</v>
      </c>
      <c r="S516" s="30" t="s">
        <v>1688</v>
      </c>
      <c r="T516" s="30">
        <v>15</v>
      </c>
      <c r="U516" s="30" t="s">
        <v>66</v>
      </c>
      <c r="V516" s="30" t="s">
        <v>1689</v>
      </c>
      <c r="W516" s="53" t="s">
        <v>68</v>
      </c>
      <c r="X516" s="30" t="s">
        <v>449</v>
      </c>
      <c r="Y516" s="30" t="s">
        <v>1690</v>
      </c>
      <c r="Z516" s="30" t="s">
        <v>1691</v>
      </c>
      <c r="AA516" s="30" t="s">
        <v>71</v>
      </c>
      <c r="AB516" s="48" t="s">
        <v>72</v>
      </c>
      <c r="AC516" s="36" t="s">
        <v>73</v>
      </c>
      <c r="AD516" s="30" t="s">
        <v>1696</v>
      </c>
      <c r="AE516" s="30" t="s">
        <v>74</v>
      </c>
      <c r="AF516" s="37">
        <v>41</v>
      </c>
      <c r="AG516" s="38">
        <v>5.29</v>
      </c>
      <c r="AH516" s="37" t="s">
        <v>75</v>
      </c>
      <c r="AI516" s="39">
        <v>1.18</v>
      </c>
      <c r="AJ516" s="37" t="s">
        <v>106</v>
      </c>
      <c r="AK516" s="37">
        <f>AI516*SQRT(AF516)</f>
        <v>7.5556866001707608</v>
      </c>
      <c r="AL516" s="37" t="s">
        <v>1693</v>
      </c>
      <c r="AM516" s="37">
        <v>40</v>
      </c>
      <c r="AN516" s="39">
        <v>10.45</v>
      </c>
      <c r="AO516" s="37" t="s">
        <v>75</v>
      </c>
      <c r="AP516" s="39">
        <v>3.23</v>
      </c>
      <c r="AQ516" s="37" t="s">
        <v>106</v>
      </c>
      <c r="AR516" s="37">
        <f>AP516*SQRT(AM516)</f>
        <v>20.428313684687733</v>
      </c>
      <c r="AS516" s="37"/>
      <c r="AT516" s="37" t="s">
        <v>1698</v>
      </c>
      <c r="AU516" s="37" t="s">
        <v>138</v>
      </c>
      <c r="AV516" s="40" t="s">
        <v>349</v>
      </c>
      <c r="AX516" s="41">
        <v>41</v>
      </c>
      <c r="AY516" s="42">
        <v>5.29</v>
      </c>
      <c r="AZ516" s="43">
        <v>7.5556866001707608</v>
      </c>
      <c r="BA516" s="41">
        <v>40</v>
      </c>
      <c r="BB516" s="44">
        <v>10.45</v>
      </c>
      <c r="BC516" s="43">
        <v>20.428313684687733</v>
      </c>
      <c r="BD516" s="45">
        <f t="shared" si="106"/>
        <v>0.33665696155560776</v>
      </c>
      <c r="BE516" s="46">
        <f t="shared" si="107"/>
        <v>0.99047619047619051</v>
      </c>
      <c r="BF516" s="47">
        <f t="shared" si="108"/>
        <v>0.33345070477888772</v>
      </c>
      <c r="BG516" s="46">
        <f t="shared" si="99"/>
        <v>5.0089860629376398E-2</v>
      </c>
      <c r="BH516" s="46">
        <f t="shared" si="109"/>
        <v>4.9140311343975979E-2</v>
      </c>
      <c r="BI516" s="47">
        <f t="shared" si="110"/>
        <v>0.22167614067367733</v>
      </c>
    </row>
    <row r="517" spans="1:15669" s="30" customFormat="1" ht="15" customHeight="1" x14ac:dyDescent="0.25">
      <c r="A517" s="35" t="s">
        <v>52</v>
      </c>
      <c r="B517" s="30" t="s">
        <v>417</v>
      </c>
      <c r="C517" s="35">
        <v>44690</v>
      </c>
      <c r="D517" s="30" t="s">
        <v>1699</v>
      </c>
      <c r="E517" s="30" t="s">
        <v>1700</v>
      </c>
      <c r="F517" s="30" t="s">
        <v>1701</v>
      </c>
      <c r="G517" s="30">
        <v>2013</v>
      </c>
      <c r="H517" s="30" t="s">
        <v>1702</v>
      </c>
      <c r="I517" s="30" t="s">
        <v>533</v>
      </c>
      <c r="J517" s="30" t="s">
        <v>59</v>
      </c>
      <c r="L517" s="30" t="s">
        <v>60</v>
      </c>
      <c r="M517" s="30" t="s">
        <v>61</v>
      </c>
      <c r="N517" s="30" t="s">
        <v>62</v>
      </c>
      <c r="O517" s="30" t="s">
        <v>91</v>
      </c>
      <c r="P517" s="30" t="s">
        <v>91</v>
      </c>
      <c r="Q517" s="30" t="s">
        <v>494</v>
      </c>
      <c r="R517" s="30">
        <v>1</v>
      </c>
      <c r="S517" s="30" t="s">
        <v>1703</v>
      </c>
      <c r="T517" s="30">
        <v>22.5</v>
      </c>
      <c r="U517" s="30" t="s">
        <v>95</v>
      </c>
      <c r="V517" s="30" t="s">
        <v>1704</v>
      </c>
      <c r="W517" s="30" t="s">
        <v>372</v>
      </c>
      <c r="X517" s="30" t="s">
        <v>1705</v>
      </c>
      <c r="Y517" s="30" t="s">
        <v>1706</v>
      </c>
      <c r="AA517" s="30" t="s">
        <v>71</v>
      </c>
      <c r="AB517" s="48" t="s">
        <v>71</v>
      </c>
      <c r="AC517" s="36" t="s">
        <v>73</v>
      </c>
      <c r="AD517" s="30" t="s">
        <v>1707</v>
      </c>
      <c r="AE517" s="30" t="s">
        <v>74</v>
      </c>
      <c r="AF517" s="37">
        <v>57</v>
      </c>
      <c r="AG517" s="38">
        <v>0.12</v>
      </c>
      <c r="AH517" s="37" t="s">
        <v>1708</v>
      </c>
      <c r="AI517" s="39">
        <v>0.32029999999999997</v>
      </c>
      <c r="AJ517" s="37" t="s">
        <v>39</v>
      </c>
      <c r="AK517" s="39">
        <f>AI517</f>
        <v>0.32029999999999997</v>
      </c>
      <c r="AL517" s="37" t="s">
        <v>1709</v>
      </c>
      <c r="AM517" s="37">
        <v>70</v>
      </c>
      <c r="AN517" s="39">
        <v>8.9</v>
      </c>
      <c r="AO517" s="37" t="s">
        <v>1708</v>
      </c>
      <c r="AP517" s="39">
        <v>9.0498999999999992</v>
      </c>
      <c r="AQ517" s="37" t="s">
        <v>39</v>
      </c>
      <c r="AR517" s="39">
        <f>AP517</f>
        <v>9.0498999999999992</v>
      </c>
      <c r="AS517" s="39" t="s">
        <v>1710</v>
      </c>
      <c r="AT517" s="37" t="s">
        <v>1711</v>
      </c>
      <c r="AU517" s="37" t="s">
        <v>1058</v>
      </c>
      <c r="AV517" s="40" t="s">
        <v>1712</v>
      </c>
      <c r="AX517" s="41">
        <v>57</v>
      </c>
      <c r="AY517" s="42">
        <v>0.12</v>
      </c>
      <c r="AZ517" s="43">
        <v>0.32029999999999997</v>
      </c>
      <c r="BA517" s="41">
        <v>70</v>
      </c>
      <c r="BB517" s="44">
        <v>8.9</v>
      </c>
      <c r="BC517" s="43">
        <v>9.0498999999999992</v>
      </c>
      <c r="BD517" s="45">
        <f t="shared" si="106"/>
        <v>1.3051503652559149</v>
      </c>
      <c r="BE517" s="46">
        <f t="shared" si="107"/>
        <v>0.9939879759519038</v>
      </c>
      <c r="BF517" s="47">
        <f t="shared" si="108"/>
        <v>1.2973037698736147</v>
      </c>
      <c r="BG517" s="46">
        <f t="shared" ref="BG517:BG527" si="111">((BA517+AX517)/(AX517*BA517))+((BD517*BD517)/(2*(BA517+AX517)))</f>
        <v>3.8535941950300273E-2</v>
      </c>
      <c r="BH517" s="46">
        <f t="shared" si="109"/>
        <v>3.807397679063567E-2</v>
      </c>
      <c r="BI517" s="47">
        <f t="shared" si="110"/>
        <v>0.19512554110273639</v>
      </c>
    </row>
    <row r="518" spans="1:15669" s="30" customFormat="1" ht="15.75" x14ac:dyDescent="0.25">
      <c r="A518" s="35" t="s">
        <v>52</v>
      </c>
      <c r="B518" s="30" t="s">
        <v>417</v>
      </c>
      <c r="C518" s="35">
        <v>44690</v>
      </c>
      <c r="D518" s="30" t="s">
        <v>1699</v>
      </c>
      <c r="E518" s="30" t="s">
        <v>1700</v>
      </c>
      <c r="F518" s="30" t="s">
        <v>1701</v>
      </c>
      <c r="G518" s="30">
        <v>2013</v>
      </c>
      <c r="H518" s="30" t="s">
        <v>1702</v>
      </c>
      <c r="I518" s="30" t="s">
        <v>533</v>
      </c>
      <c r="J518" s="30" t="s">
        <v>59</v>
      </c>
      <c r="L518" s="30" t="s">
        <v>60</v>
      </c>
      <c r="M518" s="30" t="s">
        <v>61</v>
      </c>
      <c r="N518" s="30" t="s">
        <v>62</v>
      </c>
      <c r="O518" s="30" t="s">
        <v>124</v>
      </c>
      <c r="P518" s="30" t="s">
        <v>125</v>
      </c>
      <c r="Q518" s="30" t="s">
        <v>1713</v>
      </c>
      <c r="R518" s="30">
        <v>65</v>
      </c>
      <c r="S518" s="30" t="s">
        <v>629</v>
      </c>
      <c r="T518" s="30">
        <v>22</v>
      </c>
      <c r="U518" s="30" t="s">
        <v>95</v>
      </c>
      <c r="V518" s="30" t="s">
        <v>1704</v>
      </c>
      <c r="W518" s="30" t="s">
        <v>372</v>
      </c>
      <c r="X518" s="30" t="s">
        <v>1705</v>
      </c>
      <c r="Y518" s="30" t="s">
        <v>1706</v>
      </c>
      <c r="AA518" s="30" t="s">
        <v>71</v>
      </c>
      <c r="AB518" s="48" t="s">
        <v>71</v>
      </c>
      <c r="AC518" s="36" t="s">
        <v>73</v>
      </c>
      <c r="AD518" s="30" t="s">
        <v>1707</v>
      </c>
      <c r="AE518" s="30" t="s">
        <v>74</v>
      </c>
      <c r="AF518" s="37">
        <v>57</v>
      </c>
      <c r="AG518" s="38">
        <v>0.12</v>
      </c>
      <c r="AH518" s="37" t="s">
        <v>1708</v>
      </c>
      <c r="AI518" s="39">
        <v>0.32029999999999997</v>
      </c>
      <c r="AJ518" s="37" t="s">
        <v>39</v>
      </c>
      <c r="AK518" s="39">
        <f>AI518</f>
        <v>0.32029999999999997</v>
      </c>
      <c r="AL518" s="37" t="s">
        <v>1709</v>
      </c>
      <c r="AM518" s="37">
        <v>46</v>
      </c>
      <c r="AN518" s="39">
        <v>1.8</v>
      </c>
      <c r="AO518" s="37" t="s">
        <v>1708</v>
      </c>
      <c r="AP518" s="39">
        <v>1.5165999999999999</v>
      </c>
      <c r="AQ518" s="37" t="s">
        <v>39</v>
      </c>
      <c r="AR518" s="39">
        <f>AP518</f>
        <v>1.5165999999999999</v>
      </c>
      <c r="AS518" s="39" t="s">
        <v>1714</v>
      </c>
      <c r="AT518" s="37" t="s">
        <v>1715</v>
      </c>
      <c r="AU518" s="37" t="s">
        <v>1058</v>
      </c>
      <c r="AV518" s="40" t="s">
        <v>1712</v>
      </c>
      <c r="AX518" s="41">
        <v>57</v>
      </c>
      <c r="AY518" s="42">
        <v>0.12</v>
      </c>
      <c r="AZ518" s="43">
        <v>0.32029999999999997</v>
      </c>
      <c r="BA518" s="41">
        <v>46</v>
      </c>
      <c r="BB518" s="44">
        <v>1.8</v>
      </c>
      <c r="BC518" s="43">
        <v>1.5165999999999999</v>
      </c>
      <c r="BD518" s="45">
        <f t="shared" si="106"/>
        <v>1.6153331785616614</v>
      </c>
      <c r="BE518" s="46">
        <f t="shared" si="107"/>
        <v>0.99255583126550873</v>
      </c>
      <c r="BF518" s="47">
        <f t="shared" si="108"/>
        <v>1.6033083658180263</v>
      </c>
      <c r="BG518" s="46">
        <f t="shared" si="111"/>
        <v>5.1949501141003086E-2</v>
      </c>
      <c r="BH518" s="46">
        <f t="shared" si="109"/>
        <v>5.1178938251947213E-2</v>
      </c>
      <c r="BI518" s="47">
        <f t="shared" si="110"/>
        <v>0.22622762486475256</v>
      </c>
    </row>
    <row r="520" spans="1:15669" s="30" customFormat="1" ht="15" customHeight="1" x14ac:dyDescent="0.25">
      <c r="C520" s="54"/>
      <c r="D520" s="55"/>
      <c r="E520" s="55"/>
      <c r="F520" s="55"/>
      <c r="G520" s="55"/>
      <c r="H520" s="55"/>
      <c r="I520" s="55"/>
      <c r="J520" s="55"/>
      <c r="K520" s="55"/>
      <c r="L520" s="55"/>
      <c r="M520" s="55"/>
      <c r="N520" s="55"/>
      <c r="O520" s="74"/>
      <c r="P520" s="74"/>
      <c r="Q520" s="55"/>
      <c r="R520" s="55"/>
      <c r="S520" s="55"/>
      <c r="T520" s="55"/>
      <c r="U520" s="55"/>
      <c r="V520" s="55"/>
      <c r="W520" s="55"/>
      <c r="X520" s="55"/>
      <c r="Y520" s="55"/>
      <c r="AA520" s="55"/>
      <c r="AU520" s="37"/>
      <c r="AV520" s="56"/>
      <c r="BD520" s="70"/>
      <c r="BE520" s="46"/>
      <c r="BF520" s="47"/>
      <c r="BG520" s="46"/>
      <c r="BH520" s="46"/>
      <c r="BI520" s="47"/>
    </row>
    <row r="521" spans="1:15669" s="30" customFormat="1" ht="15" customHeight="1" x14ac:dyDescent="0.25">
      <c r="C521" s="54"/>
      <c r="D521" s="55"/>
      <c r="E521" s="55"/>
      <c r="F521" s="55"/>
      <c r="G521" s="55"/>
      <c r="H521" s="55"/>
      <c r="I521" s="55"/>
      <c r="J521" s="55"/>
      <c r="K521" s="55"/>
      <c r="L521" s="55"/>
      <c r="M521" s="55"/>
      <c r="N521" s="55"/>
      <c r="O521" s="74"/>
      <c r="P521" s="74"/>
      <c r="Q521" s="55"/>
      <c r="R521" s="55"/>
      <c r="S521" s="55"/>
      <c r="T521" s="55"/>
      <c r="U521" s="55"/>
      <c r="V521" s="55"/>
      <c r="W521" s="55"/>
      <c r="X521" s="55"/>
      <c r="Y521" s="55"/>
      <c r="AA521" s="55"/>
      <c r="AU521" s="37"/>
      <c r="AV521" s="56"/>
      <c r="BD521" s="70"/>
      <c r="BE521" s="46"/>
      <c r="BF521" s="47"/>
      <c r="BG521" s="46"/>
      <c r="BH521" s="46"/>
      <c r="BI521" s="47"/>
    </row>
    <row r="522" spans="1:15669" s="30" customFormat="1" ht="15" customHeight="1" x14ac:dyDescent="0.25">
      <c r="C522" s="54"/>
      <c r="D522" s="75"/>
      <c r="E522" s="75"/>
      <c r="F522" s="75"/>
      <c r="G522" s="75"/>
      <c r="H522" s="75"/>
      <c r="I522" s="75"/>
      <c r="J522" s="76"/>
      <c r="K522" s="76"/>
      <c r="L522" s="76"/>
      <c r="M522" s="76"/>
      <c r="N522" s="76"/>
      <c r="O522" s="77"/>
      <c r="P522" s="77"/>
      <c r="Q522" s="76"/>
      <c r="R522" s="76"/>
      <c r="S522" s="76"/>
      <c r="T522" s="76"/>
      <c r="U522" s="76"/>
      <c r="V522" s="76"/>
      <c r="W522" s="76"/>
      <c r="X522" s="76"/>
      <c r="Y522" s="76"/>
      <c r="AA522" s="76"/>
      <c r="AB522" s="76"/>
      <c r="AC522" s="76"/>
      <c r="AD522" s="76"/>
      <c r="AE522" s="76"/>
      <c r="AF522" s="76"/>
      <c r="AG522" s="76"/>
      <c r="AH522" s="76"/>
      <c r="AI522" s="76"/>
      <c r="AJ522" s="76"/>
      <c r="AK522" s="76"/>
      <c r="AL522" s="76"/>
      <c r="AM522" s="76"/>
      <c r="AN522" s="76"/>
      <c r="AO522" s="76"/>
      <c r="AP522" s="76"/>
      <c r="AQ522" s="76"/>
      <c r="AR522" s="76"/>
      <c r="AS522" s="76"/>
      <c r="AT522" s="76"/>
      <c r="AU522" s="78"/>
      <c r="AV522" s="79"/>
      <c r="AW522" s="76"/>
      <c r="AX522" s="76"/>
      <c r="AY522" s="76"/>
      <c r="AZ522" s="76"/>
      <c r="BA522" s="76"/>
      <c r="BB522" s="76"/>
      <c r="BC522" s="76"/>
      <c r="BD522" s="70"/>
      <c r="BE522" s="46"/>
      <c r="BF522" s="47"/>
      <c r="BG522" s="80"/>
      <c r="BH522" s="80"/>
      <c r="BI522" s="47"/>
      <c r="BJ522" s="76"/>
      <c r="BK522" s="76"/>
      <c r="BL522" s="76"/>
      <c r="BM522" s="76"/>
      <c r="BN522" s="76"/>
      <c r="BO522" s="76"/>
      <c r="BP522" s="76"/>
      <c r="BQ522" s="76"/>
      <c r="BR522" s="76"/>
      <c r="BS522" s="76"/>
      <c r="BT522" s="76"/>
      <c r="BU522" s="76"/>
      <c r="BV522" s="76"/>
      <c r="BW522" s="76"/>
      <c r="BX522" s="76"/>
      <c r="BY522" s="76"/>
      <c r="BZ522" s="76"/>
      <c r="CA522" s="76"/>
      <c r="CB522" s="76"/>
      <c r="CC522" s="76"/>
      <c r="CD522" s="76"/>
      <c r="CE522" s="76"/>
      <c r="CF522" s="76"/>
      <c r="CG522" s="76"/>
      <c r="CH522" s="76"/>
      <c r="CI522" s="76"/>
      <c r="CJ522" s="76"/>
      <c r="CK522" s="76"/>
      <c r="CL522" s="76"/>
      <c r="CM522" s="76"/>
      <c r="CN522" s="76"/>
      <c r="CO522" s="76"/>
      <c r="CP522" s="76"/>
      <c r="CQ522" s="76"/>
      <c r="CR522" s="76"/>
      <c r="CS522" s="76"/>
      <c r="CT522" s="76"/>
      <c r="CU522" s="76"/>
      <c r="CV522" s="76"/>
      <c r="CW522" s="76"/>
      <c r="CX522" s="76"/>
      <c r="CY522" s="76"/>
      <c r="CZ522" s="76"/>
      <c r="DA522" s="76"/>
      <c r="DB522" s="76"/>
      <c r="DC522" s="76"/>
      <c r="DD522" s="76"/>
      <c r="DE522" s="76"/>
      <c r="DF522" s="76"/>
      <c r="DG522" s="76"/>
      <c r="DH522" s="76"/>
      <c r="DI522" s="76"/>
      <c r="DJ522" s="76"/>
      <c r="DK522" s="76"/>
      <c r="DL522" s="76"/>
      <c r="DM522" s="76"/>
      <c r="DN522" s="76"/>
      <c r="DO522" s="76"/>
      <c r="DP522" s="76"/>
      <c r="DQ522" s="76"/>
      <c r="DR522" s="76"/>
      <c r="DS522" s="76"/>
      <c r="DT522" s="76"/>
      <c r="DU522" s="76"/>
      <c r="DV522" s="76"/>
      <c r="DW522" s="76"/>
      <c r="DX522" s="76"/>
      <c r="DY522" s="76"/>
      <c r="DZ522" s="76"/>
      <c r="EA522" s="76"/>
      <c r="EB522" s="76"/>
      <c r="EC522" s="76"/>
      <c r="ED522" s="76"/>
      <c r="EE522" s="76"/>
      <c r="EF522" s="76"/>
      <c r="EG522" s="76"/>
      <c r="EH522" s="76"/>
      <c r="EI522" s="76"/>
      <c r="EJ522" s="76"/>
      <c r="EK522" s="76"/>
      <c r="EL522" s="76"/>
      <c r="EM522" s="76"/>
      <c r="EN522" s="76"/>
      <c r="EO522" s="76"/>
      <c r="EP522" s="76"/>
      <c r="EQ522" s="76"/>
      <c r="ER522" s="76"/>
      <c r="ES522" s="76"/>
      <c r="ET522" s="76"/>
      <c r="EU522" s="76"/>
      <c r="EV522" s="76"/>
      <c r="EW522" s="76"/>
      <c r="EX522" s="76"/>
      <c r="EY522" s="76"/>
      <c r="EZ522" s="76"/>
      <c r="FA522" s="76"/>
      <c r="FB522" s="76"/>
      <c r="FC522" s="76"/>
      <c r="FD522" s="76"/>
      <c r="FE522" s="76"/>
      <c r="FF522" s="76"/>
      <c r="FG522" s="76"/>
      <c r="FH522" s="76"/>
      <c r="FI522" s="76"/>
      <c r="FJ522" s="76"/>
      <c r="FK522" s="76"/>
      <c r="FL522" s="76"/>
      <c r="FM522" s="76"/>
      <c r="FN522" s="76"/>
      <c r="FO522" s="76"/>
      <c r="FP522" s="76"/>
      <c r="FQ522" s="76"/>
      <c r="FR522" s="76"/>
      <c r="FS522" s="76"/>
      <c r="FT522" s="76"/>
      <c r="FU522" s="76"/>
      <c r="FV522" s="76"/>
      <c r="FW522" s="76"/>
      <c r="FX522" s="76"/>
      <c r="FY522" s="76"/>
      <c r="FZ522" s="76"/>
      <c r="GA522" s="76"/>
      <c r="GB522" s="76"/>
      <c r="GC522" s="76"/>
      <c r="GD522" s="76"/>
      <c r="GE522" s="76"/>
      <c r="GF522" s="76"/>
      <c r="GG522" s="76"/>
      <c r="GH522" s="76"/>
      <c r="GI522" s="76"/>
      <c r="GJ522" s="76"/>
      <c r="GK522" s="76"/>
      <c r="GL522" s="76"/>
      <c r="GM522" s="76"/>
      <c r="GN522" s="76"/>
      <c r="GO522" s="76"/>
      <c r="GP522" s="76"/>
      <c r="GQ522" s="76"/>
      <c r="GR522" s="76"/>
      <c r="GS522" s="76"/>
      <c r="GT522" s="76"/>
      <c r="GU522" s="76"/>
      <c r="GV522" s="76"/>
      <c r="GW522" s="76"/>
      <c r="GX522" s="76"/>
      <c r="GY522" s="76"/>
      <c r="GZ522" s="76"/>
      <c r="HA522" s="76"/>
      <c r="HB522" s="76"/>
      <c r="HC522" s="76"/>
      <c r="HD522" s="76"/>
      <c r="HE522" s="76"/>
      <c r="HF522" s="76"/>
      <c r="HG522" s="76"/>
      <c r="HH522" s="76"/>
      <c r="HI522" s="76"/>
      <c r="HJ522" s="76"/>
      <c r="HK522" s="76"/>
      <c r="HL522" s="76"/>
      <c r="HM522" s="76"/>
      <c r="HN522" s="76"/>
      <c r="HO522" s="76"/>
      <c r="HP522" s="76"/>
      <c r="HQ522" s="76"/>
      <c r="HR522" s="76"/>
      <c r="HS522" s="76"/>
      <c r="HT522" s="76"/>
      <c r="HU522" s="76"/>
      <c r="HV522" s="76"/>
      <c r="HW522" s="76"/>
      <c r="HX522" s="76"/>
      <c r="HY522" s="76"/>
      <c r="HZ522" s="76"/>
      <c r="IA522" s="76"/>
      <c r="IB522" s="76"/>
      <c r="IC522" s="76"/>
      <c r="ID522" s="76"/>
      <c r="IE522" s="76"/>
      <c r="IF522" s="76"/>
      <c r="IG522" s="76"/>
      <c r="IH522" s="76"/>
      <c r="II522" s="76"/>
      <c r="IJ522" s="76"/>
      <c r="IK522" s="76"/>
      <c r="IL522" s="76"/>
      <c r="IM522" s="76"/>
      <c r="IN522" s="76"/>
      <c r="IO522" s="76"/>
      <c r="IP522" s="76"/>
      <c r="IQ522" s="76"/>
      <c r="IR522" s="76"/>
      <c r="IS522" s="76"/>
      <c r="IT522" s="76"/>
      <c r="IU522" s="76"/>
      <c r="IV522" s="76"/>
      <c r="IW522" s="76"/>
      <c r="IX522" s="76"/>
      <c r="IY522" s="76"/>
      <c r="IZ522" s="76"/>
      <c r="JA522" s="76"/>
      <c r="JB522" s="76"/>
      <c r="JC522" s="76"/>
      <c r="JD522" s="76"/>
      <c r="JE522" s="76"/>
      <c r="JF522" s="76"/>
      <c r="JG522" s="76"/>
      <c r="JH522" s="76"/>
      <c r="JI522" s="76"/>
      <c r="JJ522" s="76"/>
      <c r="JK522" s="76"/>
      <c r="JL522" s="76"/>
      <c r="JM522" s="76"/>
      <c r="JN522" s="76"/>
      <c r="JO522" s="76"/>
      <c r="JP522" s="76"/>
      <c r="JQ522" s="76"/>
      <c r="JR522" s="76"/>
      <c r="JS522" s="76"/>
      <c r="JT522" s="76"/>
      <c r="JU522" s="76"/>
      <c r="JV522" s="76"/>
      <c r="JW522" s="76"/>
      <c r="JX522" s="76"/>
      <c r="JY522" s="76"/>
      <c r="JZ522" s="76"/>
      <c r="KA522" s="76"/>
      <c r="KB522" s="76"/>
      <c r="KC522" s="76"/>
      <c r="KD522" s="76"/>
      <c r="KE522" s="76"/>
      <c r="KF522" s="76"/>
      <c r="KG522" s="76"/>
      <c r="KH522" s="76"/>
      <c r="KI522" s="76"/>
      <c r="KJ522" s="76"/>
      <c r="KK522" s="76"/>
      <c r="KL522" s="76"/>
      <c r="KM522" s="76"/>
      <c r="KN522" s="76"/>
      <c r="KO522" s="76"/>
      <c r="KP522" s="76"/>
      <c r="KQ522" s="76"/>
      <c r="KR522" s="76"/>
      <c r="KS522" s="76"/>
      <c r="KT522" s="76"/>
      <c r="KU522" s="76"/>
      <c r="KV522" s="76"/>
      <c r="KW522" s="76"/>
      <c r="KX522" s="76"/>
      <c r="KY522" s="76"/>
      <c r="KZ522" s="76"/>
      <c r="LA522" s="76"/>
      <c r="LB522" s="76"/>
      <c r="LC522" s="76"/>
      <c r="LD522" s="76"/>
      <c r="LE522" s="76"/>
      <c r="LF522" s="76"/>
      <c r="LG522" s="76"/>
      <c r="LH522" s="76"/>
      <c r="LI522" s="76"/>
      <c r="LJ522" s="76"/>
      <c r="LK522" s="76"/>
      <c r="LL522" s="76"/>
      <c r="LM522" s="76"/>
      <c r="LN522" s="76"/>
      <c r="LO522" s="76"/>
      <c r="LP522" s="76"/>
      <c r="LQ522" s="76"/>
      <c r="LR522" s="76"/>
      <c r="LS522" s="76"/>
      <c r="LT522" s="76"/>
      <c r="LU522" s="76"/>
      <c r="LV522" s="76"/>
      <c r="LW522" s="76"/>
      <c r="LX522" s="76"/>
      <c r="LY522" s="76"/>
      <c r="LZ522" s="76"/>
      <c r="MA522" s="76"/>
      <c r="MB522" s="76"/>
      <c r="MC522" s="76"/>
      <c r="MD522" s="76"/>
      <c r="ME522" s="76"/>
      <c r="MF522" s="76"/>
      <c r="MG522" s="76"/>
      <c r="MH522" s="76"/>
      <c r="MI522" s="76"/>
      <c r="MJ522" s="76"/>
      <c r="MK522" s="76"/>
      <c r="ML522" s="76"/>
      <c r="MM522" s="76"/>
      <c r="MN522" s="76"/>
      <c r="MO522" s="76"/>
      <c r="MP522" s="76"/>
      <c r="MQ522" s="76"/>
      <c r="MR522" s="76"/>
      <c r="MS522" s="76"/>
      <c r="MT522" s="76"/>
      <c r="MU522" s="76"/>
      <c r="MV522" s="76"/>
      <c r="MW522" s="76"/>
      <c r="MX522" s="76"/>
      <c r="MY522" s="76"/>
      <c r="MZ522" s="76"/>
      <c r="NA522" s="76"/>
      <c r="NB522" s="76"/>
      <c r="NC522" s="76"/>
      <c r="ND522" s="76"/>
      <c r="NE522" s="76"/>
      <c r="NF522" s="76"/>
      <c r="NG522" s="76"/>
      <c r="NH522" s="76"/>
      <c r="NI522" s="76"/>
      <c r="NJ522" s="76"/>
      <c r="NK522" s="76"/>
      <c r="NL522" s="76"/>
      <c r="NM522" s="76"/>
      <c r="NN522" s="76"/>
      <c r="NO522" s="76"/>
      <c r="NP522" s="76"/>
      <c r="NQ522" s="76"/>
      <c r="NR522" s="76"/>
      <c r="NS522" s="76"/>
      <c r="NT522" s="76"/>
      <c r="NU522" s="76"/>
      <c r="NV522" s="76"/>
      <c r="NW522" s="76"/>
      <c r="NX522" s="76"/>
      <c r="NY522" s="76"/>
      <c r="NZ522" s="76"/>
      <c r="OA522" s="76"/>
      <c r="OB522" s="76"/>
      <c r="OC522" s="76"/>
      <c r="OD522" s="76"/>
      <c r="OE522" s="76"/>
      <c r="OF522" s="76"/>
      <c r="OG522" s="76"/>
      <c r="OH522" s="76"/>
      <c r="OI522" s="76"/>
      <c r="OJ522" s="76"/>
      <c r="OK522" s="76"/>
      <c r="OL522" s="76"/>
      <c r="OM522" s="76"/>
      <c r="ON522" s="76"/>
      <c r="OO522" s="76"/>
      <c r="OP522" s="76"/>
      <c r="OQ522" s="76"/>
      <c r="OR522" s="76"/>
      <c r="OS522" s="76"/>
      <c r="OT522" s="76"/>
      <c r="OU522" s="76"/>
      <c r="OV522" s="76"/>
      <c r="OW522" s="76"/>
      <c r="OX522" s="76"/>
      <c r="OY522" s="76"/>
      <c r="OZ522" s="76"/>
      <c r="PA522" s="76"/>
      <c r="PB522" s="76"/>
      <c r="PC522" s="76"/>
      <c r="PD522" s="76"/>
      <c r="PE522" s="76"/>
      <c r="PF522" s="76"/>
      <c r="PG522" s="76"/>
      <c r="PH522" s="76"/>
      <c r="PI522" s="76"/>
      <c r="PJ522" s="76"/>
      <c r="PK522" s="76"/>
      <c r="PL522" s="76"/>
      <c r="PM522" s="76"/>
      <c r="PN522" s="76"/>
      <c r="PO522" s="76"/>
      <c r="PP522" s="76"/>
      <c r="PQ522" s="76"/>
      <c r="PR522" s="76"/>
      <c r="PS522" s="76"/>
      <c r="PT522" s="76"/>
      <c r="PU522" s="76"/>
      <c r="PV522" s="76"/>
      <c r="PW522" s="76"/>
      <c r="PX522" s="76"/>
      <c r="PY522" s="76"/>
      <c r="PZ522" s="76"/>
      <c r="QA522" s="76"/>
      <c r="QB522" s="76"/>
      <c r="QC522" s="76"/>
      <c r="QD522" s="76"/>
      <c r="QE522" s="76"/>
      <c r="QF522" s="76"/>
      <c r="QG522" s="76"/>
      <c r="QH522" s="76"/>
      <c r="QI522" s="76"/>
      <c r="QJ522" s="76"/>
      <c r="QK522" s="76"/>
      <c r="QL522" s="76"/>
      <c r="QM522" s="76"/>
      <c r="QN522" s="76"/>
      <c r="QO522" s="76"/>
      <c r="QP522" s="76"/>
      <c r="QQ522" s="76"/>
      <c r="QR522" s="76"/>
      <c r="QS522" s="76"/>
      <c r="QT522" s="76"/>
      <c r="QU522" s="76"/>
      <c r="QV522" s="76"/>
      <c r="QW522" s="76"/>
      <c r="QX522" s="76"/>
      <c r="QY522" s="76"/>
      <c r="QZ522" s="76"/>
      <c r="RA522" s="76"/>
      <c r="RB522" s="76"/>
      <c r="RC522" s="76"/>
      <c r="RD522" s="76"/>
      <c r="RE522" s="76"/>
      <c r="RF522" s="76"/>
      <c r="RG522" s="76"/>
      <c r="RH522" s="76"/>
      <c r="RI522" s="76"/>
      <c r="RJ522" s="76"/>
      <c r="RK522" s="76"/>
      <c r="RL522" s="76"/>
      <c r="RM522" s="76"/>
      <c r="RN522" s="76"/>
      <c r="RO522" s="76"/>
      <c r="RP522" s="76"/>
      <c r="RQ522" s="76"/>
      <c r="RR522" s="76"/>
      <c r="RS522" s="76"/>
      <c r="RT522" s="76"/>
      <c r="RU522" s="76"/>
      <c r="RV522" s="76"/>
      <c r="RW522" s="76"/>
      <c r="RX522" s="76"/>
      <c r="RY522" s="76"/>
      <c r="RZ522" s="76"/>
      <c r="SA522" s="76"/>
      <c r="SB522" s="76"/>
      <c r="SC522" s="76"/>
      <c r="SD522" s="76"/>
      <c r="SE522" s="76"/>
      <c r="SF522" s="76"/>
      <c r="SG522" s="76"/>
      <c r="SH522" s="76"/>
      <c r="SI522" s="76"/>
      <c r="SJ522" s="76"/>
      <c r="SK522" s="76"/>
      <c r="SL522" s="76"/>
      <c r="SM522" s="76"/>
      <c r="SN522" s="76"/>
      <c r="SO522" s="76"/>
      <c r="SP522" s="76"/>
      <c r="SQ522" s="76"/>
      <c r="SR522" s="76"/>
      <c r="SS522" s="76"/>
      <c r="ST522" s="76"/>
      <c r="SU522" s="76"/>
      <c r="SV522" s="76"/>
      <c r="SW522" s="76"/>
      <c r="SX522" s="76"/>
      <c r="SY522" s="76"/>
      <c r="SZ522" s="76"/>
      <c r="TA522" s="76"/>
      <c r="TB522" s="76"/>
      <c r="TC522" s="76"/>
      <c r="TD522" s="76"/>
      <c r="TE522" s="76"/>
      <c r="TF522" s="76"/>
      <c r="TG522" s="76"/>
      <c r="TH522" s="76"/>
      <c r="TI522" s="76"/>
      <c r="TJ522" s="76"/>
      <c r="TK522" s="76"/>
      <c r="TL522" s="76"/>
      <c r="TM522" s="76"/>
      <c r="TN522" s="76"/>
      <c r="TO522" s="76"/>
      <c r="TP522" s="76"/>
      <c r="TQ522" s="76"/>
      <c r="TR522" s="76"/>
      <c r="TS522" s="76"/>
      <c r="TT522" s="76"/>
      <c r="TU522" s="76"/>
      <c r="TV522" s="76"/>
      <c r="TW522" s="76"/>
      <c r="TX522" s="76"/>
      <c r="TY522" s="76"/>
      <c r="TZ522" s="76"/>
      <c r="UA522" s="76"/>
      <c r="UB522" s="76"/>
      <c r="UC522" s="76"/>
      <c r="UD522" s="76"/>
      <c r="UE522" s="76"/>
      <c r="UF522" s="76"/>
      <c r="UG522" s="76"/>
      <c r="UH522" s="76"/>
      <c r="UI522" s="76"/>
      <c r="UJ522" s="76"/>
      <c r="UK522" s="76"/>
      <c r="UL522" s="76"/>
      <c r="UM522" s="76"/>
      <c r="UN522" s="76"/>
      <c r="UO522" s="76"/>
      <c r="UP522" s="76"/>
      <c r="UQ522" s="76"/>
      <c r="UR522" s="76"/>
      <c r="US522" s="76"/>
      <c r="UT522" s="76"/>
      <c r="UU522" s="76"/>
      <c r="UV522" s="76"/>
      <c r="UW522" s="76"/>
      <c r="UX522" s="76"/>
      <c r="UY522" s="76"/>
      <c r="UZ522" s="76"/>
      <c r="VA522" s="76"/>
      <c r="VB522" s="76"/>
      <c r="VC522" s="76"/>
      <c r="VD522" s="76"/>
      <c r="VE522" s="76"/>
      <c r="VF522" s="76"/>
      <c r="VG522" s="76"/>
      <c r="VH522" s="76"/>
      <c r="VI522" s="76"/>
      <c r="VJ522" s="76"/>
      <c r="VK522" s="76"/>
      <c r="VL522" s="76"/>
      <c r="VM522" s="76"/>
      <c r="VN522" s="76"/>
      <c r="VO522" s="76"/>
      <c r="VP522" s="76"/>
      <c r="VQ522" s="76"/>
      <c r="VR522" s="76"/>
      <c r="VS522" s="76"/>
      <c r="VT522" s="76"/>
      <c r="VU522" s="76"/>
      <c r="VV522" s="76"/>
      <c r="VW522" s="76"/>
      <c r="VX522" s="76"/>
      <c r="VY522" s="76"/>
      <c r="VZ522" s="76"/>
      <c r="WA522" s="76"/>
      <c r="WB522" s="76"/>
      <c r="WC522" s="76"/>
      <c r="WD522" s="76"/>
      <c r="WE522" s="76"/>
      <c r="WF522" s="76"/>
      <c r="WG522" s="76"/>
      <c r="WH522" s="76"/>
      <c r="WI522" s="76"/>
      <c r="WJ522" s="76"/>
      <c r="WK522" s="76"/>
      <c r="WL522" s="76"/>
      <c r="WM522" s="76"/>
      <c r="WN522" s="76"/>
      <c r="WO522" s="76"/>
      <c r="WP522" s="76"/>
      <c r="WQ522" s="76"/>
      <c r="WR522" s="76"/>
      <c r="WS522" s="76"/>
      <c r="WT522" s="76"/>
      <c r="WU522" s="76"/>
      <c r="WV522" s="76"/>
      <c r="WW522" s="76"/>
      <c r="WX522" s="76"/>
      <c r="WY522" s="76"/>
      <c r="WZ522" s="76"/>
      <c r="XA522" s="76"/>
      <c r="XB522" s="76"/>
      <c r="XC522" s="76"/>
      <c r="XD522" s="76"/>
      <c r="XE522" s="76"/>
      <c r="XF522" s="76"/>
      <c r="XG522" s="76"/>
      <c r="XH522" s="76"/>
      <c r="XI522" s="76"/>
      <c r="XJ522" s="76"/>
      <c r="XK522" s="76"/>
      <c r="XL522" s="76"/>
      <c r="XM522" s="76"/>
      <c r="XN522" s="76"/>
      <c r="XO522" s="76"/>
      <c r="XP522" s="76"/>
      <c r="XQ522" s="76"/>
      <c r="XR522" s="76"/>
      <c r="XS522" s="76"/>
      <c r="XT522" s="76"/>
      <c r="XU522" s="76"/>
      <c r="XV522" s="76"/>
      <c r="XW522" s="76"/>
      <c r="XX522" s="76"/>
      <c r="XY522" s="76"/>
      <c r="XZ522" s="76"/>
      <c r="YA522" s="76"/>
      <c r="YB522" s="76"/>
      <c r="YC522" s="76"/>
      <c r="YD522" s="76"/>
      <c r="YE522" s="76"/>
      <c r="YF522" s="76"/>
      <c r="YG522" s="76"/>
      <c r="YH522" s="76"/>
      <c r="YI522" s="76"/>
      <c r="YJ522" s="76"/>
      <c r="YK522" s="76"/>
      <c r="YL522" s="76"/>
      <c r="YM522" s="76"/>
      <c r="YN522" s="76"/>
      <c r="YO522" s="76"/>
      <c r="YP522" s="76"/>
      <c r="YQ522" s="76"/>
      <c r="YR522" s="76"/>
      <c r="YS522" s="76"/>
      <c r="YT522" s="76"/>
      <c r="YU522" s="76"/>
      <c r="YV522" s="76"/>
      <c r="YW522" s="76"/>
      <c r="YX522" s="76"/>
      <c r="YY522" s="76"/>
      <c r="YZ522" s="76"/>
      <c r="ZA522" s="76"/>
      <c r="ZB522" s="76"/>
      <c r="ZC522" s="76"/>
      <c r="ZD522" s="76"/>
      <c r="ZE522" s="76"/>
      <c r="ZF522" s="76"/>
      <c r="ZG522" s="76"/>
      <c r="ZH522" s="76"/>
      <c r="ZI522" s="76"/>
      <c r="ZJ522" s="76"/>
      <c r="ZK522" s="76"/>
      <c r="ZL522" s="76"/>
      <c r="ZM522" s="76"/>
      <c r="ZN522" s="76"/>
      <c r="ZO522" s="76"/>
      <c r="ZP522" s="76"/>
      <c r="ZQ522" s="76"/>
      <c r="ZR522" s="76"/>
      <c r="ZS522" s="76"/>
      <c r="ZT522" s="76"/>
      <c r="ZU522" s="76"/>
      <c r="ZV522" s="76"/>
      <c r="ZW522" s="76"/>
      <c r="ZX522" s="76"/>
      <c r="ZY522" s="76"/>
      <c r="ZZ522" s="76"/>
      <c r="AAA522" s="76"/>
      <c r="AAB522" s="76"/>
      <c r="AAC522" s="76"/>
      <c r="AAD522" s="76"/>
      <c r="AAE522" s="76"/>
      <c r="AAF522" s="76"/>
      <c r="AAG522" s="76"/>
      <c r="AAH522" s="76"/>
      <c r="AAI522" s="76"/>
      <c r="AAJ522" s="76"/>
      <c r="AAK522" s="76"/>
      <c r="AAL522" s="76"/>
      <c r="AAM522" s="76"/>
      <c r="AAN522" s="76"/>
      <c r="AAO522" s="76"/>
      <c r="AAP522" s="76"/>
      <c r="AAQ522" s="76"/>
      <c r="AAR522" s="76"/>
      <c r="AAS522" s="76"/>
      <c r="AAT522" s="76"/>
      <c r="AAU522" s="76"/>
      <c r="AAV522" s="76"/>
      <c r="AAW522" s="76"/>
      <c r="AAX522" s="76"/>
      <c r="AAY522" s="76"/>
      <c r="AAZ522" s="76"/>
      <c r="ABA522" s="76"/>
      <c r="ABB522" s="76"/>
      <c r="ABC522" s="76"/>
      <c r="ABD522" s="76"/>
      <c r="ABE522" s="76"/>
      <c r="ABF522" s="76"/>
      <c r="ABG522" s="76"/>
      <c r="ABH522" s="76"/>
      <c r="ABI522" s="76"/>
      <c r="ABJ522" s="76"/>
      <c r="ABK522" s="76"/>
      <c r="ABL522" s="76"/>
      <c r="ABM522" s="76"/>
      <c r="ABN522" s="76"/>
      <c r="ABO522" s="76"/>
      <c r="ABP522" s="76"/>
      <c r="ABQ522" s="76"/>
      <c r="ABR522" s="76"/>
      <c r="ABS522" s="76"/>
      <c r="ABT522" s="76"/>
      <c r="ABU522" s="76"/>
      <c r="ABV522" s="76"/>
      <c r="ABW522" s="76"/>
      <c r="ABX522" s="76"/>
      <c r="ABY522" s="76"/>
      <c r="ABZ522" s="76"/>
      <c r="ACA522" s="76"/>
      <c r="ACB522" s="76"/>
      <c r="ACC522" s="76"/>
      <c r="ACD522" s="76"/>
      <c r="ACE522" s="76"/>
      <c r="ACF522" s="76"/>
      <c r="ACG522" s="76"/>
      <c r="ACH522" s="76"/>
      <c r="ACI522" s="76"/>
      <c r="ACJ522" s="76"/>
      <c r="ACK522" s="76"/>
      <c r="ACL522" s="76"/>
      <c r="ACM522" s="76"/>
      <c r="ACN522" s="76"/>
      <c r="ACO522" s="76"/>
      <c r="ACP522" s="76"/>
      <c r="ACQ522" s="76"/>
      <c r="ACR522" s="76"/>
      <c r="ACS522" s="76"/>
      <c r="ACT522" s="76"/>
      <c r="ACU522" s="76"/>
      <c r="ACV522" s="76"/>
      <c r="ACW522" s="76"/>
      <c r="ACX522" s="76"/>
      <c r="ACY522" s="76"/>
      <c r="ACZ522" s="76"/>
      <c r="ADA522" s="76"/>
      <c r="ADB522" s="76"/>
      <c r="ADC522" s="76"/>
      <c r="ADD522" s="76"/>
      <c r="ADE522" s="76"/>
      <c r="ADF522" s="76"/>
      <c r="ADG522" s="76"/>
      <c r="ADH522" s="76"/>
      <c r="ADI522" s="76"/>
      <c r="ADJ522" s="76"/>
      <c r="ADK522" s="76"/>
      <c r="ADL522" s="76"/>
      <c r="ADM522" s="76"/>
      <c r="ADN522" s="76"/>
      <c r="ADO522" s="76"/>
      <c r="ADP522" s="76"/>
      <c r="ADQ522" s="76"/>
      <c r="ADR522" s="76"/>
      <c r="ADS522" s="76"/>
      <c r="ADT522" s="76"/>
      <c r="ADU522" s="76"/>
      <c r="ADV522" s="76"/>
      <c r="ADW522" s="76"/>
      <c r="ADX522" s="76"/>
      <c r="ADY522" s="76"/>
      <c r="ADZ522" s="76"/>
      <c r="AEA522" s="76"/>
      <c r="AEB522" s="76"/>
      <c r="AEC522" s="76"/>
      <c r="AED522" s="76"/>
      <c r="AEE522" s="76"/>
      <c r="AEF522" s="76"/>
      <c r="AEG522" s="76"/>
      <c r="AEH522" s="76"/>
      <c r="AEI522" s="76"/>
      <c r="AEJ522" s="76"/>
      <c r="AEK522" s="76"/>
      <c r="AEL522" s="76"/>
      <c r="AEM522" s="76"/>
      <c r="AEN522" s="76"/>
      <c r="AEO522" s="76"/>
      <c r="AEP522" s="76"/>
      <c r="AEQ522" s="76"/>
      <c r="AER522" s="76"/>
      <c r="AES522" s="76"/>
      <c r="AET522" s="76"/>
      <c r="AEU522" s="76"/>
      <c r="AEV522" s="76"/>
      <c r="AEW522" s="76"/>
      <c r="AEX522" s="76"/>
      <c r="AEY522" s="76"/>
      <c r="AEZ522" s="76"/>
      <c r="AFA522" s="76"/>
      <c r="AFB522" s="76"/>
      <c r="AFC522" s="76"/>
      <c r="AFD522" s="76"/>
      <c r="AFE522" s="76"/>
      <c r="AFF522" s="76"/>
      <c r="AFG522" s="76"/>
      <c r="AFH522" s="76"/>
      <c r="AFI522" s="76"/>
      <c r="AFJ522" s="76"/>
      <c r="AFK522" s="76"/>
      <c r="AFL522" s="76"/>
      <c r="AFM522" s="76"/>
      <c r="AFN522" s="76"/>
      <c r="AFO522" s="76"/>
      <c r="AFP522" s="76"/>
      <c r="AFQ522" s="76"/>
      <c r="AFR522" s="76"/>
      <c r="AFS522" s="76"/>
      <c r="AFT522" s="76"/>
      <c r="AFU522" s="76"/>
      <c r="AFV522" s="76"/>
      <c r="AFW522" s="76"/>
      <c r="AFX522" s="76"/>
      <c r="AFY522" s="76"/>
      <c r="AFZ522" s="76"/>
      <c r="AGA522" s="76"/>
      <c r="AGB522" s="76"/>
      <c r="AGC522" s="76"/>
      <c r="AGD522" s="76"/>
      <c r="AGE522" s="76"/>
      <c r="AGF522" s="76"/>
      <c r="AGG522" s="76"/>
      <c r="AGH522" s="76"/>
      <c r="AGI522" s="76"/>
      <c r="AGJ522" s="76"/>
      <c r="AGK522" s="76"/>
      <c r="AGL522" s="76"/>
      <c r="AGM522" s="76"/>
      <c r="AGN522" s="76"/>
      <c r="AGO522" s="76"/>
      <c r="AGP522" s="76"/>
      <c r="AGQ522" s="76"/>
      <c r="AGR522" s="76"/>
      <c r="AGS522" s="76"/>
      <c r="AGT522" s="76"/>
      <c r="AGU522" s="76"/>
      <c r="AGV522" s="76"/>
      <c r="AGW522" s="76"/>
      <c r="AGX522" s="76"/>
      <c r="AGY522" s="76"/>
      <c r="AGZ522" s="76"/>
      <c r="AHA522" s="76"/>
      <c r="AHB522" s="76"/>
      <c r="AHC522" s="76"/>
      <c r="AHD522" s="76"/>
      <c r="AHE522" s="76"/>
      <c r="AHF522" s="76"/>
      <c r="AHG522" s="76"/>
      <c r="AHH522" s="76"/>
      <c r="AHI522" s="76"/>
      <c r="AHJ522" s="76"/>
      <c r="AHK522" s="76"/>
      <c r="AHL522" s="76"/>
      <c r="AHM522" s="76"/>
      <c r="AHN522" s="76"/>
      <c r="AHO522" s="76"/>
      <c r="AHP522" s="76"/>
      <c r="AHQ522" s="76"/>
      <c r="AHR522" s="76"/>
      <c r="AHS522" s="76"/>
      <c r="AHT522" s="76"/>
      <c r="AHU522" s="76"/>
      <c r="AHV522" s="76"/>
      <c r="AHW522" s="76"/>
      <c r="AHX522" s="76"/>
      <c r="AHY522" s="76"/>
      <c r="AHZ522" s="76"/>
      <c r="AIA522" s="76"/>
      <c r="AIB522" s="76"/>
      <c r="AIC522" s="76"/>
      <c r="AID522" s="76"/>
      <c r="AIE522" s="76"/>
      <c r="AIF522" s="76"/>
      <c r="AIG522" s="76"/>
      <c r="AIH522" s="76"/>
      <c r="AII522" s="76"/>
      <c r="AIJ522" s="76"/>
      <c r="AIK522" s="76"/>
      <c r="AIL522" s="76"/>
      <c r="AIM522" s="76"/>
      <c r="AIN522" s="76"/>
      <c r="AIO522" s="76"/>
      <c r="AIP522" s="76"/>
      <c r="AIQ522" s="76"/>
      <c r="AIR522" s="76"/>
      <c r="AIS522" s="76"/>
      <c r="AIT522" s="76"/>
      <c r="AIU522" s="76"/>
      <c r="AIV522" s="76"/>
      <c r="AIW522" s="76"/>
      <c r="AIX522" s="76"/>
      <c r="AIY522" s="76"/>
      <c r="AIZ522" s="76"/>
      <c r="AJA522" s="76"/>
      <c r="AJB522" s="76"/>
      <c r="AJC522" s="76"/>
      <c r="AJD522" s="76"/>
      <c r="AJE522" s="76"/>
      <c r="AJF522" s="76"/>
      <c r="AJG522" s="76"/>
      <c r="AJH522" s="76"/>
      <c r="AJI522" s="76"/>
      <c r="AJJ522" s="76"/>
      <c r="AJK522" s="76"/>
      <c r="AJL522" s="76"/>
      <c r="AJM522" s="76"/>
      <c r="AJN522" s="76"/>
      <c r="AJO522" s="76"/>
      <c r="AJP522" s="76"/>
      <c r="AJQ522" s="76"/>
      <c r="AJR522" s="76"/>
      <c r="AJS522" s="76"/>
      <c r="AJT522" s="76"/>
      <c r="AJU522" s="76"/>
      <c r="AJV522" s="76"/>
      <c r="AJW522" s="76"/>
      <c r="AJX522" s="76"/>
      <c r="AJY522" s="76"/>
      <c r="AJZ522" s="76"/>
      <c r="AKA522" s="76"/>
      <c r="AKB522" s="76"/>
      <c r="AKC522" s="76"/>
      <c r="AKD522" s="76"/>
      <c r="AKE522" s="76"/>
      <c r="AKF522" s="76"/>
      <c r="AKG522" s="76"/>
      <c r="AKH522" s="76"/>
      <c r="AKI522" s="76"/>
      <c r="AKJ522" s="76"/>
      <c r="AKK522" s="76"/>
      <c r="AKL522" s="76"/>
      <c r="AKM522" s="76"/>
      <c r="AKN522" s="76"/>
      <c r="AKO522" s="76"/>
      <c r="AKP522" s="76"/>
      <c r="AKQ522" s="76"/>
      <c r="AKR522" s="76"/>
      <c r="AKS522" s="76"/>
      <c r="AKT522" s="76"/>
      <c r="AKU522" s="76"/>
      <c r="AKV522" s="76"/>
      <c r="AKW522" s="76"/>
      <c r="AKX522" s="76"/>
      <c r="AKY522" s="76"/>
      <c r="AKZ522" s="76"/>
      <c r="ALA522" s="76"/>
      <c r="ALB522" s="76"/>
      <c r="ALC522" s="76"/>
      <c r="ALD522" s="76"/>
      <c r="ALE522" s="76"/>
      <c r="ALF522" s="76"/>
      <c r="ALG522" s="76"/>
      <c r="ALH522" s="76"/>
      <c r="ALI522" s="76"/>
      <c r="ALJ522" s="76"/>
      <c r="ALK522" s="76"/>
      <c r="ALL522" s="76"/>
      <c r="ALM522" s="76"/>
      <c r="ALN522" s="76"/>
      <c r="ALO522" s="76"/>
      <c r="ALP522" s="76"/>
      <c r="ALQ522" s="76"/>
      <c r="ALR522" s="76"/>
      <c r="ALS522" s="76"/>
      <c r="ALT522" s="76"/>
      <c r="ALU522" s="76"/>
      <c r="ALV522" s="76"/>
      <c r="ALW522" s="76"/>
      <c r="ALX522" s="76"/>
      <c r="ALY522" s="76"/>
      <c r="ALZ522" s="76"/>
      <c r="AMA522" s="76"/>
      <c r="AMB522" s="76"/>
      <c r="AMC522" s="76"/>
      <c r="AMD522" s="76"/>
      <c r="AME522" s="76"/>
      <c r="AMF522" s="76"/>
      <c r="AMG522" s="76"/>
      <c r="AMH522" s="76"/>
      <c r="AMI522" s="76"/>
      <c r="AMJ522" s="76"/>
      <c r="AMK522" s="76"/>
      <c r="AML522" s="76"/>
      <c r="AMM522" s="76"/>
      <c r="AMN522" s="76"/>
      <c r="AMO522" s="76"/>
      <c r="AMP522" s="76"/>
      <c r="AMQ522" s="76"/>
      <c r="AMR522" s="76"/>
      <c r="AMS522" s="76"/>
      <c r="AMT522" s="76"/>
      <c r="AMU522" s="76"/>
      <c r="AMV522" s="76"/>
      <c r="AMW522" s="76"/>
      <c r="AMX522" s="76"/>
      <c r="AMY522" s="76"/>
      <c r="AMZ522" s="76"/>
      <c r="ANA522" s="76"/>
      <c r="ANB522" s="76"/>
      <c r="ANC522" s="76"/>
      <c r="AND522" s="76"/>
      <c r="ANE522" s="76"/>
      <c r="ANF522" s="76"/>
      <c r="ANG522" s="76"/>
      <c r="ANH522" s="76"/>
      <c r="ANI522" s="76"/>
      <c r="ANJ522" s="76"/>
      <c r="ANK522" s="76"/>
      <c r="ANL522" s="76"/>
      <c r="ANM522" s="76"/>
      <c r="ANN522" s="76"/>
      <c r="ANO522" s="76"/>
      <c r="ANP522" s="76"/>
      <c r="ANQ522" s="76"/>
      <c r="ANR522" s="76"/>
      <c r="ANS522" s="76"/>
      <c r="ANT522" s="76"/>
      <c r="ANU522" s="76"/>
      <c r="ANV522" s="76"/>
      <c r="ANW522" s="76"/>
      <c r="ANX522" s="76"/>
      <c r="ANY522" s="76"/>
      <c r="ANZ522" s="76"/>
      <c r="AOA522" s="76"/>
      <c r="AOB522" s="76"/>
      <c r="AOC522" s="76"/>
      <c r="AOD522" s="76"/>
      <c r="AOE522" s="76"/>
      <c r="AOF522" s="76"/>
      <c r="AOG522" s="76"/>
      <c r="AOH522" s="76"/>
      <c r="AOI522" s="76"/>
      <c r="AOJ522" s="76"/>
      <c r="AOK522" s="76"/>
      <c r="AOL522" s="76"/>
      <c r="AOM522" s="76"/>
      <c r="AON522" s="76"/>
      <c r="AOO522" s="76"/>
      <c r="AOP522" s="76"/>
      <c r="AOQ522" s="76"/>
      <c r="AOR522" s="76"/>
      <c r="AOS522" s="76"/>
      <c r="AOT522" s="76"/>
      <c r="AOU522" s="76"/>
      <c r="AOV522" s="76"/>
      <c r="AOW522" s="76"/>
      <c r="AOX522" s="76"/>
      <c r="AOY522" s="76"/>
      <c r="AOZ522" s="76"/>
      <c r="APA522" s="76"/>
      <c r="APB522" s="76"/>
      <c r="APC522" s="76"/>
      <c r="APD522" s="76"/>
      <c r="APE522" s="76"/>
      <c r="APF522" s="76"/>
      <c r="APG522" s="76"/>
      <c r="APH522" s="76"/>
      <c r="API522" s="76"/>
      <c r="APJ522" s="76"/>
      <c r="APK522" s="76"/>
      <c r="APL522" s="76"/>
      <c r="APM522" s="76"/>
      <c r="APN522" s="76"/>
      <c r="APO522" s="76"/>
      <c r="APP522" s="76"/>
      <c r="APQ522" s="76"/>
      <c r="APR522" s="76"/>
      <c r="APS522" s="76"/>
      <c r="APT522" s="76"/>
      <c r="APU522" s="76"/>
      <c r="APV522" s="76"/>
      <c r="APW522" s="76"/>
      <c r="APX522" s="76"/>
      <c r="APY522" s="76"/>
      <c r="APZ522" s="76"/>
      <c r="AQA522" s="76"/>
      <c r="AQB522" s="76"/>
      <c r="AQC522" s="76"/>
      <c r="AQD522" s="76"/>
      <c r="AQE522" s="76"/>
      <c r="AQF522" s="76"/>
      <c r="AQG522" s="76"/>
      <c r="AQH522" s="76"/>
      <c r="AQI522" s="76"/>
      <c r="AQJ522" s="76"/>
      <c r="AQK522" s="76"/>
      <c r="AQL522" s="76"/>
      <c r="AQM522" s="76"/>
      <c r="AQN522" s="76"/>
      <c r="AQO522" s="76"/>
      <c r="AQP522" s="76"/>
      <c r="AQQ522" s="76"/>
      <c r="AQR522" s="76"/>
      <c r="AQS522" s="76"/>
      <c r="AQT522" s="76"/>
      <c r="AQU522" s="76"/>
      <c r="AQV522" s="76"/>
      <c r="AQW522" s="76"/>
      <c r="AQX522" s="76"/>
      <c r="AQY522" s="76"/>
      <c r="AQZ522" s="76"/>
      <c r="ARA522" s="76"/>
      <c r="ARB522" s="76"/>
      <c r="ARC522" s="76"/>
      <c r="ARD522" s="76"/>
      <c r="ARE522" s="76"/>
      <c r="ARF522" s="76"/>
      <c r="ARG522" s="76"/>
      <c r="ARH522" s="76"/>
      <c r="ARI522" s="76"/>
      <c r="ARJ522" s="76"/>
      <c r="ARK522" s="76"/>
      <c r="ARL522" s="76"/>
      <c r="ARM522" s="76"/>
      <c r="ARN522" s="76"/>
      <c r="ARO522" s="76"/>
      <c r="ARP522" s="76"/>
      <c r="ARQ522" s="76"/>
      <c r="ARR522" s="76"/>
      <c r="ARS522" s="76"/>
      <c r="ART522" s="76"/>
      <c r="ARU522" s="76"/>
      <c r="ARV522" s="76"/>
      <c r="ARW522" s="76"/>
      <c r="ARX522" s="76"/>
      <c r="ARY522" s="76"/>
      <c r="ARZ522" s="76"/>
      <c r="ASA522" s="76"/>
      <c r="ASB522" s="76"/>
      <c r="ASC522" s="76"/>
      <c r="ASD522" s="76"/>
      <c r="ASE522" s="76"/>
      <c r="ASF522" s="76"/>
      <c r="ASG522" s="76"/>
      <c r="ASH522" s="76"/>
      <c r="ASI522" s="76"/>
      <c r="ASJ522" s="76"/>
      <c r="ASK522" s="76"/>
      <c r="ASL522" s="76"/>
      <c r="ASM522" s="76"/>
      <c r="ASN522" s="76"/>
      <c r="ASO522" s="76"/>
      <c r="ASP522" s="76"/>
      <c r="ASQ522" s="76"/>
      <c r="ASR522" s="76"/>
      <c r="ASS522" s="76"/>
      <c r="AST522" s="76"/>
      <c r="ASU522" s="76"/>
      <c r="ASV522" s="76"/>
      <c r="ASW522" s="76"/>
      <c r="ASX522" s="76"/>
      <c r="ASY522" s="76"/>
      <c r="ASZ522" s="76"/>
      <c r="ATA522" s="76"/>
      <c r="ATB522" s="76"/>
      <c r="ATC522" s="76"/>
      <c r="ATD522" s="76"/>
      <c r="ATE522" s="76"/>
      <c r="ATF522" s="76"/>
      <c r="ATG522" s="76"/>
      <c r="ATH522" s="76"/>
      <c r="ATI522" s="76"/>
      <c r="ATJ522" s="76"/>
      <c r="ATK522" s="76"/>
      <c r="ATL522" s="76"/>
      <c r="ATM522" s="76"/>
      <c r="ATN522" s="76"/>
      <c r="ATO522" s="76"/>
      <c r="ATP522" s="76"/>
      <c r="ATQ522" s="76"/>
      <c r="ATR522" s="76"/>
      <c r="ATS522" s="76"/>
      <c r="ATT522" s="76"/>
      <c r="ATU522" s="76"/>
      <c r="ATV522" s="76"/>
      <c r="ATW522" s="76"/>
      <c r="ATX522" s="76"/>
      <c r="ATY522" s="76"/>
      <c r="ATZ522" s="76"/>
      <c r="AUA522" s="76"/>
      <c r="AUB522" s="76"/>
      <c r="AUC522" s="76"/>
      <c r="AUD522" s="76"/>
      <c r="AUE522" s="76"/>
      <c r="AUF522" s="76"/>
      <c r="AUG522" s="76"/>
      <c r="AUH522" s="76"/>
      <c r="AUI522" s="76"/>
      <c r="AUJ522" s="76"/>
      <c r="AUK522" s="76"/>
      <c r="AUL522" s="76"/>
      <c r="AUM522" s="76"/>
      <c r="AUN522" s="76"/>
      <c r="AUO522" s="76"/>
      <c r="AUP522" s="76"/>
      <c r="AUQ522" s="76"/>
      <c r="AUR522" s="76"/>
      <c r="AUS522" s="76"/>
      <c r="AUT522" s="76"/>
      <c r="AUU522" s="76"/>
      <c r="AUV522" s="76"/>
      <c r="AUW522" s="76"/>
      <c r="AUX522" s="76"/>
      <c r="AUY522" s="76"/>
      <c r="AUZ522" s="76"/>
      <c r="AVA522" s="76"/>
      <c r="AVB522" s="76"/>
      <c r="AVC522" s="76"/>
      <c r="AVD522" s="76"/>
      <c r="AVE522" s="76"/>
      <c r="AVF522" s="76"/>
      <c r="AVG522" s="76"/>
      <c r="AVH522" s="76"/>
      <c r="AVI522" s="76"/>
      <c r="AVJ522" s="76"/>
      <c r="AVK522" s="76"/>
      <c r="AVL522" s="76"/>
      <c r="AVM522" s="76"/>
      <c r="AVN522" s="76"/>
      <c r="AVO522" s="76"/>
      <c r="AVP522" s="76"/>
      <c r="AVQ522" s="76"/>
      <c r="AVR522" s="76"/>
      <c r="AVS522" s="76"/>
      <c r="AVT522" s="76"/>
      <c r="AVU522" s="76"/>
      <c r="AVV522" s="76"/>
      <c r="AVW522" s="76"/>
      <c r="AVX522" s="76"/>
      <c r="AVY522" s="76"/>
      <c r="AVZ522" s="76"/>
      <c r="AWA522" s="76"/>
      <c r="AWB522" s="76"/>
      <c r="AWC522" s="76"/>
      <c r="AWD522" s="76"/>
      <c r="AWE522" s="76"/>
      <c r="AWF522" s="76"/>
      <c r="AWG522" s="76"/>
      <c r="AWH522" s="76"/>
      <c r="AWI522" s="76"/>
      <c r="AWJ522" s="76"/>
      <c r="AWK522" s="76"/>
      <c r="AWL522" s="76"/>
      <c r="AWM522" s="76"/>
      <c r="AWN522" s="76"/>
      <c r="AWO522" s="76"/>
      <c r="AWP522" s="76"/>
      <c r="AWQ522" s="76"/>
      <c r="AWR522" s="76"/>
      <c r="AWS522" s="76"/>
      <c r="AWT522" s="76"/>
      <c r="AWU522" s="76"/>
      <c r="AWV522" s="76"/>
      <c r="AWW522" s="76"/>
      <c r="AWX522" s="76"/>
      <c r="AWY522" s="76"/>
      <c r="AWZ522" s="76"/>
      <c r="AXA522" s="76"/>
      <c r="AXB522" s="76"/>
      <c r="AXC522" s="76"/>
      <c r="AXD522" s="76"/>
      <c r="AXE522" s="76"/>
      <c r="AXF522" s="76"/>
      <c r="AXG522" s="76"/>
      <c r="AXH522" s="76"/>
      <c r="AXI522" s="76"/>
      <c r="AXJ522" s="76"/>
      <c r="AXK522" s="76"/>
      <c r="AXL522" s="76"/>
      <c r="AXM522" s="76"/>
      <c r="AXN522" s="76"/>
      <c r="AXO522" s="76"/>
      <c r="AXP522" s="76"/>
      <c r="AXQ522" s="76"/>
      <c r="AXR522" s="76"/>
      <c r="AXS522" s="76"/>
      <c r="AXT522" s="76"/>
      <c r="AXU522" s="76"/>
      <c r="AXV522" s="76"/>
      <c r="AXW522" s="76"/>
      <c r="AXX522" s="76"/>
      <c r="AXY522" s="76"/>
      <c r="AXZ522" s="76"/>
      <c r="AYA522" s="76"/>
      <c r="AYB522" s="76"/>
      <c r="AYC522" s="76"/>
      <c r="AYD522" s="76"/>
      <c r="AYE522" s="76"/>
      <c r="AYF522" s="76"/>
      <c r="AYG522" s="76"/>
      <c r="AYH522" s="76"/>
      <c r="AYI522" s="76"/>
      <c r="AYJ522" s="76"/>
      <c r="AYK522" s="76"/>
      <c r="AYL522" s="76"/>
      <c r="AYM522" s="76"/>
      <c r="AYN522" s="76"/>
      <c r="AYO522" s="76"/>
      <c r="AYP522" s="76"/>
      <c r="AYQ522" s="76"/>
      <c r="AYR522" s="76"/>
      <c r="AYS522" s="76"/>
      <c r="AYT522" s="76"/>
      <c r="AYU522" s="76"/>
      <c r="AYV522" s="76"/>
      <c r="AYW522" s="76"/>
      <c r="AYX522" s="76"/>
      <c r="AYY522" s="76"/>
      <c r="AYZ522" s="76"/>
      <c r="AZA522" s="76"/>
      <c r="AZB522" s="76"/>
      <c r="AZC522" s="76"/>
      <c r="AZD522" s="76"/>
      <c r="AZE522" s="76"/>
      <c r="AZF522" s="76"/>
      <c r="AZG522" s="76"/>
      <c r="AZH522" s="76"/>
      <c r="AZI522" s="76"/>
      <c r="AZJ522" s="76"/>
      <c r="AZK522" s="76"/>
      <c r="AZL522" s="76"/>
      <c r="AZM522" s="76"/>
      <c r="AZN522" s="76"/>
      <c r="AZO522" s="76"/>
      <c r="AZP522" s="76"/>
      <c r="AZQ522" s="76"/>
      <c r="AZR522" s="76"/>
      <c r="AZS522" s="76"/>
      <c r="AZT522" s="76"/>
      <c r="AZU522" s="76"/>
      <c r="AZV522" s="76"/>
      <c r="AZW522" s="76"/>
      <c r="AZX522" s="76"/>
      <c r="AZY522" s="76"/>
      <c r="AZZ522" s="76"/>
      <c r="BAA522" s="76"/>
      <c r="BAB522" s="76"/>
      <c r="BAC522" s="76"/>
      <c r="BAD522" s="76"/>
      <c r="BAE522" s="76"/>
      <c r="BAF522" s="76"/>
      <c r="BAG522" s="76"/>
      <c r="BAH522" s="76"/>
      <c r="BAI522" s="76"/>
      <c r="BAJ522" s="76"/>
      <c r="BAK522" s="76"/>
      <c r="BAL522" s="76"/>
      <c r="BAM522" s="76"/>
      <c r="BAN522" s="76"/>
      <c r="BAO522" s="76"/>
      <c r="BAP522" s="76"/>
      <c r="BAQ522" s="76"/>
      <c r="BAR522" s="76"/>
      <c r="BAS522" s="76"/>
      <c r="BAT522" s="76"/>
      <c r="BAU522" s="76"/>
      <c r="BAV522" s="76"/>
      <c r="BAW522" s="76"/>
      <c r="BAX522" s="76"/>
      <c r="BAY522" s="76"/>
      <c r="BAZ522" s="76"/>
      <c r="BBA522" s="76"/>
      <c r="BBB522" s="76"/>
      <c r="BBC522" s="76"/>
      <c r="BBD522" s="76"/>
      <c r="BBE522" s="76"/>
      <c r="BBF522" s="76"/>
      <c r="BBG522" s="76"/>
      <c r="BBH522" s="76"/>
      <c r="BBI522" s="76"/>
      <c r="BBJ522" s="76"/>
      <c r="BBK522" s="76"/>
      <c r="BBL522" s="76"/>
      <c r="BBM522" s="76"/>
      <c r="BBN522" s="76"/>
      <c r="BBO522" s="76"/>
      <c r="BBP522" s="76"/>
      <c r="BBQ522" s="76"/>
      <c r="BBR522" s="76"/>
      <c r="BBS522" s="76"/>
      <c r="BBT522" s="76"/>
      <c r="BBU522" s="76"/>
      <c r="BBV522" s="76"/>
      <c r="BBW522" s="76"/>
      <c r="BBX522" s="76"/>
      <c r="BBY522" s="76"/>
      <c r="BBZ522" s="76"/>
      <c r="BCA522" s="76"/>
      <c r="BCB522" s="76"/>
      <c r="BCC522" s="76"/>
      <c r="BCD522" s="76"/>
      <c r="BCE522" s="76"/>
      <c r="BCF522" s="76"/>
      <c r="BCG522" s="76"/>
      <c r="BCH522" s="76"/>
      <c r="BCI522" s="76"/>
      <c r="BCJ522" s="76"/>
      <c r="BCK522" s="76"/>
      <c r="BCL522" s="76"/>
      <c r="BCM522" s="76"/>
      <c r="BCN522" s="76"/>
      <c r="BCO522" s="76"/>
      <c r="BCP522" s="76"/>
      <c r="BCQ522" s="76"/>
      <c r="BCR522" s="76"/>
      <c r="BCS522" s="76"/>
      <c r="BCT522" s="76"/>
      <c r="BCU522" s="76"/>
      <c r="BCV522" s="76"/>
      <c r="BCW522" s="76"/>
      <c r="BCX522" s="76"/>
      <c r="BCY522" s="76"/>
      <c r="BCZ522" s="76"/>
      <c r="BDA522" s="76"/>
      <c r="BDB522" s="76"/>
      <c r="BDC522" s="76"/>
      <c r="BDD522" s="76"/>
      <c r="BDE522" s="76"/>
      <c r="BDF522" s="76"/>
      <c r="BDG522" s="76"/>
      <c r="BDH522" s="76"/>
      <c r="BDI522" s="76"/>
      <c r="BDJ522" s="76"/>
      <c r="BDK522" s="76"/>
      <c r="BDL522" s="76"/>
      <c r="BDM522" s="76"/>
      <c r="BDN522" s="76"/>
      <c r="BDO522" s="76"/>
      <c r="BDP522" s="76"/>
      <c r="BDQ522" s="76"/>
      <c r="BDR522" s="76"/>
      <c r="BDS522" s="76"/>
      <c r="BDT522" s="76"/>
      <c r="BDU522" s="76"/>
      <c r="BDV522" s="76"/>
      <c r="BDW522" s="76"/>
      <c r="BDX522" s="76"/>
      <c r="BDY522" s="76"/>
      <c r="BDZ522" s="76"/>
      <c r="BEA522" s="76"/>
      <c r="BEB522" s="76"/>
      <c r="BEC522" s="76"/>
      <c r="BED522" s="76"/>
      <c r="BEE522" s="76"/>
      <c r="BEF522" s="76"/>
      <c r="BEG522" s="76"/>
      <c r="BEH522" s="76"/>
      <c r="BEI522" s="76"/>
      <c r="BEJ522" s="76"/>
      <c r="BEK522" s="76"/>
      <c r="BEL522" s="76"/>
      <c r="BEM522" s="76"/>
      <c r="BEN522" s="76"/>
      <c r="BEO522" s="76"/>
      <c r="BEP522" s="76"/>
      <c r="BEQ522" s="76"/>
      <c r="BER522" s="76"/>
      <c r="BES522" s="76"/>
      <c r="BET522" s="76"/>
      <c r="BEU522" s="76"/>
      <c r="BEV522" s="76"/>
      <c r="BEW522" s="76"/>
      <c r="BEX522" s="76"/>
      <c r="BEY522" s="76"/>
      <c r="BEZ522" s="76"/>
      <c r="BFA522" s="76"/>
      <c r="BFB522" s="76"/>
      <c r="BFC522" s="76"/>
      <c r="BFD522" s="76"/>
      <c r="BFE522" s="76"/>
      <c r="BFF522" s="76"/>
      <c r="BFG522" s="76"/>
      <c r="BFH522" s="76"/>
      <c r="BFI522" s="76"/>
      <c r="BFJ522" s="76"/>
      <c r="BFK522" s="76"/>
      <c r="BFL522" s="76"/>
      <c r="BFM522" s="76"/>
      <c r="BFN522" s="76"/>
      <c r="BFO522" s="76"/>
      <c r="BFP522" s="76"/>
      <c r="BFQ522" s="76"/>
      <c r="BFR522" s="76"/>
      <c r="BFS522" s="76"/>
      <c r="BFT522" s="76"/>
      <c r="BFU522" s="76"/>
      <c r="BFV522" s="76"/>
      <c r="BFW522" s="76"/>
      <c r="BFX522" s="76"/>
      <c r="BFY522" s="76"/>
      <c r="BFZ522" s="76"/>
      <c r="BGA522" s="76"/>
      <c r="BGB522" s="76"/>
      <c r="BGC522" s="76"/>
      <c r="BGD522" s="76"/>
      <c r="BGE522" s="76"/>
      <c r="BGF522" s="76"/>
      <c r="BGG522" s="76"/>
      <c r="BGH522" s="76"/>
      <c r="BGI522" s="76"/>
      <c r="BGJ522" s="76"/>
      <c r="BGK522" s="76"/>
      <c r="BGL522" s="76"/>
      <c r="BGM522" s="76"/>
      <c r="BGN522" s="76"/>
      <c r="BGO522" s="76"/>
      <c r="BGP522" s="76"/>
      <c r="BGQ522" s="76"/>
      <c r="BGR522" s="76"/>
      <c r="BGS522" s="76"/>
      <c r="BGT522" s="76"/>
      <c r="BGU522" s="76"/>
      <c r="BGV522" s="76"/>
      <c r="BGW522" s="76"/>
      <c r="BGX522" s="76"/>
      <c r="BGY522" s="76"/>
      <c r="BGZ522" s="76"/>
      <c r="BHA522" s="76"/>
      <c r="BHB522" s="76"/>
      <c r="BHC522" s="76"/>
      <c r="BHD522" s="76"/>
      <c r="BHE522" s="76"/>
      <c r="BHF522" s="76"/>
      <c r="BHG522" s="76"/>
      <c r="BHH522" s="76"/>
      <c r="BHI522" s="76"/>
      <c r="BHJ522" s="76"/>
      <c r="BHK522" s="76"/>
      <c r="BHL522" s="76"/>
      <c r="BHM522" s="76"/>
      <c r="BHN522" s="76"/>
      <c r="BHO522" s="76"/>
      <c r="BHP522" s="76"/>
      <c r="BHQ522" s="76"/>
      <c r="BHR522" s="76"/>
      <c r="BHS522" s="76"/>
      <c r="BHT522" s="76"/>
      <c r="BHU522" s="76"/>
      <c r="BHV522" s="76"/>
      <c r="BHW522" s="76"/>
      <c r="BHX522" s="76"/>
      <c r="BHY522" s="76"/>
      <c r="BHZ522" s="76"/>
      <c r="BIA522" s="76"/>
      <c r="BIB522" s="76"/>
      <c r="BIC522" s="76"/>
      <c r="BID522" s="76"/>
      <c r="BIE522" s="76"/>
      <c r="BIF522" s="76"/>
      <c r="BIG522" s="76"/>
      <c r="BIH522" s="76"/>
      <c r="BII522" s="76"/>
      <c r="BIJ522" s="76"/>
      <c r="BIK522" s="76"/>
      <c r="BIL522" s="76"/>
      <c r="BIM522" s="76"/>
      <c r="BIN522" s="76"/>
      <c r="BIO522" s="76"/>
      <c r="BIP522" s="76"/>
      <c r="BIQ522" s="76"/>
      <c r="BIR522" s="76"/>
      <c r="BIS522" s="76"/>
      <c r="BIT522" s="76"/>
      <c r="BIU522" s="76"/>
      <c r="BIV522" s="76"/>
      <c r="BIW522" s="76"/>
      <c r="BIX522" s="76"/>
      <c r="BIY522" s="76"/>
      <c r="BIZ522" s="76"/>
      <c r="BJA522" s="76"/>
      <c r="BJB522" s="76"/>
      <c r="BJC522" s="76"/>
      <c r="BJD522" s="76"/>
      <c r="BJE522" s="76"/>
      <c r="BJF522" s="76"/>
      <c r="BJG522" s="76"/>
      <c r="BJH522" s="76"/>
      <c r="BJI522" s="76"/>
      <c r="BJJ522" s="76"/>
      <c r="BJK522" s="76"/>
      <c r="BJL522" s="76"/>
      <c r="BJM522" s="76"/>
      <c r="BJN522" s="76"/>
      <c r="BJO522" s="76"/>
      <c r="BJP522" s="76"/>
      <c r="BJQ522" s="76"/>
      <c r="BJR522" s="76"/>
      <c r="BJS522" s="76"/>
      <c r="BJT522" s="76"/>
      <c r="BJU522" s="76"/>
      <c r="BJV522" s="76"/>
      <c r="BJW522" s="76"/>
      <c r="BJX522" s="76"/>
      <c r="BJY522" s="76"/>
      <c r="BJZ522" s="76"/>
      <c r="BKA522" s="76"/>
      <c r="BKB522" s="76"/>
      <c r="BKC522" s="76"/>
      <c r="BKD522" s="76"/>
      <c r="BKE522" s="76"/>
      <c r="BKF522" s="76"/>
      <c r="BKG522" s="76"/>
      <c r="BKH522" s="76"/>
      <c r="BKI522" s="76"/>
      <c r="BKJ522" s="76"/>
      <c r="BKK522" s="76"/>
      <c r="BKL522" s="76"/>
      <c r="BKM522" s="76"/>
      <c r="BKN522" s="76"/>
      <c r="BKO522" s="76"/>
      <c r="BKP522" s="76"/>
      <c r="BKQ522" s="76"/>
      <c r="BKR522" s="76"/>
      <c r="BKS522" s="76"/>
      <c r="BKT522" s="76"/>
      <c r="BKU522" s="76"/>
      <c r="BKV522" s="76"/>
      <c r="BKW522" s="76"/>
      <c r="BKX522" s="76"/>
      <c r="BKY522" s="76"/>
      <c r="BKZ522" s="76"/>
      <c r="BLA522" s="76"/>
      <c r="BLB522" s="76"/>
      <c r="BLC522" s="76"/>
      <c r="BLD522" s="76"/>
      <c r="BLE522" s="76"/>
      <c r="BLF522" s="76"/>
      <c r="BLG522" s="76"/>
      <c r="BLH522" s="76"/>
      <c r="BLI522" s="76"/>
      <c r="BLJ522" s="76"/>
      <c r="BLK522" s="76"/>
      <c r="BLL522" s="76"/>
      <c r="BLM522" s="76"/>
      <c r="BLN522" s="76"/>
      <c r="BLO522" s="76"/>
      <c r="BLP522" s="76"/>
      <c r="BLQ522" s="76"/>
      <c r="BLR522" s="76"/>
      <c r="BLS522" s="76"/>
      <c r="BLT522" s="76"/>
      <c r="BLU522" s="76"/>
      <c r="BLV522" s="76"/>
      <c r="BLW522" s="76"/>
      <c r="BLX522" s="76"/>
      <c r="BLY522" s="76"/>
      <c r="BLZ522" s="76"/>
      <c r="BMA522" s="76"/>
      <c r="BMB522" s="76"/>
      <c r="BMC522" s="76"/>
      <c r="BMD522" s="76"/>
      <c r="BME522" s="76"/>
      <c r="BMF522" s="76"/>
      <c r="BMG522" s="76"/>
      <c r="BMH522" s="76"/>
      <c r="BMI522" s="76"/>
      <c r="BMJ522" s="76"/>
      <c r="BMK522" s="76"/>
      <c r="BML522" s="76"/>
      <c r="BMM522" s="76"/>
      <c r="BMN522" s="76"/>
      <c r="BMO522" s="76"/>
      <c r="BMP522" s="76"/>
      <c r="BMQ522" s="76"/>
      <c r="BMR522" s="76"/>
      <c r="BMS522" s="76"/>
      <c r="BMT522" s="76"/>
      <c r="BMU522" s="76"/>
      <c r="BMV522" s="76"/>
      <c r="BMW522" s="76"/>
      <c r="BMX522" s="76"/>
      <c r="BMY522" s="76"/>
      <c r="BMZ522" s="76"/>
      <c r="BNA522" s="76"/>
      <c r="BNB522" s="76"/>
      <c r="BNC522" s="76"/>
      <c r="BND522" s="76"/>
      <c r="BNE522" s="76"/>
      <c r="BNF522" s="76"/>
      <c r="BNG522" s="76"/>
      <c r="BNH522" s="76"/>
      <c r="BNI522" s="76"/>
      <c r="BNJ522" s="76"/>
      <c r="BNK522" s="76"/>
      <c r="BNL522" s="76"/>
      <c r="BNM522" s="76"/>
      <c r="BNN522" s="76"/>
      <c r="BNO522" s="76"/>
      <c r="BNP522" s="76"/>
      <c r="BNQ522" s="76"/>
      <c r="BNR522" s="76"/>
      <c r="BNS522" s="76"/>
      <c r="BNT522" s="76"/>
      <c r="BNU522" s="76"/>
      <c r="BNV522" s="76"/>
      <c r="BNW522" s="76"/>
      <c r="BNX522" s="76"/>
      <c r="BNY522" s="76"/>
      <c r="BNZ522" s="76"/>
      <c r="BOA522" s="76"/>
      <c r="BOB522" s="76"/>
      <c r="BOC522" s="76"/>
      <c r="BOD522" s="76"/>
      <c r="BOE522" s="76"/>
      <c r="BOF522" s="76"/>
      <c r="BOG522" s="76"/>
      <c r="BOH522" s="76"/>
      <c r="BOI522" s="76"/>
      <c r="BOJ522" s="76"/>
      <c r="BOK522" s="76"/>
      <c r="BOL522" s="76"/>
      <c r="BOM522" s="76"/>
      <c r="BON522" s="76"/>
      <c r="BOO522" s="76"/>
      <c r="BOP522" s="76"/>
      <c r="BOQ522" s="76"/>
      <c r="BOR522" s="76"/>
      <c r="BOS522" s="76"/>
      <c r="BOT522" s="76"/>
      <c r="BOU522" s="76"/>
      <c r="BOV522" s="76"/>
      <c r="BOW522" s="76"/>
      <c r="BOX522" s="76"/>
      <c r="BOY522" s="76"/>
      <c r="BOZ522" s="76"/>
      <c r="BPA522" s="76"/>
      <c r="BPB522" s="76"/>
      <c r="BPC522" s="76"/>
      <c r="BPD522" s="76"/>
      <c r="BPE522" s="76"/>
      <c r="BPF522" s="76"/>
      <c r="BPG522" s="76"/>
      <c r="BPH522" s="76"/>
      <c r="BPI522" s="76"/>
      <c r="BPJ522" s="76"/>
      <c r="BPK522" s="76"/>
      <c r="BPL522" s="76"/>
      <c r="BPM522" s="76"/>
      <c r="BPN522" s="76"/>
      <c r="BPO522" s="76"/>
      <c r="BPP522" s="76"/>
      <c r="BPQ522" s="76"/>
      <c r="BPR522" s="76"/>
      <c r="BPS522" s="76"/>
      <c r="BPT522" s="76"/>
      <c r="BPU522" s="76"/>
      <c r="BPV522" s="76"/>
      <c r="BPW522" s="76"/>
      <c r="BPX522" s="76"/>
      <c r="BPY522" s="76"/>
      <c r="BPZ522" s="76"/>
      <c r="BQA522" s="76"/>
      <c r="BQB522" s="76"/>
      <c r="BQC522" s="76"/>
      <c r="BQD522" s="76"/>
      <c r="BQE522" s="76"/>
      <c r="BQF522" s="76"/>
      <c r="BQG522" s="76"/>
      <c r="BQH522" s="76"/>
      <c r="BQI522" s="76"/>
      <c r="BQJ522" s="76"/>
      <c r="BQK522" s="76"/>
      <c r="BQL522" s="76"/>
      <c r="BQM522" s="76"/>
      <c r="BQN522" s="76"/>
      <c r="BQO522" s="76"/>
      <c r="BQP522" s="76"/>
      <c r="BQQ522" s="76"/>
      <c r="BQR522" s="76"/>
      <c r="BQS522" s="76"/>
      <c r="BQT522" s="76"/>
      <c r="BQU522" s="76"/>
      <c r="BQV522" s="76"/>
      <c r="BQW522" s="76"/>
      <c r="BQX522" s="76"/>
      <c r="BQY522" s="76"/>
      <c r="BQZ522" s="76"/>
      <c r="BRA522" s="76"/>
      <c r="BRB522" s="76"/>
      <c r="BRC522" s="76"/>
      <c r="BRD522" s="76"/>
      <c r="BRE522" s="76"/>
      <c r="BRF522" s="76"/>
      <c r="BRG522" s="76"/>
      <c r="BRH522" s="76"/>
      <c r="BRI522" s="76"/>
      <c r="BRJ522" s="76"/>
      <c r="BRK522" s="76"/>
      <c r="BRL522" s="76"/>
      <c r="BRM522" s="76"/>
      <c r="BRN522" s="76"/>
      <c r="BRO522" s="76"/>
      <c r="BRP522" s="76"/>
      <c r="BRQ522" s="76"/>
      <c r="BRR522" s="76"/>
      <c r="BRS522" s="76"/>
      <c r="BRT522" s="76"/>
      <c r="BRU522" s="76"/>
      <c r="BRV522" s="76"/>
      <c r="BRW522" s="76"/>
      <c r="BRX522" s="76"/>
      <c r="BRY522" s="76"/>
      <c r="BRZ522" s="76"/>
      <c r="BSA522" s="76"/>
      <c r="BSB522" s="76"/>
      <c r="BSC522" s="76"/>
      <c r="BSD522" s="76"/>
      <c r="BSE522" s="76"/>
      <c r="BSF522" s="76"/>
      <c r="BSG522" s="76"/>
      <c r="BSH522" s="76"/>
      <c r="BSI522" s="76"/>
      <c r="BSJ522" s="76"/>
      <c r="BSK522" s="76"/>
      <c r="BSL522" s="76"/>
      <c r="BSM522" s="76"/>
      <c r="BSN522" s="76"/>
      <c r="BSO522" s="76"/>
      <c r="BSP522" s="76"/>
      <c r="BSQ522" s="76"/>
      <c r="BSR522" s="76"/>
      <c r="BSS522" s="76"/>
      <c r="BST522" s="76"/>
      <c r="BSU522" s="76"/>
      <c r="BSV522" s="76"/>
      <c r="BSW522" s="76"/>
      <c r="BSX522" s="76"/>
      <c r="BSY522" s="76"/>
      <c r="BSZ522" s="76"/>
      <c r="BTA522" s="76"/>
      <c r="BTB522" s="76"/>
      <c r="BTC522" s="76"/>
      <c r="BTD522" s="76"/>
      <c r="BTE522" s="76"/>
      <c r="BTF522" s="76"/>
      <c r="BTG522" s="76"/>
      <c r="BTH522" s="76"/>
      <c r="BTI522" s="76"/>
      <c r="BTJ522" s="76"/>
      <c r="BTK522" s="76"/>
      <c r="BTL522" s="76"/>
      <c r="BTM522" s="76"/>
      <c r="BTN522" s="76"/>
      <c r="BTO522" s="76"/>
      <c r="BTP522" s="76"/>
      <c r="BTQ522" s="76"/>
      <c r="BTR522" s="76"/>
      <c r="BTS522" s="76"/>
      <c r="BTT522" s="76"/>
      <c r="BTU522" s="76"/>
      <c r="BTV522" s="76"/>
      <c r="BTW522" s="76"/>
      <c r="BTX522" s="76"/>
      <c r="BTY522" s="76"/>
      <c r="BTZ522" s="76"/>
      <c r="BUA522" s="76"/>
      <c r="BUB522" s="76"/>
      <c r="BUC522" s="76"/>
      <c r="BUD522" s="76"/>
      <c r="BUE522" s="76"/>
      <c r="BUF522" s="76"/>
      <c r="BUG522" s="76"/>
      <c r="BUH522" s="76"/>
      <c r="BUI522" s="76"/>
      <c r="BUJ522" s="76"/>
      <c r="BUK522" s="76"/>
      <c r="BUL522" s="76"/>
      <c r="BUM522" s="76"/>
      <c r="BUN522" s="76"/>
      <c r="BUO522" s="76"/>
      <c r="BUP522" s="76"/>
      <c r="BUQ522" s="76"/>
      <c r="BUR522" s="76"/>
      <c r="BUS522" s="76"/>
      <c r="BUT522" s="76"/>
      <c r="BUU522" s="76"/>
      <c r="BUV522" s="76"/>
      <c r="BUW522" s="76"/>
      <c r="BUX522" s="76"/>
      <c r="BUY522" s="76"/>
      <c r="BUZ522" s="76"/>
      <c r="BVA522" s="76"/>
      <c r="BVB522" s="76"/>
      <c r="BVC522" s="76"/>
      <c r="BVD522" s="76"/>
      <c r="BVE522" s="76"/>
      <c r="BVF522" s="76"/>
      <c r="BVG522" s="76"/>
      <c r="BVH522" s="76"/>
      <c r="BVI522" s="76"/>
      <c r="BVJ522" s="76"/>
      <c r="BVK522" s="76"/>
      <c r="BVL522" s="76"/>
      <c r="BVM522" s="76"/>
      <c r="BVN522" s="76"/>
      <c r="BVO522" s="76"/>
      <c r="BVP522" s="76"/>
      <c r="BVQ522" s="76"/>
      <c r="BVR522" s="76"/>
      <c r="BVS522" s="76"/>
      <c r="BVT522" s="76"/>
      <c r="BVU522" s="76"/>
      <c r="BVV522" s="76"/>
      <c r="BVW522" s="76"/>
      <c r="BVX522" s="76"/>
      <c r="BVY522" s="76"/>
      <c r="BVZ522" s="76"/>
      <c r="BWA522" s="76"/>
      <c r="BWB522" s="76"/>
      <c r="BWC522" s="76"/>
      <c r="BWD522" s="76"/>
      <c r="BWE522" s="76"/>
      <c r="BWF522" s="76"/>
      <c r="BWG522" s="76"/>
      <c r="BWH522" s="76"/>
      <c r="BWI522" s="76"/>
      <c r="BWJ522" s="76"/>
      <c r="BWK522" s="76"/>
      <c r="BWL522" s="76"/>
      <c r="BWM522" s="76"/>
      <c r="BWN522" s="76"/>
      <c r="BWO522" s="76"/>
      <c r="BWP522" s="76"/>
      <c r="BWQ522" s="76"/>
      <c r="BWR522" s="76"/>
      <c r="BWS522" s="76"/>
      <c r="BWT522" s="76"/>
      <c r="BWU522" s="76"/>
      <c r="BWV522" s="76"/>
      <c r="BWW522" s="76"/>
      <c r="BWX522" s="76"/>
      <c r="BWY522" s="76"/>
      <c r="BWZ522" s="76"/>
      <c r="BXA522" s="76"/>
      <c r="BXB522" s="76"/>
      <c r="BXC522" s="76"/>
      <c r="BXD522" s="76"/>
      <c r="BXE522" s="76"/>
      <c r="BXF522" s="76"/>
      <c r="BXG522" s="76"/>
      <c r="BXH522" s="76"/>
      <c r="BXI522" s="76"/>
      <c r="BXJ522" s="76"/>
      <c r="BXK522" s="76"/>
      <c r="BXL522" s="76"/>
      <c r="BXM522" s="76"/>
      <c r="BXN522" s="76"/>
      <c r="BXO522" s="76"/>
      <c r="BXP522" s="76"/>
      <c r="BXQ522" s="76"/>
      <c r="BXR522" s="76"/>
      <c r="BXS522" s="76"/>
      <c r="BXT522" s="76"/>
      <c r="BXU522" s="76"/>
      <c r="BXV522" s="76"/>
      <c r="BXW522" s="76"/>
      <c r="BXX522" s="76"/>
      <c r="BXY522" s="76"/>
      <c r="BXZ522" s="76"/>
      <c r="BYA522" s="76"/>
      <c r="BYB522" s="76"/>
      <c r="BYC522" s="76"/>
      <c r="BYD522" s="76"/>
      <c r="BYE522" s="76"/>
      <c r="BYF522" s="76"/>
      <c r="BYG522" s="76"/>
      <c r="BYH522" s="76"/>
      <c r="BYI522" s="76"/>
      <c r="BYJ522" s="76"/>
      <c r="BYK522" s="76"/>
      <c r="BYL522" s="76"/>
      <c r="BYM522" s="76"/>
      <c r="BYN522" s="76"/>
      <c r="BYO522" s="76"/>
      <c r="BYP522" s="76"/>
      <c r="BYQ522" s="76"/>
      <c r="BYR522" s="76"/>
      <c r="BYS522" s="76"/>
      <c r="BYT522" s="76"/>
      <c r="BYU522" s="76"/>
      <c r="BYV522" s="76"/>
      <c r="BYW522" s="76"/>
      <c r="BYX522" s="76"/>
      <c r="BYY522" s="76"/>
      <c r="BYZ522" s="76"/>
      <c r="BZA522" s="76"/>
      <c r="BZB522" s="76"/>
      <c r="BZC522" s="76"/>
      <c r="BZD522" s="76"/>
      <c r="BZE522" s="76"/>
      <c r="BZF522" s="76"/>
      <c r="BZG522" s="76"/>
      <c r="BZH522" s="76"/>
      <c r="BZI522" s="76"/>
      <c r="BZJ522" s="76"/>
      <c r="BZK522" s="76"/>
      <c r="BZL522" s="76"/>
      <c r="BZM522" s="76"/>
      <c r="BZN522" s="76"/>
      <c r="BZO522" s="76"/>
      <c r="BZP522" s="76"/>
      <c r="BZQ522" s="76"/>
      <c r="BZR522" s="76"/>
      <c r="BZS522" s="76"/>
      <c r="BZT522" s="76"/>
      <c r="BZU522" s="76"/>
      <c r="BZV522" s="76"/>
      <c r="BZW522" s="76"/>
      <c r="BZX522" s="76"/>
      <c r="BZY522" s="76"/>
      <c r="BZZ522" s="76"/>
      <c r="CAA522" s="76"/>
      <c r="CAB522" s="76"/>
      <c r="CAC522" s="76"/>
      <c r="CAD522" s="76"/>
      <c r="CAE522" s="76"/>
      <c r="CAF522" s="76"/>
      <c r="CAG522" s="76"/>
      <c r="CAH522" s="76"/>
      <c r="CAI522" s="76"/>
      <c r="CAJ522" s="76"/>
      <c r="CAK522" s="76"/>
      <c r="CAL522" s="76"/>
      <c r="CAM522" s="76"/>
      <c r="CAN522" s="76"/>
      <c r="CAO522" s="76"/>
      <c r="CAP522" s="76"/>
      <c r="CAQ522" s="76"/>
      <c r="CAR522" s="76"/>
      <c r="CAS522" s="76"/>
      <c r="CAT522" s="76"/>
      <c r="CAU522" s="76"/>
      <c r="CAV522" s="76"/>
      <c r="CAW522" s="76"/>
      <c r="CAX522" s="76"/>
      <c r="CAY522" s="76"/>
      <c r="CAZ522" s="76"/>
      <c r="CBA522" s="76"/>
      <c r="CBB522" s="76"/>
      <c r="CBC522" s="76"/>
      <c r="CBD522" s="76"/>
      <c r="CBE522" s="76"/>
      <c r="CBF522" s="76"/>
      <c r="CBG522" s="76"/>
      <c r="CBH522" s="76"/>
      <c r="CBI522" s="76"/>
      <c r="CBJ522" s="76"/>
      <c r="CBK522" s="76"/>
      <c r="CBL522" s="76"/>
      <c r="CBM522" s="76"/>
      <c r="CBN522" s="76"/>
      <c r="CBO522" s="76"/>
      <c r="CBP522" s="76"/>
      <c r="CBQ522" s="76"/>
      <c r="CBR522" s="76"/>
      <c r="CBS522" s="76"/>
      <c r="CBT522" s="76"/>
      <c r="CBU522" s="76"/>
      <c r="CBV522" s="76"/>
      <c r="CBW522" s="76"/>
      <c r="CBX522" s="76"/>
      <c r="CBY522" s="76"/>
      <c r="CBZ522" s="76"/>
      <c r="CCA522" s="76"/>
      <c r="CCB522" s="76"/>
      <c r="CCC522" s="76"/>
      <c r="CCD522" s="76"/>
      <c r="CCE522" s="76"/>
      <c r="CCF522" s="76"/>
      <c r="CCG522" s="76"/>
      <c r="CCH522" s="76"/>
      <c r="CCI522" s="76"/>
      <c r="CCJ522" s="76"/>
      <c r="CCK522" s="76"/>
      <c r="CCL522" s="76"/>
      <c r="CCM522" s="76"/>
      <c r="CCN522" s="76"/>
      <c r="CCO522" s="76"/>
      <c r="CCP522" s="76"/>
      <c r="CCQ522" s="76"/>
      <c r="CCR522" s="76"/>
      <c r="CCS522" s="76"/>
      <c r="CCT522" s="76"/>
      <c r="CCU522" s="76"/>
      <c r="CCV522" s="76"/>
      <c r="CCW522" s="76"/>
      <c r="CCX522" s="76"/>
      <c r="CCY522" s="76"/>
      <c r="CCZ522" s="76"/>
      <c r="CDA522" s="76"/>
      <c r="CDB522" s="76"/>
      <c r="CDC522" s="76"/>
      <c r="CDD522" s="76"/>
      <c r="CDE522" s="76"/>
      <c r="CDF522" s="76"/>
      <c r="CDG522" s="76"/>
      <c r="CDH522" s="76"/>
      <c r="CDI522" s="76"/>
      <c r="CDJ522" s="76"/>
      <c r="CDK522" s="76"/>
      <c r="CDL522" s="76"/>
      <c r="CDM522" s="76"/>
      <c r="CDN522" s="76"/>
      <c r="CDO522" s="76"/>
      <c r="CDP522" s="76"/>
      <c r="CDQ522" s="76"/>
      <c r="CDR522" s="76"/>
      <c r="CDS522" s="76"/>
      <c r="CDT522" s="76"/>
      <c r="CDU522" s="76"/>
      <c r="CDV522" s="76"/>
      <c r="CDW522" s="76"/>
      <c r="CDX522" s="76"/>
      <c r="CDY522" s="76"/>
      <c r="CDZ522" s="76"/>
      <c r="CEA522" s="76"/>
      <c r="CEB522" s="76"/>
      <c r="CEC522" s="76"/>
      <c r="CED522" s="76"/>
      <c r="CEE522" s="76"/>
      <c r="CEF522" s="76"/>
      <c r="CEG522" s="76"/>
      <c r="CEH522" s="76"/>
      <c r="CEI522" s="76"/>
      <c r="CEJ522" s="76"/>
      <c r="CEK522" s="76"/>
      <c r="CEL522" s="76"/>
      <c r="CEM522" s="76"/>
      <c r="CEN522" s="76"/>
      <c r="CEO522" s="76"/>
      <c r="CEP522" s="76"/>
      <c r="CEQ522" s="76"/>
      <c r="CER522" s="76"/>
      <c r="CES522" s="76"/>
      <c r="CET522" s="76"/>
      <c r="CEU522" s="76"/>
      <c r="CEV522" s="76"/>
      <c r="CEW522" s="76"/>
      <c r="CEX522" s="76"/>
      <c r="CEY522" s="76"/>
      <c r="CEZ522" s="76"/>
      <c r="CFA522" s="76"/>
      <c r="CFB522" s="76"/>
      <c r="CFC522" s="76"/>
      <c r="CFD522" s="76"/>
      <c r="CFE522" s="76"/>
      <c r="CFF522" s="76"/>
      <c r="CFG522" s="76"/>
      <c r="CFH522" s="76"/>
      <c r="CFI522" s="76"/>
      <c r="CFJ522" s="76"/>
      <c r="CFK522" s="76"/>
      <c r="CFL522" s="76"/>
      <c r="CFM522" s="76"/>
      <c r="CFN522" s="76"/>
      <c r="CFO522" s="76"/>
      <c r="CFP522" s="76"/>
      <c r="CFQ522" s="76"/>
      <c r="CFR522" s="76"/>
      <c r="CFS522" s="76"/>
      <c r="CFT522" s="76"/>
      <c r="CFU522" s="76"/>
      <c r="CFV522" s="76"/>
      <c r="CFW522" s="76"/>
      <c r="CFX522" s="76"/>
      <c r="CFY522" s="76"/>
      <c r="CFZ522" s="76"/>
      <c r="CGA522" s="76"/>
      <c r="CGB522" s="76"/>
      <c r="CGC522" s="76"/>
      <c r="CGD522" s="76"/>
      <c r="CGE522" s="76"/>
      <c r="CGF522" s="76"/>
      <c r="CGG522" s="76"/>
      <c r="CGH522" s="76"/>
      <c r="CGI522" s="76"/>
      <c r="CGJ522" s="76"/>
      <c r="CGK522" s="76"/>
      <c r="CGL522" s="76"/>
      <c r="CGM522" s="76"/>
      <c r="CGN522" s="76"/>
      <c r="CGO522" s="76"/>
      <c r="CGP522" s="76"/>
      <c r="CGQ522" s="76"/>
      <c r="CGR522" s="76"/>
      <c r="CGS522" s="76"/>
      <c r="CGT522" s="76"/>
      <c r="CGU522" s="76"/>
      <c r="CGV522" s="76"/>
      <c r="CGW522" s="76"/>
      <c r="CGX522" s="76"/>
      <c r="CGY522" s="76"/>
      <c r="CGZ522" s="76"/>
      <c r="CHA522" s="76"/>
      <c r="CHB522" s="76"/>
      <c r="CHC522" s="76"/>
      <c r="CHD522" s="76"/>
      <c r="CHE522" s="76"/>
      <c r="CHF522" s="76"/>
      <c r="CHG522" s="76"/>
      <c r="CHH522" s="76"/>
      <c r="CHI522" s="76"/>
      <c r="CHJ522" s="76"/>
      <c r="CHK522" s="76"/>
      <c r="CHL522" s="76"/>
      <c r="CHM522" s="76"/>
      <c r="CHN522" s="76"/>
      <c r="CHO522" s="76"/>
      <c r="CHP522" s="76"/>
      <c r="CHQ522" s="76"/>
      <c r="CHR522" s="76"/>
      <c r="CHS522" s="76"/>
      <c r="CHT522" s="76"/>
      <c r="CHU522" s="76"/>
      <c r="CHV522" s="76"/>
      <c r="CHW522" s="76"/>
      <c r="CHX522" s="76"/>
      <c r="CHY522" s="76"/>
      <c r="CHZ522" s="76"/>
      <c r="CIA522" s="76"/>
      <c r="CIB522" s="76"/>
      <c r="CIC522" s="76"/>
      <c r="CID522" s="76"/>
      <c r="CIE522" s="76"/>
      <c r="CIF522" s="76"/>
      <c r="CIG522" s="76"/>
      <c r="CIH522" s="76"/>
      <c r="CII522" s="76"/>
      <c r="CIJ522" s="76"/>
      <c r="CIK522" s="76"/>
      <c r="CIL522" s="76"/>
      <c r="CIM522" s="76"/>
      <c r="CIN522" s="76"/>
      <c r="CIO522" s="76"/>
      <c r="CIP522" s="76"/>
      <c r="CIQ522" s="76"/>
      <c r="CIR522" s="76"/>
      <c r="CIS522" s="76"/>
      <c r="CIT522" s="76"/>
      <c r="CIU522" s="76"/>
      <c r="CIV522" s="76"/>
      <c r="CIW522" s="76"/>
      <c r="CIX522" s="76"/>
      <c r="CIY522" s="76"/>
      <c r="CIZ522" s="76"/>
      <c r="CJA522" s="76"/>
      <c r="CJB522" s="76"/>
      <c r="CJC522" s="76"/>
      <c r="CJD522" s="76"/>
      <c r="CJE522" s="76"/>
      <c r="CJF522" s="76"/>
      <c r="CJG522" s="76"/>
      <c r="CJH522" s="76"/>
      <c r="CJI522" s="76"/>
      <c r="CJJ522" s="76"/>
      <c r="CJK522" s="76"/>
      <c r="CJL522" s="76"/>
      <c r="CJM522" s="76"/>
      <c r="CJN522" s="76"/>
      <c r="CJO522" s="76"/>
      <c r="CJP522" s="76"/>
      <c r="CJQ522" s="76"/>
      <c r="CJR522" s="76"/>
      <c r="CJS522" s="76"/>
      <c r="CJT522" s="76"/>
      <c r="CJU522" s="76"/>
      <c r="CJV522" s="76"/>
      <c r="CJW522" s="76"/>
      <c r="CJX522" s="76"/>
      <c r="CJY522" s="76"/>
      <c r="CJZ522" s="76"/>
      <c r="CKA522" s="76"/>
      <c r="CKB522" s="76"/>
      <c r="CKC522" s="76"/>
      <c r="CKD522" s="76"/>
      <c r="CKE522" s="76"/>
      <c r="CKF522" s="76"/>
      <c r="CKG522" s="76"/>
      <c r="CKH522" s="76"/>
      <c r="CKI522" s="76"/>
      <c r="CKJ522" s="76"/>
      <c r="CKK522" s="76"/>
      <c r="CKL522" s="76"/>
      <c r="CKM522" s="76"/>
      <c r="CKN522" s="76"/>
      <c r="CKO522" s="76"/>
      <c r="CKP522" s="76"/>
      <c r="CKQ522" s="76"/>
      <c r="CKR522" s="76"/>
      <c r="CKS522" s="76"/>
      <c r="CKT522" s="76"/>
      <c r="CKU522" s="76"/>
      <c r="CKV522" s="76"/>
      <c r="CKW522" s="76"/>
      <c r="CKX522" s="76"/>
      <c r="CKY522" s="76"/>
      <c r="CKZ522" s="76"/>
      <c r="CLA522" s="76"/>
      <c r="CLB522" s="76"/>
      <c r="CLC522" s="76"/>
      <c r="CLD522" s="76"/>
      <c r="CLE522" s="76"/>
      <c r="CLF522" s="76"/>
      <c r="CLG522" s="76"/>
      <c r="CLH522" s="76"/>
      <c r="CLI522" s="76"/>
      <c r="CLJ522" s="76"/>
      <c r="CLK522" s="76"/>
      <c r="CLL522" s="76"/>
      <c r="CLM522" s="76"/>
      <c r="CLN522" s="76"/>
      <c r="CLO522" s="76"/>
      <c r="CLP522" s="76"/>
      <c r="CLQ522" s="76"/>
      <c r="CLR522" s="76"/>
      <c r="CLS522" s="76"/>
      <c r="CLT522" s="76"/>
      <c r="CLU522" s="76"/>
      <c r="CLV522" s="76"/>
      <c r="CLW522" s="76"/>
      <c r="CLX522" s="76"/>
      <c r="CLY522" s="76"/>
      <c r="CLZ522" s="76"/>
      <c r="CMA522" s="76"/>
      <c r="CMB522" s="76"/>
      <c r="CMC522" s="76"/>
      <c r="CMD522" s="76"/>
      <c r="CME522" s="76"/>
      <c r="CMF522" s="76"/>
      <c r="CMG522" s="76"/>
      <c r="CMH522" s="76"/>
      <c r="CMI522" s="76"/>
      <c r="CMJ522" s="76"/>
      <c r="CMK522" s="76"/>
      <c r="CML522" s="76"/>
      <c r="CMM522" s="76"/>
      <c r="CMN522" s="76"/>
      <c r="CMO522" s="76"/>
      <c r="CMP522" s="76"/>
      <c r="CMQ522" s="76"/>
      <c r="CMR522" s="76"/>
      <c r="CMS522" s="76"/>
      <c r="CMT522" s="76"/>
      <c r="CMU522" s="76"/>
      <c r="CMV522" s="76"/>
      <c r="CMW522" s="76"/>
      <c r="CMX522" s="76"/>
      <c r="CMY522" s="76"/>
      <c r="CMZ522" s="76"/>
      <c r="CNA522" s="76"/>
      <c r="CNB522" s="76"/>
      <c r="CNC522" s="76"/>
      <c r="CND522" s="76"/>
      <c r="CNE522" s="76"/>
      <c r="CNF522" s="76"/>
      <c r="CNG522" s="76"/>
      <c r="CNH522" s="76"/>
      <c r="CNI522" s="76"/>
      <c r="CNJ522" s="76"/>
      <c r="CNK522" s="76"/>
      <c r="CNL522" s="76"/>
      <c r="CNM522" s="76"/>
      <c r="CNN522" s="76"/>
      <c r="CNO522" s="76"/>
      <c r="CNP522" s="76"/>
      <c r="CNQ522" s="76"/>
      <c r="CNR522" s="76"/>
      <c r="CNS522" s="76"/>
      <c r="CNT522" s="76"/>
      <c r="CNU522" s="76"/>
      <c r="CNV522" s="76"/>
      <c r="CNW522" s="76"/>
      <c r="CNX522" s="76"/>
      <c r="CNY522" s="76"/>
      <c r="CNZ522" s="76"/>
      <c r="COA522" s="76"/>
      <c r="COB522" s="76"/>
      <c r="COC522" s="76"/>
      <c r="COD522" s="76"/>
      <c r="COE522" s="76"/>
      <c r="COF522" s="76"/>
      <c r="COG522" s="76"/>
      <c r="COH522" s="76"/>
      <c r="COI522" s="76"/>
      <c r="COJ522" s="76"/>
      <c r="COK522" s="76"/>
      <c r="COL522" s="76"/>
      <c r="COM522" s="76"/>
      <c r="CON522" s="76"/>
      <c r="COO522" s="76"/>
      <c r="COP522" s="76"/>
      <c r="COQ522" s="76"/>
      <c r="COR522" s="76"/>
      <c r="COS522" s="76"/>
      <c r="COT522" s="76"/>
      <c r="COU522" s="76"/>
      <c r="COV522" s="76"/>
      <c r="COW522" s="76"/>
      <c r="COX522" s="76"/>
      <c r="COY522" s="76"/>
      <c r="COZ522" s="76"/>
      <c r="CPA522" s="76"/>
      <c r="CPB522" s="76"/>
      <c r="CPC522" s="76"/>
      <c r="CPD522" s="76"/>
      <c r="CPE522" s="76"/>
      <c r="CPF522" s="76"/>
      <c r="CPG522" s="76"/>
      <c r="CPH522" s="76"/>
      <c r="CPI522" s="76"/>
      <c r="CPJ522" s="76"/>
      <c r="CPK522" s="76"/>
      <c r="CPL522" s="76"/>
      <c r="CPM522" s="76"/>
      <c r="CPN522" s="76"/>
      <c r="CPO522" s="76"/>
      <c r="CPP522" s="76"/>
      <c r="CPQ522" s="76"/>
      <c r="CPR522" s="76"/>
      <c r="CPS522" s="76"/>
      <c r="CPT522" s="76"/>
      <c r="CPU522" s="76"/>
      <c r="CPV522" s="76"/>
      <c r="CPW522" s="76"/>
      <c r="CPX522" s="76"/>
      <c r="CPY522" s="76"/>
      <c r="CPZ522" s="76"/>
      <c r="CQA522" s="76"/>
      <c r="CQB522" s="76"/>
      <c r="CQC522" s="76"/>
      <c r="CQD522" s="76"/>
      <c r="CQE522" s="76"/>
      <c r="CQF522" s="76"/>
      <c r="CQG522" s="76"/>
      <c r="CQH522" s="76"/>
      <c r="CQI522" s="76"/>
      <c r="CQJ522" s="76"/>
      <c r="CQK522" s="76"/>
      <c r="CQL522" s="76"/>
      <c r="CQM522" s="76"/>
      <c r="CQN522" s="76"/>
      <c r="CQO522" s="76"/>
      <c r="CQP522" s="76"/>
      <c r="CQQ522" s="76"/>
      <c r="CQR522" s="76"/>
      <c r="CQS522" s="76"/>
      <c r="CQT522" s="76"/>
      <c r="CQU522" s="76"/>
      <c r="CQV522" s="76"/>
      <c r="CQW522" s="76"/>
      <c r="CQX522" s="76"/>
      <c r="CQY522" s="76"/>
      <c r="CQZ522" s="76"/>
      <c r="CRA522" s="76"/>
      <c r="CRB522" s="76"/>
      <c r="CRC522" s="76"/>
      <c r="CRD522" s="76"/>
      <c r="CRE522" s="76"/>
      <c r="CRF522" s="76"/>
      <c r="CRG522" s="76"/>
      <c r="CRH522" s="76"/>
      <c r="CRI522" s="76"/>
      <c r="CRJ522" s="76"/>
      <c r="CRK522" s="76"/>
      <c r="CRL522" s="76"/>
      <c r="CRM522" s="76"/>
      <c r="CRN522" s="76"/>
      <c r="CRO522" s="76"/>
      <c r="CRP522" s="76"/>
      <c r="CRQ522" s="76"/>
      <c r="CRR522" s="76"/>
      <c r="CRS522" s="76"/>
      <c r="CRT522" s="76"/>
      <c r="CRU522" s="76"/>
      <c r="CRV522" s="76"/>
      <c r="CRW522" s="76"/>
      <c r="CRX522" s="76"/>
      <c r="CRY522" s="76"/>
      <c r="CRZ522" s="76"/>
      <c r="CSA522" s="76"/>
      <c r="CSB522" s="76"/>
      <c r="CSC522" s="76"/>
      <c r="CSD522" s="76"/>
      <c r="CSE522" s="76"/>
      <c r="CSF522" s="76"/>
      <c r="CSG522" s="76"/>
      <c r="CSH522" s="76"/>
      <c r="CSI522" s="76"/>
      <c r="CSJ522" s="76"/>
      <c r="CSK522" s="76"/>
      <c r="CSL522" s="76"/>
      <c r="CSM522" s="76"/>
      <c r="CSN522" s="76"/>
      <c r="CSO522" s="76"/>
      <c r="CSP522" s="76"/>
      <c r="CSQ522" s="76"/>
      <c r="CSR522" s="76"/>
      <c r="CSS522" s="76"/>
      <c r="CST522" s="76"/>
      <c r="CSU522" s="76"/>
      <c r="CSV522" s="76"/>
      <c r="CSW522" s="76"/>
      <c r="CSX522" s="76"/>
      <c r="CSY522" s="76"/>
      <c r="CSZ522" s="76"/>
      <c r="CTA522" s="76"/>
      <c r="CTB522" s="76"/>
      <c r="CTC522" s="76"/>
      <c r="CTD522" s="76"/>
      <c r="CTE522" s="76"/>
      <c r="CTF522" s="76"/>
      <c r="CTG522" s="76"/>
      <c r="CTH522" s="76"/>
      <c r="CTI522" s="76"/>
      <c r="CTJ522" s="76"/>
      <c r="CTK522" s="76"/>
      <c r="CTL522" s="76"/>
      <c r="CTM522" s="76"/>
      <c r="CTN522" s="76"/>
      <c r="CTO522" s="76"/>
      <c r="CTP522" s="76"/>
      <c r="CTQ522" s="76"/>
      <c r="CTR522" s="76"/>
      <c r="CTS522" s="76"/>
      <c r="CTT522" s="76"/>
      <c r="CTU522" s="76"/>
      <c r="CTV522" s="76"/>
      <c r="CTW522" s="76"/>
      <c r="CTX522" s="76"/>
      <c r="CTY522" s="76"/>
      <c r="CTZ522" s="76"/>
      <c r="CUA522" s="76"/>
      <c r="CUB522" s="76"/>
      <c r="CUC522" s="76"/>
      <c r="CUD522" s="76"/>
      <c r="CUE522" s="76"/>
      <c r="CUF522" s="76"/>
      <c r="CUG522" s="76"/>
      <c r="CUH522" s="76"/>
      <c r="CUI522" s="76"/>
      <c r="CUJ522" s="76"/>
      <c r="CUK522" s="76"/>
      <c r="CUL522" s="76"/>
      <c r="CUM522" s="76"/>
      <c r="CUN522" s="76"/>
      <c r="CUO522" s="76"/>
      <c r="CUP522" s="76"/>
      <c r="CUQ522" s="76"/>
      <c r="CUR522" s="76"/>
      <c r="CUS522" s="76"/>
      <c r="CUT522" s="76"/>
      <c r="CUU522" s="76"/>
      <c r="CUV522" s="76"/>
      <c r="CUW522" s="76"/>
      <c r="CUX522" s="76"/>
      <c r="CUY522" s="76"/>
      <c r="CUZ522" s="76"/>
      <c r="CVA522" s="76"/>
      <c r="CVB522" s="76"/>
      <c r="CVC522" s="76"/>
      <c r="CVD522" s="76"/>
      <c r="CVE522" s="76"/>
      <c r="CVF522" s="76"/>
      <c r="CVG522" s="76"/>
      <c r="CVH522" s="76"/>
      <c r="CVI522" s="76"/>
      <c r="CVJ522" s="76"/>
      <c r="CVK522" s="76"/>
      <c r="CVL522" s="76"/>
      <c r="CVM522" s="76"/>
      <c r="CVN522" s="76"/>
      <c r="CVO522" s="76"/>
      <c r="CVP522" s="76"/>
      <c r="CVQ522" s="76"/>
      <c r="CVR522" s="76"/>
      <c r="CVS522" s="76"/>
      <c r="CVT522" s="76"/>
      <c r="CVU522" s="76"/>
      <c r="CVV522" s="76"/>
      <c r="CVW522" s="76"/>
      <c r="CVX522" s="76"/>
      <c r="CVY522" s="76"/>
      <c r="CVZ522" s="76"/>
      <c r="CWA522" s="76"/>
      <c r="CWB522" s="76"/>
      <c r="CWC522" s="76"/>
      <c r="CWD522" s="76"/>
      <c r="CWE522" s="76"/>
      <c r="CWF522" s="76"/>
      <c r="CWG522" s="76"/>
      <c r="CWH522" s="76"/>
      <c r="CWI522" s="76"/>
      <c r="CWJ522" s="76"/>
      <c r="CWK522" s="76"/>
      <c r="CWL522" s="76"/>
      <c r="CWM522" s="76"/>
      <c r="CWN522" s="76"/>
      <c r="CWO522" s="76"/>
      <c r="CWP522" s="76"/>
      <c r="CWQ522" s="76"/>
      <c r="CWR522" s="76"/>
      <c r="CWS522" s="76"/>
      <c r="CWT522" s="76"/>
      <c r="CWU522" s="76"/>
      <c r="CWV522" s="76"/>
      <c r="CWW522" s="76"/>
      <c r="CWX522" s="76"/>
      <c r="CWY522" s="76"/>
      <c r="CWZ522" s="76"/>
      <c r="CXA522" s="76"/>
      <c r="CXB522" s="76"/>
      <c r="CXC522" s="76"/>
      <c r="CXD522" s="76"/>
      <c r="CXE522" s="76"/>
      <c r="CXF522" s="76"/>
      <c r="CXG522" s="76"/>
      <c r="CXH522" s="76"/>
      <c r="CXI522" s="76"/>
      <c r="CXJ522" s="76"/>
      <c r="CXK522" s="76"/>
      <c r="CXL522" s="76"/>
      <c r="CXM522" s="76"/>
      <c r="CXN522" s="76"/>
      <c r="CXO522" s="76"/>
      <c r="CXP522" s="76"/>
      <c r="CXQ522" s="76"/>
      <c r="CXR522" s="76"/>
      <c r="CXS522" s="76"/>
      <c r="CXT522" s="76"/>
      <c r="CXU522" s="76"/>
      <c r="CXV522" s="76"/>
      <c r="CXW522" s="76"/>
      <c r="CXX522" s="76"/>
      <c r="CXY522" s="76"/>
      <c r="CXZ522" s="76"/>
      <c r="CYA522" s="76"/>
      <c r="CYB522" s="76"/>
      <c r="CYC522" s="76"/>
      <c r="CYD522" s="76"/>
      <c r="CYE522" s="76"/>
      <c r="CYF522" s="76"/>
      <c r="CYG522" s="76"/>
      <c r="CYH522" s="76"/>
      <c r="CYI522" s="76"/>
      <c r="CYJ522" s="76"/>
      <c r="CYK522" s="76"/>
      <c r="CYL522" s="76"/>
      <c r="CYM522" s="76"/>
      <c r="CYN522" s="76"/>
      <c r="CYO522" s="76"/>
      <c r="CYP522" s="76"/>
      <c r="CYQ522" s="76"/>
      <c r="CYR522" s="76"/>
      <c r="CYS522" s="76"/>
      <c r="CYT522" s="76"/>
      <c r="CYU522" s="76"/>
      <c r="CYV522" s="76"/>
      <c r="CYW522" s="76"/>
      <c r="CYX522" s="76"/>
      <c r="CYY522" s="76"/>
      <c r="CYZ522" s="76"/>
      <c r="CZA522" s="76"/>
      <c r="CZB522" s="76"/>
      <c r="CZC522" s="76"/>
      <c r="CZD522" s="76"/>
      <c r="CZE522" s="76"/>
      <c r="CZF522" s="76"/>
      <c r="CZG522" s="76"/>
      <c r="CZH522" s="76"/>
      <c r="CZI522" s="76"/>
      <c r="CZJ522" s="76"/>
      <c r="CZK522" s="76"/>
      <c r="CZL522" s="76"/>
      <c r="CZM522" s="76"/>
      <c r="CZN522" s="76"/>
      <c r="CZO522" s="76"/>
      <c r="CZP522" s="76"/>
      <c r="CZQ522" s="76"/>
      <c r="CZR522" s="76"/>
      <c r="CZS522" s="76"/>
      <c r="CZT522" s="76"/>
      <c r="CZU522" s="76"/>
      <c r="CZV522" s="76"/>
      <c r="CZW522" s="76"/>
      <c r="CZX522" s="76"/>
      <c r="CZY522" s="76"/>
      <c r="CZZ522" s="76"/>
      <c r="DAA522" s="76"/>
      <c r="DAB522" s="76"/>
      <c r="DAC522" s="76"/>
      <c r="DAD522" s="76"/>
      <c r="DAE522" s="76"/>
      <c r="DAF522" s="76"/>
      <c r="DAG522" s="76"/>
      <c r="DAH522" s="76"/>
      <c r="DAI522" s="76"/>
      <c r="DAJ522" s="76"/>
      <c r="DAK522" s="76"/>
      <c r="DAL522" s="76"/>
      <c r="DAM522" s="76"/>
      <c r="DAN522" s="76"/>
      <c r="DAO522" s="76"/>
      <c r="DAP522" s="76"/>
      <c r="DAQ522" s="76"/>
      <c r="DAR522" s="76"/>
      <c r="DAS522" s="76"/>
      <c r="DAT522" s="76"/>
      <c r="DAU522" s="76"/>
      <c r="DAV522" s="76"/>
      <c r="DAW522" s="76"/>
      <c r="DAX522" s="76"/>
      <c r="DAY522" s="76"/>
      <c r="DAZ522" s="76"/>
      <c r="DBA522" s="76"/>
      <c r="DBB522" s="76"/>
      <c r="DBC522" s="76"/>
      <c r="DBD522" s="76"/>
      <c r="DBE522" s="76"/>
      <c r="DBF522" s="76"/>
      <c r="DBG522" s="76"/>
      <c r="DBH522" s="76"/>
      <c r="DBI522" s="76"/>
      <c r="DBJ522" s="76"/>
      <c r="DBK522" s="76"/>
      <c r="DBL522" s="76"/>
      <c r="DBM522" s="76"/>
      <c r="DBN522" s="76"/>
      <c r="DBO522" s="76"/>
      <c r="DBP522" s="76"/>
      <c r="DBQ522" s="76"/>
      <c r="DBR522" s="76"/>
      <c r="DBS522" s="76"/>
      <c r="DBT522" s="76"/>
      <c r="DBU522" s="76"/>
      <c r="DBV522" s="76"/>
      <c r="DBW522" s="76"/>
      <c r="DBX522" s="76"/>
      <c r="DBY522" s="76"/>
      <c r="DBZ522" s="76"/>
      <c r="DCA522" s="76"/>
      <c r="DCB522" s="76"/>
      <c r="DCC522" s="76"/>
      <c r="DCD522" s="76"/>
      <c r="DCE522" s="76"/>
      <c r="DCF522" s="76"/>
      <c r="DCG522" s="76"/>
      <c r="DCH522" s="76"/>
      <c r="DCI522" s="76"/>
      <c r="DCJ522" s="76"/>
      <c r="DCK522" s="76"/>
      <c r="DCL522" s="76"/>
      <c r="DCM522" s="76"/>
      <c r="DCN522" s="76"/>
      <c r="DCO522" s="76"/>
      <c r="DCP522" s="76"/>
      <c r="DCQ522" s="76"/>
      <c r="DCR522" s="76"/>
      <c r="DCS522" s="76"/>
      <c r="DCT522" s="76"/>
      <c r="DCU522" s="76"/>
      <c r="DCV522" s="76"/>
      <c r="DCW522" s="76"/>
      <c r="DCX522" s="76"/>
      <c r="DCY522" s="76"/>
      <c r="DCZ522" s="76"/>
      <c r="DDA522" s="76"/>
      <c r="DDB522" s="76"/>
      <c r="DDC522" s="76"/>
      <c r="DDD522" s="76"/>
      <c r="DDE522" s="76"/>
      <c r="DDF522" s="76"/>
      <c r="DDG522" s="76"/>
      <c r="DDH522" s="76"/>
      <c r="DDI522" s="76"/>
      <c r="DDJ522" s="76"/>
      <c r="DDK522" s="76"/>
      <c r="DDL522" s="76"/>
      <c r="DDM522" s="76"/>
      <c r="DDN522" s="76"/>
      <c r="DDO522" s="76"/>
      <c r="DDP522" s="76"/>
      <c r="DDQ522" s="76"/>
      <c r="DDR522" s="76"/>
      <c r="DDS522" s="76"/>
      <c r="DDT522" s="76"/>
      <c r="DDU522" s="76"/>
      <c r="DDV522" s="76"/>
      <c r="DDW522" s="76"/>
      <c r="DDX522" s="76"/>
      <c r="DDY522" s="76"/>
      <c r="DDZ522" s="76"/>
      <c r="DEA522" s="76"/>
      <c r="DEB522" s="76"/>
      <c r="DEC522" s="76"/>
      <c r="DED522" s="76"/>
      <c r="DEE522" s="76"/>
      <c r="DEF522" s="76"/>
      <c r="DEG522" s="76"/>
      <c r="DEH522" s="76"/>
      <c r="DEI522" s="76"/>
      <c r="DEJ522" s="76"/>
      <c r="DEK522" s="76"/>
      <c r="DEL522" s="76"/>
      <c r="DEM522" s="76"/>
      <c r="DEN522" s="76"/>
      <c r="DEO522" s="76"/>
      <c r="DEP522" s="76"/>
      <c r="DEQ522" s="76"/>
      <c r="DER522" s="76"/>
      <c r="DES522" s="76"/>
      <c r="DET522" s="76"/>
      <c r="DEU522" s="76"/>
      <c r="DEV522" s="76"/>
      <c r="DEW522" s="76"/>
      <c r="DEX522" s="76"/>
      <c r="DEY522" s="76"/>
      <c r="DEZ522" s="76"/>
      <c r="DFA522" s="76"/>
      <c r="DFB522" s="76"/>
      <c r="DFC522" s="76"/>
      <c r="DFD522" s="76"/>
      <c r="DFE522" s="76"/>
      <c r="DFF522" s="76"/>
      <c r="DFG522" s="76"/>
      <c r="DFH522" s="76"/>
      <c r="DFI522" s="76"/>
      <c r="DFJ522" s="76"/>
      <c r="DFK522" s="76"/>
      <c r="DFL522" s="76"/>
      <c r="DFM522" s="76"/>
      <c r="DFN522" s="76"/>
      <c r="DFO522" s="76"/>
      <c r="DFP522" s="76"/>
      <c r="DFQ522" s="76"/>
      <c r="DFR522" s="76"/>
      <c r="DFS522" s="76"/>
      <c r="DFT522" s="76"/>
      <c r="DFU522" s="76"/>
      <c r="DFV522" s="76"/>
      <c r="DFW522" s="76"/>
      <c r="DFX522" s="76"/>
      <c r="DFY522" s="76"/>
      <c r="DFZ522" s="76"/>
      <c r="DGA522" s="76"/>
      <c r="DGB522" s="76"/>
      <c r="DGC522" s="76"/>
      <c r="DGD522" s="76"/>
      <c r="DGE522" s="76"/>
      <c r="DGF522" s="76"/>
      <c r="DGG522" s="76"/>
      <c r="DGH522" s="76"/>
      <c r="DGI522" s="76"/>
      <c r="DGJ522" s="76"/>
      <c r="DGK522" s="76"/>
      <c r="DGL522" s="76"/>
      <c r="DGM522" s="76"/>
      <c r="DGN522" s="76"/>
      <c r="DGO522" s="76"/>
      <c r="DGP522" s="76"/>
      <c r="DGQ522" s="76"/>
      <c r="DGR522" s="76"/>
      <c r="DGS522" s="76"/>
      <c r="DGT522" s="76"/>
      <c r="DGU522" s="76"/>
      <c r="DGV522" s="76"/>
      <c r="DGW522" s="76"/>
      <c r="DGX522" s="76"/>
      <c r="DGY522" s="76"/>
      <c r="DGZ522" s="76"/>
      <c r="DHA522" s="76"/>
      <c r="DHB522" s="76"/>
      <c r="DHC522" s="76"/>
      <c r="DHD522" s="76"/>
      <c r="DHE522" s="76"/>
      <c r="DHF522" s="76"/>
      <c r="DHG522" s="76"/>
      <c r="DHH522" s="76"/>
      <c r="DHI522" s="76"/>
      <c r="DHJ522" s="76"/>
      <c r="DHK522" s="76"/>
      <c r="DHL522" s="76"/>
      <c r="DHM522" s="76"/>
      <c r="DHN522" s="76"/>
      <c r="DHO522" s="76"/>
      <c r="DHP522" s="76"/>
      <c r="DHQ522" s="76"/>
      <c r="DHR522" s="76"/>
      <c r="DHS522" s="76"/>
      <c r="DHT522" s="76"/>
      <c r="DHU522" s="76"/>
      <c r="DHV522" s="76"/>
      <c r="DHW522" s="76"/>
      <c r="DHX522" s="76"/>
      <c r="DHY522" s="76"/>
      <c r="DHZ522" s="76"/>
      <c r="DIA522" s="76"/>
      <c r="DIB522" s="76"/>
      <c r="DIC522" s="76"/>
      <c r="DID522" s="76"/>
      <c r="DIE522" s="76"/>
      <c r="DIF522" s="76"/>
      <c r="DIG522" s="76"/>
      <c r="DIH522" s="76"/>
      <c r="DII522" s="76"/>
      <c r="DIJ522" s="76"/>
      <c r="DIK522" s="76"/>
      <c r="DIL522" s="76"/>
      <c r="DIM522" s="76"/>
      <c r="DIN522" s="76"/>
      <c r="DIO522" s="76"/>
      <c r="DIP522" s="76"/>
      <c r="DIQ522" s="76"/>
      <c r="DIR522" s="76"/>
      <c r="DIS522" s="76"/>
      <c r="DIT522" s="76"/>
      <c r="DIU522" s="76"/>
      <c r="DIV522" s="76"/>
      <c r="DIW522" s="76"/>
      <c r="DIX522" s="76"/>
      <c r="DIY522" s="76"/>
      <c r="DIZ522" s="76"/>
      <c r="DJA522" s="76"/>
      <c r="DJB522" s="76"/>
      <c r="DJC522" s="76"/>
      <c r="DJD522" s="76"/>
      <c r="DJE522" s="76"/>
      <c r="DJF522" s="76"/>
      <c r="DJG522" s="76"/>
      <c r="DJH522" s="76"/>
      <c r="DJI522" s="76"/>
      <c r="DJJ522" s="76"/>
      <c r="DJK522" s="76"/>
      <c r="DJL522" s="76"/>
      <c r="DJM522" s="76"/>
      <c r="DJN522" s="76"/>
      <c r="DJO522" s="76"/>
      <c r="DJP522" s="76"/>
      <c r="DJQ522" s="76"/>
      <c r="DJR522" s="76"/>
      <c r="DJS522" s="76"/>
      <c r="DJT522" s="76"/>
      <c r="DJU522" s="76"/>
      <c r="DJV522" s="76"/>
      <c r="DJW522" s="76"/>
      <c r="DJX522" s="76"/>
      <c r="DJY522" s="76"/>
      <c r="DJZ522" s="76"/>
      <c r="DKA522" s="76"/>
      <c r="DKB522" s="76"/>
      <c r="DKC522" s="76"/>
      <c r="DKD522" s="76"/>
      <c r="DKE522" s="76"/>
      <c r="DKF522" s="76"/>
      <c r="DKG522" s="76"/>
      <c r="DKH522" s="76"/>
      <c r="DKI522" s="76"/>
      <c r="DKJ522" s="76"/>
      <c r="DKK522" s="76"/>
      <c r="DKL522" s="76"/>
      <c r="DKM522" s="76"/>
      <c r="DKN522" s="76"/>
      <c r="DKO522" s="76"/>
      <c r="DKP522" s="76"/>
      <c r="DKQ522" s="76"/>
      <c r="DKR522" s="76"/>
      <c r="DKS522" s="76"/>
      <c r="DKT522" s="76"/>
      <c r="DKU522" s="76"/>
      <c r="DKV522" s="76"/>
      <c r="DKW522" s="76"/>
      <c r="DKX522" s="76"/>
      <c r="DKY522" s="76"/>
      <c r="DKZ522" s="76"/>
      <c r="DLA522" s="76"/>
      <c r="DLB522" s="76"/>
      <c r="DLC522" s="76"/>
      <c r="DLD522" s="76"/>
      <c r="DLE522" s="76"/>
      <c r="DLF522" s="76"/>
      <c r="DLG522" s="76"/>
      <c r="DLH522" s="76"/>
      <c r="DLI522" s="76"/>
      <c r="DLJ522" s="76"/>
      <c r="DLK522" s="76"/>
      <c r="DLL522" s="76"/>
      <c r="DLM522" s="76"/>
      <c r="DLN522" s="76"/>
      <c r="DLO522" s="76"/>
      <c r="DLP522" s="76"/>
      <c r="DLQ522" s="76"/>
      <c r="DLR522" s="76"/>
      <c r="DLS522" s="76"/>
      <c r="DLT522" s="76"/>
      <c r="DLU522" s="76"/>
      <c r="DLV522" s="76"/>
      <c r="DLW522" s="76"/>
      <c r="DLX522" s="76"/>
      <c r="DLY522" s="76"/>
      <c r="DLZ522" s="76"/>
      <c r="DMA522" s="76"/>
      <c r="DMB522" s="76"/>
      <c r="DMC522" s="76"/>
      <c r="DMD522" s="76"/>
      <c r="DME522" s="76"/>
      <c r="DMF522" s="76"/>
      <c r="DMG522" s="76"/>
      <c r="DMH522" s="76"/>
      <c r="DMI522" s="76"/>
      <c r="DMJ522" s="76"/>
      <c r="DMK522" s="76"/>
      <c r="DML522" s="76"/>
      <c r="DMM522" s="76"/>
      <c r="DMN522" s="76"/>
      <c r="DMO522" s="76"/>
      <c r="DMP522" s="76"/>
      <c r="DMQ522" s="76"/>
      <c r="DMR522" s="76"/>
      <c r="DMS522" s="76"/>
      <c r="DMT522" s="76"/>
      <c r="DMU522" s="76"/>
      <c r="DMV522" s="76"/>
      <c r="DMW522" s="76"/>
      <c r="DMX522" s="76"/>
      <c r="DMY522" s="76"/>
      <c r="DMZ522" s="76"/>
      <c r="DNA522" s="76"/>
      <c r="DNB522" s="76"/>
      <c r="DNC522" s="76"/>
      <c r="DND522" s="76"/>
      <c r="DNE522" s="76"/>
      <c r="DNF522" s="76"/>
      <c r="DNG522" s="76"/>
      <c r="DNH522" s="76"/>
      <c r="DNI522" s="76"/>
      <c r="DNJ522" s="76"/>
      <c r="DNK522" s="76"/>
      <c r="DNL522" s="76"/>
      <c r="DNM522" s="76"/>
      <c r="DNN522" s="76"/>
      <c r="DNO522" s="76"/>
      <c r="DNP522" s="76"/>
      <c r="DNQ522" s="76"/>
      <c r="DNR522" s="76"/>
      <c r="DNS522" s="76"/>
      <c r="DNT522" s="76"/>
      <c r="DNU522" s="76"/>
      <c r="DNV522" s="76"/>
      <c r="DNW522" s="76"/>
      <c r="DNX522" s="76"/>
      <c r="DNY522" s="76"/>
      <c r="DNZ522" s="76"/>
      <c r="DOA522" s="76"/>
      <c r="DOB522" s="76"/>
      <c r="DOC522" s="76"/>
      <c r="DOD522" s="76"/>
      <c r="DOE522" s="76"/>
      <c r="DOF522" s="76"/>
      <c r="DOG522" s="76"/>
      <c r="DOH522" s="76"/>
      <c r="DOI522" s="76"/>
      <c r="DOJ522" s="76"/>
      <c r="DOK522" s="76"/>
      <c r="DOL522" s="76"/>
      <c r="DOM522" s="76"/>
      <c r="DON522" s="76"/>
      <c r="DOO522" s="76"/>
      <c r="DOP522" s="76"/>
      <c r="DOQ522" s="76"/>
      <c r="DOR522" s="76"/>
      <c r="DOS522" s="76"/>
      <c r="DOT522" s="76"/>
      <c r="DOU522" s="76"/>
      <c r="DOV522" s="76"/>
      <c r="DOW522" s="76"/>
      <c r="DOX522" s="76"/>
      <c r="DOY522" s="76"/>
      <c r="DOZ522" s="76"/>
      <c r="DPA522" s="76"/>
      <c r="DPB522" s="76"/>
      <c r="DPC522" s="76"/>
      <c r="DPD522" s="76"/>
      <c r="DPE522" s="76"/>
      <c r="DPF522" s="76"/>
      <c r="DPG522" s="76"/>
      <c r="DPH522" s="76"/>
      <c r="DPI522" s="76"/>
      <c r="DPJ522" s="76"/>
      <c r="DPK522" s="76"/>
      <c r="DPL522" s="76"/>
      <c r="DPM522" s="76"/>
      <c r="DPN522" s="76"/>
      <c r="DPO522" s="76"/>
      <c r="DPP522" s="76"/>
      <c r="DPQ522" s="76"/>
      <c r="DPR522" s="76"/>
      <c r="DPS522" s="76"/>
      <c r="DPT522" s="76"/>
      <c r="DPU522" s="76"/>
      <c r="DPV522" s="76"/>
      <c r="DPW522" s="76"/>
      <c r="DPX522" s="76"/>
      <c r="DPY522" s="76"/>
      <c r="DPZ522" s="76"/>
      <c r="DQA522" s="76"/>
      <c r="DQB522" s="76"/>
      <c r="DQC522" s="76"/>
      <c r="DQD522" s="76"/>
      <c r="DQE522" s="76"/>
      <c r="DQF522" s="76"/>
      <c r="DQG522" s="76"/>
      <c r="DQH522" s="76"/>
      <c r="DQI522" s="76"/>
      <c r="DQJ522" s="76"/>
      <c r="DQK522" s="76"/>
      <c r="DQL522" s="76"/>
      <c r="DQM522" s="76"/>
      <c r="DQN522" s="76"/>
      <c r="DQO522" s="76"/>
      <c r="DQP522" s="76"/>
      <c r="DQQ522" s="76"/>
      <c r="DQR522" s="76"/>
      <c r="DQS522" s="76"/>
      <c r="DQT522" s="76"/>
      <c r="DQU522" s="76"/>
      <c r="DQV522" s="76"/>
      <c r="DQW522" s="76"/>
      <c r="DQX522" s="76"/>
      <c r="DQY522" s="76"/>
      <c r="DQZ522" s="76"/>
      <c r="DRA522" s="76"/>
      <c r="DRB522" s="76"/>
      <c r="DRC522" s="76"/>
      <c r="DRD522" s="76"/>
      <c r="DRE522" s="76"/>
      <c r="DRF522" s="76"/>
      <c r="DRG522" s="76"/>
      <c r="DRH522" s="76"/>
      <c r="DRI522" s="76"/>
      <c r="DRJ522" s="76"/>
      <c r="DRK522" s="76"/>
      <c r="DRL522" s="76"/>
      <c r="DRM522" s="76"/>
      <c r="DRN522" s="76"/>
      <c r="DRO522" s="76"/>
      <c r="DRP522" s="76"/>
      <c r="DRQ522" s="76"/>
      <c r="DRR522" s="76"/>
      <c r="DRS522" s="76"/>
      <c r="DRT522" s="76"/>
      <c r="DRU522" s="76"/>
      <c r="DRV522" s="76"/>
      <c r="DRW522" s="76"/>
      <c r="DRX522" s="76"/>
      <c r="DRY522" s="76"/>
      <c r="DRZ522" s="76"/>
      <c r="DSA522" s="76"/>
      <c r="DSB522" s="76"/>
      <c r="DSC522" s="76"/>
      <c r="DSD522" s="76"/>
      <c r="DSE522" s="76"/>
      <c r="DSF522" s="76"/>
      <c r="DSG522" s="76"/>
      <c r="DSH522" s="76"/>
      <c r="DSI522" s="76"/>
      <c r="DSJ522" s="76"/>
      <c r="DSK522" s="76"/>
      <c r="DSL522" s="76"/>
      <c r="DSM522" s="76"/>
      <c r="DSN522" s="76"/>
      <c r="DSO522" s="76"/>
      <c r="DSP522" s="76"/>
      <c r="DSQ522" s="76"/>
      <c r="DSR522" s="76"/>
      <c r="DSS522" s="76"/>
      <c r="DST522" s="76"/>
      <c r="DSU522" s="76"/>
      <c r="DSV522" s="76"/>
      <c r="DSW522" s="76"/>
      <c r="DSX522" s="76"/>
      <c r="DSY522" s="76"/>
      <c r="DSZ522" s="76"/>
      <c r="DTA522" s="76"/>
      <c r="DTB522" s="76"/>
      <c r="DTC522" s="76"/>
      <c r="DTD522" s="76"/>
      <c r="DTE522" s="76"/>
      <c r="DTF522" s="76"/>
      <c r="DTG522" s="76"/>
      <c r="DTH522" s="76"/>
      <c r="DTI522" s="76"/>
      <c r="DTJ522" s="76"/>
      <c r="DTK522" s="76"/>
      <c r="DTL522" s="76"/>
      <c r="DTM522" s="76"/>
      <c r="DTN522" s="76"/>
      <c r="DTO522" s="76"/>
      <c r="DTP522" s="76"/>
      <c r="DTQ522" s="76"/>
      <c r="DTR522" s="76"/>
      <c r="DTS522" s="76"/>
      <c r="DTT522" s="76"/>
      <c r="DTU522" s="76"/>
      <c r="DTV522" s="76"/>
      <c r="DTW522" s="76"/>
      <c r="DTX522" s="76"/>
      <c r="DTY522" s="76"/>
      <c r="DTZ522" s="76"/>
      <c r="DUA522" s="76"/>
      <c r="DUB522" s="76"/>
      <c r="DUC522" s="76"/>
      <c r="DUD522" s="76"/>
      <c r="DUE522" s="76"/>
      <c r="DUF522" s="76"/>
      <c r="DUG522" s="76"/>
      <c r="DUH522" s="76"/>
      <c r="DUI522" s="76"/>
      <c r="DUJ522" s="76"/>
      <c r="DUK522" s="76"/>
      <c r="DUL522" s="76"/>
      <c r="DUM522" s="76"/>
      <c r="DUN522" s="76"/>
      <c r="DUO522" s="76"/>
      <c r="DUP522" s="76"/>
      <c r="DUQ522" s="76"/>
      <c r="DUR522" s="76"/>
      <c r="DUS522" s="76"/>
      <c r="DUT522" s="76"/>
      <c r="DUU522" s="76"/>
      <c r="DUV522" s="76"/>
      <c r="DUW522" s="76"/>
      <c r="DUX522" s="76"/>
      <c r="DUY522" s="76"/>
      <c r="DUZ522" s="76"/>
      <c r="DVA522" s="76"/>
      <c r="DVB522" s="76"/>
      <c r="DVC522" s="76"/>
      <c r="DVD522" s="76"/>
      <c r="DVE522" s="76"/>
      <c r="DVF522" s="76"/>
      <c r="DVG522" s="76"/>
      <c r="DVH522" s="76"/>
      <c r="DVI522" s="76"/>
      <c r="DVJ522" s="76"/>
      <c r="DVK522" s="76"/>
      <c r="DVL522" s="76"/>
      <c r="DVM522" s="76"/>
      <c r="DVN522" s="76"/>
      <c r="DVO522" s="76"/>
      <c r="DVP522" s="76"/>
      <c r="DVQ522" s="76"/>
      <c r="DVR522" s="76"/>
      <c r="DVS522" s="76"/>
      <c r="DVT522" s="76"/>
      <c r="DVU522" s="76"/>
      <c r="DVV522" s="76"/>
      <c r="DVW522" s="76"/>
      <c r="DVX522" s="76"/>
      <c r="DVY522" s="76"/>
      <c r="DVZ522" s="76"/>
      <c r="DWA522" s="76"/>
      <c r="DWB522" s="76"/>
      <c r="DWC522" s="76"/>
      <c r="DWD522" s="76"/>
      <c r="DWE522" s="76"/>
      <c r="DWF522" s="76"/>
      <c r="DWG522" s="76"/>
      <c r="DWH522" s="76"/>
      <c r="DWI522" s="76"/>
      <c r="DWJ522" s="76"/>
      <c r="DWK522" s="76"/>
      <c r="DWL522" s="76"/>
      <c r="DWM522" s="76"/>
      <c r="DWN522" s="76"/>
      <c r="DWO522" s="76"/>
      <c r="DWP522" s="76"/>
      <c r="DWQ522" s="76"/>
      <c r="DWR522" s="76"/>
      <c r="DWS522" s="76"/>
      <c r="DWT522" s="76"/>
      <c r="DWU522" s="76"/>
      <c r="DWV522" s="76"/>
      <c r="DWW522" s="76"/>
      <c r="DWX522" s="76"/>
      <c r="DWY522" s="76"/>
      <c r="DWZ522" s="76"/>
      <c r="DXA522" s="76"/>
      <c r="DXB522" s="76"/>
      <c r="DXC522" s="76"/>
      <c r="DXD522" s="76"/>
      <c r="DXE522" s="76"/>
      <c r="DXF522" s="76"/>
      <c r="DXG522" s="76"/>
      <c r="DXH522" s="76"/>
      <c r="DXI522" s="76"/>
      <c r="DXJ522" s="76"/>
      <c r="DXK522" s="76"/>
      <c r="DXL522" s="76"/>
      <c r="DXM522" s="76"/>
      <c r="DXN522" s="76"/>
      <c r="DXO522" s="76"/>
      <c r="DXP522" s="76"/>
      <c r="DXQ522" s="76"/>
      <c r="DXR522" s="76"/>
      <c r="DXS522" s="76"/>
      <c r="DXT522" s="76"/>
      <c r="DXU522" s="76"/>
      <c r="DXV522" s="76"/>
      <c r="DXW522" s="76"/>
      <c r="DXX522" s="76"/>
      <c r="DXY522" s="76"/>
      <c r="DXZ522" s="76"/>
      <c r="DYA522" s="76"/>
      <c r="DYB522" s="76"/>
      <c r="DYC522" s="76"/>
      <c r="DYD522" s="76"/>
      <c r="DYE522" s="76"/>
      <c r="DYF522" s="76"/>
      <c r="DYG522" s="76"/>
      <c r="DYH522" s="76"/>
      <c r="DYI522" s="76"/>
      <c r="DYJ522" s="76"/>
      <c r="DYK522" s="76"/>
      <c r="DYL522" s="76"/>
      <c r="DYM522" s="76"/>
      <c r="DYN522" s="76"/>
      <c r="DYO522" s="76"/>
      <c r="DYP522" s="76"/>
      <c r="DYQ522" s="76"/>
      <c r="DYR522" s="76"/>
      <c r="DYS522" s="76"/>
      <c r="DYT522" s="76"/>
      <c r="DYU522" s="76"/>
      <c r="DYV522" s="76"/>
      <c r="DYW522" s="76"/>
      <c r="DYX522" s="76"/>
      <c r="DYY522" s="76"/>
      <c r="DYZ522" s="76"/>
      <c r="DZA522" s="76"/>
      <c r="DZB522" s="76"/>
      <c r="DZC522" s="76"/>
      <c r="DZD522" s="76"/>
      <c r="DZE522" s="76"/>
      <c r="DZF522" s="76"/>
      <c r="DZG522" s="76"/>
      <c r="DZH522" s="76"/>
      <c r="DZI522" s="76"/>
      <c r="DZJ522" s="76"/>
      <c r="DZK522" s="76"/>
      <c r="DZL522" s="76"/>
      <c r="DZM522" s="76"/>
      <c r="DZN522" s="76"/>
      <c r="DZO522" s="76"/>
      <c r="DZP522" s="76"/>
      <c r="DZQ522" s="76"/>
      <c r="DZR522" s="76"/>
      <c r="DZS522" s="76"/>
      <c r="DZT522" s="76"/>
      <c r="DZU522" s="76"/>
      <c r="DZV522" s="76"/>
      <c r="DZW522" s="76"/>
      <c r="DZX522" s="76"/>
      <c r="DZY522" s="76"/>
      <c r="DZZ522" s="76"/>
      <c r="EAA522" s="76"/>
      <c r="EAB522" s="76"/>
      <c r="EAC522" s="76"/>
      <c r="EAD522" s="76"/>
      <c r="EAE522" s="76"/>
      <c r="EAF522" s="76"/>
      <c r="EAG522" s="76"/>
      <c r="EAH522" s="76"/>
      <c r="EAI522" s="76"/>
      <c r="EAJ522" s="76"/>
      <c r="EAK522" s="76"/>
      <c r="EAL522" s="76"/>
      <c r="EAM522" s="76"/>
      <c r="EAN522" s="76"/>
      <c r="EAO522" s="76"/>
      <c r="EAP522" s="76"/>
      <c r="EAQ522" s="76"/>
      <c r="EAR522" s="76"/>
      <c r="EAS522" s="76"/>
      <c r="EAT522" s="76"/>
      <c r="EAU522" s="76"/>
      <c r="EAV522" s="76"/>
      <c r="EAW522" s="76"/>
      <c r="EAX522" s="76"/>
      <c r="EAY522" s="76"/>
      <c r="EAZ522" s="76"/>
      <c r="EBA522" s="76"/>
      <c r="EBB522" s="76"/>
      <c r="EBC522" s="76"/>
      <c r="EBD522" s="76"/>
      <c r="EBE522" s="76"/>
      <c r="EBF522" s="76"/>
      <c r="EBG522" s="76"/>
      <c r="EBH522" s="76"/>
      <c r="EBI522" s="76"/>
      <c r="EBJ522" s="76"/>
      <c r="EBK522" s="76"/>
      <c r="EBL522" s="76"/>
      <c r="EBM522" s="76"/>
      <c r="EBN522" s="76"/>
      <c r="EBO522" s="76"/>
      <c r="EBP522" s="76"/>
      <c r="EBQ522" s="76"/>
      <c r="EBR522" s="76"/>
      <c r="EBS522" s="76"/>
      <c r="EBT522" s="76"/>
      <c r="EBU522" s="76"/>
      <c r="EBV522" s="76"/>
      <c r="EBW522" s="76"/>
      <c r="EBX522" s="76"/>
      <c r="EBY522" s="76"/>
      <c r="EBZ522" s="76"/>
      <c r="ECA522" s="76"/>
      <c r="ECB522" s="76"/>
      <c r="ECC522" s="76"/>
      <c r="ECD522" s="76"/>
      <c r="ECE522" s="76"/>
      <c r="ECF522" s="76"/>
      <c r="ECG522" s="76"/>
      <c r="ECH522" s="76"/>
      <c r="ECI522" s="76"/>
      <c r="ECJ522" s="76"/>
      <c r="ECK522" s="76"/>
      <c r="ECL522" s="76"/>
      <c r="ECM522" s="76"/>
      <c r="ECN522" s="76"/>
      <c r="ECO522" s="76"/>
      <c r="ECP522" s="76"/>
      <c r="ECQ522" s="76"/>
      <c r="ECR522" s="76"/>
      <c r="ECS522" s="76"/>
      <c r="ECT522" s="76"/>
      <c r="ECU522" s="76"/>
      <c r="ECV522" s="76"/>
      <c r="ECW522" s="76"/>
      <c r="ECX522" s="76"/>
      <c r="ECY522" s="76"/>
      <c r="ECZ522" s="76"/>
      <c r="EDA522" s="76"/>
      <c r="EDB522" s="76"/>
      <c r="EDC522" s="76"/>
      <c r="EDD522" s="76"/>
      <c r="EDE522" s="76"/>
      <c r="EDF522" s="76"/>
      <c r="EDG522" s="76"/>
      <c r="EDH522" s="76"/>
      <c r="EDI522" s="76"/>
      <c r="EDJ522" s="76"/>
      <c r="EDK522" s="76"/>
      <c r="EDL522" s="76"/>
      <c r="EDM522" s="76"/>
      <c r="EDN522" s="76"/>
      <c r="EDO522" s="76"/>
      <c r="EDP522" s="76"/>
      <c r="EDQ522" s="76"/>
      <c r="EDR522" s="76"/>
      <c r="EDS522" s="76"/>
      <c r="EDT522" s="76"/>
      <c r="EDU522" s="76"/>
      <c r="EDV522" s="76"/>
      <c r="EDW522" s="76"/>
      <c r="EDX522" s="76"/>
      <c r="EDY522" s="76"/>
      <c r="EDZ522" s="76"/>
      <c r="EEA522" s="76"/>
      <c r="EEB522" s="76"/>
      <c r="EEC522" s="76"/>
      <c r="EED522" s="76"/>
      <c r="EEE522" s="76"/>
      <c r="EEF522" s="76"/>
      <c r="EEG522" s="76"/>
      <c r="EEH522" s="76"/>
      <c r="EEI522" s="76"/>
      <c r="EEJ522" s="76"/>
      <c r="EEK522" s="76"/>
      <c r="EEL522" s="76"/>
      <c r="EEM522" s="76"/>
      <c r="EEN522" s="76"/>
      <c r="EEO522" s="76"/>
      <c r="EEP522" s="76"/>
      <c r="EEQ522" s="76"/>
      <c r="EER522" s="76"/>
      <c r="EES522" s="76"/>
      <c r="EET522" s="76"/>
      <c r="EEU522" s="76"/>
      <c r="EEV522" s="76"/>
      <c r="EEW522" s="76"/>
      <c r="EEX522" s="76"/>
      <c r="EEY522" s="76"/>
      <c r="EEZ522" s="76"/>
      <c r="EFA522" s="76"/>
      <c r="EFB522" s="76"/>
      <c r="EFC522" s="76"/>
      <c r="EFD522" s="76"/>
      <c r="EFE522" s="76"/>
      <c r="EFF522" s="76"/>
      <c r="EFG522" s="76"/>
      <c r="EFH522" s="76"/>
      <c r="EFI522" s="76"/>
      <c r="EFJ522" s="76"/>
      <c r="EFK522" s="76"/>
      <c r="EFL522" s="76"/>
      <c r="EFM522" s="76"/>
      <c r="EFN522" s="76"/>
      <c r="EFO522" s="76"/>
      <c r="EFP522" s="76"/>
      <c r="EFQ522" s="76"/>
      <c r="EFR522" s="76"/>
      <c r="EFS522" s="76"/>
      <c r="EFT522" s="76"/>
      <c r="EFU522" s="76"/>
      <c r="EFV522" s="76"/>
      <c r="EFW522" s="76"/>
      <c r="EFX522" s="76"/>
      <c r="EFY522" s="76"/>
      <c r="EFZ522" s="76"/>
      <c r="EGA522" s="76"/>
      <c r="EGB522" s="76"/>
      <c r="EGC522" s="76"/>
      <c r="EGD522" s="76"/>
      <c r="EGE522" s="76"/>
      <c r="EGF522" s="76"/>
      <c r="EGG522" s="76"/>
      <c r="EGH522" s="76"/>
      <c r="EGI522" s="76"/>
      <c r="EGJ522" s="76"/>
      <c r="EGK522" s="76"/>
      <c r="EGL522" s="76"/>
      <c r="EGM522" s="76"/>
      <c r="EGN522" s="76"/>
      <c r="EGO522" s="76"/>
      <c r="EGP522" s="76"/>
      <c r="EGQ522" s="76"/>
      <c r="EGR522" s="76"/>
      <c r="EGS522" s="76"/>
      <c r="EGT522" s="76"/>
      <c r="EGU522" s="76"/>
      <c r="EGV522" s="76"/>
      <c r="EGW522" s="76"/>
      <c r="EGX522" s="76"/>
      <c r="EGY522" s="76"/>
      <c r="EGZ522" s="76"/>
      <c r="EHA522" s="76"/>
      <c r="EHB522" s="76"/>
      <c r="EHC522" s="76"/>
      <c r="EHD522" s="76"/>
      <c r="EHE522" s="76"/>
      <c r="EHF522" s="76"/>
      <c r="EHG522" s="76"/>
      <c r="EHH522" s="76"/>
      <c r="EHI522" s="76"/>
      <c r="EHJ522" s="76"/>
      <c r="EHK522" s="76"/>
      <c r="EHL522" s="76"/>
      <c r="EHM522" s="76"/>
      <c r="EHN522" s="76"/>
      <c r="EHO522" s="76"/>
      <c r="EHP522" s="76"/>
      <c r="EHQ522" s="76"/>
      <c r="EHR522" s="76"/>
      <c r="EHS522" s="76"/>
      <c r="EHT522" s="76"/>
      <c r="EHU522" s="76"/>
      <c r="EHV522" s="76"/>
      <c r="EHW522" s="76"/>
      <c r="EHX522" s="76"/>
      <c r="EHY522" s="76"/>
      <c r="EHZ522" s="76"/>
      <c r="EIA522" s="76"/>
      <c r="EIB522" s="76"/>
      <c r="EIC522" s="76"/>
      <c r="EID522" s="76"/>
      <c r="EIE522" s="76"/>
      <c r="EIF522" s="76"/>
      <c r="EIG522" s="76"/>
      <c r="EIH522" s="76"/>
      <c r="EII522" s="76"/>
      <c r="EIJ522" s="76"/>
      <c r="EIK522" s="76"/>
      <c r="EIL522" s="76"/>
      <c r="EIM522" s="76"/>
      <c r="EIN522" s="76"/>
      <c r="EIO522" s="76"/>
      <c r="EIP522" s="76"/>
      <c r="EIQ522" s="76"/>
      <c r="EIR522" s="76"/>
      <c r="EIS522" s="76"/>
      <c r="EIT522" s="76"/>
      <c r="EIU522" s="76"/>
      <c r="EIV522" s="76"/>
      <c r="EIW522" s="76"/>
      <c r="EIX522" s="76"/>
      <c r="EIY522" s="76"/>
      <c r="EIZ522" s="76"/>
      <c r="EJA522" s="76"/>
      <c r="EJB522" s="76"/>
      <c r="EJC522" s="76"/>
      <c r="EJD522" s="76"/>
      <c r="EJE522" s="76"/>
      <c r="EJF522" s="76"/>
      <c r="EJG522" s="76"/>
      <c r="EJH522" s="76"/>
      <c r="EJI522" s="76"/>
      <c r="EJJ522" s="76"/>
      <c r="EJK522" s="76"/>
      <c r="EJL522" s="76"/>
      <c r="EJM522" s="76"/>
      <c r="EJN522" s="76"/>
      <c r="EJO522" s="76"/>
      <c r="EJP522" s="76"/>
      <c r="EJQ522" s="76"/>
      <c r="EJR522" s="76"/>
      <c r="EJS522" s="76"/>
      <c r="EJT522" s="76"/>
      <c r="EJU522" s="76"/>
      <c r="EJV522" s="76"/>
      <c r="EJW522" s="76"/>
      <c r="EJX522" s="76"/>
      <c r="EJY522" s="76"/>
      <c r="EJZ522" s="76"/>
      <c r="EKA522" s="76"/>
      <c r="EKB522" s="76"/>
      <c r="EKC522" s="76"/>
      <c r="EKD522" s="76"/>
      <c r="EKE522" s="76"/>
      <c r="EKF522" s="76"/>
      <c r="EKG522" s="76"/>
      <c r="EKH522" s="76"/>
      <c r="EKI522" s="76"/>
      <c r="EKJ522" s="76"/>
      <c r="EKK522" s="76"/>
      <c r="EKL522" s="76"/>
      <c r="EKM522" s="76"/>
      <c r="EKN522" s="76"/>
      <c r="EKO522" s="76"/>
      <c r="EKP522" s="76"/>
      <c r="EKQ522" s="76"/>
      <c r="EKR522" s="76"/>
      <c r="EKS522" s="76"/>
      <c r="EKT522" s="76"/>
      <c r="EKU522" s="76"/>
      <c r="EKV522" s="76"/>
      <c r="EKW522" s="76"/>
      <c r="EKX522" s="76"/>
      <c r="EKY522" s="76"/>
      <c r="EKZ522" s="76"/>
      <c r="ELA522" s="76"/>
      <c r="ELB522" s="76"/>
      <c r="ELC522" s="76"/>
      <c r="ELD522" s="76"/>
      <c r="ELE522" s="76"/>
      <c r="ELF522" s="76"/>
      <c r="ELG522" s="76"/>
      <c r="ELH522" s="76"/>
      <c r="ELI522" s="76"/>
      <c r="ELJ522" s="76"/>
      <c r="ELK522" s="76"/>
      <c r="ELL522" s="76"/>
      <c r="ELM522" s="76"/>
      <c r="ELN522" s="76"/>
      <c r="ELO522" s="76"/>
      <c r="ELP522" s="76"/>
      <c r="ELQ522" s="76"/>
      <c r="ELR522" s="76"/>
      <c r="ELS522" s="76"/>
      <c r="ELT522" s="76"/>
      <c r="ELU522" s="76"/>
      <c r="ELV522" s="76"/>
      <c r="ELW522" s="76"/>
      <c r="ELX522" s="76"/>
      <c r="ELY522" s="76"/>
      <c r="ELZ522" s="76"/>
      <c r="EMA522" s="76"/>
      <c r="EMB522" s="76"/>
      <c r="EMC522" s="76"/>
      <c r="EMD522" s="76"/>
      <c r="EME522" s="76"/>
      <c r="EMF522" s="76"/>
      <c r="EMG522" s="76"/>
      <c r="EMH522" s="76"/>
      <c r="EMI522" s="76"/>
      <c r="EMJ522" s="76"/>
      <c r="EMK522" s="76"/>
      <c r="EML522" s="76"/>
      <c r="EMM522" s="76"/>
      <c r="EMN522" s="76"/>
      <c r="EMO522" s="76"/>
      <c r="EMP522" s="76"/>
      <c r="EMQ522" s="76"/>
      <c r="EMR522" s="76"/>
      <c r="EMS522" s="76"/>
      <c r="EMT522" s="76"/>
      <c r="EMU522" s="76"/>
      <c r="EMV522" s="76"/>
      <c r="EMW522" s="76"/>
      <c r="EMX522" s="76"/>
      <c r="EMY522" s="76"/>
      <c r="EMZ522" s="76"/>
      <c r="ENA522" s="76"/>
      <c r="ENB522" s="76"/>
      <c r="ENC522" s="76"/>
      <c r="END522" s="76"/>
      <c r="ENE522" s="76"/>
      <c r="ENF522" s="76"/>
      <c r="ENG522" s="76"/>
      <c r="ENH522" s="76"/>
      <c r="ENI522" s="76"/>
      <c r="ENJ522" s="76"/>
      <c r="ENK522" s="76"/>
      <c r="ENL522" s="76"/>
      <c r="ENM522" s="76"/>
      <c r="ENN522" s="76"/>
      <c r="ENO522" s="76"/>
      <c r="ENP522" s="76"/>
      <c r="ENQ522" s="76"/>
      <c r="ENR522" s="76"/>
      <c r="ENS522" s="76"/>
      <c r="ENT522" s="76"/>
      <c r="ENU522" s="76"/>
      <c r="ENV522" s="76"/>
      <c r="ENW522" s="76"/>
      <c r="ENX522" s="76"/>
      <c r="ENY522" s="76"/>
      <c r="ENZ522" s="76"/>
      <c r="EOA522" s="76"/>
      <c r="EOB522" s="76"/>
      <c r="EOC522" s="76"/>
      <c r="EOD522" s="76"/>
      <c r="EOE522" s="76"/>
      <c r="EOF522" s="76"/>
      <c r="EOG522" s="76"/>
      <c r="EOH522" s="76"/>
      <c r="EOI522" s="76"/>
      <c r="EOJ522" s="76"/>
      <c r="EOK522" s="76"/>
      <c r="EOL522" s="76"/>
      <c r="EOM522" s="76"/>
      <c r="EON522" s="76"/>
      <c r="EOO522" s="76"/>
      <c r="EOP522" s="76"/>
      <c r="EOQ522" s="76"/>
      <c r="EOR522" s="76"/>
      <c r="EOS522" s="76"/>
      <c r="EOT522" s="76"/>
      <c r="EOU522" s="76"/>
      <c r="EOV522" s="76"/>
      <c r="EOW522" s="76"/>
      <c r="EOX522" s="76"/>
      <c r="EOY522" s="76"/>
      <c r="EOZ522" s="76"/>
      <c r="EPA522" s="76"/>
      <c r="EPB522" s="76"/>
      <c r="EPC522" s="76"/>
      <c r="EPD522" s="76"/>
      <c r="EPE522" s="76"/>
      <c r="EPF522" s="76"/>
      <c r="EPG522" s="76"/>
      <c r="EPH522" s="76"/>
      <c r="EPI522" s="76"/>
      <c r="EPJ522" s="76"/>
      <c r="EPK522" s="76"/>
      <c r="EPL522" s="76"/>
      <c r="EPM522" s="76"/>
      <c r="EPN522" s="76"/>
      <c r="EPO522" s="76"/>
      <c r="EPP522" s="76"/>
      <c r="EPQ522" s="76"/>
      <c r="EPR522" s="76"/>
      <c r="EPS522" s="76"/>
      <c r="EPT522" s="76"/>
      <c r="EPU522" s="76"/>
      <c r="EPV522" s="76"/>
      <c r="EPW522" s="76"/>
      <c r="EPX522" s="76"/>
      <c r="EPY522" s="76"/>
      <c r="EPZ522" s="76"/>
      <c r="EQA522" s="76"/>
      <c r="EQB522" s="76"/>
      <c r="EQC522" s="76"/>
      <c r="EQD522" s="76"/>
      <c r="EQE522" s="76"/>
      <c r="EQF522" s="76"/>
      <c r="EQG522" s="76"/>
      <c r="EQH522" s="76"/>
      <c r="EQI522" s="76"/>
      <c r="EQJ522" s="76"/>
      <c r="EQK522" s="76"/>
      <c r="EQL522" s="76"/>
      <c r="EQM522" s="76"/>
      <c r="EQN522" s="76"/>
      <c r="EQO522" s="76"/>
      <c r="EQP522" s="76"/>
      <c r="EQQ522" s="76"/>
      <c r="EQR522" s="76"/>
      <c r="EQS522" s="76"/>
      <c r="EQT522" s="76"/>
      <c r="EQU522" s="76"/>
      <c r="EQV522" s="76"/>
      <c r="EQW522" s="76"/>
      <c r="EQX522" s="76"/>
      <c r="EQY522" s="76"/>
      <c r="EQZ522" s="76"/>
      <c r="ERA522" s="76"/>
      <c r="ERB522" s="76"/>
      <c r="ERC522" s="76"/>
      <c r="ERD522" s="76"/>
      <c r="ERE522" s="76"/>
      <c r="ERF522" s="76"/>
      <c r="ERG522" s="76"/>
      <c r="ERH522" s="76"/>
      <c r="ERI522" s="76"/>
      <c r="ERJ522" s="76"/>
      <c r="ERK522" s="76"/>
      <c r="ERL522" s="76"/>
      <c r="ERM522" s="76"/>
      <c r="ERN522" s="76"/>
      <c r="ERO522" s="76"/>
      <c r="ERP522" s="76"/>
      <c r="ERQ522" s="76"/>
      <c r="ERR522" s="76"/>
      <c r="ERS522" s="76"/>
      <c r="ERT522" s="76"/>
      <c r="ERU522" s="76"/>
      <c r="ERV522" s="76"/>
      <c r="ERW522" s="76"/>
      <c r="ERX522" s="76"/>
      <c r="ERY522" s="76"/>
      <c r="ERZ522" s="76"/>
      <c r="ESA522" s="76"/>
      <c r="ESB522" s="76"/>
      <c r="ESC522" s="76"/>
      <c r="ESD522" s="76"/>
      <c r="ESE522" s="76"/>
      <c r="ESF522" s="76"/>
      <c r="ESG522" s="76"/>
      <c r="ESH522" s="76"/>
      <c r="ESI522" s="76"/>
      <c r="ESJ522" s="76"/>
      <c r="ESK522" s="76"/>
      <c r="ESL522" s="76"/>
      <c r="ESM522" s="76"/>
      <c r="ESN522" s="76"/>
      <c r="ESO522" s="76"/>
      <c r="ESP522" s="76"/>
      <c r="ESQ522" s="76"/>
      <c r="ESR522" s="76"/>
      <c r="ESS522" s="76"/>
      <c r="EST522" s="76"/>
      <c r="ESU522" s="76"/>
      <c r="ESV522" s="76"/>
      <c r="ESW522" s="76"/>
      <c r="ESX522" s="76"/>
      <c r="ESY522" s="76"/>
      <c r="ESZ522" s="76"/>
      <c r="ETA522" s="76"/>
      <c r="ETB522" s="76"/>
      <c r="ETC522" s="76"/>
      <c r="ETD522" s="76"/>
      <c r="ETE522" s="76"/>
      <c r="ETF522" s="76"/>
      <c r="ETG522" s="76"/>
      <c r="ETH522" s="76"/>
      <c r="ETI522" s="76"/>
      <c r="ETJ522" s="76"/>
      <c r="ETK522" s="76"/>
      <c r="ETL522" s="76"/>
      <c r="ETM522" s="76"/>
      <c r="ETN522" s="76"/>
      <c r="ETO522" s="76"/>
      <c r="ETP522" s="76"/>
      <c r="ETQ522" s="76"/>
      <c r="ETR522" s="76"/>
      <c r="ETS522" s="76"/>
      <c r="ETT522" s="76"/>
      <c r="ETU522" s="76"/>
      <c r="ETV522" s="76"/>
      <c r="ETW522" s="76"/>
      <c r="ETX522" s="76"/>
      <c r="ETY522" s="76"/>
      <c r="ETZ522" s="76"/>
      <c r="EUA522" s="76"/>
      <c r="EUB522" s="76"/>
      <c r="EUC522" s="76"/>
      <c r="EUD522" s="76"/>
      <c r="EUE522" s="76"/>
      <c r="EUF522" s="76"/>
      <c r="EUG522" s="76"/>
      <c r="EUH522" s="76"/>
      <c r="EUI522" s="76"/>
      <c r="EUJ522" s="76"/>
      <c r="EUK522" s="76"/>
      <c r="EUL522" s="76"/>
      <c r="EUM522" s="76"/>
      <c r="EUN522" s="76"/>
      <c r="EUO522" s="76"/>
      <c r="EUP522" s="76"/>
      <c r="EUQ522" s="76"/>
      <c r="EUR522" s="76"/>
      <c r="EUS522" s="76"/>
      <c r="EUT522" s="76"/>
      <c r="EUU522" s="76"/>
      <c r="EUV522" s="76"/>
      <c r="EUW522" s="76"/>
      <c r="EUX522" s="76"/>
      <c r="EUY522" s="76"/>
      <c r="EUZ522" s="76"/>
      <c r="EVA522" s="76"/>
      <c r="EVB522" s="76"/>
      <c r="EVC522" s="76"/>
      <c r="EVD522" s="76"/>
      <c r="EVE522" s="76"/>
      <c r="EVF522" s="76"/>
      <c r="EVG522" s="76"/>
      <c r="EVH522" s="76"/>
      <c r="EVI522" s="76"/>
      <c r="EVJ522" s="76"/>
      <c r="EVK522" s="76"/>
      <c r="EVL522" s="76"/>
      <c r="EVM522" s="76"/>
      <c r="EVN522" s="76"/>
      <c r="EVO522" s="76"/>
      <c r="EVP522" s="76"/>
      <c r="EVQ522" s="76"/>
      <c r="EVR522" s="76"/>
      <c r="EVS522" s="76"/>
      <c r="EVT522" s="76"/>
      <c r="EVU522" s="76"/>
      <c r="EVV522" s="76"/>
      <c r="EVW522" s="76"/>
      <c r="EVX522" s="76"/>
      <c r="EVY522" s="76"/>
      <c r="EVZ522" s="76"/>
      <c r="EWA522" s="76"/>
      <c r="EWB522" s="76"/>
      <c r="EWC522" s="76"/>
      <c r="EWD522" s="76"/>
      <c r="EWE522" s="76"/>
      <c r="EWF522" s="76"/>
      <c r="EWG522" s="76"/>
      <c r="EWH522" s="76"/>
      <c r="EWI522" s="76"/>
      <c r="EWJ522" s="76"/>
      <c r="EWK522" s="76"/>
      <c r="EWL522" s="76"/>
      <c r="EWM522" s="76"/>
      <c r="EWN522" s="76"/>
      <c r="EWO522" s="76"/>
      <c r="EWP522" s="76"/>
      <c r="EWQ522" s="76"/>
      <c r="EWR522" s="76"/>
      <c r="EWS522" s="76"/>
      <c r="EWT522" s="76"/>
      <c r="EWU522" s="76"/>
      <c r="EWV522" s="76"/>
      <c r="EWW522" s="76"/>
      <c r="EWX522" s="76"/>
      <c r="EWY522" s="76"/>
      <c r="EWZ522" s="76"/>
      <c r="EXA522" s="76"/>
      <c r="EXB522" s="76"/>
      <c r="EXC522" s="76"/>
      <c r="EXD522" s="76"/>
      <c r="EXE522" s="76"/>
      <c r="EXF522" s="76"/>
      <c r="EXG522" s="76"/>
      <c r="EXH522" s="76"/>
      <c r="EXI522" s="76"/>
      <c r="EXJ522" s="76"/>
      <c r="EXK522" s="76"/>
      <c r="EXL522" s="76"/>
      <c r="EXM522" s="76"/>
      <c r="EXN522" s="76"/>
      <c r="EXO522" s="76"/>
      <c r="EXP522" s="76"/>
      <c r="EXQ522" s="76"/>
      <c r="EXR522" s="76"/>
      <c r="EXS522" s="76"/>
      <c r="EXT522" s="76"/>
      <c r="EXU522" s="76"/>
      <c r="EXV522" s="76"/>
      <c r="EXW522" s="76"/>
      <c r="EXX522" s="76"/>
      <c r="EXY522" s="76"/>
      <c r="EXZ522" s="76"/>
      <c r="EYA522" s="76"/>
      <c r="EYB522" s="76"/>
      <c r="EYC522" s="76"/>
      <c r="EYD522" s="76"/>
      <c r="EYE522" s="76"/>
      <c r="EYF522" s="76"/>
      <c r="EYG522" s="76"/>
      <c r="EYH522" s="76"/>
      <c r="EYI522" s="76"/>
      <c r="EYJ522" s="76"/>
      <c r="EYK522" s="76"/>
      <c r="EYL522" s="76"/>
      <c r="EYM522" s="76"/>
      <c r="EYN522" s="76"/>
      <c r="EYO522" s="76"/>
      <c r="EYP522" s="76"/>
      <c r="EYQ522" s="76"/>
      <c r="EYR522" s="76"/>
      <c r="EYS522" s="76"/>
      <c r="EYT522" s="76"/>
      <c r="EYU522" s="76"/>
      <c r="EYV522" s="76"/>
      <c r="EYW522" s="76"/>
      <c r="EYX522" s="76"/>
      <c r="EYY522" s="76"/>
      <c r="EYZ522" s="76"/>
      <c r="EZA522" s="76"/>
      <c r="EZB522" s="76"/>
      <c r="EZC522" s="76"/>
      <c r="EZD522" s="76"/>
      <c r="EZE522" s="76"/>
      <c r="EZF522" s="76"/>
      <c r="EZG522" s="76"/>
      <c r="EZH522" s="76"/>
      <c r="EZI522" s="76"/>
      <c r="EZJ522" s="76"/>
      <c r="EZK522" s="76"/>
      <c r="EZL522" s="76"/>
      <c r="EZM522" s="76"/>
      <c r="EZN522" s="76"/>
      <c r="EZO522" s="76"/>
      <c r="EZP522" s="76"/>
      <c r="EZQ522" s="76"/>
      <c r="EZR522" s="76"/>
      <c r="EZS522" s="76"/>
      <c r="EZT522" s="76"/>
      <c r="EZU522" s="76"/>
      <c r="EZV522" s="76"/>
      <c r="EZW522" s="76"/>
      <c r="EZX522" s="76"/>
      <c r="EZY522" s="76"/>
      <c r="EZZ522" s="76"/>
      <c r="FAA522" s="76"/>
      <c r="FAB522" s="76"/>
      <c r="FAC522" s="76"/>
      <c r="FAD522" s="76"/>
      <c r="FAE522" s="76"/>
      <c r="FAF522" s="76"/>
      <c r="FAG522" s="76"/>
      <c r="FAH522" s="76"/>
      <c r="FAI522" s="76"/>
      <c r="FAJ522" s="76"/>
      <c r="FAK522" s="76"/>
      <c r="FAL522" s="76"/>
      <c r="FAM522" s="76"/>
      <c r="FAN522" s="76"/>
      <c r="FAO522" s="76"/>
      <c r="FAP522" s="76"/>
      <c r="FAQ522" s="76"/>
      <c r="FAR522" s="76"/>
      <c r="FAS522" s="76"/>
      <c r="FAT522" s="76"/>
      <c r="FAU522" s="76"/>
      <c r="FAV522" s="76"/>
      <c r="FAW522" s="76"/>
      <c r="FAX522" s="76"/>
      <c r="FAY522" s="76"/>
      <c r="FAZ522" s="76"/>
      <c r="FBA522" s="76"/>
      <c r="FBB522" s="76"/>
      <c r="FBC522" s="76"/>
      <c r="FBD522" s="76"/>
      <c r="FBE522" s="76"/>
      <c r="FBF522" s="76"/>
      <c r="FBG522" s="76"/>
      <c r="FBH522" s="76"/>
      <c r="FBI522" s="76"/>
      <c r="FBJ522" s="76"/>
      <c r="FBK522" s="76"/>
      <c r="FBL522" s="76"/>
      <c r="FBM522" s="76"/>
      <c r="FBN522" s="76"/>
      <c r="FBO522" s="76"/>
      <c r="FBP522" s="76"/>
      <c r="FBQ522" s="76"/>
      <c r="FBR522" s="76"/>
      <c r="FBS522" s="76"/>
      <c r="FBT522" s="76"/>
      <c r="FBU522" s="76"/>
      <c r="FBV522" s="76"/>
      <c r="FBW522" s="76"/>
      <c r="FBX522" s="76"/>
      <c r="FBY522" s="76"/>
      <c r="FBZ522" s="76"/>
      <c r="FCA522" s="76"/>
      <c r="FCB522" s="76"/>
      <c r="FCC522" s="76"/>
      <c r="FCD522" s="76"/>
      <c r="FCE522" s="76"/>
      <c r="FCF522" s="76"/>
      <c r="FCG522" s="76"/>
      <c r="FCH522" s="76"/>
      <c r="FCI522" s="76"/>
      <c r="FCJ522" s="76"/>
      <c r="FCK522" s="76"/>
      <c r="FCL522" s="76"/>
      <c r="FCM522" s="76"/>
      <c r="FCN522" s="76"/>
      <c r="FCO522" s="76"/>
      <c r="FCP522" s="76"/>
      <c r="FCQ522" s="76"/>
      <c r="FCR522" s="76"/>
      <c r="FCS522" s="76"/>
      <c r="FCT522" s="76"/>
      <c r="FCU522" s="76"/>
      <c r="FCV522" s="76"/>
      <c r="FCW522" s="76"/>
      <c r="FCX522" s="76"/>
      <c r="FCY522" s="76"/>
      <c r="FCZ522" s="76"/>
      <c r="FDA522" s="76"/>
      <c r="FDB522" s="76"/>
      <c r="FDC522" s="76"/>
      <c r="FDD522" s="76"/>
      <c r="FDE522" s="76"/>
      <c r="FDF522" s="76"/>
      <c r="FDG522" s="76"/>
      <c r="FDH522" s="76"/>
      <c r="FDI522" s="76"/>
      <c r="FDJ522" s="76"/>
      <c r="FDK522" s="76"/>
      <c r="FDL522" s="76"/>
      <c r="FDM522" s="76"/>
      <c r="FDN522" s="76"/>
      <c r="FDO522" s="76"/>
      <c r="FDP522" s="76"/>
      <c r="FDQ522" s="76"/>
      <c r="FDR522" s="76"/>
      <c r="FDS522" s="76"/>
      <c r="FDT522" s="76"/>
      <c r="FDU522" s="76"/>
      <c r="FDV522" s="76"/>
      <c r="FDW522" s="76"/>
      <c r="FDX522" s="76"/>
      <c r="FDY522" s="76"/>
      <c r="FDZ522" s="76"/>
      <c r="FEA522" s="76"/>
      <c r="FEB522" s="76"/>
      <c r="FEC522" s="76"/>
      <c r="FED522" s="76"/>
      <c r="FEE522" s="76"/>
      <c r="FEF522" s="76"/>
      <c r="FEG522" s="76"/>
      <c r="FEH522" s="76"/>
      <c r="FEI522" s="76"/>
      <c r="FEJ522" s="76"/>
      <c r="FEK522" s="76"/>
      <c r="FEL522" s="76"/>
      <c r="FEM522" s="76"/>
      <c r="FEN522" s="76"/>
      <c r="FEO522" s="76"/>
      <c r="FEP522" s="76"/>
      <c r="FEQ522" s="76"/>
      <c r="FER522" s="76"/>
      <c r="FES522" s="76"/>
      <c r="FET522" s="76"/>
      <c r="FEU522" s="76"/>
      <c r="FEV522" s="76"/>
      <c r="FEW522" s="76"/>
      <c r="FEX522" s="76"/>
      <c r="FEY522" s="76"/>
      <c r="FEZ522" s="76"/>
      <c r="FFA522" s="76"/>
      <c r="FFB522" s="76"/>
      <c r="FFC522" s="76"/>
      <c r="FFD522" s="76"/>
      <c r="FFE522" s="76"/>
      <c r="FFF522" s="76"/>
      <c r="FFG522" s="76"/>
      <c r="FFH522" s="76"/>
      <c r="FFI522" s="76"/>
      <c r="FFJ522" s="76"/>
      <c r="FFK522" s="76"/>
      <c r="FFL522" s="76"/>
      <c r="FFM522" s="76"/>
      <c r="FFN522" s="76"/>
      <c r="FFO522" s="76"/>
      <c r="FFP522" s="76"/>
      <c r="FFQ522" s="76"/>
      <c r="FFR522" s="76"/>
      <c r="FFS522" s="76"/>
      <c r="FFT522" s="76"/>
      <c r="FFU522" s="76"/>
      <c r="FFV522" s="76"/>
      <c r="FFW522" s="76"/>
      <c r="FFX522" s="76"/>
      <c r="FFY522" s="76"/>
      <c r="FFZ522" s="76"/>
      <c r="FGA522" s="76"/>
      <c r="FGB522" s="76"/>
      <c r="FGC522" s="76"/>
      <c r="FGD522" s="76"/>
      <c r="FGE522" s="76"/>
      <c r="FGF522" s="76"/>
      <c r="FGG522" s="76"/>
      <c r="FGH522" s="76"/>
      <c r="FGI522" s="76"/>
      <c r="FGJ522" s="76"/>
      <c r="FGK522" s="76"/>
      <c r="FGL522" s="76"/>
      <c r="FGM522" s="76"/>
      <c r="FGN522" s="76"/>
      <c r="FGO522" s="76"/>
      <c r="FGP522" s="76"/>
      <c r="FGQ522" s="76"/>
      <c r="FGR522" s="76"/>
      <c r="FGS522" s="76"/>
      <c r="FGT522" s="76"/>
      <c r="FGU522" s="76"/>
      <c r="FGV522" s="76"/>
      <c r="FGW522" s="76"/>
      <c r="FGX522" s="76"/>
      <c r="FGY522" s="76"/>
      <c r="FGZ522" s="76"/>
      <c r="FHA522" s="76"/>
      <c r="FHB522" s="76"/>
      <c r="FHC522" s="76"/>
      <c r="FHD522" s="76"/>
      <c r="FHE522" s="76"/>
      <c r="FHF522" s="76"/>
      <c r="FHG522" s="76"/>
      <c r="FHH522" s="76"/>
      <c r="FHI522" s="76"/>
      <c r="FHJ522" s="76"/>
      <c r="FHK522" s="76"/>
      <c r="FHL522" s="76"/>
      <c r="FHM522" s="76"/>
      <c r="FHN522" s="76"/>
      <c r="FHO522" s="76"/>
      <c r="FHP522" s="76"/>
      <c r="FHQ522" s="76"/>
      <c r="FHR522" s="76"/>
      <c r="FHS522" s="76"/>
      <c r="FHT522" s="76"/>
      <c r="FHU522" s="76"/>
      <c r="FHV522" s="76"/>
      <c r="FHW522" s="76"/>
      <c r="FHX522" s="76"/>
      <c r="FHY522" s="76"/>
      <c r="FHZ522" s="76"/>
      <c r="FIA522" s="76"/>
      <c r="FIB522" s="76"/>
      <c r="FIC522" s="76"/>
      <c r="FID522" s="76"/>
      <c r="FIE522" s="76"/>
      <c r="FIF522" s="76"/>
      <c r="FIG522" s="76"/>
      <c r="FIH522" s="76"/>
      <c r="FII522" s="76"/>
      <c r="FIJ522" s="76"/>
      <c r="FIK522" s="76"/>
      <c r="FIL522" s="76"/>
      <c r="FIM522" s="76"/>
      <c r="FIN522" s="76"/>
      <c r="FIO522" s="76"/>
      <c r="FIP522" s="76"/>
      <c r="FIQ522" s="76"/>
      <c r="FIR522" s="76"/>
      <c r="FIS522" s="76"/>
      <c r="FIT522" s="76"/>
      <c r="FIU522" s="76"/>
      <c r="FIV522" s="76"/>
      <c r="FIW522" s="76"/>
      <c r="FIX522" s="76"/>
      <c r="FIY522" s="76"/>
      <c r="FIZ522" s="76"/>
      <c r="FJA522" s="76"/>
      <c r="FJB522" s="76"/>
      <c r="FJC522" s="76"/>
      <c r="FJD522" s="76"/>
      <c r="FJE522" s="76"/>
      <c r="FJF522" s="76"/>
      <c r="FJG522" s="76"/>
      <c r="FJH522" s="76"/>
      <c r="FJI522" s="76"/>
      <c r="FJJ522" s="76"/>
      <c r="FJK522" s="76"/>
      <c r="FJL522" s="76"/>
      <c r="FJM522" s="76"/>
      <c r="FJN522" s="76"/>
      <c r="FJO522" s="76"/>
      <c r="FJP522" s="76"/>
      <c r="FJQ522" s="76"/>
      <c r="FJR522" s="76"/>
      <c r="FJS522" s="76"/>
      <c r="FJT522" s="76"/>
      <c r="FJU522" s="76"/>
      <c r="FJV522" s="76"/>
      <c r="FJW522" s="76"/>
      <c r="FJX522" s="76"/>
      <c r="FJY522" s="76"/>
      <c r="FJZ522" s="76"/>
      <c r="FKA522" s="76"/>
      <c r="FKB522" s="76"/>
      <c r="FKC522" s="76"/>
      <c r="FKD522" s="76"/>
      <c r="FKE522" s="76"/>
      <c r="FKF522" s="76"/>
      <c r="FKG522" s="76"/>
      <c r="FKH522" s="76"/>
      <c r="FKI522" s="76"/>
      <c r="FKJ522" s="76"/>
      <c r="FKK522" s="76"/>
      <c r="FKL522" s="76"/>
      <c r="FKM522" s="76"/>
      <c r="FKN522" s="76"/>
      <c r="FKO522" s="76"/>
      <c r="FKP522" s="76"/>
      <c r="FKQ522" s="76"/>
      <c r="FKR522" s="76"/>
      <c r="FKS522" s="76"/>
      <c r="FKT522" s="76"/>
      <c r="FKU522" s="76"/>
      <c r="FKV522" s="76"/>
      <c r="FKW522" s="76"/>
      <c r="FKX522" s="76"/>
      <c r="FKY522" s="76"/>
      <c r="FKZ522" s="76"/>
      <c r="FLA522" s="76"/>
      <c r="FLB522" s="76"/>
      <c r="FLC522" s="76"/>
      <c r="FLD522" s="76"/>
      <c r="FLE522" s="76"/>
      <c r="FLF522" s="76"/>
      <c r="FLG522" s="76"/>
      <c r="FLH522" s="76"/>
      <c r="FLI522" s="76"/>
      <c r="FLJ522" s="76"/>
      <c r="FLK522" s="76"/>
      <c r="FLL522" s="76"/>
      <c r="FLM522" s="76"/>
      <c r="FLN522" s="76"/>
      <c r="FLO522" s="76"/>
      <c r="FLP522" s="76"/>
      <c r="FLQ522" s="76"/>
      <c r="FLR522" s="76"/>
      <c r="FLS522" s="76"/>
      <c r="FLT522" s="76"/>
      <c r="FLU522" s="76"/>
      <c r="FLV522" s="76"/>
      <c r="FLW522" s="76"/>
      <c r="FLX522" s="76"/>
      <c r="FLY522" s="76"/>
      <c r="FLZ522" s="76"/>
      <c r="FMA522" s="76"/>
      <c r="FMB522" s="76"/>
      <c r="FMC522" s="76"/>
      <c r="FMD522" s="76"/>
      <c r="FME522" s="76"/>
      <c r="FMF522" s="76"/>
      <c r="FMG522" s="76"/>
      <c r="FMH522" s="76"/>
      <c r="FMI522" s="76"/>
      <c r="FMJ522" s="76"/>
      <c r="FMK522" s="76"/>
      <c r="FML522" s="76"/>
      <c r="FMM522" s="76"/>
      <c r="FMN522" s="76"/>
      <c r="FMO522" s="76"/>
      <c r="FMP522" s="76"/>
      <c r="FMQ522" s="76"/>
      <c r="FMR522" s="76"/>
      <c r="FMS522" s="76"/>
      <c r="FMT522" s="76"/>
      <c r="FMU522" s="76"/>
      <c r="FMV522" s="76"/>
      <c r="FMW522" s="76"/>
      <c r="FMX522" s="76"/>
      <c r="FMY522" s="76"/>
      <c r="FMZ522" s="76"/>
      <c r="FNA522" s="76"/>
      <c r="FNB522" s="76"/>
      <c r="FNC522" s="76"/>
      <c r="FND522" s="76"/>
      <c r="FNE522" s="76"/>
      <c r="FNF522" s="76"/>
      <c r="FNG522" s="76"/>
      <c r="FNH522" s="76"/>
      <c r="FNI522" s="76"/>
      <c r="FNJ522" s="76"/>
      <c r="FNK522" s="76"/>
      <c r="FNL522" s="76"/>
      <c r="FNM522" s="76"/>
      <c r="FNN522" s="76"/>
      <c r="FNO522" s="76"/>
      <c r="FNP522" s="76"/>
      <c r="FNQ522" s="76"/>
      <c r="FNR522" s="76"/>
      <c r="FNS522" s="76"/>
      <c r="FNT522" s="76"/>
      <c r="FNU522" s="76"/>
      <c r="FNV522" s="76"/>
      <c r="FNW522" s="76"/>
      <c r="FNX522" s="76"/>
      <c r="FNY522" s="76"/>
      <c r="FNZ522" s="76"/>
      <c r="FOA522" s="76"/>
      <c r="FOB522" s="76"/>
      <c r="FOC522" s="76"/>
      <c r="FOD522" s="76"/>
      <c r="FOE522" s="76"/>
      <c r="FOF522" s="76"/>
      <c r="FOG522" s="76"/>
      <c r="FOH522" s="76"/>
      <c r="FOI522" s="76"/>
      <c r="FOJ522" s="76"/>
      <c r="FOK522" s="76"/>
      <c r="FOL522" s="76"/>
      <c r="FOM522" s="76"/>
      <c r="FON522" s="76"/>
      <c r="FOO522" s="76"/>
      <c r="FOP522" s="76"/>
      <c r="FOQ522" s="76"/>
      <c r="FOR522" s="76"/>
      <c r="FOS522" s="76"/>
      <c r="FOT522" s="76"/>
      <c r="FOU522" s="76"/>
      <c r="FOV522" s="76"/>
      <c r="FOW522" s="76"/>
      <c r="FOX522" s="76"/>
      <c r="FOY522" s="76"/>
      <c r="FOZ522" s="76"/>
      <c r="FPA522" s="76"/>
      <c r="FPB522" s="76"/>
      <c r="FPC522" s="76"/>
      <c r="FPD522" s="76"/>
      <c r="FPE522" s="76"/>
      <c r="FPF522" s="76"/>
      <c r="FPG522" s="76"/>
      <c r="FPH522" s="76"/>
      <c r="FPI522" s="76"/>
      <c r="FPJ522" s="76"/>
      <c r="FPK522" s="76"/>
      <c r="FPL522" s="76"/>
      <c r="FPM522" s="76"/>
      <c r="FPN522" s="76"/>
      <c r="FPO522" s="76"/>
      <c r="FPP522" s="76"/>
      <c r="FPQ522" s="76"/>
      <c r="FPR522" s="76"/>
      <c r="FPS522" s="76"/>
      <c r="FPT522" s="76"/>
      <c r="FPU522" s="76"/>
      <c r="FPV522" s="76"/>
      <c r="FPW522" s="76"/>
      <c r="FPX522" s="76"/>
      <c r="FPY522" s="76"/>
      <c r="FPZ522" s="76"/>
      <c r="FQA522" s="76"/>
      <c r="FQB522" s="76"/>
      <c r="FQC522" s="76"/>
      <c r="FQD522" s="76"/>
      <c r="FQE522" s="76"/>
      <c r="FQF522" s="76"/>
      <c r="FQG522" s="76"/>
      <c r="FQH522" s="76"/>
      <c r="FQI522" s="76"/>
      <c r="FQJ522" s="76"/>
      <c r="FQK522" s="76"/>
      <c r="FQL522" s="76"/>
      <c r="FQM522" s="76"/>
      <c r="FQN522" s="76"/>
      <c r="FQO522" s="76"/>
      <c r="FQP522" s="76"/>
      <c r="FQQ522" s="76"/>
      <c r="FQR522" s="76"/>
      <c r="FQS522" s="76"/>
      <c r="FQT522" s="76"/>
      <c r="FQU522" s="76"/>
      <c r="FQV522" s="76"/>
      <c r="FQW522" s="76"/>
      <c r="FQX522" s="76"/>
      <c r="FQY522" s="76"/>
      <c r="FQZ522" s="76"/>
      <c r="FRA522" s="76"/>
      <c r="FRB522" s="76"/>
      <c r="FRC522" s="76"/>
      <c r="FRD522" s="76"/>
      <c r="FRE522" s="76"/>
      <c r="FRF522" s="76"/>
      <c r="FRG522" s="76"/>
      <c r="FRH522" s="76"/>
      <c r="FRI522" s="76"/>
      <c r="FRJ522" s="76"/>
      <c r="FRK522" s="76"/>
      <c r="FRL522" s="76"/>
      <c r="FRM522" s="76"/>
      <c r="FRN522" s="76"/>
      <c r="FRO522" s="76"/>
      <c r="FRP522" s="76"/>
      <c r="FRQ522" s="76"/>
      <c r="FRR522" s="76"/>
      <c r="FRS522" s="76"/>
      <c r="FRT522" s="76"/>
      <c r="FRU522" s="76"/>
      <c r="FRV522" s="76"/>
      <c r="FRW522" s="76"/>
      <c r="FRX522" s="76"/>
      <c r="FRY522" s="76"/>
      <c r="FRZ522" s="76"/>
      <c r="FSA522" s="76"/>
      <c r="FSB522" s="76"/>
      <c r="FSC522" s="76"/>
      <c r="FSD522" s="76"/>
      <c r="FSE522" s="76"/>
      <c r="FSF522" s="76"/>
      <c r="FSG522" s="76"/>
      <c r="FSH522" s="76"/>
      <c r="FSI522" s="76"/>
      <c r="FSJ522" s="76"/>
      <c r="FSK522" s="76"/>
      <c r="FSL522" s="76"/>
      <c r="FSM522" s="76"/>
      <c r="FSN522" s="76"/>
      <c r="FSO522" s="76"/>
      <c r="FSP522" s="76"/>
      <c r="FSQ522" s="76"/>
      <c r="FSR522" s="76"/>
      <c r="FSS522" s="76"/>
      <c r="FST522" s="76"/>
      <c r="FSU522" s="76"/>
      <c r="FSV522" s="76"/>
      <c r="FSW522" s="76"/>
      <c r="FSX522" s="76"/>
      <c r="FSY522" s="76"/>
      <c r="FSZ522" s="76"/>
      <c r="FTA522" s="76"/>
      <c r="FTB522" s="76"/>
      <c r="FTC522" s="76"/>
      <c r="FTD522" s="76"/>
      <c r="FTE522" s="76"/>
      <c r="FTF522" s="76"/>
      <c r="FTG522" s="76"/>
      <c r="FTH522" s="76"/>
      <c r="FTI522" s="76"/>
      <c r="FTJ522" s="76"/>
      <c r="FTK522" s="76"/>
      <c r="FTL522" s="76"/>
      <c r="FTM522" s="76"/>
      <c r="FTN522" s="76"/>
      <c r="FTO522" s="76"/>
      <c r="FTP522" s="76"/>
      <c r="FTQ522" s="76"/>
      <c r="FTR522" s="76"/>
      <c r="FTS522" s="76"/>
      <c r="FTT522" s="76"/>
      <c r="FTU522" s="76"/>
      <c r="FTV522" s="76"/>
      <c r="FTW522" s="76"/>
      <c r="FTX522" s="76"/>
      <c r="FTY522" s="76"/>
      <c r="FTZ522" s="76"/>
      <c r="FUA522" s="76"/>
      <c r="FUB522" s="76"/>
      <c r="FUC522" s="76"/>
      <c r="FUD522" s="76"/>
      <c r="FUE522" s="76"/>
      <c r="FUF522" s="76"/>
      <c r="FUG522" s="76"/>
      <c r="FUH522" s="76"/>
      <c r="FUI522" s="76"/>
      <c r="FUJ522" s="76"/>
      <c r="FUK522" s="76"/>
      <c r="FUL522" s="76"/>
      <c r="FUM522" s="76"/>
      <c r="FUN522" s="76"/>
      <c r="FUO522" s="76"/>
      <c r="FUP522" s="76"/>
      <c r="FUQ522" s="76"/>
      <c r="FUR522" s="76"/>
      <c r="FUS522" s="76"/>
      <c r="FUT522" s="76"/>
      <c r="FUU522" s="76"/>
      <c r="FUV522" s="76"/>
      <c r="FUW522" s="76"/>
      <c r="FUX522" s="76"/>
      <c r="FUY522" s="76"/>
      <c r="FUZ522" s="76"/>
      <c r="FVA522" s="76"/>
      <c r="FVB522" s="76"/>
      <c r="FVC522" s="76"/>
      <c r="FVD522" s="76"/>
      <c r="FVE522" s="76"/>
      <c r="FVF522" s="76"/>
      <c r="FVG522" s="76"/>
      <c r="FVH522" s="76"/>
      <c r="FVI522" s="76"/>
      <c r="FVJ522" s="76"/>
      <c r="FVK522" s="76"/>
      <c r="FVL522" s="76"/>
      <c r="FVM522" s="76"/>
      <c r="FVN522" s="76"/>
      <c r="FVO522" s="76"/>
      <c r="FVP522" s="76"/>
      <c r="FVQ522" s="76"/>
      <c r="FVR522" s="76"/>
      <c r="FVS522" s="76"/>
      <c r="FVT522" s="76"/>
      <c r="FVU522" s="76"/>
      <c r="FVV522" s="76"/>
      <c r="FVW522" s="76"/>
      <c r="FVX522" s="76"/>
      <c r="FVY522" s="76"/>
      <c r="FVZ522" s="76"/>
      <c r="FWA522" s="76"/>
      <c r="FWB522" s="76"/>
      <c r="FWC522" s="76"/>
      <c r="FWD522" s="76"/>
      <c r="FWE522" s="76"/>
      <c r="FWF522" s="76"/>
      <c r="FWG522" s="76"/>
      <c r="FWH522" s="76"/>
      <c r="FWI522" s="76"/>
      <c r="FWJ522" s="76"/>
      <c r="FWK522" s="76"/>
      <c r="FWL522" s="76"/>
      <c r="FWM522" s="76"/>
      <c r="FWN522" s="76"/>
      <c r="FWO522" s="76"/>
      <c r="FWP522" s="76"/>
      <c r="FWQ522" s="76"/>
      <c r="FWR522" s="76"/>
      <c r="FWS522" s="76"/>
      <c r="FWT522" s="76"/>
      <c r="FWU522" s="76"/>
      <c r="FWV522" s="76"/>
      <c r="FWW522" s="76"/>
      <c r="FWX522" s="76"/>
      <c r="FWY522" s="76"/>
      <c r="FWZ522" s="76"/>
      <c r="FXA522" s="76"/>
      <c r="FXB522" s="76"/>
      <c r="FXC522" s="76"/>
      <c r="FXD522" s="76"/>
      <c r="FXE522" s="76"/>
      <c r="FXF522" s="76"/>
      <c r="FXG522" s="76"/>
      <c r="FXH522" s="76"/>
      <c r="FXI522" s="76"/>
      <c r="FXJ522" s="76"/>
      <c r="FXK522" s="76"/>
      <c r="FXL522" s="76"/>
      <c r="FXM522" s="76"/>
      <c r="FXN522" s="76"/>
      <c r="FXO522" s="76"/>
      <c r="FXP522" s="76"/>
      <c r="FXQ522" s="76"/>
      <c r="FXR522" s="76"/>
      <c r="FXS522" s="76"/>
      <c r="FXT522" s="76"/>
      <c r="FXU522" s="76"/>
      <c r="FXV522" s="76"/>
      <c r="FXW522" s="76"/>
      <c r="FXX522" s="76"/>
      <c r="FXY522" s="76"/>
      <c r="FXZ522" s="76"/>
      <c r="FYA522" s="76"/>
      <c r="FYB522" s="76"/>
      <c r="FYC522" s="76"/>
      <c r="FYD522" s="76"/>
      <c r="FYE522" s="76"/>
      <c r="FYF522" s="76"/>
      <c r="FYG522" s="76"/>
      <c r="FYH522" s="76"/>
      <c r="FYI522" s="76"/>
      <c r="FYJ522" s="76"/>
      <c r="FYK522" s="76"/>
      <c r="FYL522" s="76"/>
      <c r="FYM522" s="76"/>
      <c r="FYN522" s="76"/>
      <c r="FYO522" s="76"/>
      <c r="FYP522" s="76"/>
      <c r="FYQ522" s="76"/>
      <c r="FYR522" s="76"/>
      <c r="FYS522" s="76"/>
      <c r="FYT522" s="76"/>
      <c r="FYU522" s="76"/>
      <c r="FYV522" s="76"/>
      <c r="FYW522" s="76"/>
      <c r="FYX522" s="76"/>
      <c r="FYY522" s="76"/>
      <c r="FYZ522" s="76"/>
      <c r="FZA522" s="76"/>
      <c r="FZB522" s="76"/>
      <c r="FZC522" s="76"/>
      <c r="FZD522" s="76"/>
      <c r="FZE522" s="76"/>
      <c r="FZF522" s="76"/>
      <c r="FZG522" s="76"/>
      <c r="FZH522" s="76"/>
      <c r="FZI522" s="76"/>
      <c r="FZJ522" s="76"/>
      <c r="FZK522" s="76"/>
      <c r="FZL522" s="76"/>
      <c r="FZM522" s="76"/>
      <c r="FZN522" s="76"/>
      <c r="FZO522" s="76"/>
      <c r="FZP522" s="76"/>
      <c r="FZQ522" s="76"/>
      <c r="FZR522" s="76"/>
      <c r="FZS522" s="76"/>
      <c r="FZT522" s="76"/>
      <c r="FZU522" s="76"/>
      <c r="FZV522" s="76"/>
      <c r="FZW522" s="76"/>
      <c r="FZX522" s="76"/>
      <c r="FZY522" s="76"/>
      <c r="FZZ522" s="76"/>
      <c r="GAA522" s="76"/>
      <c r="GAB522" s="76"/>
      <c r="GAC522" s="76"/>
      <c r="GAD522" s="76"/>
      <c r="GAE522" s="76"/>
      <c r="GAF522" s="76"/>
      <c r="GAG522" s="76"/>
      <c r="GAH522" s="76"/>
      <c r="GAI522" s="76"/>
      <c r="GAJ522" s="76"/>
      <c r="GAK522" s="76"/>
      <c r="GAL522" s="76"/>
      <c r="GAM522" s="76"/>
      <c r="GAN522" s="76"/>
      <c r="GAO522" s="76"/>
      <c r="GAP522" s="76"/>
      <c r="GAQ522" s="76"/>
      <c r="GAR522" s="76"/>
      <c r="GAS522" s="76"/>
      <c r="GAT522" s="76"/>
      <c r="GAU522" s="76"/>
      <c r="GAV522" s="76"/>
      <c r="GAW522" s="76"/>
      <c r="GAX522" s="76"/>
      <c r="GAY522" s="76"/>
      <c r="GAZ522" s="76"/>
      <c r="GBA522" s="76"/>
      <c r="GBB522" s="76"/>
      <c r="GBC522" s="76"/>
      <c r="GBD522" s="76"/>
      <c r="GBE522" s="76"/>
      <c r="GBF522" s="76"/>
      <c r="GBG522" s="76"/>
      <c r="GBH522" s="76"/>
      <c r="GBI522" s="76"/>
      <c r="GBJ522" s="76"/>
      <c r="GBK522" s="76"/>
      <c r="GBL522" s="76"/>
      <c r="GBM522" s="76"/>
      <c r="GBN522" s="76"/>
      <c r="GBO522" s="76"/>
      <c r="GBP522" s="76"/>
      <c r="GBQ522" s="76"/>
      <c r="GBR522" s="76"/>
      <c r="GBS522" s="76"/>
      <c r="GBT522" s="76"/>
      <c r="GBU522" s="76"/>
      <c r="GBV522" s="76"/>
      <c r="GBW522" s="76"/>
      <c r="GBX522" s="76"/>
      <c r="GBY522" s="76"/>
      <c r="GBZ522" s="76"/>
      <c r="GCA522" s="76"/>
      <c r="GCB522" s="76"/>
      <c r="GCC522" s="76"/>
      <c r="GCD522" s="76"/>
      <c r="GCE522" s="76"/>
      <c r="GCF522" s="76"/>
      <c r="GCG522" s="76"/>
      <c r="GCH522" s="76"/>
      <c r="GCI522" s="76"/>
      <c r="GCJ522" s="76"/>
      <c r="GCK522" s="76"/>
      <c r="GCL522" s="76"/>
      <c r="GCM522" s="76"/>
      <c r="GCN522" s="76"/>
      <c r="GCO522" s="76"/>
      <c r="GCP522" s="76"/>
      <c r="GCQ522" s="76"/>
      <c r="GCR522" s="76"/>
      <c r="GCS522" s="76"/>
      <c r="GCT522" s="76"/>
      <c r="GCU522" s="76"/>
      <c r="GCV522" s="76"/>
      <c r="GCW522" s="76"/>
      <c r="GCX522" s="76"/>
      <c r="GCY522" s="76"/>
      <c r="GCZ522" s="76"/>
      <c r="GDA522" s="76"/>
      <c r="GDB522" s="76"/>
      <c r="GDC522" s="76"/>
      <c r="GDD522" s="76"/>
      <c r="GDE522" s="76"/>
      <c r="GDF522" s="76"/>
      <c r="GDG522" s="76"/>
      <c r="GDH522" s="76"/>
      <c r="GDI522" s="76"/>
      <c r="GDJ522" s="76"/>
      <c r="GDK522" s="76"/>
      <c r="GDL522" s="76"/>
      <c r="GDM522" s="76"/>
      <c r="GDN522" s="76"/>
      <c r="GDO522" s="76"/>
      <c r="GDP522" s="76"/>
      <c r="GDQ522" s="76"/>
      <c r="GDR522" s="76"/>
      <c r="GDS522" s="76"/>
      <c r="GDT522" s="76"/>
      <c r="GDU522" s="76"/>
      <c r="GDV522" s="76"/>
      <c r="GDW522" s="76"/>
      <c r="GDX522" s="76"/>
      <c r="GDY522" s="76"/>
      <c r="GDZ522" s="76"/>
      <c r="GEA522" s="76"/>
      <c r="GEB522" s="76"/>
      <c r="GEC522" s="76"/>
      <c r="GED522" s="76"/>
      <c r="GEE522" s="76"/>
      <c r="GEF522" s="76"/>
      <c r="GEG522" s="76"/>
      <c r="GEH522" s="76"/>
      <c r="GEI522" s="76"/>
      <c r="GEJ522" s="76"/>
      <c r="GEK522" s="76"/>
      <c r="GEL522" s="76"/>
      <c r="GEM522" s="76"/>
      <c r="GEN522" s="76"/>
      <c r="GEO522" s="76"/>
      <c r="GEP522" s="76"/>
      <c r="GEQ522" s="76"/>
      <c r="GER522" s="76"/>
      <c r="GES522" s="76"/>
      <c r="GET522" s="76"/>
      <c r="GEU522" s="76"/>
      <c r="GEV522" s="76"/>
      <c r="GEW522" s="76"/>
      <c r="GEX522" s="76"/>
      <c r="GEY522" s="76"/>
      <c r="GEZ522" s="76"/>
      <c r="GFA522" s="76"/>
      <c r="GFB522" s="76"/>
      <c r="GFC522" s="76"/>
      <c r="GFD522" s="76"/>
      <c r="GFE522" s="76"/>
      <c r="GFF522" s="76"/>
      <c r="GFG522" s="76"/>
      <c r="GFH522" s="76"/>
      <c r="GFI522" s="76"/>
      <c r="GFJ522" s="76"/>
      <c r="GFK522" s="76"/>
      <c r="GFL522" s="76"/>
      <c r="GFM522" s="76"/>
      <c r="GFN522" s="76"/>
      <c r="GFO522" s="76"/>
      <c r="GFP522" s="76"/>
      <c r="GFQ522" s="76"/>
      <c r="GFR522" s="76"/>
      <c r="GFS522" s="76"/>
      <c r="GFT522" s="76"/>
      <c r="GFU522" s="76"/>
      <c r="GFV522" s="76"/>
      <c r="GFW522" s="76"/>
      <c r="GFX522" s="76"/>
      <c r="GFY522" s="76"/>
      <c r="GFZ522" s="76"/>
      <c r="GGA522" s="76"/>
      <c r="GGB522" s="76"/>
      <c r="GGC522" s="76"/>
      <c r="GGD522" s="76"/>
      <c r="GGE522" s="76"/>
      <c r="GGF522" s="76"/>
      <c r="GGG522" s="76"/>
      <c r="GGH522" s="76"/>
      <c r="GGI522" s="76"/>
      <c r="GGJ522" s="76"/>
      <c r="GGK522" s="76"/>
      <c r="GGL522" s="76"/>
      <c r="GGM522" s="76"/>
      <c r="GGN522" s="76"/>
      <c r="GGO522" s="76"/>
      <c r="GGP522" s="76"/>
      <c r="GGQ522" s="76"/>
      <c r="GGR522" s="76"/>
      <c r="GGS522" s="76"/>
      <c r="GGT522" s="76"/>
      <c r="GGU522" s="76"/>
      <c r="GGV522" s="76"/>
      <c r="GGW522" s="76"/>
      <c r="GGX522" s="76"/>
      <c r="GGY522" s="76"/>
      <c r="GGZ522" s="76"/>
      <c r="GHA522" s="76"/>
      <c r="GHB522" s="76"/>
      <c r="GHC522" s="76"/>
      <c r="GHD522" s="76"/>
      <c r="GHE522" s="76"/>
      <c r="GHF522" s="76"/>
      <c r="GHG522" s="76"/>
      <c r="GHH522" s="76"/>
      <c r="GHI522" s="76"/>
      <c r="GHJ522" s="76"/>
      <c r="GHK522" s="76"/>
      <c r="GHL522" s="76"/>
      <c r="GHM522" s="76"/>
      <c r="GHN522" s="76"/>
      <c r="GHO522" s="76"/>
      <c r="GHP522" s="76"/>
      <c r="GHQ522" s="76"/>
      <c r="GHR522" s="76"/>
      <c r="GHS522" s="76"/>
      <c r="GHT522" s="76"/>
      <c r="GHU522" s="76"/>
      <c r="GHV522" s="76"/>
      <c r="GHW522" s="76"/>
      <c r="GHX522" s="76"/>
      <c r="GHY522" s="76"/>
      <c r="GHZ522" s="76"/>
      <c r="GIA522" s="76"/>
      <c r="GIB522" s="76"/>
      <c r="GIC522" s="76"/>
      <c r="GID522" s="76"/>
      <c r="GIE522" s="76"/>
      <c r="GIF522" s="76"/>
      <c r="GIG522" s="76"/>
      <c r="GIH522" s="76"/>
      <c r="GII522" s="76"/>
      <c r="GIJ522" s="76"/>
      <c r="GIK522" s="76"/>
      <c r="GIL522" s="76"/>
      <c r="GIM522" s="76"/>
      <c r="GIN522" s="76"/>
      <c r="GIO522" s="76"/>
      <c r="GIP522" s="76"/>
      <c r="GIQ522" s="76"/>
      <c r="GIR522" s="76"/>
      <c r="GIS522" s="76"/>
      <c r="GIT522" s="76"/>
      <c r="GIU522" s="76"/>
      <c r="GIV522" s="76"/>
      <c r="GIW522" s="76"/>
      <c r="GIX522" s="76"/>
      <c r="GIY522" s="76"/>
      <c r="GIZ522" s="76"/>
      <c r="GJA522" s="76"/>
      <c r="GJB522" s="76"/>
      <c r="GJC522" s="76"/>
      <c r="GJD522" s="76"/>
      <c r="GJE522" s="76"/>
      <c r="GJF522" s="76"/>
      <c r="GJG522" s="76"/>
      <c r="GJH522" s="76"/>
      <c r="GJI522" s="76"/>
      <c r="GJJ522" s="76"/>
      <c r="GJK522" s="76"/>
      <c r="GJL522" s="76"/>
      <c r="GJM522" s="76"/>
      <c r="GJN522" s="76"/>
      <c r="GJO522" s="76"/>
      <c r="GJP522" s="76"/>
      <c r="GJQ522" s="76"/>
      <c r="GJR522" s="76"/>
      <c r="GJS522" s="76"/>
      <c r="GJT522" s="76"/>
      <c r="GJU522" s="76"/>
      <c r="GJV522" s="76"/>
      <c r="GJW522" s="76"/>
      <c r="GJX522" s="76"/>
      <c r="GJY522" s="76"/>
      <c r="GJZ522" s="76"/>
      <c r="GKA522" s="76"/>
      <c r="GKB522" s="76"/>
      <c r="GKC522" s="76"/>
      <c r="GKD522" s="76"/>
      <c r="GKE522" s="76"/>
      <c r="GKF522" s="76"/>
      <c r="GKG522" s="76"/>
      <c r="GKH522" s="76"/>
      <c r="GKI522" s="76"/>
      <c r="GKJ522" s="76"/>
      <c r="GKK522" s="76"/>
      <c r="GKL522" s="76"/>
      <c r="GKM522" s="76"/>
      <c r="GKN522" s="76"/>
      <c r="GKO522" s="76"/>
      <c r="GKP522" s="76"/>
      <c r="GKQ522" s="76"/>
      <c r="GKR522" s="76"/>
      <c r="GKS522" s="76"/>
      <c r="GKT522" s="76"/>
      <c r="GKU522" s="76"/>
      <c r="GKV522" s="76"/>
      <c r="GKW522" s="76"/>
      <c r="GKX522" s="76"/>
      <c r="GKY522" s="76"/>
      <c r="GKZ522" s="76"/>
      <c r="GLA522" s="76"/>
      <c r="GLB522" s="76"/>
      <c r="GLC522" s="76"/>
      <c r="GLD522" s="76"/>
      <c r="GLE522" s="76"/>
      <c r="GLF522" s="76"/>
      <c r="GLG522" s="76"/>
      <c r="GLH522" s="76"/>
      <c r="GLI522" s="76"/>
      <c r="GLJ522" s="76"/>
      <c r="GLK522" s="76"/>
      <c r="GLL522" s="76"/>
      <c r="GLM522" s="76"/>
      <c r="GLN522" s="76"/>
      <c r="GLO522" s="76"/>
      <c r="GLP522" s="76"/>
      <c r="GLQ522" s="76"/>
      <c r="GLR522" s="76"/>
      <c r="GLS522" s="76"/>
      <c r="GLT522" s="76"/>
      <c r="GLU522" s="76"/>
      <c r="GLV522" s="76"/>
      <c r="GLW522" s="76"/>
      <c r="GLX522" s="76"/>
      <c r="GLY522" s="76"/>
      <c r="GLZ522" s="76"/>
      <c r="GMA522" s="76"/>
      <c r="GMB522" s="76"/>
      <c r="GMC522" s="76"/>
      <c r="GMD522" s="76"/>
      <c r="GME522" s="76"/>
      <c r="GMF522" s="76"/>
      <c r="GMG522" s="76"/>
      <c r="GMH522" s="76"/>
      <c r="GMI522" s="76"/>
      <c r="GMJ522" s="76"/>
      <c r="GMK522" s="76"/>
      <c r="GML522" s="76"/>
      <c r="GMM522" s="76"/>
      <c r="GMN522" s="76"/>
      <c r="GMO522" s="76"/>
      <c r="GMP522" s="76"/>
      <c r="GMQ522" s="76"/>
      <c r="GMR522" s="76"/>
      <c r="GMS522" s="76"/>
      <c r="GMT522" s="76"/>
      <c r="GMU522" s="76"/>
      <c r="GMV522" s="76"/>
      <c r="GMW522" s="76"/>
      <c r="GMX522" s="76"/>
      <c r="GMY522" s="76"/>
      <c r="GMZ522" s="76"/>
      <c r="GNA522" s="76"/>
      <c r="GNB522" s="76"/>
      <c r="GNC522" s="76"/>
      <c r="GND522" s="76"/>
      <c r="GNE522" s="76"/>
      <c r="GNF522" s="76"/>
      <c r="GNG522" s="76"/>
      <c r="GNH522" s="76"/>
      <c r="GNI522" s="76"/>
      <c r="GNJ522" s="76"/>
      <c r="GNK522" s="76"/>
      <c r="GNL522" s="76"/>
      <c r="GNM522" s="76"/>
      <c r="GNN522" s="76"/>
      <c r="GNO522" s="76"/>
      <c r="GNP522" s="76"/>
      <c r="GNQ522" s="76"/>
      <c r="GNR522" s="76"/>
      <c r="GNS522" s="76"/>
      <c r="GNT522" s="76"/>
      <c r="GNU522" s="76"/>
      <c r="GNV522" s="76"/>
      <c r="GNW522" s="76"/>
      <c r="GNX522" s="76"/>
      <c r="GNY522" s="76"/>
      <c r="GNZ522" s="76"/>
      <c r="GOA522" s="76"/>
      <c r="GOB522" s="76"/>
      <c r="GOC522" s="76"/>
      <c r="GOD522" s="76"/>
      <c r="GOE522" s="76"/>
      <c r="GOF522" s="76"/>
      <c r="GOG522" s="76"/>
      <c r="GOH522" s="76"/>
      <c r="GOI522" s="76"/>
      <c r="GOJ522" s="76"/>
      <c r="GOK522" s="76"/>
      <c r="GOL522" s="76"/>
      <c r="GOM522" s="76"/>
      <c r="GON522" s="76"/>
      <c r="GOO522" s="76"/>
      <c r="GOP522" s="76"/>
      <c r="GOQ522" s="76"/>
      <c r="GOR522" s="76"/>
      <c r="GOS522" s="76"/>
      <c r="GOT522" s="76"/>
      <c r="GOU522" s="76"/>
      <c r="GOV522" s="76"/>
      <c r="GOW522" s="76"/>
      <c r="GOX522" s="76"/>
      <c r="GOY522" s="76"/>
      <c r="GOZ522" s="76"/>
      <c r="GPA522" s="76"/>
      <c r="GPB522" s="76"/>
      <c r="GPC522" s="76"/>
      <c r="GPD522" s="76"/>
      <c r="GPE522" s="76"/>
      <c r="GPF522" s="76"/>
      <c r="GPG522" s="76"/>
      <c r="GPH522" s="76"/>
      <c r="GPI522" s="76"/>
      <c r="GPJ522" s="76"/>
      <c r="GPK522" s="76"/>
      <c r="GPL522" s="76"/>
      <c r="GPM522" s="76"/>
      <c r="GPN522" s="76"/>
      <c r="GPO522" s="76"/>
      <c r="GPP522" s="76"/>
      <c r="GPQ522" s="76"/>
      <c r="GPR522" s="76"/>
      <c r="GPS522" s="76"/>
      <c r="GPT522" s="76"/>
      <c r="GPU522" s="76"/>
      <c r="GPV522" s="76"/>
      <c r="GPW522" s="76"/>
      <c r="GPX522" s="76"/>
      <c r="GPY522" s="76"/>
      <c r="GPZ522" s="76"/>
      <c r="GQA522" s="76"/>
      <c r="GQB522" s="76"/>
      <c r="GQC522" s="76"/>
      <c r="GQD522" s="76"/>
      <c r="GQE522" s="76"/>
      <c r="GQF522" s="76"/>
      <c r="GQG522" s="76"/>
      <c r="GQH522" s="76"/>
      <c r="GQI522" s="76"/>
      <c r="GQJ522" s="76"/>
      <c r="GQK522" s="76"/>
      <c r="GQL522" s="76"/>
      <c r="GQM522" s="76"/>
      <c r="GQN522" s="76"/>
      <c r="GQO522" s="76"/>
      <c r="GQP522" s="76"/>
      <c r="GQQ522" s="76"/>
      <c r="GQR522" s="76"/>
      <c r="GQS522" s="76"/>
      <c r="GQT522" s="76"/>
      <c r="GQU522" s="76"/>
      <c r="GQV522" s="76"/>
      <c r="GQW522" s="76"/>
      <c r="GQX522" s="76"/>
      <c r="GQY522" s="76"/>
      <c r="GQZ522" s="76"/>
      <c r="GRA522" s="76"/>
      <c r="GRB522" s="76"/>
      <c r="GRC522" s="76"/>
      <c r="GRD522" s="76"/>
      <c r="GRE522" s="76"/>
      <c r="GRF522" s="76"/>
      <c r="GRG522" s="76"/>
      <c r="GRH522" s="76"/>
      <c r="GRI522" s="76"/>
      <c r="GRJ522" s="76"/>
      <c r="GRK522" s="76"/>
      <c r="GRL522" s="76"/>
      <c r="GRM522" s="76"/>
      <c r="GRN522" s="76"/>
      <c r="GRO522" s="76"/>
      <c r="GRP522" s="76"/>
      <c r="GRQ522" s="76"/>
      <c r="GRR522" s="76"/>
      <c r="GRS522" s="76"/>
      <c r="GRT522" s="76"/>
      <c r="GRU522" s="76"/>
      <c r="GRV522" s="76"/>
      <c r="GRW522" s="76"/>
      <c r="GRX522" s="76"/>
      <c r="GRY522" s="76"/>
      <c r="GRZ522" s="76"/>
      <c r="GSA522" s="76"/>
      <c r="GSB522" s="76"/>
      <c r="GSC522" s="76"/>
      <c r="GSD522" s="76"/>
      <c r="GSE522" s="76"/>
      <c r="GSF522" s="76"/>
      <c r="GSG522" s="76"/>
      <c r="GSH522" s="76"/>
      <c r="GSI522" s="76"/>
      <c r="GSJ522" s="76"/>
      <c r="GSK522" s="76"/>
      <c r="GSL522" s="76"/>
      <c r="GSM522" s="76"/>
      <c r="GSN522" s="76"/>
      <c r="GSO522" s="76"/>
      <c r="GSP522" s="76"/>
      <c r="GSQ522" s="76"/>
      <c r="GSR522" s="76"/>
      <c r="GSS522" s="76"/>
      <c r="GST522" s="76"/>
      <c r="GSU522" s="76"/>
      <c r="GSV522" s="76"/>
      <c r="GSW522" s="76"/>
      <c r="GSX522" s="76"/>
      <c r="GSY522" s="76"/>
      <c r="GSZ522" s="76"/>
      <c r="GTA522" s="76"/>
      <c r="GTB522" s="76"/>
      <c r="GTC522" s="76"/>
      <c r="GTD522" s="76"/>
      <c r="GTE522" s="76"/>
      <c r="GTF522" s="76"/>
      <c r="GTG522" s="76"/>
      <c r="GTH522" s="76"/>
      <c r="GTI522" s="76"/>
      <c r="GTJ522" s="76"/>
      <c r="GTK522" s="76"/>
      <c r="GTL522" s="76"/>
      <c r="GTM522" s="76"/>
      <c r="GTN522" s="76"/>
      <c r="GTO522" s="76"/>
      <c r="GTP522" s="76"/>
      <c r="GTQ522" s="76"/>
      <c r="GTR522" s="76"/>
      <c r="GTS522" s="76"/>
      <c r="GTT522" s="76"/>
      <c r="GTU522" s="76"/>
      <c r="GTV522" s="76"/>
      <c r="GTW522" s="76"/>
      <c r="GTX522" s="76"/>
      <c r="GTY522" s="76"/>
      <c r="GTZ522" s="76"/>
      <c r="GUA522" s="76"/>
      <c r="GUB522" s="76"/>
      <c r="GUC522" s="76"/>
      <c r="GUD522" s="76"/>
      <c r="GUE522" s="76"/>
      <c r="GUF522" s="76"/>
      <c r="GUG522" s="76"/>
      <c r="GUH522" s="76"/>
      <c r="GUI522" s="76"/>
      <c r="GUJ522" s="76"/>
      <c r="GUK522" s="76"/>
      <c r="GUL522" s="76"/>
      <c r="GUM522" s="76"/>
      <c r="GUN522" s="76"/>
      <c r="GUO522" s="76"/>
      <c r="GUP522" s="76"/>
      <c r="GUQ522" s="76"/>
      <c r="GUR522" s="76"/>
      <c r="GUS522" s="76"/>
      <c r="GUT522" s="76"/>
      <c r="GUU522" s="76"/>
      <c r="GUV522" s="76"/>
      <c r="GUW522" s="76"/>
      <c r="GUX522" s="76"/>
      <c r="GUY522" s="76"/>
      <c r="GUZ522" s="76"/>
      <c r="GVA522" s="76"/>
      <c r="GVB522" s="76"/>
      <c r="GVC522" s="76"/>
      <c r="GVD522" s="76"/>
      <c r="GVE522" s="76"/>
      <c r="GVF522" s="76"/>
      <c r="GVG522" s="76"/>
      <c r="GVH522" s="76"/>
      <c r="GVI522" s="76"/>
      <c r="GVJ522" s="76"/>
      <c r="GVK522" s="76"/>
      <c r="GVL522" s="76"/>
      <c r="GVM522" s="76"/>
      <c r="GVN522" s="76"/>
      <c r="GVO522" s="76"/>
      <c r="GVP522" s="76"/>
      <c r="GVQ522" s="76"/>
      <c r="GVR522" s="76"/>
      <c r="GVS522" s="76"/>
      <c r="GVT522" s="76"/>
      <c r="GVU522" s="76"/>
      <c r="GVV522" s="76"/>
      <c r="GVW522" s="76"/>
      <c r="GVX522" s="76"/>
      <c r="GVY522" s="76"/>
      <c r="GVZ522" s="76"/>
      <c r="GWA522" s="76"/>
      <c r="GWB522" s="76"/>
      <c r="GWC522" s="76"/>
      <c r="GWD522" s="76"/>
      <c r="GWE522" s="76"/>
      <c r="GWF522" s="76"/>
      <c r="GWG522" s="76"/>
      <c r="GWH522" s="76"/>
      <c r="GWI522" s="76"/>
      <c r="GWJ522" s="76"/>
      <c r="GWK522" s="76"/>
      <c r="GWL522" s="76"/>
      <c r="GWM522" s="76"/>
      <c r="GWN522" s="76"/>
      <c r="GWO522" s="76"/>
      <c r="GWP522" s="76"/>
      <c r="GWQ522" s="76"/>
      <c r="GWR522" s="76"/>
      <c r="GWS522" s="76"/>
      <c r="GWT522" s="76"/>
      <c r="GWU522" s="76"/>
      <c r="GWV522" s="76"/>
      <c r="GWW522" s="76"/>
      <c r="GWX522" s="76"/>
      <c r="GWY522" s="76"/>
      <c r="GWZ522" s="76"/>
      <c r="GXA522" s="76"/>
      <c r="GXB522" s="76"/>
      <c r="GXC522" s="76"/>
      <c r="GXD522" s="76"/>
      <c r="GXE522" s="76"/>
      <c r="GXF522" s="76"/>
      <c r="GXG522" s="76"/>
      <c r="GXH522" s="76"/>
      <c r="GXI522" s="76"/>
      <c r="GXJ522" s="76"/>
      <c r="GXK522" s="76"/>
      <c r="GXL522" s="76"/>
      <c r="GXM522" s="76"/>
      <c r="GXN522" s="76"/>
      <c r="GXO522" s="76"/>
      <c r="GXP522" s="76"/>
      <c r="GXQ522" s="76"/>
      <c r="GXR522" s="76"/>
      <c r="GXS522" s="76"/>
      <c r="GXT522" s="76"/>
      <c r="GXU522" s="76"/>
      <c r="GXV522" s="76"/>
      <c r="GXW522" s="76"/>
      <c r="GXX522" s="76"/>
      <c r="GXY522" s="76"/>
      <c r="GXZ522" s="76"/>
      <c r="GYA522" s="76"/>
      <c r="GYB522" s="76"/>
      <c r="GYC522" s="76"/>
      <c r="GYD522" s="76"/>
      <c r="GYE522" s="76"/>
      <c r="GYF522" s="76"/>
      <c r="GYG522" s="76"/>
      <c r="GYH522" s="76"/>
      <c r="GYI522" s="76"/>
      <c r="GYJ522" s="76"/>
      <c r="GYK522" s="76"/>
      <c r="GYL522" s="76"/>
      <c r="GYM522" s="76"/>
      <c r="GYN522" s="76"/>
      <c r="GYO522" s="76"/>
      <c r="GYP522" s="76"/>
      <c r="GYQ522" s="76"/>
      <c r="GYR522" s="76"/>
      <c r="GYS522" s="76"/>
      <c r="GYT522" s="76"/>
      <c r="GYU522" s="76"/>
      <c r="GYV522" s="76"/>
      <c r="GYW522" s="76"/>
      <c r="GYX522" s="76"/>
      <c r="GYY522" s="76"/>
      <c r="GYZ522" s="76"/>
      <c r="GZA522" s="76"/>
      <c r="GZB522" s="76"/>
      <c r="GZC522" s="76"/>
      <c r="GZD522" s="76"/>
      <c r="GZE522" s="76"/>
      <c r="GZF522" s="76"/>
      <c r="GZG522" s="76"/>
      <c r="GZH522" s="76"/>
      <c r="GZI522" s="76"/>
      <c r="GZJ522" s="76"/>
      <c r="GZK522" s="76"/>
      <c r="GZL522" s="76"/>
      <c r="GZM522" s="76"/>
      <c r="GZN522" s="76"/>
      <c r="GZO522" s="76"/>
      <c r="GZP522" s="76"/>
      <c r="GZQ522" s="76"/>
      <c r="GZR522" s="76"/>
      <c r="GZS522" s="76"/>
      <c r="GZT522" s="76"/>
      <c r="GZU522" s="76"/>
      <c r="GZV522" s="76"/>
      <c r="GZW522" s="76"/>
      <c r="GZX522" s="76"/>
      <c r="GZY522" s="76"/>
      <c r="GZZ522" s="76"/>
      <c r="HAA522" s="76"/>
      <c r="HAB522" s="76"/>
      <c r="HAC522" s="76"/>
      <c r="HAD522" s="76"/>
      <c r="HAE522" s="76"/>
      <c r="HAF522" s="76"/>
      <c r="HAG522" s="76"/>
      <c r="HAH522" s="76"/>
      <c r="HAI522" s="76"/>
      <c r="HAJ522" s="76"/>
      <c r="HAK522" s="76"/>
      <c r="HAL522" s="76"/>
      <c r="HAM522" s="76"/>
      <c r="HAN522" s="76"/>
      <c r="HAO522" s="76"/>
      <c r="HAP522" s="76"/>
      <c r="HAQ522" s="76"/>
      <c r="HAR522" s="76"/>
      <c r="HAS522" s="76"/>
      <c r="HAT522" s="76"/>
      <c r="HAU522" s="76"/>
      <c r="HAV522" s="76"/>
      <c r="HAW522" s="76"/>
      <c r="HAX522" s="76"/>
      <c r="HAY522" s="76"/>
      <c r="HAZ522" s="76"/>
      <c r="HBA522" s="76"/>
      <c r="HBB522" s="76"/>
      <c r="HBC522" s="76"/>
      <c r="HBD522" s="76"/>
      <c r="HBE522" s="76"/>
      <c r="HBF522" s="76"/>
      <c r="HBG522" s="76"/>
      <c r="HBH522" s="76"/>
      <c r="HBI522" s="76"/>
      <c r="HBJ522" s="76"/>
      <c r="HBK522" s="76"/>
      <c r="HBL522" s="76"/>
      <c r="HBM522" s="76"/>
      <c r="HBN522" s="76"/>
      <c r="HBO522" s="76"/>
      <c r="HBP522" s="76"/>
      <c r="HBQ522" s="76"/>
      <c r="HBR522" s="76"/>
      <c r="HBS522" s="76"/>
      <c r="HBT522" s="76"/>
      <c r="HBU522" s="76"/>
      <c r="HBV522" s="76"/>
      <c r="HBW522" s="76"/>
      <c r="HBX522" s="76"/>
      <c r="HBY522" s="76"/>
      <c r="HBZ522" s="76"/>
      <c r="HCA522" s="76"/>
      <c r="HCB522" s="76"/>
      <c r="HCC522" s="76"/>
      <c r="HCD522" s="76"/>
      <c r="HCE522" s="76"/>
      <c r="HCF522" s="76"/>
      <c r="HCG522" s="76"/>
      <c r="HCH522" s="76"/>
      <c r="HCI522" s="76"/>
      <c r="HCJ522" s="76"/>
      <c r="HCK522" s="76"/>
      <c r="HCL522" s="76"/>
      <c r="HCM522" s="76"/>
      <c r="HCN522" s="76"/>
      <c r="HCO522" s="76"/>
      <c r="HCP522" s="76"/>
      <c r="HCQ522" s="76"/>
      <c r="HCR522" s="76"/>
      <c r="HCS522" s="76"/>
      <c r="HCT522" s="76"/>
      <c r="HCU522" s="76"/>
      <c r="HCV522" s="76"/>
      <c r="HCW522" s="76"/>
      <c r="HCX522" s="76"/>
      <c r="HCY522" s="76"/>
      <c r="HCZ522" s="76"/>
      <c r="HDA522" s="76"/>
      <c r="HDB522" s="76"/>
      <c r="HDC522" s="76"/>
      <c r="HDD522" s="76"/>
      <c r="HDE522" s="76"/>
      <c r="HDF522" s="76"/>
      <c r="HDG522" s="76"/>
      <c r="HDH522" s="76"/>
      <c r="HDI522" s="76"/>
      <c r="HDJ522" s="76"/>
      <c r="HDK522" s="76"/>
      <c r="HDL522" s="76"/>
      <c r="HDM522" s="76"/>
      <c r="HDN522" s="76"/>
      <c r="HDO522" s="76"/>
      <c r="HDP522" s="76"/>
      <c r="HDQ522" s="76"/>
      <c r="HDR522" s="76"/>
      <c r="HDS522" s="76"/>
      <c r="HDT522" s="76"/>
      <c r="HDU522" s="76"/>
      <c r="HDV522" s="76"/>
      <c r="HDW522" s="76"/>
      <c r="HDX522" s="76"/>
      <c r="HDY522" s="76"/>
      <c r="HDZ522" s="76"/>
      <c r="HEA522" s="76"/>
      <c r="HEB522" s="76"/>
      <c r="HEC522" s="76"/>
      <c r="HED522" s="76"/>
      <c r="HEE522" s="76"/>
      <c r="HEF522" s="76"/>
      <c r="HEG522" s="76"/>
      <c r="HEH522" s="76"/>
      <c r="HEI522" s="76"/>
      <c r="HEJ522" s="76"/>
      <c r="HEK522" s="76"/>
      <c r="HEL522" s="76"/>
      <c r="HEM522" s="76"/>
      <c r="HEN522" s="76"/>
      <c r="HEO522" s="76"/>
      <c r="HEP522" s="76"/>
      <c r="HEQ522" s="76"/>
      <c r="HER522" s="76"/>
      <c r="HES522" s="76"/>
      <c r="HET522" s="76"/>
      <c r="HEU522" s="76"/>
      <c r="HEV522" s="76"/>
      <c r="HEW522" s="76"/>
      <c r="HEX522" s="76"/>
      <c r="HEY522" s="76"/>
      <c r="HEZ522" s="76"/>
      <c r="HFA522" s="76"/>
      <c r="HFB522" s="76"/>
      <c r="HFC522" s="76"/>
      <c r="HFD522" s="76"/>
      <c r="HFE522" s="76"/>
      <c r="HFF522" s="76"/>
      <c r="HFG522" s="76"/>
      <c r="HFH522" s="76"/>
      <c r="HFI522" s="76"/>
      <c r="HFJ522" s="76"/>
      <c r="HFK522" s="76"/>
      <c r="HFL522" s="76"/>
      <c r="HFM522" s="76"/>
      <c r="HFN522" s="76"/>
      <c r="HFO522" s="76"/>
      <c r="HFP522" s="76"/>
      <c r="HFQ522" s="76"/>
      <c r="HFR522" s="76"/>
      <c r="HFS522" s="76"/>
      <c r="HFT522" s="76"/>
      <c r="HFU522" s="76"/>
      <c r="HFV522" s="76"/>
      <c r="HFW522" s="76"/>
      <c r="HFX522" s="76"/>
      <c r="HFY522" s="76"/>
      <c r="HFZ522" s="76"/>
      <c r="HGA522" s="76"/>
      <c r="HGB522" s="76"/>
      <c r="HGC522" s="76"/>
      <c r="HGD522" s="76"/>
      <c r="HGE522" s="76"/>
      <c r="HGF522" s="76"/>
      <c r="HGG522" s="76"/>
      <c r="HGH522" s="76"/>
      <c r="HGI522" s="76"/>
      <c r="HGJ522" s="76"/>
      <c r="HGK522" s="76"/>
      <c r="HGL522" s="76"/>
      <c r="HGM522" s="76"/>
      <c r="HGN522" s="76"/>
      <c r="HGO522" s="76"/>
      <c r="HGP522" s="76"/>
      <c r="HGQ522" s="76"/>
      <c r="HGR522" s="76"/>
      <c r="HGS522" s="76"/>
      <c r="HGT522" s="76"/>
      <c r="HGU522" s="76"/>
      <c r="HGV522" s="76"/>
      <c r="HGW522" s="76"/>
      <c r="HGX522" s="76"/>
      <c r="HGY522" s="76"/>
      <c r="HGZ522" s="76"/>
      <c r="HHA522" s="76"/>
      <c r="HHB522" s="76"/>
      <c r="HHC522" s="76"/>
      <c r="HHD522" s="76"/>
      <c r="HHE522" s="76"/>
      <c r="HHF522" s="76"/>
      <c r="HHG522" s="76"/>
      <c r="HHH522" s="76"/>
      <c r="HHI522" s="76"/>
      <c r="HHJ522" s="76"/>
      <c r="HHK522" s="76"/>
      <c r="HHL522" s="76"/>
      <c r="HHM522" s="76"/>
      <c r="HHN522" s="76"/>
      <c r="HHO522" s="76"/>
      <c r="HHP522" s="76"/>
      <c r="HHQ522" s="76"/>
      <c r="HHR522" s="76"/>
      <c r="HHS522" s="76"/>
      <c r="HHT522" s="76"/>
      <c r="HHU522" s="76"/>
      <c r="HHV522" s="76"/>
      <c r="HHW522" s="76"/>
      <c r="HHX522" s="76"/>
      <c r="HHY522" s="76"/>
      <c r="HHZ522" s="76"/>
      <c r="HIA522" s="76"/>
      <c r="HIB522" s="76"/>
      <c r="HIC522" s="76"/>
      <c r="HID522" s="76"/>
      <c r="HIE522" s="76"/>
      <c r="HIF522" s="76"/>
      <c r="HIG522" s="76"/>
      <c r="HIH522" s="76"/>
      <c r="HII522" s="76"/>
      <c r="HIJ522" s="76"/>
      <c r="HIK522" s="76"/>
      <c r="HIL522" s="76"/>
      <c r="HIM522" s="76"/>
      <c r="HIN522" s="76"/>
      <c r="HIO522" s="76"/>
      <c r="HIP522" s="76"/>
      <c r="HIQ522" s="76"/>
      <c r="HIR522" s="76"/>
      <c r="HIS522" s="76"/>
      <c r="HIT522" s="76"/>
      <c r="HIU522" s="76"/>
      <c r="HIV522" s="76"/>
      <c r="HIW522" s="76"/>
      <c r="HIX522" s="76"/>
      <c r="HIY522" s="76"/>
      <c r="HIZ522" s="76"/>
      <c r="HJA522" s="76"/>
      <c r="HJB522" s="76"/>
      <c r="HJC522" s="76"/>
      <c r="HJD522" s="76"/>
      <c r="HJE522" s="76"/>
      <c r="HJF522" s="76"/>
      <c r="HJG522" s="76"/>
      <c r="HJH522" s="76"/>
      <c r="HJI522" s="76"/>
      <c r="HJJ522" s="76"/>
      <c r="HJK522" s="76"/>
      <c r="HJL522" s="76"/>
      <c r="HJM522" s="76"/>
      <c r="HJN522" s="76"/>
      <c r="HJO522" s="76"/>
      <c r="HJP522" s="76"/>
      <c r="HJQ522" s="76"/>
      <c r="HJR522" s="76"/>
      <c r="HJS522" s="76"/>
      <c r="HJT522" s="76"/>
      <c r="HJU522" s="76"/>
      <c r="HJV522" s="76"/>
      <c r="HJW522" s="76"/>
      <c r="HJX522" s="76"/>
      <c r="HJY522" s="76"/>
      <c r="HJZ522" s="76"/>
      <c r="HKA522" s="76"/>
      <c r="HKB522" s="76"/>
      <c r="HKC522" s="76"/>
      <c r="HKD522" s="76"/>
      <c r="HKE522" s="76"/>
      <c r="HKF522" s="76"/>
      <c r="HKG522" s="76"/>
      <c r="HKH522" s="76"/>
      <c r="HKI522" s="76"/>
      <c r="HKJ522" s="76"/>
      <c r="HKK522" s="76"/>
      <c r="HKL522" s="76"/>
      <c r="HKM522" s="76"/>
      <c r="HKN522" s="76"/>
      <c r="HKO522" s="76"/>
      <c r="HKP522" s="76"/>
      <c r="HKQ522" s="76"/>
      <c r="HKR522" s="76"/>
      <c r="HKS522" s="76"/>
      <c r="HKT522" s="76"/>
      <c r="HKU522" s="76"/>
      <c r="HKV522" s="76"/>
      <c r="HKW522" s="76"/>
      <c r="HKX522" s="76"/>
      <c r="HKY522" s="76"/>
      <c r="HKZ522" s="76"/>
      <c r="HLA522" s="76"/>
      <c r="HLB522" s="76"/>
      <c r="HLC522" s="76"/>
      <c r="HLD522" s="76"/>
      <c r="HLE522" s="76"/>
      <c r="HLF522" s="76"/>
      <c r="HLG522" s="76"/>
      <c r="HLH522" s="76"/>
      <c r="HLI522" s="76"/>
      <c r="HLJ522" s="76"/>
      <c r="HLK522" s="76"/>
      <c r="HLL522" s="76"/>
      <c r="HLM522" s="76"/>
      <c r="HLN522" s="76"/>
      <c r="HLO522" s="76"/>
      <c r="HLP522" s="76"/>
      <c r="HLQ522" s="76"/>
      <c r="HLR522" s="76"/>
      <c r="HLS522" s="76"/>
      <c r="HLT522" s="76"/>
      <c r="HLU522" s="76"/>
      <c r="HLV522" s="76"/>
      <c r="HLW522" s="76"/>
      <c r="HLX522" s="76"/>
      <c r="HLY522" s="76"/>
      <c r="HLZ522" s="76"/>
      <c r="HMA522" s="76"/>
      <c r="HMB522" s="76"/>
      <c r="HMC522" s="76"/>
      <c r="HMD522" s="76"/>
      <c r="HME522" s="76"/>
      <c r="HMF522" s="76"/>
      <c r="HMG522" s="76"/>
      <c r="HMH522" s="76"/>
      <c r="HMI522" s="76"/>
      <c r="HMJ522" s="76"/>
      <c r="HMK522" s="76"/>
      <c r="HML522" s="76"/>
      <c r="HMM522" s="76"/>
      <c r="HMN522" s="76"/>
      <c r="HMO522" s="76"/>
      <c r="HMP522" s="76"/>
      <c r="HMQ522" s="76"/>
      <c r="HMR522" s="76"/>
      <c r="HMS522" s="76"/>
      <c r="HMT522" s="76"/>
      <c r="HMU522" s="76"/>
      <c r="HMV522" s="76"/>
      <c r="HMW522" s="76"/>
      <c r="HMX522" s="76"/>
      <c r="HMY522" s="76"/>
      <c r="HMZ522" s="76"/>
      <c r="HNA522" s="76"/>
      <c r="HNB522" s="76"/>
      <c r="HNC522" s="76"/>
      <c r="HND522" s="76"/>
      <c r="HNE522" s="76"/>
      <c r="HNF522" s="76"/>
      <c r="HNG522" s="76"/>
      <c r="HNH522" s="76"/>
      <c r="HNI522" s="76"/>
      <c r="HNJ522" s="76"/>
      <c r="HNK522" s="76"/>
      <c r="HNL522" s="76"/>
      <c r="HNM522" s="76"/>
      <c r="HNN522" s="76"/>
      <c r="HNO522" s="76"/>
      <c r="HNP522" s="76"/>
      <c r="HNQ522" s="76"/>
      <c r="HNR522" s="76"/>
      <c r="HNS522" s="76"/>
      <c r="HNT522" s="76"/>
      <c r="HNU522" s="76"/>
      <c r="HNV522" s="76"/>
      <c r="HNW522" s="76"/>
      <c r="HNX522" s="76"/>
      <c r="HNY522" s="76"/>
      <c r="HNZ522" s="76"/>
      <c r="HOA522" s="76"/>
      <c r="HOB522" s="76"/>
      <c r="HOC522" s="76"/>
      <c r="HOD522" s="76"/>
      <c r="HOE522" s="76"/>
      <c r="HOF522" s="76"/>
      <c r="HOG522" s="76"/>
      <c r="HOH522" s="76"/>
      <c r="HOI522" s="76"/>
      <c r="HOJ522" s="76"/>
      <c r="HOK522" s="76"/>
      <c r="HOL522" s="76"/>
      <c r="HOM522" s="76"/>
      <c r="HON522" s="76"/>
      <c r="HOO522" s="76"/>
      <c r="HOP522" s="76"/>
      <c r="HOQ522" s="76"/>
      <c r="HOR522" s="76"/>
      <c r="HOS522" s="76"/>
      <c r="HOT522" s="76"/>
      <c r="HOU522" s="76"/>
      <c r="HOV522" s="76"/>
      <c r="HOW522" s="76"/>
      <c r="HOX522" s="76"/>
      <c r="HOY522" s="76"/>
      <c r="HOZ522" s="76"/>
      <c r="HPA522" s="76"/>
      <c r="HPB522" s="76"/>
      <c r="HPC522" s="76"/>
      <c r="HPD522" s="76"/>
      <c r="HPE522" s="76"/>
      <c r="HPF522" s="76"/>
      <c r="HPG522" s="76"/>
      <c r="HPH522" s="76"/>
      <c r="HPI522" s="76"/>
      <c r="HPJ522" s="76"/>
      <c r="HPK522" s="76"/>
      <c r="HPL522" s="76"/>
      <c r="HPM522" s="76"/>
      <c r="HPN522" s="76"/>
      <c r="HPO522" s="76"/>
      <c r="HPP522" s="76"/>
      <c r="HPQ522" s="76"/>
      <c r="HPR522" s="76"/>
      <c r="HPS522" s="76"/>
      <c r="HPT522" s="76"/>
      <c r="HPU522" s="76"/>
      <c r="HPV522" s="76"/>
      <c r="HPW522" s="76"/>
      <c r="HPX522" s="76"/>
      <c r="HPY522" s="76"/>
      <c r="HPZ522" s="76"/>
      <c r="HQA522" s="76"/>
      <c r="HQB522" s="76"/>
      <c r="HQC522" s="76"/>
      <c r="HQD522" s="76"/>
      <c r="HQE522" s="76"/>
      <c r="HQF522" s="76"/>
      <c r="HQG522" s="76"/>
      <c r="HQH522" s="76"/>
      <c r="HQI522" s="76"/>
      <c r="HQJ522" s="76"/>
      <c r="HQK522" s="76"/>
      <c r="HQL522" s="76"/>
      <c r="HQM522" s="76"/>
      <c r="HQN522" s="76"/>
      <c r="HQO522" s="76"/>
      <c r="HQP522" s="76"/>
      <c r="HQQ522" s="76"/>
      <c r="HQR522" s="76"/>
      <c r="HQS522" s="76"/>
      <c r="HQT522" s="76"/>
      <c r="HQU522" s="76"/>
      <c r="HQV522" s="76"/>
      <c r="HQW522" s="76"/>
      <c r="HQX522" s="76"/>
      <c r="HQY522" s="76"/>
      <c r="HQZ522" s="76"/>
      <c r="HRA522" s="76"/>
      <c r="HRB522" s="76"/>
      <c r="HRC522" s="76"/>
      <c r="HRD522" s="76"/>
      <c r="HRE522" s="76"/>
      <c r="HRF522" s="76"/>
      <c r="HRG522" s="76"/>
      <c r="HRH522" s="76"/>
      <c r="HRI522" s="76"/>
      <c r="HRJ522" s="76"/>
      <c r="HRK522" s="76"/>
      <c r="HRL522" s="76"/>
      <c r="HRM522" s="76"/>
      <c r="HRN522" s="76"/>
      <c r="HRO522" s="76"/>
      <c r="HRP522" s="76"/>
      <c r="HRQ522" s="76"/>
      <c r="HRR522" s="76"/>
      <c r="HRS522" s="76"/>
      <c r="HRT522" s="76"/>
      <c r="HRU522" s="76"/>
      <c r="HRV522" s="76"/>
      <c r="HRW522" s="76"/>
      <c r="HRX522" s="76"/>
      <c r="HRY522" s="76"/>
      <c r="HRZ522" s="76"/>
      <c r="HSA522" s="76"/>
      <c r="HSB522" s="76"/>
      <c r="HSC522" s="76"/>
      <c r="HSD522" s="76"/>
      <c r="HSE522" s="76"/>
      <c r="HSF522" s="76"/>
      <c r="HSG522" s="76"/>
      <c r="HSH522" s="76"/>
      <c r="HSI522" s="76"/>
      <c r="HSJ522" s="76"/>
      <c r="HSK522" s="76"/>
      <c r="HSL522" s="76"/>
      <c r="HSM522" s="76"/>
      <c r="HSN522" s="76"/>
      <c r="HSO522" s="76"/>
      <c r="HSP522" s="76"/>
      <c r="HSQ522" s="76"/>
      <c r="HSR522" s="76"/>
      <c r="HSS522" s="76"/>
      <c r="HST522" s="76"/>
      <c r="HSU522" s="76"/>
      <c r="HSV522" s="76"/>
      <c r="HSW522" s="76"/>
      <c r="HSX522" s="76"/>
      <c r="HSY522" s="76"/>
      <c r="HSZ522" s="76"/>
      <c r="HTA522" s="76"/>
      <c r="HTB522" s="76"/>
      <c r="HTC522" s="76"/>
      <c r="HTD522" s="76"/>
      <c r="HTE522" s="76"/>
      <c r="HTF522" s="76"/>
      <c r="HTG522" s="76"/>
      <c r="HTH522" s="76"/>
      <c r="HTI522" s="76"/>
      <c r="HTJ522" s="76"/>
      <c r="HTK522" s="76"/>
      <c r="HTL522" s="76"/>
      <c r="HTM522" s="76"/>
      <c r="HTN522" s="76"/>
      <c r="HTO522" s="76"/>
      <c r="HTP522" s="76"/>
      <c r="HTQ522" s="76"/>
      <c r="HTR522" s="76"/>
      <c r="HTS522" s="76"/>
      <c r="HTT522" s="76"/>
      <c r="HTU522" s="76"/>
      <c r="HTV522" s="76"/>
      <c r="HTW522" s="76"/>
      <c r="HTX522" s="76"/>
      <c r="HTY522" s="76"/>
      <c r="HTZ522" s="76"/>
      <c r="HUA522" s="76"/>
      <c r="HUB522" s="76"/>
      <c r="HUC522" s="76"/>
      <c r="HUD522" s="76"/>
      <c r="HUE522" s="76"/>
      <c r="HUF522" s="76"/>
      <c r="HUG522" s="76"/>
      <c r="HUH522" s="76"/>
      <c r="HUI522" s="76"/>
      <c r="HUJ522" s="76"/>
      <c r="HUK522" s="76"/>
      <c r="HUL522" s="76"/>
      <c r="HUM522" s="76"/>
      <c r="HUN522" s="76"/>
      <c r="HUO522" s="76"/>
      <c r="HUP522" s="76"/>
      <c r="HUQ522" s="76"/>
      <c r="HUR522" s="76"/>
      <c r="HUS522" s="76"/>
      <c r="HUT522" s="76"/>
      <c r="HUU522" s="76"/>
      <c r="HUV522" s="76"/>
      <c r="HUW522" s="76"/>
      <c r="HUX522" s="76"/>
      <c r="HUY522" s="76"/>
      <c r="HUZ522" s="76"/>
      <c r="HVA522" s="76"/>
      <c r="HVB522" s="76"/>
      <c r="HVC522" s="76"/>
      <c r="HVD522" s="76"/>
      <c r="HVE522" s="76"/>
      <c r="HVF522" s="76"/>
      <c r="HVG522" s="76"/>
      <c r="HVH522" s="76"/>
      <c r="HVI522" s="76"/>
      <c r="HVJ522" s="76"/>
      <c r="HVK522" s="76"/>
      <c r="HVL522" s="76"/>
      <c r="HVM522" s="76"/>
      <c r="HVN522" s="76"/>
      <c r="HVO522" s="76"/>
      <c r="HVP522" s="76"/>
      <c r="HVQ522" s="76"/>
      <c r="HVR522" s="76"/>
      <c r="HVS522" s="76"/>
      <c r="HVT522" s="76"/>
      <c r="HVU522" s="76"/>
      <c r="HVV522" s="76"/>
      <c r="HVW522" s="76"/>
      <c r="HVX522" s="76"/>
      <c r="HVY522" s="76"/>
      <c r="HVZ522" s="76"/>
      <c r="HWA522" s="76"/>
      <c r="HWB522" s="76"/>
      <c r="HWC522" s="76"/>
      <c r="HWD522" s="76"/>
      <c r="HWE522" s="76"/>
      <c r="HWF522" s="76"/>
      <c r="HWG522" s="76"/>
      <c r="HWH522" s="76"/>
      <c r="HWI522" s="76"/>
      <c r="HWJ522" s="76"/>
      <c r="HWK522" s="76"/>
      <c r="HWL522" s="76"/>
      <c r="HWM522" s="76"/>
      <c r="HWN522" s="76"/>
      <c r="HWO522" s="76"/>
      <c r="HWP522" s="76"/>
      <c r="HWQ522" s="76"/>
      <c r="HWR522" s="76"/>
      <c r="HWS522" s="76"/>
      <c r="HWT522" s="76"/>
      <c r="HWU522" s="76"/>
      <c r="HWV522" s="76"/>
      <c r="HWW522" s="76"/>
      <c r="HWX522" s="76"/>
      <c r="HWY522" s="76"/>
      <c r="HWZ522" s="76"/>
      <c r="HXA522" s="76"/>
      <c r="HXB522" s="76"/>
      <c r="HXC522" s="76"/>
      <c r="HXD522" s="76"/>
      <c r="HXE522" s="76"/>
      <c r="HXF522" s="76"/>
      <c r="HXG522" s="76"/>
      <c r="HXH522" s="76"/>
      <c r="HXI522" s="76"/>
      <c r="HXJ522" s="76"/>
      <c r="HXK522" s="76"/>
      <c r="HXL522" s="76"/>
      <c r="HXM522" s="76"/>
      <c r="HXN522" s="76"/>
      <c r="HXO522" s="76"/>
      <c r="HXP522" s="76"/>
      <c r="HXQ522" s="76"/>
      <c r="HXR522" s="76"/>
      <c r="HXS522" s="76"/>
      <c r="HXT522" s="76"/>
      <c r="HXU522" s="76"/>
      <c r="HXV522" s="76"/>
      <c r="HXW522" s="76"/>
      <c r="HXX522" s="76"/>
      <c r="HXY522" s="76"/>
      <c r="HXZ522" s="76"/>
      <c r="HYA522" s="76"/>
      <c r="HYB522" s="76"/>
      <c r="HYC522" s="76"/>
      <c r="HYD522" s="76"/>
      <c r="HYE522" s="76"/>
      <c r="HYF522" s="76"/>
      <c r="HYG522" s="76"/>
      <c r="HYH522" s="76"/>
      <c r="HYI522" s="76"/>
      <c r="HYJ522" s="76"/>
      <c r="HYK522" s="76"/>
      <c r="HYL522" s="76"/>
      <c r="HYM522" s="76"/>
      <c r="HYN522" s="76"/>
      <c r="HYO522" s="76"/>
      <c r="HYP522" s="76"/>
      <c r="HYQ522" s="76"/>
      <c r="HYR522" s="76"/>
      <c r="HYS522" s="76"/>
      <c r="HYT522" s="76"/>
      <c r="HYU522" s="76"/>
      <c r="HYV522" s="76"/>
      <c r="HYW522" s="76"/>
      <c r="HYX522" s="76"/>
      <c r="HYY522" s="76"/>
      <c r="HYZ522" s="76"/>
      <c r="HZA522" s="76"/>
      <c r="HZB522" s="76"/>
      <c r="HZC522" s="76"/>
      <c r="HZD522" s="76"/>
      <c r="HZE522" s="76"/>
      <c r="HZF522" s="76"/>
      <c r="HZG522" s="76"/>
      <c r="HZH522" s="76"/>
      <c r="HZI522" s="76"/>
      <c r="HZJ522" s="76"/>
      <c r="HZK522" s="76"/>
      <c r="HZL522" s="76"/>
      <c r="HZM522" s="76"/>
      <c r="HZN522" s="76"/>
      <c r="HZO522" s="76"/>
      <c r="HZP522" s="76"/>
      <c r="HZQ522" s="76"/>
      <c r="HZR522" s="76"/>
      <c r="HZS522" s="76"/>
      <c r="HZT522" s="76"/>
      <c r="HZU522" s="76"/>
      <c r="HZV522" s="76"/>
      <c r="HZW522" s="76"/>
      <c r="HZX522" s="76"/>
      <c r="HZY522" s="76"/>
      <c r="HZZ522" s="76"/>
      <c r="IAA522" s="76"/>
      <c r="IAB522" s="76"/>
      <c r="IAC522" s="76"/>
      <c r="IAD522" s="76"/>
      <c r="IAE522" s="76"/>
      <c r="IAF522" s="76"/>
      <c r="IAG522" s="76"/>
      <c r="IAH522" s="76"/>
      <c r="IAI522" s="76"/>
      <c r="IAJ522" s="76"/>
      <c r="IAK522" s="76"/>
      <c r="IAL522" s="76"/>
      <c r="IAM522" s="76"/>
      <c r="IAN522" s="76"/>
      <c r="IAO522" s="76"/>
      <c r="IAP522" s="76"/>
      <c r="IAQ522" s="76"/>
      <c r="IAR522" s="76"/>
      <c r="IAS522" s="76"/>
      <c r="IAT522" s="76"/>
      <c r="IAU522" s="76"/>
      <c r="IAV522" s="76"/>
      <c r="IAW522" s="76"/>
      <c r="IAX522" s="76"/>
      <c r="IAY522" s="76"/>
      <c r="IAZ522" s="76"/>
      <c r="IBA522" s="76"/>
      <c r="IBB522" s="76"/>
      <c r="IBC522" s="76"/>
      <c r="IBD522" s="76"/>
      <c r="IBE522" s="76"/>
      <c r="IBF522" s="76"/>
      <c r="IBG522" s="76"/>
      <c r="IBH522" s="76"/>
      <c r="IBI522" s="76"/>
      <c r="IBJ522" s="76"/>
      <c r="IBK522" s="76"/>
      <c r="IBL522" s="76"/>
      <c r="IBM522" s="76"/>
      <c r="IBN522" s="76"/>
      <c r="IBO522" s="76"/>
      <c r="IBP522" s="76"/>
      <c r="IBQ522" s="76"/>
      <c r="IBR522" s="76"/>
      <c r="IBS522" s="76"/>
      <c r="IBT522" s="76"/>
      <c r="IBU522" s="76"/>
      <c r="IBV522" s="76"/>
      <c r="IBW522" s="76"/>
      <c r="IBX522" s="76"/>
      <c r="IBY522" s="76"/>
      <c r="IBZ522" s="76"/>
      <c r="ICA522" s="76"/>
      <c r="ICB522" s="76"/>
      <c r="ICC522" s="76"/>
      <c r="ICD522" s="76"/>
      <c r="ICE522" s="76"/>
      <c r="ICF522" s="76"/>
      <c r="ICG522" s="76"/>
      <c r="ICH522" s="76"/>
      <c r="ICI522" s="76"/>
      <c r="ICJ522" s="76"/>
      <c r="ICK522" s="76"/>
      <c r="ICL522" s="76"/>
      <c r="ICM522" s="76"/>
      <c r="ICN522" s="76"/>
      <c r="ICO522" s="76"/>
      <c r="ICP522" s="76"/>
      <c r="ICQ522" s="76"/>
      <c r="ICR522" s="76"/>
      <c r="ICS522" s="76"/>
      <c r="ICT522" s="76"/>
      <c r="ICU522" s="76"/>
      <c r="ICV522" s="76"/>
      <c r="ICW522" s="76"/>
      <c r="ICX522" s="76"/>
      <c r="ICY522" s="76"/>
      <c r="ICZ522" s="76"/>
      <c r="IDA522" s="76"/>
      <c r="IDB522" s="76"/>
      <c r="IDC522" s="76"/>
      <c r="IDD522" s="76"/>
      <c r="IDE522" s="76"/>
      <c r="IDF522" s="76"/>
      <c r="IDG522" s="76"/>
      <c r="IDH522" s="76"/>
      <c r="IDI522" s="76"/>
      <c r="IDJ522" s="76"/>
      <c r="IDK522" s="76"/>
      <c r="IDL522" s="76"/>
      <c r="IDM522" s="76"/>
      <c r="IDN522" s="76"/>
      <c r="IDO522" s="76"/>
      <c r="IDP522" s="76"/>
      <c r="IDQ522" s="76"/>
      <c r="IDR522" s="76"/>
      <c r="IDS522" s="76"/>
      <c r="IDT522" s="76"/>
      <c r="IDU522" s="76"/>
      <c r="IDV522" s="76"/>
      <c r="IDW522" s="76"/>
      <c r="IDX522" s="76"/>
      <c r="IDY522" s="76"/>
      <c r="IDZ522" s="76"/>
      <c r="IEA522" s="76"/>
      <c r="IEB522" s="76"/>
      <c r="IEC522" s="76"/>
      <c r="IED522" s="76"/>
      <c r="IEE522" s="76"/>
      <c r="IEF522" s="76"/>
      <c r="IEG522" s="76"/>
      <c r="IEH522" s="76"/>
      <c r="IEI522" s="76"/>
      <c r="IEJ522" s="76"/>
      <c r="IEK522" s="76"/>
      <c r="IEL522" s="76"/>
      <c r="IEM522" s="76"/>
      <c r="IEN522" s="76"/>
      <c r="IEO522" s="76"/>
      <c r="IEP522" s="76"/>
      <c r="IEQ522" s="76"/>
      <c r="IER522" s="76"/>
      <c r="IES522" s="76"/>
      <c r="IET522" s="76"/>
      <c r="IEU522" s="76"/>
      <c r="IEV522" s="76"/>
      <c r="IEW522" s="76"/>
      <c r="IEX522" s="76"/>
      <c r="IEY522" s="76"/>
      <c r="IEZ522" s="76"/>
      <c r="IFA522" s="76"/>
      <c r="IFB522" s="76"/>
      <c r="IFC522" s="76"/>
      <c r="IFD522" s="76"/>
      <c r="IFE522" s="76"/>
      <c r="IFF522" s="76"/>
      <c r="IFG522" s="76"/>
      <c r="IFH522" s="76"/>
      <c r="IFI522" s="76"/>
      <c r="IFJ522" s="76"/>
      <c r="IFK522" s="76"/>
      <c r="IFL522" s="76"/>
      <c r="IFM522" s="76"/>
      <c r="IFN522" s="76"/>
      <c r="IFO522" s="76"/>
      <c r="IFP522" s="76"/>
      <c r="IFQ522" s="76"/>
      <c r="IFR522" s="76"/>
      <c r="IFS522" s="76"/>
      <c r="IFT522" s="76"/>
      <c r="IFU522" s="76"/>
      <c r="IFV522" s="76"/>
      <c r="IFW522" s="76"/>
      <c r="IFX522" s="76"/>
      <c r="IFY522" s="76"/>
      <c r="IFZ522" s="76"/>
      <c r="IGA522" s="76"/>
      <c r="IGB522" s="76"/>
      <c r="IGC522" s="76"/>
      <c r="IGD522" s="76"/>
      <c r="IGE522" s="76"/>
      <c r="IGF522" s="76"/>
      <c r="IGG522" s="76"/>
      <c r="IGH522" s="76"/>
      <c r="IGI522" s="76"/>
      <c r="IGJ522" s="76"/>
      <c r="IGK522" s="76"/>
      <c r="IGL522" s="76"/>
      <c r="IGM522" s="76"/>
      <c r="IGN522" s="76"/>
      <c r="IGO522" s="76"/>
      <c r="IGP522" s="76"/>
      <c r="IGQ522" s="76"/>
      <c r="IGR522" s="76"/>
      <c r="IGS522" s="76"/>
      <c r="IGT522" s="76"/>
      <c r="IGU522" s="76"/>
      <c r="IGV522" s="76"/>
      <c r="IGW522" s="76"/>
      <c r="IGX522" s="76"/>
      <c r="IGY522" s="76"/>
      <c r="IGZ522" s="76"/>
      <c r="IHA522" s="76"/>
      <c r="IHB522" s="76"/>
      <c r="IHC522" s="76"/>
      <c r="IHD522" s="76"/>
      <c r="IHE522" s="76"/>
      <c r="IHF522" s="76"/>
      <c r="IHG522" s="76"/>
      <c r="IHH522" s="76"/>
      <c r="IHI522" s="76"/>
      <c r="IHJ522" s="76"/>
      <c r="IHK522" s="76"/>
      <c r="IHL522" s="76"/>
      <c r="IHM522" s="76"/>
      <c r="IHN522" s="76"/>
      <c r="IHO522" s="76"/>
      <c r="IHP522" s="76"/>
      <c r="IHQ522" s="76"/>
      <c r="IHR522" s="76"/>
      <c r="IHS522" s="76"/>
      <c r="IHT522" s="76"/>
      <c r="IHU522" s="76"/>
      <c r="IHV522" s="76"/>
      <c r="IHW522" s="76"/>
      <c r="IHX522" s="76"/>
      <c r="IHY522" s="76"/>
      <c r="IHZ522" s="76"/>
      <c r="IIA522" s="76"/>
      <c r="IIB522" s="76"/>
      <c r="IIC522" s="76"/>
      <c r="IID522" s="76"/>
      <c r="IIE522" s="76"/>
      <c r="IIF522" s="76"/>
      <c r="IIG522" s="76"/>
      <c r="IIH522" s="76"/>
      <c r="III522" s="76"/>
      <c r="IIJ522" s="76"/>
      <c r="IIK522" s="76"/>
      <c r="IIL522" s="76"/>
      <c r="IIM522" s="76"/>
      <c r="IIN522" s="76"/>
      <c r="IIO522" s="76"/>
      <c r="IIP522" s="76"/>
      <c r="IIQ522" s="76"/>
      <c r="IIR522" s="76"/>
      <c r="IIS522" s="76"/>
      <c r="IIT522" s="76"/>
      <c r="IIU522" s="76"/>
      <c r="IIV522" s="76"/>
      <c r="IIW522" s="76"/>
      <c r="IIX522" s="76"/>
      <c r="IIY522" s="76"/>
      <c r="IIZ522" s="76"/>
      <c r="IJA522" s="76"/>
      <c r="IJB522" s="76"/>
      <c r="IJC522" s="76"/>
      <c r="IJD522" s="76"/>
      <c r="IJE522" s="76"/>
      <c r="IJF522" s="76"/>
      <c r="IJG522" s="76"/>
      <c r="IJH522" s="76"/>
      <c r="IJI522" s="76"/>
      <c r="IJJ522" s="76"/>
      <c r="IJK522" s="76"/>
      <c r="IJL522" s="76"/>
      <c r="IJM522" s="76"/>
      <c r="IJN522" s="76"/>
      <c r="IJO522" s="76"/>
      <c r="IJP522" s="76"/>
      <c r="IJQ522" s="76"/>
      <c r="IJR522" s="76"/>
      <c r="IJS522" s="76"/>
      <c r="IJT522" s="76"/>
      <c r="IJU522" s="76"/>
      <c r="IJV522" s="76"/>
      <c r="IJW522" s="76"/>
      <c r="IJX522" s="76"/>
      <c r="IJY522" s="76"/>
      <c r="IJZ522" s="76"/>
      <c r="IKA522" s="76"/>
      <c r="IKB522" s="76"/>
      <c r="IKC522" s="76"/>
      <c r="IKD522" s="76"/>
      <c r="IKE522" s="76"/>
      <c r="IKF522" s="76"/>
      <c r="IKG522" s="76"/>
      <c r="IKH522" s="76"/>
      <c r="IKI522" s="76"/>
      <c r="IKJ522" s="76"/>
      <c r="IKK522" s="76"/>
      <c r="IKL522" s="76"/>
      <c r="IKM522" s="76"/>
      <c r="IKN522" s="76"/>
      <c r="IKO522" s="76"/>
      <c r="IKP522" s="76"/>
      <c r="IKQ522" s="76"/>
      <c r="IKR522" s="76"/>
      <c r="IKS522" s="76"/>
      <c r="IKT522" s="76"/>
      <c r="IKU522" s="76"/>
      <c r="IKV522" s="76"/>
      <c r="IKW522" s="76"/>
      <c r="IKX522" s="76"/>
      <c r="IKY522" s="76"/>
      <c r="IKZ522" s="76"/>
      <c r="ILA522" s="76"/>
      <c r="ILB522" s="76"/>
      <c r="ILC522" s="76"/>
      <c r="ILD522" s="76"/>
      <c r="ILE522" s="76"/>
      <c r="ILF522" s="76"/>
      <c r="ILG522" s="76"/>
      <c r="ILH522" s="76"/>
      <c r="ILI522" s="76"/>
      <c r="ILJ522" s="76"/>
      <c r="ILK522" s="76"/>
      <c r="ILL522" s="76"/>
      <c r="ILM522" s="76"/>
      <c r="ILN522" s="76"/>
      <c r="ILO522" s="76"/>
      <c r="ILP522" s="76"/>
      <c r="ILQ522" s="76"/>
      <c r="ILR522" s="76"/>
      <c r="ILS522" s="76"/>
      <c r="ILT522" s="76"/>
      <c r="ILU522" s="76"/>
      <c r="ILV522" s="76"/>
      <c r="ILW522" s="76"/>
      <c r="ILX522" s="76"/>
      <c r="ILY522" s="76"/>
      <c r="ILZ522" s="76"/>
      <c r="IMA522" s="76"/>
      <c r="IMB522" s="76"/>
      <c r="IMC522" s="76"/>
      <c r="IMD522" s="76"/>
      <c r="IME522" s="76"/>
      <c r="IMF522" s="76"/>
      <c r="IMG522" s="76"/>
      <c r="IMH522" s="76"/>
      <c r="IMI522" s="76"/>
      <c r="IMJ522" s="76"/>
      <c r="IMK522" s="76"/>
      <c r="IML522" s="76"/>
      <c r="IMM522" s="76"/>
      <c r="IMN522" s="76"/>
      <c r="IMO522" s="76"/>
      <c r="IMP522" s="76"/>
      <c r="IMQ522" s="76"/>
      <c r="IMR522" s="76"/>
      <c r="IMS522" s="76"/>
      <c r="IMT522" s="76"/>
      <c r="IMU522" s="76"/>
      <c r="IMV522" s="76"/>
      <c r="IMW522" s="76"/>
      <c r="IMX522" s="76"/>
      <c r="IMY522" s="76"/>
      <c r="IMZ522" s="76"/>
      <c r="INA522" s="76"/>
      <c r="INB522" s="76"/>
      <c r="INC522" s="76"/>
      <c r="IND522" s="76"/>
      <c r="INE522" s="76"/>
      <c r="INF522" s="76"/>
      <c r="ING522" s="76"/>
      <c r="INH522" s="76"/>
      <c r="INI522" s="76"/>
      <c r="INJ522" s="76"/>
      <c r="INK522" s="76"/>
      <c r="INL522" s="76"/>
      <c r="INM522" s="76"/>
      <c r="INN522" s="76"/>
      <c r="INO522" s="76"/>
      <c r="INP522" s="76"/>
      <c r="INQ522" s="76"/>
      <c r="INR522" s="76"/>
      <c r="INS522" s="76"/>
      <c r="INT522" s="76"/>
      <c r="INU522" s="76"/>
      <c r="INV522" s="76"/>
      <c r="INW522" s="76"/>
      <c r="INX522" s="76"/>
      <c r="INY522" s="76"/>
      <c r="INZ522" s="76"/>
      <c r="IOA522" s="76"/>
      <c r="IOB522" s="76"/>
      <c r="IOC522" s="76"/>
      <c r="IOD522" s="76"/>
      <c r="IOE522" s="76"/>
      <c r="IOF522" s="76"/>
      <c r="IOG522" s="76"/>
      <c r="IOH522" s="76"/>
      <c r="IOI522" s="76"/>
      <c r="IOJ522" s="76"/>
      <c r="IOK522" s="76"/>
      <c r="IOL522" s="76"/>
      <c r="IOM522" s="76"/>
      <c r="ION522" s="76"/>
      <c r="IOO522" s="76"/>
      <c r="IOP522" s="76"/>
      <c r="IOQ522" s="76"/>
      <c r="IOR522" s="76"/>
      <c r="IOS522" s="76"/>
      <c r="IOT522" s="76"/>
      <c r="IOU522" s="76"/>
      <c r="IOV522" s="76"/>
      <c r="IOW522" s="76"/>
      <c r="IOX522" s="76"/>
      <c r="IOY522" s="76"/>
      <c r="IOZ522" s="76"/>
      <c r="IPA522" s="76"/>
      <c r="IPB522" s="76"/>
      <c r="IPC522" s="76"/>
      <c r="IPD522" s="76"/>
      <c r="IPE522" s="76"/>
      <c r="IPF522" s="76"/>
      <c r="IPG522" s="76"/>
      <c r="IPH522" s="76"/>
      <c r="IPI522" s="76"/>
      <c r="IPJ522" s="76"/>
      <c r="IPK522" s="76"/>
      <c r="IPL522" s="76"/>
      <c r="IPM522" s="76"/>
      <c r="IPN522" s="76"/>
      <c r="IPO522" s="76"/>
      <c r="IPP522" s="76"/>
      <c r="IPQ522" s="76"/>
      <c r="IPR522" s="76"/>
      <c r="IPS522" s="76"/>
      <c r="IPT522" s="76"/>
      <c r="IPU522" s="76"/>
      <c r="IPV522" s="76"/>
      <c r="IPW522" s="76"/>
      <c r="IPX522" s="76"/>
      <c r="IPY522" s="76"/>
      <c r="IPZ522" s="76"/>
      <c r="IQA522" s="76"/>
      <c r="IQB522" s="76"/>
      <c r="IQC522" s="76"/>
      <c r="IQD522" s="76"/>
      <c r="IQE522" s="76"/>
      <c r="IQF522" s="76"/>
      <c r="IQG522" s="76"/>
      <c r="IQH522" s="76"/>
      <c r="IQI522" s="76"/>
      <c r="IQJ522" s="76"/>
      <c r="IQK522" s="76"/>
      <c r="IQL522" s="76"/>
      <c r="IQM522" s="76"/>
      <c r="IQN522" s="76"/>
      <c r="IQO522" s="76"/>
      <c r="IQP522" s="76"/>
      <c r="IQQ522" s="76"/>
      <c r="IQR522" s="76"/>
      <c r="IQS522" s="76"/>
      <c r="IQT522" s="76"/>
      <c r="IQU522" s="76"/>
      <c r="IQV522" s="76"/>
      <c r="IQW522" s="76"/>
      <c r="IQX522" s="76"/>
      <c r="IQY522" s="76"/>
      <c r="IQZ522" s="76"/>
      <c r="IRA522" s="76"/>
      <c r="IRB522" s="76"/>
      <c r="IRC522" s="76"/>
      <c r="IRD522" s="76"/>
      <c r="IRE522" s="76"/>
      <c r="IRF522" s="76"/>
      <c r="IRG522" s="76"/>
      <c r="IRH522" s="76"/>
      <c r="IRI522" s="76"/>
      <c r="IRJ522" s="76"/>
      <c r="IRK522" s="76"/>
      <c r="IRL522" s="76"/>
      <c r="IRM522" s="76"/>
      <c r="IRN522" s="76"/>
      <c r="IRO522" s="76"/>
      <c r="IRP522" s="76"/>
      <c r="IRQ522" s="76"/>
      <c r="IRR522" s="76"/>
      <c r="IRS522" s="76"/>
      <c r="IRT522" s="76"/>
      <c r="IRU522" s="76"/>
      <c r="IRV522" s="76"/>
      <c r="IRW522" s="76"/>
      <c r="IRX522" s="76"/>
      <c r="IRY522" s="76"/>
      <c r="IRZ522" s="76"/>
      <c r="ISA522" s="76"/>
      <c r="ISB522" s="76"/>
      <c r="ISC522" s="76"/>
      <c r="ISD522" s="76"/>
      <c r="ISE522" s="76"/>
      <c r="ISF522" s="76"/>
      <c r="ISG522" s="76"/>
      <c r="ISH522" s="76"/>
      <c r="ISI522" s="76"/>
      <c r="ISJ522" s="76"/>
      <c r="ISK522" s="76"/>
      <c r="ISL522" s="76"/>
      <c r="ISM522" s="76"/>
      <c r="ISN522" s="76"/>
      <c r="ISO522" s="76"/>
      <c r="ISP522" s="76"/>
      <c r="ISQ522" s="76"/>
      <c r="ISR522" s="76"/>
      <c r="ISS522" s="76"/>
      <c r="IST522" s="76"/>
      <c r="ISU522" s="76"/>
      <c r="ISV522" s="76"/>
      <c r="ISW522" s="76"/>
      <c r="ISX522" s="76"/>
      <c r="ISY522" s="76"/>
      <c r="ISZ522" s="76"/>
      <c r="ITA522" s="76"/>
      <c r="ITB522" s="76"/>
      <c r="ITC522" s="76"/>
      <c r="ITD522" s="76"/>
      <c r="ITE522" s="76"/>
      <c r="ITF522" s="76"/>
      <c r="ITG522" s="76"/>
      <c r="ITH522" s="76"/>
      <c r="ITI522" s="76"/>
      <c r="ITJ522" s="76"/>
      <c r="ITK522" s="76"/>
      <c r="ITL522" s="76"/>
      <c r="ITM522" s="76"/>
      <c r="ITN522" s="76"/>
      <c r="ITO522" s="76"/>
      <c r="ITP522" s="76"/>
      <c r="ITQ522" s="76"/>
      <c r="ITR522" s="76"/>
      <c r="ITS522" s="76"/>
      <c r="ITT522" s="76"/>
      <c r="ITU522" s="76"/>
      <c r="ITV522" s="76"/>
      <c r="ITW522" s="76"/>
      <c r="ITX522" s="76"/>
      <c r="ITY522" s="76"/>
      <c r="ITZ522" s="76"/>
      <c r="IUA522" s="76"/>
      <c r="IUB522" s="76"/>
      <c r="IUC522" s="76"/>
      <c r="IUD522" s="76"/>
      <c r="IUE522" s="76"/>
      <c r="IUF522" s="76"/>
      <c r="IUG522" s="76"/>
      <c r="IUH522" s="76"/>
      <c r="IUI522" s="76"/>
      <c r="IUJ522" s="76"/>
      <c r="IUK522" s="76"/>
      <c r="IUL522" s="76"/>
      <c r="IUM522" s="76"/>
      <c r="IUN522" s="76"/>
      <c r="IUO522" s="76"/>
      <c r="IUP522" s="76"/>
      <c r="IUQ522" s="76"/>
      <c r="IUR522" s="76"/>
      <c r="IUS522" s="76"/>
      <c r="IUT522" s="76"/>
      <c r="IUU522" s="76"/>
      <c r="IUV522" s="76"/>
      <c r="IUW522" s="76"/>
      <c r="IUX522" s="76"/>
      <c r="IUY522" s="76"/>
      <c r="IUZ522" s="76"/>
      <c r="IVA522" s="76"/>
      <c r="IVB522" s="76"/>
      <c r="IVC522" s="76"/>
      <c r="IVD522" s="76"/>
      <c r="IVE522" s="76"/>
      <c r="IVF522" s="76"/>
      <c r="IVG522" s="76"/>
      <c r="IVH522" s="76"/>
      <c r="IVI522" s="76"/>
      <c r="IVJ522" s="76"/>
      <c r="IVK522" s="76"/>
      <c r="IVL522" s="76"/>
      <c r="IVM522" s="76"/>
      <c r="IVN522" s="76"/>
      <c r="IVO522" s="76"/>
      <c r="IVP522" s="76"/>
      <c r="IVQ522" s="76"/>
      <c r="IVR522" s="76"/>
      <c r="IVS522" s="76"/>
      <c r="IVT522" s="76"/>
      <c r="IVU522" s="76"/>
      <c r="IVV522" s="76"/>
      <c r="IVW522" s="76"/>
      <c r="IVX522" s="76"/>
      <c r="IVY522" s="76"/>
      <c r="IVZ522" s="76"/>
      <c r="IWA522" s="76"/>
      <c r="IWB522" s="76"/>
      <c r="IWC522" s="76"/>
      <c r="IWD522" s="76"/>
      <c r="IWE522" s="76"/>
      <c r="IWF522" s="76"/>
      <c r="IWG522" s="76"/>
      <c r="IWH522" s="76"/>
      <c r="IWI522" s="76"/>
      <c r="IWJ522" s="76"/>
      <c r="IWK522" s="76"/>
      <c r="IWL522" s="76"/>
      <c r="IWM522" s="76"/>
      <c r="IWN522" s="76"/>
      <c r="IWO522" s="76"/>
      <c r="IWP522" s="76"/>
      <c r="IWQ522" s="76"/>
      <c r="IWR522" s="76"/>
      <c r="IWS522" s="76"/>
      <c r="IWT522" s="76"/>
      <c r="IWU522" s="76"/>
      <c r="IWV522" s="76"/>
      <c r="IWW522" s="76"/>
      <c r="IWX522" s="76"/>
      <c r="IWY522" s="76"/>
      <c r="IWZ522" s="76"/>
      <c r="IXA522" s="76"/>
      <c r="IXB522" s="76"/>
      <c r="IXC522" s="76"/>
      <c r="IXD522" s="76"/>
      <c r="IXE522" s="76"/>
      <c r="IXF522" s="76"/>
      <c r="IXG522" s="76"/>
      <c r="IXH522" s="76"/>
      <c r="IXI522" s="76"/>
      <c r="IXJ522" s="76"/>
      <c r="IXK522" s="76"/>
      <c r="IXL522" s="76"/>
      <c r="IXM522" s="76"/>
      <c r="IXN522" s="76"/>
      <c r="IXO522" s="76"/>
      <c r="IXP522" s="76"/>
      <c r="IXQ522" s="76"/>
      <c r="IXR522" s="76"/>
      <c r="IXS522" s="76"/>
      <c r="IXT522" s="76"/>
      <c r="IXU522" s="76"/>
      <c r="IXV522" s="76"/>
      <c r="IXW522" s="76"/>
      <c r="IXX522" s="76"/>
      <c r="IXY522" s="76"/>
      <c r="IXZ522" s="76"/>
      <c r="IYA522" s="76"/>
      <c r="IYB522" s="76"/>
      <c r="IYC522" s="76"/>
      <c r="IYD522" s="76"/>
      <c r="IYE522" s="76"/>
      <c r="IYF522" s="76"/>
      <c r="IYG522" s="76"/>
      <c r="IYH522" s="76"/>
      <c r="IYI522" s="76"/>
      <c r="IYJ522" s="76"/>
      <c r="IYK522" s="76"/>
      <c r="IYL522" s="76"/>
      <c r="IYM522" s="76"/>
      <c r="IYN522" s="76"/>
      <c r="IYO522" s="76"/>
      <c r="IYP522" s="76"/>
      <c r="IYQ522" s="76"/>
      <c r="IYR522" s="76"/>
      <c r="IYS522" s="76"/>
      <c r="IYT522" s="76"/>
      <c r="IYU522" s="76"/>
      <c r="IYV522" s="76"/>
      <c r="IYW522" s="76"/>
      <c r="IYX522" s="76"/>
      <c r="IYY522" s="76"/>
      <c r="IYZ522" s="76"/>
      <c r="IZA522" s="76"/>
      <c r="IZB522" s="76"/>
      <c r="IZC522" s="76"/>
      <c r="IZD522" s="76"/>
      <c r="IZE522" s="76"/>
      <c r="IZF522" s="76"/>
      <c r="IZG522" s="76"/>
      <c r="IZH522" s="76"/>
      <c r="IZI522" s="76"/>
      <c r="IZJ522" s="76"/>
      <c r="IZK522" s="76"/>
      <c r="IZL522" s="76"/>
      <c r="IZM522" s="76"/>
      <c r="IZN522" s="76"/>
      <c r="IZO522" s="76"/>
      <c r="IZP522" s="76"/>
      <c r="IZQ522" s="76"/>
      <c r="IZR522" s="76"/>
      <c r="IZS522" s="76"/>
      <c r="IZT522" s="76"/>
      <c r="IZU522" s="76"/>
      <c r="IZV522" s="76"/>
      <c r="IZW522" s="76"/>
      <c r="IZX522" s="76"/>
      <c r="IZY522" s="76"/>
      <c r="IZZ522" s="76"/>
      <c r="JAA522" s="76"/>
      <c r="JAB522" s="76"/>
      <c r="JAC522" s="76"/>
      <c r="JAD522" s="76"/>
      <c r="JAE522" s="76"/>
      <c r="JAF522" s="76"/>
      <c r="JAG522" s="76"/>
      <c r="JAH522" s="76"/>
      <c r="JAI522" s="76"/>
      <c r="JAJ522" s="76"/>
      <c r="JAK522" s="76"/>
      <c r="JAL522" s="76"/>
      <c r="JAM522" s="76"/>
      <c r="JAN522" s="76"/>
      <c r="JAO522" s="76"/>
      <c r="JAP522" s="76"/>
      <c r="JAQ522" s="76"/>
      <c r="JAR522" s="76"/>
      <c r="JAS522" s="76"/>
      <c r="JAT522" s="76"/>
      <c r="JAU522" s="76"/>
      <c r="JAV522" s="76"/>
      <c r="JAW522" s="76"/>
      <c r="JAX522" s="76"/>
      <c r="JAY522" s="76"/>
      <c r="JAZ522" s="76"/>
      <c r="JBA522" s="76"/>
      <c r="JBB522" s="76"/>
      <c r="JBC522" s="76"/>
      <c r="JBD522" s="76"/>
      <c r="JBE522" s="76"/>
      <c r="JBF522" s="76"/>
      <c r="JBG522" s="76"/>
      <c r="JBH522" s="76"/>
      <c r="JBI522" s="76"/>
      <c r="JBJ522" s="76"/>
      <c r="JBK522" s="76"/>
      <c r="JBL522" s="76"/>
      <c r="JBM522" s="76"/>
      <c r="JBN522" s="76"/>
      <c r="JBO522" s="76"/>
      <c r="JBP522" s="76"/>
      <c r="JBQ522" s="76"/>
      <c r="JBR522" s="76"/>
      <c r="JBS522" s="76"/>
      <c r="JBT522" s="76"/>
      <c r="JBU522" s="76"/>
      <c r="JBV522" s="76"/>
      <c r="JBW522" s="76"/>
      <c r="JBX522" s="76"/>
      <c r="JBY522" s="76"/>
      <c r="JBZ522" s="76"/>
      <c r="JCA522" s="76"/>
      <c r="JCB522" s="76"/>
      <c r="JCC522" s="76"/>
      <c r="JCD522" s="76"/>
      <c r="JCE522" s="76"/>
      <c r="JCF522" s="76"/>
      <c r="JCG522" s="76"/>
      <c r="JCH522" s="76"/>
      <c r="JCI522" s="76"/>
      <c r="JCJ522" s="76"/>
      <c r="JCK522" s="76"/>
      <c r="JCL522" s="76"/>
      <c r="JCM522" s="76"/>
      <c r="JCN522" s="76"/>
      <c r="JCO522" s="76"/>
      <c r="JCP522" s="76"/>
      <c r="JCQ522" s="76"/>
      <c r="JCR522" s="76"/>
      <c r="JCS522" s="76"/>
      <c r="JCT522" s="76"/>
      <c r="JCU522" s="76"/>
      <c r="JCV522" s="76"/>
      <c r="JCW522" s="76"/>
      <c r="JCX522" s="76"/>
      <c r="JCY522" s="76"/>
      <c r="JCZ522" s="76"/>
      <c r="JDA522" s="76"/>
      <c r="JDB522" s="76"/>
      <c r="JDC522" s="76"/>
      <c r="JDD522" s="76"/>
      <c r="JDE522" s="76"/>
      <c r="JDF522" s="76"/>
      <c r="JDG522" s="76"/>
      <c r="JDH522" s="76"/>
      <c r="JDI522" s="76"/>
      <c r="JDJ522" s="76"/>
      <c r="JDK522" s="76"/>
      <c r="JDL522" s="76"/>
      <c r="JDM522" s="76"/>
      <c r="JDN522" s="76"/>
      <c r="JDO522" s="76"/>
      <c r="JDP522" s="76"/>
      <c r="JDQ522" s="76"/>
      <c r="JDR522" s="76"/>
      <c r="JDS522" s="76"/>
      <c r="JDT522" s="76"/>
      <c r="JDU522" s="76"/>
      <c r="JDV522" s="76"/>
      <c r="JDW522" s="76"/>
      <c r="JDX522" s="76"/>
      <c r="JDY522" s="76"/>
      <c r="JDZ522" s="76"/>
      <c r="JEA522" s="76"/>
      <c r="JEB522" s="76"/>
      <c r="JEC522" s="76"/>
      <c r="JED522" s="76"/>
      <c r="JEE522" s="76"/>
      <c r="JEF522" s="76"/>
      <c r="JEG522" s="76"/>
      <c r="JEH522" s="76"/>
      <c r="JEI522" s="76"/>
      <c r="JEJ522" s="76"/>
      <c r="JEK522" s="76"/>
      <c r="JEL522" s="76"/>
      <c r="JEM522" s="76"/>
      <c r="JEN522" s="76"/>
      <c r="JEO522" s="76"/>
      <c r="JEP522" s="76"/>
      <c r="JEQ522" s="76"/>
      <c r="JER522" s="76"/>
      <c r="JES522" s="76"/>
      <c r="JET522" s="76"/>
      <c r="JEU522" s="76"/>
      <c r="JEV522" s="76"/>
      <c r="JEW522" s="76"/>
      <c r="JEX522" s="76"/>
      <c r="JEY522" s="76"/>
      <c r="JEZ522" s="76"/>
      <c r="JFA522" s="76"/>
      <c r="JFB522" s="76"/>
      <c r="JFC522" s="76"/>
      <c r="JFD522" s="76"/>
      <c r="JFE522" s="76"/>
      <c r="JFF522" s="76"/>
      <c r="JFG522" s="76"/>
      <c r="JFH522" s="76"/>
      <c r="JFI522" s="76"/>
      <c r="JFJ522" s="76"/>
      <c r="JFK522" s="76"/>
      <c r="JFL522" s="76"/>
      <c r="JFM522" s="76"/>
      <c r="JFN522" s="76"/>
      <c r="JFO522" s="76"/>
      <c r="JFP522" s="76"/>
      <c r="JFQ522" s="76"/>
      <c r="JFR522" s="76"/>
      <c r="JFS522" s="76"/>
      <c r="JFT522" s="76"/>
      <c r="JFU522" s="76"/>
      <c r="JFV522" s="76"/>
      <c r="JFW522" s="76"/>
      <c r="JFX522" s="76"/>
      <c r="JFY522" s="76"/>
      <c r="JFZ522" s="76"/>
      <c r="JGA522" s="76"/>
      <c r="JGB522" s="76"/>
      <c r="JGC522" s="76"/>
      <c r="JGD522" s="76"/>
      <c r="JGE522" s="76"/>
      <c r="JGF522" s="76"/>
      <c r="JGG522" s="76"/>
      <c r="JGH522" s="76"/>
      <c r="JGI522" s="76"/>
      <c r="JGJ522" s="76"/>
      <c r="JGK522" s="76"/>
      <c r="JGL522" s="76"/>
      <c r="JGM522" s="76"/>
      <c r="JGN522" s="76"/>
      <c r="JGO522" s="76"/>
      <c r="JGP522" s="76"/>
      <c r="JGQ522" s="76"/>
      <c r="JGR522" s="76"/>
      <c r="JGS522" s="76"/>
      <c r="JGT522" s="76"/>
      <c r="JGU522" s="76"/>
      <c r="JGV522" s="76"/>
      <c r="JGW522" s="76"/>
      <c r="JGX522" s="76"/>
      <c r="JGY522" s="76"/>
      <c r="JGZ522" s="76"/>
      <c r="JHA522" s="76"/>
      <c r="JHB522" s="76"/>
      <c r="JHC522" s="76"/>
      <c r="JHD522" s="76"/>
      <c r="JHE522" s="76"/>
      <c r="JHF522" s="76"/>
      <c r="JHG522" s="76"/>
      <c r="JHH522" s="76"/>
      <c r="JHI522" s="76"/>
      <c r="JHJ522" s="76"/>
      <c r="JHK522" s="76"/>
      <c r="JHL522" s="76"/>
      <c r="JHM522" s="76"/>
      <c r="JHN522" s="76"/>
      <c r="JHO522" s="76"/>
      <c r="JHP522" s="76"/>
      <c r="JHQ522" s="76"/>
      <c r="JHR522" s="76"/>
      <c r="JHS522" s="76"/>
      <c r="JHT522" s="76"/>
      <c r="JHU522" s="76"/>
      <c r="JHV522" s="76"/>
      <c r="JHW522" s="76"/>
      <c r="JHX522" s="76"/>
      <c r="JHY522" s="76"/>
      <c r="JHZ522" s="76"/>
      <c r="JIA522" s="76"/>
      <c r="JIB522" s="76"/>
      <c r="JIC522" s="76"/>
      <c r="JID522" s="76"/>
      <c r="JIE522" s="76"/>
      <c r="JIF522" s="76"/>
      <c r="JIG522" s="76"/>
      <c r="JIH522" s="76"/>
      <c r="JII522" s="76"/>
      <c r="JIJ522" s="76"/>
      <c r="JIK522" s="76"/>
      <c r="JIL522" s="76"/>
      <c r="JIM522" s="76"/>
      <c r="JIN522" s="76"/>
      <c r="JIO522" s="76"/>
      <c r="JIP522" s="76"/>
      <c r="JIQ522" s="76"/>
      <c r="JIR522" s="76"/>
      <c r="JIS522" s="76"/>
      <c r="JIT522" s="76"/>
      <c r="JIU522" s="76"/>
      <c r="JIV522" s="76"/>
      <c r="JIW522" s="76"/>
      <c r="JIX522" s="76"/>
      <c r="JIY522" s="76"/>
      <c r="JIZ522" s="76"/>
      <c r="JJA522" s="76"/>
      <c r="JJB522" s="76"/>
      <c r="JJC522" s="76"/>
      <c r="JJD522" s="76"/>
      <c r="JJE522" s="76"/>
      <c r="JJF522" s="76"/>
      <c r="JJG522" s="76"/>
      <c r="JJH522" s="76"/>
      <c r="JJI522" s="76"/>
      <c r="JJJ522" s="76"/>
      <c r="JJK522" s="76"/>
      <c r="JJL522" s="76"/>
      <c r="JJM522" s="76"/>
      <c r="JJN522" s="76"/>
      <c r="JJO522" s="76"/>
      <c r="JJP522" s="76"/>
      <c r="JJQ522" s="76"/>
      <c r="JJR522" s="76"/>
      <c r="JJS522" s="76"/>
      <c r="JJT522" s="76"/>
      <c r="JJU522" s="76"/>
      <c r="JJV522" s="76"/>
      <c r="JJW522" s="76"/>
      <c r="JJX522" s="76"/>
      <c r="JJY522" s="76"/>
      <c r="JJZ522" s="76"/>
      <c r="JKA522" s="76"/>
      <c r="JKB522" s="76"/>
      <c r="JKC522" s="76"/>
      <c r="JKD522" s="76"/>
      <c r="JKE522" s="76"/>
      <c r="JKF522" s="76"/>
      <c r="JKG522" s="76"/>
      <c r="JKH522" s="76"/>
      <c r="JKI522" s="76"/>
      <c r="JKJ522" s="76"/>
      <c r="JKK522" s="76"/>
      <c r="JKL522" s="76"/>
      <c r="JKM522" s="76"/>
      <c r="JKN522" s="76"/>
      <c r="JKO522" s="76"/>
      <c r="JKP522" s="76"/>
      <c r="JKQ522" s="76"/>
      <c r="JKR522" s="76"/>
      <c r="JKS522" s="76"/>
      <c r="JKT522" s="76"/>
      <c r="JKU522" s="76"/>
      <c r="JKV522" s="76"/>
      <c r="JKW522" s="76"/>
      <c r="JKX522" s="76"/>
      <c r="JKY522" s="76"/>
      <c r="JKZ522" s="76"/>
      <c r="JLA522" s="76"/>
      <c r="JLB522" s="76"/>
      <c r="JLC522" s="76"/>
      <c r="JLD522" s="76"/>
      <c r="JLE522" s="76"/>
      <c r="JLF522" s="76"/>
      <c r="JLG522" s="76"/>
      <c r="JLH522" s="76"/>
      <c r="JLI522" s="76"/>
      <c r="JLJ522" s="76"/>
      <c r="JLK522" s="76"/>
      <c r="JLL522" s="76"/>
      <c r="JLM522" s="76"/>
      <c r="JLN522" s="76"/>
      <c r="JLO522" s="76"/>
      <c r="JLP522" s="76"/>
      <c r="JLQ522" s="76"/>
      <c r="JLR522" s="76"/>
      <c r="JLS522" s="76"/>
      <c r="JLT522" s="76"/>
      <c r="JLU522" s="76"/>
      <c r="JLV522" s="76"/>
      <c r="JLW522" s="76"/>
      <c r="JLX522" s="76"/>
      <c r="JLY522" s="76"/>
      <c r="JLZ522" s="76"/>
      <c r="JMA522" s="76"/>
      <c r="JMB522" s="76"/>
      <c r="JMC522" s="76"/>
      <c r="JMD522" s="76"/>
      <c r="JME522" s="76"/>
      <c r="JMF522" s="76"/>
      <c r="JMG522" s="76"/>
      <c r="JMH522" s="76"/>
      <c r="JMI522" s="76"/>
      <c r="JMJ522" s="76"/>
      <c r="JMK522" s="76"/>
      <c r="JML522" s="76"/>
      <c r="JMM522" s="76"/>
      <c r="JMN522" s="76"/>
      <c r="JMO522" s="76"/>
      <c r="JMP522" s="76"/>
      <c r="JMQ522" s="76"/>
      <c r="JMR522" s="76"/>
      <c r="JMS522" s="76"/>
      <c r="JMT522" s="76"/>
      <c r="JMU522" s="76"/>
      <c r="JMV522" s="76"/>
      <c r="JMW522" s="76"/>
      <c r="JMX522" s="76"/>
      <c r="JMY522" s="76"/>
      <c r="JMZ522" s="76"/>
      <c r="JNA522" s="76"/>
      <c r="JNB522" s="76"/>
      <c r="JNC522" s="76"/>
      <c r="JND522" s="76"/>
      <c r="JNE522" s="76"/>
      <c r="JNF522" s="76"/>
      <c r="JNG522" s="76"/>
      <c r="JNH522" s="76"/>
      <c r="JNI522" s="76"/>
      <c r="JNJ522" s="76"/>
      <c r="JNK522" s="76"/>
      <c r="JNL522" s="76"/>
      <c r="JNM522" s="76"/>
      <c r="JNN522" s="76"/>
      <c r="JNO522" s="76"/>
      <c r="JNP522" s="76"/>
      <c r="JNQ522" s="76"/>
      <c r="JNR522" s="76"/>
      <c r="JNS522" s="76"/>
      <c r="JNT522" s="76"/>
      <c r="JNU522" s="76"/>
      <c r="JNV522" s="76"/>
      <c r="JNW522" s="76"/>
      <c r="JNX522" s="76"/>
      <c r="JNY522" s="76"/>
      <c r="JNZ522" s="76"/>
      <c r="JOA522" s="76"/>
      <c r="JOB522" s="76"/>
      <c r="JOC522" s="76"/>
      <c r="JOD522" s="76"/>
      <c r="JOE522" s="76"/>
      <c r="JOF522" s="76"/>
      <c r="JOG522" s="76"/>
      <c r="JOH522" s="76"/>
      <c r="JOI522" s="76"/>
      <c r="JOJ522" s="76"/>
      <c r="JOK522" s="76"/>
      <c r="JOL522" s="76"/>
      <c r="JOM522" s="76"/>
      <c r="JON522" s="76"/>
      <c r="JOO522" s="76"/>
      <c r="JOP522" s="76"/>
      <c r="JOQ522" s="76"/>
      <c r="JOR522" s="76"/>
      <c r="JOS522" s="76"/>
      <c r="JOT522" s="76"/>
      <c r="JOU522" s="76"/>
      <c r="JOV522" s="76"/>
      <c r="JOW522" s="76"/>
      <c r="JOX522" s="76"/>
      <c r="JOY522" s="76"/>
      <c r="JOZ522" s="76"/>
      <c r="JPA522" s="76"/>
      <c r="JPB522" s="76"/>
      <c r="JPC522" s="76"/>
      <c r="JPD522" s="76"/>
      <c r="JPE522" s="76"/>
      <c r="JPF522" s="76"/>
      <c r="JPG522" s="76"/>
      <c r="JPH522" s="76"/>
      <c r="JPI522" s="76"/>
      <c r="JPJ522" s="76"/>
      <c r="JPK522" s="76"/>
      <c r="JPL522" s="76"/>
      <c r="JPM522" s="76"/>
      <c r="JPN522" s="76"/>
      <c r="JPO522" s="76"/>
      <c r="JPP522" s="76"/>
      <c r="JPQ522" s="76"/>
      <c r="JPR522" s="76"/>
      <c r="JPS522" s="76"/>
      <c r="JPT522" s="76"/>
      <c r="JPU522" s="76"/>
      <c r="JPV522" s="76"/>
      <c r="JPW522" s="76"/>
      <c r="JPX522" s="76"/>
      <c r="JPY522" s="76"/>
      <c r="JPZ522" s="76"/>
      <c r="JQA522" s="76"/>
      <c r="JQB522" s="76"/>
      <c r="JQC522" s="76"/>
      <c r="JQD522" s="76"/>
      <c r="JQE522" s="76"/>
      <c r="JQF522" s="76"/>
      <c r="JQG522" s="76"/>
      <c r="JQH522" s="76"/>
      <c r="JQI522" s="76"/>
      <c r="JQJ522" s="76"/>
      <c r="JQK522" s="76"/>
      <c r="JQL522" s="76"/>
      <c r="JQM522" s="76"/>
      <c r="JQN522" s="76"/>
      <c r="JQO522" s="76"/>
      <c r="JQP522" s="76"/>
      <c r="JQQ522" s="76"/>
      <c r="JQR522" s="76"/>
      <c r="JQS522" s="76"/>
      <c r="JQT522" s="76"/>
      <c r="JQU522" s="76"/>
      <c r="JQV522" s="76"/>
      <c r="JQW522" s="76"/>
      <c r="JQX522" s="76"/>
      <c r="JQY522" s="76"/>
      <c r="JQZ522" s="76"/>
      <c r="JRA522" s="76"/>
      <c r="JRB522" s="76"/>
      <c r="JRC522" s="76"/>
      <c r="JRD522" s="76"/>
      <c r="JRE522" s="76"/>
      <c r="JRF522" s="76"/>
      <c r="JRG522" s="76"/>
      <c r="JRH522" s="76"/>
      <c r="JRI522" s="76"/>
      <c r="JRJ522" s="76"/>
      <c r="JRK522" s="76"/>
      <c r="JRL522" s="76"/>
      <c r="JRM522" s="76"/>
      <c r="JRN522" s="76"/>
      <c r="JRO522" s="76"/>
      <c r="JRP522" s="76"/>
      <c r="JRQ522" s="76"/>
      <c r="JRR522" s="76"/>
      <c r="JRS522" s="76"/>
      <c r="JRT522" s="76"/>
      <c r="JRU522" s="76"/>
      <c r="JRV522" s="76"/>
      <c r="JRW522" s="76"/>
      <c r="JRX522" s="76"/>
      <c r="JRY522" s="76"/>
      <c r="JRZ522" s="76"/>
      <c r="JSA522" s="76"/>
      <c r="JSB522" s="76"/>
      <c r="JSC522" s="76"/>
      <c r="JSD522" s="76"/>
      <c r="JSE522" s="76"/>
      <c r="JSF522" s="76"/>
      <c r="JSG522" s="76"/>
      <c r="JSH522" s="76"/>
      <c r="JSI522" s="76"/>
      <c r="JSJ522" s="76"/>
      <c r="JSK522" s="76"/>
      <c r="JSL522" s="76"/>
      <c r="JSM522" s="76"/>
      <c r="JSN522" s="76"/>
      <c r="JSO522" s="76"/>
      <c r="JSP522" s="76"/>
      <c r="JSQ522" s="76"/>
      <c r="JSR522" s="76"/>
      <c r="JSS522" s="76"/>
      <c r="JST522" s="76"/>
      <c r="JSU522" s="76"/>
      <c r="JSV522" s="76"/>
      <c r="JSW522" s="76"/>
      <c r="JSX522" s="76"/>
      <c r="JSY522" s="76"/>
      <c r="JSZ522" s="76"/>
      <c r="JTA522" s="76"/>
      <c r="JTB522" s="76"/>
      <c r="JTC522" s="76"/>
      <c r="JTD522" s="76"/>
      <c r="JTE522" s="76"/>
      <c r="JTF522" s="76"/>
      <c r="JTG522" s="76"/>
      <c r="JTH522" s="76"/>
      <c r="JTI522" s="76"/>
      <c r="JTJ522" s="76"/>
      <c r="JTK522" s="76"/>
      <c r="JTL522" s="76"/>
      <c r="JTM522" s="76"/>
      <c r="JTN522" s="76"/>
      <c r="JTO522" s="76"/>
      <c r="JTP522" s="76"/>
      <c r="JTQ522" s="76"/>
      <c r="JTR522" s="76"/>
      <c r="JTS522" s="76"/>
      <c r="JTT522" s="76"/>
      <c r="JTU522" s="76"/>
      <c r="JTV522" s="76"/>
      <c r="JTW522" s="76"/>
      <c r="JTX522" s="76"/>
      <c r="JTY522" s="76"/>
      <c r="JTZ522" s="76"/>
      <c r="JUA522" s="76"/>
      <c r="JUB522" s="76"/>
      <c r="JUC522" s="76"/>
      <c r="JUD522" s="76"/>
      <c r="JUE522" s="76"/>
      <c r="JUF522" s="76"/>
      <c r="JUG522" s="76"/>
      <c r="JUH522" s="76"/>
      <c r="JUI522" s="76"/>
      <c r="JUJ522" s="76"/>
      <c r="JUK522" s="76"/>
      <c r="JUL522" s="76"/>
      <c r="JUM522" s="76"/>
      <c r="JUN522" s="76"/>
      <c r="JUO522" s="76"/>
      <c r="JUP522" s="76"/>
      <c r="JUQ522" s="76"/>
      <c r="JUR522" s="76"/>
      <c r="JUS522" s="76"/>
      <c r="JUT522" s="76"/>
      <c r="JUU522" s="76"/>
      <c r="JUV522" s="76"/>
      <c r="JUW522" s="76"/>
      <c r="JUX522" s="76"/>
      <c r="JUY522" s="76"/>
      <c r="JUZ522" s="76"/>
      <c r="JVA522" s="76"/>
      <c r="JVB522" s="76"/>
      <c r="JVC522" s="76"/>
      <c r="JVD522" s="76"/>
      <c r="JVE522" s="76"/>
      <c r="JVF522" s="76"/>
      <c r="JVG522" s="76"/>
      <c r="JVH522" s="76"/>
      <c r="JVI522" s="76"/>
      <c r="JVJ522" s="76"/>
      <c r="JVK522" s="76"/>
      <c r="JVL522" s="76"/>
      <c r="JVM522" s="76"/>
      <c r="JVN522" s="76"/>
      <c r="JVO522" s="76"/>
      <c r="JVP522" s="76"/>
      <c r="JVQ522" s="76"/>
      <c r="JVR522" s="76"/>
      <c r="JVS522" s="76"/>
      <c r="JVT522" s="76"/>
      <c r="JVU522" s="76"/>
      <c r="JVV522" s="76"/>
      <c r="JVW522" s="76"/>
      <c r="JVX522" s="76"/>
      <c r="JVY522" s="76"/>
      <c r="JVZ522" s="76"/>
      <c r="JWA522" s="76"/>
      <c r="JWB522" s="76"/>
      <c r="JWC522" s="76"/>
      <c r="JWD522" s="76"/>
      <c r="JWE522" s="76"/>
      <c r="JWF522" s="76"/>
      <c r="JWG522" s="76"/>
      <c r="JWH522" s="76"/>
      <c r="JWI522" s="76"/>
      <c r="JWJ522" s="76"/>
      <c r="JWK522" s="76"/>
      <c r="JWL522" s="76"/>
      <c r="JWM522" s="76"/>
      <c r="JWN522" s="76"/>
      <c r="JWO522" s="76"/>
      <c r="JWP522" s="76"/>
      <c r="JWQ522" s="76"/>
      <c r="JWR522" s="76"/>
      <c r="JWS522" s="76"/>
      <c r="JWT522" s="76"/>
      <c r="JWU522" s="76"/>
      <c r="JWV522" s="76"/>
      <c r="JWW522" s="76"/>
      <c r="JWX522" s="76"/>
      <c r="JWY522" s="76"/>
      <c r="JWZ522" s="76"/>
      <c r="JXA522" s="76"/>
      <c r="JXB522" s="76"/>
      <c r="JXC522" s="76"/>
      <c r="JXD522" s="76"/>
      <c r="JXE522" s="76"/>
      <c r="JXF522" s="76"/>
      <c r="JXG522" s="76"/>
      <c r="JXH522" s="76"/>
      <c r="JXI522" s="76"/>
      <c r="JXJ522" s="76"/>
      <c r="JXK522" s="76"/>
      <c r="JXL522" s="76"/>
      <c r="JXM522" s="76"/>
      <c r="JXN522" s="76"/>
      <c r="JXO522" s="76"/>
      <c r="JXP522" s="76"/>
      <c r="JXQ522" s="76"/>
      <c r="JXR522" s="76"/>
      <c r="JXS522" s="76"/>
      <c r="JXT522" s="76"/>
      <c r="JXU522" s="76"/>
      <c r="JXV522" s="76"/>
      <c r="JXW522" s="76"/>
      <c r="JXX522" s="76"/>
      <c r="JXY522" s="76"/>
      <c r="JXZ522" s="76"/>
      <c r="JYA522" s="76"/>
      <c r="JYB522" s="76"/>
      <c r="JYC522" s="76"/>
      <c r="JYD522" s="76"/>
      <c r="JYE522" s="76"/>
      <c r="JYF522" s="76"/>
      <c r="JYG522" s="76"/>
      <c r="JYH522" s="76"/>
      <c r="JYI522" s="76"/>
      <c r="JYJ522" s="76"/>
      <c r="JYK522" s="76"/>
      <c r="JYL522" s="76"/>
      <c r="JYM522" s="76"/>
      <c r="JYN522" s="76"/>
      <c r="JYO522" s="76"/>
      <c r="JYP522" s="76"/>
      <c r="JYQ522" s="76"/>
      <c r="JYR522" s="76"/>
      <c r="JYS522" s="76"/>
      <c r="JYT522" s="76"/>
      <c r="JYU522" s="76"/>
      <c r="JYV522" s="76"/>
      <c r="JYW522" s="76"/>
      <c r="JYX522" s="76"/>
      <c r="JYY522" s="76"/>
      <c r="JYZ522" s="76"/>
      <c r="JZA522" s="76"/>
      <c r="JZB522" s="76"/>
      <c r="JZC522" s="76"/>
      <c r="JZD522" s="76"/>
      <c r="JZE522" s="76"/>
      <c r="JZF522" s="76"/>
      <c r="JZG522" s="76"/>
      <c r="JZH522" s="76"/>
      <c r="JZI522" s="76"/>
      <c r="JZJ522" s="76"/>
      <c r="JZK522" s="76"/>
      <c r="JZL522" s="76"/>
      <c r="JZM522" s="76"/>
      <c r="JZN522" s="76"/>
      <c r="JZO522" s="76"/>
      <c r="JZP522" s="76"/>
      <c r="JZQ522" s="76"/>
      <c r="JZR522" s="76"/>
      <c r="JZS522" s="76"/>
      <c r="JZT522" s="76"/>
      <c r="JZU522" s="76"/>
      <c r="JZV522" s="76"/>
      <c r="JZW522" s="76"/>
      <c r="JZX522" s="76"/>
      <c r="JZY522" s="76"/>
      <c r="JZZ522" s="76"/>
      <c r="KAA522" s="76"/>
      <c r="KAB522" s="76"/>
      <c r="KAC522" s="76"/>
      <c r="KAD522" s="76"/>
      <c r="KAE522" s="76"/>
      <c r="KAF522" s="76"/>
      <c r="KAG522" s="76"/>
      <c r="KAH522" s="76"/>
      <c r="KAI522" s="76"/>
      <c r="KAJ522" s="76"/>
      <c r="KAK522" s="76"/>
      <c r="KAL522" s="76"/>
      <c r="KAM522" s="76"/>
      <c r="KAN522" s="76"/>
      <c r="KAO522" s="76"/>
      <c r="KAP522" s="76"/>
      <c r="KAQ522" s="76"/>
      <c r="KAR522" s="76"/>
      <c r="KAS522" s="76"/>
      <c r="KAT522" s="76"/>
      <c r="KAU522" s="76"/>
      <c r="KAV522" s="76"/>
      <c r="KAW522" s="76"/>
      <c r="KAX522" s="76"/>
      <c r="KAY522" s="76"/>
      <c r="KAZ522" s="76"/>
      <c r="KBA522" s="76"/>
      <c r="KBB522" s="76"/>
      <c r="KBC522" s="76"/>
      <c r="KBD522" s="76"/>
      <c r="KBE522" s="76"/>
      <c r="KBF522" s="76"/>
      <c r="KBG522" s="76"/>
      <c r="KBH522" s="76"/>
      <c r="KBI522" s="76"/>
      <c r="KBJ522" s="76"/>
      <c r="KBK522" s="76"/>
      <c r="KBL522" s="76"/>
      <c r="KBM522" s="76"/>
      <c r="KBN522" s="76"/>
      <c r="KBO522" s="76"/>
      <c r="KBP522" s="76"/>
      <c r="KBQ522" s="76"/>
      <c r="KBR522" s="76"/>
      <c r="KBS522" s="76"/>
      <c r="KBT522" s="76"/>
      <c r="KBU522" s="76"/>
      <c r="KBV522" s="76"/>
      <c r="KBW522" s="76"/>
      <c r="KBX522" s="76"/>
      <c r="KBY522" s="76"/>
      <c r="KBZ522" s="76"/>
      <c r="KCA522" s="76"/>
      <c r="KCB522" s="76"/>
      <c r="KCC522" s="76"/>
      <c r="KCD522" s="76"/>
      <c r="KCE522" s="76"/>
      <c r="KCF522" s="76"/>
      <c r="KCG522" s="76"/>
      <c r="KCH522" s="76"/>
      <c r="KCI522" s="76"/>
      <c r="KCJ522" s="76"/>
      <c r="KCK522" s="76"/>
      <c r="KCL522" s="76"/>
      <c r="KCM522" s="76"/>
      <c r="KCN522" s="76"/>
      <c r="KCO522" s="76"/>
      <c r="KCP522" s="76"/>
      <c r="KCQ522" s="76"/>
      <c r="KCR522" s="76"/>
      <c r="KCS522" s="76"/>
      <c r="KCT522" s="76"/>
      <c r="KCU522" s="76"/>
      <c r="KCV522" s="76"/>
      <c r="KCW522" s="76"/>
      <c r="KCX522" s="76"/>
      <c r="KCY522" s="76"/>
      <c r="KCZ522" s="76"/>
      <c r="KDA522" s="76"/>
      <c r="KDB522" s="76"/>
      <c r="KDC522" s="76"/>
      <c r="KDD522" s="76"/>
      <c r="KDE522" s="76"/>
      <c r="KDF522" s="76"/>
      <c r="KDG522" s="76"/>
      <c r="KDH522" s="76"/>
      <c r="KDI522" s="76"/>
      <c r="KDJ522" s="76"/>
      <c r="KDK522" s="76"/>
      <c r="KDL522" s="76"/>
      <c r="KDM522" s="76"/>
      <c r="KDN522" s="76"/>
      <c r="KDO522" s="76"/>
      <c r="KDP522" s="76"/>
      <c r="KDQ522" s="76"/>
      <c r="KDR522" s="76"/>
      <c r="KDS522" s="76"/>
      <c r="KDT522" s="76"/>
      <c r="KDU522" s="76"/>
      <c r="KDV522" s="76"/>
      <c r="KDW522" s="76"/>
      <c r="KDX522" s="76"/>
      <c r="KDY522" s="76"/>
      <c r="KDZ522" s="76"/>
      <c r="KEA522" s="76"/>
      <c r="KEB522" s="76"/>
      <c r="KEC522" s="76"/>
      <c r="KED522" s="76"/>
      <c r="KEE522" s="76"/>
      <c r="KEF522" s="76"/>
      <c r="KEG522" s="76"/>
      <c r="KEH522" s="76"/>
      <c r="KEI522" s="76"/>
      <c r="KEJ522" s="76"/>
      <c r="KEK522" s="76"/>
      <c r="KEL522" s="76"/>
      <c r="KEM522" s="76"/>
      <c r="KEN522" s="76"/>
      <c r="KEO522" s="76"/>
      <c r="KEP522" s="76"/>
      <c r="KEQ522" s="76"/>
      <c r="KER522" s="76"/>
      <c r="KES522" s="76"/>
      <c r="KET522" s="76"/>
      <c r="KEU522" s="76"/>
      <c r="KEV522" s="76"/>
      <c r="KEW522" s="76"/>
      <c r="KEX522" s="76"/>
      <c r="KEY522" s="76"/>
      <c r="KEZ522" s="76"/>
      <c r="KFA522" s="76"/>
      <c r="KFB522" s="76"/>
      <c r="KFC522" s="76"/>
      <c r="KFD522" s="76"/>
      <c r="KFE522" s="76"/>
      <c r="KFF522" s="76"/>
      <c r="KFG522" s="76"/>
      <c r="KFH522" s="76"/>
      <c r="KFI522" s="76"/>
      <c r="KFJ522" s="76"/>
      <c r="KFK522" s="76"/>
      <c r="KFL522" s="76"/>
      <c r="KFM522" s="76"/>
      <c r="KFN522" s="76"/>
      <c r="KFO522" s="76"/>
      <c r="KFP522" s="76"/>
      <c r="KFQ522" s="76"/>
      <c r="KFR522" s="76"/>
      <c r="KFS522" s="76"/>
      <c r="KFT522" s="76"/>
      <c r="KFU522" s="76"/>
      <c r="KFV522" s="76"/>
      <c r="KFW522" s="76"/>
      <c r="KFX522" s="76"/>
      <c r="KFY522" s="76"/>
      <c r="KFZ522" s="76"/>
      <c r="KGA522" s="76"/>
      <c r="KGB522" s="76"/>
      <c r="KGC522" s="76"/>
      <c r="KGD522" s="76"/>
      <c r="KGE522" s="76"/>
      <c r="KGF522" s="76"/>
      <c r="KGG522" s="76"/>
      <c r="KGH522" s="76"/>
      <c r="KGI522" s="76"/>
      <c r="KGJ522" s="76"/>
      <c r="KGK522" s="76"/>
      <c r="KGL522" s="76"/>
      <c r="KGM522" s="76"/>
      <c r="KGN522" s="76"/>
      <c r="KGO522" s="76"/>
      <c r="KGP522" s="76"/>
      <c r="KGQ522" s="76"/>
      <c r="KGR522" s="76"/>
      <c r="KGS522" s="76"/>
      <c r="KGT522" s="76"/>
      <c r="KGU522" s="76"/>
      <c r="KGV522" s="76"/>
      <c r="KGW522" s="76"/>
      <c r="KGX522" s="76"/>
      <c r="KGY522" s="76"/>
      <c r="KGZ522" s="76"/>
      <c r="KHA522" s="76"/>
      <c r="KHB522" s="76"/>
      <c r="KHC522" s="76"/>
      <c r="KHD522" s="76"/>
      <c r="KHE522" s="76"/>
      <c r="KHF522" s="76"/>
      <c r="KHG522" s="76"/>
      <c r="KHH522" s="76"/>
      <c r="KHI522" s="76"/>
      <c r="KHJ522" s="76"/>
      <c r="KHK522" s="76"/>
      <c r="KHL522" s="76"/>
      <c r="KHM522" s="76"/>
      <c r="KHN522" s="76"/>
      <c r="KHO522" s="76"/>
      <c r="KHP522" s="76"/>
      <c r="KHQ522" s="76"/>
      <c r="KHR522" s="76"/>
      <c r="KHS522" s="76"/>
      <c r="KHT522" s="76"/>
      <c r="KHU522" s="76"/>
      <c r="KHV522" s="76"/>
      <c r="KHW522" s="76"/>
      <c r="KHX522" s="76"/>
      <c r="KHY522" s="76"/>
      <c r="KHZ522" s="76"/>
      <c r="KIA522" s="76"/>
      <c r="KIB522" s="76"/>
      <c r="KIC522" s="76"/>
      <c r="KID522" s="76"/>
      <c r="KIE522" s="76"/>
      <c r="KIF522" s="76"/>
      <c r="KIG522" s="76"/>
      <c r="KIH522" s="76"/>
      <c r="KII522" s="76"/>
      <c r="KIJ522" s="76"/>
      <c r="KIK522" s="76"/>
      <c r="KIL522" s="76"/>
      <c r="KIM522" s="76"/>
      <c r="KIN522" s="76"/>
      <c r="KIO522" s="76"/>
      <c r="KIP522" s="76"/>
      <c r="KIQ522" s="76"/>
      <c r="KIR522" s="76"/>
      <c r="KIS522" s="76"/>
      <c r="KIT522" s="76"/>
      <c r="KIU522" s="76"/>
      <c r="KIV522" s="76"/>
      <c r="KIW522" s="76"/>
      <c r="KIX522" s="76"/>
      <c r="KIY522" s="76"/>
      <c r="KIZ522" s="76"/>
      <c r="KJA522" s="76"/>
      <c r="KJB522" s="76"/>
      <c r="KJC522" s="76"/>
      <c r="KJD522" s="76"/>
      <c r="KJE522" s="76"/>
      <c r="KJF522" s="76"/>
      <c r="KJG522" s="76"/>
      <c r="KJH522" s="76"/>
      <c r="KJI522" s="76"/>
      <c r="KJJ522" s="76"/>
      <c r="KJK522" s="76"/>
      <c r="KJL522" s="76"/>
      <c r="KJM522" s="76"/>
      <c r="KJN522" s="76"/>
      <c r="KJO522" s="76"/>
      <c r="KJP522" s="76"/>
      <c r="KJQ522" s="76"/>
      <c r="KJR522" s="76"/>
      <c r="KJS522" s="76"/>
      <c r="KJT522" s="76"/>
      <c r="KJU522" s="76"/>
      <c r="KJV522" s="76"/>
      <c r="KJW522" s="76"/>
      <c r="KJX522" s="76"/>
      <c r="KJY522" s="76"/>
      <c r="KJZ522" s="76"/>
      <c r="KKA522" s="76"/>
      <c r="KKB522" s="76"/>
      <c r="KKC522" s="76"/>
      <c r="KKD522" s="76"/>
      <c r="KKE522" s="76"/>
      <c r="KKF522" s="76"/>
      <c r="KKG522" s="76"/>
      <c r="KKH522" s="76"/>
      <c r="KKI522" s="76"/>
      <c r="KKJ522" s="76"/>
      <c r="KKK522" s="76"/>
      <c r="KKL522" s="76"/>
      <c r="KKM522" s="76"/>
      <c r="KKN522" s="76"/>
      <c r="KKO522" s="76"/>
      <c r="KKP522" s="76"/>
      <c r="KKQ522" s="76"/>
      <c r="KKR522" s="76"/>
      <c r="KKS522" s="76"/>
      <c r="KKT522" s="76"/>
      <c r="KKU522" s="76"/>
      <c r="KKV522" s="76"/>
      <c r="KKW522" s="76"/>
      <c r="KKX522" s="76"/>
      <c r="KKY522" s="76"/>
      <c r="KKZ522" s="76"/>
      <c r="KLA522" s="76"/>
      <c r="KLB522" s="76"/>
      <c r="KLC522" s="76"/>
      <c r="KLD522" s="76"/>
      <c r="KLE522" s="76"/>
      <c r="KLF522" s="76"/>
      <c r="KLG522" s="76"/>
      <c r="KLH522" s="76"/>
      <c r="KLI522" s="76"/>
      <c r="KLJ522" s="76"/>
      <c r="KLK522" s="76"/>
      <c r="KLL522" s="76"/>
      <c r="KLM522" s="76"/>
      <c r="KLN522" s="76"/>
      <c r="KLO522" s="76"/>
      <c r="KLP522" s="76"/>
      <c r="KLQ522" s="76"/>
      <c r="KLR522" s="76"/>
      <c r="KLS522" s="76"/>
      <c r="KLT522" s="76"/>
      <c r="KLU522" s="76"/>
      <c r="KLV522" s="76"/>
      <c r="KLW522" s="76"/>
      <c r="KLX522" s="76"/>
      <c r="KLY522" s="76"/>
      <c r="KLZ522" s="76"/>
      <c r="KMA522" s="76"/>
      <c r="KMB522" s="76"/>
      <c r="KMC522" s="76"/>
      <c r="KMD522" s="76"/>
      <c r="KME522" s="76"/>
      <c r="KMF522" s="76"/>
      <c r="KMG522" s="76"/>
      <c r="KMH522" s="76"/>
      <c r="KMI522" s="76"/>
      <c r="KMJ522" s="76"/>
      <c r="KMK522" s="76"/>
      <c r="KML522" s="76"/>
      <c r="KMM522" s="76"/>
      <c r="KMN522" s="76"/>
      <c r="KMO522" s="76"/>
      <c r="KMP522" s="76"/>
      <c r="KMQ522" s="76"/>
      <c r="KMR522" s="76"/>
      <c r="KMS522" s="76"/>
      <c r="KMT522" s="76"/>
      <c r="KMU522" s="76"/>
      <c r="KMV522" s="76"/>
      <c r="KMW522" s="76"/>
      <c r="KMX522" s="76"/>
      <c r="KMY522" s="76"/>
      <c r="KMZ522" s="76"/>
      <c r="KNA522" s="76"/>
      <c r="KNB522" s="76"/>
      <c r="KNC522" s="76"/>
      <c r="KND522" s="76"/>
      <c r="KNE522" s="76"/>
      <c r="KNF522" s="76"/>
      <c r="KNG522" s="76"/>
      <c r="KNH522" s="76"/>
      <c r="KNI522" s="76"/>
      <c r="KNJ522" s="76"/>
      <c r="KNK522" s="76"/>
      <c r="KNL522" s="76"/>
      <c r="KNM522" s="76"/>
      <c r="KNN522" s="76"/>
      <c r="KNO522" s="76"/>
      <c r="KNP522" s="76"/>
      <c r="KNQ522" s="76"/>
      <c r="KNR522" s="76"/>
      <c r="KNS522" s="76"/>
      <c r="KNT522" s="76"/>
      <c r="KNU522" s="76"/>
      <c r="KNV522" s="76"/>
      <c r="KNW522" s="76"/>
      <c r="KNX522" s="76"/>
      <c r="KNY522" s="76"/>
      <c r="KNZ522" s="76"/>
      <c r="KOA522" s="76"/>
      <c r="KOB522" s="76"/>
      <c r="KOC522" s="76"/>
      <c r="KOD522" s="76"/>
      <c r="KOE522" s="76"/>
      <c r="KOF522" s="76"/>
      <c r="KOG522" s="76"/>
      <c r="KOH522" s="76"/>
      <c r="KOI522" s="76"/>
      <c r="KOJ522" s="76"/>
      <c r="KOK522" s="76"/>
      <c r="KOL522" s="76"/>
      <c r="KOM522" s="76"/>
      <c r="KON522" s="76"/>
      <c r="KOO522" s="76"/>
      <c r="KOP522" s="76"/>
      <c r="KOQ522" s="76"/>
      <c r="KOR522" s="76"/>
      <c r="KOS522" s="76"/>
      <c r="KOT522" s="76"/>
      <c r="KOU522" s="76"/>
      <c r="KOV522" s="76"/>
      <c r="KOW522" s="76"/>
      <c r="KOX522" s="76"/>
      <c r="KOY522" s="76"/>
      <c r="KOZ522" s="76"/>
      <c r="KPA522" s="76"/>
      <c r="KPB522" s="76"/>
      <c r="KPC522" s="76"/>
      <c r="KPD522" s="76"/>
      <c r="KPE522" s="76"/>
      <c r="KPF522" s="76"/>
      <c r="KPG522" s="76"/>
      <c r="KPH522" s="76"/>
      <c r="KPI522" s="76"/>
      <c r="KPJ522" s="76"/>
      <c r="KPK522" s="76"/>
      <c r="KPL522" s="76"/>
      <c r="KPM522" s="76"/>
      <c r="KPN522" s="76"/>
      <c r="KPO522" s="76"/>
      <c r="KPP522" s="76"/>
      <c r="KPQ522" s="76"/>
      <c r="KPR522" s="76"/>
      <c r="KPS522" s="76"/>
      <c r="KPT522" s="76"/>
      <c r="KPU522" s="76"/>
      <c r="KPV522" s="76"/>
      <c r="KPW522" s="76"/>
      <c r="KPX522" s="76"/>
      <c r="KPY522" s="76"/>
      <c r="KPZ522" s="76"/>
      <c r="KQA522" s="76"/>
      <c r="KQB522" s="76"/>
      <c r="KQC522" s="76"/>
      <c r="KQD522" s="76"/>
      <c r="KQE522" s="76"/>
      <c r="KQF522" s="76"/>
      <c r="KQG522" s="76"/>
      <c r="KQH522" s="76"/>
      <c r="KQI522" s="76"/>
      <c r="KQJ522" s="76"/>
      <c r="KQK522" s="76"/>
      <c r="KQL522" s="76"/>
      <c r="KQM522" s="76"/>
      <c r="KQN522" s="76"/>
      <c r="KQO522" s="76"/>
      <c r="KQP522" s="76"/>
      <c r="KQQ522" s="76"/>
      <c r="KQR522" s="76"/>
      <c r="KQS522" s="76"/>
      <c r="KQT522" s="76"/>
      <c r="KQU522" s="76"/>
      <c r="KQV522" s="76"/>
      <c r="KQW522" s="76"/>
      <c r="KQX522" s="76"/>
      <c r="KQY522" s="76"/>
      <c r="KQZ522" s="76"/>
      <c r="KRA522" s="76"/>
      <c r="KRB522" s="76"/>
      <c r="KRC522" s="76"/>
      <c r="KRD522" s="76"/>
      <c r="KRE522" s="76"/>
      <c r="KRF522" s="76"/>
      <c r="KRG522" s="76"/>
      <c r="KRH522" s="76"/>
      <c r="KRI522" s="76"/>
      <c r="KRJ522" s="76"/>
      <c r="KRK522" s="76"/>
      <c r="KRL522" s="76"/>
      <c r="KRM522" s="76"/>
      <c r="KRN522" s="76"/>
      <c r="KRO522" s="76"/>
      <c r="KRP522" s="76"/>
      <c r="KRQ522" s="76"/>
      <c r="KRR522" s="76"/>
      <c r="KRS522" s="76"/>
      <c r="KRT522" s="76"/>
      <c r="KRU522" s="76"/>
      <c r="KRV522" s="76"/>
      <c r="KRW522" s="76"/>
      <c r="KRX522" s="76"/>
      <c r="KRY522" s="76"/>
      <c r="KRZ522" s="76"/>
      <c r="KSA522" s="76"/>
      <c r="KSB522" s="76"/>
      <c r="KSC522" s="76"/>
      <c r="KSD522" s="76"/>
      <c r="KSE522" s="76"/>
      <c r="KSF522" s="76"/>
      <c r="KSG522" s="76"/>
      <c r="KSH522" s="76"/>
      <c r="KSI522" s="76"/>
      <c r="KSJ522" s="76"/>
      <c r="KSK522" s="76"/>
      <c r="KSL522" s="76"/>
      <c r="KSM522" s="76"/>
      <c r="KSN522" s="76"/>
      <c r="KSO522" s="76"/>
      <c r="KSP522" s="76"/>
      <c r="KSQ522" s="76"/>
      <c r="KSR522" s="76"/>
      <c r="KSS522" s="76"/>
      <c r="KST522" s="76"/>
      <c r="KSU522" s="76"/>
      <c r="KSV522" s="76"/>
      <c r="KSW522" s="76"/>
      <c r="KSX522" s="76"/>
      <c r="KSY522" s="76"/>
      <c r="KSZ522" s="76"/>
      <c r="KTA522" s="76"/>
      <c r="KTB522" s="76"/>
      <c r="KTC522" s="76"/>
      <c r="KTD522" s="76"/>
      <c r="KTE522" s="76"/>
      <c r="KTF522" s="76"/>
      <c r="KTG522" s="76"/>
      <c r="KTH522" s="76"/>
      <c r="KTI522" s="76"/>
      <c r="KTJ522" s="76"/>
      <c r="KTK522" s="76"/>
      <c r="KTL522" s="76"/>
      <c r="KTM522" s="76"/>
      <c r="KTN522" s="76"/>
      <c r="KTO522" s="76"/>
      <c r="KTP522" s="76"/>
      <c r="KTQ522" s="76"/>
      <c r="KTR522" s="76"/>
      <c r="KTS522" s="76"/>
      <c r="KTT522" s="76"/>
      <c r="KTU522" s="76"/>
      <c r="KTV522" s="76"/>
      <c r="KTW522" s="76"/>
      <c r="KTX522" s="76"/>
      <c r="KTY522" s="76"/>
      <c r="KTZ522" s="76"/>
      <c r="KUA522" s="76"/>
      <c r="KUB522" s="76"/>
      <c r="KUC522" s="76"/>
      <c r="KUD522" s="76"/>
      <c r="KUE522" s="76"/>
      <c r="KUF522" s="76"/>
      <c r="KUG522" s="76"/>
      <c r="KUH522" s="76"/>
      <c r="KUI522" s="76"/>
      <c r="KUJ522" s="76"/>
      <c r="KUK522" s="76"/>
      <c r="KUL522" s="76"/>
      <c r="KUM522" s="76"/>
      <c r="KUN522" s="76"/>
      <c r="KUO522" s="76"/>
      <c r="KUP522" s="76"/>
      <c r="KUQ522" s="76"/>
      <c r="KUR522" s="76"/>
      <c r="KUS522" s="76"/>
      <c r="KUT522" s="76"/>
      <c r="KUU522" s="76"/>
      <c r="KUV522" s="76"/>
      <c r="KUW522" s="76"/>
      <c r="KUX522" s="76"/>
      <c r="KUY522" s="76"/>
      <c r="KUZ522" s="76"/>
      <c r="KVA522" s="76"/>
      <c r="KVB522" s="76"/>
      <c r="KVC522" s="76"/>
      <c r="KVD522" s="76"/>
      <c r="KVE522" s="76"/>
      <c r="KVF522" s="76"/>
      <c r="KVG522" s="76"/>
      <c r="KVH522" s="76"/>
      <c r="KVI522" s="76"/>
      <c r="KVJ522" s="76"/>
      <c r="KVK522" s="76"/>
      <c r="KVL522" s="76"/>
      <c r="KVM522" s="76"/>
      <c r="KVN522" s="76"/>
      <c r="KVO522" s="76"/>
      <c r="KVP522" s="76"/>
      <c r="KVQ522" s="76"/>
      <c r="KVR522" s="76"/>
      <c r="KVS522" s="76"/>
      <c r="KVT522" s="76"/>
      <c r="KVU522" s="76"/>
      <c r="KVV522" s="76"/>
      <c r="KVW522" s="76"/>
      <c r="KVX522" s="76"/>
      <c r="KVY522" s="76"/>
      <c r="KVZ522" s="76"/>
      <c r="KWA522" s="76"/>
      <c r="KWB522" s="76"/>
      <c r="KWC522" s="76"/>
      <c r="KWD522" s="76"/>
      <c r="KWE522" s="76"/>
      <c r="KWF522" s="76"/>
      <c r="KWG522" s="76"/>
      <c r="KWH522" s="76"/>
      <c r="KWI522" s="76"/>
      <c r="KWJ522" s="76"/>
      <c r="KWK522" s="76"/>
      <c r="KWL522" s="76"/>
      <c r="KWM522" s="76"/>
      <c r="KWN522" s="76"/>
      <c r="KWO522" s="76"/>
      <c r="KWP522" s="76"/>
      <c r="KWQ522" s="76"/>
      <c r="KWR522" s="76"/>
      <c r="KWS522" s="76"/>
      <c r="KWT522" s="76"/>
      <c r="KWU522" s="76"/>
      <c r="KWV522" s="76"/>
      <c r="KWW522" s="76"/>
      <c r="KWX522" s="76"/>
      <c r="KWY522" s="76"/>
      <c r="KWZ522" s="76"/>
      <c r="KXA522" s="76"/>
      <c r="KXB522" s="76"/>
      <c r="KXC522" s="76"/>
      <c r="KXD522" s="76"/>
      <c r="KXE522" s="76"/>
      <c r="KXF522" s="76"/>
      <c r="KXG522" s="76"/>
      <c r="KXH522" s="76"/>
      <c r="KXI522" s="76"/>
      <c r="KXJ522" s="76"/>
      <c r="KXK522" s="76"/>
      <c r="KXL522" s="76"/>
      <c r="KXM522" s="76"/>
      <c r="KXN522" s="76"/>
      <c r="KXO522" s="76"/>
      <c r="KXP522" s="76"/>
      <c r="KXQ522" s="76"/>
      <c r="KXR522" s="76"/>
      <c r="KXS522" s="76"/>
      <c r="KXT522" s="76"/>
      <c r="KXU522" s="76"/>
      <c r="KXV522" s="76"/>
      <c r="KXW522" s="76"/>
      <c r="KXX522" s="76"/>
      <c r="KXY522" s="76"/>
      <c r="KXZ522" s="76"/>
      <c r="KYA522" s="76"/>
      <c r="KYB522" s="76"/>
      <c r="KYC522" s="76"/>
      <c r="KYD522" s="76"/>
      <c r="KYE522" s="76"/>
      <c r="KYF522" s="76"/>
      <c r="KYG522" s="76"/>
      <c r="KYH522" s="76"/>
      <c r="KYI522" s="76"/>
      <c r="KYJ522" s="76"/>
      <c r="KYK522" s="76"/>
      <c r="KYL522" s="76"/>
      <c r="KYM522" s="76"/>
      <c r="KYN522" s="76"/>
      <c r="KYO522" s="76"/>
      <c r="KYP522" s="76"/>
      <c r="KYQ522" s="76"/>
      <c r="KYR522" s="76"/>
      <c r="KYS522" s="76"/>
      <c r="KYT522" s="76"/>
      <c r="KYU522" s="76"/>
      <c r="KYV522" s="76"/>
      <c r="KYW522" s="76"/>
      <c r="KYX522" s="76"/>
      <c r="KYY522" s="76"/>
      <c r="KYZ522" s="76"/>
      <c r="KZA522" s="76"/>
      <c r="KZB522" s="76"/>
      <c r="KZC522" s="76"/>
      <c r="KZD522" s="76"/>
      <c r="KZE522" s="76"/>
      <c r="KZF522" s="76"/>
      <c r="KZG522" s="76"/>
      <c r="KZH522" s="76"/>
      <c r="KZI522" s="76"/>
      <c r="KZJ522" s="76"/>
      <c r="KZK522" s="76"/>
      <c r="KZL522" s="76"/>
      <c r="KZM522" s="76"/>
      <c r="KZN522" s="76"/>
      <c r="KZO522" s="76"/>
      <c r="KZP522" s="76"/>
      <c r="KZQ522" s="76"/>
      <c r="KZR522" s="76"/>
      <c r="KZS522" s="76"/>
      <c r="KZT522" s="76"/>
      <c r="KZU522" s="76"/>
      <c r="KZV522" s="76"/>
      <c r="KZW522" s="76"/>
      <c r="KZX522" s="76"/>
      <c r="KZY522" s="76"/>
      <c r="KZZ522" s="76"/>
      <c r="LAA522" s="76"/>
      <c r="LAB522" s="76"/>
      <c r="LAC522" s="76"/>
      <c r="LAD522" s="76"/>
      <c r="LAE522" s="76"/>
      <c r="LAF522" s="76"/>
      <c r="LAG522" s="76"/>
      <c r="LAH522" s="76"/>
      <c r="LAI522" s="76"/>
      <c r="LAJ522" s="76"/>
      <c r="LAK522" s="76"/>
      <c r="LAL522" s="76"/>
      <c r="LAM522" s="76"/>
      <c r="LAN522" s="76"/>
      <c r="LAO522" s="76"/>
      <c r="LAP522" s="76"/>
      <c r="LAQ522" s="76"/>
      <c r="LAR522" s="76"/>
      <c r="LAS522" s="76"/>
      <c r="LAT522" s="76"/>
      <c r="LAU522" s="76"/>
      <c r="LAV522" s="76"/>
      <c r="LAW522" s="76"/>
      <c r="LAX522" s="76"/>
      <c r="LAY522" s="76"/>
      <c r="LAZ522" s="76"/>
      <c r="LBA522" s="76"/>
      <c r="LBB522" s="76"/>
      <c r="LBC522" s="76"/>
      <c r="LBD522" s="76"/>
      <c r="LBE522" s="76"/>
      <c r="LBF522" s="76"/>
      <c r="LBG522" s="76"/>
      <c r="LBH522" s="76"/>
      <c r="LBI522" s="76"/>
      <c r="LBJ522" s="76"/>
      <c r="LBK522" s="76"/>
      <c r="LBL522" s="76"/>
      <c r="LBM522" s="76"/>
      <c r="LBN522" s="76"/>
      <c r="LBO522" s="76"/>
      <c r="LBP522" s="76"/>
      <c r="LBQ522" s="76"/>
      <c r="LBR522" s="76"/>
      <c r="LBS522" s="76"/>
      <c r="LBT522" s="76"/>
      <c r="LBU522" s="76"/>
      <c r="LBV522" s="76"/>
      <c r="LBW522" s="76"/>
      <c r="LBX522" s="76"/>
      <c r="LBY522" s="76"/>
      <c r="LBZ522" s="76"/>
      <c r="LCA522" s="76"/>
      <c r="LCB522" s="76"/>
      <c r="LCC522" s="76"/>
      <c r="LCD522" s="76"/>
      <c r="LCE522" s="76"/>
      <c r="LCF522" s="76"/>
      <c r="LCG522" s="76"/>
      <c r="LCH522" s="76"/>
      <c r="LCI522" s="76"/>
      <c r="LCJ522" s="76"/>
      <c r="LCK522" s="76"/>
      <c r="LCL522" s="76"/>
      <c r="LCM522" s="76"/>
      <c r="LCN522" s="76"/>
      <c r="LCO522" s="76"/>
      <c r="LCP522" s="76"/>
      <c r="LCQ522" s="76"/>
      <c r="LCR522" s="76"/>
      <c r="LCS522" s="76"/>
      <c r="LCT522" s="76"/>
      <c r="LCU522" s="76"/>
      <c r="LCV522" s="76"/>
      <c r="LCW522" s="76"/>
      <c r="LCX522" s="76"/>
      <c r="LCY522" s="76"/>
      <c r="LCZ522" s="76"/>
      <c r="LDA522" s="76"/>
      <c r="LDB522" s="76"/>
      <c r="LDC522" s="76"/>
      <c r="LDD522" s="76"/>
      <c r="LDE522" s="76"/>
      <c r="LDF522" s="76"/>
      <c r="LDG522" s="76"/>
      <c r="LDH522" s="76"/>
      <c r="LDI522" s="76"/>
      <c r="LDJ522" s="76"/>
      <c r="LDK522" s="76"/>
      <c r="LDL522" s="76"/>
      <c r="LDM522" s="76"/>
      <c r="LDN522" s="76"/>
      <c r="LDO522" s="76"/>
      <c r="LDP522" s="76"/>
      <c r="LDQ522" s="76"/>
      <c r="LDR522" s="76"/>
      <c r="LDS522" s="76"/>
      <c r="LDT522" s="76"/>
      <c r="LDU522" s="76"/>
      <c r="LDV522" s="76"/>
      <c r="LDW522" s="76"/>
      <c r="LDX522" s="76"/>
      <c r="LDY522" s="76"/>
      <c r="LDZ522" s="76"/>
      <c r="LEA522" s="76"/>
      <c r="LEB522" s="76"/>
      <c r="LEC522" s="76"/>
      <c r="LED522" s="76"/>
      <c r="LEE522" s="76"/>
      <c r="LEF522" s="76"/>
      <c r="LEG522" s="76"/>
      <c r="LEH522" s="76"/>
      <c r="LEI522" s="76"/>
      <c r="LEJ522" s="76"/>
      <c r="LEK522" s="76"/>
      <c r="LEL522" s="76"/>
      <c r="LEM522" s="76"/>
      <c r="LEN522" s="76"/>
      <c r="LEO522" s="76"/>
      <c r="LEP522" s="76"/>
      <c r="LEQ522" s="76"/>
      <c r="LER522" s="76"/>
      <c r="LES522" s="76"/>
      <c r="LET522" s="76"/>
      <c r="LEU522" s="76"/>
      <c r="LEV522" s="76"/>
      <c r="LEW522" s="76"/>
      <c r="LEX522" s="76"/>
      <c r="LEY522" s="76"/>
      <c r="LEZ522" s="76"/>
      <c r="LFA522" s="76"/>
      <c r="LFB522" s="76"/>
      <c r="LFC522" s="76"/>
      <c r="LFD522" s="76"/>
      <c r="LFE522" s="76"/>
      <c r="LFF522" s="76"/>
      <c r="LFG522" s="76"/>
      <c r="LFH522" s="76"/>
      <c r="LFI522" s="76"/>
      <c r="LFJ522" s="76"/>
      <c r="LFK522" s="76"/>
      <c r="LFL522" s="76"/>
      <c r="LFM522" s="76"/>
      <c r="LFN522" s="76"/>
      <c r="LFO522" s="76"/>
      <c r="LFP522" s="76"/>
      <c r="LFQ522" s="76"/>
      <c r="LFR522" s="76"/>
      <c r="LFS522" s="76"/>
      <c r="LFT522" s="76"/>
      <c r="LFU522" s="76"/>
      <c r="LFV522" s="76"/>
      <c r="LFW522" s="76"/>
      <c r="LFX522" s="76"/>
      <c r="LFY522" s="76"/>
      <c r="LFZ522" s="76"/>
      <c r="LGA522" s="76"/>
      <c r="LGB522" s="76"/>
      <c r="LGC522" s="76"/>
      <c r="LGD522" s="76"/>
      <c r="LGE522" s="76"/>
      <c r="LGF522" s="76"/>
      <c r="LGG522" s="76"/>
      <c r="LGH522" s="76"/>
      <c r="LGI522" s="76"/>
      <c r="LGJ522" s="76"/>
      <c r="LGK522" s="76"/>
      <c r="LGL522" s="76"/>
      <c r="LGM522" s="76"/>
      <c r="LGN522" s="76"/>
      <c r="LGO522" s="76"/>
      <c r="LGP522" s="76"/>
      <c r="LGQ522" s="76"/>
      <c r="LGR522" s="76"/>
      <c r="LGS522" s="76"/>
      <c r="LGT522" s="76"/>
      <c r="LGU522" s="76"/>
      <c r="LGV522" s="76"/>
      <c r="LGW522" s="76"/>
      <c r="LGX522" s="76"/>
      <c r="LGY522" s="76"/>
      <c r="LGZ522" s="76"/>
      <c r="LHA522" s="76"/>
      <c r="LHB522" s="76"/>
      <c r="LHC522" s="76"/>
      <c r="LHD522" s="76"/>
      <c r="LHE522" s="76"/>
      <c r="LHF522" s="76"/>
      <c r="LHG522" s="76"/>
      <c r="LHH522" s="76"/>
      <c r="LHI522" s="76"/>
      <c r="LHJ522" s="76"/>
      <c r="LHK522" s="76"/>
      <c r="LHL522" s="76"/>
      <c r="LHM522" s="76"/>
      <c r="LHN522" s="76"/>
      <c r="LHO522" s="76"/>
      <c r="LHP522" s="76"/>
      <c r="LHQ522" s="76"/>
      <c r="LHR522" s="76"/>
      <c r="LHS522" s="76"/>
      <c r="LHT522" s="76"/>
      <c r="LHU522" s="76"/>
      <c r="LHV522" s="76"/>
      <c r="LHW522" s="76"/>
      <c r="LHX522" s="76"/>
      <c r="LHY522" s="76"/>
      <c r="LHZ522" s="76"/>
      <c r="LIA522" s="76"/>
      <c r="LIB522" s="76"/>
      <c r="LIC522" s="76"/>
      <c r="LID522" s="76"/>
      <c r="LIE522" s="76"/>
      <c r="LIF522" s="76"/>
      <c r="LIG522" s="76"/>
      <c r="LIH522" s="76"/>
      <c r="LII522" s="76"/>
      <c r="LIJ522" s="76"/>
      <c r="LIK522" s="76"/>
      <c r="LIL522" s="76"/>
      <c r="LIM522" s="76"/>
      <c r="LIN522" s="76"/>
      <c r="LIO522" s="76"/>
      <c r="LIP522" s="76"/>
      <c r="LIQ522" s="76"/>
      <c r="LIR522" s="76"/>
      <c r="LIS522" s="76"/>
      <c r="LIT522" s="76"/>
      <c r="LIU522" s="76"/>
      <c r="LIV522" s="76"/>
      <c r="LIW522" s="76"/>
      <c r="LIX522" s="76"/>
      <c r="LIY522" s="76"/>
      <c r="LIZ522" s="76"/>
      <c r="LJA522" s="76"/>
      <c r="LJB522" s="76"/>
      <c r="LJC522" s="76"/>
      <c r="LJD522" s="76"/>
      <c r="LJE522" s="76"/>
      <c r="LJF522" s="76"/>
      <c r="LJG522" s="76"/>
      <c r="LJH522" s="76"/>
      <c r="LJI522" s="76"/>
      <c r="LJJ522" s="76"/>
      <c r="LJK522" s="76"/>
      <c r="LJL522" s="76"/>
      <c r="LJM522" s="76"/>
      <c r="LJN522" s="76"/>
      <c r="LJO522" s="76"/>
      <c r="LJP522" s="76"/>
      <c r="LJQ522" s="76"/>
      <c r="LJR522" s="76"/>
      <c r="LJS522" s="76"/>
      <c r="LJT522" s="76"/>
      <c r="LJU522" s="76"/>
      <c r="LJV522" s="76"/>
      <c r="LJW522" s="76"/>
      <c r="LJX522" s="76"/>
      <c r="LJY522" s="76"/>
      <c r="LJZ522" s="76"/>
      <c r="LKA522" s="76"/>
      <c r="LKB522" s="76"/>
      <c r="LKC522" s="76"/>
      <c r="LKD522" s="76"/>
      <c r="LKE522" s="76"/>
      <c r="LKF522" s="76"/>
      <c r="LKG522" s="76"/>
      <c r="LKH522" s="76"/>
      <c r="LKI522" s="76"/>
      <c r="LKJ522" s="76"/>
      <c r="LKK522" s="76"/>
      <c r="LKL522" s="76"/>
      <c r="LKM522" s="76"/>
      <c r="LKN522" s="76"/>
      <c r="LKO522" s="76"/>
      <c r="LKP522" s="76"/>
      <c r="LKQ522" s="76"/>
      <c r="LKR522" s="76"/>
      <c r="LKS522" s="76"/>
      <c r="LKT522" s="76"/>
      <c r="LKU522" s="76"/>
      <c r="LKV522" s="76"/>
      <c r="LKW522" s="76"/>
      <c r="LKX522" s="76"/>
      <c r="LKY522" s="76"/>
      <c r="LKZ522" s="76"/>
      <c r="LLA522" s="76"/>
      <c r="LLB522" s="76"/>
      <c r="LLC522" s="76"/>
      <c r="LLD522" s="76"/>
      <c r="LLE522" s="76"/>
      <c r="LLF522" s="76"/>
      <c r="LLG522" s="76"/>
      <c r="LLH522" s="76"/>
      <c r="LLI522" s="76"/>
      <c r="LLJ522" s="76"/>
      <c r="LLK522" s="76"/>
      <c r="LLL522" s="76"/>
      <c r="LLM522" s="76"/>
      <c r="LLN522" s="76"/>
      <c r="LLO522" s="76"/>
      <c r="LLP522" s="76"/>
      <c r="LLQ522" s="76"/>
      <c r="LLR522" s="76"/>
      <c r="LLS522" s="76"/>
      <c r="LLT522" s="76"/>
      <c r="LLU522" s="76"/>
      <c r="LLV522" s="76"/>
      <c r="LLW522" s="76"/>
      <c r="LLX522" s="76"/>
      <c r="LLY522" s="76"/>
      <c r="LLZ522" s="76"/>
      <c r="LMA522" s="76"/>
      <c r="LMB522" s="76"/>
      <c r="LMC522" s="76"/>
      <c r="LMD522" s="76"/>
      <c r="LME522" s="76"/>
      <c r="LMF522" s="76"/>
      <c r="LMG522" s="76"/>
      <c r="LMH522" s="76"/>
      <c r="LMI522" s="76"/>
      <c r="LMJ522" s="76"/>
      <c r="LMK522" s="76"/>
      <c r="LML522" s="76"/>
      <c r="LMM522" s="76"/>
      <c r="LMN522" s="76"/>
      <c r="LMO522" s="76"/>
      <c r="LMP522" s="76"/>
      <c r="LMQ522" s="76"/>
      <c r="LMR522" s="76"/>
      <c r="LMS522" s="76"/>
      <c r="LMT522" s="76"/>
      <c r="LMU522" s="76"/>
      <c r="LMV522" s="76"/>
      <c r="LMW522" s="76"/>
      <c r="LMX522" s="76"/>
      <c r="LMY522" s="76"/>
      <c r="LMZ522" s="76"/>
      <c r="LNA522" s="76"/>
      <c r="LNB522" s="76"/>
      <c r="LNC522" s="76"/>
      <c r="LND522" s="76"/>
      <c r="LNE522" s="76"/>
      <c r="LNF522" s="76"/>
      <c r="LNG522" s="76"/>
      <c r="LNH522" s="76"/>
      <c r="LNI522" s="76"/>
      <c r="LNJ522" s="76"/>
      <c r="LNK522" s="76"/>
      <c r="LNL522" s="76"/>
      <c r="LNM522" s="76"/>
      <c r="LNN522" s="76"/>
      <c r="LNO522" s="76"/>
      <c r="LNP522" s="76"/>
      <c r="LNQ522" s="76"/>
      <c r="LNR522" s="76"/>
      <c r="LNS522" s="76"/>
      <c r="LNT522" s="76"/>
      <c r="LNU522" s="76"/>
      <c r="LNV522" s="76"/>
      <c r="LNW522" s="76"/>
      <c r="LNX522" s="76"/>
      <c r="LNY522" s="76"/>
      <c r="LNZ522" s="76"/>
      <c r="LOA522" s="76"/>
      <c r="LOB522" s="76"/>
      <c r="LOC522" s="76"/>
      <c r="LOD522" s="76"/>
      <c r="LOE522" s="76"/>
      <c r="LOF522" s="76"/>
      <c r="LOG522" s="76"/>
      <c r="LOH522" s="76"/>
      <c r="LOI522" s="76"/>
      <c r="LOJ522" s="76"/>
      <c r="LOK522" s="76"/>
      <c r="LOL522" s="76"/>
      <c r="LOM522" s="76"/>
      <c r="LON522" s="76"/>
      <c r="LOO522" s="76"/>
      <c r="LOP522" s="76"/>
      <c r="LOQ522" s="76"/>
      <c r="LOR522" s="76"/>
      <c r="LOS522" s="76"/>
      <c r="LOT522" s="76"/>
      <c r="LOU522" s="76"/>
      <c r="LOV522" s="76"/>
      <c r="LOW522" s="76"/>
      <c r="LOX522" s="76"/>
      <c r="LOY522" s="76"/>
      <c r="LOZ522" s="76"/>
      <c r="LPA522" s="76"/>
      <c r="LPB522" s="76"/>
      <c r="LPC522" s="76"/>
      <c r="LPD522" s="76"/>
      <c r="LPE522" s="76"/>
      <c r="LPF522" s="76"/>
      <c r="LPG522" s="76"/>
      <c r="LPH522" s="76"/>
      <c r="LPI522" s="76"/>
      <c r="LPJ522" s="76"/>
      <c r="LPK522" s="76"/>
      <c r="LPL522" s="76"/>
      <c r="LPM522" s="76"/>
      <c r="LPN522" s="76"/>
      <c r="LPO522" s="76"/>
      <c r="LPP522" s="76"/>
      <c r="LPQ522" s="76"/>
      <c r="LPR522" s="76"/>
      <c r="LPS522" s="76"/>
      <c r="LPT522" s="76"/>
      <c r="LPU522" s="76"/>
      <c r="LPV522" s="76"/>
      <c r="LPW522" s="76"/>
      <c r="LPX522" s="76"/>
      <c r="LPY522" s="76"/>
      <c r="LPZ522" s="76"/>
      <c r="LQA522" s="76"/>
      <c r="LQB522" s="76"/>
      <c r="LQC522" s="76"/>
      <c r="LQD522" s="76"/>
      <c r="LQE522" s="76"/>
      <c r="LQF522" s="76"/>
      <c r="LQG522" s="76"/>
      <c r="LQH522" s="76"/>
      <c r="LQI522" s="76"/>
      <c r="LQJ522" s="76"/>
      <c r="LQK522" s="76"/>
      <c r="LQL522" s="76"/>
      <c r="LQM522" s="76"/>
      <c r="LQN522" s="76"/>
      <c r="LQO522" s="76"/>
      <c r="LQP522" s="76"/>
      <c r="LQQ522" s="76"/>
      <c r="LQR522" s="76"/>
      <c r="LQS522" s="76"/>
      <c r="LQT522" s="76"/>
      <c r="LQU522" s="76"/>
      <c r="LQV522" s="76"/>
      <c r="LQW522" s="76"/>
      <c r="LQX522" s="76"/>
      <c r="LQY522" s="76"/>
      <c r="LQZ522" s="76"/>
      <c r="LRA522" s="76"/>
      <c r="LRB522" s="76"/>
      <c r="LRC522" s="76"/>
      <c r="LRD522" s="76"/>
      <c r="LRE522" s="76"/>
      <c r="LRF522" s="76"/>
      <c r="LRG522" s="76"/>
      <c r="LRH522" s="76"/>
      <c r="LRI522" s="76"/>
      <c r="LRJ522" s="76"/>
      <c r="LRK522" s="76"/>
      <c r="LRL522" s="76"/>
      <c r="LRM522" s="76"/>
      <c r="LRN522" s="76"/>
      <c r="LRO522" s="76"/>
      <c r="LRP522" s="76"/>
      <c r="LRQ522" s="76"/>
      <c r="LRR522" s="76"/>
      <c r="LRS522" s="76"/>
      <c r="LRT522" s="76"/>
      <c r="LRU522" s="76"/>
      <c r="LRV522" s="76"/>
      <c r="LRW522" s="76"/>
      <c r="LRX522" s="76"/>
      <c r="LRY522" s="76"/>
      <c r="LRZ522" s="76"/>
      <c r="LSA522" s="76"/>
      <c r="LSB522" s="76"/>
      <c r="LSC522" s="76"/>
      <c r="LSD522" s="76"/>
      <c r="LSE522" s="76"/>
      <c r="LSF522" s="76"/>
      <c r="LSG522" s="76"/>
      <c r="LSH522" s="76"/>
      <c r="LSI522" s="76"/>
      <c r="LSJ522" s="76"/>
      <c r="LSK522" s="76"/>
      <c r="LSL522" s="76"/>
      <c r="LSM522" s="76"/>
      <c r="LSN522" s="76"/>
      <c r="LSO522" s="76"/>
      <c r="LSP522" s="76"/>
      <c r="LSQ522" s="76"/>
      <c r="LSR522" s="76"/>
      <c r="LSS522" s="76"/>
      <c r="LST522" s="76"/>
      <c r="LSU522" s="76"/>
      <c r="LSV522" s="76"/>
      <c r="LSW522" s="76"/>
      <c r="LSX522" s="76"/>
      <c r="LSY522" s="76"/>
      <c r="LSZ522" s="76"/>
      <c r="LTA522" s="76"/>
      <c r="LTB522" s="76"/>
      <c r="LTC522" s="76"/>
      <c r="LTD522" s="76"/>
      <c r="LTE522" s="76"/>
      <c r="LTF522" s="76"/>
      <c r="LTG522" s="76"/>
      <c r="LTH522" s="76"/>
      <c r="LTI522" s="76"/>
      <c r="LTJ522" s="76"/>
      <c r="LTK522" s="76"/>
      <c r="LTL522" s="76"/>
      <c r="LTM522" s="76"/>
      <c r="LTN522" s="76"/>
      <c r="LTO522" s="76"/>
      <c r="LTP522" s="76"/>
      <c r="LTQ522" s="76"/>
      <c r="LTR522" s="76"/>
      <c r="LTS522" s="76"/>
      <c r="LTT522" s="76"/>
      <c r="LTU522" s="76"/>
      <c r="LTV522" s="76"/>
      <c r="LTW522" s="76"/>
      <c r="LTX522" s="76"/>
      <c r="LTY522" s="76"/>
      <c r="LTZ522" s="76"/>
      <c r="LUA522" s="76"/>
      <c r="LUB522" s="76"/>
      <c r="LUC522" s="76"/>
      <c r="LUD522" s="76"/>
      <c r="LUE522" s="76"/>
      <c r="LUF522" s="76"/>
      <c r="LUG522" s="76"/>
      <c r="LUH522" s="76"/>
      <c r="LUI522" s="76"/>
      <c r="LUJ522" s="76"/>
      <c r="LUK522" s="76"/>
      <c r="LUL522" s="76"/>
      <c r="LUM522" s="76"/>
      <c r="LUN522" s="76"/>
      <c r="LUO522" s="76"/>
      <c r="LUP522" s="76"/>
      <c r="LUQ522" s="76"/>
      <c r="LUR522" s="76"/>
      <c r="LUS522" s="76"/>
      <c r="LUT522" s="76"/>
      <c r="LUU522" s="76"/>
      <c r="LUV522" s="76"/>
      <c r="LUW522" s="76"/>
      <c r="LUX522" s="76"/>
      <c r="LUY522" s="76"/>
      <c r="LUZ522" s="76"/>
      <c r="LVA522" s="76"/>
      <c r="LVB522" s="76"/>
      <c r="LVC522" s="76"/>
      <c r="LVD522" s="76"/>
      <c r="LVE522" s="76"/>
      <c r="LVF522" s="76"/>
      <c r="LVG522" s="76"/>
      <c r="LVH522" s="76"/>
      <c r="LVI522" s="76"/>
      <c r="LVJ522" s="76"/>
      <c r="LVK522" s="76"/>
      <c r="LVL522" s="76"/>
      <c r="LVM522" s="76"/>
      <c r="LVN522" s="76"/>
      <c r="LVO522" s="76"/>
      <c r="LVP522" s="76"/>
      <c r="LVQ522" s="76"/>
      <c r="LVR522" s="76"/>
      <c r="LVS522" s="76"/>
      <c r="LVT522" s="76"/>
      <c r="LVU522" s="76"/>
      <c r="LVV522" s="76"/>
      <c r="LVW522" s="76"/>
      <c r="LVX522" s="76"/>
      <c r="LVY522" s="76"/>
      <c r="LVZ522" s="76"/>
      <c r="LWA522" s="76"/>
      <c r="LWB522" s="76"/>
      <c r="LWC522" s="76"/>
      <c r="LWD522" s="76"/>
      <c r="LWE522" s="76"/>
      <c r="LWF522" s="76"/>
      <c r="LWG522" s="76"/>
      <c r="LWH522" s="76"/>
      <c r="LWI522" s="76"/>
      <c r="LWJ522" s="76"/>
      <c r="LWK522" s="76"/>
      <c r="LWL522" s="76"/>
      <c r="LWM522" s="76"/>
      <c r="LWN522" s="76"/>
      <c r="LWO522" s="76"/>
      <c r="LWP522" s="76"/>
      <c r="LWQ522" s="76"/>
      <c r="LWR522" s="76"/>
      <c r="LWS522" s="76"/>
      <c r="LWT522" s="76"/>
      <c r="LWU522" s="76"/>
      <c r="LWV522" s="76"/>
      <c r="LWW522" s="76"/>
      <c r="LWX522" s="76"/>
      <c r="LWY522" s="76"/>
      <c r="LWZ522" s="76"/>
      <c r="LXA522" s="76"/>
      <c r="LXB522" s="76"/>
      <c r="LXC522" s="76"/>
      <c r="LXD522" s="76"/>
      <c r="LXE522" s="76"/>
      <c r="LXF522" s="76"/>
      <c r="LXG522" s="76"/>
      <c r="LXH522" s="76"/>
      <c r="LXI522" s="76"/>
      <c r="LXJ522" s="76"/>
      <c r="LXK522" s="76"/>
      <c r="LXL522" s="76"/>
      <c r="LXM522" s="76"/>
      <c r="LXN522" s="76"/>
      <c r="LXO522" s="76"/>
      <c r="LXP522" s="76"/>
      <c r="LXQ522" s="76"/>
      <c r="LXR522" s="76"/>
      <c r="LXS522" s="76"/>
      <c r="LXT522" s="76"/>
      <c r="LXU522" s="76"/>
      <c r="LXV522" s="76"/>
      <c r="LXW522" s="76"/>
      <c r="LXX522" s="76"/>
      <c r="LXY522" s="76"/>
      <c r="LXZ522" s="76"/>
      <c r="LYA522" s="76"/>
      <c r="LYB522" s="76"/>
      <c r="LYC522" s="76"/>
      <c r="LYD522" s="76"/>
      <c r="LYE522" s="76"/>
      <c r="LYF522" s="76"/>
      <c r="LYG522" s="76"/>
      <c r="LYH522" s="76"/>
      <c r="LYI522" s="76"/>
      <c r="LYJ522" s="76"/>
      <c r="LYK522" s="76"/>
      <c r="LYL522" s="76"/>
      <c r="LYM522" s="76"/>
      <c r="LYN522" s="76"/>
      <c r="LYO522" s="76"/>
      <c r="LYP522" s="76"/>
      <c r="LYQ522" s="76"/>
      <c r="LYR522" s="76"/>
      <c r="LYS522" s="76"/>
      <c r="LYT522" s="76"/>
      <c r="LYU522" s="76"/>
      <c r="LYV522" s="76"/>
      <c r="LYW522" s="76"/>
      <c r="LYX522" s="76"/>
      <c r="LYY522" s="76"/>
      <c r="LYZ522" s="76"/>
      <c r="LZA522" s="76"/>
      <c r="LZB522" s="76"/>
      <c r="LZC522" s="76"/>
      <c r="LZD522" s="76"/>
      <c r="LZE522" s="76"/>
      <c r="LZF522" s="76"/>
      <c r="LZG522" s="76"/>
      <c r="LZH522" s="76"/>
      <c r="LZI522" s="76"/>
      <c r="LZJ522" s="76"/>
      <c r="LZK522" s="76"/>
      <c r="LZL522" s="76"/>
      <c r="LZM522" s="76"/>
      <c r="LZN522" s="76"/>
      <c r="LZO522" s="76"/>
      <c r="LZP522" s="76"/>
      <c r="LZQ522" s="76"/>
      <c r="LZR522" s="76"/>
      <c r="LZS522" s="76"/>
      <c r="LZT522" s="76"/>
      <c r="LZU522" s="76"/>
      <c r="LZV522" s="76"/>
      <c r="LZW522" s="76"/>
      <c r="LZX522" s="76"/>
      <c r="LZY522" s="76"/>
      <c r="LZZ522" s="76"/>
      <c r="MAA522" s="76"/>
      <c r="MAB522" s="76"/>
      <c r="MAC522" s="76"/>
      <c r="MAD522" s="76"/>
      <c r="MAE522" s="76"/>
      <c r="MAF522" s="76"/>
      <c r="MAG522" s="76"/>
      <c r="MAH522" s="76"/>
      <c r="MAI522" s="76"/>
      <c r="MAJ522" s="76"/>
      <c r="MAK522" s="76"/>
      <c r="MAL522" s="76"/>
      <c r="MAM522" s="76"/>
      <c r="MAN522" s="76"/>
      <c r="MAO522" s="76"/>
      <c r="MAP522" s="76"/>
      <c r="MAQ522" s="76"/>
      <c r="MAR522" s="76"/>
      <c r="MAS522" s="76"/>
      <c r="MAT522" s="76"/>
      <c r="MAU522" s="76"/>
      <c r="MAV522" s="76"/>
      <c r="MAW522" s="76"/>
      <c r="MAX522" s="76"/>
      <c r="MAY522" s="76"/>
      <c r="MAZ522" s="76"/>
      <c r="MBA522" s="76"/>
      <c r="MBB522" s="76"/>
      <c r="MBC522" s="76"/>
      <c r="MBD522" s="76"/>
      <c r="MBE522" s="76"/>
      <c r="MBF522" s="76"/>
      <c r="MBG522" s="76"/>
      <c r="MBH522" s="76"/>
      <c r="MBI522" s="76"/>
      <c r="MBJ522" s="76"/>
      <c r="MBK522" s="76"/>
      <c r="MBL522" s="76"/>
      <c r="MBM522" s="76"/>
      <c r="MBN522" s="76"/>
      <c r="MBO522" s="76"/>
      <c r="MBP522" s="76"/>
      <c r="MBQ522" s="76"/>
      <c r="MBR522" s="76"/>
      <c r="MBS522" s="76"/>
      <c r="MBT522" s="76"/>
      <c r="MBU522" s="76"/>
      <c r="MBV522" s="76"/>
      <c r="MBW522" s="76"/>
      <c r="MBX522" s="76"/>
      <c r="MBY522" s="76"/>
      <c r="MBZ522" s="76"/>
      <c r="MCA522" s="76"/>
      <c r="MCB522" s="76"/>
      <c r="MCC522" s="76"/>
      <c r="MCD522" s="76"/>
      <c r="MCE522" s="76"/>
      <c r="MCF522" s="76"/>
      <c r="MCG522" s="76"/>
      <c r="MCH522" s="76"/>
      <c r="MCI522" s="76"/>
      <c r="MCJ522" s="76"/>
      <c r="MCK522" s="76"/>
      <c r="MCL522" s="76"/>
      <c r="MCM522" s="76"/>
      <c r="MCN522" s="76"/>
      <c r="MCO522" s="76"/>
      <c r="MCP522" s="76"/>
      <c r="MCQ522" s="76"/>
      <c r="MCR522" s="76"/>
      <c r="MCS522" s="76"/>
      <c r="MCT522" s="76"/>
      <c r="MCU522" s="76"/>
      <c r="MCV522" s="76"/>
      <c r="MCW522" s="76"/>
      <c r="MCX522" s="76"/>
      <c r="MCY522" s="76"/>
      <c r="MCZ522" s="76"/>
      <c r="MDA522" s="76"/>
      <c r="MDB522" s="76"/>
      <c r="MDC522" s="76"/>
      <c r="MDD522" s="76"/>
      <c r="MDE522" s="76"/>
      <c r="MDF522" s="76"/>
      <c r="MDG522" s="76"/>
      <c r="MDH522" s="76"/>
      <c r="MDI522" s="76"/>
      <c r="MDJ522" s="76"/>
      <c r="MDK522" s="76"/>
      <c r="MDL522" s="76"/>
      <c r="MDM522" s="76"/>
      <c r="MDN522" s="76"/>
      <c r="MDO522" s="76"/>
      <c r="MDP522" s="76"/>
      <c r="MDQ522" s="76"/>
      <c r="MDR522" s="76"/>
      <c r="MDS522" s="76"/>
      <c r="MDT522" s="76"/>
      <c r="MDU522" s="76"/>
      <c r="MDV522" s="76"/>
      <c r="MDW522" s="76"/>
      <c r="MDX522" s="76"/>
      <c r="MDY522" s="76"/>
      <c r="MDZ522" s="76"/>
      <c r="MEA522" s="76"/>
      <c r="MEB522" s="76"/>
      <c r="MEC522" s="76"/>
      <c r="MED522" s="76"/>
      <c r="MEE522" s="76"/>
      <c r="MEF522" s="76"/>
      <c r="MEG522" s="76"/>
      <c r="MEH522" s="76"/>
      <c r="MEI522" s="76"/>
      <c r="MEJ522" s="76"/>
      <c r="MEK522" s="76"/>
      <c r="MEL522" s="76"/>
      <c r="MEM522" s="76"/>
      <c r="MEN522" s="76"/>
      <c r="MEO522" s="76"/>
      <c r="MEP522" s="76"/>
      <c r="MEQ522" s="76"/>
      <c r="MER522" s="76"/>
      <c r="MES522" s="76"/>
      <c r="MET522" s="76"/>
      <c r="MEU522" s="76"/>
      <c r="MEV522" s="76"/>
      <c r="MEW522" s="76"/>
      <c r="MEX522" s="76"/>
      <c r="MEY522" s="76"/>
      <c r="MEZ522" s="76"/>
      <c r="MFA522" s="76"/>
      <c r="MFB522" s="76"/>
      <c r="MFC522" s="76"/>
      <c r="MFD522" s="76"/>
      <c r="MFE522" s="76"/>
      <c r="MFF522" s="76"/>
      <c r="MFG522" s="76"/>
      <c r="MFH522" s="76"/>
      <c r="MFI522" s="76"/>
      <c r="MFJ522" s="76"/>
      <c r="MFK522" s="76"/>
      <c r="MFL522" s="76"/>
      <c r="MFM522" s="76"/>
      <c r="MFN522" s="76"/>
      <c r="MFO522" s="76"/>
      <c r="MFP522" s="76"/>
      <c r="MFQ522" s="76"/>
      <c r="MFR522" s="76"/>
      <c r="MFS522" s="76"/>
      <c r="MFT522" s="76"/>
      <c r="MFU522" s="76"/>
      <c r="MFV522" s="76"/>
      <c r="MFW522" s="76"/>
      <c r="MFX522" s="76"/>
      <c r="MFY522" s="76"/>
      <c r="MFZ522" s="76"/>
      <c r="MGA522" s="76"/>
      <c r="MGB522" s="76"/>
      <c r="MGC522" s="76"/>
      <c r="MGD522" s="76"/>
      <c r="MGE522" s="76"/>
      <c r="MGF522" s="76"/>
      <c r="MGG522" s="76"/>
      <c r="MGH522" s="76"/>
      <c r="MGI522" s="76"/>
      <c r="MGJ522" s="76"/>
      <c r="MGK522" s="76"/>
      <c r="MGL522" s="76"/>
      <c r="MGM522" s="76"/>
      <c r="MGN522" s="76"/>
      <c r="MGO522" s="76"/>
      <c r="MGP522" s="76"/>
      <c r="MGQ522" s="76"/>
      <c r="MGR522" s="76"/>
      <c r="MGS522" s="76"/>
      <c r="MGT522" s="76"/>
      <c r="MGU522" s="76"/>
      <c r="MGV522" s="76"/>
      <c r="MGW522" s="76"/>
      <c r="MGX522" s="76"/>
      <c r="MGY522" s="76"/>
      <c r="MGZ522" s="76"/>
      <c r="MHA522" s="76"/>
      <c r="MHB522" s="76"/>
      <c r="MHC522" s="76"/>
      <c r="MHD522" s="76"/>
      <c r="MHE522" s="76"/>
      <c r="MHF522" s="76"/>
      <c r="MHG522" s="76"/>
      <c r="MHH522" s="76"/>
      <c r="MHI522" s="76"/>
      <c r="MHJ522" s="76"/>
      <c r="MHK522" s="76"/>
      <c r="MHL522" s="76"/>
      <c r="MHM522" s="76"/>
      <c r="MHN522" s="76"/>
      <c r="MHO522" s="76"/>
      <c r="MHP522" s="76"/>
      <c r="MHQ522" s="76"/>
      <c r="MHR522" s="76"/>
      <c r="MHS522" s="76"/>
      <c r="MHT522" s="76"/>
      <c r="MHU522" s="76"/>
      <c r="MHV522" s="76"/>
      <c r="MHW522" s="76"/>
      <c r="MHX522" s="76"/>
      <c r="MHY522" s="76"/>
      <c r="MHZ522" s="76"/>
      <c r="MIA522" s="76"/>
      <c r="MIB522" s="76"/>
      <c r="MIC522" s="76"/>
      <c r="MID522" s="76"/>
      <c r="MIE522" s="76"/>
      <c r="MIF522" s="76"/>
      <c r="MIG522" s="76"/>
      <c r="MIH522" s="76"/>
      <c r="MII522" s="76"/>
      <c r="MIJ522" s="76"/>
      <c r="MIK522" s="76"/>
      <c r="MIL522" s="76"/>
      <c r="MIM522" s="76"/>
      <c r="MIN522" s="76"/>
      <c r="MIO522" s="76"/>
      <c r="MIP522" s="76"/>
      <c r="MIQ522" s="76"/>
      <c r="MIR522" s="76"/>
      <c r="MIS522" s="76"/>
      <c r="MIT522" s="76"/>
      <c r="MIU522" s="76"/>
      <c r="MIV522" s="76"/>
      <c r="MIW522" s="76"/>
      <c r="MIX522" s="76"/>
      <c r="MIY522" s="76"/>
      <c r="MIZ522" s="76"/>
      <c r="MJA522" s="76"/>
      <c r="MJB522" s="76"/>
      <c r="MJC522" s="76"/>
      <c r="MJD522" s="76"/>
      <c r="MJE522" s="76"/>
      <c r="MJF522" s="76"/>
      <c r="MJG522" s="76"/>
      <c r="MJH522" s="76"/>
      <c r="MJI522" s="76"/>
      <c r="MJJ522" s="76"/>
      <c r="MJK522" s="76"/>
      <c r="MJL522" s="76"/>
      <c r="MJM522" s="76"/>
      <c r="MJN522" s="76"/>
      <c r="MJO522" s="76"/>
      <c r="MJP522" s="76"/>
      <c r="MJQ522" s="76"/>
      <c r="MJR522" s="76"/>
      <c r="MJS522" s="76"/>
      <c r="MJT522" s="76"/>
      <c r="MJU522" s="76"/>
      <c r="MJV522" s="76"/>
      <c r="MJW522" s="76"/>
      <c r="MJX522" s="76"/>
      <c r="MJY522" s="76"/>
      <c r="MJZ522" s="76"/>
      <c r="MKA522" s="76"/>
      <c r="MKB522" s="76"/>
      <c r="MKC522" s="76"/>
      <c r="MKD522" s="76"/>
      <c r="MKE522" s="76"/>
      <c r="MKF522" s="76"/>
      <c r="MKG522" s="76"/>
      <c r="MKH522" s="76"/>
      <c r="MKI522" s="76"/>
      <c r="MKJ522" s="76"/>
      <c r="MKK522" s="76"/>
      <c r="MKL522" s="76"/>
      <c r="MKM522" s="76"/>
      <c r="MKN522" s="76"/>
      <c r="MKO522" s="76"/>
      <c r="MKP522" s="76"/>
      <c r="MKQ522" s="76"/>
      <c r="MKR522" s="76"/>
      <c r="MKS522" s="76"/>
      <c r="MKT522" s="76"/>
      <c r="MKU522" s="76"/>
      <c r="MKV522" s="76"/>
      <c r="MKW522" s="76"/>
      <c r="MKX522" s="76"/>
      <c r="MKY522" s="76"/>
      <c r="MKZ522" s="76"/>
      <c r="MLA522" s="76"/>
      <c r="MLB522" s="76"/>
      <c r="MLC522" s="76"/>
      <c r="MLD522" s="76"/>
      <c r="MLE522" s="76"/>
      <c r="MLF522" s="76"/>
      <c r="MLG522" s="76"/>
      <c r="MLH522" s="76"/>
      <c r="MLI522" s="76"/>
      <c r="MLJ522" s="76"/>
      <c r="MLK522" s="76"/>
      <c r="MLL522" s="76"/>
      <c r="MLM522" s="76"/>
      <c r="MLN522" s="76"/>
      <c r="MLO522" s="76"/>
      <c r="MLP522" s="76"/>
      <c r="MLQ522" s="76"/>
      <c r="MLR522" s="76"/>
      <c r="MLS522" s="76"/>
      <c r="MLT522" s="76"/>
      <c r="MLU522" s="76"/>
      <c r="MLV522" s="76"/>
      <c r="MLW522" s="76"/>
      <c r="MLX522" s="76"/>
      <c r="MLY522" s="76"/>
      <c r="MLZ522" s="76"/>
      <c r="MMA522" s="76"/>
      <c r="MMB522" s="76"/>
      <c r="MMC522" s="76"/>
      <c r="MMD522" s="76"/>
      <c r="MME522" s="76"/>
      <c r="MMF522" s="76"/>
      <c r="MMG522" s="76"/>
      <c r="MMH522" s="76"/>
      <c r="MMI522" s="76"/>
      <c r="MMJ522" s="76"/>
      <c r="MMK522" s="76"/>
      <c r="MML522" s="76"/>
      <c r="MMM522" s="76"/>
      <c r="MMN522" s="76"/>
      <c r="MMO522" s="76"/>
      <c r="MMP522" s="76"/>
      <c r="MMQ522" s="76"/>
      <c r="MMR522" s="76"/>
      <c r="MMS522" s="76"/>
      <c r="MMT522" s="76"/>
      <c r="MMU522" s="76"/>
      <c r="MMV522" s="76"/>
      <c r="MMW522" s="76"/>
      <c r="MMX522" s="76"/>
      <c r="MMY522" s="76"/>
      <c r="MMZ522" s="76"/>
      <c r="MNA522" s="76"/>
      <c r="MNB522" s="76"/>
      <c r="MNC522" s="76"/>
      <c r="MND522" s="76"/>
      <c r="MNE522" s="76"/>
      <c r="MNF522" s="76"/>
      <c r="MNG522" s="76"/>
      <c r="MNH522" s="76"/>
      <c r="MNI522" s="76"/>
      <c r="MNJ522" s="76"/>
      <c r="MNK522" s="76"/>
      <c r="MNL522" s="76"/>
      <c r="MNM522" s="76"/>
      <c r="MNN522" s="76"/>
      <c r="MNO522" s="76"/>
      <c r="MNP522" s="76"/>
      <c r="MNQ522" s="76"/>
      <c r="MNR522" s="76"/>
      <c r="MNS522" s="76"/>
      <c r="MNT522" s="76"/>
      <c r="MNU522" s="76"/>
      <c r="MNV522" s="76"/>
      <c r="MNW522" s="76"/>
      <c r="MNX522" s="76"/>
      <c r="MNY522" s="76"/>
      <c r="MNZ522" s="76"/>
      <c r="MOA522" s="76"/>
      <c r="MOB522" s="76"/>
      <c r="MOC522" s="76"/>
      <c r="MOD522" s="76"/>
      <c r="MOE522" s="76"/>
      <c r="MOF522" s="76"/>
      <c r="MOG522" s="76"/>
      <c r="MOH522" s="76"/>
      <c r="MOI522" s="76"/>
      <c r="MOJ522" s="76"/>
      <c r="MOK522" s="76"/>
      <c r="MOL522" s="76"/>
      <c r="MOM522" s="76"/>
      <c r="MON522" s="76"/>
      <c r="MOO522" s="76"/>
      <c r="MOP522" s="76"/>
      <c r="MOQ522" s="76"/>
      <c r="MOR522" s="76"/>
      <c r="MOS522" s="76"/>
      <c r="MOT522" s="76"/>
      <c r="MOU522" s="76"/>
      <c r="MOV522" s="76"/>
      <c r="MOW522" s="76"/>
      <c r="MOX522" s="76"/>
      <c r="MOY522" s="76"/>
      <c r="MOZ522" s="76"/>
      <c r="MPA522" s="76"/>
      <c r="MPB522" s="76"/>
      <c r="MPC522" s="76"/>
      <c r="MPD522" s="76"/>
      <c r="MPE522" s="76"/>
      <c r="MPF522" s="76"/>
      <c r="MPG522" s="76"/>
      <c r="MPH522" s="76"/>
      <c r="MPI522" s="76"/>
      <c r="MPJ522" s="76"/>
      <c r="MPK522" s="76"/>
      <c r="MPL522" s="76"/>
      <c r="MPM522" s="76"/>
      <c r="MPN522" s="76"/>
      <c r="MPO522" s="76"/>
      <c r="MPP522" s="76"/>
      <c r="MPQ522" s="76"/>
      <c r="MPR522" s="76"/>
      <c r="MPS522" s="76"/>
      <c r="MPT522" s="76"/>
      <c r="MPU522" s="76"/>
      <c r="MPV522" s="76"/>
      <c r="MPW522" s="76"/>
      <c r="MPX522" s="76"/>
      <c r="MPY522" s="76"/>
      <c r="MPZ522" s="76"/>
      <c r="MQA522" s="76"/>
      <c r="MQB522" s="76"/>
      <c r="MQC522" s="76"/>
      <c r="MQD522" s="76"/>
      <c r="MQE522" s="76"/>
      <c r="MQF522" s="76"/>
      <c r="MQG522" s="76"/>
      <c r="MQH522" s="76"/>
      <c r="MQI522" s="76"/>
      <c r="MQJ522" s="76"/>
      <c r="MQK522" s="76"/>
      <c r="MQL522" s="76"/>
      <c r="MQM522" s="76"/>
      <c r="MQN522" s="76"/>
      <c r="MQO522" s="76"/>
      <c r="MQP522" s="76"/>
      <c r="MQQ522" s="76"/>
      <c r="MQR522" s="76"/>
      <c r="MQS522" s="76"/>
      <c r="MQT522" s="76"/>
      <c r="MQU522" s="76"/>
      <c r="MQV522" s="76"/>
      <c r="MQW522" s="76"/>
      <c r="MQX522" s="76"/>
      <c r="MQY522" s="76"/>
      <c r="MQZ522" s="76"/>
      <c r="MRA522" s="76"/>
      <c r="MRB522" s="76"/>
      <c r="MRC522" s="76"/>
      <c r="MRD522" s="76"/>
      <c r="MRE522" s="76"/>
      <c r="MRF522" s="76"/>
      <c r="MRG522" s="76"/>
      <c r="MRH522" s="76"/>
      <c r="MRI522" s="76"/>
      <c r="MRJ522" s="76"/>
      <c r="MRK522" s="76"/>
      <c r="MRL522" s="76"/>
      <c r="MRM522" s="76"/>
      <c r="MRN522" s="76"/>
      <c r="MRO522" s="76"/>
      <c r="MRP522" s="76"/>
      <c r="MRQ522" s="76"/>
      <c r="MRR522" s="76"/>
      <c r="MRS522" s="76"/>
      <c r="MRT522" s="76"/>
      <c r="MRU522" s="76"/>
      <c r="MRV522" s="76"/>
      <c r="MRW522" s="76"/>
      <c r="MRX522" s="76"/>
      <c r="MRY522" s="76"/>
      <c r="MRZ522" s="76"/>
      <c r="MSA522" s="76"/>
      <c r="MSB522" s="76"/>
      <c r="MSC522" s="76"/>
      <c r="MSD522" s="76"/>
      <c r="MSE522" s="76"/>
      <c r="MSF522" s="76"/>
      <c r="MSG522" s="76"/>
      <c r="MSH522" s="76"/>
      <c r="MSI522" s="76"/>
      <c r="MSJ522" s="76"/>
      <c r="MSK522" s="76"/>
      <c r="MSL522" s="76"/>
      <c r="MSM522" s="76"/>
      <c r="MSN522" s="76"/>
      <c r="MSO522" s="76"/>
      <c r="MSP522" s="76"/>
      <c r="MSQ522" s="76"/>
      <c r="MSR522" s="76"/>
      <c r="MSS522" s="76"/>
      <c r="MST522" s="76"/>
      <c r="MSU522" s="76"/>
      <c r="MSV522" s="76"/>
      <c r="MSW522" s="76"/>
      <c r="MSX522" s="76"/>
      <c r="MSY522" s="76"/>
      <c r="MSZ522" s="76"/>
      <c r="MTA522" s="76"/>
      <c r="MTB522" s="76"/>
      <c r="MTC522" s="76"/>
      <c r="MTD522" s="76"/>
      <c r="MTE522" s="76"/>
      <c r="MTF522" s="76"/>
      <c r="MTG522" s="76"/>
      <c r="MTH522" s="76"/>
      <c r="MTI522" s="76"/>
      <c r="MTJ522" s="76"/>
      <c r="MTK522" s="76"/>
      <c r="MTL522" s="76"/>
      <c r="MTM522" s="76"/>
      <c r="MTN522" s="76"/>
      <c r="MTO522" s="76"/>
      <c r="MTP522" s="76"/>
      <c r="MTQ522" s="76"/>
      <c r="MTR522" s="76"/>
      <c r="MTS522" s="76"/>
      <c r="MTT522" s="76"/>
      <c r="MTU522" s="76"/>
      <c r="MTV522" s="76"/>
      <c r="MTW522" s="76"/>
      <c r="MTX522" s="76"/>
      <c r="MTY522" s="76"/>
      <c r="MTZ522" s="76"/>
      <c r="MUA522" s="76"/>
      <c r="MUB522" s="76"/>
      <c r="MUC522" s="76"/>
      <c r="MUD522" s="76"/>
      <c r="MUE522" s="76"/>
      <c r="MUF522" s="76"/>
      <c r="MUG522" s="76"/>
      <c r="MUH522" s="76"/>
      <c r="MUI522" s="76"/>
      <c r="MUJ522" s="76"/>
      <c r="MUK522" s="76"/>
      <c r="MUL522" s="76"/>
      <c r="MUM522" s="76"/>
      <c r="MUN522" s="76"/>
      <c r="MUO522" s="76"/>
      <c r="MUP522" s="76"/>
      <c r="MUQ522" s="76"/>
      <c r="MUR522" s="76"/>
      <c r="MUS522" s="76"/>
      <c r="MUT522" s="76"/>
      <c r="MUU522" s="76"/>
      <c r="MUV522" s="76"/>
      <c r="MUW522" s="76"/>
      <c r="MUX522" s="76"/>
      <c r="MUY522" s="76"/>
      <c r="MUZ522" s="76"/>
      <c r="MVA522" s="76"/>
      <c r="MVB522" s="76"/>
      <c r="MVC522" s="76"/>
      <c r="MVD522" s="76"/>
      <c r="MVE522" s="76"/>
      <c r="MVF522" s="76"/>
      <c r="MVG522" s="76"/>
      <c r="MVH522" s="76"/>
      <c r="MVI522" s="76"/>
      <c r="MVJ522" s="76"/>
      <c r="MVK522" s="76"/>
      <c r="MVL522" s="76"/>
      <c r="MVM522" s="76"/>
      <c r="MVN522" s="76"/>
      <c r="MVO522" s="76"/>
      <c r="MVP522" s="76"/>
      <c r="MVQ522" s="76"/>
      <c r="MVR522" s="76"/>
      <c r="MVS522" s="76"/>
      <c r="MVT522" s="76"/>
      <c r="MVU522" s="76"/>
      <c r="MVV522" s="76"/>
      <c r="MVW522" s="76"/>
      <c r="MVX522" s="76"/>
      <c r="MVY522" s="76"/>
      <c r="MVZ522" s="76"/>
      <c r="MWA522" s="76"/>
      <c r="MWB522" s="76"/>
      <c r="MWC522" s="76"/>
      <c r="MWD522" s="76"/>
      <c r="MWE522" s="76"/>
      <c r="MWF522" s="76"/>
      <c r="MWG522" s="76"/>
      <c r="MWH522" s="76"/>
      <c r="MWI522" s="76"/>
      <c r="MWJ522" s="76"/>
      <c r="MWK522" s="76"/>
      <c r="MWL522" s="76"/>
      <c r="MWM522" s="76"/>
      <c r="MWN522" s="76"/>
      <c r="MWO522" s="76"/>
      <c r="MWP522" s="76"/>
      <c r="MWQ522" s="76"/>
      <c r="MWR522" s="76"/>
      <c r="MWS522" s="76"/>
      <c r="MWT522" s="76"/>
      <c r="MWU522" s="76"/>
      <c r="MWV522" s="76"/>
      <c r="MWW522" s="76"/>
      <c r="MWX522" s="76"/>
      <c r="MWY522" s="76"/>
      <c r="MWZ522" s="76"/>
      <c r="MXA522" s="76"/>
      <c r="MXB522" s="76"/>
      <c r="MXC522" s="76"/>
      <c r="MXD522" s="76"/>
      <c r="MXE522" s="76"/>
      <c r="MXF522" s="76"/>
      <c r="MXG522" s="76"/>
      <c r="MXH522" s="76"/>
      <c r="MXI522" s="76"/>
      <c r="MXJ522" s="76"/>
      <c r="MXK522" s="76"/>
      <c r="MXL522" s="76"/>
      <c r="MXM522" s="76"/>
      <c r="MXN522" s="76"/>
      <c r="MXO522" s="76"/>
      <c r="MXP522" s="76"/>
      <c r="MXQ522" s="76"/>
      <c r="MXR522" s="76"/>
      <c r="MXS522" s="76"/>
      <c r="MXT522" s="76"/>
      <c r="MXU522" s="76"/>
      <c r="MXV522" s="76"/>
      <c r="MXW522" s="76"/>
      <c r="MXX522" s="76"/>
      <c r="MXY522" s="76"/>
      <c r="MXZ522" s="76"/>
      <c r="MYA522" s="76"/>
      <c r="MYB522" s="76"/>
      <c r="MYC522" s="76"/>
      <c r="MYD522" s="76"/>
      <c r="MYE522" s="76"/>
      <c r="MYF522" s="76"/>
      <c r="MYG522" s="76"/>
      <c r="MYH522" s="76"/>
      <c r="MYI522" s="76"/>
      <c r="MYJ522" s="76"/>
      <c r="MYK522" s="76"/>
      <c r="MYL522" s="76"/>
      <c r="MYM522" s="76"/>
      <c r="MYN522" s="76"/>
      <c r="MYO522" s="76"/>
      <c r="MYP522" s="76"/>
      <c r="MYQ522" s="76"/>
      <c r="MYR522" s="76"/>
      <c r="MYS522" s="76"/>
      <c r="MYT522" s="76"/>
      <c r="MYU522" s="76"/>
      <c r="MYV522" s="76"/>
      <c r="MYW522" s="76"/>
      <c r="MYX522" s="76"/>
      <c r="MYY522" s="76"/>
      <c r="MYZ522" s="76"/>
      <c r="MZA522" s="76"/>
      <c r="MZB522" s="76"/>
      <c r="MZC522" s="76"/>
      <c r="MZD522" s="76"/>
      <c r="MZE522" s="76"/>
      <c r="MZF522" s="76"/>
      <c r="MZG522" s="76"/>
      <c r="MZH522" s="76"/>
      <c r="MZI522" s="76"/>
      <c r="MZJ522" s="76"/>
      <c r="MZK522" s="76"/>
      <c r="MZL522" s="76"/>
      <c r="MZM522" s="76"/>
      <c r="MZN522" s="76"/>
      <c r="MZO522" s="76"/>
      <c r="MZP522" s="76"/>
      <c r="MZQ522" s="76"/>
      <c r="MZR522" s="76"/>
      <c r="MZS522" s="76"/>
      <c r="MZT522" s="76"/>
      <c r="MZU522" s="76"/>
      <c r="MZV522" s="76"/>
      <c r="MZW522" s="76"/>
      <c r="MZX522" s="76"/>
      <c r="MZY522" s="76"/>
      <c r="MZZ522" s="76"/>
      <c r="NAA522" s="76"/>
      <c r="NAB522" s="76"/>
      <c r="NAC522" s="76"/>
      <c r="NAD522" s="76"/>
      <c r="NAE522" s="76"/>
      <c r="NAF522" s="76"/>
      <c r="NAG522" s="76"/>
      <c r="NAH522" s="76"/>
      <c r="NAI522" s="76"/>
      <c r="NAJ522" s="76"/>
      <c r="NAK522" s="76"/>
      <c r="NAL522" s="76"/>
      <c r="NAM522" s="76"/>
      <c r="NAN522" s="76"/>
      <c r="NAO522" s="76"/>
      <c r="NAP522" s="76"/>
      <c r="NAQ522" s="76"/>
      <c r="NAR522" s="76"/>
      <c r="NAS522" s="76"/>
      <c r="NAT522" s="76"/>
      <c r="NAU522" s="76"/>
      <c r="NAV522" s="76"/>
      <c r="NAW522" s="76"/>
      <c r="NAX522" s="76"/>
      <c r="NAY522" s="76"/>
      <c r="NAZ522" s="76"/>
      <c r="NBA522" s="76"/>
      <c r="NBB522" s="76"/>
      <c r="NBC522" s="76"/>
      <c r="NBD522" s="76"/>
      <c r="NBE522" s="76"/>
      <c r="NBF522" s="76"/>
      <c r="NBG522" s="76"/>
      <c r="NBH522" s="76"/>
      <c r="NBI522" s="76"/>
      <c r="NBJ522" s="76"/>
      <c r="NBK522" s="76"/>
      <c r="NBL522" s="76"/>
      <c r="NBM522" s="76"/>
      <c r="NBN522" s="76"/>
      <c r="NBO522" s="76"/>
      <c r="NBP522" s="76"/>
      <c r="NBQ522" s="76"/>
      <c r="NBR522" s="76"/>
      <c r="NBS522" s="76"/>
      <c r="NBT522" s="76"/>
      <c r="NBU522" s="76"/>
      <c r="NBV522" s="76"/>
      <c r="NBW522" s="76"/>
      <c r="NBX522" s="76"/>
      <c r="NBY522" s="76"/>
      <c r="NBZ522" s="76"/>
      <c r="NCA522" s="76"/>
      <c r="NCB522" s="76"/>
      <c r="NCC522" s="76"/>
      <c r="NCD522" s="76"/>
      <c r="NCE522" s="76"/>
      <c r="NCF522" s="76"/>
      <c r="NCG522" s="76"/>
      <c r="NCH522" s="76"/>
      <c r="NCI522" s="76"/>
      <c r="NCJ522" s="76"/>
      <c r="NCK522" s="76"/>
      <c r="NCL522" s="76"/>
      <c r="NCM522" s="76"/>
      <c r="NCN522" s="76"/>
      <c r="NCO522" s="76"/>
      <c r="NCP522" s="76"/>
      <c r="NCQ522" s="76"/>
      <c r="NCR522" s="76"/>
      <c r="NCS522" s="76"/>
      <c r="NCT522" s="76"/>
      <c r="NCU522" s="76"/>
      <c r="NCV522" s="76"/>
      <c r="NCW522" s="76"/>
      <c r="NCX522" s="76"/>
      <c r="NCY522" s="76"/>
      <c r="NCZ522" s="76"/>
      <c r="NDA522" s="76"/>
      <c r="NDB522" s="76"/>
      <c r="NDC522" s="76"/>
      <c r="NDD522" s="76"/>
      <c r="NDE522" s="76"/>
      <c r="NDF522" s="76"/>
      <c r="NDG522" s="76"/>
      <c r="NDH522" s="76"/>
      <c r="NDI522" s="76"/>
      <c r="NDJ522" s="76"/>
      <c r="NDK522" s="76"/>
      <c r="NDL522" s="76"/>
      <c r="NDM522" s="76"/>
      <c r="NDN522" s="76"/>
      <c r="NDO522" s="76"/>
      <c r="NDP522" s="76"/>
      <c r="NDQ522" s="76"/>
      <c r="NDR522" s="76"/>
      <c r="NDS522" s="76"/>
      <c r="NDT522" s="76"/>
      <c r="NDU522" s="76"/>
      <c r="NDV522" s="76"/>
      <c r="NDW522" s="76"/>
      <c r="NDX522" s="76"/>
      <c r="NDY522" s="76"/>
      <c r="NDZ522" s="76"/>
      <c r="NEA522" s="76"/>
      <c r="NEB522" s="76"/>
      <c r="NEC522" s="76"/>
      <c r="NED522" s="76"/>
      <c r="NEE522" s="76"/>
      <c r="NEF522" s="76"/>
      <c r="NEG522" s="76"/>
      <c r="NEH522" s="76"/>
      <c r="NEI522" s="76"/>
      <c r="NEJ522" s="76"/>
      <c r="NEK522" s="76"/>
      <c r="NEL522" s="76"/>
      <c r="NEM522" s="76"/>
      <c r="NEN522" s="76"/>
      <c r="NEO522" s="76"/>
      <c r="NEP522" s="76"/>
      <c r="NEQ522" s="76"/>
      <c r="NER522" s="76"/>
      <c r="NES522" s="76"/>
      <c r="NET522" s="76"/>
      <c r="NEU522" s="76"/>
      <c r="NEV522" s="76"/>
      <c r="NEW522" s="76"/>
      <c r="NEX522" s="76"/>
      <c r="NEY522" s="76"/>
      <c r="NEZ522" s="76"/>
      <c r="NFA522" s="76"/>
      <c r="NFB522" s="76"/>
      <c r="NFC522" s="76"/>
      <c r="NFD522" s="76"/>
      <c r="NFE522" s="76"/>
      <c r="NFF522" s="76"/>
      <c r="NFG522" s="76"/>
      <c r="NFH522" s="76"/>
      <c r="NFI522" s="76"/>
      <c r="NFJ522" s="76"/>
      <c r="NFK522" s="76"/>
      <c r="NFL522" s="76"/>
      <c r="NFM522" s="76"/>
      <c r="NFN522" s="76"/>
      <c r="NFO522" s="76"/>
      <c r="NFP522" s="76"/>
      <c r="NFQ522" s="76"/>
      <c r="NFR522" s="76"/>
      <c r="NFS522" s="76"/>
      <c r="NFT522" s="76"/>
      <c r="NFU522" s="76"/>
      <c r="NFV522" s="76"/>
      <c r="NFW522" s="76"/>
      <c r="NFX522" s="76"/>
      <c r="NFY522" s="76"/>
      <c r="NFZ522" s="76"/>
      <c r="NGA522" s="76"/>
      <c r="NGB522" s="76"/>
      <c r="NGC522" s="76"/>
      <c r="NGD522" s="76"/>
      <c r="NGE522" s="76"/>
      <c r="NGF522" s="76"/>
      <c r="NGG522" s="76"/>
      <c r="NGH522" s="76"/>
      <c r="NGI522" s="76"/>
      <c r="NGJ522" s="76"/>
      <c r="NGK522" s="76"/>
      <c r="NGL522" s="76"/>
      <c r="NGM522" s="76"/>
      <c r="NGN522" s="76"/>
      <c r="NGO522" s="76"/>
      <c r="NGP522" s="76"/>
      <c r="NGQ522" s="76"/>
      <c r="NGR522" s="76"/>
      <c r="NGS522" s="76"/>
      <c r="NGT522" s="76"/>
      <c r="NGU522" s="76"/>
      <c r="NGV522" s="76"/>
      <c r="NGW522" s="76"/>
      <c r="NGX522" s="76"/>
      <c r="NGY522" s="76"/>
      <c r="NGZ522" s="76"/>
      <c r="NHA522" s="76"/>
      <c r="NHB522" s="76"/>
      <c r="NHC522" s="76"/>
      <c r="NHD522" s="76"/>
      <c r="NHE522" s="76"/>
      <c r="NHF522" s="76"/>
      <c r="NHG522" s="76"/>
      <c r="NHH522" s="76"/>
      <c r="NHI522" s="76"/>
      <c r="NHJ522" s="76"/>
      <c r="NHK522" s="76"/>
      <c r="NHL522" s="76"/>
      <c r="NHM522" s="76"/>
      <c r="NHN522" s="76"/>
      <c r="NHO522" s="76"/>
      <c r="NHP522" s="76"/>
      <c r="NHQ522" s="76"/>
      <c r="NHR522" s="76"/>
      <c r="NHS522" s="76"/>
      <c r="NHT522" s="76"/>
      <c r="NHU522" s="76"/>
      <c r="NHV522" s="76"/>
      <c r="NHW522" s="76"/>
      <c r="NHX522" s="76"/>
      <c r="NHY522" s="76"/>
      <c r="NHZ522" s="76"/>
      <c r="NIA522" s="76"/>
      <c r="NIB522" s="76"/>
      <c r="NIC522" s="76"/>
      <c r="NID522" s="76"/>
      <c r="NIE522" s="76"/>
      <c r="NIF522" s="76"/>
      <c r="NIG522" s="76"/>
      <c r="NIH522" s="76"/>
      <c r="NII522" s="76"/>
      <c r="NIJ522" s="76"/>
      <c r="NIK522" s="76"/>
      <c r="NIL522" s="76"/>
      <c r="NIM522" s="76"/>
      <c r="NIN522" s="76"/>
      <c r="NIO522" s="76"/>
      <c r="NIP522" s="76"/>
      <c r="NIQ522" s="76"/>
      <c r="NIR522" s="76"/>
      <c r="NIS522" s="76"/>
      <c r="NIT522" s="76"/>
      <c r="NIU522" s="76"/>
      <c r="NIV522" s="76"/>
      <c r="NIW522" s="76"/>
      <c r="NIX522" s="76"/>
      <c r="NIY522" s="76"/>
      <c r="NIZ522" s="76"/>
      <c r="NJA522" s="76"/>
      <c r="NJB522" s="76"/>
      <c r="NJC522" s="76"/>
      <c r="NJD522" s="76"/>
      <c r="NJE522" s="76"/>
      <c r="NJF522" s="76"/>
      <c r="NJG522" s="76"/>
      <c r="NJH522" s="76"/>
      <c r="NJI522" s="76"/>
      <c r="NJJ522" s="76"/>
      <c r="NJK522" s="76"/>
      <c r="NJL522" s="76"/>
      <c r="NJM522" s="76"/>
      <c r="NJN522" s="76"/>
      <c r="NJO522" s="76"/>
      <c r="NJP522" s="76"/>
      <c r="NJQ522" s="76"/>
      <c r="NJR522" s="76"/>
      <c r="NJS522" s="76"/>
      <c r="NJT522" s="76"/>
      <c r="NJU522" s="76"/>
      <c r="NJV522" s="76"/>
      <c r="NJW522" s="76"/>
      <c r="NJX522" s="76"/>
      <c r="NJY522" s="76"/>
      <c r="NJZ522" s="76"/>
      <c r="NKA522" s="76"/>
      <c r="NKB522" s="76"/>
      <c r="NKC522" s="76"/>
      <c r="NKD522" s="76"/>
      <c r="NKE522" s="76"/>
      <c r="NKF522" s="76"/>
      <c r="NKG522" s="76"/>
      <c r="NKH522" s="76"/>
      <c r="NKI522" s="76"/>
      <c r="NKJ522" s="76"/>
      <c r="NKK522" s="76"/>
      <c r="NKL522" s="76"/>
      <c r="NKM522" s="76"/>
      <c r="NKN522" s="76"/>
      <c r="NKO522" s="76"/>
      <c r="NKP522" s="76"/>
      <c r="NKQ522" s="76"/>
      <c r="NKR522" s="76"/>
      <c r="NKS522" s="76"/>
      <c r="NKT522" s="76"/>
      <c r="NKU522" s="76"/>
      <c r="NKV522" s="76"/>
      <c r="NKW522" s="76"/>
      <c r="NKX522" s="76"/>
      <c r="NKY522" s="76"/>
      <c r="NKZ522" s="76"/>
      <c r="NLA522" s="76"/>
      <c r="NLB522" s="76"/>
      <c r="NLC522" s="76"/>
      <c r="NLD522" s="76"/>
      <c r="NLE522" s="76"/>
      <c r="NLF522" s="76"/>
      <c r="NLG522" s="76"/>
      <c r="NLH522" s="76"/>
      <c r="NLI522" s="76"/>
      <c r="NLJ522" s="76"/>
      <c r="NLK522" s="76"/>
      <c r="NLL522" s="76"/>
      <c r="NLM522" s="76"/>
      <c r="NLN522" s="76"/>
      <c r="NLO522" s="76"/>
      <c r="NLP522" s="76"/>
      <c r="NLQ522" s="76"/>
      <c r="NLR522" s="76"/>
      <c r="NLS522" s="76"/>
      <c r="NLT522" s="76"/>
      <c r="NLU522" s="76"/>
      <c r="NLV522" s="76"/>
      <c r="NLW522" s="76"/>
      <c r="NLX522" s="76"/>
      <c r="NLY522" s="76"/>
      <c r="NLZ522" s="76"/>
      <c r="NMA522" s="76"/>
      <c r="NMB522" s="76"/>
      <c r="NMC522" s="76"/>
      <c r="NMD522" s="76"/>
      <c r="NME522" s="76"/>
      <c r="NMF522" s="76"/>
      <c r="NMG522" s="76"/>
      <c r="NMH522" s="76"/>
      <c r="NMI522" s="76"/>
      <c r="NMJ522" s="76"/>
      <c r="NMK522" s="76"/>
      <c r="NML522" s="76"/>
      <c r="NMM522" s="76"/>
      <c r="NMN522" s="76"/>
      <c r="NMO522" s="76"/>
      <c r="NMP522" s="76"/>
      <c r="NMQ522" s="76"/>
      <c r="NMR522" s="76"/>
      <c r="NMS522" s="76"/>
      <c r="NMT522" s="76"/>
      <c r="NMU522" s="76"/>
      <c r="NMV522" s="76"/>
      <c r="NMW522" s="76"/>
      <c r="NMX522" s="76"/>
      <c r="NMY522" s="76"/>
      <c r="NMZ522" s="76"/>
      <c r="NNA522" s="76"/>
      <c r="NNB522" s="76"/>
      <c r="NNC522" s="76"/>
      <c r="NND522" s="76"/>
      <c r="NNE522" s="76"/>
      <c r="NNF522" s="76"/>
      <c r="NNG522" s="76"/>
      <c r="NNH522" s="76"/>
      <c r="NNI522" s="76"/>
      <c r="NNJ522" s="76"/>
      <c r="NNK522" s="76"/>
      <c r="NNL522" s="76"/>
      <c r="NNM522" s="76"/>
      <c r="NNN522" s="76"/>
      <c r="NNO522" s="76"/>
      <c r="NNP522" s="76"/>
      <c r="NNQ522" s="76"/>
      <c r="NNR522" s="76"/>
      <c r="NNS522" s="76"/>
      <c r="NNT522" s="76"/>
      <c r="NNU522" s="76"/>
      <c r="NNV522" s="76"/>
      <c r="NNW522" s="76"/>
      <c r="NNX522" s="76"/>
      <c r="NNY522" s="76"/>
      <c r="NNZ522" s="76"/>
      <c r="NOA522" s="76"/>
      <c r="NOB522" s="76"/>
      <c r="NOC522" s="76"/>
      <c r="NOD522" s="76"/>
      <c r="NOE522" s="76"/>
      <c r="NOF522" s="76"/>
      <c r="NOG522" s="76"/>
      <c r="NOH522" s="76"/>
      <c r="NOI522" s="76"/>
      <c r="NOJ522" s="76"/>
      <c r="NOK522" s="76"/>
      <c r="NOL522" s="76"/>
      <c r="NOM522" s="76"/>
      <c r="NON522" s="76"/>
      <c r="NOO522" s="76"/>
      <c r="NOP522" s="76"/>
      <c r="NOQ522" s="76"/>
      <c r="NOR522" s="76"/>
      <c r="NOS522" s="76"/>
      <c r="NOT522" s="76"/>
      <c r="NOU522" s="76"/>
      <c r="NOV522" s="76"/>
      <c r="NOW522" s="76"/>
      <c r="NOX522" s="76"/>
      <c r="NOY522" s="76"/>
      <c r="NOZ522" s="76"/>
      <c r="NPA522" s="76"/>
      <c r="NPB522" s="76"/>
      <c r="NPC522" s="76"/>
      <c r="NPD522" s="76"/>
      <c r="NPE522" s="76"/>
      <c r="NPF522" s="76"/>
      <c r="NPG522" s="76"/>
      <c r="NPH522" s="76"/>
      <c r="NPI522" s="76"/>
      <c r="NPJ522" s="76"/>
      <c r="NPK522" s="76"/>
      <c r="NPL522" s="76"/>
      <c r="NPM522" s="76"/>
      <c r="NPN522" s="76"/>
      <c r="NPO522" s="76"/>
      <c r="NPP522" s="76"/>
      <c r="NPQ522" s="76"/>
      <c r="NPR522" s="76"/>
      <c r="NPS522" s="76"/>
      <c r="NPT522" s="76"/>
      <c r="NPU522" s="76"/>
      <c r="NPV522" s="76"/>
      <c r="NPW522" s="76"/>
      <c r="NPX522" s="76"/>
      <c r="NPY522" s="76"/>
      <c r="NPZ522" s="76"/>
      <c r="NQA522" s="76"/>
      <c r="NQB522" s="76"/>
      <c r="NQC522" s="76"/>
      <c r="NQD522" s="76"/>
      <c r="NQE522" s="76"/>
      <c r="NQF522" s="76"/>
      <c r="NQG522" s="76"/>
      <c r="NQH522" s="76"/>
      <c r="NQI522" s="76"/>
      <c r="NQJ522" s="76"/>
      <c r="NQK522" s="76"/>
      <c r="NQL522" s="76"/>
      <c r="NQM522" s="76"/>
      <c r="NQN522" s="76"/>
      <c r="NQO522" s="76"/>
      <c r="NQP522" s="76"/>
      <c r="NQQ522" s="76"/>
      <c r="NQR522" s="76"/>
      <c r="NQS522" s="76"/>
      <c r="NQT522" s="76"/>
      <c r="NQU522" s="76"/>
      <c r="NQV522" s="76"/>
      <c r="NQW522" s="76"/>
      <c r="NQX522" s="76"/>
      <c r="NQY522" s="76"/>
      <c r="NQZ522" s="76"/>
      <c r="NRA522" s="76"/>
      <c r="NRB522" s="76"/>
      <c r="NRC522" s="76"/>
      <c r="NRD522" s="76"/>
      <c r="NRE522" s="76"/>
      <c r="NRF522" s="76"/>
      <c r="NRG522" s="76"/>
      <c r="NRH522" s="76"/>
      <c r="NRI522" s="76"/>
      <c r="NRJ522" s="76"/>
      <c r="NRK522" s="76"/>
      <c r="NRL522" s="76"/>
      <c r="NRM522" s="76"/>
      <c r="NRN522" s="76"/>
      <c r="NRO522" s="76"/>
      <c r="NRP522" s="76"/>
      <c r="NRQ522" s="76"/>
      <c r="NRR522" s="76"/>
      <c r="NRS522" s="76"/>
      <c r="NRT522" s="76"/>
      <c r="NRU522" s="76"/>
      <c r="NRV522" s="76"/>
      <c r="NRW522" s="76"/>
      <c r="NRX522" s="76"/>
      <c r="NRY522" s="76"/>
      <c r="NRZ522" s="76"/>
      <c r="NSA522" s="76"/>
      <c r="NSB522" s="76"/>
      <c r="NSC522" s="76"/>
      <c r="NSD522" s="76"/>
      <c r="NSE522" s="76"/>
      <c r="NSF522" s="76"/>
      <c r="NSG522" s="76"/>
      <c r="NSH522" s="76"/>
      <c r="NSI522" s="76"/>
      <c r="NSJ522" s="76"/>
      <c r="NSK522" s="76"/>
      <c r="NSL522" s="76"/>
      <c r="NSM522" s="76"/>
      <c r="NSN522" s="76"/>
      <c r="NSO522" s="76"/>
      <c r="NSP522" s="76"/>
      <c r="NSQ522" s="76"/>
      <c r="NSR522" s="76"/>
      <c r="NSS522" s="76"/>
      <c r="NST522" s="76"/>
      <c r="NSU522" s="76"/>
      <c r="NSV522" s="76"/>
      <c r="NSW522" s="76"/>
      <c r="NSX522" s="76"/>
      <c r="NSY522" s="76"/>
      <c r="NSZ522" s="76"/>
      <c r="NTA522" s="76"/>
      <c r="NTB522" s="76"/>
      <c r="NTC522" s="76"/>
      <c r="NTD522" s="76"/>
      <c r="NTE522" s="76"/>
      <c r="NTF522" s="76"/>
      <c r="NTG522" s="76"/>
      <c r="NTH522" s="76"/>
      <c r="NTI522" s="76"/>
      <c r="NTJ522" s="76"/>
      <c r="NTK522" s="76"/>
      <c r="NTL522" s="76"/>
      <c r="NTM522" s="76"/>
      <c r="NTN522" s="76"/>
      <c r="NTO522" s="76"/>
      <c r="NTP522" s="76"/>
      <c r="NTQ522" s="76"/>
      <c r="NTR522" s="76"/>
      <c r="NTS522" s="76"/>
      <c r="NTT522" s="76"/>
      <c r="NTU522" s="76"/>
      <c r="NTV522" s="76"/>
      <c r="NTW522" s="76"/>
      <c r="NTX522" s="76"/>
      <c r="NTY522" s="76"/>
      <c r="NTZ522" s="76"/>
      <c r="NUA522" s="76"/>
      <c r="NUB522" s="76"/>
      <c r="NUC522" s="76"/>
      <c r="NUD522" s="76"/>
      <c r="NUE522" s="76"/>
      <c r="NUF522" s="76"/>
      <c r="NUG522" s="76"/>
      <c r="NUH522" s="76"/>
      <c r="NUI522" s="76"/>
      <c r="NUJ522" s="76"/>
      <c r="NUK522" s="76"/>
      <c r="NUL522" s="76"/>
      <c r="NUM522" s="76"/>
      <c r="NUN522" s="76"/>
      <c r="NUO522" s="76"/>
      <c r="NUP522" s="76"/>
      <c r="NUQ522" s="76"/>
      <c r="NUR522" s="76"/>
      <c r="NUS522" s="76"/>
      <c r="NUT522" s="76"/>
      <c r="NUU522" s="76"/>
      <c r="NUV522" s="76"/>
      <c r="NUW522" s="76"/>
      <c r="NUX522" s="76"/>
      <c r="NUY522" s="76"/>
      <c r="NUZ522" s="76"/>
      <c r="NVA522" s="76"/>
      <c r="NVB522" s="76"/>
      <c r="NVC522" s="76"/>
      <c r="NVD522" s="76"/>
      <c r="NVE522" s="76"/>
      <c r="NVF522" s="76"/>
      <c r="NVG522" s="76"/>
      <c r="NVH522" s="76"/>
      <c r="NVI522" s="76"/>
      <c r="NVJ522" s="76"/>
      <c r="NVK522" s="76"/>
      <c r="NVL522" s="76"/>
      <c r="NVM522" s="76"/>
      <c r="NVN522" s="76"/>
      <c r="NVO522" s="76"/>
      <c r="NVP522" s="76"/>
      <c r="NVQ522" s="76"/>
      <c r="NVR522" s="76"/>
      <c r="NVS522" s="76"/>
      <c r="NVT522" s="76"/>
      <c r="NVU522" s="76"/>
      <c r="NVV522" s="76"/>
      <c r="NVW522" s="76"/>
      <c r="NVX522" s="76"/>
      <c r="NVY522" s="76"/>
      <c r="NVZ522" s="76"/>
      <c r="NWA522" s="76"/>
      <c r="NWB522" s="76"/>
      <c r="NWC522" s="76"/>
      <c r="NWD522" s="76"/>
      <c r="NWE522" s="76"/>
      <c r="NWF522" s="76"/>
      <c r="NWG522" s="76"/>
      <c r="NWH522" s="76"/>
      <c r="NWI522" s="76"/>
      <c r="NWJ522" s="76"/>
      <c r="NWK522" s="76"/>
      <c r="NWL522" s="76"/>
      <c r="NWM522" s="76"/>
      <c r="NWN522" s="76"/>
      <c r="NWO522" s="76"/>
      <c r="NWP522" s="76"/>
      <c r="NWQ522" s="76"/>
      <c r="NWR522" s="76"/>
      <c r="NWS522" s="76"/>
      <c r="NWT522" s="76"/>
      <c r="NWU522" s="76"/>
      <c r="NWV522" s="76"/>
      <c r="NWW522" s="76"/>
      <c r="NWX522" s="76"/>
      <c r="NWY522" s="76"/>
      <c r="NWZ522" s="76"/>
      <c r="NXA522" s="76"/>
      <c r="NXB522" s="76"/>
      <c r="NXC522" s="76"/>
      <c r="NXD522" s="76"/>
      <c r="NXE522" s="76"/>
      <c r="NXF522" s="76"/>
      <c r="NXG522" s="76"/>
      <c r="NXH522" s="76"/>
      <c r="NXI522" s="76"/>
      <c r="NXJ522" s="76"/>
      <c r="NXK522" s="76"/>
      <c r="NXL522" s="76"/>
      <c r="NXM522" s="76"/>
      <c r="NXN522" s="76"/>
      <c r="NXO522" s="76"/>
      <c r="NXP522" s="76"/>
      <c r="NXQ522" s="76"/>
      <c r="NXR522" s="76"/>
      <c r="NXS522" s="76"/>
      <c r="NXT522" s="76"/>
      <c r="NXU522" s="76"/>
      <c r="NXV522" s="76"/>
      <c r="NXW522" s="76"/>
      <c r="NXX522" s="76"/>
      <c r="NXY522" s="76"/>
      <c r="NXZ522" s="76"/>
      <c r="NYA522" s="76"/>
      <c r="NYB522" s="76"/>
      <c r="NYC522" s="76"/>
      <c r="NYD522" s="76"/>
      <c r="NYE522" s="76"/>
      <c r="NYF522" s="76"/>
      <c r="NYG522" s="76"/>
      <c r="NYH522" s="76"/>
      <c r="NYI522" s="76"/>
      <c r="NYJ522" s="76"/>
      <c r="NYK522" s="76"/>
      <c r="NYL522" s="76"/>
      <c r="NYM522" s="76"/>
      <c r="NYN522" s="76"/>
      <c r="NYO522" s="76"/>
      <c r="NYP522" s="76"/>
      <c r="NYQ522" s="76"/>
      <c r="NYR522" s="76"/>
      <c r="NYS522" s="76"/>
      <c r="NYT522" s="76"/>
      <c r="NYU522" s="76"/>
      <c r="NYV522" s="76"/>
      <c r="NYW522" s="76"/>
      <c r="NYX522" s="76"/>
      <c r="NYY522" s="76"/>
      <c r="NYZ522" s="76"/>
      <c r="NZA522" s="76"/>
      <c r="NZB522" s="76"/>
      <c r="NZC522" s="76"/>
      <c r="NZD522" s="76"/>
      <c r="NZE522" s="76"/>
      <c r="NZF522" s="76"/>
      <c r="NZG522" s="76"/>
      <c r="NZH522" s="76"/>
      <c r="NZI522" s="76"/>
      <c r="NZJ522" s="76"/>
      <c r="NZK522" s="76"/>
      <c r="NZL522" s="76"/>
      <c r="NZM522" s="76"/>
      <c r="NZN522" s="76"/>
      <c r="NZO522" s="76"/>
      <c r="NZP522" s="76"/>
      <c r="NZQ522" s="76"/>
      <c r="NZR522" s="76"/>
      <c r="NZS522" s="76"/>
      <c r="NZT522" s="76"/>
      <c r="NZU522" s="76"/>
      <c r="NZV522" s="76"/>
      <c r="NZW522" s="76"/>
      <c r="NZX522" s="76"/>
      <c r="NZY522" s="76"/>
      <c r="NZZ522" s="76"/>
      <c r="OAA522" s="76"/>
      <c r="OAB522" s="76"/>
      <c r="OAC522" s="76"/>
      <c r="OAD522" s="76"/>
      <c r="OAE522" s="76"/>
      <c r="OAF522" s="76"/>
      <c r="OAG522" s="76"/>
      <c r="OAH522" s="76"/>
      <c r="OAI522" s="76"/>
      <c r="OAJ522" s="76"/>
      <c r="OAK522" s="76"/>
      <c r="OAL522" s="76"/>
      <c r="OAM522" s="76"/>
      <c r="OAN522" s="76"/>
      <c r="OAO522" s="76"/>
      <c r="OAP522" s="76"/>
      <c r="OAQ522" s="76"/>
      <c r="OAR522" s="76"/>
      <c r="OAS522" s="76"/>
      <c r="OAT522" s="76"/>
      <c r="OAU522" s="76"/>
      <c r="OAV522" s="76"/>
      <c r="OAW522" s="76"/>
      <c r="OAX522" s="76"/>
      <c r="OAY522" s="76"/>
      <c r="OAZ522" s="76"/>
      <c r="OBA522" s="76"/>
      <c r="OBB522" s="76"/>
      <c r="OBC522" s="76"/>
      <c r="OBD522" s="76"/>
      <c r="OBE522" s="76"/>
      <c r="OBF522" s="76"/>
      <c r="OBG522" s="76"/>
      <c r="OBH522" s="76"/>
      <c r="OBI522" s="76"/>
      <c r="OBJ522" s="76"/>
      <c r="OBK522" s="76"/>
      <c r="OBL522" s="76"/>
      <c r="OBM522" s="76"/>
      <c r="OBN522" s="76"/>
      <c r="OBO522" s="76"/>
      <c r="OBP522" s="76"/>
      <c r="OBQ522" s="76"/>
      <c r="OBR522" s="76"/>
      <c r="OBS522" s="76"/>
      <c r="OBT522" s="76"/>
      <c r="OBU522" s="76"/>
      <c r="OBV522" s="76"/>
      <c r="OBW522" s="76"/>
      <c r="OBX522" s="76"/>
      <c r="OBY522" s="76"/>
      <c r="OBZ522" s="76"/>
      <c r="OCA522" s="76"/>
      <c r="OCB522" s="76"/>
      <c r="OCC522" s="76"/>
      <c r="OCD522" s="76"/>
      <c r="OCE522" s="76"/>
      <c r="OCF522" s="76"/>
      <c r="OCG522" s="76"/>
      <c r="OCH522" s="76"/>
      <c r="OCI522" s="76"/>
      <c r="OCJ522" s="76"/>
      <c r="OCK522" s="76"/>
      <c r="OCL522" s="76"/>
      <c r="OCM522" s="76"/>
      <c r="OCN522" s="76"/>
      <c r="OCO522" s="76"/>
      <c r="OCP522" s="76"/>
      <c r="OCQ522" s="76"/>
      <c r="OCR522" s="76"/>
      <c r="OCS522" s="76"/>
      <c r="OCT522" s="76"/>
      <c r="OCU522" s="76"/>
      <c r="OCV522" s="76"/>
      <c r="OCW522" s="76"/>
      <c r="OCX522" s="76"/>
      <c r="OCY522" s="76"/>
      <c r="OCZ522" s="76"/>
      <c r="ODA522" s="76"/>
      <c r="ODB522" s="76"/>
      <c r="ODC522" s="76"/>
      <c r="ODD522" s="76"/>
      <c r="ODE522" s="76"/>
      <c r="ODF522" s="76"/>
      <c r="ODG522" s="76"/>
      <c r="ODH522" s="76"/>
      <c r="ODI522" s="76"/>
      <c r="ODJ522" s="76"/>
      <c r="ODK522" s="76"/>
      <c r="ODL522" s="76"/>
      <c r="ODM522" s="76"/>
      <c r="ODN522" s="76"/>
      <c r="ODO522" s="76"/>
      <c r="ODP522" s="76"/>
      <c r="ODQ522" s="76"/>
      <c r="ODR522" s="76"/>
      <c r="ODS522" s="76"/>
      <c r="ODT522" s="76"/>
      <c r="ODU522" s="76"/>
      <c r="ODV522" s="76"/>
      <c r="ODW522" s="76"/>
      <c r="ODX522" s="76"/>
      <c r="ODY522" s="76"/>
      <c r="ODZ522" s="76"/>
      <c r="OEA522" s="76"/>
      <c r="OEB522" s="76"/>
      <c r="OEC522" s="76"/>
      <c r="OED522" s="76"/>
      <c r="OEE522" s="76"/>
      <c r="OEF522" s="76"/>
      <c r="OEG522" s="76"/>
      <c r="OEH522" s="76"/>
      <c r="OEI522" s="76"/>
      <c r="OEJ522" s="76"/>
      <c r="OEK522" s="76"/>
      <c r="OEL522" s="76"/>
      <c r="OEM522" s="76"/>
      <c r="OEN522" s="76"/>
      <c r="OEO522" s="76"/>
      <c r="OEP522" s="76"/>
      <c r="OEQ522" s="76"/>
      <c r="OER522" s="76"/>
      <c r="OES522" s="76"/>
      <c r="OET522" s="76"/>
      <c r="OEU522" s="76"/>
      <c r="OEV522" s="76"/>
      <c r="OEW522" s="76"/>
      <c r="OEX522" s="76"/>
      <c r="OEY522" s="76"/>
      <c r="OEZ522" s="76"/>
      <c r="OFA522" s="76"/>
      <c r="OFB522" s="76"/>
      <c r="OFC522" s="76"/>
      <c r="OFD522" s="76"/>
      <c r="OFE522" s="76"/>
      <c r="OFF522" s="76"/>
      <c r="OFG522" s="76"/>
      <c r="OFH522" s="76"/>
      <c r="OFI522" s="76"/>
      <c r="OFJ522" s="76"/>
      <c r="OFK522" s="76"/>
      <c r="OFL522" s="76"/>
      <c r="OFM522" s="76"/>
      <c r="OFN522" s="76"/>
      <c r="OFO522" s="76"/>
      <c r="OFP522" s="76"/>
      <c r="OFQ522" s="76"/>
      <c r="OFR522" s="76"/>
      <c r="OFS522" s="76"/>
      <c r="OFT522" s="76"/>
      <c r="OFU522" s="76"/>
      <c r="OFV522" s="76"/>
      <c r="OFW522" s="76"/>
      <c r="OFX522" s="76"/>
      <c r="OFY522" s="76"/>
      <c r="OFZ522" s="76"/>
      <c r="OGA522" s="76"/>
      <c r="OGB522" s="76"/>
      <c r="OGC522" s="76"/>
      <c r="OGD522" s="76"/>
      <c r="OGE522" s="76"/>
      <c r="OGF522" s="76"/>
      <c r="OGG522" s="76"/>
      <c r="OGH522" s="76"/>
      <c r="OGI522" s="76"/>
      <c r="OGJ522" s="76"/>
      <c r="OGK522" s="76"/>
      <c r="OGL522" s="76"/>
      <c r="OGM522" s="76"/>
      <c r="OGN522" s="76"/>
      <c r="OGO522" s="76"/>
      <c r="OGP522" s="76"/>
      <c r="OGQ522" s="76"/>
      <c r="OGR522" s="76"/>
      <c r="OGS522" s="76"/>
      <c r="OGT522" s="76"/>
      <c r="OGU522" s="76"/>
      <c r="OGV522" s="76"/>
      <c r="OGW522" s="76"/>
      <c r="OGX522" s="76"/>
      <c r="OGY522" s="76"/>
      <c r="OGZ522" s="76"/>
      <c r="OHA522" s="76"/>
      <c r="OHB522" s="76"/>
      <c r="OHC522" s="76"/>
      <c r="OHD522" s="76"/>
      <c r="OHE522" s="76"/>
      <c r="OHF522" s="76"/>
      <c r="OHG522" s="76"/>
      <c r="OHH522" s="76"/>
      <c r="OHI522" s="76"/>
      <c r="OHJ522" s="76"/>
      <c r="OHK522" s="76"/>
      <c r="OHL522" s="76"/>
      <c r="OHM522" s="76"/>
      <c r="OHN522" s="76"/>
      <c r="OHO522" s="76"/>
      <c r="OHP522" s="76"/>
      <c r="OHQ522" s="76"/>
      <c r="OHR522" s="76"/>
      <c r="OHS522" s="76"/>
      <c r="OHT522" s="76"/>
      <c r="OHU522" s="76"/>
      <c r="OHV522" s="76"/>
      <c r="OHW522" s="76"/>
      <c r="OHX522" s="76"/>
      <c r="OHY522" s="76"/>
      <c r="OHZ522" s="76"/>
      <c r="OIA522" s="76"/>
      <c r="OIB522" s="76"/>
      <c r="OIC522" s="76"/>
      <c r="OID522" s="76"/>
      <c r="OIE522" s="76"/>
      <c r="OIF522" s="76"/>
      <c r="OIG522" s="76"/>
      <c r="OIH522" s="76"/>
      <c r="OII522" s="76"/>
      <c r="OIJ522" s="76"/>
      <c r="OIK522" s="76"/>
      <c r="OIL522" s="76"/>
      <c r="OIM522" s="76"/>
      <c r="OIN522" s="76"/>
      <c r="OIO522" s="76"/>
      <c r="OIP522" s="76"/>
      <c r="OIQ522" s="76"/>
      <c r="OIR522" s="76"/>
      <c r="OIS522" s="76"/>
      <c r="OIT522" s="76"/>
      <c r="OIU522" s="76"/>
      <c r="OIV522" s="76"/>
      <c r="OIW522" s="76"/>
      <c r="OIX522" s="76"/>
      <c r="OIY522" s="76"/>
      <c r="OIZ522" s="76"/>
      <c r="OJA522" s="76"/>
      <c r="OJB522" s="76"/>
      <c r="OJC522" s="76"/>
      <c r="OJD522" s="76"/>
      <c r="OJE522" s="76"/>
      <c r="OJF522" s="76"/>
      <c r="OJG522" s="76"/>
      <c r="OJH522" s="76"/>
      <c r="OJI522" s="76"/>
      <c r="OJJ522" s="76"/>
      <c r="OJK522" s="76"/>
      <c r="OJL522" s="76"/>
      <c r="OJM522" s="76"/>
      <c r="OJN522" s="76"/>
      <c r="OJO522" s="76"/>
      <c r="OJP522" s="76"/>
      <c r="OJQ522" s="76"/>
      <c r="OJR522" s="76"/>
      <c r="OJS522" s="76"/>
      <c r="OJT522" s="76"/>
      <c r="OJU522" s="76"/>
      <c r="OJV522" s="76"/>
      <c r="OJW522" s="76"/>
      <c r="OJX522" s="76"/>
      <c r="OJY522" s="76"/>
      <c r="OJZ522" s="76"/>
      <c r="OKA522" s="76"/>
      <c r="OKB522" s="76"/>
      <c r="OKC522" s="76"/>
      <c r="OKD522" s="76"/>
      <c r="OKE522" s="76"/>
      <c r="OKF522" s="76"/>
      <c r="OKG522" s="76"/>
      <c r="OKH522" s="76"/>
      <c r="OKI522" s="76"/>
      <c r="OKJ522" s="76"/>
      <c r="OKK522" s="76"/>
      <c r="OKL522" s="76"/>
      <c r="OKM522" s="76"/>
      <c r="OKN522" s="76"/>
      <c r="OKO522" s="76"/>
      <c r="OKP522" s="76"/>
      <c r="OKQ522" s="76"/>
      <c r="OKR522" s="76"/>
      <c r="OKS522" s="76"/>
      <c r="OKT522" s="76"/>
      <c r="OKU522" s="76"/>
      <c r="OKV522" s="76"/>
      <c r="OKW522" s="76"/>
      <c r="OKX522" s="76"/>
      <c r="OKY522" s="76"/>
      <c r="OKZ522" s="76"/>
      <c r="OLA522" s="76"/>
      <c r="OLB522" s="76"/>
      <c r="OLC522" s="76"/>
      <c r="OLD522" s="76"/>
      <c r="OLE522" s="76"/>
      <c r="OLF522" s="76"/>
      <c r="OLG522" s="76"/>
      <c r="OLH522" s="76"/>
      <c r="OLI522" s="76"/>
      <c r="OLJ522" s="76"/>
      <c r="OLK522" s="76"/>
      <c r="OLL522" s="76"/>
      <c r="OLM522" s="76"/>
      <c r="OLN522" s="76"/>
      <c r="OLO522" s="76"/>
      <c r="OLP522" s="76"/>
      <c r="OLQ522" s="76"/>
      <c r="OLR522" s="76"/>
      <c r="OLS522" s="76"/>
      <c r="OLT522" s="76"/>
      <c r="OLU522" s="76"/>
      <c r="OLV522" s="76"/>
      <c r="OLW522" s="76"/>
      <c r="OLX522" s="76"/>
      <c r="OLY522" s="76"/>
      <c r="OLZ522" s="76"/>
      <c r="OMA522" s="76"/>
      <c r="OMB522" s="76"/>
      <c r="OMC522" s="76"/>
      <c r="OMD522" s="76"/>
      <c r="OME522" s="76"/>
      <c r="OMF522" s="76"/>
      <c r="OMG522" s="76"/>
      <c r="OMH522" s="76"/>
      <c r="OMI522" s="76"/>
      <c r="OMJ522" s="76"/>
      <c r="OMK522" s="76"/>
      <c r="OML522" s="76"/>
      <c r="OMM522" s="76"/>
      <c r="OMN522" s="76"/>
      <c r="OMO522" s="76"/>
      <c r="OMP522" s="76"/>
      <c r="OMQ522" s="76"/>
      <c r="OMR522" s="76"/>
      <c r="OMS522" s="76"/>
      <c r="OMT522" s="76"/>
      <c r="OMU522" s="76"/>
      <c r="OMV522" s="76"/>
      <c r="OMW522" s="76"/>
      <c r="OMX522" s="76"/>
      <c r="OMY522" s="76"/>
      <c r="OMZ522" s="76"/>
      <c r="ONA522" s="76"/>
      <c r="ONB522" s="76"/>
      <c r="ONC522" s="76"/>
      <c r="OND522" s="76"/>
      <c r="ONE522" s="76"/>
      <c r="ONF522" s="76"/>
      <c r="ONG522" s="76"/>
      <c r="ONH522" s="76"/>
      <c r="ONI522" s="76"/>
      <c r="ONJ522" s="76"/>
      <c r="ONK522" s="76"/>
      <c r="ONL522" s="76"/>
      <c r="ONM522" s="76"/>
      <c r="ONN522" s="76"/>
      <c r="ONO522" s="76"/>
      <c r="ONP522" s="76"/>
      <c r="ONQ522" s="76"/>
      <c r="ONR522" s="76"/>
      <c r="ONS522" s="76"/>
      <c r="ONT522" s="76"/>
      <c r="ONU522" s="76"/>
      <c r="ONV522" s="76"/>
      <c r="ONW522" s="76"/>
      <c r="ONX522" s="76"/>
      <c r="ONY522" s="76"/>
      <c r="ONZ522" s="76"/>
      <c r="OOA522" s="76"/>
      <c r="OOB522" s="76"/>
      <c r="OOC522" s="76"/>
      <c r="OOD522" s="76"/>
      <c r="OOE522" s="76"/>
      <c r="OOF522" s="76"/>
      <c r="OOG522" s="76"/>
      <c r="OOH522" s="76"/>
      <c r="OOI522" s="76"/>
      <c r="OOJ522" s="76"/>
      <c r="OOK522" s="76"/>
      <c r="OOL522" s="76"/>
      <c r="OOM522" s="76"/>
      <c r="OON522" s="76"/>
      <c r="OOO522" s="76"/>
      <c r="OOP522" s="76"/>
      <c r="OOQ522" s="76"/>
      <c r="OOR522" s="76"/>
      <c r="OOS522" s="76"/>
      <c r="OOT522" s="76"/>
      <c r="OOU522" s="76"/>
      <c r="OOV522" s="76"/>
      <c r="OOW522" s="76"/>
      <c r="OOX522" s="76"/>
      <c r="OOY522" s="76"/>
      <c r="OOZ522" s="76"/>
      <c r="OPA522" s="76"/>
      <c r="OPB522" s="76"/>
      <c r="OPC522" s="76"/>
      <c r="OPD522" s="76"/>
      <c r="OPE522" s="76"/>
      <c r="OPF522" s="76"/>
      <c r="OPG522" s="76"/>
      <c r="OPH522" s="76"/>
      <c r="OPI522" s="76"/>
      <c r="OPJ522" s="76"/>
      <c r="OPK522" s="76"/>
      <c r="OPL522" s="76"/>
      <c r="OPM522" s="76"/>
      <c r="OPN522" s="76"/>
      <c r="OPO522" s="76"/>
      <c r="OPP522" s="76"/>
      <c r="OPQ522" s="76"/>
      <c r="OPR522" s="76"/>
      <c r="OPS522" s="76"/>
      <c r="OPT522" s="76"/>
      <c r="OPU522" s="76"/>
      <c r="OPV522" s="76"/>
      <c r="OPW522" s="76"/>
      <c r="OPX522" s="76"/>
      <c r="OPY522" s="76"/>
      <c r="OPZ522" s="76"/>
      <c r="OQA522" s="76"/>
      <c r="OQB522" s="76"/>
      <c r="OQC522" s="76"/>
      <c r="OQD522" s="76"/>
      <c r="OQE522" s="76"/>
      <c r="OQF522" s="76"/>
      <c r="OQG522" s="76"/>
      <c r="OQH522" s="76"/>
      <c r="OQI522" s="76"/>
      <c r="OQJ522" s="76"/>
      <c r="OQK522" s="76"/>
      <c r="OQL522" s="76"/>
      <c r="OQM522" s="76"/>
      <c r="OQN522" s="76"/>
      <c r="OQO522" s="76"/>
      <c r="OQP522" s="76"/>
      <c r="OQQ522" s="76"/>
      <c r="OQR522" s="76"/>
      <c r="OQS522" s="76"/>
      <c r="OQT522" s="76"/>
      <c r="OQU522" s="76"/>
      <c r="OQV522" s="76"/>
      <c r="OQW522" s="76"/>
      <c r="OQX522" s="76"/>
      <c r="OQY522" s="76"/>
      <c r="OQZ522" s="76"/>
      <c r="ORA522" s="76"/>
      <c r="ORB522" s="76"/>
      <c r="ORC522" s="76"/>
      <c r="ORD522" s="76"/>
      <c r="ORE522" s="76"/>
      <c r="ORF522" s="76"/>
      <c r="ORG522" s="76"/>
      <c r="ORH522" s="76"/>
      <c r="ORI522" s="76"/>
      <c r="ORJ522" s="76"/>
      <c r="ORK522" s="76"/>
      <c r="ORL522" s="76"/>
      <c r="ORM522" s="76"/>
      <c r="ORN522" s="76"/>
      <c r="ORO522" s="76"/>
      <c r="ORP522" s="76"/>
      <c r="ORQ522" s="76"/>
      <c r="ORR522" s="76"/>
      <c r="ORS522" s="76"/>
      <c r="ORT522" s="76"/>
      <c r="ORU522" s="76"/>
      <c r="ORV522" s="76"/>
      <c r="ORW522" s="76"/>
      <c r="ORX522" s="76"/>
      <c r="ORY522" s="76"/>
      <c r="ORZ522" s="76"/>
      <c r="OSA522" s="76"/>
      <c r="OSB522" s="76"/>
      <c r="OSC522" s="76"/>
      <c r="OSD522" s="76"/>
      <c r="OSE522" s="76"/>
      <c r="OSF522" s="76"/>
      <c r="OSG522" s="76"/>
      <c r="OSH522" s="76"/>
      <c r="OSI522" s="76"/>
      <c r="OSJ522" s="76"/>
      <c r="OSK522" s="76"/>
      <c r="OSL522" s="76"/>
      <c r="OSM522" s="76"/>
      <c r="OSN522" s="76"/>
      <c r="OSO522" s="76"/>
      <c r="OSP522" s="76"/>
      <c r="OSQ522" s="76"/>
      <c r="OSR522" s="76"/>
      <c r="OSS522" s="76"/>
      <c r="OST522" s="76"/>
      <c r="OSU522" s="76"/>
      <c r="OSV522" s="76"/>
      <c r="OSW522" s="76"/>
      <c r="OSX522" s="76"/>
      <c r="OSY522" s="76"/>
      <c r="OSZ522" s="76"/>
      <c r="OTA522" s="76"/>
      <c r="OTB522" s="76"/>
      <c r="OTC522" s="76"/>
      <c r="OTD522" s="76"/>
      <c r="OTE522" s="76"/>
      <c r="OTF522" s="76"/>
      <c r="OTG522" s="76"/>
      <c r="OTH522" s="76"/>
      <c r="OTI522" s="76"/>
      <c r="OTJ522" s="76"/>
      <c r="OTK522" s="76"/>
      <c r="OTL522" s="76"/>
      <c r="OTM522" s="76"/>
      <c r="OTN522" s="76"/>
      <c r="OTO522" s="76"/>
      <c r="OTP522" s="76"/>
      <c r="OTQ522" s="76"/>
      <c r="OTR522" s="76"/>
      <c r="OTS522" s="76"/>
      <c r="OTT522" s="76"/>
      <c r="OTU522" s="76"/>
      <c r="OTV522" s="76"/>
      <c r="OTW522" s="76"/>
      <c r="OTX522" s="76"/>
      <c r="OTY522" s="76"/>
      <c r="OTZ522" s="76"/>
      <c r="OUA522" s="76"/>
      <c r="OUB522" s="76"/>
      <c r="OUC522" s="76"/>
      <c r="OUD522" s="76"/>
      <c r="OUE522" s="76"/>
      <c r="OUF522" s="76"/>
      <c r="OUG522" s="76"/>
      <c r="OUH522" s="76"/>
      <c r="OUI522" s="76"/>
      <c r="OUJ522" s="76"/>
      <c r="OUK522" s="76"/>
      <c r="OUL522" s="76"/>
      <c r="OUM522" s="76"/>
      <c r="OUN522" s="76"/>
      <c r="OUO522" s="76"/>
      <c r="OUP522" s="76"/>
      <c r="OUQ522" s="76"/>
      <c r="OUR522" s="76"/>
      <c r="OUS522" s="76"/>
      <c r="OUT522" s="76"/>
      <c r="OUU522" s="76"/>
      <c r="OUV522" s="76"/>
      <c r="OUW522" s="76"/>
      <c r="OUX522" s="76"/>
      <c r="OUY522" s="76"/>
      <c r="OUZ522" s="76"/>
      <c r="OVA522" s="76"/>
      <c r="OVB522" s="76"/>
      <c r="OVC522" s="76"/>
      <c r="OVD522" s="76"/>
      <c r="OVE522" s="76"/>
      <c r="OVF522" s="76"/>
      <c r="OVG522" s="76"/>
      <c r="OVH522" s="76"/>
      <c r="OVI522" s="76"/>
      <c r="OVJ522" s="76"/>
      <c r="OVK522" s="76"/>
      <c r="OVL522" s="76"/>
      <c r="OVM522" s="76"/>
      <c r="OVN522" s="76"/>
      <c r="OVO522" s="76"/>
      <c r="OVP522" s="76"/>
      <c r="OVQ522" s="76"/>
      <c r="OVR522" s="76"/>
      <c r="OVS522" s="76"/>
      <c r="OVT522" s="76"/>
      <c r="OVU522" s="76"/>
      <c r="OVV522" s="76"/>
      <c r="OVW522" s="76"/>
      <c r="OVX522" s="76"/>
      <c r="OVY522" s="76"/>
      <c r="OVZ522" s="76"/>
      <c r="OWA522" s="76"/>
      <c r="OWB522" s="76"/>
      <c r="OWC522" s="76"/>
      <c r="OWD522" s="76"/>
      <c r="OWE522" s="76"/>
      <c r="OWF522" s="76"/>
      <c r="OWG522" s="76"/>
      <c r="OWH522" s="76"/>
      <c r="OWI522" s="76"/>
      <c r="OWJ522" s="76"/>
      <c r="OWK522" s="76"/>
      <c r="OWL522" s="76"/>
      <c r="OWM522" s="76"/>
      <c r="OWN522" s="76"/>
      <c r="OWO522" s="76"/>
      <c r="OWP522" s="76"/>
      <c r="OWQ522" s="76"/>
      <c r="OWR522" s="76"/>
      <c r="OWS522" s="76"/>
      <c r="OWT522" s="76"/>
      <c r="OWU522" s="76"/>
      <c r="OWV522" s="76"/>
      <c r="OWW522" s="76"/>
      <c r="OWX522" s="76"/>
      <c r="OWY522" s="76"/>
      <c r="OWZ522" s="76"/>
      <c r="OXA522" s="76"/>
      <c r="OXB522" s="76"/>
      <c r="OXC522" s="76"/>
      <c r="OXD522" s="76"/>
      <c r="OXE522" s="76"/>
      <c r="OXF522" s="76"/>
      <c r="OXG522" s="76"/>
      <c r="OXH522" s="76"/>
      <c r="OXI522" s="76"/>
      <c r="OXJ522" s="76"/>
      <c r="OXK522" s="76"/>
      <c r="OXL522" s="76"/>
      <c r="OXM522" s="76"/>
      <c r="OXN522" s="76"/>
      <c r="OXO522" s="76"/>
      <c r="OXP522" s="76"/>
      <c r="OXQ522" s="76"/>
      <c r="OXR522" s="76"/>
      <c r="OXS522" s="76"/>
      <c r="OXT522" s="76"/>
      <c r="OXU522" s="76"/>
      <c r="OXV522" s="76"/>
      <c r="OXW522" s="76"/>
      <c r="OXX522" s="76"/>
      <c r="OXY522" s="76"/>
      <c r="OXZ522" s="76"/>
      <c r="OYA522" s="76"/>
      <c r="OYB522" s="76"/>
      <c r="OYC522" s="76"/>
      <c r="OYD522" s="76"/>
      <c r="OYE522" s="76"/>
      <c r="OYF522" s="76"/>
      <c r="OYG522" s="76"/>
      <c r="OYH522" s="76"/>
      <c r="OYI522" s="76"/>
      <c r="OYJ522" s="76"/>
      <c r="OYK522" s="76"/>
      <c r="OYL522" s="76"/>
      <c r="OYM522" s="76"/>
      <c r="OYN522" s="76"/>
      <c r="OYO522" s="76"/>
      <c r="OYP522" s="76"/>
      <c r="OYQ522" s="76"/>
      <c r="OYR522" s="76"/>
      <c r="OYS522" s="76"/>
      <c r="OYT522" s="76"/>
      <c r="OYU522" s="76"/>
      <c r="OYV522" s="76"/>
      <c r="OYW522" s="76"/>
      <c r="OYX522" s="76"/>
      <c r="OYY522" s="76"/>
      <c r="OYZ522" s="76"/>
      <c r="OZA522" s="76"/>
      <c r="OZB522" s="76"/>
      <c r="OZC522" s="76"/>
      <c r="OZD522" s="76"/>
      <c r="OZE522" s="76"/>
      <c r="OZF522" s="76"/>
      <c r="OZG522" s="76"/>
      <c r="OZH522" s="76"/>
      <c r="OZI522" s="76"/>
      <c r="OZJ522" s="76"/>
      <c r="OZK522" s="76"/>
      <c r="OZL522" s="76"/>
      <c r="OZM522" s="76"/>
      <c r="OZN522" s="76"/>
      <c r="OZO522" s="76"/>
      <c r="OZP522" s="76"/>
      <c r="OZQ522" s="76"/>
      <c r="OZR522" s="76"/>
      <c r="OZS522" s="76"/>
      <c r="OZT522" s="76"/>
      <c r="OZU522" s="76"/>
      <c r="OZV522" s="76"/>
      <c r="OZW522" s="76"/>
      <c r="OZX522" s="76"/>
      <c r="OZY522" s="76"/>
      <c r="OZZ522" s="76"/>
      <c r="PAA522" s="76"/>
      <c r="PAB522" s="76"/>
      <c r="PAC522" s="76"/>
      <c r="PAD522" s="76"/>
      <c r="PAE522" s="76"/>
      <c r="PAF522" s="76"/>
      <c r="PAG522" s="76"/>
      <c r="PAH522" s="76"/>
      <c r="PAI522" s="76"/>
      <c r="PAJ522" s="76"/>
      <c r="PAK522" s="76"/>
      <c r="PAL522" s="76"/>
      <c r="PAM522" s="76"/>
      <c r="PAN522" s="76"/>
      <c r="PAO522" s="76"/>
      <c r="PAP522" s="76"/>
      <c r="PAQ522" s="76"/>
      <c r="PAR522" s="76"/>
      <c r="PAS522" s="76"/>
      <c r="PAT522" s="76"/>
      <c r="PAU522" s="76"/>
      <c r="PAV522" s="76"/>
      <c r="PAW522" s="76"/>
      <c r="PAX522" s="76"/>
      <c r="PAY522" s="76"/>
      <c r="PAZ522" s="76"/>
      <c r="PBA522" s="76"/>
      <c r="PBB522" s="76"/>
      <c r="PBC522" s="76"/>
      <c r="PBD522" s="76"/>
      <c r="PBE522" s="76"/>
      <c r="PBF522" s="76"/>
      <c r="PBG522" s="76"/>
      <c r="PBH522" s="76"/>
      <c r="PBI522" s="76"/>
      <c r="PBJ522" s="76"/>
      <c r="PBK522" s="76"/>
      <c r="PBL522" s="76"/>
      <c r="PBM522" s="76"/>
      <c r="PBN522" s="76"/>
      <c r="PBO522" s="76"/>
      <c r="PBP522" s="76"/>
      <c r="PBQ522" s="76"/>
      <c r="PBR522" s="76"/>
      <c r="PBS522" s="76"/>
      <c r="PBT522" s="76"/>
      <c r="PBU522" s="76"/>
      <c r="PBV522" s="76"/>
      <c r="PBW522" s="76"/>
      <c r="PBX522" s="76"/>
      <c r="PBY522" s="76"/>
      <c r="PBZ522" s="76"/>
      <c r="PCA522" s="76"/>
      <c r="PCB522" s="76"/>
      <c r="PCC522" s="76"/>
      <c r="PCD522" s="76"/>
      <c r="PCE522" s="76"/>
      <c r="PCF522" s="76"/>
      <c r="PCG522" s="76"/>
      <c r="PCH522" s="76"/>
      <c r="PCI522" s="76"/>
      <c r="PCJ522" s="76"/>
      <c r="PCK522" s="76"/>
      <c r="PCL522" s="76"/>
      <c r="PCM522" s="76"/>
      <c r="PCN522" s="76"/>
      <c r="PCO522" s="76"/>
      <c r="PCP522" s="76"/>
      <c r="PCQ522" s="76"/>
      <c r="PCR522" s="76"/>
      <c r="PCS522" s="76"/>
      <c r="PCT522" s="76"/>
      <c r="PCU522" s="76"/>
      <c r="PCV522" s="76"/>
      <c r="PCW522" s="76"/>
      <c r="PCX522" s="76"/>
      <c r="PCY522" s="76"/>
      <c r="PCZ522" s="76"/>
      <c r="PDA522" s="76"/>
      <c r="PDB522" s="76"/>
      <c r="PDC522" s="76"/>
      <c r="PDD522" s="76"/>
      <c r="PDE522" s="76"/>
      <c r="PDF522" s="76"/>
      <c r="PDG522" s="76"/>
      <c r="PDH522" s="76"/>
      <c r="PDI522" s="76"/>
      <c r="PDJ522" s="76"/>
      <c r="PDK522" s="76"/>
      <c r="PDL522" s="76"/>
      <c r="PDM522" s="76"/>
      <c r="PDN522" s="76"/>
      <c r="PDO522" s="76"/>
      <c r="PDP522" s="76"/>
      <c r="PDQ522" s="76"/>
      <c r="PDR522" s="76"/>
      <c r="PDS522" s="76"/>
      <c r="PDT522" s="76"/>
      <c r="PDU522" s="76"/>
      <c r="PDV522" s="76"/>
      <c r="PDW522" s="76"/>
      <c r="PDX522" s="76"/>
      <c r="PDY522" s="76"/>
      <c r="PDZ522" s="76"/>
      <c r="PEA522" s="76"/>
      <c r="PEB522" s="76"/>
      <c r="PEC522" s="76"/>
      <c r="PED522" s="76"/>
      <c r="PEE522" s="76"/>
      <c r="PEF522" s="76"/>
      <c r="PEG522" s="76"/>
      <c r="PEH522" s="76"/>
      <c r="PEI522" s="76"/>
      <c r="PEJ522" s="76"/>
      <c r="PEK522" s="76"/>
      <c r="PEL522" s="76"/>
      <c r="PEM522" s="76"/>
      <c r="PEN522" s="76"/>
      <c r="PEO522" s="76"/>
      <c r="PEP522" s="76"/>
      <c r="PEQ522" s="76"/>
      <c r="PER522" s="76"/>
      <c r="PES522" s="76"/>
      <c r="PET522" s="76"/>
      <c r="PEU522" s="76"/>
      <c r="PEV522" s="76"/>
      <c r="PEW522" s="76"/>
      <c r="PEX522" s="76"/>
      <c r="PEY522" s="76"/>
      <c r="PEZ522" s="76"/>
      <c r="PFA522" s="76"/>
      <c r="PFB522" s="76"/>
      <c r="PFC522" s="76"/>
      <c r="PFD522" s="76"/>
      <c r="PFE522" s="76"/>
      <c r="PFF522" s="76"/>
      <c r="PFG522" s="76"/>
      <c r="PFH522" s="76"/>
      <c r="PFI522" s="76"/>
      <c r="PFJ522" s="76"/>
      <c r="PFK522" s="76"/>
      <c r="PFL522" s="76"/>
      <c r="PFM522" s="76"/>
      <c r="PFN522" s="76"/>
      <c r="PFO522" s="76"/>
      <c r="PFP522" s="76"/>
      <c r="PFQ522" s="76"/>
      <c r="PFR522" s="76"/>
      <c r="PFS522" s="76"/>
      <c r="PFT522" s="76"/>
      <c r="PFU522" s="76"/>
      <c r="PFV522" s="76"/>
      <c r="PFW522" s="76"/>
      <c r="PFX522" s="76"/>
      <c r="PFY522" s="76"/>
      <c r="PFZ522" s="76"/>
      <c r="PGA522" s="76"/>
      <c r="PGB522" s="76"/>
      <c r="PGC522" s="76"/>
      <c r="PGD522" s="76"/>
      <c r="PGE522" s="76"/>
      <c r="PGF522" s="76"/>
      <c r="PGG522" s="76"/>
      <c r="PGH522" s="76"/>
      <c r="PGI522" s="76"/>
      <c r="PGJ522" s="76"/>
      <c r="PGK522" s="76"/>
      <c r="PGL522" s="76"/>
      <c r="PGM522" s="76"/>
      <c r="PGN522" s="76"/>
      <c r="PGO522" s="76"/>
      <c r="PGP522" s="76"/>
      <c r="PGQ522" s="76"/>
      <c r="PGR522" s="76"/>
      <c r="PGS522" s="76"/>
      <c r="PGT522" s="76"/>
      <c r="PGU522" s="76"/>
      <c r="PGV522" s="76"/>
      <c r="PGW522" s="76"/>
      <c r="PGX522" s="76"/>
      <c r="PGY522" s="76"/>
      <c r="PGZ522" s="76"/>
      <c r="PHA522" s="76"/>
      <c r="PHB522" s="76"/>
      <c r="PHC522" s="76"/>
      <c r="PHD522" s="76"/>
      <c r="PHE522" s="76"/>
      <c r="PHF522" s="76"/>
      <c r="PHG522" s="76"/>
      <c r="PHH522" s="76"/>
      <c r="PHI522" s="76"/>
      <c r="PHJ522" s="76"/>
      <c r="PHK522" s="76"/>
      <c r="PHL522" s="76"/>
      <c r="PHM522" s="76"/>
      <c r="PHN522" s="76"/>
      <c r="PHO522" s="76"/>
      <c r="PHP522" s="76"/>
      <c r="PHQ522" s="76"/>
      <c r="PHR522" s="76"/>
      <c r="PHS522" s="76"/>
      <c r="PHT522" s="76"/>
      <c r="PHU522" s="76"/>
      <c r="PHV522" s="76"/>
      <c r="PHW522" s="76"/>
      <c r="PHX522" s="76"/>
      <c r="PHY522" s="76"/>
      <c r="PHZ522" s="76"/>
      <c r="PIA522" s="76"/>
      <c r="PIB522" s="76"/>
      <c r="PIC522" s="76"/>
      <c r="PID522" s="76"/>
      <c r="PIE522" s="76"/>
      <c r="PIF522" s="76"/>
      <c r="PIG522" s="76"/>
      <c r="PIH522" s="76"/>
      <c r="PII522" s="76"/>
      <c r="PIJ522" s="76"/>
      <c r="PIK522" s="76"/>
      <c r="PIL522" s="76"/>
      <c r="PIM522" s="76"/>
      <c r="PIN522" s="76"/>
      <c r="PIO522" s="76"/>
      <c r="PIP522" s="76"/>
      <c r="PIQ522" s="76"/>
      <c r="PIR522" s="76"/>
      <c r="PIS522" s="76"/>
      <c r="PIT522" s="76"/>
      <c r="PIU522" s="76"/>
      <c r="PIV522" s="76"/>
      <c r="PIW522" s="76"/>
      <c r="PIX522" s="76"/>
      <c r="PIY522" s="76"/>
      <c r="PIZ522" s="76"/>
      <c r="PJA522" s="76"/>
      <c r="PJB522" s="76"/>
      <c r="PJC522" s="76"/>
      <c r="PJD522" s="76"/>
      <c r="PJE522" s="76"/>
      <c r="PJF522" s="76"/>
      <c r="PJG522" s="76"/>
      <c r="PJH522" s="76"/>
      <c r="PJI522" s="76"/>
      <c r="PJJ522" s="76"/>
      <c r="PJK522" s="76"/>
      <c r="PJL522" s="76"/>
      <c r="PJM522" s="76"/>
      <c r="PJN522" s="76"/>
      <c r="PJO522" s="76"/>
      <c r="PJP522" s="76"/>
      <c r="PJQ522" s="76"/>
      <c r="PJR522" s="76"/>
      <c r="PJS522" s="76"/>
      <c r="PJT522" s="76"/>
      <c r="PJU522" s="76"/>
      <c r="PJV522" s="76"/>
      <c r="PJW522" s="76"/>
      <c r="PJX522" s="76"/>
      <c r="PJY522" s="76"/>
      <c r="PJZ522" s="76"/>
      <c r="PKA522" s="76"/>
      <c r="PKB522" s="76"/>
      <c r="PKC522" s="76"/>
      <c r="PKD522" s="76"/>
      <c r="PKE522" s="76"/>
      <c r="PKF522" s="76"/>
      <c r="PKG522" s="76"/>
      <c r="PKH522" s="76"/>
      <c r="PKI522" s="76"/>
      <c r="PKJ522" s="76"/>
      <c r="PKK522" s="76"/>
      <c r="PKL522" s="76"/>
      <c r="PKM522" s="76"/>
      <c r="PKN522" s="76"/>
      <c r="PKO522" s="76"/>
      <c r="PKP522" s="76"/>
      <c r="PKQ522" s="76"/>
      <c r="PKR522" s="76"/>
      <c r="PKS522" s="76"/>
      <c r="PKT522" s="76"/>
      <c r="PKU522" s="76"/>
      <c r="PKV522" s="76"/>
      <c r="PKW522" s="76"/>
      <c r="PKX522" s="76"/>
      <c r="PKY522" s="76"/>
      <c r="PKZ522" s="76"/>
      <c r="PLA522" s="76"/>
      <c r="PLB522" s="76"/>
      <c r="PLC522" s="76"/>
      <c r="PLD522" s="76"/>
      <c r="PLE522" s="76"/>
      <c r="PLF522" s="76"/>
      <c r="PLG522" s="76"/>
      <c r="PLH522" s="76"/>
      <c r="PLI522" s="76"/>
      <c r="PLJ522" s="76"/>
      <c r="PLK522" s="76"/>
      <c r="PLL522" s="76"/>
      <c r="PLM522" s="76"/>
      <c r="PLN522" s="76"/>
      <c r="PLO522" s="76"/>
      <c r="PLP522" s="76"/>
      <c r="PLQ522" s="76"/>
      <c r="PLR522" s="76"/>
      <c r="PLS522" s="76"/>
      <c r="PLT522" s="76"/>
      <c r="PLU522" s="76"/>
      <c r="PLV522" s="76"/>
      <c r="PLW522" s="76"/>
      <c r="PLX522" s="76"/>
      <c r="PLY522" s="76"/>
      <c r="PLZ522" s="76"/>
      <c r="PMA522" s="76"/>
      <c r="PMB522" s="76"/>
      <c r="PMC522" s="76"/>
      <c r="PMD522" s="76"/>
      <c r="PME522" s="76"/>
      <c r="PMF522" s="76"/>
      <c r="PMG522" s="76"/>
      <c r="PMH522" s="76"/>
      <c r="PMI522" s="76"/>
      <c r="PMJ522" s="76"/>
      <c r="PMK522" s="76"/>
      <c r="PML522" s="76"/>
      <c r="PMM522" s="76"/>
      <c r="PMN522" s="76"/>
      <c r="PMO522" s="76"/>
      <c r="PMP522" s="76"/>
      <c r="PMQ522" s="76"/>
      <c r="PMR522" s="76"/>
      <c r="PMS522" s="76"/>
      <c r="PMT522" s="76"/>
      <c r="PMU522" s="76"/>
      <c r="PMV522" s="76"/>
      <c r="PMW522" s="76"/>
      <c r="PMX522" s="76"/>
      <c r="PMY522" s="76"/>
      <c r="PMZ522" s="76"/>
      <c r="PNA522" s="76"/>
      <c r="PNB522" s="76"/>
      <c r="PNC522" s="76"/>
      <c r="PND522" s="76"/>
      <c r="PNE522" s="76"/>
      <c r="PNF522" s="76"/>
      <c r="PNG522" s="76"/>
      <c r="PNH522" s="76"/>
      <c r="PNI522" s="76"/>
      <c r="PNJ522" s="76"/>
      <c r="PNK522" s="76"/>
      <c r="PNL522" s="76"/>
      <c r="PNM522" s="76"/>
      <c r="PNN522" s="76"/>
      <c r="PNO522" s="76"/>
      <c r="PNP522" s="76"/>
      <c r="PNQ522" s="76"/>
      <c r="PNR522" s="76"/>
      <c r="PNS522" s="76"/>
      <c r="PNT522" s="76"/>
      <c r="PNU522" s="76"/>
      <c r="PNV522" s="76"/>
      <c r="PNW522" s="76"/>
      <c r="PNX522" s="76"/>
      <c r="PNY522" s="76"/>
      <c r="PNZ522" s="76"/>
      <c r="POA522" s="76"/>
      <c r="POB522" s="76"/>
      <c r="POC522" s="76"/>
      <c r="POD522" s="76"/>
      <c r="POE522" s="76"/>
      <c r="POF522" s="76"/>
      <c r="POG522" s="76"/>
      <c r="POH522" s="76"/>
      <c r="POI522" s="76"/>
      <c r="POJ522" s="76"/>
      <c r="POK522" s="76"/>
      <c r="POL522" s="76"/>
      <c r="POM522" s="76"/>
      <c r="PON522" s="76"/>
      <c r="POO522" s="76"/>
      <c r="POP522" s="76"/>
      <c r="POQ522" s="76"/>
      <c r="POR522" s="76"/>
      <c r="POS522" s="76"/>
      <c r="POT522" s="76"/>
      <c r="POU522" s="76"/>
      <c r="POV522" s="76"/>
      <c r="POW522" s="76"/>
      <c r="POX522" s="76"/>
      <c r="POY522" s="76"/>
      <c r="POZ522" s="76"/>
      <c r="PPA522" s="76"/>
      <c r="PPB522" s="76"/>
      <c r="PPC522" s="76"/>
      <c r="PPD522" s="76"/>
      <c r="PPE522" s="76"/>
      <c r="PPF522" s="76"/>
      <c r="PPG522" s="76"/>
      <c r="PPH522" s="76"/>
      <c r="PPI522" s="76"/>
      <c r="PPJ522" s="76"/>
      <c r="PPK522" s="76"/>
      <c r="PPL522" s="76"/>
      <c r="PPM522" s="76"/>
      <c r="PPN522" s="76"/>
      <c r="PPO522" s="76"/>
      <c r="PPP522" s="76"/>
      <c r="PPQ522" s="76"/>
      <c r="PPR522" s="76"/>
      <c r="PPS522" s="76"/>
      <c r="PPT522" s="76"/>
      <c r="PPU522" s="76"/>
      <c r="PPV522" s="76"/>
      <c r="PPW522" s="76"/>
      <c r="PPX522" s="76"/>
      <c r="PPY522" s="76"/>
      <c r="PPZ522" s="76"/>
      <c r="PQA522" s="76"/>
      <c r="PQB522" s="76"/>
      <c r="PQC522" s="76"/>
      <c r="PQD522" s="76"/>
      <c r="PQE522" s="76"/>
      <c r="PQF522" s="76"/>
      <c r="PQG522" s="76"/>
      <c r="PQH522" s="76"/>
      <c r="PQI522" s="76"/>
      <c r="PQJ522" s="76"/>
      <c r="PQK522" s="76"/>
      <c r="PQL522" s="76"/>
      <c r="PQM522" s="76"/>
      <c r="PQN522" s="76"/>
      <c r="PQO522" s="76"/>
      <c r="PQP522" s="76"/>
      <c r="PQQ522" s="76"/>
      <c r="PQR522" s="76"/>
      <c r="PQS522" s="76"/>
      <c r="PQT522" s="76"/>
      <c r="PQU522" s="76"/>
      <c r="PQV522" s="76"/>
      <c r="PQW522" s="76"/>
      <c r="PQX522" s="76"/>
      <c r="PQY522" s="76"/>
      <c r="PQZ522" s="76"/>
      <c r="PRA522" s="76"/>
      <c r="PRB522" s="76"/>
      <c r="PRC522" s="76"/>
      <c r="PRD522" s="76"/>
      <c r="PRE522" s="76"/>
      <c r="PRF522" s="76"/>
      <c r="PRG522" s="76"/>
      <c r="PRH522" s="76"/>
      <c r="PRI522" s="76"/>
      <c r="PRJ522" s="76"/>
      <c r="PRK522" s="76"/>
      <c r="PRL522" s="76"/>
      <c r="PRM522" s="76"/>
      <c r="PRN522" s="76"/>
      <c r="PRO522" s="76"/>
      <c r="PRP522" s="76"/>
      <c r="PRQ522" s="76"/>
      <c r="PRR522" s="76"/>
      <c r="PRS522" s="76"/>
      <c r="PRT522" s="76"/>
      <c r="PRU522" s="76"/>
      <c r="PRV522" s="76"/>
      <c r="PRW522" s="76"/>
      <c r="PRX522" s="76"/>
      <c r="PRY522" s="76"/>
      <c r="PRZ522" s="76"/>
      <c r="PSA522" s="76"/>
      <c r="PSB522" s="76"/>
      <c r="PSC522" s="76"/>
      <c r="PSD522" s="76"/>
      <c r="PSE522" s="76"/>
      <c r="PSF522" s="76"/>
      <c r="PSG522" s="76"/>
      <c r="PSH522" s="76"/>
      <c r="PSI522" s="76"/>
      <c r="PSJ522" s="76"/>
      <c r="PSK522" s="76"/>
      <c r="PSL522" s="76"/>
      <c r="PSM522" s="76"/>
      <c r="PSN522" s="76"/>
      <c r="PSO522" s="76"/>
      <c r="PSP522" s="76"/>
      <c r="PSQ522" s="76"/>
      <c r="PSR522" s="76"/>
      <c r="PSS522" s="76"/>
      <c r="PST522" s="76"/>
      <c r="PSU522" s="76"/>
      <c r="PSV522" s="76"/>
      <c r="PSW522" s="76"/>
      <c r="PSX522" s="76"/>
      <c r="PSY522" s="76"/>
      <c r="PSZ522" s="76"/>
      <c r="PTA522" s="76"/>
      <c r="PTB522" s="76"/>
      <c r="PTC522" s="76"/>
      <c r="PTD522" s="76"/>
      <c r="PTE522" s="76"/>
      <c r="PTF522" s="76"/>
      <c r="PTG522" s="76"/>
      <c r="PTH522" s="76"/>
      <c r="PTI522" s="76"/>
      <c r="PTJ522" s="76"/>
      <c r="PTK522" s="76"/>
      <c r="PTL522" s="76"/>
      <c r="PTM522" s="76"/>
      <c r="PTN522" s="76"/>
      <c r="PTO522" s="76"/>
      <c r="PTP522" s="76"/>
      <c r="PTQ522" s="76"/>
      <c r="PTR522" s="76"/>
      <c r="PTS522" s="76"/>
      <c r="PTT522" s="76"/>
      <c r="PTU522" s="76"/>
      <c r="PTV522" s="76"/>
      <c r="PTW522" s="76"/>
      <c r="PTX522" s="76"/>
      <c r="PTY522" s="76"/>
      <c r="PTZ522" s="76"/>
      <c r="PUA522" s="76"/>
      <c r="PUB522" s="76"/>
      <c r="PUC522" s="76"/>
      <c r="PUD522" s="76"/>
      <c r="PUE522" s="76"/>
      <c r="PUF522" s="76"/>
      <c r="PUG522" s="76"/>
      <c r="PUH522" s="76"/>
      <c r="PUI522" s="76"/>
      <c r="PUJ522" s="76"/>
      <c r="PUK522" s="76"/>
      <c r="PUL522" s="76"/>
      <c r="PUM522" s="76"/>
      <c r="PUN522" s="76"/>
      <c r="PUO522" s="76"/>
      <c r="PUP522" s="76"/>
      <c r="PUQ522" s="76"/>
      <c r="PUR522" s="76"/>
      <c r="PUS522" s="76"/>
      <c r="PUT522" s="76"/>
      <c r="PUU522" s="76"/>
      <c r="PUV522" s="76"/>
      <c r="PUW522" s="76"/>
      <c r="PUX522" s="76"/>
      <c r="PUY522" s="76"/>
      <c r="PUZ522" s="76"/>
      <c r="PVA522" s="76"/>
      <c r="PVB522" s="76"/>
      <c r="PVC522" s="76"/>
      <c r="PVD522" s="76"/>
      <c r="PVE522" s="76"/>
      <c r="PVF522" s="76"/>
      <c r="PVG522" s="76"/>
      <c r="PVH522" s="76"/>
      <c r="PVI522" s="76"/>
      <c r="PVJ522" s="76"/>
      <c r="PVK522" s="76"/>
      <c r="PVL522" s="76"/>
      <c r="PVM522" s="76"/>
      <c r="PVN522" s="76"/>
      <c r="PVO522" s="76"/>
      <c r="PVP522" s="76"/>
      <c r="PVQ522" s="76"/>
      <c r="PVR522" s="76"/>
      <c r="PVS522" s="76"/>
      <c r="PVT522" s="76"/>
      <c r="PVU522" s="76"/>
      <c r="PVV522" s="76"/>
      <c r="PVW522" s="76"/>
      <c r="PVX522" s="76"/>
      <c r="PVY522" s="76"/>
      <c r="PVZ522" s="76"/>
      <c r="PWA522" s="76"/>
      <c r="PWB522" s="76"/>
      <c r="PWC522" s="76"/>
      <c r="PWD522" s="76"/>
      <c r="PWE522" s="76"/>
      <c r="PWF522" s="76"/>
      <c r="PWG522" s="76"/>
      <c r="PWH522" s="76"/>
      <c r="PWI522" s="76"/>
      <c r="PWJ522" s="76"/>
      <c r="PWK522" s="76"/>
      <c r="PWL522" s="76"/>
      <c r="PWM522" s="76"/>
      <c r="PWN522" s="76"/>
      <c r="PWO522" s="76"/>
      <c r="PWP522" s="76"/>
      <c r="PWQ522" s="76"/>
      <c r="PWR522" s="76"/>
      <c r="PWS522" s="76"/>
      <c r="PWT522" s="76"/>
      <c r="PWU522" s="76"/>
      <c r="PWV522" s="76"/>
      <c r="PWW522" s="76"/>
      <c r="PWX522" s="76"/>
      <c r="PWY522" s="76"/>
      <c r="PWZ522" s="76"/>
      <c r="PXA522" s="76"/>
      <c r="PXB522" s="76"/>
      <c r="PXC522" s="76"/>
      <c r="PXD522" s="76"/>
      <c r="PXE522" s="76"/>
      <c r="PXF522" s="76"/>
      <c r="PXG522" s="76"/>
      <c r="PXH522" s="76"/>
      <c r="PXI522" s="76"/>
      <c r="PXJ522" s="76"/>
      <c r="PXK522" s="76"/>
      <c r="PXL522" s="76"/>
      <c r="PXM522" s="76"/>
      <c r="PXN522" s="76"/>
      <c r="PXO522" s="76"/>
      <c r="PXP522" s="76"/>
      <c r="PXQ522" s="76"/>
      <c r="PXR522" s="76"/>
      <c r="PXS522" s="76"/>
      <c r="PXT522" s="76"/>
      <c r="PXU522" s="76"/>
      <c r="PXV522" s="76"/>
      <c r="PXW522" s="76"/>
      <c r="PXX522" s="76"/>
      <c r="PXY522" s="76"/>
      <c r="PXZ522" s="76"/>
      <c r="PYA522" s="76"/>
      <c r="PYB522" s="76"/>
      <c r="PYC522" s="76"/>
      <c r="PYD522" s="76"/>
      <c r="PYE522" s="76"/>
      <c r="PYF522" s="76"/>
      <c r="PYG522" s="76"/>
      <c r="PYH522" s="76"/>
      <c r="PYI522" s="76"/>
      <c r="PYJ522" s="76"/>
      <c r="PYK522" s="76"/>
      <c r="PYL522" s="76"/>
      <c r="PYM522" s="76"/>
      <c r="PYN522" s="76"/>
      <c r="PYO522" s="76"/>
      <c r="PYP522" s="76"/>
      <c r="PYQ522" s="76"/>
      <c r="PYR522" s="76"/>
      <c r="PYS522" s="76"/>
      <c r="PYT522" s="76"/>
      <c r="PYU522" s="76"/>
      <c r="PYV522" s="76"/>
      <c r="PYW522" s="76"/>
      <c r="PYX522" s="76"/>
      <c r="PYY522" s="76"/>
      <c r="PYZ522" s="76"/>
      <c r="PZA522" s="76"/>
      <c r="PZB522" s="76"/>
      <c r="PZC522" s="76"/>
      <c r="PZD522" s="76"/>
      <c r="PZE522" s="76"/>
      <c r="PZF522" s="76"/>
      <c r="PZG522" s="76"/>
      <c r="PZH522" s="76"/>
      <c r="PZI522" s="76"/>
      <c r="PZJ522" s="76"/>
      <c r="PZK522" s="76"/>
      <c r="PZL522" s="76"/>
      <c r="PZM522" s="76"/>
      <c r="PZN522" s="76"/>
      <c r="PZO522" s="76"/>
      <c r="PZP522" s="76"/>
      <c r="PZQ522" s="76"/>
      <c r="PZR522" s="76"/>
      <c r="PZS522" s="76"/>
      <c r="PZT522" s="76"/>
      <c r="PZU522" s="76"/>
      <c r="PZV522" s="76"/>
      <c r="PZW522" s="76"/>
      <c r="PZX522" s="76"/>
      <c r="PZY522" s="76"/>
      <c r="PZZ522" s="76"/>
      <c r="QAA522" s="76"/>
      <c r="QAB522" s="76"/>
      <c r="QAC522" s="76"/>
      <c r="QAD522" s="76"/>
      <c r="QAE522" s="76"/>
      <c r="QAF522" s="76"/>
      <c r="QAG522" s="76"/>
      <c r="QAH522" s="76"/>
      <c r="QAI522" s="76"/>
      <c r="QAJ522" s="76"/>
      <c r="QAK522" s="76"/>
      <c r="QAL522" s="76"/>
      <c r="QAM522" s="76"/>
      <c r="QAN522" s="76"/>
      <c r="QAO522" s="76"/>
      <c r="QAP522" s="76"/>
      <c r="QAQ522" s="76"/>
      <c r="QAR522" s="76"/>
      <c r="QAS522" s="76"/>
      <c r="QAT522" s="76"/>
      <c r="QAU522" s="76"/>
      <c r="QAV522" s="76"/>
      <c r="QAW522" s="76"/>
      <c r="QAX522" s="76"/>
      <c r="QAY522" s="76"/>
      <c r="QAZ522" s="76"/>
      <c r="QBA522" s="76"/>
      <c r="QBB522" s="76"/>
      <c r="QBC522" s="76"/>
      <c r="QBD522" s="76"/>
      <c r="QBE522" s="76"/>
      <c r="QBF522" s="76"/>
      <c r="QBG522" s="76"/>
      <c r="QBH522" s="76"/>
      <c r="QBI522" s="76"/>
      <c r="QBJ522" s="76"/>
      <c r="QBK522" s="76"/>
      <c r="QBL522" s="76"/>
      <c r="QBM522" s="76"/>
      <c r="QBN522" s="76"/>
      <c r="QBO522" s="76"/>
      <c r="QBP522" s="76"/>
      <c r="QBQ522" s="76"/>
      <c r="QBR522" s="76"/>
      <c r="QBS522" s="76"/>
      <c r="QBT522" s="76"/>
      <c r="QBU522" s="76"/>
      <c r="QBV522" s="76"/>
      <c r="QBW522" s="76"/>
      <c r="QBX522" s="76"/>
      <c r="QBY522" s="76"/>
      <c r="QBZ522" s="76"/>
      <c r="QCA522" s="76"/>
      <c r="QCB522" s="76"/>
      <c r="QCC522" s="76"/>
      <c r="QCD522" s="76"/>
      <c r="QCE522" s="76"/>
      <c r="QCF522" s="76"/>
      <c r="QCG522" s="76"/>
      <c r="QCH522" s="76"/>
      <c r="QCI522" s="76"/>
      <c r="QCJ522" s="76"/>
      <c r="QCK522" s="76"/>
      <c r="QCL522" s="76"/>
      <c r="QCM522" s="76"/>
      <c r="QCN522" s="76"/>
      <c r="QCO522" s="76"/>
      <c r="QCP522" s="76"/>
      <c r="QCQ522" s="76"/>
      <c r="QCR522" s="76"/>
      <c r="QCS522" s="76"/>
      <c r="QCT522" s="76"/>
      <c r="QCU522" s="76"/>
      <c r="QCV522" s="76"/>
      <c r="QCW522" s="76"/>
      <c r="QCX522" s="76"/>
      <c r="QCY522" s="76"/>
      <c r="QCZ522" s="76"/>
      <c r="QDA522" s="76"/>
      <c r="QDB522" s="76"/>
      <c r="QDC522" s="76"/>
      <c r="QDD522" s="76"/>
      <c r="QDE522" s="76"/>
      <c r="QDF522" s="76"/>
      <c r="QDG522" s="76"/>
      <c r="QDH522" s="76"/>
      <c r="QDI522" s="76"/>
      <c r="QDJ522" s="76"/>
      <c r="QDK522" s="76"/>
      <c r="QDL522" s="76"/>
      <c r="QDM522" s="76"/>
      <c r="QDN522" s="76"/>
      <c r="QDO522" s="76"/>
      <c r="QDP522" s="76"/>
      <c r="QDQ522" s="76"/>
      <c r="QDR522" s="76"/>
      <c r="QDS522" s="76"/>
      <c r="QDT522" s="76"/>
      <c r="QDU522" s="76"/>
      <c r="QDV522" s="76"/>
      <c r="QDW522" s="76"/>
      <c r="QDX522" s="76"/>
      <c r="QDY522" s="76"/>
      <c r="QDZ522" s="76"/>
      <c r="QEA522" s="76"/>
      <c r="QEB522" s="76"/>
      <c r="QEC522" s="76"/>
      <c r="QED522" s="76"/>
      <c r="QEE522" s="76"/>
      <c r="QEF522" s="76"/>
      <c r="QEG522" s="76"/>
      <c r="QEH522" s="76"/>
      <c r="QEI522" s="76"/>
      <c r="QEJ522" s="76"/>
      <c r="QEK522" s="76"/>
      <c r="QEL522" s="76"/>
      <c r="QEM522" s="76"/>
      <c r="QEN522" s="76"/>
      <c r="QEO522" s="76"/>
      <c r="QEP522" s="76"/>
      <c r="QEQ522" s="76"/>
      <c r="QER522" s="76"/>
      <c r="QES522" s="76"/>
      <c r="QET522" s="76"/>
      <c r="QEU522" s="76"/>
      <c r="QEV522" s="76"/>
      <c r="QEW522" s="76"/>
      <c r="QEX522" s="76"/>
      <c r="QEY522" s="76"/>
      <c r="QEZ522" s="76"/>
      <c r="QFA522" s="76"/>
      <c r="QFB522" s="76"/>
      <c r="QFC522" s="76"/>
      <c r="QFD522" s="76"/>
      <c r="QFE522" s="76"/>
      <c r="QFF522" s="76"/>
      <c r="QFG522" s="76"/>
      <c r="QFH522" s="76"/>
      <c r="QFI522" s="76"/>
      <c r="QFJ522" s="76"/>
      <c r="QFK522" s="76"/>
      <c r="QFL522" s="76"/>
      <c r="QFM522" s="76"/>
      <c r="QFN522" s="76"/>
      <c r="QFO522" s="76"/>
      <c r="QFP522" s="76"/>
      <c r="QFQ522" s="76"/>
      <c r="QFR522" s="76"/>
      <c r="QFS522" s="76"/>
      <c r="QFT522" s="76"/>
      <c r="QFU522" s="76"/>
      <c r="QFV522" s="76"/>
      <c r="QFW522" s="76"/>
      <c r="QFX522" s="76"/>
      <c r="QFY522" s="76"/>
      <c r="QFZ522" s="76"/>
      <c r="QGA522" s="76"/>
      <c r="QGB522" s="76"/>
      <c r="QGC522" s="76"/>
      <c r="QGD522" s="76"/>
      <c r="QGE522" s="76"/>
      <c r="QGF522" s="76"/>
      <c r="QGG522" s="76"/>
      <c r="QGH522" s="76"/>
      <c r="QGI522" s="76"/>
      <c r="QGJ522" s="76"/>
      <c r="QGK522" s="76"/>
      <c r="QGL522" s="76"/>
      <c r="QGM522" s="76"/>
      <c r="QGN522" s="76"/>
      <c r="QGO522" s="76"/>
      <c r="QGP522" s="76"/>
      <c r="QGQ522" s="76"/>
      <c r="QGR522" s="76"/>
      <c r="QGS522" s="76"/>
      <c r="QGT522" s="76"/>
      <c r="QGU522" s="76"/>
      <c r="QGV522" s="76"/>
      <c r="QGW522" s="76"/>
      <c r="QGX522" s="76"/>
      <c r="QGY522" s="76"/>
      <c r="QGZ522" s="76"/>
      <c r="QHA522" s="76"/>
      <c r="QHB522" s="76"/>
      <c r="QHC522" s="76"/>
      <c r="QHD522" s="76"/>
      <c r="QHE522" s="76"/>
      <c r="QHF522" s="76"/>
      <c r="QHG522" s="76"/>
      <c r="QHH522" s="76"/>
      <c r="QHI522" s="76"/>
      <c r="QHJ522" s="76"/>
      <c r="QHK522" s="76"/>
      <c r="QHL522" s="76"/>
      <c r="QHM522" s="76"/>
      <c r="QHN522" s="76"/>
      <c r="QHO522" s="76"/>
      <c r="QHP522" s="76"/>
      <c r="QHQ522" s="76"/>
      <c r="QHR522" s="76"/>
      <c r="QHS522" s="76"/>
      <c r="QHT522" s="76"/>
      <c r="QHU522" s="76"/>
      <c r="QHV522" s="76"/>
      <c r="QHW522" s="76"/>
      <c r="QHX522" s="76"/>
      <c r="QHY522" s="76"/>
      <c r="QHZ522" s="76"/>
      <c r="QIA522" s="76"/>
      <c r="QIB522" s="76"/>
      <c r="QIC522" s="76"/>
      <c r="QID522" s="76"/>
      <c r="QIE522" s="76"/>
      <c r="QIF522" s="76"/>
      <c r="QIG522" s="76"/>
      <c r="QIH522" s="76"/>
      <c r="QII522" s="76"/>
      <c r="QIJ522" s="76"/>
      <c r="QIK522" s="76"/>
      <c r="QIL522" s="76"/>
      <c r="QIM522" s="76"/>
      <c r="QIN522" s="76"/>
      <c r="QIO522" s="76"/>
      <c r="QIP522" s="76"/>
      <c r="QIQ522" s="76"/>
      <c r="QIR522" s="76"/>
      <c r="QIS522" s="76"/>
      <c r="QIT522" s="76"/>
      <c r="QIU522" s="76"/>
      <c r="QIV522" s="76"/>
      <c r="QIW522" s="76"/>
      <c r="QIX522" s="76"/>
      <c r="QIY522" s="76"/>
      <c r="QIZ522" s="76"/>
      <c r="QJA522" s="76"/>
      <c r="QJB522" s="76"/>
      <c r="QJC522" s="76"/>
      <c r="QJD522" s="76"/>
      <c r="QJE522" s="76"/>
      <c r="QJF522" s="76"/>
      <c r="QJG522" s="76"/>
      <c r="QJH522" s="76"/>
      <c r="QJI522" s="76"/>
      <c r="QJJ522" s="76"/>
      <c r="QJK522" s="76"/>
      <c r="QJL522" s="76"/>
      <c r="QJM522" s="76"/>
      <c r="QJN522" s="76"/>
      <c r="QJO522" s="76"/>
      <c r="QJP522" s="76"/>
      <c r="QJQ522" s="76"/>
      <c r="QJR522" s="76"/>
      <c r="QJS522" s="76"/>
      <c r="QJT522" s="76"/>
      <c r="QJU522" s="76"/>
      <c r="QJV522" s="76"/>
      <c r="QJW522" s="76"/>
      <c r="QJX522" s="76"/>
      <c r="QJY522" s="76"/>
      <c r="QJZ522" s="76"/>
      <c r="QKA522" s="76"/>
      <c r="QKB522" s="76"/>
      <c r="QKC522" s="76"/>
      <c r="QKD522" s="76"/>
      <c r="QKE522" s="76"/>
      <c r="QKF522" s="76"/>
      <c r="QKG522" s="76"/>
      <c r="QKH522" s="76"/>
      <c r="QKI522" s="76"/>
      <c r="QKJ522" s="76"/>
      <c r="QKK522" s="76"/>
      <c r="QKL522" s="76"/>
      <c r="QKM522" s="76"/>
      <c r="QKN522" s="76"/>
      <c r="QKO522" s="76"/>
      <c r="QKP522" s="76"/>
      <c r="QKQ522" s="76"/>
      <c r="QKR522" s="76"/>
      <c r="QKS522" s="76"/>
      <c r="QKT522" s="76"/>
      <c r="QKU522" s="76"/>
      <c r="QKV522" s="76"/>
      <c r="QKW522" s="76"/>
      <c r="QKX522" s="76"/>
      <c r="QKY522" s="76"/>
      <c r="QKZ522" s="76"/>
      <c r="QLA522" s="76"/>
      <c r="QLB522" s="76"/>
      <c r="QLC522" s="76"/>
      <c r="QLD522" s="76"/>
      <c r="QLE522" s="76"/>
      <c r="QLF522" s="76"/>
      <c r="QLG522" s="76"/>
      <c r="QLH522" s="76"/>
      <c r="QLI522" s="76"/>
      <c r="QLJ522" s="76"/>
      <c r="QLK522" s="76"/>
      <c r="QLL522" s="76"/>
      <c r="QLM522" s="76"/>
      <c r="QLN522" s="76"/>
      <c r="QLO522" s="76"/>
      <c r="QLP522" s="76"/>
      <c r="QLQ522" s="76"/>
      <c r="QLR522" s="76"/>
      <c r="QLS522" s="76"/>
      <c r="QLT522" s="76"/>
      <c r="QLU522" s="76"/>
      <c r="QLV522" s="76"/>
      <c r="QLW522" s="76"/>
      <c r="QLX522" s="76"/>
      <c r="QLY522" s="76"/>
      <c r="QLZ522" s="76"/>
      <c r="QMA522" s="76"/>
      <c r="QMB522" s="76"/>
      <c r="QMC522" s="76"/>
      <c r="QMD522" s="76"/>
      <c r="QME522" s="76"/>
      <c r="QMF522" s="76"/>
      <c r="QMG522" s="76"/>
      <c r="QMH522" s="76"/>
      <c r="QMI522" s="76"/>
      <c r="QMJ522" s="76"/>
      <c r="QMK522" s="76"/>
      <c r="QML522" s="76"/>
      <c r="QMM522" s="76"/>
      <c r="QMN522" s="76"/>
      <c r="QMO522" s="76"/>
      <c r="QMP522" s="76"/>
      <c r="QMQ522" s="76"/>
      <c r="QMR522" s="76"/>
      <c r="QMS522" s="76"/>
      <c r="QMT522" s="76"/>
      <c r="QMU522" s="76"/>
      <c r="QMV522" s="76"/>
      <c r="QMW522" s="76"/>
      <c r="QMX522" s="76"/>
      <c r="QMY522" s="76"/>
      <c r="QMZ522" s="76"/>
      <c r="QNA522" s="76"/>
      <c r="QNB522" s="76"/>
      <c r="QNC522" s="76"/>
      <c r="QND522" s="76"/>
      <c r="QNE522" s="76"/>
      <c r="QNF522" s="76"/>
      <c r="QNG522" s="76"/>
      <c r="QNH522" s="76"/>
      <c r="QNI522" s="76"/>
      <c r="QNJ522" s="76"/>
      <c r="QNK522" s="76"/>
      <c r="QNL522" s="76"/>
      <c r="QNM522" s="76"/>
      <c r="QNN522" s="76"/>
      <c r="QNO522" s="76"/>
      <c r="QNP522" s="76"/>
      <c r="QNQ522" s="76"/>
      <c r="QNR522" s="76"/>
      <c r="QNS522" s="76"/>
      <c r="QNT522" s="76"/>
      <c r="QNU522" s="76"/>
      <c r="QNV522" s="76"/>
      <c r="QNW522" s="76"/>
      <c r="QNX522" s="76"/>
      <c r="QNY522" s="76"/>
      <c r="QNZ522" s="76"/>
      <c r="QOA522" s="76"/>
      <c r="QOB522" s="76"/>
      <c r="QOC522" s="76"/>
      <c r="QOD522" s="76"/>
      <c r="QOE522" s="76"/>
      <c r="QOF522" s="76"/>
      <c r="QOG522" s="76"/>
      <c r="QOH522" s="76"/>
      <c r="QOI522" s="76"/>
      <c r="QOJ522" s="76"/>
      <c r="QOK522" s="76"/>
      <c r="QOL522" s="76"/>
      <c r="QOM522" s="76"/>
      <c r="QON522" s="76"/>
      <c r="QOO522" s="76"/>
      <c r="QOP522" s="76"/>
      <c r="QOQ522" s="76"/>
      <c r="QOR522" s="76"/>
      <c r="QOS522" s="76"/>
      <c r="QOT522" s="76"/>
      <c r="QOU522" s="76"/>
      <c r="QOV522" s="76"/>
      <c r="QOW522" s="76"/>
      <c r="QOX522" s="76"/>
      <c r="QOY522" s="76"/>
      <c r="QOZ522" s="76"/>
      <c r="QPA522" s="76"/>
      <c r="QPB522" s="76"/>
      <c r="QPC522" s="76"/>
      <c r="QPD522" s="76"/>
      <c r="QPE522" s="76"/>
      <c r="QPF522" s="76"/>
      <c r="QPG522" s="76"/>
      <c r="QPH522" s="76"/>
      <c r="QPI522" s="76"/>
      <c r="QPJ522" s="76"/>
      <c r="QPK522" s="76"/>
      <c r="QPL522" s="76"/>
      <c r="QPM522" s="76"/>
      <c r="QPN522" s="76"/>
      <c r="QPO522" s="76"/>
      <c r="QPP522" s="76"/>
      <c r="QPQ522" s="76"/>
      <c r="QPR522" s="76"/>
      <c r="QPS522" s="76"/>
      <c r="QPT522" s="76"/>
      <c r="QPU522" s="76"/>
      <c r="QPV522" s="76"/>
      <c r="QPW522" s="76"/>
      <c r="QPX522" s="76"/>
      <c r="QPY522" s="76"/>
      <c r="QPZ522" s="76"/>
      <c r="QQA522" s="76"/>
      <c r="QQB522" s="76"/>
      <c r="QQC522" s="76"/>
      <c r="QQD522" s="76"/>
      <c r="QQE522" s="76"/>
      <c r="QQF522" s="76"/>
      <c r="QQG522" s="76"/>
      <c r="QQH522" s="76"/>
      <c r="QQI522" s="76"/>
      <c r="QQJ522" s="76"/>
      <c r="QQK522" s="76"/>
      <c r="QQL522" s="76"/>
      <c r="QQM522" s="76"/>
      <c r="QQN522" s="76"/>
      <c r="QQO522" s="76"/>
      <c r="QQP522" s="76"/>
      <c r="QQQ522" s="76"/>
      <c r="QQR522" s="76"/>
      <c r="QQS522" s="76"/>
      <c r="QQT522" s="76"/>
      <c r="QQU522" s="76"/>
      <c r="QQV522" s="76"/>
      <c r="QQW522" s="76"/>
      <c r="QQX522" s="76"/>
      <c r="QQY522" s="76"/>
      <c r="QQZ522" s="76"/>
      <c r="QRA522" s="76"/>
      <c r="QRB522" s="76"/>
      <c r="QRC522" s="76"/>
      <c r="QRD522" s="76"/>
      <c r="QRE522" s="76"/>
      <c r="QRF522" s="76"/>
      <c r="QRG522" s="76"/>
      <c r="QRH522" s="76"/>
      <c r="QRI522" s="76"/>
      <c r="QRJ522" s="76"/>
      <c r="QRK522" s="76"/>
      <c r="QRL522" s="76"/>
      <c r="QRM522" s="76"/>
      <c r="QRN522" s="76"/>
      <c r="QRO522" s="76"/>
      <c r="QRP522" s="76"/>
      <c r="QRQ522" s="76"/>
      <c r="QRR522" s="76"/>
      <c r="QRS522" s="76"/>
      <c r="QRT522" s="76"/>
      <c r="QRU522" s="76"/>
      <c r="QRV522" s="76"/>
      <c r="QRW522" s="76"/>
      <c r="QRX522" s="76"/>
      <c r="QRY522" s="76"/>
      <c r="QRZ522" s="76"/>
      <c r="QSA522" s="76"/>
      <c r="QSB522" s="76"/>
      <c r="QSC522" s="76"/>
      <c r="QSD522" s="76"/>
      <c r="QSE522" s="76"/>
      <c r="QSF522" s="76"/>
      <c r="QSG522" s="76"/>
      <c r="QSH522" s="76"/>
      <c r="QSI522" s="76"/>
      <c r="QSJ522" s="76"/>
      <c r="QSK522" s="76"/>
      <c r="QSL522" s="76"/>
      <c r="QSM522" s="76"/>
      <c r="QSN522" s="76"/>
      <c r="QSO522" s="76"/>
      <c r="QSP522" s="76"/>
      <c r="QSQ522" s="76"/>
      <c r="QSR522" s="76"/>
      <c r="QSS522" s="76"/>
      <c r="QST522" s="76"/>
      <c r="QSU522" s="76"/>
      <c r="QSV522" s="76"/>
      <c r="QSW522" s="76"/>
      <c r="QSX522" s="76"/>
      <c r="QSY522" s="76"/>
      <c r="QSZ522" s="76"/>
      <c r="QTA522" s="76"/>
      <c r="QTB522" s="76"/>
      <c r="QTC522" s="76"/>
      <c r="QTD522" s="76"/>
      <c r="QTE522" s="76"/>
      <c r="QTF522" s="76"/>
      <c r="QTG522" s="76"/>
      <c r="QTH522" s="76"/>
      <c r="QTI522" s="76"/>
      <c r="QTJ522" s="76"/>
      <c r="QTK522" s="76"/>
      <c r="QTL522" s="76"/>
      <c r="QTM522" s="76"/>
      <c r="QTN522" s="76"/>
      <c r="QTO522" s="76"/>
      <c r="QTP522" s="76"/>
      <c r="QTQ522" s="76"/>
      <c r="QTR522" s="76"/>
      <c r="QTS522" s="76"/>
      <c r="QTT522" s="76"/>
      <c r="QTU522" s="76"/>
      <c r="QTV522" s="76"/>
      <c r="QTW522" s="76"/>
      <c r="QTX522" s="76"/>
      <c r="QTY522" s="76"/>
      <c r="QTZ522" s="76"/>
      <c r="QUA522" s="76"/>
      <c r="QUB522" s="76"/>
      <c r="QUC522" s="76"/>
      <c r="QUD522" s="76"/>
      <c r="QUE522" s="76"/>
      <c r="QUF522" s="76"/>
      <c r="QUG522" s="76"/>
      <c r="QUH522" s="76"/>
      <c r="QUI522" s="76"/>
      <c r="QUJ522" s="76"/>
      <c r="QUK522" s="76"/>
      <c r="QUL522" s="76"/>
      <c r="QUM522" s="76"/>
      <c r="QUN522" s="76"/>
      <c r="QUO522" s="76"/>
      <c r="QUP522" s="76"/>
      <c r="QUQ522" s="76"/>
      <c r="QUR522" s="76"/>
      <c r="QUS522" s="76"/>
      <c r="QUT522" s="76"/>
      <c r="QUU522" s="76"/>
      <c r="QUV522" s="76"/>
      <c r="QUW522" s="76"/>
      <c r="QUX522" s="76"/>
      <c r="QUY522" s="76"/>
      <c r="QUZ522" s="76"/>
      <c r="QVA522" s="76"/>
      <c r="QVB522" s="76"/>
      <c r="QVC522" s="76"/>
      <c r="QVD522" s="76"/>
      <c r="QVE522" s="76"/>
      <c r="QVF522" s="76"/>
      <c r="QVG522" s="76"/>
      <c r="QVH522" s="76"/>
      <c r="QVI522" s="76"/>
      <c r="QVJ522" s="76"/>
      <c r="QVK522" s="76"/>
      <c r="QVL522" s="76"/>
      <c r="QVM522" s="76"/>
      <c r="QVN522" s="76"/>
      <c r="QVO522" s="76"/>
      <c r="QVP522" s="76"/>
      <c r="QVQ522" s="76"/>
      <c r="QVR522" s="76"/>
      <c r="QVS522" s="76"/>
      <c r="QVT522" s="76"/>
      <c r="QVU522" s="76"/>
      <c r="QVV522" s="76"/>
      <c r="QVW522" s="76"/>
      <c r="QVX522" s="76"/>
      <c r="QVY522" s="76"/>
      <c r="QVZ522" s="76"/>
      <c r="QWA522" s="76"/>
      <c r="QWB522" s="76"/>
      <c r="QWC522" s="76"/>
      <c r="QWD522" s="76"/>
      <c r="QWE522" s="76"/>
      <c r="QWF522" s="76"/>
      <c r="QWG522" s="76"/>
      <c r="QWH522" s="76"/>
      <c r="QWI522" s="76"/>
      <c r="QWJ522" s="76"/>
      <c r="QWK522" s="76"/>
      <c r="QWL522" s="76"/>
      <c r="QWM522" s="76"/>
      <c r="QWN522" s="76"/>
      <c r="QWO522" s="76"/>
      <c r="QWP522" s="76"/>
      <c r="QWQ522" s="76"/>
      <c r="QWR522" s="76"/>
      <c r="QWS522" s="76"/>
      <c r="QWT522" s="76"/>
      <c r="QWU522" s="76"/>
      <c r="QWV522" s="76"/>
      <c r="QWW522" s="76"/>
      <c r="QWX522" s="76"/>
      <c r="QWY522" s="76"/>
      <c r="QWZ522" s="76"/>
      <c r="QXA522" s="76"/>
      <c r="QXB522" s="76"/>
      <c r="QXC522" s="76"/>
      <c r="QXD522" s="76"/>
      <c r="QXE522" s="76"/>
      <c r="QXF522" s="76"/>
      <c r="QXG522" s="76"/>
      <c r="QXH522" s="76"/>
      <c r="QXI522" s="76"/>
      <c r="QXJ522" s="76"/>
      <c r="QXK522" s="76"/>
      <c r="QXL522" s="76"/>
      <c r="QXM522" s="76"/>
      <c r="QXN522" s="76"/>
      <c r="QXO522" s="76"/>
      <c r="QXP522" s="76"/>
      <c r="QXQ522" s="76"/>
      <c r="QXR522" s="76"/>
      <c r="QXS522" s="76"/>
      <c r="QXT522" s="76"/>
      <c r="QXU522" s="76"/>
      <c r="QXV522" s="76"/>
      <c r="QXW522" s="76"/>
      <c r="QXX522" s="76"/>
      <c r="QXY522" s="76"/>
      <c r="QXZ522" s="76"/>
      <c r="QYA522" s="76"/>
      <c r="QYB522" s="76"/>
      <c r="QYC522" s="76"/>
      <c r="QYD522" s="76"/>
      <c r="QYE522" s="76"/>
      <c r="QYF522" s="76"/>
      <c r="QYG522" s="76"/>
      <c r="QYH522" s="76"/>
      <c r="QYI522" s="76"/>
      <c r="QYJ522" s="76"/>
      <c r="QYK522" s="76"/>
      <c r="QYL522" s="76"/>
      <c r="QYM522" s="76"/>
      <c r="QYN522" s="76"/>
      <c r="QYO522" s="76"/>
      <c r="QYP522" s="76"/>
      <c r="QYQ522" s="76"/>
      <c r="QYR522" s="76"/>
      <c r="QYS522" s="76"/>
      <c r="QYT522" s="76"/>
      <c r="QYU522" s="76"/>
      <c r="QYV522" s="76"/>
      <c r="QYW522" s="76"/>
      <c r="QYX522" s="76"/>
      <c r="QYY522" s="76"/>
      <c r="QYZ522" s="76"/>
      <c r="QZA522" s="76"/>
      <c r="QZB522" s="76"/>
      <c r="QZC522" s="76"/>
      <c r="QZD522" s="76"/>
      <c r="QZE522" s="76"/>
      <c r="QZF522" s="76"/>
      <c r="QZG522" s="76"/>
      <c r="QZH522" s="76"/>
      <c r="QZI522" s="76"/>
      <c r="QZJ522" s="76"/>
      <c r="QZK522" s="76"/>
      <c r="QZL522" s="76"/>
      <c r="QZM522" s="76"/>
      <c r="QZN522" s="76"/>
      <c r="QZO522" s="76"/>
      <c r="QZP522" s="76"/>
      <c r="QZQ522" s="76"/>
      <c r="QZR522" s="76"/>
      <c r="QZS522" s="76"/>
      <c r="QZT522" s="76"/>
      <c r="QZU522" s="76"/>
      <c r="QZV522" s="76"/>
      <c r="QZW522" s="76"/>
      <c r="QZX522" s="76"/>
      <c r="QZY522" s="76"/>
      <c r="QZZ522" s="76"/>
      <c r="RAA522" s="76"/>
      <c r="RAB522" s="76"/>
      <c r="RAC522" s="76"/>
      <c r="RAD522" s="76"/>
      <c r="RAE522" s="76"/>
      <c r="RAF522" s="76"/>
      <c r="RAG522" s="76"/>
      <c r="RAH522" s="76"/>
      <c r="RAI522" s="76"/>
      <c r="RAJ522" s="76"/>
      <c r="RAK522" s="76"/>
      <c r="RAL522" s="76"/>
      <c r="RAM522" s="76"/>
      <c r="RAN522" s="76"/>
      <c r="RAO522" s="76"/>
      <c r="RAP522" s="76"/>
      <c r="RAQ522" s="76"/>
      <c r="RAR522" s="76"/>
      <c r="RAS522" s="76"/>
      <c r="RAT522" s="76"/>
      <c r="RAU522" s="76"/>
      <c r="RAV522" s="76"/>
      <c r="RAW522" s="76"/>
      <c r="RAX522" s="76"/>
      <c r="RAY522" s="76"/>
      <c r="RAZ522" s="76"/>
      <c r="RBA522" s="76"/>
      <c r="RBB522" s="76"/>
      <c r="RBC522" s="76"/>
      <c r="RBD522" s="76"/>
      <c r="RBE522" s="76"/>
      <c r="RBF522" s="76"/>
      <c r="RBG522" s="76"/>
      <c r="RBH522" s="76"/>
      <c r="RBI522" s="76"/>
      <c r="RBJ522" s="76"/>
      <c r="RBK522" s="76"/>
      <c r="RBL522" s="76"/>
      <c r="RBM522" s="76"/>
      <c r="RBN522" s="76"/>
      <c r="RBO522" s="76"/>
      <c r="RBP522" s="76"/>
      <c r="RBQ522" s="76"/>
      <c r="RBR522" s="76"/>
      <c r="RBS522" s="76"/>
      <c r="RBT522" s="76"/>
      <c r="RBU522" s="76"/>
      <c r="RBV522" s="76"/>
      <c r="RBW522" s="76"/>
      <c r="RBX522" s="76"/>
      <c r="RBY522" s="76"/>
      <c r="RBZ522" s="76"/>
      <c r="RCA522" s="76"/>
      <c r="RCB522" s="76"/>
      <c r="RCC522" s="76"/>
      <c r="RCD522" s="76"/>
      <c r="RCE522" s="76"/>
      <c r="RCF522" s="76"/>
      <c r="RCG522" s="76"/>
      <c r="RCH522" s="76"/>
      <c r="RCI522" s="76"/>
      <c r="RCJ522" s="76"/>
      <c r="RCK522" s="76"/>
      <c r="RCL522" s="76"/>
      <c r="RCM522" s="76"/>
      <c r="RCN522" s="76"/>
      <c r="RCO522" s="76"/>
      <c r="RCP522" s="76"/>
      <c r="RCQ522" s="76"/>
      <c r="RCR522" s="76"/>
      <c r="RCS522" s="76"/>
      <c r="RCT522" s="76"/>
      <c r="RCU522" s="76"/>
      <c r="RCV522" s="76"/>
      <c r="RCW522" s="76"/>
      <c r="RCX522" s="76"/>
      <c r="RCY522" s="76"/>
      <c r="RCZ522" s="76"/>
      <c r="RDA522" s="76"/>
      <c r="RDB522" s="76"/>
      <c r="RDC522" s="76"/>
      <c r="RDD522" s="76"/>
      <c r="RDE522" s="76"/>
      <c r="RDF522" s="76"/>
      <c r="RDG522" s="76"/>
      <c r="RDH522" s="76"/>
      <c r="RDI522" s="76"/>
      <c r="RDJ522" s="76"/>
      <c r="RDK522" s="76"/>
      <c r="RDL522" s="76"/>
      <c r="RDM522" s="76"/>
      <c r="RDN522" s="76"/>
      <c r="RDO522" s="76"/>
      <c r="RDP522" s="76"/>
      <c r="RDQ522" s="76"/>
      <c r="RDR522" s="76"/>
      <c r="RDS522" s="76"/>
      <c r="RDT522" s="76"/>
      <c r="RDU522" s="76"/>
      <c r="RDV522" s="76"/>
      <c r="RDW522" s="76"/>
      <c r="RDX522" s="76"/>
      <c r="RDY522" s="76"/>
      <c r="RDZ522" s="76"/>
      <c r="REA522" s="76"/>
      <c r="REB522" s="76"/>
      <c r="REC522" s="76"/>
      <c r="RED522" s="76"/>
      <c r="REE522" s="76"/>
      <c r="REF522" s="76"/>
      <c r="REG522" s="76"/>
      <c r="REH522" s="76"/>
      <c r="REI522" s="76"/>
      <c r="REJ522" s="76"/>
      <c r="REK522" s="76"/>
      <c r="REL522" s="76"/>
      <c r="REM522" s="76"/>
      <c r="REN522" s="76"/>
      <c r="REO522" s="76"/>
      <c r="REP522" s="76"/>
      <c r="REQ522" s="76"/>
      <c r="RER522" s="76"/>
      <c r="RES522" s="76"/>
      <c r="RET522" s="76"/>
      <c r="REU522" s="76"/>
      <c r="REV522" s="76"/>
      <c r="REW522" s="76"/>
      <c r="REX522" s="76"/>
      <c r="REY522" s="76"/>
      <c r="REZ522" s="76"/>
      <c r="RFA522" s="76"/>
      <c r="RFB522" s="76"/>
      <c r="RFC522" s="76"/>
      <c r="RFD522" s="76"/>
      <c r="RFE522" s="76"/>
      <c r="RFF522" s="76"/>
      <c r="RFG522" s="76"/>
      <c r="RFH522" s="76"/>
      <c r="RFI522" s="76"/>
      <c r="RFJ522" s="76"/>
      <c r="RFK522" s="76"/>
      <c r="RFL522" s="76"/>
      <c r="RFM522" s="76"/>
      <c r="RFN522" s="76"/>
      <c r="RFO522" s="76"/>
      <c r="RFP522" s="76"/>
      <c r="RFQ522" s="76"/>
      <c r="RFR522" s="76"/>
      <c r="RFS522" s="76"/>
      <c r="RFT522" s="76"/>
      <c r="RFU522" s="76"/>
      <c r="RFV522" s="76"/>
      <c r="RFW522" s="76"/>
      <c r="RFX522" s="76"/>
      <c r="RFY522" s="76"/>
      <c r="RFZ522" s="76"/>
      <c r="RGA522" s="76"/>
      <c r="RGB522" s="76"/>
      <c r="RGC522" s="76"/>
      <c r="RGD522" s="76"/>
      <c r="RGE522" s="76"/>
      <c r="RGF522" s="76"/>
      <c r="RGG522" s="76"/>
      <c r="RGH522" s="76"/>
      <c r="RGI522" s="76"/>
      <c r="RGJ522" s="76"/>
      <c r="RGK522" s="76"/>
      <c r="RGL522" s="76"/>
      <c r="RGM522" s="76"/>
      <c r="RGN522" s="76"/>
      <c r="RGO522" s="76"/>
      <c r="RGP522" s="76"/>
      <c r="RGQ522" s="76"/>
      <c r="RGR522" s="76"/>
      <c r="RGS522" s="76"/>
      <c r="RGT522" s="76"/>
      <c r="RGU522" s="76"/>
      <c r="RGV522" s="76"/>
      <c r="RGW522" s="76"/>
      <c r="RGX522" s="76"/>
      <c r="RGY522" s="76"/>
      <c r="RGZ522" s="76"/>
      <c r="RHA522" s="76"/>
      <c r="RHB522" s="76"/>
      <c r="RHC522" s="76"/>
      <c r="RHD522" s="76"/>
      <c r="RHE522" s="76"/>
      <c r="RHF522" s="76"/>
      <c r="RHG522" s="76"/>
      <c r="RHH522" s="76"/>
      <c r="RHI522" s="76"/>
      <c r="RHJ522" s="76"/>
      <c r="RHK522" s="76"/>
      <c r="RHL522" s="76"/>
      <c r="RHM522" s="76"/>
      <c r="RHN522" s="76"/>
      <c r="RHO522" s="76"/>
      <c r="RHP522" s="76"/>
      <c r="RHQ522" s="76"/>
      <c r="RHR522" s="76"/>
      <c r="RHS522" s="76"/>
      <c r="RHT522" s="76"/>
      <c r="RHU522" s="76"/>
      <c r="RHV522" s="76"/>
      <c r="RHW522" s="76"/>
      <c r="RHX522" s="76"/>
      <c r="RHY522" s="76"/>
      <c r="RHZ522" s="76"/>
      <c r="RIA522" s="76"/>
      <c r="RIB522" s="76"/>
      <c r="RIC522" s="76"/>
      <c r="RID522" s="76"/>
      <c r="RIE522" s="76"/>
      <c r="RIF522" s="76"/>
      <c r="RIG522" s="76"/>
      <c r="RIH522" s="76"/>
      <c r="RII522" s="76"/>
      <c r="RIJ522" s="76"/>
      <c r="RIK522" s="76"/>
      <c r="RIL522" s="76"/>
      <c r="RIM522" s="76"/>
      <c r="RIN522" s="76"/>
      <c r="RIO522" s="76"/>
      <c r="RIP522" s="76"/>
      <c r="RIQ522" s="76"/>
      <c r="RIR522" s="76"/>
      <c r="RIS522" s="76"/>
      <c r="RIT522" s="76"/>
      <c r="RIU522" s="76"/>
      <c r="RIV522" s="76"/>
      <c r="RIW522" s="76"/>
      <c r="RIX522" s="76"/>
      <c r="RIY522" s="76"/>
      <c r="RIZ522" s="76"/>
      <c r="RJA522" s="76"/>
      <c r="RJB522" s="76"/>
      <c r="RJC522" s="76"/>
      <c r="RJD522" s="76"/>
      <c r="RJE522" s="76"/>
      <c r="RJF522" s="76"/>
      <c r="RJG522" s="76"/>
      <c r="RJH522" s="76"/>
      <c r="RJI522" s="76"/>
      <c r="RJJ522" s="76"/>
      <c r="RJK522" s="76"/>
      <c r="RJL522" s="76"/>
      <c r="RJM522" s="76"/>
      <c r="RJN522" s="76"/>
      <c r="RJO522" s="76"/>
      <c r="RJP522" s="76"/>
      <c r="RJQ522" s="76"/>
      <c r="RJR522" s="76"/>
      <c r="RJS522" s="76"/>
      <c r="RJT522" s="76"/>
      <c r="RJU522" s="76"/>
      <c r="RJV522" s="76"/>
      <c r="RJW522" s="76"/>
      <c r="RJX522" s="76"/>
      <c r="RJY522" s="76"/>
      <c r="RJZ522" s="76"/>
      <c r="RKA522" s="76"/>
      <c r="RKB522" s="76"/>
      <c r="RKC522" s="76"/>
      <c r="RKD522" s="76"/>
      <c r="RKE522" s="76"/>
      <c r="RKF522" s="76"/>
      <c r="RKG522" s="76"/>
      <c r="RKH522" s="76"/>
      <c r="RKI522" s="76"/>
      <c r="RKJ522" s="76"/>
      <c r="RKK522" s="76"/>
      <c r="RKL522" s="76"/>
      <c r="RKM522" s="76"/>
      <c r="RKN522" s="76"/>
      <c r="RKO522" s="76"/>
      <c r="RKP522" s="76"/>
      <c r="RKQ522" s="76"/>
      <c r="RKR522" s="76"/>
      <c r="RKS522" s="76"/>
      <c r="RKT522" s="76"/>
      <c r="RKU522" s="76"/>
      <c r="RKV522" s="76"/>
      <c r="RKW522" s="76"/>
      <c r="RKX522" s="76"/>
      <c r="RKY522" s="76"/>
      <c r="RKZ522" s="76"/>
      <c r="RLA522" s="76"/>
      <c r="RLB522" s="76"/>
      <c r="RLC522" s="76"/>
      <c r="RLD522" s="76"/>
      <c r="RLE522" s="76"/>
      <c r="RLF522" s="76"/>
      <c r="RLG522" s="76"/>
      <c r="RLH522" s="76"/>
      <c r="RLI522" s="76"/>
      <c r="RLJ522" s="76"/>
      <c r="RLK522" s="76"/>
      <c r="RLL522" s="76"/>
      <c r="RLM522" s="76"/>
      <c r="RLN522" s="76"/>
      <c r="RLO522" s="76"/>
      <c r="RLP522" s="76"/>
      <c r="RLQ522" s="76"/>
      <c r="RLR522" s="76"/>
      <c r="RLS522" s="76"/>
      <c r="RLT522" s="76"/>
      <c r="RLU522" s="76"/>
      <c r="RLV522" s="76"/>
      <c r="RLW522" s="76"/>
      <c r="RLX522" s="76"/>
      <c r="RLY522" s="76"/>
      <c r="RLZ522" s="76"/>
      <c r="RMA522" s="76"/>
      <c r="RMB522" s="76"/>
      <c r="RMC522" s="76"/>
      <c r="RMD522" s="76"/>
      <c r="RME522" s="76"/>
      <c r="RMF522" s="76"/>
      <c r="RMG522" s="76"/>
      <c r="RMH522" s="76"/>
      <c r="RMI522" s="76"/>
      <c r="RMJ522" s="76"/>
      <c r="RMK522" s="76"/>
      <c r="RML522" s="76"/>
      <c r="RMM522" s="76"/>
      <c r="RMN522" s="76"/>
      <c r="RMO522" s="76"/>
      <c r="RMP522" s="76"/>
      <c r="RMQ522" s="76"/>
      <c r="RMR522" s="76"/>
      <c r="RMS522" s="76"/>
      <c r="RMT522" s="76"/>
      <c r="RMU522" s="76"/>
      <c r="RMV522" s="76"/>
      <c r="RMW522" s="76"/>
      <c r="RMX522" s="76"/>
      <c r="RMY522" s="76"/>
      <c r="RMZ522" s="76"/>
      <c r="RNA522" s="76"/>
      <c r="RNB522" s="76"/>
      <c r="RNC522" s="76"/>
      <c r="RND522" s="76"/>
      <c r="RNE522" s="76"/>
      <c r="RNF522" s="76"/>
      <c r="RNG522" s="76"/>
      <c r="RNH522" s="76"/>
      <c r="RNI522" s="76"/>
      <c r="RNJ522" s="76"/>
      <c r="RNK522" s="76"/>
      <c r="RNL522" s="76"/>
      <c r="RNM522" s="76"/>
      <c r="RNN522" s="76"/>
      <c r="RNO522" s="76"/>
      <c r="RNP522" s="76"/>
      <c r="RNQ522" s="76"/>
      <c r="RNR522" s="76"/>
      <c r="RNS522" s="76"/>
      <c r="RNT522" s="76"/>
      <c r="RNU522" s="76"/>
      <c r="RNV522" s="76"/>
      <c r="RNW522" s="76"/>
      <c r="RNX522" s="76"/>
      <c r="RNY522" s="76"/>
      <c r="RNZ522" s="76"/>
      <c r="ROA522" s="76"/>
      <c r="ROB522" s="76"/>
      <c r="ROC522" s="76"/>
      <c r="ROD522" s="76"/>
      <c r="ROE522" s="76"/>
      <c r="ROF522" s="76"/>
      <c r="ROG522" s="76"/>
      <c r="ROH522" s="76"/>
      <c r="ROI522" s="76"/>
      <c r="ROJ522" s="76"/>
      <c r="ROK522" s="76"/>
      <c r="ROL522" s="76"/>
      <c r="ROM522" s="76"/>
      <c r="RON522" s="76"/>
      <c r="ROO522" s="76"/>
      <c r="ROP522" s="76"/>
      <c r="ROQ522" s="76"/>
      <c r="ROR522" s="76"/>
      <c r="ROS522" s="76"/>
      <c r="ROT522" s="76"/>
      <c r="ROU522" s="76"/>
      <c r="ROV522" s="76"/>
      <c r="ROW522" s="76"/>
      <c r="ROX522" s="76"/>
      <c r="ROY522" s="76"/>
      <c r="ROZ522" s="76"/>
      <c r="RPA522" s="76"/>
      <c r="RPB522" s="76"/>
      <c r="RPC522" s="76"/>
      <c r="RPD522" s="76"/>
      <c r="RPE522" s="76"/>
      <c r="RPF522" s="76"/>
      <c r="RPG522" s="76"/>
      <c r="RPH522" s="76"/>
      <c r="RPI522" s="76"/>
      <c r="RPJ522" s="76"/>
      <c r="RPK522" s="76"/>
      <c r="RPL522" s="76"/>
      <c r="RPM522" s="76"/>
      <c r="RPN522" s="76"/>
      <c r="RPO522" s="76"/>
      <c r="RPP522" s="76"/>
      <c r="RPQ522" s="76"/>
      <c r="RPR522" s="76"/>
      <c r="RPS522" s="76"/>
      <c r="RPT522" s="76"/>
      <c r="RPU522" s="76"/>
      <c r="RPV522" s="76"/>
      <c r="RPW522" s="76"/>
      <c r="RPX522" s="76"/>
      <c r="RPY522" s="76"/>
      <c r="RPZ522" s="76"/>
      <c r="RQA522" s="76"/>
      <c r="RQB522" s="76"/>
      <c r="RQC522" s="76"/>
      <c r="RQD522" s="76"/>
      <c r="RQE522" s="76"/>
      <c r="RQF522" s="76"/>
      <c r="RQG522" s="76"/>
      <c r="RQH522" s="76"/>
      <c r="RQI522" s="76"/>
      <c r="RQJ522" s="76"/>
      <c r="RQK522" s="76"/>
      <c r="RQL522" s="76"/>
      <c r="RQM522" s="76"/>
      <c r="RQN522" s="76"/>
      <c r="RQO522" s="76"/>
      <c r="RQP522" s="76"/>
      <c r="RQQ522" s="76"/>
      <c r="RQR522" s="76"/>
      <c r="RQS522" s="76"/>
      <c r="RQT522" s="76"/>
      <c r="RQU522" s="76"/>
      <c r="RQV522" s="76"/>
      <c r="RQW522" s="76"/>
      <c r="RQX522" s="76"/>
      <c r="RQY522" s="76"/>
      <c r="RQZ522" s="76"/>
      <c r="RRA522" s="76"/>
      <c r="RRB522" s="76"/>
      <c r="RRC522" s="76"/>
      <c r="RRD522" s="76"/>
      <c r="RRE522" s="76"/>
      <c r="RRF522" s="76"/>
      <c r="RRG522" s="76"/>
      <c r="RRH522" s="76"/>
      <c r="RRI522" s="76"/>
      <c r="RRJ522" s="76"/>
      <c r="RRK522" s="76"/>
      <c r="RRL522" s="76"/>
      <c r="RRM522" s="76"/>
      <c r="RRN522" s="76"/>
      <c r="RRO522" s="76"/>
      <c r="RRP522" s="76"/>
      <c r="RRQ522" s="76"/>
      <c r="RRR522" s="76"/>
      <c r="RRS522" s="76"/>
      <c r="RRT522" s="76"/>
      <c r="RRU522" s="76"/>
      <c r="RRV522" s="76"/>
      <c r="RRW522" s="76"/>
      <c r="RRX522" s="76"/>
      <c r="RRY522" s="76"/>
      <c r="RRZ522" s="76"/>
      <c r="RSA522" s="76"/>
      <c r="RSB522" s="76"/>
      <c r="RSC522" s="76"/>
      <c r="RSD522" s="76"/>
      <c r="RSE522" s="76"/>
      <c r="RSF522" s="76"/>
      <c r="RSG522" s="76"/>
      <c r="RSH522" s="76"/>
      <c r="RSI522" s="76"/>
      <c r="RSJ522" s="76"/>
      <c r="RSK522" s="76"/>
      <c r="RSL522" s="76"/>
      <c r="RSM522" s="76"/>
      <c r="RSN522" s="76"/>
      <c r="RSO522" s="76"/>
      <c r="RSP522" s="76"/>
      <c r="RSQ522" s="76"/>
      <c r="RSR522" s="76"/>
      <c r="RSS522" s="76"/>
      <c r="RST522" s="76"/>
      <c r="RSU522" s="76"/>
      <c r="RSV522" s="76"/>
      <c r="RSW522" s="76"/>
      <c r="RSX522" s="76"/>
      <c r="RSY522" s="76"/>
      <c r="RSZ522" s="76"/>
      <c r="RTA522" s="76"/>
      <c r="RTB522" s="76"/>
      <c r="RTC522" s="76"/>
      <c r="RTD522" s="76"/>
      <c r="RTE522" s="76"/>
      <c r="RTF522" s="76"/>
      <c r="RTG522" s="76"/>
      <c r="RTH522" s="76"/>
      <c r="RTI522" s="76"/>
      <c r="RTJ522" s="76"/>
      <c r="RTK522" s="76"/>
      <c r="RTL522" s="76"/>
      <c r="RTM522" s="76"/>
      <c r="RTN522" s="76"/>
      <c r="RTO522" s="76"/>
      <c r="RTP522" s="76"/>
      <c r="RTQ522" s="76"/>
      <c r="RTR522" s="76"/>
      <c r="RTS522" s="76"/>
      <c r="RTT522" s="76"/>
      <c r="RTU522" s="76"/>
      <c r="RTV522" s="76"/>
      <c r="RTW522" s="76"/>
      <c r="RTX522" s="76"/>
      <c r="RTY522" s="76"/>
      <c r="RTZ522" s="76"/>
      <c r="RUA522" s="76"/>
      <c r="RUB522" s="76"/>
      <c r="RUC522" s="76"/>
      <c r="RUD522" s="76"/>
      <c r="RUE522" s="76"/>
      <c r="RUF522" s="76"/>
      <c r="RUG522" s="76"/>
      <c r="RUH522" s="76"/>
      <c r="RUI522" s="76"/>
      <c r="RUJ522" s="76"/>
      <c r="RUK522" s="76"/>
      <c r="RUL522" s="76"/>
      <c r="RUM522" s="76"/>
      <c r="RUN522" s="76"/>
      <c r="RUO522" s="76"/>
      <c r="RUP522" s="76"/>
      <c r="RUQ522" s="76"/>
      <c r="RUR522" s="76"/>
      <c r="RUS522" s="76"/>
      <c r="RUT522" s="76"/>
      <c r="RUU522" s="76"/>
      <c r="RUV522" s="76"/>
      <c r="RUW522" s="76"/>
      <c r="RUX522" s="76"/>
      <c r="RUY522" s="76"/>
      <c r="RUZ522" s="76"/>
      <c r="RVA522" s="76"/>
      <c r="RVB522" s="76"/>
      <c r="RVC522" s="76"/>
      <c r="RVD522" s="76"/>
      <c r="RVE522" s="76"/>
      <c r="RVF522" s="76"/>
      <c r="RVG522" s="76"/>
      <c r="RVH522" s="76"/>
      <c r="RVI522" s="76"/>
      <c r="RVJ522" s="76"/>
      <c r="RVK522" s="76"/>
      <c r="RVL522" s="76"/>
      <c r="RVM522" s="76"/>
      <c r="RVN522" s="76"/>
      <c r="RVO522" s="76"/>
      <c r="RVP522" s="76"/>
      <c r="RVQ522" s="76"/>
      <c r="RVR522" s="76"/>
      <c r="RVS522" s="76"/>
      <c r="RVT522" s="76"/>
      <c r="RVU522" s="76"/>
      <c r="RVV522" s="76"/>
      <c r="RVW522" s="76"/>
      <c r="RVX522" s="76"/>
      <c r="RVY522" s="76"/>
      <c r="RVZ522" s="76"/>
      <c r="RWA522" s="76"/>
      <c r="RWB522" s="76"/>
      <c r="RWC522" s="76"/>
      <c r="RWD522" s="76"/>
      <c r="RWE522" s="76"/>
      <c r="RWF522" s="76"/>
      <c r="RWG522" s="76"/>
      <c r="RWH522" s="76"/>
      <c r="RWI522" s="76"/>
      <c r="RWJ522" s="76"/>
      <c r="RWK522" s="76"/>
      <c r="RWL522" s="76"/>
      <c r="RWM522" s="76"/>
      <c r="RWN522" s="76"/>
      <c r="RWO522" s="76"/>
      <c r="RWP522" s="76"/>
      <c r="RWQ522" s="76"/>
      <c r="RWR522" s="76"/>
      <c r="RWS522" s="76"/>
      <c r="RWT522" s="76"/>
      <c r="RWU522" s="76"/>
      <c r="RWV522" s="76"/>
      <c r="RWW522" s="76"/>
      <c r="RWX522" s="76"/>
      <c r="RWY522" s="76"/>
      <c r="RWZ522" s="76"/>
      <c r="RXA522" s="76"/>
      <c r="RXB522" s="76"/>
      <c r="RXC522" s="76"/>
      <c r="RXD522" s="76"/>
      <c r="RXE522" s="76"/>
      <c r="RXF522" s="76"/>
      <c r="RXG522" s="76"/>
      <c r="RXH522" s="76"/>
      <c r="RXI522" s="76"/>
      <c r="RXJ522" s="76"/>
      <c r="RXK522" s="76"/>
      <c r="RXL522" s="76"/>
      <c r="RXM522" s="76"/>
      <c r="RXN522" s="76"/>
      <c r="RXO522" s="76"/>
      <c r="RXP522" s="76"/>
      <c r="RXQ522" s="76"/>
      <c r="RXR522" s="76"/>
      <c r="RXS522" s="76"/>
      <c r="RXT522" s="76"/>
      <c r="RXU522" s="76"/>
      <c r="RXV522" s="76"/>
      <c r="RXW522" s="76"/>
      <c r="RXX522" s="76"/>
      <c r="RXY522" s="76"/>
      <c r="RXZ522" s="76"/>
      <c r="RYA522" s="76"/>
      <c r="RYB522" s="76"/>
      <c r="RYC522" s="76"/>
      <c r="RYD522" s="76"/>
      <c r="RYE522" s="76"/>
      <c r="RYF522" s="76"/>
      <c r="RYG522" s="76"/>
      <c r="RYH522" s="76"/>
      <c r="RYI522" s="76"/>
      <c r="RYJ522" s="76"/>
      <c r="RYK522" s="76"/>
      <c r="RYL522" s="76"/>
      <c r="RYM522" s="76"/>
      <c r="RYN522" s="76"/>
      <c r="RYO522" s="76"/>
      <c r="RYP522" s="76"/>
      <c r="RYQ522" s="76"/>
      <c r="RYR522" s="76"/>
      <c r="RYS522" s="76"/>
      <c r="RYT522" s="76"/>
      <c r="RYU522" s="76"/>
      <c r="RYV522" s="76"/>
      <c r="RYW522" s="76"/>
      <c r="RYX522" s="76"/>
      <c r="RYY522" s="76"/>
      <c r="RYZ522" s="76"/>
      <c r="RZA522" s="76"/>
      <c r="RZB522" s="76"/>
      <c r="RZC522" s="76"/>
      <c r="RZD522" s="76"/>
      <c r="RZE522" s="76"/>
      <c r="RZF522" s="76"/>
      <c r="RZG522" s="76"/>
      <c r="RZH522" s="76"/>
      <c r="RZI522" s="76"/>
      <c r="RZJ522" s="76"/>
      <c r="RZK522" s="76"/>
      <c r="RZL522" s="76"/>
      <c r="RZM522" s="76"/>
      <c r="RZN522" s="76"/>
      <c r="RZO522" s="76"/>
      <c r="RZP522" s="76"/>
      <c r="RZQ522" s="76"/>
      <c r="RZR522" s="76"/>
      <c r="RZS522" s="76"/>
      <c r="RZT522" s="76"/>
      <c r="RZU522" s="76"/>
      <c r="RZV522" s="76"/>
      <c r="RZW522" s="76"/>
      <c r="RZX522" s="76"/>
      <c r="RZY522" s="76"/>
      <c r="RZZ522" s="76"/>
      <c r="SAA522" s="76"/>
      <c r="SAB522" s="76"/>
      <c r="SAC522" s="76"/>
      <c r="SAD522" s="76"/>
      <c r="SAE522" s="76"/>
      <c r="SAF522" s="76"/>
      <c r="SAG522" s="76"/>
      <c r="SAH522" s="76"/>
      <c r="SAI522" s="76"/>
      <c r="SAJ522" s="76"/>
      <c r="SAK522" s="76"/>
      <c r="SAL522" s="76"/>
      <c r="SAM522" s="76"/>
      <c r="SAN522" s="76"/>
      <c r="SAO522" s="76"/>
      <c r="SAP522" s="76"/>
      <c r="SAQ522" s="76"/>
      <c r="SAR522" s="76"/>
      <c r="SAS522" s="76"/>
      <c r="SAT522" s="76"/>
      <c r="SAU522" s="76"/>
      <c r="SAV522" s="76"/>
      <c r="SAW522" s="76"/>
      <c r="SAX522" s="76"/>
      <c r="SAY522" s="76"/>
      <c r="SAZ522" s="76"/>
      <c r="SBA522" s="76"/>
      <c r="SBB522" s="76"/>
      <c r="SBC522" s="76"/>
      <c r="SBD522" s="76"/>
      <c r="SBE522" s="76"/>
      <c r="SBF522" s="76"/>
      <c r="SBG522" s="76"/>
      <c r="SBH522" s="76"/>
      <c r="SBI522" s="76"/>
      <c r="SBJ522" s="76"/>
      <c r="SBK522" s="76"/>
      <c r="SBL522" s="76"/>
      <c r="SBM522" s="76"/>
      <c r="SBN522" s="76"/>
      <c r="SBO522" s="76"/>
      <c r="SBP522" s="76"/>
      <c r="SBQ522" s="76"/>
      <c r="SBR522" s="76"/>
      <c r="SBS522" s="76"/>
      <c r="SBT522" s="76"/>
      <c r="SBU522" s="76"/>
      <c r="SBV522" s="76"/>
      <c r="SBW522" s="76"/>
      <c r="SBX522" s="76"/>
      <c r="SBY522" s="76"/>
      <c r="SBZ522" s="76"/>
      <c r="SCA522" s="76"/>
      <c r="SCB522" s="76"/>
      <c r="SCC522" s="76"/>
      <c r="SCD522" s="76"/>
      <c r="SCE522" s="76"/>
      <c r="SCF522" s="76"/>
      <c r="SCG522" s="76"/>
      <c r="SCH522" s="76"/>
      <c r="SCI522" s="76"/>
      <c r="SCJ522" s="76"/>
      <c r="SCK522" s="76"/>
      <c r="SCL522" s="76"/>
      <c r="SCM522" s="76"/>
      <c r="SCN522" s="76"/>
      <c r="SCO522" s="76"/>
      <c r="SCP522" s="76"/>
      <c r="SCQ522" s="76"/>
      <c r="SCR522" s="76"/>
      <c r="SCS522" s="76"/>
      <c r="SCT522" s="76"/>
      <c r="SCU522" s="76"/>
      <c r="SCV522" s="76"/>
      <c r="SCW522" s="76"/>
      <c r="SCX522" s="76"/>
      <c r="SCY522" s="76"/>
      <c r="SCZ522" s="76"/>
      <c r="SDA522" s="76"/>
      <c r="SDB522" s="76"/>
      <c r="SDC522" s="76"/>
      <c r="SDD522" s="76"/>
      <c r="SDE522" s="76"/>
      <c r="SDF522" s="76"/>
      <c r="SDG522" s="76"/>
      <c r="SDH522" s="76"/>
      <c r="SDI522" s="76"/>
      <c r="SDJ522" s="76"/>
      <c r="SDK522" s="76"/>
      <c r="SDL522" s="76"/>
      <c r="SDM522" s="76"/>
      <c r="SDN522" s="76"/>
      <c r="SDO522" s="76"/>
      <c r="SDP522" s="76"/>
      <c r="SDQ522" s="76"/>
      <c r="SDR522" s="76"/>
      <c r="SDS522" s="76"/>
      <c r="SDT522" s="76"/>
      <c r="SDU522" s="76"/>
      <c r="SDV522" s="76"/>
      <c r="SDW522" s="76"/>
      <c r="SDX522" s="76"/>
      <c r="SDY522" s="76"/>
      <c r="SDZ522" s="76"/>
      <c r="SEA522" s="76"/>
      <c r="SEB522" s="76"/>
      <c r="SEC522" s="76"/>
      <c r="SED522" s="76"/>
      <c r="SEE522" s="76"/>
      <c r="SEF522" s="76"/>
      <c r="SEG522" s="76"/>
      <c r="SEH522" s="76"/>
      <c r="SEI522" s="76"/>
      <c r="SEJ522" s="76"/>
      <c r="SEK522" s="76"/>
      <c r="SEL522" s="76"/>
      <c r="SEM522" s="76"/>
      <c r="SEN522" s="76"/>
      <c r="SEO522" s="76"/>
      <c r="SEP522" s="76"/>
      <c r="SEQ522" s="76"/>
      <c r="SER522" s="76"/>
      <c r="SES522" s="76"/>
      <c r="SET522" s="76"/>
      <c r="SEU522" s="76"/>
      <c r="SEV522" s="76"/>
      <c r="SEW522" s="76"/>
      <c r="SEX522" s="76"/>
      <c r="SEY522" s="76"/>
      <c r="SEZ522" s="76"/>
      <c r="SFA522" s="76"/>
      <c r="SFB522" s="76"/>
      <c r="SFC522" s="76"/>
      <c r="SFD522" s="76"/>
      <c r="SFE522" s="76"/>
      <c r="SFF522" s="76"/>
      <c r="SFG522" s="76"/>
      <c r="SFH522" s="76"/>
      <c r="SFI522" s="76"/>
      <c r="SFJ522" s="76"/>
      <c r="SFK522" s="76"/>
      <c r="SFL522" s="76"/>
      <c r="SFM522" s="76"/>
      <c r="SFN522" s="76"/>
      <c r="SFO522" s="76"/>
      <c r="SFP522" s="76"/>
      <c r="SFQ522" s="76"/>
      <c r="SFR522" s="76"/>
      <c r="SFS522" s="76"/>
      <c r="SFT522" s="76"/>
      <c r="SFU522" s="76"/>
      <c r="SFV522" s="76"/>
      <c r="SFW522" s="76"/>
      <c r="SFX522" s="76"/>
      <c r="SFY522" s="76"/>
      <c r="SFZ522" s="76"/>
      <c r="SGA522" s="76"/>
      <c r="SGB522" s="76"/>
      <c r="SGC522" s="76"/>
      <c r="SGD522" s="76"/>
      <c r="SGE522" s="76"/>
      <c r="SGF522" s="76"/>
      <c r="SGG522" s="76"/>
      <c r="SGH522" s="76"/>
      <c r="SGI522" s="76"/>
      <c r="SGJ522" s="76"/>
      <c r="SGK522" s="76"/>
      <c r="SGL522" s="76"/>
      <c r="SGM522" s="76"/>
      <c r="SGN522" s="76"/>
      <c r="SGO522" s="76"/>
      <c r="SGP522" s="76"/>
      <c r="SGQ522" s="76"/>
      <c r="SGR522" s="76"/>
      <c r="SGS522" s="76"/>
      <c r="SGT522" s="76"/>
      <c r="SGU522" s="76"/>
      <c r="SGV522" s="76"/>
      <c r="SGW522" s="76"/>
      <c r="SGX522" s="76"/>
      <c r="SGY522" s="76"/>
      <c r="SGZ522" s="76"/>
      <c r="SHA522" s="76"/>
      <c r="SHB522" s="76"/>
      <c r="SHC522" s="76"/>
      <c r="SHD522" s="76"/>
      <c r="SHE522" s="76"/>
      <c r="SHF522" s="76"/>
      <c r="SHG522" s="76"/>
      <c r="SHH522" s="76"/>
      <c r="SHI522" s="76"/>
      <c r="SHJ522" s="76"/>
      <c r="SHK522" s="76"/>
      <c r="SHL522" s="76"/>
      <c r="SHM522" s="76"/>
      <c r="SHN522" s="76"/>
      <c r="SHO522" s="76"/>
      <c r="SHP522" s="76"/>
      <c r="SHQ522" s="76"/>
      <c r="SHR522" s="76"/>
      <c r="SHS522" s="76"/>
      <c r="SHT522" s="76"/>
      <c r="SHU522" s="76"/>
      <c r="SHV522" s="76"/>
      <c r="SHW522" s="76"/>
      <c r="SHX522" s="76"/>
      <c r="SHY522" s="76"/>
      <c r="SHZ522" s="76"/>
      <c r="SIA522" s="76"/>
      <c r="SIB522" s="76"/>
      <c r="SIC522" s="76"/>
      <c r="SID522" s="76"/>
      <c r="SIE522" s="76"/>
      <c r="SIF522" s="76"/>
      <c r="SIG522" s="76"/>
      <c r="SIH522" s="76"/>
      <c r="SII522" s="76"/>
      <c r="SIJ522" s="76"/>
      <c r="SIK522" s="76"/>
      <c r="SIL522" s="76"/>
      <c r="SIM522" s="76"/>
      <c r="SIN522" s="76"/>
      <c r="SIO522" s="76"/>
      <c r="SIP522" s="76"/>
      <c r="SIQ522" s="76"/>
      <c r="SIR522" s="76"/>
      <c r="SIS522" s="76"/>
      <c r="SIT522" s="76"/>
      <c r="SIU522" s="76"/>
      <c r="SIV522" s="76"/>
      <c r="SIW522" s="76"/>
      <c r="SIX522" s="76"/>
      <c r="SIY522" s="76"/>
      <c r="SIZ522" s="76"/>
      <c r="SJA522" s="76"/>
      <c r="SJB522" s="76"/>
      <c r="SJC522" s="76"/>
      <c r="SJD522" s="76"/>
      <c r="SJE522" s="76"/>
      <c r="SJF522" s="76"/>
      <c r="SJG522" s="76"/>
      <c r="SJH522" s="76"/>
      <c r="SJI522" s="76"/>
      <c r="SJJ522" s="76"/>
      <c r="SJK522" s="76"/>
      <c r="SJL522" s="76"/>
      <c r="SJM522" s="76"/>
      <c r="SJN522" s="76"/>
      <c r="SJO522" s="76"/>
      <c r="SJP522" s="76"/>
      <c r="SJQ522" s="76"/>
      <c r="SJR522" s="76"/>
      <c r="SJS522" s="76"/>
      <c r="SJT522" s="76"/>
      <c r="SJU522" s="76"/>
      <c r="SJV522" s="76"/>
      <c r="SJW522" s="76"/>
      <c r="SJX522" s="76"/>
      <c r="SJY522" s="76"/>
      <c r="SJZ522" s="76"/>
      <c r="SKA522" s="76"/>
      <c r="SKB522" s="76"/>
      <c r="SKC522" s="76"/>
      <c r="SKD522" s="76"/>
      <c r="SKE522" s="76"/>
      <c r="SKF522" s="76"/>
      <c r="SKG522" s="76"/>
      <c r="SKH522" s="76"/>
      <c r="SKI522" s="76"/>
      <c r="SKJ522" s="76"/>
      <c r="SKK522" s="76"/>
      <c r="SKL522" s="76"/>
      <c r="SKM522" s="76"/>
      <c r="SKN522" s="76"/>
      <c r="SKO522" s="76"/>
      <c r="SKP522" s="76"/>
      <c r="SKQ522" s="76"/>
      <c r="SKR522" s="76"/>
      <c r="SKS522" s="76"/>
      <c r="SKT522" s="76"/>
      <c r="SKU522" s="76"/>
      <c r="SKV522" s="76"/>
      <c r="SKW522" s="76"/>
      <c r="SKX522" s="76"/>
      <c r="SKY522" s="76"/>
      <c r="SKZ522" s="76"/>
      <c r="SLA522" s="76"/>
      <c r="SLB522" s="76"/>
      <c r="SLC522" s="76"/>
      <c r="SLD522" s="76"/>
      <c r="SLE522" s="76"/>
      <c r="SLF522" s="76"/>
      <c r="SLG522" s="76"/>
      <c r="SLH522" s="76"/>
      <c r="SLI522" s="76"/>
      <c r="SLJ522" s="76"/>
      <c r="SLK522" s="76"/>
      <c r="SLL522" s="76"/>
      <c r="SLM522" s="76"/>
      <c r="SLN522" s="76"/>
      <c r="SLO522" s="76"/>
      <c r="SLP522" s="76"/>
      <c r="SLQ522" s="76"/>
      <c r="SLR522" s="76"/>
      <c r="SLS522" s="76"/>
      <c r="SLT522" s="76"/>
      <c r="SLU522" s="76"/>
      <c r="SLV522" s="76"/>
      <c r="SLW522" s="76"/>
      <c r="SLX522" s="76"/>
      <c r="SLY522" s="76"/>
      <c r="SLZ522" s="76"/>
      <c r="SMA522" s="76"/>
      <c r="SMB522" s="76"/>
      <c r="SMC522" s="76"/>
      <c r="SMD522" s="76"/>
      <c r="SME522" s="76"/>
      <c r="SMF522" s="76"/>
      <c r="SMG522" s="76"/>
      <c r="SMH522" s="76"/>
      <c r="SMI522" s="76"/>
      <c r="SMJ522" s="76"/>
      <c r="SMK522" s="76"/>
      <c r="SML522" s="76"/>
      <c r="SMM522" s="76"/>
      <c r="SMN522" s="76"/>
      <c r="SMO522" s="76"/>
      <c r="SMP522" s="76"/>
      <c r="SMQ522" s="76"/>
      <c r="SMR522" s="76"/>
      <c r="SMS522" s="76"/>
      <c r="SMT522" s="76"/>
      <c r="SMU522" s="76"/>
      <c r="SMV522" s="76"/>
      <c r="SMW522" s="76"/>
      <c r="SMX522" s="76"/>
      <c r="SMY522" s="76"/>
      <c r="SMZ522" s="76"/>
      <c r="SNA522" s="76"/>
      <c r="SNB522" s="76"/>
      <c r="SNC522" s="76"/>
      <c r="SND522" s="76"/>
      <c r="SNE522" s="76"/>
      <c r="SNF522" s="76"/>
      <c r="SNG522" s="76"/>
      <c r="SNH522" s="76"/>
      <c r="SNI522" s="76"/>
      <c r="SNJ522" s="76"/>
      <c r="SNK522" s="76"/>
      <c r="SNL522" s="76"/>
      <c r="SNM522" s="76"/>
      <c r="SNN522" s="76"/>
      <c r="SNO522" s="76"/>
      <c r="SNP522" s="76"/>
      <c r="SNQ522" s="76"/>
      <c r="SNR522" s="76"/>
      <c r="SNS522" s="76"/>
      <c r="SNT522" s="76"/>
      <c r="SNU522" s="76"/>
      <c r="SNV522" s="76"/>
      <c r="SNW522" s="76"/>
      <c r="SNX522" s="76"/>
      <c r="SNY522" s="76"/>
      <c r="SNZ522" s="76"/>
      <c r="SOA522" s="76"/>
      <c r="SOB522" s="76"/>
      <c r="SOC522" s="76"/>
      <c r="SOD522" s="76"/>
      <c r="SOE522" s="76"/>
      <c r="SOF522" s="76"/>
      <c r="SOG522" s="76"/>
      <c r="SOH522" s="76"/>
      <c r="SOI522" s="76"/>
      <c r="SOJ522" s="76"/>
      <c r="SOK522" s="76"/>
      <c r="SOL522" s="76"/>
      <c r="SOM522" s="76"/>
      <c r="SON522" s="76"/>
      <c r="SOO522" s="76"/>
      <c r="SOP522" s="76"/>
      <c r="SOQ522" s="76"/>
      <c r="SOR522" s="76"/>
      <c r="SOS522" s="76"/>
      <c r="SOT522" s="76"/>
      <c r="SOU522" s="76"/>
      <c r="SOV522" s="76"/>
      <c r="SOW522" s="76"/>
      <c r="SOX522" s="76"/>
      <c r="SOY522" s="76"/>
      <c r="SOZ522" s="76"/>
      <c r="SPA522" s="76"/>
      <c r="SPB522" s="76"/>
      <c r="SPC522" s="76"/>
      <c r="SPD522" s="76"/>
      <c r="SPE522" s="76"/>
      <c r="SPF522" s="76"/>
      <c r="SPG522" s="76"/>
      <c r="SPH522" s="76"/>
      <c r="SPI522" s="76"/>
      <c r="SPJ522" s="76"/>
      <c r="SPK522" s="76"/>
      <c r="SPL522" s="76"/>
      <c r="SPM522" s="76"/>
      <c r="SPN522" s="76"/>
      <c r="SPO522" s="76"/>
      <c r="SPP522" s="76"/>
      <c r="SPQ522" s="76"/>
      <c r="SPR522" s="76"/>
      <c r="SPS522" s="76"/>
      <c r="SPT522" s="76"/>
      <c r="SPU522" s="76"/>
      <c r="SPV522" s="76"/>
      <c r="SPW522" s="76"/>
      <c r="SPX522" s="76"/>
      <c r="SPY522" s="76"/>
      <c r="SPZ522" s="76"/>
      <c r="SQA522" s="76"/>
      <c r="SQB522" s="76"/>
      <c r="SQC522" s="76"/>
      <c r="SQD522" s="76"/>
      <c r="SQE522" s="76"/>
      <c r="SQF522" s="76"/>
      <c r="SQG522" s="76"/>
      <c r="SQH522" s="76"/>
      <c r="SQI522" s="76"/>
      <c r="SQJ522" s="76"/>
      <c r="SQK522" s="76"/>
      <c r="SQL522" s="76"/>
      <c r="SQM522" s="76"/>
      <c r="SQN522" s="76"/>
      <c r="SQO522" s="76"/>
      <c r="SQP522" s="76"/>
      <c r="SQQ522" s="76"/>
      <c r="SQR522" s="76"/>
      <c r="SQS522" s="76"/>
      <c r="SQT522" s="76"/>
      <c r="SQU522" s="76"/>
      <c r="SQV522" s="76"/>
      <c r="SQW522" s="76"/>
      <c r="SQX522" s="76"/>
      <c r="SQY522" s="76"/>
      <c r="SQZ522" s="76"/>
      <c r="SRA522" s="76"/>
      <c r="SRB522" s="76"/>
      <c r="SRC522" s="76"/>
      <c r="SRD522" s="76"/>
      <c r="SRE522" s="76"/>
      <c r="SRF522" s="76"/>
      <c r="SRG522" s="76"/>
      <c r="SRH522" s="76"/>
      <c r="SRI522" s="76"/>
      <c r="SRJ522" s="76"/>
      <c r="SRK522" s="76"/>
      <c r="SRL522" s="76"/>
      <c r="SRM522" s="76"/>
      <c r="SRN522" s="76"/>
      <c r="SRO522" s="76"/>
      <c r="SRP522" s="76"/>
      <c r="SRQ522" s="76"/>
      <c r="SRR522" s="76"/>
      <c r="SRS522" s="76"/>
      <c r="SRT522" s="76"/>
      <c r="SRU522" s="76"/>
      <c r="SRV522" s="76"/>
      <c r="SRW522" s="76"/>
      <c r="SRX522" s="76"/>
      <c r="SRY522" s="76"/>
      <c r="SRZ522" s="76"/>
      <c r="SSA522" s="76"/>
      <c r="SSB522" s="76"/>
      <c r="SSC522" s="76"/>
      <c r="SSD522" s="76"/>
      <c r="SSE522" s="76"/>
      <c r="SSF522" s="76"/>
      <c r="SSG522" s="76"/>
      <c r="SSH522" s="76"/>
      <c r="SSI522" s="76"/>
      <c r="SSJ522" s="76"/>
      <c r="SSK522" s="76"/>
      <c r="SSL522" s="76"/>
      <c r="SSM522" s="76"/>
      <c r="SSN522" s="76"/>
      <c r="SSO522" s="76"/>
      <c r="SSP522" s="76"/>
      <c r="SSQ522" s="76"/>
      <c r="SSR522" s="76"/>
      <c r="SSS522" s="76"/>
      <c r="SST522" s="76"/>
      <c r="SSU522" s="76"/>
      <c r="SSV522" s="76"/>
      <c r="SSW522" s="76"/>
      <c r="SSX522" s="76"/>
      <c r="SSY522" s="76"/>
      <c r="SSZ522" s="76"/>
      <c r="STA522" s="76"/>
      <c r="STB522" s="76"/>
      <c r="STC522" s="76"/>
      <c r="STD522" s="76"/>
      <c r="STE522" s="76"/>
      <c r="STF522" s="76"/>
      <c r="STG522" s="76"/>
      <c r="STH522" s="76"/>
      <c r="STI522" s="76"/>
      <c r="STJ522" s="76"/>
      <c r="STK522" s="76"/>
      <c r="STL522" s="76"/>
      <c r="STM522" s="76"/>
      <c r="STN522" s="76"/>
      <c r="STO522" s="76"/>
      <c r="STP522" s="76"/>
      <c r="STQ522" s="76"/>
      <c r="STR522" s="76"/>
      <c r="STS522" s="76"/>
      <c r="STT522" s="76"/>
      <c r="STU522" s="76"/>
      <c r="STV522" s="76"/>
      <c r="STW522" s="76"/>
      <c r="STX522" s="76"/>
      <c r="STY522" s="76"/>
      <c r="STZ522" s="76"/>
      <c r="SUA522" s="76"/>
      <c r="SUB522" s="76"/>
      <c r="SUC522" s="76"/>
      <c r="SUD522" s="76"/>
      <c r="SUE522" s="76"/>
      <c r="SUF522" s="76"/>
      <c r="SUG522" s="76"/>
      <c r="SUH522" s="76"/>
      <c r="SUI522" s="76"/>
      <c r="SUJ522" s="76"/>
      <c r="SUK522" s="76"/>
      <c r="SUL522" s="76"/>
      <c r="SUM522" s="76"/>
      <c r="SUN522" s="76"/>
      <c r="SUO522" s="76"/>
      <c r="SUP522" s="76"/>
      <c r="SUQ522" s="76"/>
      <c r="SUR522" s="76"/>
      <c r="SUS522" s="76"/>
      <c r="SUT522" s="76"/>
      <c r="SUU522" s="76"/>
      <c r="SUV522" s="76"/>
      <c r="SUW522" s="76"/>
      <c r="SUX522" s="76"/>
      <c r="SUY522" s="76"/>
      <c r="SUZ522" s="76"/>
      <c r="SVA522" s="76"/>
      <c r="SVB522" s="76"/>
      <c r="SVC522" s="76"/>
      <c r="SVD522" s="76"/>
      <c r="SVE522" s="76"/>
      <c r="SVF522" s="76"/>
      <c r="SVG522" s="76"/>
      <c r="SVH522" s="76"/>
      <c r="SVI522" s="76"/>
      <c r="SVJ522" s="76"/>
      <c r="SVK522" s="76"/>
      <c r="SVL522" s="76"/>
      <c r="SVM522" s="76"/>
      <c r="SVN522" s="76"/>
      <c r="SVO522" s="76"/>
      <c r="SVP522" s="76"/>
      <c r="SVQ522" s="76"/>
      <c r="SVR522" s="76"/>
      <c r="SVS522" s="76"/>
      <c r="SVT522" s="76"/>
      <c r="SVU522" s="76"/>
      <c r="SVV522" s="76"/>
      <c r="SVW522" s="76"/>
      <c r="SVX522" s="76"/>
      <c r="SVY522" s="76"/>
      <c r="SVZ522" s="76"/>
      <c r="SWA522" s="76"/>
      <c r="SWB522" s="76"/>
      <c r="SWC522" s="76"/>
      <c r="SWD522" s="76"/>
      <c r="SWE522" s="76"/>
      <c r="SWF522" s="76"/>
      <c r="SWG522" s="76"/>
      <c r="SWH522" s="76"/>
      <c r="SWI522" s="76"/>
      <c r="SWJ522" s="76"/>
      <c r="SWK522" s="76"/>
      <c r="SWL522" s="76"/>
      <c r="SWM522" s="76"/>
      <c r="SWN522" s="76"/>
      <c r="SWO522" s="76"/>
      <c r="SWP522" s="76"/>
      <c r="SWQ522" s="76"/>
      <c r="SWR522" s="76"/>
      <c r="SWS522" s="76"/>
      <c r="SWT522" s="76"/>
      <c r="SWU522" s="76"/>
      <c r="SWV522" s="76"/>
      <c r="SWW522" s="76"/>
      <c r="SWX522" s="76"/>
      <c r="SWY522" s="76"/>
      <c r="SWZ522" s="76"/>
      <c r="SXA522" s="76"/>
      <c r="SXB522" s="76"/>
      <c r="SXC522" s="76"/>
      <c r="SXD522" s="76"/>
      <c r="SXE522" s="76"/>
      <c r="SXF522" s="76"/>
      <c r="SXG522" s="76"/>
      <c r="SXH522" s="76"/>
      <c r="SXI522" s="76"/>
      <c r="SXJ522" s="76"/>
      <c r="SXK522" s="76"/>
      <c r="SXL522" s="76"/>
      <c r="SXM522" s="76"/>
      <c r="SXN522" s="76"/>
      <c r="SXO522" s="76"/>
      <c r="SXP522" s="76"/>
      <c r="SXQ522" s="76"/>
      <c r="SXR522" s="76"/>
      <c r="SXS522" s="76"/>
      <c r="SXT522" s="76"/>
      <c r="SXU522" s="76"/>
      <c r="SXV522" s="76"/>
      <c r="SXW522" s="76"/>
      <c r="SXX522" s="76"/>
      <c r="SXY522" s="76"/>
      <c r="SXZ522" s="76"/>
      <c r="SYA522" s="76"/>
      <c r="SYB522" s="76"/>
      <c r="SYC522" s="76"/>
      <c r="SYD522" s="76"/>
      <c r="SYE522" s="76"/>
      <c r="SYF522" s="76"/>
      <c r="SYG522" s="76"/>
      <c r="SYH522" s="76"/>
      <c r="SYI522" s="76"/>
      <c r="SYJ522" s="76"/>
      <c r="SYK522" s="76"/>
      <c r="SYL522" s="76"/>
      <c r="SYM522" s="76"/>
      <c r="SYN522" s="76"/>
      <c r="SYO522" s="76"/>
      <c r="SYP522" s="76"/>
      <c r="SYQ522" s="76"/>
      <c r="SYR522" s="76"/>
      <c r="SYS522" s="76"/>
      <c r="SYT522" s="76"/>
      <c r="SYU522" s="76"/>
      <c r="SYV522" s="76"/>
      <c r="SYW522" s="76"/>
      <c r="SYX522" s="76"/>
      <c r="SYY522" s="76"/>
      <c r="SYZ522" s="76"/>
      <c r="SZA522" s="76"/>
      <c r="SZB522" s="76"/>
      <c r="SZC522" s="76"/>
      <c r="SZD522" s="76"/>
      <c r="SZE522" s="76"/>
      <c r="SZF522" s="76"/>
      <c r="SZG522" s="76"/>
      <c r="SZH522" s="76"/>
      <c r="SZI522" s="76"/>
      <c r="SZJ522" s="76"/>
      <c r="SZK522" s="76"/>
      <c r="SZL522" s="76"/>
      <c r="SZM522" s="76"/>
      <c r="SZN522" s="76"/>
      <c r="SZO522" s="76"/>
      <c r="SZP522" s="76"/>
      <c r="SZQ522" s="76"/>
      <c r="SZR522" s="76"/>
      <c r="SZS522" s="76"/>
      <c r="SZT522" s="76"/>
      <c r="SZU522" s="76"/>
      <c r="SZV522" s="76"/>
      <c r="SZW522" s="76"/>
      <c r="SZX522" s="76"/>
      <c r="SZY522" s="76"/>
      <c r="SZZ522" s="76"/>
      <c r="TAA522" s="76"/>
      <c r="TAB522" s="76"/>
      <c r="TAC522" s="76"/>
      <c r="TAD522" s="76"/>
      <c r="TAE522" s="76"/>
      <c r="TAF522" s="76"/>
      <c r="TAG522" s="76"/>
      <c r="TAH522" s="76"/>
      <c r="TAI522" s="76"/>
      <c r="TAJ522" s="76"/>
      <c r="TAK522" s="76"/>
      <c r="TAL522" s="76"/>
      <c r="TAM522" s="76"/>
      <c r="TAN522" s="76"/>
      <c r="TAO522" s="76"/>
      <c r="TAP522" s="76"/>
      <c r="TAQ522" s="76"/>
      <c r="TAR522" s="76"/>
      <c r="TAS522" s="76"/>
      <c r="TAT522" s="76"/>
      <c r="TAU522" s="76"/>
      <c r="TAV522" s="76"/>
      <c r="TAW522" s="76"/>
      <c r="TAX522" s="76"/>
      <c r="TAY522" s="76"/>
      <c r="TAZ522" s="76"/>
      <c r="TBA522" s="76"/>
      <c r="TBB522" s="76"/>
      <c r="TBC522" s="76"/>
      <c r="TBD522" s="76"/>
      <c r="TBE522" s="76"/>
      <c r="TBF522" s="76"/>
      <c r="TBG522" s="76"/>
      <c r="TBH522" s="76"/>
      <c r="TBI522" s="76"/>
      <c r="TBJ522" s="76"/>
      <c r="TBK522" s="76"/>
      <c r="TBL522" s="76"/>
      <c r="TBM522" s="76"/>
      <c r="TBN522" s="76"/>
      <c r="TBO522" s="76"/>
      <c r="TBP522" s="76"/>
      <c r="TBQ522" s="76"/>
      <c r="TBR522" s="76"/>
      <c r="TBS522" s="76"/>
      <c r="TBT522" s="76"/>
      <c r="TBU522" s="76"/>
      <c r="TBV522" s="76"/>
      <c r="TBW522" s="76"/>
      <c r="TBX522" s="76"/>
      <c r="TBY522" s="76"/>
      <c r="TBZ522" s="76"/>
      <c r="TCA522" s="76"/>
      <c r="TCB522" s="76"/>
      <c r="TCC522" s="76"/>
      <c r="TCD522" s="76"/>
      <c r="TCE522" s="76"/>
      <c r="TCF522" s="76"/>
      <c r="TCG522" s="76"/>
      <c r="TCH522" s="76"/>
      <c r="TCI522" s="76"/>
      <c r="TCJ522" s="76"/>
      <c r="TCK522" s="76"/>
      <c r="TCL522" s="76"/>
      <c r="TCM522" s="76"/>
      <c r="TCN522" s="76"/>
      <c r="TCO522" s="76"/>
      <c r="TCP522" s="76"/>
      <c r="TCQ522" s="76"/>
      <c r="TCR522" s="76"/>
      <c r="TCS522" s="76"/>
      <c r="TCT522" s="76"/>
      <c r="TCU522" s="76"/>
      <c r="TCV522" s="76"/>
      <c r="TCW522" s="76"/>
      <c r="TCX522" s="76"/>
      <c r="TCY522" s="76"/>
      <c r="TCZ522" s="76"/>
      <c r="TDA522" s="76"/>
      <c r="TDB522" s="76"/>
      <c r="TDC522" s="76"/>
      <c r="TDD522" s="76"/>
      <c r="TDE522" s="76"/>
      <c r="TDF522" s="76"/>
      <c r="TDG522" s="76"/>
      <c r="TDH522" s="76"/>
      <c r="TDI522" s="76"/>
      <c r="TDJ522" s="76"/>
      <c r="TDK522" s="76"/>
      <c r="TDL522" s="76"/>
      <c r="TDM522" s="76"/>
      <c r="TDN522" s="76"/>
      <c r="TDO522" s="76"/>
      <c r="TDP522" s="76"/>
      <c r="TDQ522" s="76"/>
      <c r="TDR522" s="76"/>
      <c r="TDS522" s="76"/>
      <c r="TDT522" s="76"/>
      <c r="TDU522" s="76"/>
      <c r="TDV522" s="76"/>
      <c r="TDW522" s="76"/>
      <c r="TDX522" s="76"/>
      <c r="TDY522" s="76"/>
      <c r="TDZ522" s="76"/>
      <c r="TEA522" s="76"/>
      <c r="TEB522" s="76"/>
      <c r="TEC522" s="76"/>
      <c r="TED522" s="76"/>
      <c r="TEE522" s="76"/>
      <c r="TEF522" s="76"/>
      <c r="TEG522" s="76"/>
      <c r="TEH522" s="76"/>
      <c r="TEI522" s="76"/>
      <c r="TEJ522" s="76"/>
      <c r="TEK522" s="76"/>
      <c r="TEL522" s="76"/>
      <c r="TEM522" s="76"/>
      <c r="TEN522" s="76"/>
      <c r="TEO522" s="76"/>
      <c r="TEP522" s="76"/>
      <c r="TEQ522" s="76"/>
      <c r="TER522" s="76"/>
      <c r="TES522" s="76"/>
      <c r="TET522" s="76"/>
      <c r="TEU522" s="76"/>
      <c r="TEV522" s="76"/>
      <c r="TEW522" s="76"/>
      <c r="TEX522" s="76"/>
      <c r="TEY522" s="76"/>
      <c r="TEZ522" s="76"/>
      <c r="TFA522" s="76"/>
      <c r="TFB522" s="76"/>
      <c r="TFC522" s="76"/>
      <c r="TFD522" s="76"/>
      <c r="TFE522" s="76"/>
      <c r="TFF522" s="76"/>
      <c r="TFG522" s="76"/>
      <c r="TFH522" s="76"/>
      <c r="TFI522" s="76"/>
      <c r="TFJ522" s="76"/>
      <c r="TFK522" s="76"/>
      <c r="TFL522" s="76"/>
      <c r="TFM522" s="76"/>
      <c r="TFN522" s="76"/>
      <c r="TFO522" s="76"/>
      <c r="TFP522" s="76"/>
      <c r="TFQ522" s="76"/>
      <c r="TFR522" s="76"/>
      <c r="TFS522" s="76"/>
      <c r="TFT522" s="76"/>
      <c r="TFU522" s="76"/>
      <c r="TFV522" s="76"/>
      <c r="TFW522" s="76"/>
      <c r="TFX522" s="76"/>
      <c r="TFY522" s="76"/>
      <c r="TFZ522" s="76"/>
      <c r="TGA522" s="76"/>
      <c r="TGB522" s="76"/>
      <c r="TGC522" s="76"/>
      <c r="TGD522" s="76"/>
      <c r="TGE522" s="76"/>
      <c r="TGF522" s="76"/>
      <c r="TGG522" s="76"/>
      <c r="TGH522" s="76"/>
      <c r="TGI522" s="76"/>
      <c r="TGJ522" s="76"/>
      <c r="TGK522" s="76"/>
      <c r="TGL522" s="76"/>
      <c r="TGM522" s="76"/>
      <c r="TGN522" s="76"/>
      <c r="TGO522" s="76"/>
      <c r="TGP522" s="76"/>
      <c r="TGQ522" s="76"/>
      <c r="TGR522" s="76"/>
      <c r="TGS522" s="76"/>
      <c r="TGT522" s="76"/>
      <c r="TGU522" s="76"/>
      <c r="TGV522" s="76"/>
      <c r="TGW522" s="76"/>
      <c r="TGX522" s="76"/>
      <c r="TGY522" s="76"/>
      <c r="TGZ522" s="76"/>
      <c r="THA522" s="76"/>
      <c r="THB522" s="76"/>
      <c r="THC522" s="76"/>
      <c r="THD522" s="76"/>
      <c r="THE522" s="76"/>
      <c r="THF522" s="76"/>
      <c r="THG522" s="76"/>
      <c r="THH522" s="76"/>
      <c r="THI522" s="76"/>
      <c r="THJ522" s="76"/>
      <c r="THK522" s="76"/>
      <c r="THL522" s="76"/>
      <c r="THM522" s="76"/>
      <c r="THN522" s="76"/>
      <c r="THO522" s="76"/>
      <c r="THP522" s="76"/>
      <c r="THQ522" s="76"/>
      <c r="THR522" s="76"/>
      <c r="THS522" s="76"/>
      <c r="THT522" s="76"/>
      <c r="THU522" s="76"/>
      <c r="THV522" s="76"/>
      <c r="THW522" s="76"/>
      <c r="THX522" s="76"/>
      <c r="THY522" s="76"/>
      <c r="THZ522" s="76"/>
      <c r="TIA522" s="76"/>
      <c r="TIB522" s="76"/>
      <c r="TIC522" s="76"/>
      <c r="TID522" s="76"/>
      <c r="TIE522" s="76"/>
      <c r="TIF522" s="76"/>
      <c r="TIG522" s="76"/>
      <c r="TIH522" s="76"/>
      <c r="TII522" s="76"/>
      <c r="TIJ522" s="76"/>
      <c r="TIK522" s="76"/>
      <c r="TIL522" s="76"/>
      <c r="TIM522" s="76"/>
      <c r="TIN522" s="76"/>
      <c r="TIO522" s="76"/>
      <c r="TIP522" s="76"/>
      <c r="TIQ522" s="76"/>
      <c r="TIR522" s="76"/>
      <c r="TIS522" s="76"/>
      <c r="TIT522" s="76"/>
      <c r="TIU522" s="76"/>
      <c r="TIV522" s="76"/>
      <c r="TIW522" s="76"/>
      <c r="TIX522" s="76"/>
      <c r="TIY522" s="76"/>
      <c r="TIZ522" s="76"/>
      <c r="TJA522" s="76"/>
      <c r="TJB522" s="76"/>
      <c r="TJC522" s="76"/>
      <c r="TJD522" s="76"/>
      <c r="TJE522" s="76"/>
      <c r="TJF522" s="76"/>
      <c r="TJG522" s="76"/>
      <c r="TJH522" s="76"/>
      <c r="TJI522" s="76"/>
      <c r="TJJ522" s="76"/>
      <c r="TJK522" s="76"/>
      <c r="TJL522" s="76"/>
      <c r="TJM522" s="76"/>
      <c r="TJN522" s="76"/>
      <c r="TJO522" s="76"/>
      <c r="TJP522" s="76"/>
      <c r="TJQ522" s="76"/>
      <c r="TJR522" s="76"/>
      <c r="TJS522" s="76"/>
      <c r="TJT522" s="76"/>
      <c r="TJU522" s="76"/>
      <c r="TJV522" s="76"/>
      <c r="TJW522" s="76"/>
      <c r="TJX522" s="76"/>
      <c r="TJY522" s="76"/>
      <c r="TJZ522" s="76"/>
      <c r="TKA522" s="76"/>
      <c r="TKB522" s="76"/>
      <c r="TKC522" s="76"/>
      <c r="TKD522" s="76"/>
      <c r="TKE522" s="76"/>
      <c r="TKF522" s="76"/>
      <c r="TKG522" s="76"/>
      <c r="TKH522" s="76"/>
      <c r="TKI522" s="76"/>
      <c r="TKJ522" s="76"/>
      <c r="TKK522" s="76"/>
      <c r="TKL522" s="76"/>
      <c r="TKM522" s="76"/>
      <c r="TKN522" s="76"/>
      <c r="TKO522" s="76"/>
      <c r="TKP522" s="76"/>
      <c r="TKQ522" s="76"/>
      <c r="TKR522" s="76"/>
      <c r="TKS522" s="76"/>
      <c r="TKT522" s="76"/>
      <c r="TKU522" s="76"/>
      <c r="TKV522" s="76"/>
      <c r="TKW522" s="76"/>
      <c r="TKX522" s="76"/>
      <c r="TKY522" s="76"/>
      <c r="TKZ522" s="76"/>
      <c r="TLA522" s="76"/>
      <c r="TLB522" s="76"/>
      <c r="TLC522" s="76"/>
      <c r="TLD522" s="76"/>
      <c r="TLE522" s="76"/>
      <c r="TLF522" s="76"/>
      <c r="TLG522" s="76"/>
      <c r="TLH522" s="76"/>
      <c r="TLI522" s="76"/>
      <c r="TLJ522" s="76"/>
      <c r="TLK522" s="76"/>
      <c r="TLL522" s="76"/>
      <c r="TLM522" s="76"/>
      <c r="TLN522" s="76"/>
      <c r="TLO522" s="76"/>
      <c r="TLP522" s="76"/>
      <c r="TLQ522" s="76"/>
      <c r="TLR522" s="76"/>
      <c r="TLS522" s="76"/>
      <c r="TLT522" s="76"/>
      <c r="TLU522" s="76"/>
      <c r="TLV522" s="76"/>
      <c r="TLW522" s="76"/>
      <c r="TLX522" s="76"/>
      <c r="TLY522" s="76"/>
      <c r="TLZ522" s="76"/>
      <c r="TMA522" s="76"/>
      <c r="TMB522" s="76"/>
      <c r="TMC522" s="76"/>
      <c r="TMD522" s="76"/>
      <c r="TME522" s="76"/>
      <c r="TMF522" s="76"/>
      <c r="TMG522" s="76"/>
      <c r="TMH522" s="76"/>
      <c r="TMI522" s="76"/>
      <c r="TMJ522" s="76"/>
      <c r="TMK522" s="76"/>
      <c r="TML522" s="76"/>
      <c r="TMM522" s="76"/>
      <c r="TMN522" s="76"/>
      <c r="TMO522" s="76"/>
      <c r="TMP522" s="76"/>
      <c r="TMQ522" s="76"/>
      <c r="TMR522" s="76"/>
      <c r="TMS522" s="76"/>
      <c r="TMT522" s="76"/>
      <c r="TMU522" s="76"/>
      <c r="TMV522" s="76"/>
      <c r="TMW522" s="76"/>
      <c r="TMX522" s="76"/>
      <c r="TMY522" s="76"/>
      <c r="TMZ522" s="76"/>
      <c r="TNA522" s="76"/>
      <c r="TNB522" s="76"/>
      <c r="TNC522" s="76"/>
      <c r="TND522" s="76"/>
      <c r="TNE522" s="76"/>
      <c r="TNF522" s="76"/>
      <c r="TNG522" s="76"/>
      <c r="TNH522" s="76"/>
      <c r="TNI522" s="76"/>
      <c r="TNJ522" s="76"/>
      <c r="TNK522" s="76"/>
      <c r="TNL522" s="76"/>
      <c r="TNM522" s="76"/>
      <c r="TNN522" s="76"/>
      <c r="TNO522" s="76"/>
      <c r="TNP522" s="76"/>
      <c r="TNQ522" s="76"/>
      <c r="TNR522" s="76"/>
      <c r="TNS522" s="76"/>
      <c r="TNT522" s="76"/>
      <c r="TNU522" s="76"/>
      <c r="TNV522" s="76"/>
      <c r="TNW522" s="76"/>
      <c r="TNX522" s="76"/>
      <c r="TNY522" s="76"/>
      <c r="TNZ522" s="76"/>
      <c r="TOA522" s="76"/>
      <c r="TOB522" s="76"/>
      <c r="TOC522" s="76"/>
      <c r="TOD522" s="76"/>
      <c r="TOE522" s="76"/>
      <c r="TOF522" s="76"/>
      <c r="TOG522" s="76"/>
      <c r="TOH522" s="76"/>
      <c r="TOI522" s="76"/>
      <c r="TOJ522" s="76"/>
      <c r="TOK522" s="76"/>
      <c r="TOL522" s="76"/>
      <c r="TOM522" s="76"/>
      <c r="TON522" s="76"/>
      <c r="TOO522" s="76"/>
      <c r="TOP522" s="76"/>
      <c r="TOQ522" s="76"/>
      <c r="TOR522" s="76"/>
      <c r="TOS522" s="76"/>
      <c r="TOT522" s="76"/>
      <c r="TOU522" s="76"/>
      <c r="TOV522" s="76"/>
      <c r="TOW522" s="76"/>
      <c r="TOX522" s="76"/>
      <c r="TOY522" s="76"/>
      <c r="TOZ522" s="76"/>
      <c r="TPA522" s="76"/>
      <c r="TPB522" s="76"/>
      <c r="TPC522" s="76"/>
      <c r="TPD522" s="76"/>
      <c r="TPE522" s="76"/>
      <c r="TPF522" s="76"/>
      <c r="TPG522" s="76"/>
      <c r="TPH522" s="76"/>
      <c r="TPI522" s="76"/>
      <c r="TPJ522" s="76"/>
      <c r="TPK522" s="76"/>
      <c r="TPL522" s="76"/>
      <c r="TPM522" s="76"/>
      <c r="TPN522" s="76"/>
      <c r="TPO522" s="76"/>
      <c r="TPP522" s="76"/>
      <c r="TPQ522" s="76"/>
      <c r="TPR522" s="76"/>
      <c r="TPS522" s="76"/>
      <c r="TPT522" s="76"/>
      <c r="TPU522" s="76"/>
      <c r="TPV522" s="76"/>
      <c r="TPW522" s="76"/>
      <c r="TPX522" s="76"/>
      <c r="TPY522" s="76"/>
      <c r="TPZ522" s="76"/>
      <c r="TQA522" s="76"/>
      <c r="TQB522" s="76"/>
      <c r="TQC522" s="76"/>
      <c r="TQD522" s="76"/>
      <c r="TQE522" s="76"/>
      <c r="TQF522" s="76"/>
      <c r="TQG522" s="76"/>
      <c r="TQH522" s="76"/>
      <c r="TQI522" s="76"/>
      <c r="TQJ522" s="76"/>
      <c r="TQK522" s="76"/>
      <c r="TQL522" s="76"/>
      <c r="TQM522" s="76"/>
      <c r="TQN522" s="76"/>
      <c r="TQO522" s="76"/>
      <c r="TQP522" s="76"/>
      <c r="TQQ522" s="76"/>
      <c r="TQR522" s="76"/>
      <c r="TQS522" s="76"/>
      <c r="TQT522" s="76"/>
      <c r="TQU522" s="76"/>
      <c r="TQV522" s="76"/>
      <c r="TQW522" s="76"/>
      <c r="TQX522" s="76"/>
      <c r="TQY522" s="76"/>
      <c r="TQZ522" s="76"/>
      <c r="TRA522" s="76"/>
      <c r="TRB522" s="76"/>
      <c r="TRC522" s="76"/>
      <c r="TRD522" s="76"/>
      <c r="TRE522" s="76"/>
      <c r="TRF522" s="76"/>
      <c r="TRG522" s="76"/>
      <c r="TRH522" s="76"/>
      <c r="TRI522" s="76"/>
      <c r="TRJ522" s="76"/>
      <c r="TRK522" s="76"/>
      <c r="TRL522" s="76"/>
      <c r="TRM522" s="76"/>
      <c r="TRN522" s="76"/>
      <c r="TRO522" s="76"/>
      <c r="TRP522" s="76"/>
      <c r="TRQ522" s="76"/>
      <c r="TRR522" s="76"/>
      <c r="TRS522" s="76"/>
      <c r="TRT522" s="76"/>
      <c r="TRU522" s="76"/>
      <c r="TRV522" s="76"/>
      <c r="TRW522" s="76"/>
      <c r="TRX522" s="76"/>
      <c r="TRY522" s="76"/>
      <c r="TRZ522" s="76"/>
      <c r="TSA522" s="76"/>
      <c r="TSB522" s="76"/>
      <c r="TSC522" s="76"/>
      <c r="TSD522" s="76"/>
      <c r="TSE522" s="76"/>
      <c r="TSF522" s="76"/>
      <c r="TSG522" s="76"/>
      <c r="TSH522" s="76"/>
      <c r="TSI522" s="76"/>
      <c r="TSJ522" s="76"/>
      <c r="TSK522" s="76"/>
      <c r="TSL522" s="76"/>
      <c r="TSM522" s="76"/>
      <c r="TSN522" s="76"/>
      <c r="TSO522" s="76"/>
      <c r="TSP522" s="76"/>
      <c r="TSQ522" s="76"/>
      <c r="TSR522" s="76"/>
      <c r="TSS522" s="76"/>
      <c r="TST522" s="76"/>
      <c r="TSU522" s="76"/>
      <c r="TSV522" s="76"/>
      <c r="TSW522" s="76"/>
      <c r="TSX522" s="76"/>
      <c r="TSY522" s="76"/>
      <c r="TSZ522" s="76"/>
      <c r="TTA522" s="76"/>
      <c r="TTB522" s="76"/>
      <c r="TTC522" s="76"/>
      <c r="TTD522" s="76"/>
      <c r="TTE522" s="76"/>
      <c r="TTF522" s="76"/>
      <c r="TTG522" s="76"/>
      <c r="TTH522" s="76"/>
      <c r="TTI522" s="76"/>
      <c r="TTJ522" s="76"/>
      <c r="TTK522" s="76"/>
      <c r="TTL522" s="76"/>
      <c r="TTM522" s="76"/>
      <c r="TTN522" s="76"/>
      <c r="TTO522" s="76"/>
      <c r="TTP522" s="76"/>
      <c r="TTQ522" s="76"/>
      <c r="TTR522" s="76"/>
      <c r="TTS522" s="76"/>
      <c r="TTT522" s="76"/>
      <c r="TTU522" s="76"/>
      <c r="TTV522" s="76"/>
      <c r="TTW522" s="76"/>
      <c r="TTX522" s="76"/>
      <c r="TTY522" s="76"/>
      <c r="TTZ522" s="76"/>
      <c r="TUA522" s="76"/>
      <c r="TUB522" s="76"/>
      <c r="TUC522" s="76"/>
      <c r="TUD522" s="76"/>
      <c r="TUE522" s="76"/>
      <c r="TUF522" s="76"/>
      <c r="TUG522" s="76"/>
      <c r="TUH522" s="76"/>
      <c r="TUI522" s="76"/>
      <c r="TUJ522" s="76"/>
      <c r="TUK522" s="76"/>
      <c r="TUL522" s="76"/>
      <c r="TUM522" s="76"/>
      <c r="TUN522" s="76"/>
      <c r="TUO522" s="76"/>
      <c r="TUP522" s="76"/>
      <c r="TUQ522" s="76"/>
      <c r="TUR522" s="76"/>
      <c r="TUS522" s="76"/>
      <c r="TUT522" s="76"/>
      <c r="TUU522" s="76"/>
      <c r="TUV522" s="76"/>
      <c r="TUW522" s="76"/>
      <c r="TUX522" s="76"/>
      <c r="TUY522" s="76"/>
      <c r="TUZ522" s="76"/>
      <c r="TVA522" s="76"/>
      <c r="TVB522" s="76"/>
      <c r="TVC522" s="76"/>
      <c r="TVD522" s="76"/>
      <c r="TVE522" s="76"/>
      <c r="TVF522" s="76"/>
      <c r="TVG522" s="76"/>
      <c r="TVH522" s="76"/>
      <c r="TVI522" s="76"/>
      <c r="TVJ522" s="76"/>
      <c r="TVK522" s="76"/>
      <c r="TVL522" s="76"/>
      <c r="TVM522" s="76"/>
      <c r="TVN522" s="76"/>
      <c r="TVO522" s="76"/>
      <c r="TVP522" s="76"/>
      <c r="TVQ522" s="76"/>
      <c r="TVR522" s="76"/>
      <c r="TVS522" s="76"/>
      <c r="TVT522" s="76"/>
      <c r="TVU522" s="76"/>
      <c r="TVV522" s="76"/>
      <c r="TVW522" s="76"/>
      <c r="TVX522" s="76"/>
      <c r="TVY522" s="76"/>
      <c r="TVZ522" s="76"/>
      <c r="TWA522" s="76"/>
      <c r="TWB522" s="76"/>
      <c r="TWC522" s="76"/>
      <c r="TWD522" s="76"/>
      <c r="TWE522" s="76"/>
      <c r="TWF522" s="76"/>
      <c r="TWG522" s="76"/>
      <c r="TWH522" s="76"/>
      <c r="TWI522" s="76"/>
      <c r="TWJ522" s="76"/>
      <c r="TWK522" s="76"/>
      <c r="TWL522" s="76"/>
      <c r="TWM522" s="76"/>
      <c r="TWN522" s="76"/>
      <c r="TWO522" s="76"/>
      <c r="TWP522" s="76"/>
      <c r="TWQ522" s="76"/>
      <c r="TWR522" s="76"/>
      <c r="TWS522" s="76"/>
      <c r="TWT522" s="76"/>
      <c r="TWU522" s="76"/>
      <c r="TWV522" s="76"/>
      <c r="TWW522" s="76"/>
      <c r="TWX522" s="76"/>
      <c r="TWY522" s="76"/>
      <c r="TWZ522" s="76"/>
      <c r="TXA522" s="76"/>
      <c r="TXB522" s="76"/>
      <c r="TXC522" s="76"/>
      <c r="TXD522" s="76"/>
      <c r="TXE522" s="76"/>
      <c r="TXF522" s="76"/>
      <c r="TXG522" s="76"/>
      <c r="TXH522" s="76"/>
      <c r="TXI522" s="76"/>
      <c r="TXJ522" s="76"/>
      <c r="TXK522" s="76"/>
      <c r="TXL522" s="76"/>
      <c r="TXM522" s="76"/>
      <c r="TXN522" s="76"/>
      <c r="TXO522" s="76"/>
      <c r="TXP522" s="76"/>
      <c r="TXQ522" s="76"/>
      <c r="TXR522" s="76"/>
      <c r="TXS522" s="76"/>
      <c r="TXT522" s="76"/>
      <c r="TXU522" s="76"/>
      <c r="TXV522" s="76"/>
      <c r="TXW522" s="76"/>
      <c r="TXX522" s="76"/>
      <c r="TXY522" s="76"/>
      <c r="TXZ522" s="76"/>
      <c r="TYA522" s="76"/>
      <c r="TYB522" s="76"/>
      <c r="TYC522" s="76"/>
      <c r="TYD522" s="76"/>
      <c r="TYE522" s="76"/>
      <c r="TYF522" s="76"/>
      <c r="TYG522" s="76"/>
      <c r="TYH522" s="76"/>
      <c r="TYI522" s="76"/>
      <c r="TYJ522" s="76"/>
      <c r="TYK522" s="76"/>
      <c r="TYL522" s="76"/>
      <c r="TYM522" s="76"/>
      <c r="TYN522" s="76"/>
      <c r="TYO522" s="76"/>
      <c r="TYP522" s="76"/>
      <c r="TYQ522" s="76"/>
      <c r="TYR522" s="76"/>
      <c r="TYS522" s="76"/>
      <c r="TYT522" s="76"/>
      <c r="TYU522" s="76"/>
      <c r="TYV522" s="76"/>
      <c r="TYW522" s="76"/>
      <c r="TYX522" s="76"/>
      <c r="TYY522" s="76"/>
      <c r="TYZ522" s="76"/>
      <c r="TZA522" s="76"/>
      <c r="TZB522" s="76"/>
      <c r="TZC522" s="76"/>
      <c r="TZD522" s="76"/>
      <c r="TZE522" s="76"/>
      <c r="TZF522" s="76"/>
      <c r="TZG522" s="76"/>
      <c r="TZH522" s="76"/>
      <c r="TZI522" s="76"/>
      <c r="TZJ522" s="76"/>
      <c r="TZK522" s="76"/>
      <c r="TZL522" s="76"/>
      <c r="TZM522" s="76"/>
      <c r="TZN522" s="76"/>
      <c r="TZO522" s="76"/>
      <c r="TZP522" s="76"/>
      <c r="TZQ522" s="76"/>
      <c r="TZR522" s="76"/>
      <c r="TZS522" s="76"/>
      <c r="TZT522" s="76"/>
      <c r="TZU522" s="76"/>
      <c r="TZV522" s="76"/>
      <c r="TZW522" s="76"/>
      <c r="TZX522" s="76"/>
      <c r="TZY522" s="76"/>
      <c r="TZZ522" s="76"/>
      <c r="UAA522" s="76"/>
      <c r="UAB522" s="76"/>
      <c r="UAC522" s="76"/>
      <c r="UAD522" s="76"/>
      <c r="UAE522" s="76"/>
      <c r="UAF522" s="76"/>
      <c r="UAG522" s="76"/>
      <c r="UAH522" s="76"/>
      <c r="UAI522" s="76"/>
      <c r="UAJ522" s="76"/>
      <c r="UAK522" s="76"/>
      <c r="UAL522" s="76"/>
      <c r="UAM522" s="76"/>
      <c r="UAN522" s="76"/>
      <c r="UAO522" s="76"/>
      <c r="UAP522" s="76"/>
      <c r="UAQ522" s="76"/>
      <c r="UAR522" s="76"/>
      <c r="UAS522" s="76"/>
      <c r="UAT522" s="76"/>
      <c r="UAU522" s="76"/>
      <c r="UAV522" s="76"/>
      <c r="UAW522" s="76"/>
      <c r="UAX522" s="76"/>
      <c r="UAY522" s="76"/>
      <c r="UAZ522" s="76"/>
      <c r="UBA522" s="76"/>
      <c r="UBB522" s="76"/>
      <c r="UBC522" s="76"/>
      <c r="UBD522" s="76"/>
      <c r="UBE522" s="76"/>
      <c r="UBF522" s="76"/>
      <c r="UBG522" s="76"/>
      <c r="UBH522" s="76"/>
      <c r="UBI522" s="76"/>
      <c r="UBJ522" s="76"/>
      <c r="UBK522" s="76"/>
      <c r="UBL522" s="76"/>
      <c r="UBM522" s="76"/>
      <c r="UBN522" s="76"/>
      <c r="UBO522" s="76"/>
      <c r="UBP522" s="76"/>
      <c r="UBQ522" s="76"/>
      <c r="UBR522" s="76"/>
      <c r="UBS522" s="76"/>
      <c r="UBT522" s="76"/>
      <c r="UBU522" s="76"/>
      <c r="UBV522" s="76"/>
      <c r="UBW522" s="76"/>
      <c r="UBX522" s="76"/>
      <c r="UBY522" s="76"/>
      <c r="UBZ522" s="76"/>
      <c r="UCA522" s="76"/>
      <c r="UCB522" s="76"/>
      <c r="UCC522" s="76"/>
      <c r="UCD522" s="76"/>
      <c r="UCE522" s="76"/>
      <c r="UCF522" s="76"/>
      <c r="UCG522" s="76"/>
      <c r="UCH522" s="76"/>
      <c r="UCI522" s="76"/>
      <c r="UCJ522" s="76"/>
      <c r="UCK522" s="76"/>
      <c r="UCL522" s="76"/>
      <c r="UCM522" s="76"/>
      <c r="UCN522" s="76"/>
      <c r="UCO522" s="76"/>
      <c r="UCP522" s="76"/>
      <c r="UCQ522" s="76"/>
      <c r="UCR522" s="76"/>
      <c r="UCS522" s="76"/>
      <c r="UCT522" s="76"/>
      <c r="UCU522" s="76"/>
      <c r="UCV522" s="76"/>
      <c r="UCW522" s="76"/>
      <c r="UCX522" s="76"/>
      <c r="UCY522" s="76"/>
      <c r="UCZ522" s="76"/>
      <c r="UDA522" s="76"/>
      <c r="UDB522" s="76"/>
      <c r="UDC522" s="76"/>
      <c r="UDD522" s="76"/>
      <c r="UDE522" s="76"/>
      <c r="UDF522" s="76"/>
      <c r="UDG522" s="76"/>
      <c r="UDH522" s="76"/>
      <c r="UDI522" s="76"/>
      <c r="UDJ522" s="76"/>
      <c r="UDK522" s="76"/>
      <c r="UDL522" s="76"/>
      <c r="UDM522" s="76"/>
      <c r="UDN522" s="76"/>
      <c r="UDO522" s="76"/>
      <c r="UDP522" s="76"/>
      <c r="UDQ522" s="76"/>
      <c r="UDR522" s="76"/>
      <c r="UDS522" s="76"/>
      <c r="UDT522" s="76"/>
      <c r="UDU522" s="76"/>
      <c r="UDV522" s="76"/>
      <c r="UDW522" s="76"/>
      <c r="UDX522" s="76"/>
      <c r="UDY522" s="76"/>
      <c r="UDZ522" s="76"/>
      <c r="UEA522" s="76"/>
      <c r="UEB522" s="76"/>
      <c r="UEC522" s="76"/>
      <c r="UED522" s="76"/>
      <c r="UEE522" s="76"/>
      <c r="UEF522" s="76"/>
      <c r="UEG522" s="76"/>
      <c r="UEH522" s="76"/>
      <c r="UEI522" s="76"/>
      <c r="UEJ522" s="76"/>
      <c r="UEK522" s="76"/>
      <c r="UEL522" s="76"/>
      <c r="UEM522" s="76"/>
      <c r="UEN522" s="76"/>
      <c r="UEO522" s="76"/>
      <c r="UEP522" s="76"/>
      <c r="UEQ522" s="76"/>
      <c r="UER522" s="76"/>
      <c r="UES522" s="76"/>
      <c r="UET522" s="76"/>
      <c r="UEU522" s="76"/>
      <c r="UEV522" s="76"/>
      <c r="UEW522" s="76"/>
      <c r="UEX522" s="76"/>
      <c r="UEY522" s="76"/>
      <c r="UEZ522" s="76"/>
      <c r="UFA522" s="76"/>
      <c r="UFB522" s="76"/>
      <c r="UFC522" s="76"/>
      <c r="UFD522" s="76"/>
      <c r="UFE522" s="76"/>
      <c r="UFF522" s="76"/>
      <c r="UFG522" s="76"/>
      <c r="UFH522" s="76"/>
      <c r="UFI522" s="76"/>
      <c r="UFJ522" s="76"/>
      <c r="UFK522" s="76"/>
      <c r="UFL522" s="76"/>
      <c r="UFM522" s="76"/>
      <c r="UFN522" s="76"/>
      <c r="UFO522" s="76"/>
      <c r="UFP522" s="76"/>
      <c r="UFQ522" s="76"/>
      <c r="UFR522" s="76"/>
      <c r="UFS522" s="76"/>
      <c r="UFT522" s="76"/>
      <c r="UFU522" s="76"/>
      <c r="UFV522" s="76"/>
      <c r="UFW522" s="76"/>
      <c r="UFX522" s="76"/>
      <c r="UFY522" s="76"/>
      <c r="UFZ522" s="76"/>
      <c r="UGA522" s="76"/>
      <c r="UGB522" s="76"/>
      <c r="UGC522" s="76"/>
      <c r="UGD522" s="76"/>
      <c r="UGE522" s="76"/>
      <c r="UGF522" s="76"/>
      <c r="UGG522" s="76"/>
      <c r="UGH522" s="76"/>
      <c r="UGI522" s="76"/>
      <c r="UGJ522" s="76"/>
      <c r="UGK522" s="76"/>
      <c r="UGL522" s="76"/>
      <c r="UGM522" s="76"/>
      <c r="UGN522" s="76"/>
      <c r="UGO522" s="76"/>
      <c r="UGP522" s="76"/>
      <c r="UGQ522" s="76"/>
      <c r="UGR522" s="76"/>
      <c r="UGS522" s="76"/>
      <c r="UGT522" s="76"/>
      <c r="UGU522" s="76"/>
      <c r="UGV522" s="76"/>
      <c r="UGW522" s="76"/>
      <c r="UGX522" s="76"/>
      <c r="UGY522" s="76"/>
      <c r="UGZ522" s="76"/>
      <c r="UHA522" s="76"/>
      <c r="UHB522" s="76"/>
      <c r="UHC522" s="76"/>
      <c r="UHD522" s="76"/>
      <c r="UHE522" s="76"/>
      <c r="UHF522" s="76"/>
      <c r="UHG522" s="76"/>
      <c r="UHH522" s="76"/>
      <c r="UHI522" s="76"/>
      <c r="UHJ522" s="76"/>
      <c r="UHK522" s="76"/>
      <c r="UHL522" s="76"/>
      <c r="UHM522" s="76"/>
      <c r="UHN522" s="76"/>
      <c r="UHO522" s="76"/>
      <c r="UHP522" s="76"/>
      <c r="UHQ522" s="76"/>
      <c r="UHR522" s="76"/>
      <c r="UHS522" s="76"/>
      <c r="UHT522" s="76"/>
      <c r="UHU522" s="76"/>
      <c r="UHV522" s="76"/>
      <c r="UHW522" s="76"/>
      <c r="UHX522" s="76"/>
      <c r="UHY522" s="76"/>
      <c r="UHZ522" s="76"/>
      <c r="UIA522" s="76"/>
      <c r="UIB522" s="76"/>
      <c r="UIC522" s="76"/>
      <c r="UID522" s="76"/>
      <c r="UIE522" s="76"/>
      <c r="UIF522" s="76"/>
      <c r="UIG522" s="76"/>
      <c r="UIH522" s="76"/>
      <c r="UII522" s="76"/>
      <c r="UIJ522" s="76"/>
      <c r="UIK522" s="76"/>
      <c r="UIL522" s="76"/>
      <c r="UIM522" s="76"/>
      <c r="UIN522" s="76"/>
      <c r="UIO522" s="76"/>
      <c r="UIP522" s="76"/>
      <c r="UIQ522" s="76"/>
      <c r="UIR522" s="76"/>
      <c r="UIS522" s="76"/>
      <c r="UIT522" s="76"/>
      <c r="UIU522" s="76"/>
      <c r="UIV522" s="76"/>
      <c r="UIW522" s="76"/>
      <c r="UIX522" s="76"/>
      <c r="UIY522" s="76"/>
      <c r="UIZ522" s="76"/>
      <c r="UJA522" s="76"/>
      <c r="UJB522" s="76"/>
      <c r="UJC522" s="76"/>
      <c r="UJD522" s="76"/>
      <c r="UJE522" s="76"/>
      <c r="UJF522" s="76"/>
      <c r="UJG522" s="76"/>
      <c r="UJH522" s="76"/>
      <c r="UJI522" s="76"/>
      <c r="UJJ522" s="76"/>
      <c r="UJK522" s="76"/>
      <c r="UJL522" s="76"/>
      <c r="UJM522" s="76"/>
      <c r="UJN522" s="76"/>
      <c r="UJO522" s="76"/>
      <c r="UJP522" s="76"/>
      <c r="UJQ522" s="76"/>
      <c r="UJR522" s="76"/>
      <c r="UJS522" s="76"/>
      <c r="UJT522" s="76"/>
      <c r="UJU522" s="76"/>
      <c r="UJV522" s="76"/>
      <c r="UJW522" s="76"/>
      <c r="UJX522" s="76"/>
      <c r="UJY522" s="76"/>
      <c r="UJZ522" s="76"/>
      <c r="UKA522" s="76"/>
      <c r="UKB522" s="76"/>
      <c r="UKC522" s="76"/>
      <c r="UKD522" s="76"/>
      <c r="UKE522" s="76"/>
      <c r="UKF522" s="76"/>
      <c r="UKG522" s="76"/>
      <c r="UKH522" s="76"/>
      <c r="UKI522" s="76"/>
      <c r="UKJ522" s="76"/>
      <c r="UKK522" s="76"/>
      <c r="UKL522" s="76"/>
      <c r="UKM522" s="76"/>
      <c r="UKN522" s="76"/>
      <c r="UKO522" s="76"/>
      <c r="UKP522" s="76"/>
      <c r="UKQ522" s="76"/>
      <c r="UKR522" s="76"/>
      <c r="UKS522" s="76"/>
      <c r="UKT522" s="76"/>
      <c r="UKU522" s="76"/>
      <c r="UKV522" s="76"/>
      <c r="UKW522" s="76"/>
      <c r="UKX522" s="76"/>
      <c r="UKY522" s="76"/>
      <c r="UKZ522" s="76"/>
      <c r="ULA522" s="76"/>
      <c r="ULB522" s="76"/>
      <c r="ULC522" s="76"/>
      <c r="ULD522" s="76"/>
      <c r="ULE522" s="76"/>
      <c r="ULF522" s="76"/>
      <c r="ULG522" s="76"/>
      <c r="ULH522" s="76"/>
      <c r="ULI522" s="76"/>
      <c r="ULJ522" s="76"/>
      <c r="ULK522" s="76"/>
      <c r="ULL522" s="76"/>
      <c r="ULM522" s="76"/>
      <c r="ULN522" s="76"/>
      <c r="ULO522" s="76"/>
      <c r="ULP522" s="76"/>
      <c r="ULQ522" s="76"/>
      <c r="ULR522" s="76"/>
      <c r="ULS522" s="76"/>
      <c r="ULT522" s="76"/>
      <c r="ULU522" s="76"/>
      <c r="ULV522" s="76"/>
      <c r="ULW522" s="76"/>
      <c r="ULX522" s="76"/>
      <c r="ULY522" s="76"/>
      <c r="ULZ522" s="76"/>
      <c r="UMA522" s="76"/>
      <c r="UMB522" s="76"/>
      <c r="UMC522" s="76"/>
      <c r="UMD522" s="76"/>
      <c r="UME522" s="76"/>
      <c r="UMF522" s="76"/>
      <c r="UMG522" s="76"/>
      <c r="UMH522" s="76"/>
      <c r="UMI522" s="76"/>
      <c r="UMJ522" s="76"/>
      <c r="UMK522" s="76"/>
      <c r="UML522" s="76"/>
      <c r="UMM522" s="76"/>
      <c r="UMN522" s="76"/>
      <c r="UMO522" s="76"/>
      <c r="UMP522" s="76"/>
      <c r="UMQ522" s="76"/>
      <c r="UMR522" s="76"/>
      <c r="UMS522" s="76"/>
      <c r="UMT522" s="76"/>
      <c r="UMU522" s="76"/>
      <c r="UMV522" s="76"/>
      <c r="UMW522" s="76"/>
      <c r="UMX522" s="76"/>
      <c r="UMY522" s="76"/>
      <c r="UMZ522" s="76"/>
      <c r="UNA522" s="76"/>
      <c r="UNB522" s="76"/>
      <c r="UNC522" s="76"/>
      <c r="UND522" s="76"/>
      <c r="UNE522" s="76"/>
      <c r="UNF522" s="76"/>
      <c r="UNG522" s="76"/>
      <c r="UNH522" s="76"/>
      <c r="UNI522" s="76"/>
      <c r="UNJ522" s="76"/>
      <c r="UNK522" s="76"/>
      <c r="UNL522" s="76"/>
      <c r="UNM522" s="76"/>
      <c r="UNN522" s="76"/>
      <c r="UNO522" s="76"/>
      <c r="UNP522" s="76"/>
      <c r="UNQ522" s="76"/>
      <c r="UNR522" s="76"/>
      <c r="UNS522" s="76"/>
      <c r="UNT522" s="76"/>
      <c r="UNU522" s="76"/>
      <c r="UNV522" s="76"/>
      <c r="UNW522" s="76"/>
      <c r="UNX522" s="76"/>
      <c r="UNY522" s="76"/>
      <c r="UNZ522" s="76"/>
      <c r="UOA522" s="76"/>
      <c r="UOB522" s="76"/>
      <c r="UOC522" s="76"/>
      <c r="UOD522" s="76"/>
      <c r="UOE522" s="76"/>
      <c r="UOF522" s="76"/>
      <c r="UOG522" s="76"/>
      <c r="UOH522" s="76"/>
      <c r="UOI522" s="76"/>
      <c r="UOJ522" s="76"/>
      <c r="UOK522" s="76"/>
      <c r="UOL522" s="76"/>
      <c r="UOM522" s="76"/>
      <c r="UON522" s="76"/>
      <c r="UOO522" s="76"/>
      <c r="UOP522" s="76"/>
      <c r="UOQ522" s="76"/>
      <c r="UOR522" s="76"/>
      <c r="UOS522" s="76"/>
      <c r="UOT522" s="76"/>
      <c r="UOU522" s="76"/>
      <c r="UOV522" s="76"/>
      <c r="UOW522" s="76"/>
      <c r="UOX522" s="76"/>
      <c r="UOY522" s="76"/>
      <c r="UOZ522" s="76"/>
      <c r="UPA522" s="76"/>
      <c r="UPB522" s="76"/>
      <c r="UPC522" s="76"/>
      <c r="UPD522" s="76"/>
      <c r="UPE522" s="76"/>
      <c r="UPF522" s="76"/>
      <c r="UPG522" s="76"/>
      <c r="UPH522" s="76"/>
      <c r="UPI522" s="76"/>
      <c r="UPJ522" s="76"/>
      <c r="UPK522" s="76"/>
      <c r="UPL522" s="76"/>
      <c r="UPM522" s="76"/>
      <c r="UPN522" s="76"/>
      <c r="UPO522" s="76"/>
      <c r="UPP522" s="76"/>
      <c r="UPQ522" s="76"/>
      <c r="UPR522" s="76"/>
      <c r="UPS522" s="76"/>
      <c r="UPT522" s="76"/>
      <c r="UPU522" s="76"/>
      <c r="UPV522" s="76"/>
      <c r="UPW522" s="76"/>
      <c r="UPX522" s="76"/>
      <c r="UPY522" s="76"/>
      <c r="UPZ522" s="76"/>
      <c r="UQA522" s="76"/>
      <c r="UQB522" s="76"/>
      <c r="UQC522" s="76"/>
      <c r="UQD522" s="76"/>
      <c r="UQE522" s="76"/>
      <c r="UQF522" s="76"/>
      <c r="UQG522" s="76"/>
      <c r="UQH522" s="76"/>
      <c r="UQI522" s="76"/>
      <c r="UQJ522" s="76"/>
      <c r="UQK522" s="76"/>
      <c r="UQL522" s="76"/>
      <c r="UQM522" s="76"/>
      <c r="UQN522" s="76"/>
      <c r="UQO522" s="76"/>
      <c r="UQP522" s="76"/>
      <c r="UQQ522" s="76"/>
      <c r="UQR522" s="76"/>
      <c r="UQS522" s="76"/>
      <c r="UQT522" s="76"/>
      <c r="UQU522" s="76"/>
      <c r="UQV522" s="76"/>
      <c r="UQW522" s="76"/>
      <c r="UQX522" s="76"/>
      <c r="UQY522" s="76"/>
      <c r="UQZ522" s="76"/>
      <c r="URA522" s="76"/>
      <c r="URB522" s="76"/>
      <c r="URC522" s="76"/>
      <c r="URD522" s="76"/>
      <c r="URE522" s="76"/>
      <c r="URF522" s="76"/>
      <c r="URG522" s="76"/>
      <c r="URH522" s="76"/>
      <c r="URI522" s="76"/>
      <c r="URJ522" s="76"/>
      <c r="URK522" s="76"/>
      <c r="URL522" s="76"/>
      <c r="URM522" s="76"/>
      <c r="URN522" s="76"/>
      <c r="URO522" s="76"/>
      <c r="URP522" s="76"/>
      <c r="URQ522" s="76"/>
      <c r="URR522" s="76"/>
      <c r="URS522" s="76"/>
      <c r="URT522" s="76"/>
      <c r="URU522" s="76"/>
      <c r="URV522" s="76"/>
      <c r="URW522" s="76"/>
      <c r="URX522" s="76"/>
      <c r="URY522" s="76"/>
      <c r="URZ522" s="76"/>
      <c r="USA522" s="76"/>
      <c r="USB522" s="76"/>
      <c r="USC522" s="76"/>
      <c r="USD522" s="76"/>
      <c r="USE522" s="76"/>
      <c r="USF522" s="76"/>
      <c r="USG522" s="76"/>
      <c r="USH522" s="76"/>
      <c r="USI522" s="76"/>
      <c r="USJ522" s="76"/>
      <c r="USK522" s="76"/>
      <c r="USL522" s="76"/>
      <c r="USM522" s="76"/>
      <c r="USN522" s="76"/>
      <c r="USO522" s="76"/>
      <c r="USP522" s="76"/>
      <c r="USQ522" s="76"/>
      <c r="USR522" s="76"/>
      <c r="USS522" s="76"/>
      <c r="UST522" s="76"/>
      <c r="USU522" s="76"/>
      <c r="USV522" s="76"/>
      <c r="USW522" s="76"/>
      <c r="USX522" s="76"/>
      <c r="USY522" s="76"/>
      <c r="USZ522" s="76"/>
      <c r="UTA522" s="76"/>
      <c r="UTB522" s="76"/>
      <c r="UTC522" s="76"/>
      <c r="UTD522" s="76"/>
      <c r="UTE522" s="76"/>
      <c r="UTF522" s="76"/>
      <c r="UTG522" s="76"/>
      <c r="UTH522" s="76"/>
      <c r="UTI522" s="76"/>
      <c r="UTJ522" s="76"/>
      <c r="UTK522" s="76"/>
      <c r="UTL522" s="76"/>
      <c r="UTM522" s="76"/>
      <c r="UTN522" s="76"/>
      <c r="UTO522" s="76"/>
      <c r="UTP522" s="76"/>
      <c r="UTQ522" s="76"/>
      <c r="UTR522" s="76"/>
      <c r="UTS522" s="76"/>
      <c r="UTT522" s="76"/>
      <c r="UTU522" s="76"/>
      <c r="UTV522" s="76"/>
      <c r="UTW522" s="76"/>
      <c r="UTX522" s="76"/>
      <c r="UTY522" s="76"/>
      <c r="UTZ522" s="76"/>
      <c r="UUA522" s="76"/>
      <c r="UUB522" s="76"/>
      <c r="UUC522" s="76"/>
      <c r="UUD522" s="76"/>
      <c r="UUE522" s="76"/>
      <c r="UUF522" s="76"/>
      <c r="UUG522" s="76"/>
      <c r="UUH522" s="76"/>
      <c r="UUI522" s="76"/>
      <c r="UUJ522" s="76"/>
      <c r="UUK522" s="76"/>
      <c r="UUL522" s="76"/>
      <c r="UUM522" s="76"/>
      <c r="UUN522" s="76"/>
      <c r="UUO522" s="76"/>
      <c r="UUP522" s="76"/>
      <c r="UUQ522" s="76"/>
      <c r="UUR522" s="76"/>
      <c r="UUS522" s="76"/>
      <c r="UUT522" s="76"/>
      <c r="UUU522" s="76"/>
      <c r="UUV522" s="76"/>
      <c r="UUW522" s="76"/>
      <c r="UUX522" s="76"/>
      <c r="UUY522" s="76"/>
      <c r="UUZ522" s="76"/>
      <c r="UVA522" s="76"/>
      <c r="UVB522" s="76"/>
      <c r="UVC522" s="76"/>
      <c r="UVD522" s="76"/>
      <c r="UVE522" s="76"/>
      <c r="UVF522" s="76"/>
      <c r="UVG522" s="76"/>
      <c r="UVH522" s="76"/>
      <c r="UVI522" s="76"/>
      <c r="UVJ522" s="76"/>
      <c r="UVK522" s="76"/>
      <c r="UVL522" s="76"/>
      <c r="UVM522" s="76"/>
      <c r="UVN522" s="76"/>
      <c r="UVO522" s="76"/>
      <c r="UVP522" s="76"/>
      <c r="UVQ522" s="76"/>
      <c r="UVR522" s="76"/>
      <c r="UVS522" s="76"/>
      <c r="UVT522" s="76"/>
      <c r="UVU522" s="76"/>
      <c r="UVV522" s="76"/>
      <c r="UVW522" s="76"/>
      <c r="UVX522" s="76"/>
      <c r="UVY522" s="76"/>
      <c r="UVZ522" s="76"/>
      <c r="UWA522" s="76"/>
      <c r="UWB522" s="76"/>
      <c r="UWC522" s="76"/>
      <c r="UWD522" s="76"/>
      <c r="UWE522" s="76"/>
      <c r="UWF522" s="76"/>
      <c r="UWG522" s="76"/>
      <c r="UWH522" s="76"/>
      <c r="UWI522" s="76"/>
      <c r="UWJ522" s="76"/>
      <c r="UWK522" s="76"/>
      <c r="UWL522" s="76"/>
      <c r="UWM522" s="76"/>
      <c r="UWN522" s="76"/>
      <c r="UWO522" s="76"/>
      <c r="UWP522" s="76"/>
      <c r="UWQ522" s="76"/>
      <c r="UWR522" s="76"/>
      <c r="UWS522" s="76"/>
      <c r="UWT522" s="76"/>
      <c r="UWU522" s="76"/>
      <c r="UWV522" s="76"/>
      <c r="UWW522" s="76"/>
      <c r="UWX522" s="76"/>
      <c r="UWY522" s="76"/>
      <c r="UWZ522" s="76"/>
      <c r="UXA522" s="76"/>
      <c r="UXB522" s="76"/>
      <c r="UXC522" s="76"/>
      <c r="UXD522" s="76"/>
      <c r="UXE522" s="76"/>
      <c r="UXF522" s="76"/>
      <c r="UXG522" s="76"/>
      <c r="UXH522" s="76"/>
      <c r="UXI522" s="76"/>
      <c r="UXJ522" s="76"/>
      <c r="UXK522" s="76"/>
      <c r="UXL522" s="76"/>
      <c r="UXM522" s="76"/>
      <c r="UXN522" s="76"/>
      <c r="UXO522" s="76"/>
      <c r="UXP522" s="76"/>
      <c r="UXQ522" s="76"/>
      <c r="UXR522" s="76"/>
      <c r="UXS522" s="76"/>
      <c r="UXT522" s="76"/>
      <c r="UXU522" s="76"/>
      <c r="UXV522" s="76"/>
      <c r="UXW522" s="76"/>
      <c r="UXX522" s="76"/>
      <c r="UXY522" s="76"/>
      <c r="UXZ522" s="76"/>
      <c r="UYA522" s="76"/>
      <c r="UYB522" s="76"/>
      <c r="UYC522" s="76"/>
      <c r="UYD522" s="76"/>
      <c r="UYE522" s="76"/>
      <c r="UYF522" s="76"/>
      <c r="UYG522" s="76"/>
      <c r="UYH522" s="76"/>
      <c r="UYI522" s="76"/>
      <c r="UYJ522" s="76"/>
      <c r="UYK522" s="76"/>
      <c r="UYL522" s="76"/>
      <c r="UYM522" s="76"/>
      <c r="UYN522" s="76"/>
      <c r="UYO522" s="76"/>
      <c r="UYP522" s="76"/>
      <c r="UYQ522" s="76"/>
      <c r="UYR522" s="76"/>
      <c r="UYS522" s="76"/>
      <c r="UYT522" s="76"/>
      <c r="UYU522" s="76"/>
      <c r="UYV522" s="76"/>
      <c r="UYW522" s="76"/>
      <c r="UYX522" s="76"/>
      <c r="UYY522" s="76"/>
      <c r="UYZ522" s="76"/>
      <c r="UZA522" s="76"/>
      <c r="UZB522" s="76"/>
      <c r="UZC522" s="76"/>
      <c r="UZD522" s="76"/>
      <c r="UZE522" s="76"/>
      <c r="UZF522" s="76"/>
      <c r="UZG522" s="76"/>
      <c r="UZH522" s="76"/>
      <c r="UZI522" s="76"/>
      <c r="UZJ522" s="76"/>
      <c r="UZK522" s="76"/>
      <c r="UZL522" s="76"/>
      <c r="UZM522" s="76"/>
      <c r="UZN522" s="76"/>
      <c r="UZO522" s="76"/>
      <c r="UZP522" s="76"/>
      <c r="UZQ522" s="76"/>
      <c r="UZR522" s="76"/>
      <c r="UZS522" s="76"/>
      <c r="UZT522" s="76"/>
      <c r="UZU522" s="76"/>
      <c r="UZV522" s="76"/>
      <c r="UZW522" s="76"/>
      <c r="UZX522" s="76"/>
      <c r="UZY522" s="76"/>
      <c r="UZZ522" s="76"/>
      <c r="VAA522" s="76"/>
      <c r="VAB522" s="76"/>
      <c r="VAC522" s="76"/>
      <c r="VAD522" s="76"/>
      <c r="VAE522" s="76"/>
      <c r="VAF522" s="76"/>
      <c r="VAG522" s="76"/>
      <c r="VAH522" s="76"/>
      <c r="VAI522" s="76"/>
      <c r="VAJ522" s="76"/>
      <c r="VAK522" s="76"/>
      <c r="VAL522" s="76"/>
      <c r="VAM522" s="76"/>
      <c r="VAN522" s="76"/>
      <c r="VAO522" s="76"/>
      <c r="VAP522" s="76"/>
      <c r="VAQ522" s="76"/>
      <c r="VAR522" s="76"/>
      <c r="VAS522" s="76"/>
      <c r="VAT522" s="76"/>
      <c r="VAU522" s="76"/>
      <c r="VAV522" s="76"/>
      <c r="VAW522" s="76"/>
      <c r="VAX522" s="76"/>
      <c r="VAY522" s="76"/>
      <c r="VAZ522" s="76"/>
      <c r="VBA522" s="76"/>
      <c r="VBB522" s="76"/>
      <c r="VBC522" s="76"/>
      <c r="VBD522" s="76"/>
      <c r="VBE522" s="76"/>
      <c r="VBF522" s="76"/>
      <c r="VBG522" s="76"/>
      <c r="VBH522" s="76"/>
      <c r="VBI522" s="76"/>
      <c r="VBJ522" s="76"/>
      <c r="VBK522" s="76"/>
      <c r="VBL522" s="76"/>
      <c r="VBM522" s="76"/>
      <c r="VBN522" s="76"/>
      <c r="VBO522" s="76"/>
      <c r="VBP522" s="76"/>
      <c r="VBQ522" s="76"/>
      <c r="VBR522" s="76"/>
      <c r="VBS522" s="76"/>
      <c r="VBT522" s="76"/>
      <c r="VBU522" s="76"/>
      <c r="VBV522" s="76"/>
      <c r="VBW522" s="76"/>
      <c r="VBX522" s="76"/>
      <c r="VBY522" s="76"/>
      <c r="VBZ522" s="76"/>
      <c r="VCA522" s="76"/>
      <c r="VCB522" s="76"/>
      <c r="VCC522" s="76"/>
      <c r="VCD522" s="76"/>
      <c r="VCE522" s="76"/>
      <c r="VCF522" s="76"/>
      <c r="VCG522" s="76"/>
      <c r="VCH522" s="76"/>
      <c r="VCI522" s="76"/>
      <c r="VCJ522" s="76"/>
      <c r="VCK522" s="76"/>
      <c r="VCL522" s="76"/>
      <c r="VCM522" s="76"/>
      <c r="VCN522" s="76"/>
      <c r="VCO522" s="76"/>
      <c r="VCP522" s="76"/>
      <c r="VCQ522" s="76"/>
      <c r="VCR522" s="76"/>
      <c r="VCS522" s="76"/>
      <c r="VCT522" s="76"/>
      <c r="VCU522" s="76"/>
      <c r="VCV522" s="76"/>
      <c r="VCW522" s="76"/>
      <c r="VCX522" s="76"/>
      <c r="VCY522" s="76"/>
      <c r="VCZ522" s="76"/>
      <c r="VDA522" s="76"/>
      <c r="VDB522" s="76"/>
      <c r="VDC522" s="76"/>
      <c r="VDD522" s="76"/>
      <c r="VDE522" s="76"/>
      <c r="VDF522" s="76"/>
      <c r="VDG522" s="76"/>
      <c r="VDH522" s="76"/>
      <c r="VDI522" s="76"/>
      <c r="VDJ522" s="76"/>
      <c r="VDK522" s="76"/>
      <c r="VDL522" s="76"/>
      <c r="VDM522" s="76"/>
      <c r="VDN522" s="76"/>
      <c r="VDO522" s="76"/>
      <c r="VDP522" s="76"/>
      <c r="VDQ522" s="76"/>
      <c r="VDR522" s="76"/>
      <c r="VDS522" s="76"/>
      <c r="VDT522" s="76"/>
      <c r="VDU522" s="76"/>
      <c r="VDV522" s="76"/>
      <c r="VDW522" s="76"/>
      <c r="VDX522" s="76"/>
      <c r="VDY522" s="76"/>
      <c r="VDZ522" s="76"/>
      <c r="VEA522" s="76"/>
      <c r="VEB522" s="76"/>
      <c r="VEC522" s="76"/>
      <c r="VED522" s="76"/>
      <c r="VEE522" s="76"/>
      <c r="VEF522" s="76"/>
      <c r="VEG522" s="76"/>
      <c r="VEH522" s="76"/>
      <c r="VEI522" s="76"/>
      <c r="VEJ522" s="76"/>
      <c r="VEK522" s="76"/>
      <c r="VEL522" s="76"/>
      <c r="VEM522" s="76"/>
      <c r="VEN522" s="76"/>
      <c r="VEO522" s="76"/>
      <c r="VEP522" s="76"/>
      <c r="VEQ522" s="76"/>
      <c r="VER522" s="76"/>
      <c r="VES522" s="76"/>
      <c r="VET522" s="76"/>
      <c r="VEU522" s="76"/>
      <c r="VEV522" s="76"/>
      <c r="VEW522" s="76"/>
      <c r="VEX522" s="76"/>
      <c r="VEY522" s="76"/>
      <c r="VEZ522" s="76"/>
      <c r="VFA522" s="76"/>
      <c r="VFB522" s="76"/>
      <c r="VFC522" s="76"/>
      <c r="VFD522" s="76"/>
      <c r="VFE522" s="76"/>
      <c r="VFF522" s="76"/>
      <c r="VFG522" s="76"/>
      <c r="VFH522" s="76"/>
      <c r="VFI522" s="76"/>
      <c r="VFJ522" s="76"/>
      <c r="VFK522" s="76"/>
      <c r="VFL522" s="76"/>
      <c r="VFM522" s="76"/>
      <c r="VFN522" s="76"/>
      <c r="VFO522" s="76"/>
      <c r="VFP522" s="76"/>
      <c r="VFQ522" s="76"/>
      <c r="VFR522" s="76"/>
      <c r="VFS522" s="76"/>
      <c r="VFT522" s="76"/>
      <c r="VFU522" s="76"/>
      <c r="VFV522" s="76"/>
      <c r="VFW522" s="76"/>
      <c r="VFX522" s="76"/>
      <c r="VFY522" s="76"/>
      <c r="VFZ522" s="76"/>
      <c r="VGA522" s="76"/>
      <c r="VGB522" s="76"/>
      <c r="VGC522" s="76"/>
      <c r="VGD522" s="76"/>
      <c r="VGE522" s="76"/>
      <c r="VGF522" s="76"/>
      <c r="VGG522" s="76"/>
      <c r="VGH522" s="76"/>
      <c r="VGI522" s="76"/>
      <c r="VGJ522" s="76"/>
      <c r="VGK522" s="76"/>
      <c r="VGL522" s="76"/>
      <c r="VGM522" s="76"/>
      <c r="VGN522" s="76"/>
      <c r="VGO522" s="76"/>
      <c r="VGP522" s="76"/>
      <c r="VGQ522" s="76"/>
      <c r="VGR522" s="76"/>
      <c r="VGS522" s="76"/>
      <c r="VGT522" s="76"/>
      <c r="VGU522" s="76"/>
      <c r="VGV522" s="76"/>
      <c r="VGW522" s="76"/>
      <c r="VGX522" s="76"/>
      <c r="VGY522" s="76"/>
      <c r="VGZ522" s="76"/>
      <c r="VHA522" s="76"/>
      <c r="VHB522" s="76"/>
      <c r="VHC522" s="76"/>
      <c r="VHD522" s="76"/>
      <c r="VHE522" s="76"/>
      <c r="VHF522" s="76"/>
      <c r="VHG522" s="76"/>
      <c r="VHH522" s="76"/>
      <c r="VHI522" s="76"/>
      <c r="VHJ522" s="76"/>
      <c r="VHK522" s="76"/>
      <c r="VHL522" s="76"/>
      <c r="VHM522" s="76"/>
      <c r="VHN522" s="76"/>
      <c r="VHO522" s="76"/>
      <c r="VHP522" s="76"/>
      <c r="VHQ522" s="76"/>
      <c r="VHR522" s="76"/>
      <c r="VHS522" s="76"/>
      <c r="VHT522" s="76"/>
      <c r="VHU522" s="76"/>
      <c r="VHV522" s="76"/>
      <c r="VHW522" s="76"/>
      <c r="VHX522" s="76"/>
      <c r="VHY522" s="76"/>
      <c r="VHZ522" s="76"/>
      <c r="VIA522" s="76"/>
      <c r="VIB522" s="76"/>
      <c r="VIC522" s="76"/>
      <c r="VID522" s="76"/>
      <c r="VIE522" s="76"/>
      <c r="VIF522" s="76"/>
      <c r="VIG522" s="76"/>
      <c r="VIH522" s="76"/>
      <c r="VII522" s="76"/>
      <c r="VIJ522" s="76"/>
      <c r="VIK522" s="76"/>
      <c r="VIL522" s="76"/>
      <c r="VIM522" s="76"/>
      <c r="VIN522" s="76"/>
      <c r="VIO522" s="76"/>
      <c r="VIP522" s="76"/>
      <c r="VIQ522" s="76"/>
      <c r="VIR522" s="76"/>
      <c r="VIS522" s="76"/>
      <c r="VIT522" s="76"/>
      <c r="VIU522" s="76"/>
      <c r="VIV522" s="76"/>
      <c r="VIW522" s="76"/>
      <c r="VIX522" s="76"/>
      <c r="VIY522" s="76"/>
      <c r="VIZ522" s="76"/>
      <c r="VJA522" s="76"/>
      <c r="VJB522" s="76"/>
      <c r="VJC522" s="76"/>
      <c r="VJD522" s="76"/>
      <c r="VJE522" s="76"/>
      <c r="VJF522" s="76"/>
      <c r="VJG522" s="76"/>
      <c r="VJH522" s="76"/>
      <c r="VJI522" s="76"/>
      <c r="VJJ522" s="76"/>
      <c r="VJK522" s="76"/>
      <c r="VJL522" s="76"/>
      <c r="VJM522" s="76"/>
      <c r="VJN522" s="76"/>
      <c r="VJO522" s="76"/>
      <c r="VJP522" s="76"/>
      <c r="VJQ522" s="76"/>
      <c r="VJR522" s="76"/>
      <c r="VJS522" s="76"/>
      <c r="VJT522" s="76"/>
      <c r="VJU522" s="76"/>
      <c r="VJV522" s="76"/>
      <c r="VJW522" s="76"/>
      <c r="VJX522" s="76"/>
      <c r="VJY522" s="76"/>
      <c r="VJZ522" s="76"/>
      <c r="VKA522" s="76"/>
      <c r="VKB522" s="76"/>
      <c r="VKC522" s="76"/>
      <c r="VKD522" s="76"/>
      <c r="VKE522" s="76"/>
      <c r="VKF522" s="76"/>
      <c r="VKG522" s="76"/>
      <c r="VKH522" s="76"/>
      <c r="VKI522" s="76"/>
      <c r="VKJ522" s="76"/>
      <c r="VKK522" s="76"/>
      <c r="VKL522" s="76"/>
      <c r="VKM522" s="76"/>
      <c r="VKN522" s="76"/>
      <c r="VKO522" s="76"/>
      <c r="VKP522" s="76"/>
      <c r="VKQ522" s="76"/>
      <c r="VKR522" s="76"/>
      <c r="VKS522" s="76"/>
      <c r="VKT522" s="76"/>
      <c r="VKU522" s="76"/>
      <c r="VKV522" s="76"/>
      <c r="VKW522" s="76"/>
      <c r="VKX522" s="76"/>
      <c r="VKY522" s="76"/>
      <c r="VKZ522" s="76"/>
      <c r="VLA522" s="76"/>
      <c r="VLB522" s="76"/>
      <c r="VLC522" s="76"/>
      <c r="VLD522" s="76"/>
      <c r="VLE522" s="76"/>
      <c r="VLF522" s="76"/>
      <c r="VLG522" s="76"/>
      <c r="VLH522" s="76"/>
      <c r="VLI522" s="76"/>
      <c r="VLJ522" s="76"/>
      <c r="VLK522" s="76"/>
      <c r="VLL522" s="76"/>
      <c r="VLM522" s="76"/>
      <c r="VLN522" s="76"/>
      <c r="VLO522" s="76"/>
      <c r="VLP522" s="76"/>
      <c r="VLQ522" s="76"/>
      <c r="VLR522" s="76"/>
      <c r="VLS522" s="76"/>
      <c r="VLT522" s="76"/>
      <c r="VLU522" s="76"/>
      <c r="VLV522" s="76"/>
      <c r="VLW522" s="76"/>
      <c r="VLX522" s="76"/>
      <c r="VLY522" s="76"/>
      <c r="VLZ522" s="76"/>
      <c r="VMA522" s="76"/>
      <c r="VMB522" s="76"/>
      <c r="VMC522" s="76"/>
      <c r="VMD522" s="76"/>
      <c r="VME522" s="76"/>
      <c r="VMF522" s="76"/>
      <c r="VMG522" s="76"/>
      <c r="VMH522" s="76"/>
      <c r="VMI522" s="76"/>
      <c r="VMJ522" s="76"/>
      <c r="VMK522" s="76"/>
      <c r="VML522" s="76"/>
      <c r="VMM522" s="76"/>
      <c r="VMN522" s="76"/>
      <c r="VMO522" s="76"/>
      <c r="VMP522" s="76"/>
      <c r="VMQ522" s="76"/>
      <c r="VMR522" s="76"/>
      <c r="VMS522" s="76"/>
      <c r="VMT522" s="76"/>
      <c r="VMU522" s="76"/>
      <c r="VMV522" s="76"/>
      <c r="VMW522" s="76"/>
      <c r="VMX522" s="76"/>
      <c r="VMY522" s="76"/>
      <c r="VMZ522" s="76"/>
      <c r="VNA522" s="76"/>
      <c r="VNB522" s="76"/>
      <c r="VNC522" s="76"/>
      <c r="VND522" s="76"/>
      <c r="VNE522" s="76"/>
      <c r="VNF522" s="76"/>
      <c r="VNG522" s="76"/>
      <c r="VNH522" s="76"/>
      <c r="VNI522" s="76"/>
      <c r="VNJ522" s="76"/>
      <c r="VNK522" s="76"/>
      <c r="VNL522" s="76"/>
      <c r="VNM522" s="76"/>
      <c r="VNN522" s="76"/>
      <c r="VNO522" s="76"/>
      <c r="VNP522" s="76"/>
      <c r="VNQ522" s="76"/>
      <c r="VNR522" s="76"/>
      <c r="VNS522" s="76"/>
      <c r="VNT522" s="76"/>
      <c r="VNU522" s="76"/>
      <c r="VNV522" s="76"/>
      <c r="VNW522" s="76"/>
      <c r="VNX522" s="76"/>
      <c r="VNY522" s="76"/>
      <c r="VNZ522" s="76"/>
      <c r="VOA522" s="76"/>
      <c r="VOB522" s="76"/>
      <c r="VOC522" s="76"/>
      <c r="VOD522" s="76"/>
      <c r="VOE522" s="76"/>
      <c r="VOF522" s="76"/>
      <c r="VOG522" s="76"/>
      <c r="VOH522" s="76"/>
      <c r="VOI522" s="76"/>
      <c r="VOJ522" s="76"/>
      <c r="VOK522" s="76"/>
      <c r="VOL522" s="76"/>
      <c r="VOM522" s="76"/>
      <c r="VON522" s="76"/>
      <c r="VOO522" s="76"/>
      <c r="VOP522" s="76"/>
      <c r="VOQ522" s="76"/>
      <c r="VOR522" s="76"/>
      <c r="VOS522" s="76"/>
      <c r="VOT522" s="76"/>
      <c r="VOU522" s="76"/>
      <c r="VOV522" s="76"/>
      <c r="VOW522" s="76"/>
      <c r="VOX522" s="76"/>
      <c r="VOY522" s="76"/>
      <c r="VOZ522" s="76"/>
      <c r="VPA522" s="76"/>
      <c r="VPB522" s="76"/>
      <c r="VPC522" s="76"/>
      <c r="VPD522" s="76"/>
      <c r="VPE522" s="76"/>
      <c r="VPF522" s="76"/>
      <c r="VPG522" s="76"/>
      <c r="VPH522" s="76"/>
      <c r="VPI522" s="76"/>
      <c r="VPJ522" s="76"/>
      <c r="VPK522" s="76"/>
      <c r="VPL522" s="76"/>
      <c r="VPM522" s="76"/>
      <c r="VPN522" s="76"/>
      <c r="VPO522" s="76"/>
      <c r="VPP522" s="76"/>
      <c r="VPQ522" s="76"/>
      <c r="VPR522" s="76"/>
      <c r="VPS522" s="76"/>
      <c r="VPT522" s="76"/>
      <c r="VPU522" s="76"/>
      <c r="VPV522" s="76"/>
      <c r="VPW522" s="76"/>
      <c r="VPX522" s="76"/>
      <c r="VPY522" s="76"/>
      <c r="VPZ522" s="76"/>
      <c r="VQA522" s="76"/>
      <c r="VQB522" s="76"/>
      <c r="VQC522" s="76"/>
      <c r="VQD522" s="76"/>
      <c r="VQE522" s="76"/>
      <c r="VQF522" s="76"/>
      <c r="VQG522" s="76"/>
      <c r="VQH522" s="76"/>
      <c r="VQI522" s="76"/>
      <c r="VQJ522" s="76"/>
      <c r="VQK522" s="76"/>
      <c r="VQL522" s="76"/>
      <c r="VQM522" s="76"/>
      <c r="VQN522" s="76"/>
      <c r="VQO522" s="76"/>
      <c r="VQP522" s="76"/>
      <c r="VQQ522" s="76"/>
      <c r="VQR522" s="76"/>
      <c r="VQS522" s="76"/>
      <c r="VQT522" s="76"/>
      <c r="VQU522" s="76"/>
      <c r="VQV522" s="76"/>
      <c r="VQW522" s="76"/>
      <c r="VQX522" s="76"/>
      <c r="VQY522" s="76"/>
      <c r="VQZ522" s="76"/>
      <c r="VRA522" s="76"/>
      <c r="VRB522" s="76"/>
      <c r="VRC522" s="76"/>
      <c r="VRD522" s="76"/>
      <c r="VRE522" s="76"/>
      <c r="VRF522" s="76"/>
      <c r="VRG522" s="76"/>
      <c r="VRH522" s="76"/>
      <c r="VRI522" s="76"/>
      <c r="VRJ522" s="76"/>
      <c r="VRK522" s="76"/>
      <c r="VRL522" s="76"/>
      <c r="VRM522" s="76"/>
      <c r="VRN522" s="76"/>
      <c r="VRO522" s="76"/>
      <c r="VRP522" s="76"/>
      <c r="VRQ522" s="76"/>
      <c r="VRR522" s="76"/>
      <c r="VRS522" s="76"/>
      <c r="VRT522" s="76"/>
      <c r="VRU522" s="76"/>
      <c r="VRV522" s="76"/>
      <c r="VRW522" s="76"/>
      <c r="VRX522" s="76"/>
      <c r="VRY522" s="76"/>
      <c r="VRZ522" s="76"/>
      <c r="VSA522" s="76"/>
      <c r="VSB522" s="76"/>
      <c r="VSC522" s="76"/>
      <c r="VSD522" s="76"/>
      <c r="VSE522" s="76"/>
      <c r="VSF522" s="76"/>
      <c r="VSG522" s="76"/>
      <c r="VSH522" s="76"/>
      <c r="VSI522" s="76"/>
      <c r="VSJ522" s="76"/>
      <c r="VSK522" s="76"/>
      <c r="VSL522" s="76"/>
      <c r="VSM522" s="76"/>
      <c r="VSN522" s="76"/>
      <c r="VSO522" s="76"/>
      <c r="VSP522" s="76"/>
      <c r="VSQ522" s="76"/>
      <c r="VSR522" s="76"/>
      <c r="VSS522" s="76"/>
      <c r="VST522" s="76"/>
      <c r="VSU522" s="76"/>
      <c r="VSV522" s="76"/>
      <c r="VSW522" s="76"/>
      <c r="VSX522" s="76"/>
      <c r="VSY522" s="76"/>
      <c r="VSZ522" s="76"/>
      <c r="VTA522" s="76"/>
      <c r="VTB522" s="76"/>
      <c r="VTC522" s="76"/>
      <c r="VTD522" s="76"/>
      <c r="VTE522" s="76"/>
      <c r="VTF522" s="76"/>
      <c r="VTG522" s="76"/>
      <c r="VTH522" s="76"/>
      <c r="VTI522" s="76"/>
      <c r="VTJ522" s="76"/>
      <c r="VTK522" s="76"/>
      <c r="VTL522" s="76"/>
      <c r="VTM522" s="76"/>
      <c r="VTN522" s="76"/>
      <c r="VTO522" s="76"/>
      <c r="VTP522" s="76"/>
      <c r="VTQ522" s="76"/>
      <c r="VTR522" s="76"/>
      <c r="VTS522" s="76"/>
      <c r="VTT522" s="76"/>
      <c r="VTU522" s="76"/>
      <c r="VTV522" s="76"/>
      <c r="VTW522" s="76"/>
      <c r="VTX522" s="76"/>
      <c r="VTY522" s="76"/>
      <c r="VTZ522" s="76"/>
      <c r="VUA522" s="76"/>
      <c r="VUB522" s="76"/>
      <c r="VUC522" s="76"/>
      <c r="VUD522" s="76"/>
      <c r="VUE522" s="76"/>
      <c r="VUF522" s="76"/>
      <c r="VUG522" s="76"/>
      <c r="VUH522" s="76"/>
      <c r="VUI522" s="76"/>
      <c r="VUJ522" s="76"/>
      <c r="VUK522" s="76"/>
      <c r="VUL522" s="76"/>
      <c r="VUM522" s="76"/>
      <c r="VUN522" s="76"/>
      <c r="VUO522" s="76"/>
      <c r="VUP522" s="76"/>
      <c r="VUQ522" s="76"/>
      <c r="VUR522" s="76"/>
      <c r="VUS522" s="76"/>
      <c r="VUT522" s="76"/>
      <c r="VUU522" s="76"/>
      <c r="VUV522" s="76"/>
      <c r="VUW522" s="76"/>
      <c r="VUX522" s="76"/>
      <c r="VUY522" s="76"/>
      <c r="VUZ522" s="76"/>
      <c r="VVA522" s="76"/>
      <c r="VVB522" s="76"/>
      <c r="VVC522" s="76"/>
      <c r="VVD522" s="76"/>
      <c r="VVE522" s="76"/>
      <c r="VVF522" s="76"/>
      <c r="VVG522" s="76"/>
      <c r="VVH522" s="76"/>
      <c r="VVI522" s="76"/>
      <c r="VVJ522" s="76"/>
      <c r="VVK522" s="76"/>
      <c r="VVL522" s="76"/>
      <c r="VVM522" s="76"/>
      <c r="VVN522" s="76"/>
      <c r="VVO522" s="76"/>
      <c r="VVP522" s="76"/>
      <c r="VVQ522" s="76"/>
      <c r="VVR522" s="76"/>
      <c r="VVS522" s="76"/>
      <c r="VVT522" s="76"/>
      <c r="VVU522" s="76"/>
      <c r="VVV522" s="76"/>
      <c r="VVW522" s="76"/>
      <c r="VVX522" s="76"/>
      <c r="VVY522" s="76"/>
      <c r="VVZ522" s="76"/>
      <c r="VWA522" s="76"/>
      <c r="VWB522" s="76"/>
      <c r="VWC522" s="76"/>
      <c r="VWD522" s="76"/>
      <c r="VWE522" s="76"/>
      <c r="VWF522" s="76"/>
      <c r="VWG522" s="76"/>
      <c r="VWH522" s="76"/>
      <c r="VWI522" s="76"/>
      <c r="VWJ522" s="76"/>
      <c r="VWK522" s="76"/>
      <c r="VWL522" s="76"/>
      <c r="VWM522" s="76"/>
      <c r="VWN522" s="76"/>
      <c r="VWO522" s="76"/>
      <c r="VWP522" s="76"/>
      <c r="VWQ522" s="76"/>
      <c r="VWR522" s="76"/>
      <c r="VWS522" s="76"/>
      <c r="VWT522" s="76"/>
      <c r="VWU522" s="76"/>
      <c r="VWV522" s="76"/>
      <c r="VWW522" s="76"/>
      <c r="VWX522" s="76"/>
      <c r="VWY522" s="76"/>
      <c r="VWZ522" s="76"/>
      <c r="VXA522" s="76"/>
      <c r="VXB522" s="76"/>
      <c r="VXC522" s="76"/>
      <c r="VXD522" s="76"/>
      <c r="VXE522" s="76"/>
      <c r="VXF522" s="76"/>
      <c r="VXG522" s="76"/>
      <c r="VXH522" s="76"/>
      <c r="VXI522" s="76"/>
      <c r="VXJ522" s="76"/>
      <c r="VXK522" s="76"/>
      <c r="VXL522" s="76"/>
      <c r="VXM522" s="76"/>
      <c r="VXN522" s="76"/>
      <c r="VXO522" s="76"/>
      <c r="VXP522" s="76"/>
      <c r="VXQ522" s="76"/>
      <c r="VXR522" s="76"/>
      <c r="VXS522" s="76"/>
      <c r="VXT522" s="76"/>
      <c r="VXU522" s="76"/>
      <c r="VXV522" s="76"/>
      <c r="VXW522" s="76"/>
      <c r="VXX522" s="76"/>
      <c r="VXY522" s="76"/>
      <c r="VXZ522" s="76"/>
      <c r="VYA522" s="76"/>
      <c r="VYB522" s="76"/>
      <c r="VYC522" s="76"/>
      <c r="VYD522" s="76"/>
      <c r="VYE522" s="76"/>
      <c r="VYF522" s="76"/>
      <c r="VYG522" s="76"/>
      <c r="VYH522" s="76"/>
      <c r="VYI522" s="76"/>
      <c r="VYJ522" s="76"/>
      <c r="VYK522" s="76"/>
      <c r="VYL522" s="76"/>
      <c r="VYM522" s="76"/>
      <c r="VYN522" s="76"/>
      <c r="VYO522" s="76"/>
      <c r="VYP522" s="76"/>
      <c r="VYQ522" s="76"/>
      <c r="VYR522" s="76"/>
      <c r="VYS522" s="76"/>
      <c r="VYT522" s="76"/>
      <c r="VYU522" s="76"/>
      <c r="VYV522" s="76"/>
      <c r="VYW522" s="76"/>
      <c r="VYX522" s="76"/>
      <c r="VYY522" s="76"/>
      <c r="VYZ522" s="76"/>
      <c r="VZA522" s="76"/>
      <c r="VZB522" s="76"/>
      <c r="VZC522" s="76"/>
      <c r="VZD522" s="76"/>
      <c r="VZE522" s="76"/>
      <c r="VZF522" s="76"/>
      <c r="VZG522" s="76"/>
      <c r="VZH522" s="76"/>
      <c r="VZI522" s="76"/>
      <c r="VZJ522" s="76"/>
      <c r="VZK522" s="76"/>
      <c r="VZL522" s="76"/>
      <c r="VZM522" s="76"/>
      <c r="VZN522" s="76"/>
      <c r="VZO522" s="76"/>
      <c r="VZP522" s="76"/>
      <c r="VZQ522" s="76"/>
      <c r="VZR522" s="76"/>
      <c r="VZS522" s="76"/>
      <c r="VZT522" s="76"/>
      <c r="VZU522" s="76"/>
      <c r="VZV522" s="76"/>
      <c r="VZW522" s="76"/>
      <c r="VZX522" s="76"/>
      <c r="VZY522" s="76"/>
      <c r="VZZ522" s="76"/>
      <c r="WAA522" s="76"/>
      <c r="WAB522" s="76"/>
      <c r="WAC522" s="76"/>
      <c r="WAD522" s="76"/>
      <c r="WAE522" s="76"/>
      <c r="WAF522" s="76"/>
      <c r="WAG522" s="76"/>
      <c r="WAH522" s="76"/>
      <c r="WAI522" s="76"/>
      <c r="WAJ522" s="76"/>
      <c r="WAK522" s="76"/>
      <c r="WAL522" s="76"/>
      <c r="WAM522" s="76"/>
      <c r="WAN522" s="76"/>
      <c r="WAO522" s="76"/>
      <c r="WAP522" s="76"/>
      <c r="WAQ522" s="76"/>
      <c r="WAR522" s="76"/>
      <c r="WAS522" s="76"/>
      <c r="WAT522" s="76"/>
      <c r="WAU522" s="76"/>
      <c r="WAV522" s="76"/>
      <c r="WAW522" s="76"/>
      <c r="WAX522" s="76"/>
      <c r="WAY522" s="76"/>
      <c r="WAZ522" s="76"/>
      <c r="WBA522" s="76"/>
      <c r="WBB522" s="76"/>
      <c r="WBC522" s="76"/>
      <c r="WBD522" s="76"/>
      <c r="WBE522" s="76"/>
      <c r="WBF522" s="76"/>
      <c r="WBG522" s="76"/>
      <c r="WBH522" s="76"/>
      <c r="WBI522" s="76"/>
      <c r="WBJ522" s="76"/>
      <c r="WBK522" s="76"/>
      <c r="WBL522" s="76"/>
      <c r="WBM522" s="76"/>
      <c r="WBN522" s="76"/>
      <c r="WBO522" s="76"/>
      <c r="WBP522" s="76"/>
      <c r="WBQ522" s="76"/>
      <c r="WBR522" s="76"/>
      <c r="WBS522" s="76"/>
      <c r="WBT522" s="76"/>
      <c r="WBU522" s="76"/>
      <c r="WBV522" s="76"/>
      <c r="WBW522" s="76"/>
      <c r="WBX522" s="76"/>
      <c r="WBY522" s="76"/>
      <c r="WBZ522" s="76"/>
      <c r="WCA522" s="76"/>
      <c r="WCB522" s="76"/>
      <c r="WCC522" s="76"/>
      <c r="WCD522" s="76"/>
      <c r="WCE522" s="76"/>
      <c r="WCF522" s="76"/>
      <c r="WCG522" s="76"/>
      <c r="WCH522" s="76"/>
      <c r="WCI522" s="76"/>
      <c r="WCJ522" s="76"/>
      <c r="WCK522" s="76"/>
      <c r="WCL522" s="76"/>
      <c r="WCM522" s="76"/>
      <c r="WCN522" s="76"/>
      <c r="WCO522" s="76"/>
      <c r="WCP522" s="76"/>
      <c r="WCQ522" s="76"/>
      <c r="WCR522" s="76"/>
      <c r="WCS522" s="76"/>
      <c r="WCT522" s="76"/>
      <c r="WCU522" s="76"/>
      <c r="WCV522" s="76"/>
      <c r="WCW522" s="76"/>
      <c r="WCX522" s="76"/>
      <c r="WCY522" s="76"/>
      <c r="WCZ522" s="76"/>
      <c r="WDA522" s="76"/>
      <c r="WDB522" s="76"/>
      <c r="WDC522" s="76"/>
      <c r="WDD522" s="76"/>
      <c r="WDE522" s="76"/>
      <c r="WDF522" s="76"/>
      <c r="WDG522" s="76"/>
      <c r="WDH522" s="76"/>
      <c r="WDI522" s="76"/>
      <c r="WDJ522" s="76"/>
      <c r="WDK522" s="76"/>
      <c r="WDL522" s="76"/>
      <c r="WDM522" s="76"/>
      <c r="WDN522" s="76"/>
      <c r="WDO522" s="76"/>
      <c r="WDP522" s="76"/>
      <c r="WDQ522" s="76"/>
    </row>
    <row r="523" spans="1:15669" s="30" customFormat="1" ht="15" customHeight="1" x14ac:dyDescent="0.25">
      <c r="C523" s="54"/>
      <c r="D523" s="75"/>
      <c r="E523" s="75"/>
      <c r="F523" s="75"/>
      <c r="G523" s="75"/>
      <c r="H523" s="75"/>
      <c r="I523" s="75"/>
      <c r="J523" s="76"/>
      <c r="K523" s="76"/>
      <c r="L523" s="76"/>
      <c r="M523" s="76"/>
      <c r="N523" s="76"/>
      <c r="O523" s="77"/>
      <c r="P523" s="77"/>
      <c r="Q523" s="76"/>
      <c r="R523" s="76"/>
      <c r="S523" s="76"/>
      <c r="T523" s="76"/>
      <c r="U523" s="76"/>
      <c r="V523" s="76"/>
      <c r="W523" s="76"/>
      <c r="X523" s="76"/>
      <c r="Y523" s="76"/>
      <c r="AA523" s="76"/>
      <c r="AB523" s="76"/>
      <c r="AC523" s="76"/>
      <c r="AD523" s="76"/>
      <c r="AE523" s="76"/>
      <c r="AF523" s="76"/>
      <c r="AG523" s="76"/>
      <c r="AH523" s="76"/>
      <c r="AI523" s="76"/>
      <c r="AJ523" s="76"/>
      <c r="AK523" s="76"/>
      <c r="AL523" s="76"/>
      <c r="AM523" s="76"/>
      <c r="AN523" s="76"/>
      <c r="AO523" s="76"/>
      <c r="AP523" s="76"/>
      <c r="AQ523" s="76"/>
      <c r="AR523" s="76"/>
      <c r="AS523" s="76"/>
      <c r="AT523" s="76"/>
      <c r="AU523" s="78"/>
      <c r="AV523" s="79"/>
      <c r="AW523" s="76"/>
      <c r="AX523" s="76"/>
      <c r="AY523" s="76"/>
      <c r="AZ523" s="76"/>
      <c r="BA523" s="76"/>
      <c r="BB523" s="76"/>
      <c r="BC523" s="76"/>
      <c r="BD523" s="70"/>
      <c r="BE523" s="46"/>
      <c r="BF523" s="47"/>
      <c r="BG523" s="80"/>
      <c r="BH523" s="80"/>
      <c r="BI523" s="47"/>
      <c r="BJ523" s="76"/>
      <c r="BK523" s="76"/>
      <c r="BL523" s="76"/>
      <c r="BM523" s="76"/>
      <c r="BN523" s="76"/>
      <c r="BO523" s="76"/>
      <c r="BP523" s="76"/>
      <c r="BQ523" s="76"/>
      <c r="BR523" s="76"/>
      <c r="BS523" s="76"/>
      <c r="BT523" s="76"/>
      <c r="BU523" s="76"/>
      <c r="BV523" s="76"/>
      <c r="BW523" s="76"/>
      <c r="BX523" s="76"/>
      <c r="BY523" s="76"/>
      <c r="BZ523" s="76"/>
      <c r="CA523" s="76"/>
      <c r="CB523" s="76"/>
      <c r="CC523" s="76"/>
      <c r="CD523" s="76"/>
      <c r="CE523" s="76"/>
      <c r="CF523" s="76"/>
      <c r="CG523" s="76"/>
      <c r="CH523" s="76"/>
      <c r="CI523" s="76"/>
      <c r="CJ523" s="76"/>
      <c r="CK523" s="76"/>
      <c r="CL523" s="76"/>
      <c r="CM523" s="76"/>
      <c r="CN523" s="76"/>
      <c r="CO523" s="76"/>
      <c r="CP523" s="76"/>
      <c r="CQ523" s="76"/>
      <c r="CR523" s="76"/>
      <c r="CS523" s="76"/>
      <c r="CT523" s="76"/>
      <c r="CU523" s="76"/>
      <c r="CV523" s="76"/>
      <c r="CW523" s="76"/>
      <c r="CX523" s="76"/>
      <c r="CY523" s="76"/>
      <c r="CZ523" s="76"/>
      <c r="DA523" s="76"/>
      <c r="DB523" s="76"/>
      <c r="DC523" s="76"/>
      <c r="DD523" s="76"/>
      <c r="DE523" s="76"/>
      <c r="DF523" s="76"/>
      <c r="DG523" s="76"/>
      <c r="DH523" s="76"/>
      <c r="DI523" s="76"/>
      <c r="DJ523" s="76"/>
      <c r="DK523" s="76"/>
      <c r="DL523" s="76"/>
      <c r="DM523" s="76"/>
      <c r="DN523" s="76"/>
      <c r="DO523" s="76"/>
      <c r="DP523" s="76"/>
      <c r="DQ523" s="76"/>
      <c r="DR523" s="76"/>
      <c r="DS523" s="76"/>
      <c r="DT523" s="76"/>
      <c r="DU523" s="76"/>
      <c r="DV523" s="76"/>
      <c r="DW523" s="76"/>
      <c r="DX523" s="76"/>
      <c r="DY523" s="76"/>
      <c r="DZ523" s="76"/>
      <c r="EA523" s="76"/>
      <c r="EB523" s="76"/>
      <c r="EC523" s="76"/>
      <c r="ED523" s="76"/>
      <c r="EE523" s="76"/>
      <c r="EF523" s="76"/>
      <c r="EG523" s="76"/>
      <c r="EH523" s="76"/>
      <c r="EI523" s="76"/>
      <c r="EJ523" s="76"/>
      <c r="EK523" s="76"/>
      <c r="EL523" s="76"/>
      <c r="EM523" s="76"/>
      <c r="EN523" s="76"/>
      <c r="EO523" s="76"/>
      <c r="EP523" s="76"/>
      <c r="EQ523" s="76"/>
      <c r="ER523" s="76"/>
      <c r="ES523" s="76"/>
      <c r="ET523" s="76"/>
      <c r="EU523" s="76"/>
      <c r="EV523" s="76"/>
      <c r="EW523" s="76"/>
      <c r="EX523" s="76"/>
      <c r="EY523" s="76"/>
      <c r="EZ523" s="76"/>
      <c r="FA523" s="76"/>
      <c r="FB523" s="76"/>
      <c r="FC523" s="76"/>
      <c r="FD523" s="76"/>
      <c r="FE523" s="76"/>
      <c r="FF523" s="76"/>
      <c r="FG523" s="76"/>
      <c r="FH523" s="76"/>
      <c r="FI523" s="76"/>
      <c r="FJ523" s="76"/>
      <c r="FK523" s="76"/>
      <c r="FL523" s="76"/>
      <c r="FM523" s="76"/>
      <c r="FN523" s="76"/>
      <c r="FO523" s="76"/>
      <c r="FP523" s="76"/>
      <c r="FQ523" s="76"/>
      <c r="FR523" s="76"/>
      <c r="FS523" s="76"/>
      <c r="FT523" s="76"/>
      <c r="FU523" s="76"/>
      <c r="FV523" s="76"/>
      <c r="FW523" s="76"/>
      <c r="FX523" s="76"/>
      <c r="FY523" s="76"/>
      <c r="FZ523" s="76"/>
      <c r="GA523" s="76"/>
      <c r="GB523" s="76"/>
      <c r="GC523" s="76"/>
      <c r="GD523" s="76"/>
      <c r="GE523" s="76"/>
      <c r="GF523" s="76"/>
      <c r="GG523" s="76"/>
      <c r="GH523" s="76"/>
      <c r="GI523" s="76"/>
      <c r="GJ523" s="76"/>
      <c r="GK523" s="76"/>
      <c r="GL523" s="76"/>
      <c r="GM523" s="76"/>
      <c r="GN523" s="76"/>
      <c r="GO523" s="76"/>
      <c r="GP523" s="76"/>
      <c r="GQ523" s="76"/>
      <c r="GR523" s="76"/>
      <c r="GS523" s="76"/>
      <c r="GT523" s="76"/>
      <c r="GU523" s="76"/>
      <c r="GV523" s="76"/>
      <c r="GW523" s="76"/>
      <c r="GX523" s="76"/>
      <c r="GY523" s="76"/>
      <c r="GZ523" s="76"/>
      <c r="HA523" s="76"/>
      <c r="HB523" s="76"/>
      <c r="HC523" s="76"/>
      <c r="HD523" s="76"/>
      <c r="HE523" s="76"/>
      <c r="HF523" s="76"/>
      <c r="HG523" s="76"/>
      <c r="HH523" s="76"/>
      <c r="HI523" s="76"/>
      <c r="HJ523" s="76"/>
      <c r="HK523" s="76"/>
      <c r="HL523" s="76"/>
      <c r="HM523" s="76"/>
      <c r="HN523" s="76"/>
      <c r="HO523" s="76"/>
      <c r="HP523" s="76"/>
      <c r="HQ523" s="76"/>
      <c r="HR523" s="76"/>
      <c r="HS523" s="76"/>
      <c r="HT523" s="76"/>
      <c r="HU523" s="76"/>
      <c r="HV523" s="76"/>
      <c r="HW523" s="76"/>
      <c r="HX523" s="76"/>
      <c r="HY523" s="76"/>
      <c r="HZ523" s="76"/>
      <c r="IA523" s="76"/>
      <c r="IB523" s="76"/>
      <c r="IC523" s="76"/>
      <c r="ID523" s="76"/>
      <c r="IE523" s="76"/>
      <c r="IF523" s="76"/>
      <c r="IG523" s="76"/>
      <c r="IH523" s="76"/>
      <c r="II523" s="76"/>
      <c r="IJ523" s="76"/>
      <c r="IK523" s="76"/>
      <c r="IL523" s="76"/>
      <c r="IM523" s="76"/>
      <c r="IN523" s="76"/>
      <c r="IO523" s="76"/>
      <c r="IP523" s="76"/>
      <c r="IQ523" s="76"/>
      <c r="IR523" s="76"/>
      <c r="IS523" s="76"/>
      <c r="IT523" s="76"/>
      <c r="IU523" s="76"/>
      <c r="IV523" s="76"/>
      <c r="IW523" s="76"/>
      <c r="IX523" s="76"/>
      <c r="IY523" s="76"/>
      <c r="IZ523" s="76"/>
      <c r="JA523" s="76"/>
      <c r="JB523" s="76"/>
      <c r="JC523" s="76"/>
      <c r="JD523" s="76"/>
      <c r="JE523" s="76"/>
      <c r="JF523" s="76"/>
      <c r="JG523" s="76"/>
      <c r="JH523" s="76"/>
      <c r="JI523" s="76"/>
      <c r="JJ523" s="76"/>
      <c r="JK523" s="76"/>
      <c r="JL523" s="76"/>
      <c r="JM523" s="76"/>
      <c r="JN523" s="76"/>
      <c r="JO523" s="76"/>
      <c r="JP523" s="76"/>
      <c r="JQ523" s="76"/>
      <c r="JR523" s="76"/>
      <c r="JS523" s="76"/>
      <c r="JT523" s="76"/>
      <c r="JU523" s="76"/>
      <c r="JV523" s="76"/>
      <c r="JW523" s="76"/>
      <c r="JX523" s="76"/>
      <c r="JY523" s="76"/>
      <c r="JZ523" s="76"/>
      <c r="KA523" s="76"/>
      <c r="KB523" s="76"/>
      <c r="KC523" s="76"/>
      <c r="KD523" s="76"/>
      <c r="KE523" s="76"/>
      <c r="KF523" s="76"/>
      <c r="KG523" s="76"/>
      <c r="KH523" s="76"/>
      <c r="KI523" s="76"/>
      <c r="KJ523" s="76"/>
      <c r="KK523" s="76"/>
      <c r="KL523" s="76"/>
      <c r="KM523" s="76"/>
      <c r="KN523" s="76"/>
      <c r="KO523" s="76"/>
      <c r="KP523" s="76"/>
      <c r="KQ523" s="76"/>
      <c r="KR523" s="76"/>
      <c r="KS523" s="76"/>
      <c r="KT523" s="76"/>
      <c r="KU523" s="76"/>
      <c r="KV523" s="76"/>
      <c r="KW523" s="76"/>
      <c r="KX523" s="76"/>
      <c r="KY523" s="76"/>
      <c r="KZ523" s="76"/>
      <c r="LA523" s="76"/>
      <c r="LB523" s="76"/>
      <c r="LC523" s="76"/>
      <c r="LD523" s="76"/>
      <c r="LE523" s="76"/>
      <c r="LF523" s="76"/>
      <c r="LG523" s="76"/>
      <c r="LH523" s="76"/>
      <c r="LI523" s="76"/>
      <c r="LJ523" s="76"/>
      <c r="LK523" s="76"/>
      <c r="LL523" s="76"/>
      <c r="LM523" s="76"/>
      <c r="LN523" s="76"/>
      <c r="LO523" s="76"/>
      <c r="LP523" s="76"/>
      <c r="LQ523" s="76"/>
      <c r="LR523" s="76"/>
      <c r="LS523" s="76"/>
      <c r="LT523" s="76"/>
      <c r="LU523" s="76"/>
      <c r="LV523" s="76"/>
      <c r="LW523" s="76"/>
      <c r="LX523" s="76"/>
      <c r="LY523" s="76"/>
      <c r="LZ523" s="76"/>
      <c r="MA523" s="76"/>
      <c r="MB523" s="76"/>
      <c r="MC523" s="76"/>
      <c r="MD523" s="76"/>
      <c r="ME523" s="76"/>
      <c r="MF523" s="76"/>
      <c r="MG523" s="76"/>
      <c r="MH523" s="76"/>
      <c r="MI523" s="76"/>
      <c r="MJ523" s="76"/>
      <c r="MK523" s="76"/>
      <c r="ML523" s="76"/>
      <c r="MM523" s="76"/>
      <c r="MN523" s="76"/>
      <c r="MO523" s="76"/>
      <c r="MP523" s="76"/>
      <c r="MQ523" s="76"/>
      <c r="MR523" s="76"/>
      <c r="MS523" s="76"/>
      <c r="MT523" s="76"/>
      <c r="MU523" s="76"/>
      <c r="MV523" s="76"/>
      <c r="MW523" s="76"/>
      <c r="MX523" s="76"/>
      <c r="MY523" s="76"/>
      <c r="MZ523" s="76"/>
      <c r="NA523" s="76"/>
      <c r="NB523" s="76"/>
      <c r="NC523" s="76"/>
      <c r="ND523" s="76"/>
      <c r="NE523" s="76"/>
      <c r="NF523" s="76"/>
      <c r="NG523" s="76"/>
      <c r="NH523" s="76"/>
      <c r="NI523" s="76"/>
      <c r="NJ523" s="76"/>
      <c r="NK523" s="76"/>
      <c r="NL523" s="76"/>
      <c r="NM523" s="76"/>
      <c r="NN523" s="76"/>
      <c r="NO523" s="76"/>
      <c r="NP523" s="76"/>
      <c r="NQ523" s="76"/>
      <c r="NR523" s="76"/>
      <c r="NS523" s="76"/>
      <c r="NT523" s="76"/>
      <c r="NU523" s="76"/>
      <c r="NV523" s="76"/>
      <c r="NW523" s="76"/>
      <c r="NX523" s="76"/>
      <c r="NY523" s="76"/>
      <c r="NZ523" s="76"/>
      <c r="OA523" s="76"/>
      <c r="OB523" s="76"/>
      <c r="OC523" s="76"/>
      <c r="OD523" s="76"/>
      <c r="OE523" s="76"/>
      <c r="OF523" s="76"/>
      <c r="OG523" s="76"/>
      <c r="OH523" s="76"/>
      <c r="OI523" s="76"/>
      <c r="OJ523" s="76"/>
      <c r="OK523" s="76"/>
      <c r="OL523" s="76"/>
      <c r="OM523" s="76"/>
      <c r="ON523" s="76"/>
      <c r="OO523" s="76"/>
      <c r="OP523" s="76"/>
      <c r="OQ523" s="76"/>
      <c r="OR523" s="76"/>
      <c r="OS523" s="76"/>
      <c r="OT523" s="76"/>
      <c r="OU523" s="76"/>
      <c r="OV523" s="76"/>
      <c r="OW523" s="76"/>
      <c r="OX523" s="76"/>
      <c r="OY523" s="76"/>
      <c r="OZ523" s="76"/>
      <c r="PA523" s="76"/>
      <c r="PB523" s="76"/>
      <c r="PC523" s="76"/>
      <c r="PD523" s="76"/>
      <c r="PE523" s="76"/>
      <c r="PF523" s="76"/>
      <c r="PG523" s="76"/>
      <c r="PH523" s="76"/>
      <c r="PI523" s="76"/>
      <c r="PJ523" s="76"/>
      <c r="PK523" s="76"/>
      <c r="PL523" s="76"/>
      <c r="PM523" s="76"/>
      <c r="PN523" s="76"/>
      <c r="PO523" s="76"/>
      <c r="PP523" s="76"/>
      <c r="PQ523" s="76"/>
      <c r="PR523" s="76"/>
      <c r="PS523" s="76"/>
      <c r="PT523" s="76"/>
      <c r="PU523" s="76"/>
      <c r="PV523" s="76"/>
      <c r="PW523" s="76"/>
      <c r="PX523" s="76"/>
      <c r="PY523" s="76"/>
      <c r="PZ523" s="76"/>
      <c r="QA523" s="76"/>
      <c r="QB523" s="76"/>
      <c r="QC523" s="76"/>
      <c r="QD523" s="76"/>
      <c r="QE523" s="76"/>
      <c r="QF523" s="76"/>
      <c r="QG523" s="76"/>
      <c r="QH523" s="76"/>
      <c r="QI523" s="76"/>
      <c r="QJ523" s="76"/>
      <c r="QK523" s="76"/>
      <c r="QL523" s="76"/>
      <c r="QM523" s="76"/>
      <c r="QN523" s="76"/>
      <c r="QO523" s="76"/>
      <c r="QP523" s="76"/>
      <c r="QQ523" s="76"/>
      <c r="QR523" s="76"/>
      <c r="QS523" s="76"/>
      <c r="QT523" s="76"/>
      <c r="QU523" s="76"/>
      <c r="QV523" s="76"/>
      <c r="QW523" s="76"/>
      <c r="QX523" s="76"/>
      <c r="QY523" s="76"/>
      <c r="QZ523" s="76"/>
      <c r="RA523" s="76"/>
      <c r="RB523" s="76"/>
      <c r="RC523" s="76"/>
      <c r="RD523" s="76"/>
      <c r="RE523" s="76"/>
      <c r="RF523" s="76"/>
      <c r="RG523" s="76"/>
      <c r="RH523" s="76"/>
      <c r="RI523" s="76"/>
      <c r="RJ523" s="76"/>
      <c r="RK523" s="76"/>
      <c r="RL523" s="76"/>
      <c r="RM523" s="76"/>
      <c r="RN523" s="76"/>
      <c r="RO523" s="76"/>
      <c r="RP523" s="76"/>
      <c r="RQ523" s="76"/>
      <c r="RR523" s="76"/>
      <c r="RS523" s="76"/>
      <c r="RT523" s="76"/>
      <c r="RU523" s="76"/>
      <c r="RV523" s="76"/>
      <c r="RW523" s="76"/>
      <c r="RX523" s="76"/>
      <c r="RY523" s="76"/>
      <c r="RZ523" s="76"/>
      <c r="SA523" s="76"/>
      <c r="SB523" s="76"/>
      <c r="SC523" s="76"/>
      <c r="SD523" s="76"/>
      <c r="SE523" s="76"/>
      <c r="SF523" s="76"/>
      <c r="SG523" s="76"/>
      <c r="SH523" s="76"/>
      <c r="SI523" s="76"/>
      <c r="SJ523" s="76"/>
      <c r="SK523" s="76"/>
      <c r="SL523" s="76"/>
      <c r="SM523" s="76"/>
      <c r="SN523" s="76"/>
      <c r="SO523" s="76"/>
      <c r="SP523" s="76"/>
      <c r="SQ523" s="76"/>
      <c r="SR523" s="76"/>
      <c r="SS523" s="76"/>
      <c r="ST523" s="76"/>
      <c r="SU523" s="76"/>
      <c r="SV523" s="76"/>
      <c r="SW523" s="76"/>
      <c r="SX523" s="76"/>
      <c r="SY523" s="76"/>
      <c r="SZ523" s="76"/>
      <c r="TA523" s="76"/>
      <c r="TB523" s="76"/>
      <c r="TC523" s="76"/>
      <c r="TD523" s="76"/>
      <c r="TE523" s="76"/>
      <c r="TF523" s="76"/>
      <c r="TG523" s="76"/>
      <c r="TH523" s="76"/>
      <c r="TI523" s="76"/>
      <c r="TJ523" s="76"/>
      <c r="TK523" s="76"/>
      <c r="TL523" s="76"/>
      <c r="TM523" s="76"/>
      <c r="TN523" s="76"/>
      <c r="TO523" s="76"/>
      <c r="TP523" s="76"/>
      <c r="TQ523" s="76"/>
      <c r="TR523" s="76"/>
      <c r="TS523" s="76"/>
      <c r="TT523" s="76"/>
      <c r="TU523" s="76"/>
      <c r="TV523" s="76"/>
      <c r="TW523" s="76"/>
      <c r="TX523" s="76"/>
      <c r="TY523" s="76"/>
      <c r="TZ523" s="76"/>
      <c r="UA523" s="76"/>
      <c r="UB523" s="76"/>
      <c r="UC523" s="76"/>
      <c r="UD523" s="76"/>
      <c r="UE523" s="76"/>
      <c r="UF523" s="76"/>
      <c r="UG523" s="76"/>
      <c r="UH523" s="76"/>
      <c r="UI523" s="76"/>
      <c r="UJ523" s="76"/>
      <c r="UK523" s="76"/>
      <c r="UL523" s="76"/>
      <c r="UM523" s="76"/>
      <c r="UN523" s="76"/>
      <c r="UO523" s="76"/>
      <c r="UP523" s="76"/>
      <c r="UQ523" s="76"/>
      <c r="UR523" s="76"/>
      <c r="US523" s="76"/>
      <c r="UT523" s="76"/>
      <c r="UU523" s="76"/>
      <c r="UV523" s="76"/>
      <c r="UW523" s="76"/>
      <c r="UX523" s="76"/>
      <c r="UY523" s="76"/>
      <c r="UZ523" s="76"/>
      <c r="VA523" s="76"/>
      <c r="VB523" s="76"/>
      <c r="VC523" s="76"/>
      <c r="VD523" s="76"/>
      <c r="VE523" s="76"/>
      <c r="VF523" s="76"/>
      <c r="VG523" s="76"/>
      <c r="VH523" s="76"/>
      <c r="VI523" s="76"/>
      <c r="VJ523" s="76"/>
      <c r="VK523" s="76"/>
      <c r="VL523" s="76"/>
      <c r="VM523" s="76"/>
      <c r="VN523" s="76"/>
      <c r="VO523" s="76"/>
      <c r="VP523" s="76"/>
      <c r="VQ523" s="76"/>
      <c r="VR523" s="76"/>
      <c r="VS523" s="76"/>
      <c r="VT523" s="76"/>
      <c r="VU523" s="76"/>
      <c r="VV523" s="76"/>
      <c r="VW523" s="76"/>
      <c r="VX523" s="76"/>
      <c r="VY523" s="76"/>
      <c r="VZ523" s="76"/>
      <c r="WA523" s="76"/>
      <c r="WB523" s="76"/>
      <c r="WC523" s="76"/>
      <c r="WD523" s="76"/>
      <c r="WE523" s="76"/>
      <c r="WF523" s="76"/>
      <c r="WG523" s="76"/>
      <c r="WH523" s="76"/>
      <c r="WI523" s="76"/>
      <c r="WJ523" s="76"/>
      <c r="WK523" s="76"/>
      <c r="WL523" s="76"/>
      <c r="WM523" s="76"/>
      <c r="WN523" s="76"/>
      <c r="WO523" s="76"/>
      <c r="WP523" s="76"/>
      <c r="WQ523" s="76"/>
      <c r="WR523" s="76"/>
      <c r="WS523" s="76"/>
      <c r="WT523" s="76"/>
      <c r="WU523" s="76"/>
      <c r="WV523" s="76"/>
      <c r="WW523" s="76"/>
      <c r="WX523" s="76"/>
      <c r="WY523" s="76"/>
      <c r="WZ523" s="76"/>
      <c r="XA523" s="76"/>
      <c r="XB523" s="76"/>
      <c r="XC523" s="76"/>
      <c r="XD523" s="76"/>
      <c r="XE523" s="76"/>
      <c r="XF523" s="76"/>
      <c r="XG523" s="76"/>
      <c r="XH523" s="76"/>
      <c r="XI523" s="76"/>
      <c r="XJ523" s="76"/>
      <c r="XK523" s="76"/>
      <c r="XL523" s="76"/>
      <c r="XM523" s="76"/>
      <c r="XN523" s="76"/>
      <c r="XO523" s="76"/>
      <c r="XP523" s="76"/>
      <c r="XQ523" s="76"/>
      <c r="XR523" s="76"/>
      <c r="XS523" s="76"/>
      <c r="XT523" s="76"/>
      <c r="XU523" s="76"/>
      <c r="XV523" s="76"/>
      <c r="XW523" s="76"/>
      <c r="XX523" s="76"/>
      <c r="XY523" s="76"/>
      <c r="XZ523" s="76"/>
      <c r="YA523" s="76"/>
      <c r="YB523" s="76"/>
      <c r="YC523" s="76"/>
      <c r="YD523" s="76"/>
      <c r="YE523" s="76"/>
      <c r="YF523" s="76"/>
      <c r="YG523" s="76"/>
      <c r="YH523" s="76"/>
      <c r="YI523" s="76"/>
      <c r="YJ523" s="76"/>
      <c r="YK523" s="76"/>
      <c r="YL523" s="76"/>
      <c r="YM523" s="76"/>
      <c r="YN523" s="76"/>
      <c r="YO523" s="76"/>
      <c r="YP523" s="76"/>
      <c r="YQ523" s="76"/>
      <c r="YR523" s="76"/>
      <c r="YS523" s="76"/>
      <c r="YT523" s="76"/>
      <c r="YU523" s="76"/>
      <c r="YV523" s="76"/>
      <c r="YW523" s="76"/>
      <c r="YX523" s="76"/>
      <c r="YY523" s="76"/>
      <c r="YZ523" s="76"/>
      <c r="ZA523" s="76"/>
      <c r="ZB523" s="76"/>
      <c r="ZC523" s="76"/>
      <c r="ZD523" s="76"/>
      <c r="ZE523" s="76"/>
      <c r="ZF523" s="76"/>
      <c r="ZG523" s="76"/>
      <c r="ZH523" s="76"/>
      <c r="ZI523" s="76"/>
      <c r="ZJ523" s="76"/>
      <c r="ZK523" s="76"/>
      <c r="ZL523" s="76"/>
      <c r="ZM523" s="76"/>
      <c r="ZN523" s="76"/>
      <c r="ZO523" s="76"/>
      <c r="ZP523" s="76"/>
      <c r="ZQ523" s="76"/>
      <c r="ZR523" s="76"/>
      <c r="ZS523" s="76"/>
      <c r="ZT523" s="76"/>
      <c r="ZU523" s="76"/>
      <c r="ZV523" s="76"/>
      <c r="ZW523" s="76"/>
      <c r="ZX523" s="76"/>
      <c r="ZY523" s="76"/>
      <c r="ZZ523" s="76"/>
      <c r="AAA523" s="76"/>
      <c r="AAB523" s="76"/>
      <c r="AAC523" s="76"/>
      <c r="AAD523" s="76"/>
      <c r="AAE523" s="76"/>
      <c r="AAF523" s="76"/>
      <c r="AAG523" s="76"/>
      <c r="AAH523" s="76"/>
      <c r="AAI523" s="76"/>
      <c r="AAJ523" s="76"/>
      <c r="AAK523" s="76"/>
      <c r="AAL523" s="76"/>
      <c r="AAM523" s="76"/>
      <c r="AAN523" s="76"/>
      <c r="AAO523" s="76"/>
      <c r="AAP523" s="76"/>
      <c r="AAQ523" s="76"/>
      <c r="AAR523" s="76"/>
      <c r="AAS523" s="76"/>
      <c r="AAT523" s="76"/>
      <c r="AAU523" s="76"/>
      <c r="AAV523" s="76"/>
      <c r="AAW523" s="76"/>
      <c r="AAX523" s="76"/>
      <c r="AAY523" s="76"/>
      <c r="AAZ523" s="76"/>
      <c r="ABA523" s="76"/>
      <c r="ABB523" s="76"/>
      <c r="ABC523" s="76"/>
      <c r="ABD523" s="76"/>
      <c r="ABE523" s="76"/>
      <c r="ABF523" s="76"/>
      <c r="ABG523" s="76"/>
      <c r="ABH523" s="76"/>
      <c r="ABI523" s="76"/>
      <c r="ABJ523" s="76"/>
      <c r="ABK523" s="76"/>
      <c r="ABL523" s="76"/>
      <c r="ABM523" s="76"/>
      <c r="ABN523" s="76"/>
      <c r="ABO523" s="76"/>
      <c r="ABP523" s="76"/>
      <c r="ABQ523" s="76"/>
      <c r="ABR523" s="76"/>
      <c r="ABS523" s="76"/>
      <c r="ABT523" s="76"/>
      <c r="ABU523" s="76"/>
      <c r="ABV523" s="76"/>
      <c r="ABW523" s="76"/>
      <c r="ABX523" s="76"/>
      <c r="ABY523" s="76"/>
      <c r="ABZ523" s="76"/>
      <c r="ACA523" s="76"/>
      <c r="ACB523" s="76"/>
      <c r="ACC523" s="76"/>
      <c r="ACD523" s="76"/>
      <c r="ACE523" s="76"/>
      <c r="ACF523" s="76"/>
      <c r="ACG523" s="76"/>
      <c r="ACH523" s="76"/>
      <c r="ACI523" s="76"/>
      <c r="ACJ523" s="76"/>
      <c r="ACK523" s="76"/>
      <c r="ACL523" s="76"/>
      <c r="ACM523" s="76"/>
      <c r="ACN523" s="76"/>
      <c r="ACO523" s="76"/>
      <c r="ACP523" s="76"/>
      <c r="ACQ523" s="76"/>
      <c r="ACR523" s="76"/>
      <c r="ACS523" s="76"/>
      <c r="ACT523" s="76"/>
      <c r="ACU523" s="76"/>
      <c r="ACV523" s="76"/>
      <c r="ACW523" s="76"/>
      <c r="ACX523" s="76"/>
      <c r="ACY523" s="76"/>
      <c r="ACZ523" s="76"/>
      <c r="ADA523" s="76"/>
      <c r="ADB523" s="76"/>
      <c r="ADC523" s="76"/>
      <c r="ADD523" s="76"/>
      <c r="ADE523" s="76"/>
      <c r="ADF523" s="76"/>
      <c r="ADG523" s="76"/>
      <c r="ADH523" s="76"/>
      <c r="ADI523" s="76"/>
      <c r="ADJ523" s="76"/>
      <c r="ADK523" s="76"/>
      <c r="ADL523" s="76"/>
      <c r="ADM523" s="76"/>
      <c r="ADN523" s="76"/>
      <c r="ADO523" s="76"/>
      <c r="ADP523" s="76"/>
      <c r="ADQ523" s="76"/>
      <c r="ADR523" s="76"/>
      <c r="ADS523" s="76"/>
      <c r="ADT523" s="76"/>
      <c r="ADU523" s="76"/>
      <c r="ADV523" s="76"/>
      <c r="ADW523" s="76"/>
      <c r="ADX523" s="76"/>
      <c r="ADY523" s="76"/>
      <c r="ADZ523" s="76"/>
      <c r="AEA523" s="76"/>
      <c r="AEB523" s="76"/>
      <c r="AEC523" s="76"/>
      <c r="AED523" s="76"/>
      <c r="AEE523" s="76"/>
      <c r="AEF523" s="76"/>
      <c r="AEG523" s="76"/>
      <c r="AEH523" s="76"/>
      <c r="AEI523" s="76"/>
      <c r="AEJ523" s="76"/>
      <c r="AEK523" s="76"/>
      <c r="AEL523" s="76"/>
      <c r="AEM523" s="76"/>
      <c r="AEN523" s="76"/>
      <c r="AEO523" s="76"/>
      <c r="AEP523" s="76"/>
      <c r="AEQ523" s="76"/>
      <c r="AER523" s="76"/>
      <c r="AES523" s="76"/>
      <c r="AET523" s="76"/>
      <c r="AEU523" s="76"/>
      <c r="AEV523" s="76"/>
      <c r="AEW523" s="76"/>
      <c r="AEX523" s="76"/>
      <c r="AEY523" s="76"/>
      <c r="AEZ523" s="76"/>
      <c r="AFA523" s="76"/>
      <c r="AFB523" s="76"/>
      <c r="AFC523" s="76"/>
      <c r="AFD523" s="76"/>
      <c r="AFE523" s="76"/>
      <c r="AFF523" s="76"/>
      <c r="AFG523" s="76"/>
      <c r="AFH523" s="76"/>
      <c r="AFI523" s="76"/>
      <c r="AFJ523" s="76"/>
      <c r="AFK523" s="76"/>
      <c r="AFL523" s="76"/>
      <c r="AFM523" s="76"/>
      <c r="AFN523" s="76"/>
      <c r="AFO523" s="76"/>
      <c r="AFP523" s="76"/>
      <c r="AFQ523" s="76"/>
      <c r="AFR523" s="76"/>
      <c r="AFS523" s="76"/>
      <c r="AFT523" s="76"/>
      <c r="AFU523" s="76"/>
      <c r="AFV523" s="76"/>
      <c r="AFW523" s="76"/>
      <c r="AFX523" s="76"/>
      <c r="AFY523" s="76"/>
      <c r="AFZ523" s="76"/>
      <c r="AGA523" s="76"/>
      <c r="AGB523" s="76"/>
      <c r="AGC523" s="76"/>
      <c r="AGD523" s="76"/>
      <c r="AGE523" s="76"/>
      <c r="AGF523" s="76"/>
      <c r="AGG523" s="76"/>
      <c r="AGH523" s="76"/>
      <c r="AGI523" s="76"/>
      <c r="AGJ523" s="76"/>
      <c r="AGK523" s="76"/>
      <c r="AGL523" s="76"/>
      <c r="AGM523" s="76"/>
      <c r="AGN523" s="76"/>
      <c r="AGO523" s="76"/>
      <c r="AGP523" s="76"/>
      <c r="AGQ523" s="76"/>
      <c r="AGR523" s="76"/>
      <c r="AGS523" s="76"/>
      <c r="AGT523" s="76"/>
      <c r="AGU523" s="76"/>
      <c r="AGV523" s="76"/>
      <c r="AGW523" s="76"/>
      <c r="AGX523" s="76"/>
      <c r="AGY523" s="76"/>
      <c r="AGZ523" s="76"/>
      <c r="AHA523" s="76"/>
      <c r="AHB523" s="76"/>
      <c r="AHC523" s="76"/>
      <c r="AHD523" s="76"/>
      <c r="AHE523" s="76"/>
      <c r="AHF523" s="76"/>
      <c r="AHG523" s="76"/>
      <c r="AHH523" s="76"/>
      <c r="AHI523" s="76"/>
      <c r="AHJ523" s="76"/>
      <c r="AHK523" s="76"/>
      <c r="AHL523" s="76"/>
      <c r="AHM523" s="76"/>
      <c r="AHN523" s="76"/>
      <c r="AHO523" s="76"/>
      <c r="AHP523" s="76"/>
      <c r="AHQ523" s="76"/>
      <c r="AHR523" s="76"/>
      <c r="AHS523" s="76"/>
      <c r="AHT523" s="76"/>
      <c r="AHU523" s="76"/>
      <c r="AHV523" s="76"/>
      <c r="AHW523" s="76"/>
      <c r="AHX523" s="76"/>
      <c r="AHY523" s="76"/>
      <c r="AHZ523" s="76"/>
      <c r="AIA523" s="76"/>
      <c r="AIB523" s="76"/>
      <c r="AIC523" s="76"/>
      <c r="AID523" s="76"/>
      <c r="AIE523" s="76"/>
      <c r="AIF523" s="76"/>
      <c r="AIG523" s="76"/>
      <c r="AIH523" s="76"/>
      <c r="AII523" s="76"/>
      <c r="AIJ523" s="76"/>
      <c r="AIK523" s="76"/>
      <c r="AIL523" s="76"/>
      <c r="AIM523" s="76"/>
      <c r="AIN523" s="76"/>
      <c r="AIO523" s="76"/>
      <c r="AIP523" s="76"/>
      <c r="AIQ523" s="76"/>
      <c r="AIR523" s="76"/>
      <c r="AIS523" s="76"/>
      <c r="AIT523" s="76"/>
      <c r="AIU523" s="76"/>
      <c r="AIV523" s="76"/>
      <c r="AIW523" s="76"/>
      <c r="AIX523" s="76"/>
      <c r="AIY523" s="76"/>
      <c r="AIZ523" s="76"/>
      <c r="AJA523" s="76"/>
      <c r="AJB523" s="76"/>
      <c r="AJC523" s="76"/>
      <c r="AJD523" s="76"/>
      <c r="AJE523" s="76"/>
      <c r="AJF523" s="76"/>
      <c r="AJG523" s="76"/>
      <c r="AJH523" s="76"/>
      <c r="AJI523" s="76"/>
      <c r="AJJ523" s="76"/>
      <c r="AJK523" s="76"/>
      <c r="AJL523" s="76"/>
      <c r="AJM523" s="76"/>
      <c r="AJN523" s="76"/>
      <c r="AJO523" s="76"/>
      <c r="AJP523" s="76"/>
      <c r="AJQ523" s="76"/>
      <c r="AJR523" s="76"/>
      <c r="AJS523" s="76"/>
      <c r="AJT523" s="76"/>
      <c r="AJU523" s="76"/>
      <c r="AJV523" s="76"/>
      <c r="AJW523" s="76"/>
      <c r="AJX523" s="76"/>
      <c r="AJY523" s="76"/>
      <c r="AJZ523" s="76"/>
      <c r="AKA523" s="76"/>
      <c r="AKB523" s="76"/>
      <c r="AKC523" s="76"/>
      <c r="AKD523" s="76"/>
      <c r="AKE523" s="76"/>
      <c r="AKF523" s="76"/>
      <c r="AKG523" s="76"/>
      <c r="AKH523" s="76"/>
      <c r="AKI523" s="76"/>
      <c r="AKJ523" s="76"/>
      <c r="AKK523" s="76"/>
      <c r="AKL523" s="76"/>
      <c r="AKM523" s="76"/>
      <c r="AKN523" s="76"/>
      <c r="AKO523" s="76"/>
      <c r="AKP523" s="76"/>
      <c r="AKQ523" s="76"/>
      <c r="AKR523" s="76"/>
      <c r="AKS523" s="76"/>
      <c r="AKT523" s="76"/>
      <c r="AKU523" s="76"/>
      <c r="AKV523" s="76"/>
      <c r="AKW523" s="76"/>
      <c r="AKX523" s="76"/>
      <c r="AKY523" s="76"/>
      <c r="AKZ523" s="76"/>
      <c r="ALA523" s="76"/>
      <c r="ALB523" s="76"/>
      <c r="ALC523" s="76"/>
      <c r="ALD523" s="76"/>
      <c r="ALE523" s="76"/>
      <c r="ALF523" s="76"/>
      <c r="ALG523" s="76"/>
      <c r="ALH523" s="76"/>
      <c r="ALI523" s="76"/>
      <c r="ALJ523" s="76"/>
      <c r="ALK523" s="76"/>
      <c r="ALL523" s="76"/>
      <c r="ALM523" s="76"/>
      <c r="ALN523" s="76"/>
      <c r="ALO523" s="76"/>
      <c r="ALP523" s="76"/>
      <c r="ALQ523" s="76"/>
      <c r="ALR523" s="76"/>
      <c r="ALS523" s="76"/>
      <c r="ALT523" s="76"/>
      <c r="ALU523" s="76"/>
      <c r="ALV523" s="76"/>
      <c r="ALW523" s="76"/>
      <c r="ALX523" s="76"/>
      <c r="ALY523" s="76"/>
      <c r="ALZ523" s="76"/>
      <c r="AMA523" s="76"/>
      <c r="AMB523" s="76"/>
      <c r="AMC523" s="76"/>
      <c r="AMD523" s="76"/>
      <c r="AME523" s="76"/>
      <c r="AMF523" s="76"/>
      <c r="AMG523" s="76"/>
      <c r="AMH523" s="76"/>
      <c r="AMI523" s="76"/>
      <c r="AMJ523" s="76"/>
      <c r="AMK523" s="76"/>
      <c r="AML523" s="76"/>
      <c r="AMM523" s="76"/>
      <c r="AMN523" s="76"/>
      <c r="AMO523" s="76"/>
      <c r="AMP523" s="76"/>
      <c r="AMQ523" s="76"/>
      <c r="AMR523" s="76"/>
      <c r="AMS523" s="76"/>
      <c r="AMT523" s="76"/>
      <c r="AMU523" s="76"/>
      <c r="AMV523" s="76"/>
      <c r="AMW523" s="76"/>
      <c r="AMX523" s="76"/>
      <c r="AMY523" s="76"/>
      <c r="AMZ523" s="76"/>
      <c r="ANA523" s="76"/>
      <c r="ANB523" s="76"/>
      <c r="ANC523" s="76"/>
      <c r="AND523" s="76"/>
      <c r="ANE523" s="76"/>
      <c r="ANF523" s="76"/>
      <c r="ANG523" s="76"/>
      <c r="ANH523" s="76"/>
      <c r="ANI523" s="76"/>
      <c r="ANJ523" s="76"/>
      <c r="ANK523" s="76"/>
      <c r="ANL523" s="76"/>
      <c r="ANM523" s="76"/>
      <c r="ANN523" s="76"/>
      <c r="ANO523" s="76"/>
      <c r="ANP523" s="76"/>
      <c r="ANQ523" s="76"/>
      <c r="ANR523" s="76"/>
      <c r="ANS523" s="76"/>
      <c r="ANT523" s="76"/>
      <c r="ANU523" s="76"/>
      <c r="ANV523" s="76"/>
      <c r="ANW523" s="76"/>
      <c r="ANX523" s="76"/>
      <c r="ANY523" s="76"/>
      <c r="ANZ523" s="76"/>
      <c r="AOA523" s="76"/>
      <c r="AOB523" s="76"/>
      <c r="AOC523" s="76"/>
      <c r="AOD523" s="76"/>
      <c r="AOE523" s="76"/>
      <c r="AOF523" s="76"/>
      <c r="AOG523" s="76"/>
      <c r="AOH523" s="76"/>
      <c r="AOI523" s="76"/>
      <c r="AOJ523" s="76"/>
      <c r="AOK523" s="76"/>
      <c r="AOL523" s="76"/>
      <c r="AOM523" s="76"/>
      <c r="AON523" s="76"/>
      <c r="AOO523" s="76"/>
      <c r="AOP523" s="76"/>
      <c r="AOQ523" s="76"/>
      <c r="AOR523" s="76"/>
      <c r="AOS523" s="76"/>
      <c r="AOT523" s="76"/>
      <c r="AOU523" s="76"/>
      <c r="AOV523" s="76"/>
      <c r="AOW523" s="76"/>
      <c r="AOX523" s="76"/>
      <c r="AOY523" s="76"/>
      <c r="AOZ523" s="76"/>
      <c r="APA523" s="76"/>
      <c r="APB523" s="76"/>
      <c r="APC523" s="76"/>
      <c r="APD523" s="76"/>
      <c r="APE523" s="76"/>
      <c r="APF523" s="76"/>
      <c r="APG523" s="76"/>
      <c r="APH523" s="76"/>
      <c r="API523" s="76"/>
      <c r="APJ523" s="76"/>
      <c r="APK523" s="76"/>
      <c r="APL523" s="76"/>
      <c r="APM523" s="76"/>
      <c r="APN523" s="76"/>
      <c r="APO523" s="76"/>
      <c r="APP523" s="76"/>
      <c r="APQ523" s="76"/>
      <c r="APR523" s="76"/>
      <c r="APS523" s="76"/>
      <c r="APT523" s="76"/>
      <c r="APU523" s="76"/>
      <c r="APV523" s="76"/>
      <c r="APW523" s="76"/>
      <c r="APX523" s="76"/>
      <c r="APY523" s="76"/>
      <c r="APZ523" s="76"/>
      <c r="AQA523" s="76"/>
      <c r="AQB523" s="76"/>
      <c r="AQC523" s="76"/>
      <c r="AQD523" s="76"/>
      <c r="AQE523" s="76"/>
      <c r="AQF523" s="76"/>
      <c r="AQG523" s="76"/>
      <c r="AQH523" s="76"/>
      <c r="AQI523" s="76"/>
      <c r="AQJ523" s="76"/>
      <c r="AQK523" s="76"/>
      <c r="AQL523" s="76"/>
      <c r="AQM523" s="76"/>
      <c r="AQN523" s="76"/>
      <c r="AQO523" s="76"/>
      <c r="AQP523" s="76"/>
      <c r="AQQ523" s="76"/>
      <c r="AQR523" s="76"/>
      <c r="AQS523" s="76"/>
      <c r="AQT523" s="76"/>
      <c r="AQU523" s="76"/>
      <c r="AQV523" s="76"/>
      <c r="AQW523" s="76"/>
      <c r="AQX523" s="76"/>
      <c r="AQY523" s="76"/>
      <c r="AQZ523" s="76"/>
      <c r="ARA523" s="76"/>
      <c r="ARB523" s="76"/>
      <c r="ARC523" s="76"/>
      <c r="ARD523" s="76"/>
      <c r="ARE523" s="76"/>
      <c r="ARF523" s="76"/>
      <c r="ARG523" s="76"/>
      <c r="ARH523" s="76"/>
      <c r="ARI523" s="76"/>
      <c r="ARJ523" s="76"/>
      <c r="ARK523" s="76"/>
      <c r="ARL523" s="76"/>
      <c r="ARM523" s="76"/>
      <c r="ARN523" s="76"/>
      <c r="ARO523" s="76"/>
      <c r="ARP523" s="76"/>
      <c r="ARQ523" s="76"/>
      <c r="ARR523" s="76"/>
      <c r="ARS523" s="76"/>
      <c r="ART523" s="76"/>
      <c r="ARU523" s="76"/>
      <c r="ARV523" s="76"/>
      <c r="ARW523" s="76"/>
      <c r="ARX523" s="76"/>
      <c r="ARY523" s="76"/>
      <c r="ARZ523" s="76"/>
      <c r="ASA523" s="76"/>
      <c r="ASB523" s="76"/>
      <c r="ASC523" s="76"/>
      <c r="ASD523" s="76"/>
      <c r="ASE523" s="76"/>
      <c r="ASF523" s="76"/>
      <c r="ASG523" s="76"/>
      <c r="ASH523" s="76"/>
      <c r="ASI523" s="76"/>
      <c r="ASJ523" s="76"/>
      <c r="ASK523" s="76"/>
      <c r="ASL523" s="76"/>
      <c r="ASM523" s="76"/>
      <c r="ASN523" s="76"/>
      <c r="ASO523" s="76"/>
      <c r="ASP523" s="76"/>
      <c r="ASQ523" s="76"/>
      <c r="ASR523" s="76"/>
      <c r="ASS523" s="76"/>
      <c r="AST523" s="76"/>
      <c r="ASU523" s="76"/>
      <c r="ASV523" s="76"/>
      <c r="ASW523" s="76"/>
      <c r="ASX523" s="76"/>
      <c r="ASY523" s="76"/>
      <c r="ASZ523" s="76"/>
      <c r="ATA523" s="76"/>
      <c r="ATB523" s="76"/>
      <c r="ATC523" s="76"/>
      <c r="ATD523" s="76"/>
      <c r="ATE523" s="76"/>
      <c r="ATF523" s="76"/>
      <c r="ATG523" s="76"/>
      <c r="ATH523" s="76"/>
      <c r="ATI523" s="76"/>
      <c r="ATJ523" s="76"/>
      <c r="ATK523" s="76"/>
      <c r="ATL523" s="76"/>
      <c r="ATM523" s="76"/>
      <c r="ATN523" s="76"/>
      <c r="ATO523" s="76"/>
      <c r="ATP523" s="76"/>
      <c r="ATQ523" s="76"/>
      <c r="ATR523" s="76"/>
      <c r="ATS523" s="76"/>
      <c r="ATT523" s="76"/>
      <c r="ATU523" s="76"/>
      <c r="ATV523" s="76"/>
      <c r="ATW523" s="76"/>
      <c r="ATX523" s="76"/>
      <c r="ATY523" s="76"/>
      <c r="ATZ523" s="76"/>
      <c r="AUA523" s="76"/>
      <c r="AUB523" s="76"/>
      <c r="AUC523" s="76"/>
      <c r="AUD523" s="76"/>
      <c r="AUE523" s="76"/>
      <c r="AUF523" s="76"/>
      <c r="AUG523" s="76"/>
      <c r="AUH523" s="76"/>
      <c r="AUI523" s="76"/>
      <c r="AUJ523" s="76"/>
      <c r="AUK523" s="76"/>
      <c r="AUL523" s="76"/>
      <c r="AUM523" s="76"/>
      <c r="AUN523" s="76"/>
      <c r="AUO523" s="76"/>
      <c r="AUP523" s="76"/>
      <c r="AUQ523" s="76"/>
      <c r="AUR523" s="76"/>
      <c r="AUS523" s="76"/>
      <c r="AUT523" s="76"/>
      <c r="AUU523" s="76"/>
      <c r="AUV523" s="76"/>
      <c r="AUW523" s="76"/>
      <c r="AUX523" s="76"/>
      <c r="AUY523" s="76"/>
      <c r="AUZ523" s="76"/>
      <c r="AVA523" s="76"/>
      <c r="AVB523" s="76"/>
      <c r="AVC523" s="76"/>
      <c r="AVD523" s="76"/>
      <c r="AVE523" s="76"/>
      <c r="AVF523" s="76"/>
      <c r="AVG523" s="76"/>
      <c r="AVH523" s="76"/>
      <c r="AVI523" s="76"/>
      <c r="AVJ523" s="76"/>
      <c r="AVK523" s="76"/>
      <c r="AVL523" s="76"/>
      <c r="AVM523" s="76"/>
      <c r="AVN523" s="76"/>
      <c r="AVO523" s="76"/>
      <c r="AVP523" s="76"/>
      <c r="AVQ523" s="76"/>
      <c r="AVR523" s="76"/>
      <c r="AVS523" s="76"/>
      <c r="AVT523" s="76"/>
      <c r="AVU523" s="76"/>
      <c r="AVV523" s="76"/>
      <c r="AVW523" s="76"/>
      <c r="AVX523" s="76"/>
      <c r="AVY523" s="76"/>
      <c r="AVZ523" s="76"/>
      <c r="AWA523" s="76"/>
      <c r="AWB523" s="76"/>
      <c r="AWC523" s="76"/>
      <c r="AWD523" s="76"/>
      <c r="AWE523" s="76"/>
      <c r="AWF523" s="76"/>
      <c r="AWG523" s="76"/>
      <c r="AWH523" s="76"/>
      <c r="AWI523" s="76"/>
      <c r="AWJ523" s="76"/>
      <c r="AWK523" s="76"/>
      <c r="AWL523" s="76"/>
      <c r="AWM523" s="76"/>
      <c r="AWN523" s="76"/>
      <c r="AWO523" s="76"/>
      <c r="AWP523" s="76"/>
      <c r="AWQ523" s="76"/>
      <c r="AWR523" s="76"/>
      <c r="AWS523" s="76"/>
      <c r="AWT523" s="76"/>
      <c r="AWU523" s="76"/>
      <c r="AWV523" s="76"/>
      <c r="AWW523" s="76"/>
      <c r="AWX523" s="76"/>
      <c r="AWY523" s="76"/>
      <c r="AWZ523" s="76"/>
      <c r="AXA523" s="76"/>
      <c r="AXB523" s="76"/>
      <c r="AXC523" s="76"/>
      <c r="AXD523" s="76"/>
      <c r="AXE523" s="76"/>
      <c r="AXF523" s="76"/>
      <c r="AXG523" s="76"/>
      <c r="AXH523" s="76"/>
      <c r="AXI523" s="76"/>
      <c r="AXJ523" s="76"/>
      <c r="AXK523" s="76"/>
      <c r="AXL523" s="76"/>
      <c r="AXM523" s="76"/>
      <c r="AXN523" s="76"/>
      <c r="AXO523" s="76"/>
      <c r="AXP523" s="76"/>
      <c r="AXQ523" s="76"/>
      <c r="AXR523" s="76"/>
      <c r="AXS523" s="76"/>
      <c r="AXT523" s="76"/>
      <c r="AXU523" s="76"/>
      <c r="AXV523" s="76"/>
      <c r="AXW523" s="76"/>
      <c r="AXX523" s="76"/>
      <c r="AXY523" s="76"/>
      <c r="AXZ523" s="76"/>
      <c r="AYA523" s="76"/>
      <c r="AYB523" s="76"/>
      <c r="AYC523" s="76"/>
      <c r="AYD523" s="76"/>
      <c r="AYE523" s="76"/>
      <c r="AYF523" s="76"/>
      <c r="AYG523" s="76"/>
      <c r="AYH523" s="76"/>
      <c r="AYI523" s="76"/>
      <c r="AYJ523" s="76"/>
      <c r="AYK523" s="76"/>
      <c r="AYL523" s="76"/>
      <c r="AYM523" s="76"/>
      <c r="AYN523" s="76"/>
      <c r="AYO523" s="76"/>
      <c r="AYP523" s="76"/>
      <c r="AYQ523" s="76"/>
      <c r="AYR523" s="76"/>
      <c r="AYS523" s="76"/>
      <c r="AYT523" s="76"/>
      <c r="AYU523" s="76"/>
      <c r="AYV523" s="76"/>
      <c r="AYW523" s="76"/>
      <c r="AYX523" s="76"/>
      <c r="AYY523" s="76"/>
      <c r="AYZ523" s="76"/>
      <c r="AZA523" s="76"/>
      <c r="AZB523" s="76"/>
      <c r="AZC523" s="76"/>
      <c r="AZD523" s="76"/>
      <c r="AZE523" s="76"/>
      <c r="AZF523" s="76"/>
      <c r="AZG523" s="76"/>
      <c r="AZH523" s="76"/>
      <c r="AZI523" s="76"/>
      <c r="AZJ523" s="76"/>
      <c r="AZK523" s="76"/>
      <c r="AZL523" s="76"/>
      <c r="AZM523" s="76"/>
      <c r="AZN523" s="76"/>
      <c r="AZO523" s="76"/>
      <c r="AZP523" s="76"/>
      <c r="AZQ523" s="76"/>
      <c r="AZR523" s="76"/>
      <c r="AZS523" s="76"/>
      <c r="AZT523" s="76"/>
      <c r="AZU523" s="76"/>
      <c r="AZV523" s="76"/>
      <c r="AZW523" s="76"/>
      <c r="AZX523" s="76"/>
      <c r="AZY523" s="76"/>
      <c r="AZZ523" s="76"/>
      <c r="BAA523" s="76"/>
      <c r="BAB523" s="76"/>
      <c r="BAC523" s="76"/>
      <c r="BAD523" s="76"/>
      <c r="BAE523" s="76"/>
      <c r="BAF523" s="76"/>
      <c r="BAG523" s="76"/>
      <c r="BAH523" s="76"/>
      <c r="BAI523" s="76"/>
      <c r="BAJ523" s="76"/>
      <c r="BAK523" s="76"/>
      <c r="BAL523" s="76"/>
      <c r="BAM523" s="76"/>
      <c r="BAN523" s="76"/>
      <c r="BAO523" s="76"/>
      <c r="BAP523" s="76"/>
      <c r="BAQ523" s="76"/>
      <c r="BAR523" s="76"/>
      <c r="BAS523" s="76"/>
      <c r="BAT523" s="76"/>
      <c r="BAU523" s="76"/>
      <c r="BAV523" s="76"/>
      <c r="BAW523" s="76"/>
      <c r="BAX523" s="76"/>
      <c r="BAY523" s="76"/>
      <c r="BAZ523" s="76"/>
      <c r="BBA523" s="76"/>
      <c r="BBB523" s="76"/>
      <c r="BBC523" s="76"/>
      <c r="BBD523" s="76"/>
      <c r="BBE523" s="76"/>
      <c r="BBF523" s="76"/>
      <c r="BBG523" s="76"/>
      <c r="BBH523" s="76"/>
      <c r="BBI523" s="76"/>
      <c r="BBJ523" s="76"/>
      <c r="BBK523" s="76"/>
      <c r="BBL523" s="76"/>
      <c r="BBM523" s="76"/>
      <c r="BBN523" s="76"/>
      <c r="BBO523" s="76"/>
      <c r="BBP523" s="76"/>
      <c r="BBQ523" s="76"/>
      <c r="BBR523" s="76"/>
      <c r="BBS523" s="76"/>
      <c r="BBT523" s="76"/>
      <c r="BBU523" s="76"/>
      <c r="BBV523" s="76"/>
      <c r="BBW523" s="76"/>
      <c r="BBX523" s="76"/>
      <c r="BBY523" s="76"/>
      <c r="BBZ523" s="76"/>
      <c r="BCA523" s="76"/>
      <c r="BCB523" s="76"/>
      <c r="BCC523" s="76"/>
      <c r="BCD523" s="76"/>
      <c r="BCE523" s="76"/>
      <c r="BCF523" s="76"/>
      <c r="BCG523" s="76"/>
      <c r="BCH523" s="76"/>
      <c r="BCI523" s="76"/>
      <c r="BCJ523" s="76"/>
      <c r="BCK523" s="76"/>
      <c r="BCL523" s="76"/>
      <c r="BCM523" s="76"/>
      <c r="BCN523" s="76"/>
      <c r="BCO523" s="76"/>
      <c r="BCP523" s="76"/>
      <c r="BCQ523" s="76"/>
      <c r="BCR523" s="76"/>
      <c r="BCS523" s="76"/>
      <c r="BCT523" s="76"/>
      <c r="BCU523" s="76"/>
      <c r="BCV523" s="76"/>
      <c r="BCW523" s="76"/>
      <c r="BCX523" s="76"/>
      <c r="BCY523" s="76"/>
      <c r="BCZ523" s="76"/>
      <c r="BDA523" s="76"/>
      <c r="BDB523" s="76"/>
      <c r="BDC523" s="76"/>
      <c r="BDD523" s="76"/>
      <c r="BDE523" s="76"/>
      <c r="BDF523" s="76"/>
      <c r="BDG523" s="76"/>
      <c r="BDH523" s="76"/>
      <c r="BDI523" s="76"/>
      <c r="BDJ523" s="76"/>
      <c r="BDK523" s="76"/>
      <c r="BDL523" s="76"/>
      <c r="BDM523" s="76"/>
      <c r="BDN523" s="76"/>
      <c r="BDO523" s="76"/>
      <c r="BDP523" s="76"/>
      <c r="BDQ523" s="76"/>
      <c r="BDR523" s="76"/>
      <c r="BDS523" s="76"/>
      <c r="BDT523" s="76"/>
      <c r="BDU523" s="76"/>
      <c r="BDV523" s="76"/>
      <c r="BDW523" s="76"/>
      <c r="BDX523" s="76"/>
      <c r="BDY523" s="76"/>
      <c r="BDZ523" s="76"/>
      <c r="BEA523" s="76"/>
      <c r="BEB523" s="76"/>
      <c r="BEC523" s="76"/>
      <c r="BED523" s="76"/>
      <c r="BEE523" s="76"/>
      <c r="BEF523" s="76"/>
      <c r="BEG523" s="76"/>
      <c r="BEH523" s="76"/>
      <c r="BEI523" s="76"/>
      <c r="BEJ523" s="76"/>
      <c r="BEK523" s="76"/>
      <c r="BEL523" s="76"/>
      <c r="BEM523" s="76"/>
      <c r="BEN523" s="76"/>
      <c r="BEO523" s="76"/>
      <c r="BEP523" s="76"/>
      <c r="BEQ523" s="76"/>
      <c r="BER523" s="76"/>
      <c r="BES523" s="76"/>
      <c r="BET523" s="76"/>
      <c r="BEU523" s="76"/>
      <c r="BEV523" s="76"/>
      <c r="BEW523" s="76"/>
      <c r="BEX523" s="76"/>
      <c r="BEY523" s="76"/>
      <c r="BEZ523" s="76"/>
      <c r="BFA523" s="76"/>
      <c r="BFB523" s="76"/>
      <c r="BFC523" s="76"/>
      <c r="BFD523" s="76"/>
      <c r="BFE523" s="76"/>
      <c r="BFF523" s="76"/>
      <c r="BFG523" s="76"/>
      <c r="BFH523" s="76"/>
      <c r="BFI523" s="76"/>
      <c r="BFJ523" s="76"/>
      <c r="BFK523" s="76"/>
      <c r="BFL523" s="76"/>
      <c r="BFM523" s="76"/>
      <c r="BFN523" s="76"/>
      <c r="BFO523" s="76"/>
      <c r="BFP523" s="76"/>
      <c r="BFQ523" s="76"/>
      <c r="BFR523" s="76"/>
      <c r="BFS523" s="76"/>
      <c r="BFT523" s="76"/>
      <c r="BFU523" s="76"/>
      <c r="BFV523" s="76"/>
      <c r="BFW523" s="76"/>
      <c r="BFX523" s="76"/>
      <c r="BFY523" s="76"/>
      <c r="BFZ523" s="76"/>
      <c r="BGA523" s="76"/>
      <c r="BGB523" s="76"/>
      <c r="BGC523" s="76"/>
      <c r="BGD523" s="76"/>
      <c r="BGE523" s="76"/>
      <c r="BGF523" s="76"/>
      <c r="BGG523" s="76"/>
      <c r="BGH523" s="76"/>
      <c r="BGI523" s="76"/>
      <c r="BGJ523" s="76"/>
      <c r="BGK523" s="76"/>
      <c r="BGL523" s="76"/>
      <c r="BGM523" s="76"/>
      <c r="BGN523" s="76"/>
      <c r="BGO523" s="76"/>
      <c r="BGP523" s="76"/>
      <c r="BGQ523" s="76"/>
      <c r="BGR523" s="76"/>
      <c r="BGS523" s="76"/>
      <c r="BGT523" s="76"/>
      <c r="BGU523" s="76"/>
      <c r="BGV523" s="76"/>
      <c r="BGW523" s="76"/>
      <c r="BGX523" s="76"/>
      <c r="BGY523" s="76"/>
      <c r="BGZ523" s="76"/>
      <c r="BHA523" s="76"/>
      <c r="BHB523" s="76"/>
      <c r="BHC523" s="76"/>
      <c r="BHD523" s="76"/>
      <c r="BHE523" s="76"/>
      <c r="BHF523" s="76"/>
      <c r="BHG523" s="76"/>
      <c r="BHH523" s="76"/>
      <c r="BHI523" s="76"/>
      <c r="BHJ523" s="76"/>
      <c r="BHK523" s="76"/>
      <c r="BHL523" s="76"/>
      <c r="BHM523" s="76"/>
      <c r="BHN523" s="76"/>
      <c r="BHO523" s="76"/>
      <c r="BHP523" s="76"/>
      <c r="BHQ523" s="76"/>
      <c r="BHR523" s="76"/>
      <c r="BHS523" s="76"/>
      <c r="BHT523" s="76"/>
      <c r="BHU523" s="76"/>
      <c r="BHV523" s="76"/>
      <c r="BHW523" s="76"/>
      <c r="BHX523" s="76"/>
      <c r="BHY523" s="76"/>
      <c r="BHZ523" s="76"/>
      <c r="BIA523" s="76"/>
      <c r="BIB523" s="76"/>
      <c r="BIC523" s="76"/>
      <c r="BID523" s="76"/>
      <c r="BIE523" s="76"/>
      <c r="BIF523" s="76"/>
      <c r="BIG523" s="76"/>
      <c r="BIH523" s="76"/>
      <c r="BII523" s="76"/>
      <c r="BIJ523" s="76"/>
      <c r="BIK523" s="76"/>
      <c r="BIL523" s="76"/>
      <c r="BIM523" s="76"/>
      <c r="BIN523" s="76"/>
      <c r="BIO523" s="76"/>
      <c r="BIP523" s="76"/>
      <c r="BIQ523" s="76"/>
      <c r="BIR523" s="76"/>
      <c r="BIS523" s="76"/>
      <c r="BIT523" s="76"/>
      <c r="BIU523" s="76"/>
      <c r="BIV523" s="76"/>
      <c r="BIW523" s="76"/>
      <c r="BIX523" s="76"/>
      <c r="BIY523" s="76"/>
      <c r="BIZ523" s="76"/>
      <c r="BJA523" s="76"/>
      <c r="BJB523" s="76"/>
      <c r="BJC523" s="76"/>
      <c r="BJD523" s="76"/>
      <c r="BJE523" s="76"/>
      <c r="BJF523" s="76"/>
      <c r="BJG523" s="76"/>
      <c r="BJH523" s="76"/>
      <c r="BJI523" s="76"/>
      <c r="BJJ523" s="76"/>
      <c r="BJK523" s="76"/>
      <c r="BJL523" s="76"/>
      <c r="BJM523" s="76"/>
      <c r="BJN523" s="76"/>
      <c r="BJO523" s="76"/>
      <c r="BJP523" s="76"/>
      <c r="BJQ523" s="76"/>
      <c r="BJR523" s="76"/>
      <c r="BJS523" s="76"/>
      <c r="BJT523" s="76"/>
      <c r="BJU523" s="76"/>
      <c r="BJV523" s="76"/>
      <c r="BJW523" s="76"/>
      <c r="BJX523" s="76"/>
      <c r="BJY523" s="76"/>
      <c r="BJZ523" s="76"/>
      <c r="BKA523" s="76"/>
      <c r="BKB523" s="76"/>
      <c r="BKC523" s="76"/>
      <c r="BKD523" s="76"/>
      <c r="BKE523" s="76"/>
      <c r="BKF523" s="76"/>
      <c r="BKG523" s="76"/>
      <c r="BKH523" s="76"/>
      <c r="BKI523" s="76"/>
      <c r="BKJ523" s="76"/>
      <c r="BKK523" s="76"/>
      <c r="BKL523" s="76"/>
      <c r="BKM523" s="76"/>
      <c r="BKN523" s="76"/>
      <c r="BKO523" s="76"/>
      <c r="BKP523" s="76"/>
      <c r="BKQ523" s="76"/>
      <c r="BKR523" s="76"/>
      <c r="BKS523" s="76"/>
      <c r="BKT523" s="76"/>
      <c r="BKU523" s="76"/>
      <c r="BKV523" s="76"/>
      <c r="BKW523" s="76"/>
      <c r="BKX523" s="76"/>
      <c r="BKY523" s="76"/>
      <c r="BKZ523" s="76"/>
      <c r="BLA523" s="76"/>
      <c r="BLB523" s="76"/>
      <c r="BLC523" s="76"/>
      <c r="BLD523" s="76"/>
      <c r="BLE523" s="76"/>
      <c r="BLF523" s="76"/>
      <c r="BLG523" s="76"/>
      <c r="BLH523" s="76"/>
      <c r="BLI523" s="76"/>
      <c r="BLJ523" s="76"/>
      <c r="BLK523" s="76"/>
      <c r="BLL523" s="76"/>
      <c r="BLM523" s="76"/>
      <c r="BLN523" s="76"/>
      <c r="BLO523" s="76"/>
      <c r="BLP523" s="76"/>
      <c r="BLQ523" s="76"/>
      <c r="BLR523" s="76"/>
      <c r="BLS523" s="76"/>
      <c r="BLT523" s="76"/>
      <c r="BLU523" s="76"/>
      <c r="BLV523" s="76"/>
      <c r="BLW523" s="76"/>
      <c r="BLX523" s="76"/>
      <c r="BLY523" s="76"/>
      <c r="BLZ523" s="76"/>
      <c r="BMA523" s="76"/>
      <c r="BMB523" s="76"/>
      <c r="BMC523" s="76"/>
      <c r="BMD523" s="76"/>
      <c r="BME523" s="76"/>
      <c r="BMF523" s="76"/>
      <c r="BMG523" s="76"/>
      <c r="BMH523" s="76"/>
      <c r="BMI523" s="76"/>
      <c r="BMJ523" s="76"/>
      <c r="BMK523" s="76"/>
      <c r="BML523" s="76"/>
      <c r="BMM523" s="76"/>
      <c r="BMN523" s="76"/>
      <c r="BMO523" s="76"/>
      <c r="BMP523" s="76"/>
      <c r="BMQ523" s="76"/>
      <c r="BMR523" s="76"/>
      <c r="BMS523" s="76"/>
      <c r="BMT523" s="76"/>
      <c r="BMU523" s="76"/>
      <c r="BMV523" s="76"/>
      <c r="BMW523" s="76"/>
      <c r="BMX523" s="76"/>
      <c r="BMY523" s="76"/>
      <c r="BMZ523" s="76"/>
      <c r="BNA523" s="76"/>
      <c r="BNB523" s="76"/>
      <c r="BNC523" s="76"/>
      <c r="BND523" s="76"/>
      <c r="BNE523" s="76"/>
      <c r="BNF523" s="76"/>
      <c r="BNG523" s="76"/>
      <c r="BNH523" s="76"/>
      <c r="BNI523" s="76"/>
      <c r="BNJ523" s="76"/>
      <c r="BNK523" s="76"/>
      <c r="BNL523" s="76"/>
      <c r="BNM523" s="76"/>
      <c r="BNN523" s="76"/>
      <c r="BNO523" s="76"/>
      <c r="BNP523" s="76"/>
      <c r="BNQ523" s="76"/>
      <c r="BNR523" s="76"/>
      <c r="BNS523" s="76"/>
      <c r="BNT523" s="76"/>
      <c r="BNU523" s="76"/>
      <c r="BNV523" s="76"/>
      <c r="BNW523" s="76"/>
      <c r="BNX523" s="76"/>
      <c r="BNY523" s="76"/>
      <c r="BNZ523" s="76"/>
      <c r="BOA523" s="76"/>
      <c r="BOB523" s="76"/>
      <c r="BOC523" s="76"/>
      <c r="BOD523" s="76"/>
      <c r="BOE523" s="76"/>
      <c r="BOF523" s="76"/>
      <c r="BOG523" s="76"/>
      <c r="BOH523" s="76"/>
      <c r="BOI523" s="76"/>
      <c r="BOJ523" s="76"/>
      <c r="BOK523" s="76"/>
      <c r="BOL523" s="76"/>
      <c r="BOM523" s="76"/>
      <c r="BON523" s="76"/>
      <c r="BOO523" s="76"/>
      <c r="BOP523" s="76"/>
      <c r="BOQ523" s="76"/>
      <c r="BOR523" s="76"/>
      <c r="BOS523" s="76"/>
      <c r="BOT523" s="76"/>
      <c r="BOU523" s="76"/>
      <c r="BOV523" s="76"/>
      <c r="BOW523" s="76"/>
      <c r="BOX523" s="76"/>
      <c r="BOY523" s="76"/>
      <c r="BOZ523" s="76"/>
      <c r="BPA523" s="76"/>
      <c r="BPB523" s="76"/>
      <c r="BPC523" s="76"/>
      <c r="BPD523" s="76"/>
      <c r="BPE523" s="76"/>
      <c r="BPF523" s="76"/>
      <c r="BPG523" s="76"/>
      <c r="BPH523" s="76"/>
      <c r="BPI523" s="76"/>
      <c r="BPJ523" s="76"/>
      <c r="BPK523" s="76"/>
      <c r="BPL523" s="76"/>
      <c r="BPM523" s="76"/>
      <c r="BPN523" s="76"/>
      <c r="BPO523" s="76"/>
      <c r="BPP523" s="76"/>
      <c r="BPQ523" s="76"/>
      <c r="BPR523" s="76"/>
      <c r="BPS523" s="76"/>
      <c r="BPT523" s="76"/>
      <c r="BPU523" s="76"/>
      <c r="BPV523" s="76"/>
      <c r="BPW523" s="76"/>
      <c r="BPX523" s="76"/>
      <c r="BPY523" s="76"/>
      <c r="BPZ523" s="76"/>
      <c r="BQA523" s="76"/>
      <c r="BQB523" s="76"/>
      <c r="BQC523" s="76"/>
      <c r="BQD523" s="76"/>
      <c r="BQE523" s="76"/>
      <c r="BQF523" s="76"/>
      <c r="BQG523" s="76"/>
      <c r="BQH523" s="76"/>
      <c r="BQI523" s="76"/>
      <c r="BQJ523" s="76"/>
      <c r="BQK523" s="76"/>
      <c r="BQL523" s="76"/>
      <c r="BQM523" s="76"/>
      <c r="BQN523" s="76"/>
      <c r="BQO523" s="76"/>
      <c r="BQP523" s="76"/>
      <c r="BQQ523" s="76"/>
      <c r="BQR523" s="76"/>
      <c r="BQS523" s="76"/>
      <c r="BQT523" s="76"/>
      <c r="BQU523" s="76"/>
      <c r="BQV523" s="76"/>
      <c r="BQW523" s="76"/>
      <c r="BQX523" s="76"/>
      <c r="BQY523" s="76"/>
      <c r="BQZ523" s="76"/>
      <c r="BRA523" s="76"/>
      <c r="BRB523" s="76"/>
      <c r="BRC523" s="76"/>
      <c r="BRD523" s="76"/>
      <c r="BRE523" s="76"/>
      <c r="BRF523" s="76"/>
      <c r="BRG523" s="76"/>
      <c r="BRH523" s="76"/>
      <c r="BRI523" s="76"/>
      <c r="BRJ523" s="76"/>
      <c r="BRK523" s="76"/>
      <c r="BRL523" s="76"/>
      <c r="BRM523" s="76"/>
      <c r="BRN523" s="76"/>
      <c r="BRO523" s="76"/>
      <c r="BRP523" s="76"/>
      <c r="BRQ523" s="76"/>
      <c r="BRR523" s="76"/>
      <c r="BRS523" s="76"/>
      <c r="BRT523" s="76"/>
      <c r="BRU523" s="76"/>
      <c r="BRV523" s="76"/>
      <c r="BRW523" s="76"/>
      <c r="BRX523" s="76"/>
      <c r="BRY523" s="76"/>
      <c r="BRZ523" s="76"/>
      <c r="BSA523" s="76"/>
      <c r="BSB523" s="76"/>
      <c r="BSC523" s="76"/>
      <c r="BSD523" s="76"/>
      <c r="BSE523" s="76"/>
      <c r="BSF523" s="76"/>
      <c r="BSG523" s="76"/>
      <c r="BSH523" s="76"/>
      <c r="BSI523" s="76"/>
      <c r="BSJ523" s="76"/>
      <c r="BSK523" s="76"/>
      <c r="BSL523" s="76"/>
      <c r="BSM523" s="76"/>
      <c r="BSN523" s="76"/>
      <c r="BSO523" s="76"/>
      <c r="BSP523" s="76"/>
      <c r="BSQ523" s="76"/>
      <c r="BSR523" s="76"/>
      <c r="BSS523" s="76"/>
      <c r="BST523" s="76"/>
      <c r="BSU523" s="76"/>
      <c r="BSV523" s="76"/>
      <c r="BSW523" s="76"/>
      <c r="BSX523" s="76"/>
      <c r="BSY523" s="76"/>
      <c r="BSZ523" s="76"/>
      <c r="BTA523" s="76"/>
      <c r="BTB523" s="76"/>
      <c r="BTC523" s="76"/>
      <c r="BTD523" s="76"/>
      <c r="BTE523" s="76"/>
      <c r="BTF523" s="76"/>
      <c r="BTG523" s="76"/>
      <c r="BTH523" s="76"/>
      <c r="BTI523" s="76"/>
      <c r="BTJ523" s="76"/>
      <c r="BTK523" s="76"/>
      <c r="BTL523" s="76"/>
      <c r="BTM523" s="76"/>
      <c r="BTN523" s="76"/>
      <c r="BTO523" s="76"/>
      <c r="BTP523" s="76"/>
      <c r="BTQ523" s="76"/>
      <c r="BTR523" s="76"/>
      <c r="BTS523" s="76"/>
      <c r="BTT523" s="76"/>
      <c r="BTU523" s="76"/>
      <c r="BTV523" s="76"/>
      <c r="BTW523" s="76"/>
      <c r="BTX523" s="76"/>
      <c r="BTY523" s="76"/>
      <c r="BTZ523" s="76"/>
      <c r="BUA523" s="76"/>
      <c r="BUB523" s="76"/>
      <c r="BUC523" s="76"/>
      <c r="BUD523" s="76"/>
      <c r="BUE523" s="76"/>
      <c r="BUF523" s="76"/>
      <c r="BUG523" s="76"/>
      <c r="BUH523" s="76"/>
      <c r="BUI523" s="76"/>
      <c r="BUJ523" s="76"/>
      <c r="BUK523" s="76"/>
      <c r="BUL523" s="76"/>
      <c r="BUM523" s="76"/>
      <c r="BUN523" s="76"/>
      <c r="BUO523" s="76"/>
      <c r="BUP523" s="76"/>
      <c r="BUQ523" s="76"/>
      <c r="BUR523" s="76"/>
      <c r="BUS523" s="76"/>
      <c r="BUT523" s="76"/>
      <c r="BUU523" s="76"/>
      <c r="BUV523" s="76"/>
      <c r="BUW523" s="76"/>
      <c r="BUX523" s="76"/>
      <c r="BUY523" s="76"/>
      <c r="BUZ523" s="76"/>
      <c r="BVA523" s="76"/>
      <c r="BVB523" s="76"/>
      <c r="BVC523" s="76"/>
      <c r="BVD523" s="76"/>
      <c r="BVE523" s="76"/>
      <c r="BVF523" s="76"/>
      <c r="BVG523" s="76"/>
      <c r="BVH523" s="76"/>
      <c r="BVI523" s="76"/>
      <c r="BVJ523" s="76"/>
      <c r="BVK523" s="76"/>
      <c r="BVL523" s="76"/>
      <c r="BVM523" s="76"/>
      <c r="BVN523" s="76"/>
      <c r="BVO523" s="76"/>
      <c r="BVP523" s="76"/>
      <c r="BVQ523" s="76"/>
      <c r="BVR523" s="76"/>
      <c r="BVS523" s="76"/>
      <c r="BVT523" s="76"/>
      <c r="BVU523" s="76"/>
      <c r="BVV523" s="76"/>
      <c r="BVW523" s="76"/>
      <c r="BVX523" s="76"/>
      <c r="BVY523" s="76"/>
      <c r="BVZ523" s="76"/>
      <c r="BWA523" s="76"/>
      <c r="BWB523" s="76"/>
      <c r="BWC523" s="76"/>
      <c r="BWD523" s="76"/>
      <c r="BWE523" s="76"/>
      <c r="BWF523" s="76"/>
      <c r="BWG523" s="76"/>
      <c r="BWH523" s="76"/>
      <c r="BWI523" s="76"/>
      <c r="BWJ523" s="76"/>
      <c r="BWK523" s="76"/>
      <c r="BWL523" s="76"/>
      <c r="BWM523" s="76"/>
      <c r="BWN523" s="76"/>
      <c r="BWO523" s="76"/>
      <c r="BWP523" s="76"/>
      <c r="BWQ523" s="76"/>
      <c r="BWR523" s="76"/>
      <c r="BWS523" s="76"/>
      <c r="BWT523" s="76"/>
      <c r="BWU523" s="76"/>
      <c r="BWV523" s="76"/>
      <c r="BWW523" s="76"/>
      <c r="BWX523" s="76"/>
      <c r="BWY523" s="76"/>
      <c r="BWZ523" s="76"/>
      <c r="BXA523" s="76"/>
      <c r="BXB523" s="76"/>
      <c r="BXC523" s="76"/>
      <c r="BXD523" s="76"/>
      <c r="BXE523" s="76"/>
      <c r="BXF523" s="76"/>
      <c r="BXG523" s="76"/>
      <c r="BXH523" s="76"/>
      <c r="BXI523" s="76"/>
      <c r="BXJ523" s="76"/>
      <c r="BXK523" s="76"/>
      <c r="BXL523" s="76"/>
      <c r="BXM523" s="76"/>
      <c r="BXN523" s="76"/>
      <c r="BXO523" s="76"/>
      <c r="BXP523" s="76"/>
      <c r="BXQ523" s="76"/>
      <c r="BXR523" s="76"/>
      <c r="BXS523" s="76"/>
      <c r="BXT523" s="76"/>
      <c r="BXU523" s="76"/>
      <c r="BXV523" s="76"/>
      <c r="BXW523" s="76"/>
      <c r="BXX523" s="76"/>
      <c r="BXY523" s="76"/>
      <c r="BXZ523" s="76"/>
      <c r="BYA523" s="76"/>
      <c r="BYB523" s="76"/>
      <c r="BYC523" s="76"/>
      <c r="BYD523" s="76"/>
      <c r="BYE523" s="76"/>
      <c r="BYF523" s="76"/>
      <c r="BYG523" s="76"/>
      <c r="BYH523" s="76"/>
      <c r="BYI523" s="76"/>
      <c r="BYJ523" s="76"/>
      <c r="BYK523" s="76"/>
      <c r="BYL523" s="76"/>
      <c r="BYM523" s="76"/>
      <c r="BYN523" s="76"/>
      <c r="BYO523" s="76"/>
      <c r="BYP523" s="76"/>
      <c r="BYQ523" s="76"/>
      <c r="BYR523" s="76"/>
      <c r="BYS523" s="76"/>
      <c r="BYT523" s="76"/>
      <c r="BYU523" s="76"/>
      <c r="BYV523" s="76"/>
      <c r="BYW523" s="76"/>
      <c r="BYX523" s="76"/>
      <c r="BYY523" s="76"/>
      <c r="BYZ523" s="76"/>
      <c r="BZA523" s="76"/>
      <c r="BZB523" s="76"/>
      <c r="BZC523" s="76"/>
      <c r="BZD523" s="76"/>
      <c r="BZE523" s="76"/>
      <c r="BZF523" s="76"/>
      <c r="BZG523" s="76"/>
      <c r="BZH523" s="76"/>
      <c r="BZI523" s="76"/>
      <c r="BZJ523" s="76"/>
      <c r="BZK523" s="76"/>
      <c r="BZL523" s="76"/>
      <c r="BZM523" s="76"/>
      <c r="BZN523" s="76"/>
      <c r="BZO523" s="76"/>
      <c r="BZP523" s="76"/>
      <c r="BZQ523" s="76"/>
      <c r="BZR523" s="76"/>
      <c r="BZS523" s="76"/>
      <c r="BZT523" s="76"/>
      <c r="BZU523" s="76"/>
      <c r="BZV523" s="76"/>
      <c r="BZW523" s="76"/>
      <c r="BZX523" s="76"/>
      <c r="BZY523" s="76"/>
      <c r="BZZ523" s="76"/>
      <c r="CAA523" s="76"/>
      <c r="CAB523" s="76"/>
      <c r="CAC523" s="76"/>
      <c r="CAD523" s="76"/>
      <c r="CAE523" s="76"/>
      <c r="CAF523" s="76"/>
      <c r="CAG523" s="76"/>
      <c r="CAH523" s="76"/>
      <c r="CAI523" s="76"/>
      <c r="CAJ523" s="76"/>
      <c r="CAK523" s="76"/>
      <c r="CAL523" s="76"/>
      <c r="CAM523" s="76"/>
      <c r="CAN523" s="76"/>
      <c r="CAO523" s="76"/>
      <c r="CAP523" s="76"/>
      <c r="CAQ523" s="76"/>
      <c r="CAR523" s="76"/>
      <c r="CAS523" s="76"/>
      <c r="CAT523" s="76"/>
      <c r="CAU523" s="76"/>
      <c r="CAV523" s="76"/>
      <c r="CAW523" s="76"/>
      <c r="CAX523" s="76"/>
      <c r="CAY523" s="76"/>
      <c r="CAZ523" s="76"/>
      <c r="CBA523" s="76"/>
      <c r="CBB523" s="76"/>
      <c r="CBC523" s="76"/>
      <c r="CBD523" s="76"/>
      <c r="CBE523" s="76"/>
      <c r="CBF523" s="76"/>
      <c r="CBG523" s="76"/>
      <c r="CBH523" s="76"/>
      <c r="CBI523" s="76"/>
      <c r="CBJ523" s="76"/>
      <c r="CBK523" s="76"/>
      <c r="CBL523" s="76"/>
      <c r="CBM523" s="76"/>
      <c r="CBN523" s="76"/>
      <c r="CBO523" s="76"/>
      <c r="CBP523" s="76"/>
      <c r="CBQ523" s="76"/>
      <c r="CBR523" s="76"/>
      <c r="CBS523" s="76"/>
      <c r="CBT523" s="76"/>
      <c r="CBU523" s="76"/>
      <c r="CBV523" s="76"/>
      <c r="CBW523" s="76"/>
      <c r="CBX523" s="76"/>
      <c r="CBY523" s="76"/>
      <c r="CBZ523" s="76"/>
      <c r="CCA523" s="76"/>
      <c r="CCB523" s="76"/>
      <c r="CCC523" s="76"/>
      <c r="CCD523" s="76"/>
      <c r="CCE523" s="76"/>
      <c r="CCF523" s="76"/>
      <c r="CCG523" s="76"/>
      <c r="CCH523" s="76"/>
      <c r="CCI523" s="76"/>
      <c r="CCJ523" s="76"/>
      <c r="CCK523" s="76"/>
      <c r="CCL523" s="76"/>
      <c r="CCM523" s="76"/>
      <c r="CCN523" s="76"/>
      <c r="CCO523" s="76"/>
      <c r="CCP523" s="76"/>
      <c r="CCQ523" s="76"/>
      <c r="CCR523" s="76"/>
      <c r="CCS523" s="76"/>
      <c r="CCT523" s="76"/>
      <c r="CCU523" s="76"/>
      <c r="CCV523" s="76"/>
      <c r="CCW523" s="76"/>
      <c r="CCX523" s="76"/>
      <c r="CCY523" s="76"/>
      <c r="CCZ523" s="76"/>
      <c r="CDA523" s="76"/>
      <c r="CDB523" s="76"/>
      <c r="CDC523" s="76"/>
      <c r="CDD523" s="76"/>
      <c r="CDE523" s="76"/>
      <c r="CDF523" s="76"/>
      <c r="CDG523" s="76"/>
      <c r="CDH523" s="76"/>
      <c r="CDI523" s="76"/>
      <c r="CDJ523" s="76"/>
      <c r="CDK523" s="76"/>
      <c r="CDL523" s="76"/>
      <c r="CDM523" s="76"/>
      <c r="CDN523" s="76"/>
      <c r="CDO523" s="76"/>
      <c r="CDP523" s="76"/>
      <c r="CDQ523" s="76"/>
      <c r="CDR523" s="76"/>
      <c r="CDS523" s="76"/>
      <c r="CDT523" s="76"/>
      <c r="CDU523" s="76"/>
      <c r="CDV523" s="76"/>
      <c r="CDW523" s="76"/>
      <c r="CDX523" s="76"/>
      <c r="CDY523" s="76"/>
      <c r="CDZ523" s="76"/>
      <c r="CEA523" s="76"/>
      <c r="CEB523" s="76"/>
      <c r="CEC523" s="76"/>
      <c r="CED523" s="76"/>
      <c r="CEE523" s="76"/>
      <c r="CEF523" s="76"/>
      <c r="CEG523" s="76"/>
      <c r="CEH523" s="76"/>
      <c r="CEI523" s="76"/>
      <c r="CEJ523" s="76"/>
      <c r="CEK523" s="76"/>
      <c r="CEL523" s="76"/>
      <c r="CEM523" s="76"/>
      <c r="CEN523" s="76"/>
      <c r="CEO523" s="76"/>
      <c r="CEP523" s="76"/>
      <c r="CEQ523" s="76"/>
      <c r="CER523" s="76"/>
      <c r="CES523" s="76"/>
      <c r="CET523" s="76"/>
      <c r="CEU523" s="76"/>
      <c r="CEV523" s="76"/>
      <c r="CEW523" s="76"/>
      <c r="CEX523" s="76"/>
      <c r="CEY523" s="76"/>
      <c r="CEZ523" s="76"/>
      <c r="CFA523" s="76"/>
      <c r="CFB523" s="76"/>
      <c r="CFC523" s="76"/>
      <c r="CFD523" s="76"/>
      <c r="CFE523" s="76"/>
      <c r="CFF523" s="76"/>
      <c r="CFG523" s="76"/>
      <c r="CFH523" s="76"/>
      <c r="CFI523" s="76"/>
      <c r="CFJ523" s="76"/>
      <c r="CFK523" s="76"/>
      <c r="CFL523" s="76"/>
      <c r="CFM523" s="76"/>
      <c r="CFN523" s="76"/>
      <c r="CFO523" s="76"/>
      <c r="CFP523" s="76"/>
      <c r="CFQ523" s="76"/>
      <c r="CFR523" s="76"/>
      <c r="CFS523" s="76"/>
      <c r="CFT523" s="76"/>
      <c r="CFU523" s="76"/>
      <c r="CFV523" s="76"/>
      <c r="CFW523" s="76"/>
      <c r="CFX523" s="76"/>
      <c r="CFY523" s="76"/>
      <c r="CFZ523" s="76"/>
      <c r="CGA523" s="76"/>
      <c r="CGB523" s="76"/>
      <c r="CGC523" s="76"/>
      <c r="CGD523" s="76"/>
      <c r="CGE523" s="76"/>
      <c r="CGF523" s="76"/>
      <c r="CGG523" s="76"/>
      <c r="CGH523" s="76"/>
      <c r="CGI523" s="76"/>
      <c r="CGJ523" s="76"/>
      <c r="CGK523" s="76"/>
      <c r="CGL523" s="76"/>
      <c r="CGM523" s="76"/>
      <c r="CGN523" s="76"/>
      <c r="CGO523" s="76"/>
      <c r="CGP523" s="76"/>
      <c r="CGQ523" s="76"/>
      <c r="CGR523" s="76"/>
      <c r="CGS523" s="76"/>
      <c r="CGT523" s="76"/>
      <c r="CGU523" s="76"/>
      <c r="CGV523" s="76"/>
      <c r="CGW523" s="76"/>
      <c r="CGX523" s="76"/>
      <c r="CGY523" s="76"/>
      <c r="CGZ523" s="76"/>
      <c r="CHA523" s="76"/>
      <c r="CHB523" s="76"/>
      <c r="CHC523" s="76"/>
      <c r="CHD523" s="76"/>
      <c r="CHE523" s="76"/>
      <c r="CHF523" s="76"/>
      <c r="CHG523" s="76"/>
      <c r="CHH523" s="76"/>
      <c r="CHI523" s="76"/>
      <c r="CHJ523" s="76"/>
      <c r="CHK523" s="76"/>
      <c r="CHL523" s="76"/>
      <c r="CHM523" s="76"/>
      <c r="CHN523" s="76"/>
      <c r="CHO523" s="76"/>
      <c r="CHP523" s="76"/>
      <c r="CHQ523" s="76"/>
      <c r="CHR523" s="76"/>
      <c r="CHS523" s="76"/>
      <c r="CHT523" s="76"/>
      <c r="CHU523" s="76"/>
      <c r="CHV523" s="76"/>
      <c r="CHW523" s="76"/>
      <c r="CHX523" s="76"/>
      <c r="CHY523" s="76"/>
      <c r="CHZ523" s="76"/>
      <c r="CIA523" s="76"/>
      <c r="CIB523" s="76"/>
      <c r="CIC523" s="76"/>
      <c r="CID523" s="76"/>
      <c r="CIE523" s="76"/>
      <c r="CIF523" s="76"/>
      <c r="CIG523" s="76"/>
      <c r="CIH523" s="76"/>
      <c r="CII523" s="76"/>
      <c r="CIJ523" s="76"/>
      <c r="CIK523" s="76"/>
      <c r="CIL523" s="76"/>
      <c r="CIM523" s="76"/>
      <c r="CIN523" s="76"/>
      <c r="CIO523" s="76"/>
      <c r="CIP523" s="76"/>
      <c r="CIQ523" s="76"/>
      <c r="CIR523" s="76"/>
      <c r="CIS523" s="76"/>
      <c r="CIT523" s="76"/>
      <c r="CIU523" s="76"/>
      <c r="CIV523" s="76"/>
      <c r="CIW523" s="76"/>
      <c r="CIX523" s="76"/>
      <c r="CIY523" s="76"/>
      <c r="CIZ523" s="76"/>
      <c r="CJA523" s="76"/>
      <c r="CJB523" s="76"/>
      <c r="CJC523" s="76"/>
      <c r="CJD523" s="76"/>
      <c r="CJE523" s="76"/>
      <c r="CJF523" s="76"/>
      <c r="CJG523" s="76"/>
      <c r="CJH523" s="76"/>
      <c r="CJI523" s="76"/>
      <c r="CJJ523" s="76"/>
      <c r="CJK523" s="76"/>
      <c r="CJL523" s="76"/>
      <c r="CJM523" s="76"/>
      <c r="CJN523" s="76"/>
      <c r="CJO523" s="76"/>
      <c r="CJP523" s="76"/>
      <c r="CJQ523" s="76"/>
      <c r="CJR523" s="76"/>
      <c r="CJS523" s="76"/>
      <c r="CJT523" s="76"/>
      <c r="CJU523" s="76"/>
      <c r="CJV523" s="76"/>
      <c r="CJW523" s="76"/>
      <c r="CJX523" s="76"/>
      <c r="CJY523" s="76"/>
      <c r="CJZ523" s="76"/>
      <c r="CKA523" s="76"/>
      <c r="CKB523" s="76"/>
      <c r="CKC523" s="76"/>
      <c r="CKD523" s="76"/>
      <c r="CKE523" s="76"/>
      <c r="CKF523" s="76"/>
      <c r="CKG523" s="76"/>
      <c r="CKH523" s="76"/>
      <c r="CKI523" s="76"/>
      <c r="CKJ523" s="76"/>
      <c r="CKK523" s="76"/>
      <c r="CKL523" s="76"/>
      <c r="CKM523" s="76"/>
      <c r="CKN523" s="76"/>
      <c r="CKO523" s="76"/>
      <c r="CKP523" s="76"/>
      <c r="CKQ523" s="76"/>
      <c r="CKR523" s="76"/>
      <c r="CKS523" s="76"/>
      <c r="CKT523" s="76"/>
      <c r="CKU523" s="76"/>
      <c r="CKV523" s="76"/>
      <c r="CKW523" s="76"/>
      <c r="CKX523" s="76"/>
      <c r="CKY523" s="76"/>
      <c r="CKZ523" s="76"/>
      <c r="CLA523" s="76"/>
      <c r="CLB523" s="76"/>
      <c r="CLC523" s="76"/>
      <c r="CLD523" s="76"/>
      <c r="CLE523" s="76"/>
      <c r="CLF523" s="76"/>
      <c r="CLG523" s="76"/>
      <c r="CLH523" s="76"/>
      <c r="CLI523" s="76"/>
      <c r="CLJ523" s="76"/>
      <c r="CLK523" s="76"/>
      <c r="CLL523" s="76"/>
      <c r="CLM523" s="76"/>
      <c r="CLN523" s="76"/>
      <c r="CLO523" s="76"/>
      <c r="CLP523" s="76"/>
      <c r="CLQ523" s="76"/>
      <c r="CLR523" s="76"/>
      <c r="CLS523" s="76"/>
      <c r="CLT523" s="76"/>
      <c r="CLU523" s="76"/>
      <c r="CLV523" s="76"/>
      <c r="CLW523" s="76"/>
      <c r="CLX523" s="76"/>
      <c r="CLY523" s="76"/>
      <c r="CLZ523" s="76"/>
      <c r="CMA523" s="76"/>
      <c r="CMB523" s="76"/>
      <c r="CMC523" s="76"/>
      <c r="CMD523" s="76"/>
      <c r="CME523" s="76"/>
      <c r="CMF523" s="76"/>
      <c r="CMG523" s="76"/>
      <c r="CMH523" s="76"/>
      <c r="CMI523" s="76"/>
      <c r="CMJ523" s="76"/>
      <c r="CMK523" s="76"/>
      <c r="CML523" s="76"/>
      <c r="CMM523" s="76"/>
      <c r="CMN523" s="76"/>
      <c r="CMO523" s="76"/>
      <c r="CMP523" s="76"/>
      <c r="CMQ523" s="76"/>
      <c r="CMR523" s="76"/>
      <c r="CMS523" s="76"/>
      <c r="CMT523" s="76"/>
      <c r="CMU523" s="76"/>
      <c r="CMV523" s="76"/>
      <c r="CMW523" s="76"/>
      <c r="CMX523" s="76"/>
      <c r="CMY523" s="76"/>
      <c r="CMZ523" s="76"/>
      <c r="CNA523" s="76"/>
      <c r="CNB523" s="76"/>
      <c r="CNC523" s="76"/>
      <c r="CND523" s="76"/>
      <c r="CNE523" s="76"/>
      <c r="CNF523" s="76"/>
      <c r="CNG523" s="76"/>
      <c r="CNH523" s="76"/>
      <c r="CNI523" s="76"/>
      <c r="CNJ523" s="76"/>
      <c r="CNK523" s="76"/>
      <c r="CNL523" s="76"/>
      <c r="CNM523" s="76"/>
      <c r="CNN523" s="76"/>
      <c r="CNO523" s="76"/>
      <c r="CNP523" s="76"/>
      <c r="CNQ523" s="76"/>
      <c r="CNR523" s="76"/>
      <c r="CNS523" s="76"/>
      <c r="CNT523" s="76"/>
      <c r="CNU523" s="76"/>
      <c r="CNV523" s="76"/>
      <c r="CNW523" s="76"/>
      <c r="CNX523" s="76"/>
      <c r="CNY523" s="76"/>
      <c r="CNZ523" s="76"/>
      <c r="COA523" s="76"/>
      <c r="COB523" s="76"/>
      <c r="COC523" s="76"/>
      <c r="COD523" s="76"/>
      <c r="COE523" s="76"/>
      <c r="COF523" s="76"/>
      <c r="COG523" s="76"/>
      <c r="COH523" s="76"/>
      <c r="COI523" s="76"/>
      <c r="COJ523" s="76"/>
      <c r="COK523" s="76"/>
      <c r="COL523" s="76"/>
      <c r="COM523" s="76"/>
      <c r="CON523" s="76"/>
      <c r="COO523" s="76"/>
      <c r="COP523" s="76"/>
      <c r="COQ523" s="76"/>
      <c r="COR523" s="76"/>
      <c r="COS523" s="76"/>
      <c r="COT523" s="76"/>
      <c r="COU523" s="76"/>
      <c r="COV523" s="76"/>
      <c r="COW523" s="76"/>
      <c r="COX523" s="76"/>
      <c r="COY523" s="76"/>
      <c r="COZ523" s="76"/>
      <c r="CPA523" s="76"/>
      <c r="CPB523" s="76"/>
      <c r="CPC523" s="76"/>
      <c r="CPD523" s="76"/>
      <c r="CPE523" s="76"/>
      <c r="CPF523" s="76"/>
      <c r="CPG523" s="76"/>
      <c r="CPH523" s="76"/>
      <c r="CPI523" s="76"/>
      <c r="CPJ523" s="76"/>
      <c r="CPK523" s="76"/>
      <c r="CPL523" s="76"/>
      <c r="CPM523" s="76"/>
      <c r="CPN523" s="76"/>
      <c r="CPO523" s="76"/>
      <c r="CPP523" s="76"/>
      <c r="CPQ523" s="76"/>
      <c r="CPR523" s="76"/>
      <c r="CPS523" s="76"/>
      <c r="CPT523" s="76"/>
      <c r="CPU523" s="76"/>
      <c r="CPV523" s="76"/>
      <c r="CPW523" s="76"/>
      <c r="CPX523" s="76"/>
      <c r="CPY523" s="76"/>
      <c r="CPZ523" s="76"/>
      <c r="CQA523" s="76"/>
      <c r="CQB523" s="76"/>
      <c r="CQC523" s="76"/>
      <c r="CQD523" s="76"/>
      <c r="CQE523" s="76"/>
      <c r="CQF523" s="76"/>
      <c r="CQG523" s="76"/>
      <c r="CQH523" s="76"/>
      <c r="CQI523" s="76"/>
      <c r="CQJ523" s="76"/>
      <c r="CQK523" s="76"/>
      <c r="CQL523" s="76"/>
      <c r="CQM523" s="76"/>
      <c r="CQN523" s="76"/>
      <c r="CQO523" s="76"/>
      <c r="CQP523" s="76"/>
      <c r="CQQ523" s="76"/>
      <c r="CQR523" s="76"/>
      <c r="CQS523" s="76"/>
      <c r="CQT523" s="76"/>
      <c r="CQU523" s="76"/>
      <c r="CQV523" s="76"/>
      <c r="CQW523" s="76"/>
      <c r="CQX523" s="76"/>
      <c r="CQY523" s="76"/>
      <c r="CQZ523" s="76"/>
      <c r="CRA523" s="76"/>
      <c r="CRB523" s="76"/>
      <c r="CRC523" s="76"/>
      <c r="CRD523" s="76"/>
      <c r="CRE523" s="76"/>
      <c r="CRF523" s="76"/>
      <c r="CRG523" s="76"/>
      <c r="CRH523" s="76"/>
      <c r="CRI523" s="76"/>
      <c r="CRJ523" s="76"/>
      <c r="CRK523" s="76"/>
      <c r="CRL523" s="76"/>
      <c r="CRM523" s="76"/>
      <c r="CRN523" s="76"/>
      <c r="CRO523" s="76"/>
      <c r="CRP523" s="76"/>
      <c r="CRQ523" s="76"/>
      <c r="CRR523" s="76"/>
      <c r="CRS523" s="76"/>
      <c r="CRT523" s="76"/>
      <c r="CRU523" s="76"/>
      <c r="CRV523" s="76"/>
      <c r="CRW523" s="76"/>
      <c r="CRX523" s="76"/>
      <c r="CRY523" s="76"/>
      <c r="CRZ523" s="76"/>
      <c r="CSA523" s="76"/>
      <c r="CSB523" s="76"/>
      <c r="CSC523" s="76"/>
      <c r="CSD523" s="76"/>
      <c r="CSE523" s="76"/>
      <c r="CSF523" s="76"/>
      <c r="CSG523" s="76"/>
      <c r="CSH523" s="76"/>
      <c r="CSI523" s="76"/>
      <c r="CSJ523" s="76"/>
      <c r="CSK523" s="76"/>
      <c r="CSL523" s="76"/>
      <c r="CSM523" s="76"/>
      <c r="CSN523" s="76"/>
      <c r="CSO523" s="76"/>
      <c r="CSP523" s="76"/>
      <c r="CSQ523" s="76"/>
      <c r="CSR523" s="76"/>
      <c r="CSS523" s="76"/>
      <c r="CST523" s="76"/>
      <c r="CSU523" s="76"/>
      <c r="CSV523" s="76"/>
      <c r="CSW523" s="76"/>
      <c r="CSX523" s="76"/>
      <c r="CSY523" s="76"/>
      <c r="CSZ523" s="76"/>
      <c r="CTA523" s="76"/>
      <c r="CTB523" s="76"/>
      <c r="CTC523" s="76"/>
      <c r="CTD523" s="76"/>
      <c r="CTE523" s="76"/>
      <c r="CTF523" s="76"/>
      <c r="CTG523" s="76"/>
      <c r="CTH523" s="76"/>
      <c r="CTI523" s="76"/>
      <c r="CTJ523" s="76"/>
      <c r="CTK523" s="76"/>
      <c r="CTL523" s="76"/>
      <c r="CTM523" s="76"/>
      <c r="CTN523" s="76"/>
      <c r="CTO523" s="76"/>
      <c r="CTP523" s="76"/>
      <c r="CTQ523" s="76"/>
      <c r="CTR523" s="76"/>
      <c r="CTS523" s="76"/>
      <c r="CTT523" s="76"/>
      <c r="CTU523" s="76"/>
      <c r="CTV523" s="76"/>
      <c r="CTW523" s="76"/>
      <c r="CTX523" s="76"/>
      <c r="CTY523" s="76"/>
      <c r="CTZ523" s="76"/>
      <c r="CUA523" s="76"/>
      <c r="CUB523" s="76"/>
      <c r="CUC523" s="76"/>
      <c r="CUD523" s="76"/>
      <c r="CUE523" s="76"/>
      <c r="CUF523" s="76"/>
      <c r="CUG523" s="76"/>
      <c r="CUH523" s="76"/>
      <c r="CUI523" s="76"/>
      <c r="CUJ523" s="76"/>
      <c r="CUK523" s="76"/>
      <c r="CUL523" s="76"/>
      <c r="CUM523" s="76"/>
      <c r="CUN523" s="76"/>
      <c r="CUO523" s="76"/>
      <c r="CUP523" s="76"/>
      <c r="CUQ523" s="76"/>
      <c r="CUR523" s="76"/>
      <c r="CUS523" s="76"/>
      <c r="CUT523" s="76"/>
      <c r="CUU523" s="76"/>
      <c r="CUV523" s="76"/>
      <c r="CUW523" s="76"/>
      <c r="CUX523" s="76"/>
      <c r="CUY523" s="76"/>
      <c r="CUZ523" s="76"/>
      <c r="CVA523" s="76"/>
      <c r="CVB523" s="76"/>
      <c r="CVC523" s="76"/>
      <c r="CVD523" s="76"/>
      <c r="CVE523" s="76"/>
      <c r="CVF523" s="76"/>
      <c r="CVG523" s="76"/>
      <c r="CVH523" s="76"/>
      <c r="CVI523" s="76"/>
      <c r="CVJ523" s="76"/>
      <c r="CVK523" s="76"/>
      <c r="CVL523" s="76"/>
      <c r="CVM523" s="76"/>
      <c r="CVN523" s="76"/>
      <c r="CVO523" s="76"/>
      <c r="CVP523" s="76"/>
      <c r="CVQ523" s="76"/>
      <c r="CVR523" s="76"/>
      <c r="CVS523" s="76"/>
      <c r="CVT523" s="76"/>
      <c r="CVU523" s="76"/>
      <c r="CVV523" s="76"/>
      <c r="CVW523" s="76"/>
      <c r="CVX523" s="76"/>
      <c r="CVY523" s="76"/>
      <c r="CVZ523" s="76"/>
      <c r="CWA523" s="76"/>
      <c r="CWB523" s="76"/>
      <c r="CWC523" s="76"/>
      <c r="CWD523" s="76"/>
      <c r="CWE523" s="76"/>
      <c r="CWF523" s="76"/>
      <c r="CWG523" s="76"/>
      <c r="CWH523" s="76"/>
      <c r="CWI523" s="76"/>
      <c r="CWJ523" s="76"/>
      <c r="CWK523" s="76"/>
      <c r="CWL523" s="76"/>
      <c r="CWM523" s="76"/>
      <c r="CWN523" s="76"/>
      <c r="CWO523" s="76"/>
      <c r="CWP523" s="76"/>
      <c r="CWQ523" s="76"/>
      <c r="CWR523" s="76"/>
      <c r="CWS523" s="76"/>
      <c r="CWT523" s="76"/>
      <c r="CWU523" s="76"/>
      <c r="CWV523" s="76"/>
      <c r="CWW523" s="76"/>
      <c r="CWX523" s="76"/>
      <c r="CWY523" s="76"/>
      <c r="CWZ523" s="76"/>
      <c r="CXA523" s="76"/>
      <c r="CXB523" s="76"/>
      <c r="CXC523" s="76"/>
      <c r="CXD523" s="76"/>
      <c r="CXE523" s="76"/>
      <c r="CXF523" s="76"/>
      <c r="CXG523" s="76"/>
      <c r="CXH523" s="76"/>
      <c r="CXI523" s="76"/>
      <c r="CXJ523" s="76"/>
      <c r="CXK523" s="76"/>
      <c r="CXL523" s="76"/>
      <c r="CXM523" s="76"/>
      <c r="CXN523" s="76"/>
      <c r="CXO523" s="76"/>
      <c r="CXP523" s="76"/>
      <c r="CXQ523" s="76"/>
      <c r="CXR523" s="76"/>
      <c r="CXS523" s="76"/>
      <c r="CXT523" s="76"/>
      <c r="CXU523" s="76"/>
      <c r="CXV523" s="76"/>
      <c r="CXW523" s="76"/>
      <c r="CXX523" s="76"/>
      <c r="CXY523" s="76"/>
      <c r="CXZ523" s="76"/>
      <c r="CYA523" s="76"/>
      <c r="CYB523" s="76"/>
      <c r="CYC523" s="76"/>
      <c r="CYD523" s="76"/>
      <c r="CYE523" s="76"/>
      <c r="CYF523" s="76"/>
      <c r="CYG523" s="76"/>
      <c r="CYH523" s="76"/>
      <c r="CYI523" s="76"/>
      <c r="CYJ523" s="76"/>
      <c r="CYK523" s="76"/>
      <c r="CYL523" s="76"/>
      <c r="CYM523" s="76"/>
      <c r="CYN523" s="76"/>
      <c r="CYO523" s="76"/>
      <c r="CYP523" s="76"/>
      <c r="CYQ523" s="76"/>
      <c r="CYR523" s="76"/>
      <c r="CYS523" s="76"/>
      <c r="CYT523" s="76"/>
      <c r="CYU523" s="76"/>
      <c r="CYV523" s="76"/>
      <c r="CYW523" s="76"/>
      <c r="CYX523" s="76"/>
      <c r="CYY523" s="76"/>
      <c r="CYZ523" s="76"/>
      <c r="CZA523" s="76"/>
      <c r="CZB523" s="76"/>
      <c r="CZC523" s="76"/>
      <c r="CZD523" s="76"/>
      <c r="CZE523" s="76"/>
      <c r="CZF523" s="76"/>
      <c r="CZG523" s="76"/>
      <c r="CZH523" s="76"/>
      <c r="CZI523" s="76"/>
      <c r="CZJ523" s="76"/>
      <c r="CZK523" s="76"/>
      <c r="CZL523" s="76"/>
      <c r="CZM523" s="76"/>
      <c r="CZN523" s="76"/>
      <c r="CZO523" s="76"/>
      <c r="CZP523" s="76"/>
      <c r="CZQ523" s="76"/>
      <c r="CZR523" s="76"/>
      <c r="CZS523" s="76"/>
      <c r="CZT523" s="76"/>
      <c r="CZU523" s="76"/>
      <c r="CZV523" s="76"/>
      <c r="CZW523" s="76"/>
      <c r="CZX523" s="76"/>
      <c r="CZY523" s="76"/>
      <c r="CZZ523" s="76"/>
      <c r="DAA523" s="76"/>
      <c r="DAB523" s="76"/>
      <c r="DAC523" s="76"/>
      <c r="DAD523" s="76"/>
      <c r="DAE523" s="76"/>
      <c r="DAF523" s="76"/>
      <c r="DAG523" s="76"/>
      <c r="DAH523" s="76"/>
      <c r="DAI523" s="76"/>
      <c r="DAJ523" s="76"/>
      <c r="DAK523" s="76"/>
      <c r="DAL523" s="76"/>
      <c r="DAM523" s="76"/>
      <c r="DAN523" s="76"/>
      <c r="DAO523" s="76"/>
      <c r="DAP523" s="76"/>
      <c r="DAQ523" s="76"/>
      <c r="DAR523" s="76"/>
      <c r="DAS523" s="76"/>
      <c r="DAT523" s="76"/>
      <c r="DAU523" s="76"/>
      <c r="DAV523" s="76"/>
      <c r="DAW523" s="76"/>
      <c r="DAX523" s="76"/>
      <c r="DAY523" s="76"/>
      <c r="DAZ523" s="76"/>
      <c r="DBA523" s="76"/>
      <c r="DBB523" s="76"/>
      <c r="DBC523" s="76"/>
      <c r="DBD523" s="76"/>
      <c r="DBE523" s="76"/>
      <c r="DBF523" s="76"/>
      <c r="DBG523" s="76"/>
      <c r="DBH523" s="76"/>
      <c r="DBI523" s="76"/>
      <c r="DBJ523" s="76"/>
      <c r="DBK523" s="76"/>
      <c r="DBL523" s="76"/>
      <c r="DBM523" s="76"/>
      <c r="DBN523" s="76"/>
      <c r="DBO523" s="76"/>
      <c r="DBP523" s="76"/>
      <c r="DBQ523" s="76"/>
      <c r="DBR523" s="76"/>
      <c r="DBS523" s="76"/>
      <c r="DBT523" s="76"/>
      <c r="DBU523" s="76"/>
      <c r="DBV523" s="76"/>
      <c r="DBW523" s="76"/>
      <c r="DBX523" s="76"/>
      <c r="DBY523" s="76"/>
      <c r="DBZ523" s="76"/>
      <c r="DCA523" s="76"/>
      <c r="DCB523" s="76"/>
      <c r="DCC523" s="76"/>
      <c r="DCD523" s="76"/>
      <c r="DCE523" s="76"/>
      <c r="DCF523" s="76"/>
      <c r="DCG523" s="76"/>
      <c r="DCH523" s="76"/>
      <c r="DCI523" s="76"/>
      <c r="DCJ523" s="76"/>
      <c r="DCK523" s="76"/>
      <c r="DCL523" s="76"/>
      <c r="DCM523" s="76"/>
      <c r="DCN523" s="76"/>
      <c r="DCO523" s="76"/>
      <c r="DCP523" s="76"/>
      <c r="DCQ523" s="76"/>
      <c r="DCR523" s="76"/>
      <c r="DCS523" s="76"/>
      <c r="DCT523" s="76"/>
      <c r="DCU523" s="76"/>
      <c r="DCV523" s="76"/>
      <c r="DCW523" s="76"/>
      <c r="DCX523" s="76"/>
      <c r="DCY523" s="76"/>
      <c r="DCZ523" s="76"/>
      <c r="DDA523" s="76"/>
      <c r="DDB523" s="76"/>
      <c r="DDC523" s="76"/>
      <c r="DDD523" s="76"/>
      <c r="DDE523" s="76"/>
      <c r="DDF523" s="76"/>
      <c r="DDG523" s="76"/>
      <c r="DDH523" s="76"/>
      <c r="DDI523" s="76"/>
      <c r="DDJ523" s="76"/>
      <c r="DDK523" s="76"/>
      <c r="DDL523" s="76"/>
      <c r="DDM523" s="76"/>
      <c r="DDN523" s="76"/>
      <c r="DDO523" s="76"/>
      <c r="DDP523" s="76"/>
      <c r="DDQ523" s="76"/>
      <c r="DDR523" s="76"/>
      <c r="DDS523" s="76"/>
      <c r="DDT523" s="76"/>
      <c r="DDU523" s="76"/>
      <c r="DDV523" s="76"/>
      <c r="DDW523" s="76"/>
      <c r="DDX523" s="76"/>
      <c r="DDY523" s="76"/>
      <c r="DDZ523" s="76"/>
      <c r="DEA523" s="76"/>
      <c r="DEB523" s="76"/>
      <c r="DEC523" s="76"/>
      <c r="DED523" s="76"/>
      <c r="DEE523" s="76"/>
      <c r="DEF523" s="76"/>
      <c r="DEG523" s="76"/>
      <c r="DEH523" s="76"/>
      <c r="DEI523" s="76"/>
      <c r="DEJ523" s="76"/>
      <c r="DEK523" s="76"/>
      <c r="DEL523" s="76"/>
      <c r="DEM523" s="76"/>
      <c r="DEN523" s="76"/>
      <c r="DEO523" s="76"/>
      <c r="DEP523" s="76"/>
      <c r="DEQ523" s="76"/>
      <c r="DER523" s="76"/>
      <c r="DES523" s="76"/>
      <c r="DET523" s="76"/>
      <c r="DEU523" s="76"/>
      <c r="DEV523" s="76"/>
      <c r="DEW523" s="76"/>
      <c r="DEX523" s="76"/>
      <c r="DEY523" s="76"/>
      <c r="DEZ523" s="76"/>
      <c r="DFA523" s="76"/>
      <c r="DFB523" s="76"/>
      <c r="DFC523" s="76"/>
      <c r="DFD523" s="76"/>
      <c r="DFE523" s="76"/>
      <c r="DFF523" s="76"/>
      <c r="DFG523" s="76"/>
      <c r="DFH523" s="76"/>
      <c r="DFI523" s="76"/>
      <c r="DFJ523" s="76"/>
      <c r="DFK523" s="76"/>
      <c r="DFL523" s="76"/>
      <c r="DFM523" s="76"/>
      <c r="DFN523" s="76"/>
      <c r="DFO523" s="76"/>
      <c r="DFP523" s="76"/>
      <c r="DFQ523" s="76"/>
      <c r="DFR523" s="76"/>
      <c r="DFS523" s="76"/>
      <c r="DFT523" s="76"/>
      <c r="DFU523" s="76"/>
      <c r="DFV523" s="76"/>
      <c r="DFW523" s="76"/>
      <c r="DFX523" s="76"/>
      <c r="DFY523" s="76"/>
      <c r="DFZ523" s="76"/>
      <c r="DGA523" s="76"/>
      <c r="DGB523" s="76"/>
      <c r="DGC523" s="76"/>
      <c r="DGD523" s="76"/>
      <c r="DGE523" s="76"/>
      <c r="DGF523" s="76"/>
      <c r="DGG523" s="76"/>
      <c r="DGH523" s="76"/>
      <c r="DGI523" s="76"/>
      <c r="DGJ523" s="76"/>
      <c r="DGK523" s="76"/>
      <c r="DGL523" s="76"/>
      <c r="DGM523" s="76"/>
      <c r="DGN523" s="76"/>
      <c r="DGO523" s="76"/>
      <c r="DGP523" s="76"/>
      <c r="DGQ523" s="76"/>
      <c r="DGR523" s="76"/>
      <c r="DGS523" s="76"/>
      <c r="DGT523" s="76"/>
      <c r="DGU523" s="76"/>
      <c r="DGV523" s="76"/>
      <c r="DGW523" s="76"/>
      <c r="DGX523" s="76"/>
      <c r="DGY523" s="76"/>
      <c r="DGZ523" s="76"/>
      <c r="DHA523" s="76"/>
      <c r="DHB523" s="76"/>
      <c r="DHC523" s="76"/>
      <c r="DHD523" s="76"/>
      <c r="DHE523" s="76"/>
      <c r="DHF523" s="76"/>
      <c r="DHG523" s="76"/>
      <c r="DHH523" s="76"/>
      <c r="DHI523" s="76"/>
      <c r="DHJ523" s="76"/>
      <c r="DHK523" s="76"/>
      <c r="DHL523" s="76"/>
      <c r="DHM523" s="76"/>
      <c r="DHN523" s="76"/>
      <c r="DHO523" s="76"/>
      <c r="DHP523" s="76"/>
      <c r="DHQ523" s="76"/>
      <c r="DHR523" s="76"/>
      <c r="DHS523" s="76"/>
      <c r="DHT523" s="76"/>
      <c r="DHU523" s="76"/>
      <c r="DHV523" s="76"/>
      <c r="DHW523" s="76"/>
      <c r="DHX523" s="76"/>
      <c r="DHY523" s="76"/>
      <c r="DHZ523" s="76"/>
      <c r="DIA523" s="76"/>
      <c r="DIB523" s="76"/>
      <c r="DIC523" s="76"/>
      <c r="DID523" s="76"/>
      <c r="DIE523" s="76"/>
      <c r="DIF523" s="76"/>
      <c r="DIG523" s="76"/>
      <c r="DIH523" s="76"/>
      <c r="DII523" s="76"/>
      <c r="DIJ523" s="76"/>
      <c r="DIK523" s="76"/>
      <c r="DIL523" s="76"/>
      <c r="DIM523" s="76"/>
      <c r="DIN523" s="76"/>
      <c r="DIO523" s="76"/>
      <c r="DIP523" s="76"/>
      <c r="DIQ523" s="76"/>
      <c r="DIR523" s="76"/>
      <c r="DIS523" s="76"/>
      <c r="DIT523" s="76"/>
      <c r="DIU523" s="76"/>
      <c r="DIV523" s="76"/>
      <c r="DIW523" s="76"/>
      <c r="DIX523" s="76"/>
      <c r="DIY523" s="76"/>
      <c r="DIZ523" s="76"/>
      <c r="DJA523" s="76"/>
      <c r="DJB523" s="76"/>
      <c r="DJC523" s="76"/>
      <c r="DJD523" s="76"/>
      <c r="DJE523" s="76"/>
      <c r="DJF523" s="76"/>
      <c r="DJG523" s="76"/>
      <c r="DJH523" s="76"/>
      <c r="DJI523" s="76"/>
      <c r="DJJ523" s="76"/>
      <c r="DJK523" s="76"/>
      <c r="DJL523" s="76"/>
      <c r="DJM523" s="76"/>
      <c r="DJN523" s="76"/>
      <c r="DJO523" s="76"/>
      <c r="DJP523" s="76"/>
      <c r="DJQ523" s="76"/>
      <c r="DJR523" s="76"/>
      <c r="DJS523" s="76"/>
      <c r="DJT523" s="76"/>
      <c r="DJU523" s="76"/>
      <c r="DJV523" s="76"/>
      <c r="DJW523" s="76"/>
      <c r="DJX523" s="76"/>
      <c r="DJY523" s="76"/>
      <c r="DJZ523" s="76"/>
      <c r="DKA523" s="76"/>
      <c r="DKB523" s="76"/>
      <c r="DKC523" s="76"/>
      <c r="DKD523" s="76"/>
      <c r="DKE523" s="76"/>
      <c r="DKF523" s="76"/>
      <c r="DKG523" s="76"/>
      <c r="DKH523" s="76"/>
      <c r="DKI523" s="76"/>
      <c r="DKJ523" s="76"/>
      <c r="DKK523" s="76"/>
      <c r="DKL523" s="76"/>
      <c r="DKM523" s="76"/>
      <c r="DKN523" s="76"/>
      <c r="DKO523" s="76"/>
      <c r="DKP523" s="76"/>
      <c r="DKQ523" s="76"/>
      <c r="DKR523" s="76"/>
      <c r="DKS523" s="76"/>
      <c r="DKT523" s="76"/>
      <c r="DKU523" s="76"/>
      <c r="DKV523" s="76"/>
      <c r="DKW523" s="76"/>
      <c r="DKX523" s="76"/>
      <c r="DKY523" s="76"/>
      <c r="DKZ523" s="76"/>
      <c r="DLA523" s="76"/>
      <c r="DLB523" s="76"/>
      <c r="DLC523" s="76"/>
      <c r="DLD523" s="76"/>
      <c r="DLE523" s="76"/>
      <c r="DLF523" s="76"/>
      <c r="DLG523" s="76"/>
      <c r="DLH523" s="76"/>
      <c r="DLI523" s="76"/>
      <c r="DLJ523" s="76"/>
      <c r="DLK523" s="76"/>
      <c r="DLL523" s="76"/>
      <c r="DLM523" s="76"/>
      <c r="DLN523" s="76"/>
      <c r="DLO523" s="76"/>
      <c r="DLP523" s="76"/>
      <c r="DLQ523" s="76"/>
      <c r="DLR523" s="76"/>
      <c r="DLS523" s="76"/>
      <c r="DLT523" s="76"/>
      <c r="DLU523" s="76"/>
      <c r="DLV523" s="76"/>
      <c r="DLW523" s="76"/>
      <c r="DLX523" s="76"/>
      <c r="DLY523" s="76"/>
      <c r="DLZ523" s="76"/>
      <c r="DMA523" s="76"/>
      <c r="DMB523" s="76"/>
      <c r="DMC523" s="76"/>
      <c r="DMD523" s="76"/>
      <c r="DME523" s="76"/>
      <c r="DMF523" s="76"/>
      <c r="DMG523" s="76"/>
      <c r="DMH523" s="76"/>
      <c r="DMI523" s="76"/>
      <c r="DMJ523" s="76"/>
      <c r="DMK523" s="76"/>
      <c r="DML523" s="76"/>
      <c r="DMM523" s="76"/>
      <c r="DMN523" s="76"/>
      <c r="DMO523" s="76"/>
      <c r="DMP523" s="76"/>
      <c r="DMQ523" s="76"/>
      <c r="DMR523" s="76"/>
      <c r="DMS523" s="76"/>
      <c r="DMT523" s="76"/>
      <c r="DMU523" s="76"/>
      <c r="DMV523" s="76"/>
      <c r="DMW523" s="76"/>
      <c r="DMX523" s="76"/>
      <c r="DMY523" s="76"/>
      <c r="DMZ523" s="76"/>
      <c r="DNA523" s="76"/>
      <c r="DNB523" s="76"/>
      <c r="DNC523" s="76"/>
      <c r="DND523" s="76"/>
      <c r="DNE523" s="76"/>
      <c r="DNF523" s="76"/>
      <c r="DNG523" s="76"/>
      <c r="DNH523" s="76"/>
      <c r="DNI523" s="76"/>
      <c r="DNJ523" s="76"/>
      <c r="DNK523" s="76"/>
      <c r="DNL523" s="76"/>
      <c r="DNM523" s="76"/>
      <c r="DNN523" s="76"/>
      <c r="DNO523" s="76"/>
      <c r="DNP523" s="76"/>
      <c r="DNQ523" s="76"/>
      <c r="DNR523" s="76"/>
      <c r="DNS523" s="76"/>
      <c r="DNT523" s="76"/>
      <c r="DNU523" s="76"/>
      <c r="DNV523" s="76"/>
      <c r="DNW523" s="76"/>
      <c r="DNX523" s="76"/>
      <c r="DNY523" s="76"/>
      <c r="DNZ523" s="76"/>
      <c r="DOA523" s="76"/>
      <c r="DOB523" s="76"/>
      <c r="DOC523" s="76"/>
      <c r="DOD523" s="76"/>
      <c r="DOE523" s="76"/>
      <c r="DOF523" s="76"/>
      <c r="DOG523" s="76"/>
      <c r="DOH523" s="76"/>
      <c r="DOI523" s="76"/>
      <c r="DOJ523" s="76"/>
      <c r="DOK523" s="76"/>
      <c r="DOL523" s="76"/>
      <c r="DOM523" s="76"/>
      <c r="DON523" s="76"/>
      <c r="DOO523" s="76"/>
      <c r="DOP523" s="76"/>
      <c r="DOQ523" s="76"/>
      <c r="DOR523" s="76"/>
      <c r="DOS523" s="76"/>
      <c r="DOT523" s="76"/>
      <c r="DOU523" s="76"/>
      <c r="DOV523" s="76"/>
      <c r="DOW523" s="76"/>
      <c r="DOX523" s="76"/>
      <c r="DOY523" s="76"/>
      <c r="DOZ523" s="76"/>
      <c r="DPA523" s="76"/>
      <c r="DPB523" s="76"/>
      <c r="DPC523" s="76"/>
      <c r="DPD523" s="76"/>
      <c r="DPE523" s="76"/>
      <c r="DPF523" s="76"/>
      <c r="DPG523" s="76"/>
      <c r="DPH523" s="76"/>
      <c r="DPI523" s="76"/>
      <c r="DPJ523" s="76"/>
      <c r="DPK523" s="76"/>
      <c r="DPL523" s="76"/>
      <c r="DPM523" s="76"/>
      <c r="DPN523" s="76"/>
      <c r="DPO523" s="76"/>
      <c r="DPP523" s="76"/>
      <c r="DPQ523" s="76"/>
      <c r="DPR523" s="76"/>
      <c r="DPS523" s="76"/>
      <c r="DPT523" s="76"/>
      <c r="DPU523" s="76"/>
      <c r="DPV523" s="76"/>
      <c r="DPW523" s="76"/>
      <c r="DPX523" s="76"/>
      <c r="DPY523" s="76"/>
      <c r="DPZ523" s="76"/>
      <c r="DQA523" s="76"/>
      <c r="DQB523" s="76"/>
      <c r="DQC523" s="76"/>
      <c r="DQD523" s="76"/>
      <c r="DQE523" s="76"/>
      <c r="DQF523" s="76"/>
      <c r="DQG523" s="76"/>
      <c r="DQH523" s="76"/>
      <c r="DQI523" s="76"/>
      <c r="DQJ523" s="76"/>
      <c r="DQK523" s="76"/>
      <c r="DQL523" s="76"/>
      <c r="DQM523" s="76"/>
      <c r="DQN523" s="76"/>
      <c r="DQO523" s="76"/>
      <c r="DQP523" s="76"/>
      <c r="DQQ523" s="76"/>
      <c r="DQR523" s="76"/>
      <c r="DQS523" s="76"/>
      <c r="DQT523" s="76"/>
      <c r="DQU523" s="76"/>
      <c r="DQV523" s="76"/>
      <c r="DQW523" s="76"/>
      <c r="DQX523" s="76"/>
      <c r="DQY523" s="76"/>
      <c r="DQZ523" s="76"/>
      <c r="DRA523" s="76"/>
      <c r="DRB523" s="76"/>
      <c r="DRC523" s="76"/>
      <c r="DRD523" s="76"/>
      <c r="DRE523" s="76"/>
      <c r="DRF523" s="76"/>
      <c r="DRG523" s="76"/>
      <c r="DRH523" s="76"/>
      <c r="DRI523" s="76"/>
      <c r="DRJ523" s="76"/>
      <c r="DRK523" s="76"/>
      <c r="DRL523" s="76"/>
      <c r="DRM523" s="76"/>
      <c r="DRN523" s="76"/>
      <c r="DRO523" s="76"/>
      <c r="DRP523" s="76"/>
      <c r="DRQ523" s="76"/>
      <c r="DRR523" s="76"/>
      <c r="DRS523" s="76"/>
      <c r="DRT523" s="76"/>
      <c r="DRU523" s="76"/>
      <c r="DRV523" s="76"/>
      <c r="DRW523" s="76"/>
      <c r="DRX523" s="76"/>
      <c r="DRY523" s="76"/>
      <c r="DRZ523" s="76"/>
      <c r="DSA523" s="76"/>
      <c r="DSB523" s="76"/>
      <c r="DSC523" s="76"/>
      <c r="DSD523" s="76"/>
      <c r="DSE523" s="76"/>
      <c r="DSF523" s="76"/>
      <c r="DSG523" s="76"/>
      <c r="DSH523" s="76"/>
      <c r="DSI523" s="76"/>
      <c r="DSJ523" s="76"/>
      <c r="DSK523" s="76"/>
      <c r="DSL523" s="76"/>
      <c r="DSM523" s="76"/>
      <c r="DSN523" s="76"/>
      <c r="DSO523" s="76"/>
      <c r="DSP523" s="76"/>
      <c r="DSQ523" s="76"/>
      <c r="DSR523" s="76"/>
      <c r="DSS523" s="76"/>
      <c r="DST523" s="76"/>
      <c r="DSU523" s="76"/>
      <c r="DSV523" s="76"/>
      <c r="DSW523" s="76"/>
      <c r="DSX523" s="76"/>
      <c r="DSY523" s="76"/>
      <c r="DSZ523" s="76"/>
      <c r="DTA523" s="76"/>
      <c r="DTB523" s="76"/>
      <c r="DTC523" s="76"/>
      <c r="DTD523" s="76"/>
      <c r="DTE523" s="76"/>
      <c r="DTF523" s="76"/>
      <c r="DTG523" s="76"/>
      <c r="DTH523" s="76"/>
      <c r="DTI523" s="76"/>
      <c r="DTJ523" s="76"/>
      <c r="DTK523" s="76"/>
      <c r="DTL523" s="76"/>
      <c r="DTM523" s="76"/>
      <c r="DTN523" s="76"/>
      <c r="DTO523" s="76"/>
      <c r="DTP523" s="76"/>
      <c r="DTQ523" s="76"/>
      <c r="DTR523" s="76"/>
      <c r="DTS523" s="76"/>
      <c r="DTT523" s="76"/>
      <c r="DTU523" s="76"/>
      <c r="DTV523" s="76"/>
      <c r="DTW523" s="76"/>
      <c r="DTX523" s="76"/>
      <c r="DTY523" s="76"/>
      <c r="DTZ523" s="76"/>
      <c r="DUA523" s="76"/>
      <c r="DUB523" s="76"/>
      <c r="DUC523" s="76"/>
      <c r="DUD523" s="76"/>
      <c r="DUE523" s="76"/>
      <c r="DUF523" s="76"/>
      <c r="DUG523" s="76"/>
      <c r="DUH523" s="76"/>
      <c r="DUI523" s="76"/>
      <c r="DUJ523" s="76"/>
      <c r="DUK523" s="76"/>
      <c r="DUL523" s="76"/>
      <c r="DUM523" s="76"/>
      <c r="DUN523" s="76"/>
      <c r="DUO523" s="76"/>
      <c r="DUP523" s="76"/>
      <c r="DUQ523" s="76"/>
      <c r="DUR523" s="76"/>
      <c r="DUS523" s="76"/>
      <c r="DUT523" s="76"/>
      <c r="DUU523" s="76"/>
      <c r="DUV523" s="76"/>
      <c r="DUW523" s="76"/>
      <c r="DUX523" s="76"/>
      <c r="DUY523" s="76"/>
      <c r="DUZ523" s="76"/>
      <c r="DVA523" s="76"/>
      <c r="DVB523" s="76"/>
      <c r="DVC523" s="76"/>
      <c r="DVD523" s="76"/>
      <c r="DVE523" s="76"/>
      <c r="DVF523" s="76"/>
      <c r="DVG523" s="76"/>
      <c r="DVH523" s="76"/>
      <c r="DVI523" s="76"/>
      <c r="DVJ523" s="76"/>
      <c r="DVK523" s="76"/>
      <c r="DVL523" s="76"/>
      <c r="DVM523" s="76"/>
      <c r="DVN523" s="76"/>
      <c r="DVO523" s="76"/>
      <c r="DVP523" s="76"/>
      <c r="DVQ523" s="76"/>
      <c r="DVR523" s="76"/>
      <c r="DVS523" s="76"/>
      <c r="DVT523" s="76"/>
      <c r="DVU523" s="76"/>
      <c r="DVV523" s="76"/>
      <c r="DVW523" s="76"/>
      <c r="DVX523" s="76"/>
      <c r="DVY523" s="76"/>
      <c r="DVZ523" s="76"/>
      <c r="DWA523" s="76"/>
      <c r="DWB523" s="76"/>
      <c r="DWC523" s="76"/>
      <c r="DWD523" s="76"/>
      <c r="DWE523" s="76"/>
      <c r="DWF523" s="76"/>
      <c r="DWG523" s="76"/>
      <c r="DWH523" s="76"/>
      <c r="DWI523" s="76"/>
      <c r="DWJ523" s="76"/>
      <c r="DWK523" s="76"/>
      <c r="DWL523" s="76"/>
      <c r="DWM523" s="76"/>
      <c r="DWN523" s="76"/>
      <c r="DWO523" s="76"/>
      <c r="DWP523" s="76"/>
      <c r="DWQ523" s="76"/>
      <c r="DWR523" s="76"/>
      <c r="DWS523" s="76"/>
      <c r="DWT523" s="76"/>
      <c r="DWU523" s="76"/>
      <c r="DWV523" s="76"/>
      <c r="DWW523" s="76"/>
      <c r="DWX523" s="76"/>
      <c r="DWY523" s="76"/>
      <c r="DWZ523" s="76"/>
      <c r="DXA523" s="76"/>
      <c r="DXB523" s="76"/>
      <c r="DXC523" s="76"/>
      <c r="DXD523" s="76"/>
      <c r="DXE523" s="76"/>
      <c r="DXF523" s="76"/>
      <c r="DXG523" s="76"/>
      <c r="DXH523" s="76"/>
      <c r="DXI523" s="76"/>
      <c r="DXJ523" s="76"/>
      <c r="DXK523" s="76"/>
      <c r="DXL523" s="76"/>
      <c r="DXM523" s="76"/>
      <c r="DXN523" s="76"/>
      <c r="DXO523" s="76"/>
      <c r="DXP523" s="76"/>
      <c r="DXQ523" s="76"/>
      <c r="DXR523" s="76"/>
      <c r="DXS523" s="76"/>
      <c r="DXT523" s="76"/>
      <c r="DXU523" s="76"/>
      <c r="DXV523" s="76"/>
      <c r="DXW523" s="76"/>
      <c r="DXX523" s="76"/>
      <c r="DXY523" s="76"/>
      <c r="DXZ523" s="76"/>
      <c r="DYA523" s="76"/>
      <c r="DYB523" s="76"/>
      <c r="DYC523" s="76"/>
      <c r="DYD523" s="76"/>
      <c r="DYE523" s="76"/>
      <c r="DYF523" s="76"/>
      <c r="DYG523" s="76"/>
      <c r="DYH523" s="76"/>
      <c r="DYI523" s="76"/>
      <c r="DYJ523" s="76"/>
      <c r="DYK523" s="76"/>
      <c r="DYL523" s="76"/>
      <c r="DYM523" s="76"/>
      <c r="DYN523" s="76"/>
      <c r="DYO523" s="76"/>
      <c r="DYP523" s="76"/>
      <c r="DYQ523" s="76"/>
      <c r="DYR523" s="76"/>
      <c r="DYS523" s="76"/>
      <c r="DYT523" s="76"/>
      <c r="DYU523" s="76"/>
      <c r="DYV523" s="76"/>
      <c r="DYW523" s="76"/>
      <c r="DYX523" s="76"/>
      <c r="DYY523" s="76"/>
      <c r="DYZ523" s="76"/>
      <c r="DZA523" s="76"/>
      <c r="DZB523" s="76"/>
      <c r="DZC523" s="76"/>
      <c r="DZD523" s="76"/>
      <c r="DZE523" s="76"/>
      <c r="DZF523" s="76"/>
      <c r="DZG523" s="76"/>
      <c r="DZH523" s="76"/>
      <c r="DZI523" s="76"/>
      <c r="DZJ523" s="76"/>
      <c r="DZK523" s="76"/>
      <c r="DZL523" s="76"/>
      <c r="DZM523" s="76"/>
      <c r="DZN523" s="76"/>
      <c r="DZO523" s="76"/>
      <c r="DZP523" s="76"/>
      <c r="DZQ523" s="76"/>
      <c r="DZR523" s="76"/>
      <c r="DZS523" s="76"/>
      <c r="DZT523" s="76"/>
      <c r="DZU523" s="76"/>
      <c r="DZV523" s="76"/>
      <c r="DZW523" s="76"/>
      <c r="DZX523" s="76"/>
      <c r="DZY523" s="76"/>
      <c r="DZZ523" s="76"/>
      <c r="EAA523" s="76"/>
      <c r="EAB523" s="76"/>
      <c r="EAC523" s="76"/>
      <c r="EAD523" s="76"/>
      <c r="EAE523" s="76"/>
      <c r="EAF523" s="76"/>
      <c r="EAG523" s="76"/>
      <c r="EAH523" s="76"/>
      <c r="EAI523" s="76"/>
      <c r="EAJ523" s="76"/>
      <c r="EAK523" s="76"/>
      <c r="EAL523" s="76"/>
      <c r="EAM523" s="76"/>
      <c r="EAN523" s="76"/>
      <c r="EAO523" s="76"/>
      <c r="EAP523" s="76"/>
      <c r="EAQ523" s="76"/>
      <c r="EAR523" s="76"/>
      <c r="EAS523" s="76"/>
      <c r="EAT523" s="76"/>
      <c r="EAU523" s="76"/>
      <c r="EAV523" s="76"/>
      <c r="EAW523" s="76"/>
      <c r="EAX523" s="76"/>
      <c r="EAY523" s="76"/>
      <c r="EAZ523" s="76"/>
      <c r="EBA523" s="76"/>
      <c r="EBB523" s="76"/>
      <c r="EBC523" s="76"/>
      <c r="EBD523" s="76"/>
      <c r="EBE523" s="76"/>
      <c r="EBF523" s="76"/>
      <c r="EBG523" s="76"/>
      <c r="EBH523" s="76"/>
      <c r="EBI523" s="76"/>
      <c r="EBJ523" s="76"/>
      <c r="EBK523" s="76"/>
      <c r="EBL523" s="76"/>
      <c r="EBM523" s="76"/>
      <c r="EBN523" s="76"/>
      <c r="EBO523" s="76"/>
      <c r="EBP523" s="76"/>
      <c r="EBQ523" s="76"/>
      <c r="EBR523" s="76"/>
      <c r="EBS523" s="76"/>
      <c r="EBT523" s="76"/>
      <c r="EBU523" s="76"/>
      <c r="EBV523" s="76"/>
      <c r="EBW523" s="76"/>
      <c r="EBX523" s="76"/>
      <c r="EBY523" s="76"/>
      <c r="EBZ523" s="76"/>
      <c r="ECA523" s="76"/>
      <c r="ECB523" s="76"/>
      <c r="ECC523" s="76"/>
      <c r="ECD523" s="76"/>
      <c r="ECE523" s="76"/>
      <c r="ECF523" s="76"/>
      <c r="ECG523" s="76"/>
      <c r="ECH523" s="76"/>
      <c r="ECI523" s="76"/>
      <c r="ECJ523" s="76"/>
      <c r="ECK523" s="76"/>
      <c r="ECL523" s="76"/>
      <c r="ECM523" s="76"/>
      <c r="ECN523" s="76"/>
      <c r="ECO523" s="76"/>
      <c r="ECP523" s="76"/>
      <c r="ECQ523" s="76"/>
      <c r="ECR523" s="76"/>
      <c r="ECS523" s="76"/>
      <c r="ECT523" s="76"/>
      <c r="ECU523" s="76"/>
      <c r="ECV523" s="76"/>
      <c r="ECW523" s="76"/>
      <c r="ECX523" s="76"/>
      <c r="ECY523" s="76"/>
      <c r="ECZ523" s="76"/>
      <c r="EDA523" s="76"/>
      <c r="EDB523" s="76"/>
      <c r="EDC523" s="76"/>
      <c r="EDD523" s="76"/>
      <c r="EDE523" s="76"/>
      <c r="EDF523" s="76"/>
      <c r="EDG523" s="76"/>
      <c r="EDH523" s="76"/>
      <c r="EDI523" s="76"/>
      <c r="EDJ523" s="76"/>
      <c r="EDK523" s="76"/>
      <c r="EDL523" s="76"/>
      <c r="EDM523" s="76"/>
      <c r="EDN523" s="76"/>
      <c r="EDO523" s="76"/>
      <c r="EDP523" s="76"/>
      <c r="EDQ523" s="76"/>
      <c r="EDR523" s="76"/>
      <c r="EDS523" s="76"/>
      <c r="EDT523" s="76"/>
      <c r="EDU523" s="76"/>
      <c r="EDV523" s="76"/>
      <c r="EDW523" s="76"/>
      <c r="EDX523" s="76"/>
      <c r="EDY523" s="76"/>
      <c r="EDZ523" s="76"/>
      <c r="EEA523" s="76"/>
      <c r="EEB523" s="76"/>
      <c r="EEC523" s="76"/>
      <c r="EED523" s="76"/>
      <c r="EEE523" s="76"/>
      <c r="EEF523" s="76"/>
      <c r="EEG523" s="76"/>
      <c r="EEH523" s="76"/>
      <c r="EEI523" s="76"/>
      <c r="EEJ523" s="76"/>
      <c r="EEK523" s="76"/>
      <c r="EEL523" s="76"/>
      <c r="EEM523" s="76"/>
      <c r="EEN523" s="76"/>
      <c r="EEO523" s="76"/>
      <c r="EEP523" s="76"/>
      <c r="EEQ523" s="76"/>
      <c r="EER523" s="76"/>
      <c r="EES523" s="76"/>
      <c r="EET523" s="76"/>
      <c r="EEU523" s="76"/>
      <c r="EEV523" s="76"/>
      <c r="EEW523" s="76"/>
      <c r="EEX523" s="76"/>
      <c r="EEY523" s="76"/>
      <c r="EEZ523" s="76"/>
      <c r="EFA523" s="76"/>
      <c r="EFB523" s="76"/>
      <c r="EFC523" s="76"/>
      <c r="EFD523" s="76"/>
      <c r="EFE523" s="76"/>
      <c r="EFF523" s="76"/>
      <c r="EFG523" s="76"/>
      <c r="EFH523" s="76"/>
      <c r="EFI523" s="76"/>
      <c r="EFJ523" s="76"/>
      <c r="EFK523" s="76"/>
      <c r="EFL523" s="76"/>
      <c r="EFM523" s="76"/>
      <c r="EFN523" s="76"/>
      <c r="EFO523" s="76"/>
      <c r="EFP523" s="76"/>
      <c r="EFQ523" s="76"/>
      <c r="EFR523" s="76"/>
      <c r="EFS523" s="76"/>
      <c r="EFT523" s="76"/>
      <c r="EFU523" s="76"/>
      <c r="EFV523" s="76"/>
      <c r="EFW523" s="76"/>
      <c r="EFX523" s="76"/>
      <c r="EFY523" s="76"/>
      <c r="EFZ523" s="76"/>
      <c r="EGA523" s="76"/>
      <c r="EGB523" s="76"/>
      <c r="EGC523" s="76"/>
      <c r="EGD523" s="76"/>
      <c r="EGE523" s="76"/>
      <c r="EGF523" s="76"/>
      <c r="EGG523" s="76"/>
      <c r="EGH523" s="76"/>
      <c r="EGI523" s="76"/>
      <c r="EGJ523" s="76"/>
      <c r="EGK523" s="76"/>
      <c r="EGL523" s="76"/>
      <c r="EGM523" s="76"/>
      <c r="EGN523" s="76"/>
      <c r="EGO523" s="76"/>
      <c r="EGP523" s="76"/>
      <c r="EGQ523" s="76"/>
      <c r="EGR523" s="76"/>
      <c r="EGS523" s="76"/>
      <c r="EGT523" s="76"/>
      <c r="EGU523" s="76"/>
      <c r="EGV523" s="76"/>
      <c r="EGW523" s="76"/>
      <c r="EGX523" s="76"/>
      <c r="EGY523" s="76"/>
      <c r="EGZ523" s="76"/>
      <c r="EHA523" s="76"/>
      <c r="EHB523" s="76"/>
      <c r="EHC523" s="76"/>
      <c r="EHD523" s="76"/>
      <c r="EHE523" s="76"/>
      <c r="EHF523" s="76"/>
      <c r="EHG523" s="76"/>
      <c r="EHH523" s="76"/>
      <c r="EHI523" s="76"/>
      <c r="EHJ523" s="76"/>
      <c r="EHK523" s="76"/>
      <c r="EHL523" s="76"/>
      <c r="EHM523" s="76"/>
      <c r="EHN523" s="76"/>
      <c r="EHO523" s="76"/>
      <c r="EHP523" s="76"/>
      <c r="EHQ523" s="76"/>
      <c r="EHR523" s="76"/>
      <c r="EHS523" s="76"/>
      <c r="EHT523" s="76"/>
      <c r="EHU523" s="76"/>
      <c r="EHV523" s="76"/>
      <c r="EHW523" s="76"/>
      <c r="EHX523" s="76"/>
      <c r="EHY523" s="76"/>
      <c r="EHZ523" s="76"/>
      <c r="EIA523" s="76"/>
      <c r="EIB523" s="76"/>
      <c r="EIC523" s="76"/>
      <c r="EID523" s="76"/>
      <c r="EIE523" s="76"/>
      <c r="EIF523" s="76"/>
      <c r="EIG523" s="76"/>
      <c r="EIH523" s="76"/>
      <c r="EII523" s="76"/>
      <c r="EIJ523" s="76"/>
      <c r="EIK523" s="76"/>
      <c r="EIL523" s="76"/>
      <c r="EIM523" s="76"/>
      <c r="EIN523" s="76"/>
      <c r="EIO523" s="76"/>
      <c r="EIP523" s="76"/>
      <c r="EIQ523" s="76"/>
      <c r="EIR523" s="76"/>
      <c r="EIS523" s="76"/>
      <c r="EIT523" s="76"/>
      <c r="EIU523" s="76"/>
      <c r="EIV523" s="76"/>
      <c r="EIW523" s="76"/>
      <c r="EIX523" s="76"/>
      <c r="EIY523" s="76"/>
      <c r="EIZ523" s="76"/>
      <c r="EJA523" s="76"/>
      <c r="EJB523" s="76"/>
      <c r="EJC523" s="76"/>
      <c r="EJD523" s="76"/>
      <c r="EJE523" s="76"/>
      <c r="EJF523" s="76"/>
      <c r="EJG523" s="76"/>
      <c r="EJH523" s="76"/>
      <c r="EJI523" s="76"/>
      <c r="EJJ523" s="76"/>
      <c r="EJK523" s="76"/>
      <c r="EJL523" s="76"/>
      <c r="EJM523" s="76"/>
      <c r="EJN523" s="76"/>
      <c r="EJO523" s="76"/>
      <c r="EJP523" s="76"/>
      <c r="EJQ523" s="76"/>
      <c r="EJR523" s="76"/>
      <c r="EJS523" s="76"/>
      <c r="EJT523" s="76"/>
      <c r="EJU523" s="76"/>
      <c r="EJV523" s="76"/>
      <c r="EJW523" s="76"/>
      <c r="EJX523" s="76"/>
      <c r="EJY523" s="76"/>
      <c r="EJZ523" s="76"/>
      <c r="EKA523" s="76"/>
      <c r="EKB523" s="76"/>
      <c r="EKC523" s="76"/>
      <c r="EKD523" s="76"/>
      <c r="EKE523" s="76"/>
      <c r="EKF523" s="76"/>
      <c r="EKG523" s="76"/>
      <c r="EKH523" s="76"/>
      <c r="EKI523" s="76"/>
      <c r="EKJ523" s="76"/>
      <c r="EKK523" s="76"/>
      <c r="EKL523" s="76"/>
      <c r="EKM523" s="76"/>
      <c r="EKN523" s="76"/>
      <c r="EKO523" s="76"/>
      <c r="EKP523" s="76"/>
      <c r="EKQ523" s="76"/>
      <c r="EKR523" s="76"/>
      <c r="EKS523" s="76"/>
      <c r="EKT523" s="76"/>
      <c r="EKU523" s="76"/>
      <c r="EKV523" s="76"/>
      <c r="EKW523" s="76"/>
      <c r="EKX523" s="76"/>
      <c r="EKY523" s="76"/>
      <c r="EKZ523" s="76"/>
      <c r="ELA523" s="76"/>
      <c r="ELB523" s="76"/>
      <c r="ELC523" s="76"/>
      <c r="ELD523" s="76"/>
      <c r="ELE523" s="76"/>
      <c r="ELF523" s="76"/>
      <c r="ELG523" s="76"/>
      <c r="ELH523" s="76"/>
      <c r="ELI523" s="76"/>
      <c r="ELJ523" s="76"/>
      <c r="ELK523" s="76"/>
      <c r="ELL523" s="76"/>
      <c r="ELM523" s="76"/>
      <c r="ELN523" s="76"/>
      <c r="ELO523" s="76"/>
      <c r="ELP523" s="76"/>
      <c r="ELQ523" s="76"/>
      <c r="ELR523" s="76"/>
      <c r="ELS523" s="76"/>
      <c r="ELT523" s="76"/>
      <c r="ELU523" s="76"/>
      <c r="ELV523" s="76"/>
      <c r="ELW523" s="76"/>
      <c r="ELX523" s="76"/>
      <c r="ELY523" s="76"/>
      <c r="ELZ523" s="76"/>
      <c r="EMA523" s="76"/>
      <c r="EMB523" s="76"/>
      <c r="EMC523" s="76"/>
      <c r="EMD523" s="76"/>
      <c r="EME523" s="76"/>
      <c r="EMF523" s="76"/>
      <c r="EMG523" s="76"/>
      <c r="EMH523" s="76"/>
      <c r="EMI523" s="76"/>
      <c r="EMJ523" s="76"/>
      <c r="EMK523" s="76"/>
      <c r="EML523" s="76"/>
      <c r="EMM523" s="76"/>
      <c r="EMN523" s="76"/>
      <c r="EMO523" s="76"/>
      <c r="EMP523" s="76"/>
      <c r="EMQ523" s="76"/>
      <c r="EMR523" s="76"/>
      <c r="EMS523" s="76"/>
      <c r="EMT523" s="76"/>
      <c r="EMU523" s="76"/>
      <c r="EMV523" s="76"/>
      <c r="EMW523" s="76"/>
      <c r="EMX523" s="76"/>
      <c r="EMY523" s="76"/>
      <c r="EMZ523" s="76"/>
      <c r="ENA523" s="76"/>
      <c r="ENB523" s="76"/>
      <c r="ENC523" s="76"/>
      <c r="END523" s="76"/>
      <c r="ENE523" s="76"/>
      <c r="ENF523" s="76"/>
      <c r="ENG523" s="76"/>
      <c r="ENH523" s="76"/>
      <c r="ENI523" s="76"/>
      <c r="ENJ523" s="76"/>
      <c r="ENK523" s="76"/>
      <c r="ENL523" s="76"/>
      <c r="ENM523" s="76"/>
      <c r="ENN523" s="76"/>
      <c r="ENO523" s="76"/>
      <c r="ENP523" s="76"/>
      <c r="ENQ523" s="76"/>
      <c r="ENR523" s="76"/>
      <c r="ENS523" s="76"/>
      <c r="ENT523" s="76"/>
      <c r="ENU523" s="76"/>
      <c r="ENV523" s="76"/>
      <c r="ENW523" s="76"/>
      <c r="ENX523" s="76"/>
      <c r="ENY523" s="76"/>
      <c r="ENZ523" s="76"/>
      <c r="EOA523" s="76"/>
      <c r="EOB523" s="76"/>
      <c r="EOC523" s="76"/>
      <c r="EOD523" s="76"/>
      <c r="EOE523" s="76"/>
      <c r="EOF523" s="76"/>
      <c r="EOG523" s="76"/>
      <c r="EOH523" s="76"/>
      <c r="EOI523" s="76"/>
      <c r="EOJ523" s="76"/>
      <c r="EOK523" s="76"/>
      <c r="EOL523" s="76"/>
      <c r="EOM523" s="76"/>
      <c r="EON523" s="76"/>
      <c r="EOO523" s="76"/>
      <c r="EOP523" s="76"/>
      <c r="EOQ523" s="76"/>
      <c r="EOR523" s="76"/>
      <c r="EOS523" s="76"/>
      <c r="EOT523" s="76"/>
      <c r="EOU523" s="76"/>
      <c r="EOV523" s="76"/>
      <c r="EOW523" s="76"/>
      <c r="EOX523" s="76"/>
      <c r="EOY523" s="76"/>
      <c r="EOZ523" s="76"/>
      <c r="EPA523" s="76"/>
      <c r="EPB523" s="76"/>
      <c r="EPC523" s="76"/>
      <c r="EPD523" s="76"/>
      <c r="EPE523" s="76"/>
      <c r="EPF523" s="76"/>
      <c r="EPG523" s="76"/>
      <c r="EPH523" s="76"/>
      <c r="EPI523" s="76"/>
      <c r="EPJ523" s="76"/>
      <c r="EPK523" s="76"/>
      <c r="EPL523" s="76"/>
      <c r="EPM523" s="76"/>
      <c r="EPN523" s="76"/>
      <c r="EPO523" s="76"/>
      <c r="EPP523" s="76"/>
      <c r="EPQ523" s="76"/>
      <c r="EPR523" s="76"/>
      <c r="EPS523" s="76"/>
      <c r="EPT523" s="76"/>
      <c r="EPU523" s="76"/>
      <c r="EPV523" s="76"/>
      <c r="EPW523" s="76"/>
      <c r="EPX523" s="76"/>
      <c r="EPY523" s="76"/>
      <c r="EPZ523" s="76"/>
      <c r="EQA523" s="76"/>
      <c r="EQB523" s="76"/>
      <c r="EQC523" s="76"/>
      <c r="EQD523" s="76"/>
      <c r="EQE523" s="76"/>
      <c r="EQF523" s="76"/>
      <c r="EQG523" s="76"/>
      <c r="EQH523" s="76"/>
      <c r="EQI523" s="76"/>
      <c r="EQJ523" s="76"/>
      <c r="EQK523" s="76"/>
      <c r="EQL523" s="76"/>
      <c r="EQM523" s="76"/>
      <c r="EQN523" s="76"/>
      <c r="EQO523" s="76"/>
      <c r="EQP523" s="76"/>
      <c r="EQQ523" s="76"/>
      <c r="EQR523" s="76"/>
      <c r="EQS523" s="76"/>
      <c r="EQT523" s="76"/>
      <c r="EQU523" s="76"/>
      <c r="EQV523" s="76"/>
      <c r="EQW523" s="76"/>
      <c r="EQX523" s="76"/>
      <c r="EQY523" s="76"/>
      <c r="EQZ523" s="76"/>
      <c r="ERA523" s="76"/>
      <c r="ERB523" s="76"/>
      <c r="ERC523" s="76"/>
      <c r="ERD523" s="76"/>
      <c r="ERE523" s="76"/>
      <c r="ERF523" s="76"/>
      <c r="ERG523" s="76"/>
      <c r="ERH523" s="76"/>
      <c r="ERI523" s="76"/>
      <c r="ERJ523" s="76"/>
      <c r="ERK523" s="76"/>
      <c r="ERL523" s="76"/>
      <c r="ERM523" s="76"/>
      <c r="ERN523" s="76"/>
      <c r="ERO523" s="76"/>
      <c r="ERP523" s="76"/>
      <c r="ERQ523" s="76"/>
      <c r="ERR523" s="76"/>
      <c r="ERS523" s="76"/>
      <c r="ERT523" s="76"/>
      <c r="ERU523" s="76"/>
      <c r="ERV523" s="76"/>
      <c r="ERW523" s="76"/>
      <c r="ERX523" s="76"/>
      <c r="ERY523" s="76"/>
      <c r="ERZ523" s="76"/>
      <c r="ESA523" s="76"/>
      <c r="ESB523" s="76"/>
      <c r="ESC523" s="76"/>
      <c r="ESD523" s="76"/>
      <c r="ESE523" s="76"/>
      <c r="ESF523" s="76"/>
      <c r="ESG523" s="76"/>
      <c r="ESH523" s="76"/>
      <c r="ESI523" s="76"/>
      <c r="ESJ523" s="76"/>
      <c r="ESK523" s="76"/>
      <c r="ESL523" s="76"/>
      <c r="ESM523" s="76"/>
      <c r="ESN523" s="76"/>
      <c r="ESO523" s="76"/>
      <c r="ESP523" s="76"/>
      <c r="ESQ523" s="76"/>
      <c r="ESR523" s="76"/>
      <c r="ESS523" s="76"/>
      <c r="EST523" s="76"/>
      <c r="ESU523" s="76"/>
      <c r="ESV523" s="76"/>
      <c r="ESW523" s="76"/>
      <c r="ESX523" s="76"/>
      <c r="ESY523" s="76"/>
      <c r="ESZ523" s="76"/>
      <c r="ETA523" s="76"/>
      <c r="ETB523" s="76"/>
      <c r="ETC523" s="76"/>
      <c r="ETD523" s="76"/>
      <c r="ETE523" s="76"/>
      <c r="ETF523" s="76"/>
      <c r="ETG523" s="76"/>
      <c r="ETH523" s="76"/>
      <c r="ETI523" s="76"/>
      <c r="ETJ523" s="76"/>
      <c r="ETK523" s="76"/>
      <c r="ETL523" s="76"/>
      <c r="ETM523" s="76"/>
      <c r="ETN523" s="76"/>
      <c r="ETO523" s="76"/>
      <c r="ETP523" s="76"/>
      <c r="ETQ523" s="76"/>
      <c r="ETR523" s="76"/>
      <c r="ETS523" s="76"/>
      <c r="ETT523" s="76"/>
      <c r="ETU523" s="76"/>
      <c r="ETV523" s="76"/>
      <c r="ETW523" s="76"/>
      <c r="ETX523" s="76"/>
      <c r="ETY523" s="76"/>
      <c r="ETZ523" s="76"/>
      <c r="EUA523" s="76"/>
      <c r="EUB523" s="76"/>
      <c r="EUC523" s="76"/>
      <c r="EUD523" s="76"/>
      <c r="EUE523" s="76"/>
      <c r="EUF523" s="76"/>
      <c r="EUG523" s="76"/>
      <c r="EUH523" s="76"/>
      <c r="EUI523" s="76"/>
      <c r="EUJ523" s="76"/>
      <c r="EUK523" s="76"/>
      <c r="EUL523" s="76"/>
      <c r="EUM523" s="76"/>
      <c r="EUN523" s="76"/>
      <c r="EUO523" s="76"/>
      <c r="EUP523" s="76"/>
      <c r="EUQ523" s="76"/>
      <c r="EUR523" s="76"/>
      <c r="EUS523" s="76"/>
      <c r="EUT523" s="76"/>
      <c r="EUU523" s="76"/>
      <c r="EUV523" s="76"/>
      <c r="EUW523" s="76"/>
      <c r="EUX523" s="76"/>
      <c r="EUY523" s="76"/>
      <c r="EUZ523" s="76"/>
      <c r="EVA523" s="76"/>
      <c r="EVB523" s="76"/>
      <c r="EVC523" s="76"/>
      <c r="EVD523" s="76"/>
      <c r="EVE523" s="76"/>
      <c r="EVF523" s="76"/>
      <c r="EVG523" s="76"/>
      <c r="EVH523" s="76"/>
      <c r="EVI523" s="76"/>
      <c r="EVJ523" s="76"/>
      <c r="EVK523" s="76"/>
      <c r="EVL523" s="76"/>
      <c r="EVM523" s="76"/>
      <c r="EVN523" s="76"/>
      <c r="EVO523" s="76"/>
      <c r="EVP523" s="76"/>
      <c r="EVQ523" s="76"/>
      <c r="EVR523" s="76"/>
      <c r="EVS523" s="76"/>
      <c r="EVT523" s="76"/>
      <c r="EVU523" s="76"/>
      <c r="EVV523" s="76"/>
      <c r="EVW523" s="76"/>
      <c r="EVX523" s="76"/>
      <c r="EVY523" s="76"/>
      <c r="EVZ523" s="76"/>
      <c r="EWA523" s="76"/>
      <c r="EWB523" s="76"/>
      <c r="EWC523" s="76"/>
      <c r="EWD523" s="76"/>
      <c r="EWE523" s="76"/>
      <c r="EWF523" s="76"/>
      <c r="EWG523" s="76"/>
      <c r="EWH523" s="76"/>
      <c r="EWI523" s="76"/>
      <c r="EWJ523" s="76"/>
      <c r="EWK523" s="76"/>
      <c r="EWL523" s="76"/>
      <c r="EWM523" s="76"/>
      <c r="EWN523" s="76"/>
      <c r="EWO523" s="76"/>
      <c r="EWP523" s="76"/>
      <c r="EWQ523" s="76"/>
      <c r="EWR523" s="76"/>
      <c r="EWS523" s="76"/>
      <c r="EWT523" s="76"/>
      <c r="EWU523" s="76"/>
      <c r="EWV523" s="76"/>
      <c r="EWW523" s="76"/>
      <c r="EWX523" s="76"/>
      <c r="EWY523" s="76"/>
      <c r="EWZ523" s="76"/>
      <c r="EXA523" s="76"/>
      <c r="EXB523" s="76"/>
      <c r="EXC523" s="76"/>
      <c r="EXD523" s="76"/>
      <c r="EXE523" s="76"/>
      <c r="EXF523" s="76"/>
      <c r="EXG523" s="76"/>
      <c r="EXH523" s="76"/>
      <c r="EXI523" s="76"/>
      <c r="EXJ523" s="76"/>
      <c r="EXK523" s="76"/>
      <c r="EXL523" s="76"/>
      <c r="EXM523" s="76"/>
      <c r="EXN523" s="76"/>
      <c r="EXO523" s="76"/>
      <c r="EXP523" s="76"/>
      <c r="EXQ523" s="76"/>
      <c r="EXR523" s="76"/>
      <c r="EXS523" s="76"/>
      <c r="EXT523" s="76"/>
      <c r="EXU523" s="76"/>
      <c r="EXV523" s="76"/>
      <c r="EXW523" s="76"/>
      <c r="EXX523" s="76"/>
      <c r="EXY523" s="76"/>
      <c r="EXZ523" s="76"/>
      <c r="EYA523" s="76"/>
      <c r="EYB523" s="76"/>
      <c r="EYC523" s="76"/>
      <c r="EYD523" s="76"/>
      <c r="EYE523" s="76"/>
      <c r="EYF523" s="76"/>
      <c r="EYG523" s="76"/>
      <c r="EYH523" s="76"/>
      <c r="EYI523" s="76"/>
      <c r="EYJ523" s="76"/>
      <c r="EYK523" s="76"/>
      <c r="EYL523" s="76"/>
      <c r="EYM523" s="76"/>
      <c r="EYN523" s="76"/>
      <c r="EYO523" s="76"/>
      <c r="EYP523" s="76"/>
      <c r="EYQ523" s="76"/>
      <c r="EYR523" s="76"/>
      <c r="EYS523" s="76"/>
      <c r="EYT523" s="76"/>
      <c r="EYU523" s="76"/>
      <c r="EYV523" s="76"/>
      <c r="EYW523" s="76"/>
      <c r="EYX523" s="76"/>
      <c r="EYY523" s="76"/>
      <c r="EYZ523" s="76"/>
      <c r="EZA523" s="76"/>
      <c r="EZB523" s="76"/>
      <c r="EZC523" s="76"/>
      <c r="EZD523" s="76"/>
      <c r="EZE523" s="76"/>
      <c r="EZF523" s="76"/>
      <c r="EZG523" s="76"/>
      <c r="EZH523" s="76"/>
      <c r="EZI523" s="76"/>
      <c r="EZJ523" s="76"/>
      <c r="EZK523" s="76"/>
      <c r="EZL523" s="76"/>
      <c r="EZM523" s="76"/>
      <c r="EZN523" s="76"/>
      <c r="EZO523" s="76"/>
      <c r="EZP523" s="76"/>
      <c r="EZQ523" s="76"/>
      <c r="EZR523" s="76"/>
      <c r="EZS523" s="76"/>
      <c r="EZT523" s="76"/>
      <c r="EZU523" s="76"/>
      <c r="EZV523" s="76"/>
      <c r="EZW523" s="76"/>
      <c r="EZX523" s="76"/>
      <c r="EZY523" s="76"/>
      <c r="EZZ523" s="76"/>
      <c r="FAA523" s="76"/>
      <c r="FAB523" s="76"/>
      <c r="FAC523" s="76"/>
      <c r="FAD523" s="76"/>
      <c r="FAE523" s="76"/>
      <c r="FAF523" s="76"/>
      <c r="FAG523" s="76"/>
      <c r="FAH523" s="76"/>
      <c r="FAI523" s="76"/>
      <c r="FAJ523" s="76"/>
      <c r="FAK523" s="76"/>
      <c r="FAL523" s="76"/>
      <c r="FAM523" s="76"/>
      <c r="FAN523" s="76"/>
      <c r="FAO523" s="76"/>
      <c r="FAP523" s="76"/>
      <c r="FAQ523" s="76"/>
      <c r="FAR523" s="76"/>
      <c r="FAS523" s="76"/>
      <c r="FAT523" s="76"/>
      <c r="FAU523" s="76"/>
      <c r="FAV523" s="76"/>
      <c r="FAW523" s="76"/>
      <c r="FAX523" s="76"/>
      <c r="FAY523" s="76"/>
      <c r="FAZ523" s="76"/>
      <c r="FBA523" s="76"/>
      <c r="FBB523" s="76"/>
      <c r="FBC523" s="76"/>
      <c r="FBD523" s="76"/>
      <c r="FBE523" s="76"/>
      <c r="FBF523" s="76"/>
      <c r="FBG523" s="76"/>
      <c r="FBH523" s="76"/>
      <c r="FBI523" s="76"/>
      <c r="FBJ523" s="76"/>
      <c r="FBK523" s="76"/>
      <c r="FBL523" s="76"/>
      <c r="FBM523" s="76"/>
      <c r="FBN523" s="76"/>
      <c r="FBO523" s="76"/>
      <c r="FBP523" s="76"/>
      <c r="FBQ523" s="76"/>
      <c r="FBR523" s="76"/>
      <c r="FBS523" s="76"/>
      <c r="FBT523" s="76"/>
      <c r="FBU523" s="76"/>
      <c r="FBV523" s="76"/>
      <c r="FBW523" s="76"/>
      <c r="FBX523" s="76"/>
      <c r="FBY523" s="76"/>
      <c r="FBZ523" s="76"/>
      <c r="FCA523" s="76"/>
      <c r="FCB523" s="76"/>
      <c r="FCC523" s="76"/>
      <c r="FCD523" s="76"/>
      <c r="FCE523" s="76"/>
      <c r="FCF523" s="76"/>
      <c r="FCG523" s="76"/>
      <c r="FCH523" s="76"/>
      <c r="FCI523" s="76"/>
      <c r="FCJ523" s="76"/>
      <c r="FCK523" s="76"/>
      <c r="FCL523" s="76"/>
      <c r="FCM523" s="76"/>
      <c r="FCN523" s="76"/>
      <c r="FCO523" s="76"/>
      <c r="FCP523" s="76"/>
      <c r="FCQ523" s="76"/>
      <c r="FCR523" s="76"/>
      <c r="FCS523" s="76"/>
      <c r="FCT523" s="76"/>
      <c r="FCU523" s="76"/>
      <c r="FCV523" s="76"/>
      <c r="FCW523" s="76"/>
      <c r="FCX523" s="76"/>
      <c r="FCY523" s="76"/>
      <c r="FCZ523" s="76"/>
      <c r="FDA523" s="76"/>
      <c r="FDB523" s="76"/>
      <c r="FDC523" s="76"/>
      <c r="FDD523" s="76"/>
      <c r="FDE523" s="76"/>
      <c r="FDF523" s="76"/>
      <c r="FDG523" s="76"/>
      <c r="FDH523" s="76"/>
      <c r="FDI523" s="76"/>
      <c r="FDJ523" s="76"/>
      <c r="FDK523" s="76"/>
      <c r="FDL523" s="76"/>
      <c r="FDM523" s="76"/>
      <c r="FDN523" s="76"/>
      <c r="FDO523" s="76"/>
      <c r="FDP523" s="76"/>
      <c r="FDQ523" s="76"/>
      <c r="FDR523" s="76"/>
      <c r="FDS523" s="76"/>
      <c r="FDT523" s="76"/>
      <c r="FDU523" s="76"/>
      <c r="FDV523" s="76"/>
      <c r="FDW523" s="76"/>
      <c r="FDX523" s="76"/>
      <c r="FDY523" s="76"/>
      <c r="FDZ523" s="76"/>
      <c r="FEA523" s="76"/>
      <c r="FEB523" s="76"/>
      <c r="FEC523" s="76"/>
      <c r="FED523" s="76"/>
      <c r="FEE523" s="76"/>
      <c r="FEF523" s="76"/>
      <c r="FEG523" s="76"/>
      <c r="FEH523" s="76"/>
      <c r="FEI523" s="76"/>
      <c r="FEJ523" s="76"/>
      <c r="FEK523" s="76"/>
      <c r="FEL523" s="76"/>
      <c r="FEM523" s="76"/>
      <c r="FEN523" s="76"/>
      <c r="FEO523" s="76"/>
      <c r="FEP523" s="76"/>
      <c r="FEQ523" s="76"/>
      <c r="FER523" s="76"/>
      <c r="FES523" s="76"/>
      <c r="FET523" s="76"/>
      <c r="FEU523" s="76"/>
      <c r="FEV523" s="76"/>
      <c r="FEW523" s="76"/>
      <c r="FEX523" s="76"/>
      <c r="FEY523" s="76"/>
      <c r="FEZ523" s="76"/>
      <c r="FFA523" s="76"/>
      <c r="FFB523" s="76"/>
      <c r="FFC523" s="76"/>
      <c r="FFD523" s="76"/>
      <c r="FFE523" s="76"/>
      <c r="FFF523" s="76"/>
      <c r="FFG523" s="76"/>
      <c r="FFH523" s="76"/>
      <c r="FFI523" s="76"/>
      <c r="FFJ523" s="76"/>
      <c r="FFK523" s="76"/>
      <c r="FFL523" s="76"/>
      <c r="FFM523" s="76"/>
      <c r="FFN523" s="76"/>
      <c r="FFO523" s="76"/>
      <c r="FFP523" s="76"/>
      <c r="FFQ523" s="76"/>
      <c r="FFR523" s="76"/>
      <c r="FFS523" s="76"/>
      <c r="FFT523" s="76"/>
      <c r="FFU523" s="76"/>
      <c r="FFV523" s="76"/>
      <c r="FFW523" s="76"/>
      <c r="FFX523" s="76"/>
      <c r="FFY523" s="76"/>
      <c r="FFZ523" s="76"/>
      <c r="FGA523" s="76"/>
      <c r="FGB523" s="76"/>
      <c r="FGC523" s="76"/>
      <c r="FGD523" s="76"/>
      <c r="FGE523" s="76"/>
      <c r="FGF523" s="76"/>
      <c r="FGG523" s="76"/>
      <c r="FGH523" s="76"/>
      <c r="FGI523" s="76"/>
      <c r="FGJ523" s="76"/>
      <c r="FGK523" s="76"/>
      <c r="FGL523" s="76"/>
      <c r="FGM523" s="76"/>
      <c r="FGN523" s="76"/>
      <c r="FGO523" s="76"/>
      <c r="FGP523" s="76"/>
      <c r="FGQ523" s="76"/>
      <c r="FGR523" s="76"/>
      <c r="FGS523" s="76"/>
      <c r="FGT523" s="76"/>
      <c r="FGU523" s="76"/>
      <c r="FGV523" s="76"/>
      <c r="FGW523" s="76"/>
      <c r="FGX523" s="76"/>
      <c r="FGY523" s="76"/>
      <c r="FGZ523" s="76"/>
      <c r="FHA523" s="76"/>
      <c r="FHB523" s="76"/>
      <c r="FHC523" s="76"/>
      <c r="FHD523" s="76"/>
      <c r="FHE523" s="76"/>
      <c r="FHF523" s="76"/>
      <c r="FHG523" s="76"/>
      <c r="FHH523" s="76"/>
      <c r="FHI523" s="76"/>
      <c r="FHJ523" s="76"/>
      <c r="FHK523" s="76"/>
      <c r="FHL523" s="76"/>
      <c r="FHM523" s="76"/>
      <c r="FHN523" s="76"/>
      <c r="FHO523" s="76"/>
      <c r="FHP523" s="76"/>
      <c r="FHQ523" s="76"/>
      <c r="FHR523" s="76"/>
      <c r="FHS523" s="76"/>
      <c r="FHT523" s="76"/>
      <c r="FHU523" s="76"/>
      <c r="FHV523" s="76"/>
      <c r="FHW523" s="76"/>
      <c r="FHX523" s="76"/>
      <c r="FHY523" s="76"/>
      <c r="FHZ523" s="76"/>
      <c r="FIA523" s="76"/>
      <c r="FIB523" s="76"/>
      <c r="FIC523" s="76"/>
      <c r="FID523" s="76"/>
      <c r="FIE523" s="76"/>
      <c r="FIF523" s="76"/>
      <c r="FIG523" s="76"/>
      <c r="FIH523" s="76"/>
      <c r="FII523" s="76"/>
      <c r="FIJ523" s="76"/>
      <c r="FIK523" s="76"/>
      <c r="FIL523" s="76"/>
      <c r="FIM523" s="76"/>
      <c r="FIN523" s="76"/>
      <c r="FIO523" s="76"/>
      <c r="FIP523" s="76"/>
      <c r="FIQ523" s="76"/>
      <c r="FIR523" s="76"/>
      <c r="FIS523" s="76"/>
      <c r="FIT523" s="76"/>
      <c r="FIU523" s="76"/>
      <c r="FIV523" s="76"/>
      <c r="FIW523" s="76"/>
      <c r="FIX523" s="76"/>
      <c r="FIY523" s="76"/>
      <c r="FIZ523" s="76"/>
      <c r="FJA523" s="76"/>
      <c r="FJB523" s="76"/>
      <c r="FJC523" s="76"/>
      <c r="FJD523" s="76"/>
      <c r="FJE523" s="76"/>
      <c r="FJF523" s="76"/>
      <c r="FJG523" s="76"/>
      <c r="FJH523" s="76"/>
      <c r="FJI523" s="76"/>
      <c r="FJJ523" s="76"/>
      <c r="FJK523" s="76"/>
      <c r="FJL523" s="76"/>
      <c r="FJM523" s="76"/>
      <c r="FJN523" s="76"/>
      <c r="FJO523" s="76"/>
      <c r="FJP523" s="76"/>
      <c r="FJQ523" s="76"/>
      <c r="FJR523" s="76"/>
      <c r="FJS523" s="76"/>
      <c r="FJT523" s="76"/>
      <c r="FJU523" s="76"/>
      <c r="FJV523" s="76"/>
      <c r="FJW523" s="76"/>
      <c r="FJX523" s="76"/>
      <c r="FJY523" s="76"/>
      <c r="FJZ523" s="76"/>
      <c r="FKA523" s="76"/>
      <c r="FKB523" s="76"/>
      <c r="FKC523" s="76"/>
      <c r="FKD523" s="76"/>
      <c r="FKE523" s="76"/>
      <c r="FKF523" s="76"/>
      <c r="FKG523" s="76"/>
      <c r="FKH523" s="76"/>
      <c r="FKI523" s="76"/>
      <c r="FKJ523" s="76"/>
      <c r="FKK523" s="76"/>
      <c r="FKL523" s="76"/>
      <c r="FKM523" s="76"/>
      <c r="FKN523" s="76"/>
      <c r="FKO523" s="76"/>
      <c r="FKP523" s="76"/>
      <c r="FKQ523" s="76"/>
      <c r="FKR523" s="76"/>
      <c r="FKS523" s="76"/>
      <c r="FKT523" s="76"/>
      <c r="FKU523" s="76"/>
      <c r="FKV523" s="76"/>
      <c r="FKW523" s="76"/>
      <c r="FKX523" s="76"/>
      <c r="FKY523" s="76"/>
      <c r="FKZ523" s="76"/>
      <c r="FLA523" s="76"/>
      <c r="FLB523" s="76"/>
      <c r="FLC523" s="76"/>
      <c r="FLD523" s="76"/>
      <c r="FLE523" s="76"/>
      <c r="FLF523" s="76"/>
      <c r="FLG523" s="76"/>
      <c r="FLH523" s="76"/>
      <c r="FLI523" s="76"/>
      <c r="FLJ523" s="76"/>
      <c r="FLK523" s="76"/>
      <c r="FLL523" s="76"/>
      <c r="FLM523" s="76"/>
      <c r="FLN523" s="76"/>
      <c r="FLO523" s="76"/>
      <c r="FLP523" s="76"/>
      <c r="FLQ523" s="76"/>
      <c r="FLR523" s="76"/>
      <c r="FLS523" s="76"/>
      <c r="FLT523" s="76"/>
      <c r="FLU523" s="76"/>
      <c r="FLV523" s="76"/>
      <c r="FLW523" s="76"/>
      <c r="FLX523" s="76"/>
      <c r="FLY523" s="76"/>
      <c r="FLZ523" s="76"/>
      <c r="FMA523" s="76"/>
      <c r="FMB523" s="76"/>
      <c r="FMC523" s="76"/>
      <c r="FMD523" s="76"/>
      <c r="FME523" s="76"/>
      <c r="FMF523" s="76"/>
      <c r="FMG523" s="76"/>
      <c r="FMH523" s="76"/>
      <c r="FMI523" s="76"/>
      <c r="FMJ523" s="76"/>
      <c r="FMK523" s="76"/>
      <c r="FML523" s="76"/>
      <c r="FMM523" s="76"/>
      <c r="FMN523" s="76"/>
      <c r="FMO523" s="76"/>
      <c r="FMP523" s="76"/>
      <c r="FMQ523" s="76"/>
      <c r="FMR523" s="76"/>
      <c r="FMS523" s="76"/>
      <c r="FMT523" s="76"/>
      <c r="FMU523" s="76"/>
      <c r="FMV523" s="76"/>
      <c r="FMW523" s="76"/>
      <c r="FMX523" s="76"/>
      <c r="FMY523" s="76"/>
      <c r="FMZ523" s="76"/>
      <c r="FNA523" s="76"/>
      <c r="FNB523" s="76"/>
      <c r="FNC523" s="76"/>
      <c r="FND523" s="76"/>
      <c r="FNE523" s="76"/>
      <c r="FNF523" s="76"/>
      <c r="FNG523" s="76"/>
      <c r="FNH523" s="76"/>
      <c r="FNI523" s="76"/>
      <c r="FNJ523" s="76"/>
      <c r="FNK523" s="76"/>
      <c r="FNL523" s="76"/>
      <c r="FNM523" s="76"/>
      <c r="FNN523" s="76"/>
      <c r="FNO523" s="76"/>
      <c r="FNP523" s="76"/>
      <c r="FNQ523" s="76"/>
      <c r="FNR523" s="76"/>
      <c r="FNS523" s="76"/>
      <c r="FNT523" s="76"/>
      <c r="FNU523" s="76"/>
      <c r="FNV523" s="76"/>
      <c r="FNW523" s="76"/>
      <c r="FNX523" s="76"/>
      <c r="FNY523" s="76"/>
      <c r="FNZ523" s="76"/>
      <c r="FOA523" s="76"/>
      <c r="FOB523" s="76"/>
      <c r="FOC523" s="76"/>
      <c r="FOD523" s="76"/>
      <c r="FOE523" s="76"/>
      <c r="FOF523" s="76"/>
      <c r="FOG523" s="76"/>
      <c r="FOH523" s="76"/>
      <c r="FOI523" s="76"/>
      <c r="FOJ523" s="76"/>
      <c r="FOK523" s="76"/>
      <c r="FOL523" s="76"/>
      <c r="FOM523" s="76"/>
      <c r="FON523" s="76"/>
      <c r="FOO523" s="76"/>
      <c r="FOP523" s="76"/>
      <c r="FOQ523" s="76"/>
      <c r="FOR523" s="76"/>
      <c r="FOS523" s="76"/>
      <c r="FOT523" s="76"/>
      <c r="FOU523" s="76"/>
      <c r="FOV523" s="76"/>
      <c r="FOW523" s="76"/>
      <c r="FOX523" s="76"/>
      <c r="FOY523" s="76"/>
      <c r="FOZ523" s="76"/>
      <c r="FPA523" s="76"/>
      <c r="FPB523" s="76"/>
      <c r="FPC523" s="76"/>
      <c r="FPD523" s="76"/>
      <c r="FPE523" s="76"/>
      <c r="FPF523" s="76"/>
      <c r="FPG523" s="76"/>
      <c r="FPH523" s="76"/>
      <c r="FPI523" s="76"/>
      <c r="FPJ523" s="76"/>
      <c r="FPK523" s="76"/>
      <c r="FPL523" s="76"/>
      <c r="FPM523" s="76"/>
      <c r="FPN523" s="76"/>
      <c r="FPO523" s="76"/>
      <c r="FPP523" s="76"/>
      <c r="FPQ523" s="76"/>
      <c r="FPR523" s="76"/>
      <c r="FPS523" s="76"/>
      <c r="FPT523" s="76"/>
      <c r="FPU523" s="76"/>
      <c r="FPV523" s="76"/>
      <c r="FPW523" s="76"/>
      <c r="FPX523" s="76"/>
      <c r="FPY523" s="76"/>
      <c r="FPZ523" s="76"/>
      <c r="FQA523" s="76"/>
      <c r="FQB523" s="76"/>
      <c r="FQC523" s="76"/>
      <c r="FQD523" s="76"/>
      <c r="FQE523" s="76"/>
      <c r="FQF523" s="76"/>
      <c r="FQG523" s="76"/>
      <c r="FQH523" s="76"/>
      <c r="FQI523" s="76"/>
      <c r="FQJ523" s="76"/>
      <c r="FQK523" s="76"/>
      <c r="FQL523" s="76"/>
      <c r="FQM523" s="76"/>
      <c r="FQN523" s="76"/>
      <c r="FQO523" s="76"/>
      <c r="FQP523" s="76"/>
      <c r="FQQ523" s="76"/>
      <c r="FQR523" s="76"/>
      <c r="FQS523" s="76"/>
      <c r="FQT523" s="76"/>
      <c r="FQU523" s="76"/>
      <c r="FQV523" s="76"/>
      <c r="FQW523" s="76"/>
      <c r="FQX523" s="76"/>
      <c r="FQY523" s="76"/>
      <c r="FQZ523" s="76"/>
      <c r="FRA523" s="76"/>
      <c r="FRB523" s="76"/>
      <c r="FRC523" s="76"/>
      <c r="FRD523" s="76"/>
      <c r="FRE523" s="76"/>
      <c r="FRF523" s="76"/>
      <c r="FRG523" s="76"/>
      <c r="FRH523" s="76"/>
      <c r="FRI523" s="76"/>
      <c r="FRJ523" s="76"/>
      <c r="FRK523" s="76"/>
      <c r="FRL523" s="76"/>
      <c r="FRM523" s="76"/>
      <c r="FRN523" s="76"/>
      <c r="FRO523" s="76"/>
      <c r="FRP523" s="76"/>
      <c r="FRQ523" s="76"/>
      <c r="FRR523" s="76"/>
      <c r="FRS523" s="76"/>
      <c r="FRT523" s="76"/>
      <c r="FRU523" s="76"/>
      <c r="FRV523" s="76"/>
      <c r="FRW523" s="76"/>
      <c r="FRX523" s="76"/>
      <c r="FRY523" s="76"/>
      <c r="FRZ523" s="76"/>
      <c r="FSA523" s="76"/>
      <c r="FSB523" s="76"/>
      <c r="FSC523" s="76"/>
      <c r="FSD523" s="76"/>
      <c r="FSE523" s="76"/>
      <c r="FSF523" s="76"/>
      <c r="FSG523" s="76"/>
      <c r="FSH523" s="76"/>
      <c r="FSI523" s="76"/>
      <c r="FSJ523" s="76"/>
      <c r="FSK523" s="76"/>
      <c r="FSL523" s="76"/>
      <c r="FSM523" s="76"/>
      <c r="FSN523" s="76"/>
      <c r="FSO523" s="76"/>
      <c r="FSP523" s="76"/>
      <c r="FSQ523" s="76"/>
      <c r="FSR523" s="76"/>
      <c r="FSS523" s="76"/>
      <c r="FST523" s="76"/>
      <c r="FSU523" s="76"/>
      <c r="FSV523" s="76"/>
      <c r="FSW523" s="76"/>
      <c r="FSX523" s="76"/>
      <c r="FSY523" s="76"/>
      <c r="FSZ523" s="76"/>
      <c r="FTA523" s="76"/>
      <c r="FTB523" s="76"/>
      <c r="FTC523" s="76"/>
      <c r="FTD523" s="76"/>
      <c r="FTE523" s="76"/>
      <c r="FTF523" s="76"/>
      <c r="FTG523" s="76"/>
      <c r="FTH523" s="76"/>
      <c r="FTI523" s="76"/>
      <c r="FTJ523" s="76"/>
      <c r="FTK523" s="76"/>
      <c r="FTL523" s="76"/>
      <c r="FTM523" s="76"/>
      <c r="FTN523" s="76"/>
      <c r="FTO523" s="76"/>
      <c r="FTP523" s="76"/>
      <c r="FTQ523" s="76"/>
      <c r="FTR523" s="76"/>
      <c r="FTS523" s="76"/>
      <c r="FTT523" s="76"/>
      <c r="FTU523" s="76"/>
      <c r="FTV523" s="76"/>
      <c r="FTW523" s="76"/>
      <c r="FTX523" s="76"/>
      <c r="FTY523" s="76"/>
      <c r="FTZ523" s="76"/>
      <c r="FUA523" s="76"/>
      <c r="FUB523" s="76"/>
      <c r="FUC523" s="76"/>
      <c r="FUD523" s="76"/>
      <c r="FUE523" s="76"/>
      <c r="FUF523" s="76"/>
      <c r="FUG523" s="76"/>
      <c r="FUH523" s="76"/>
      <c r="FUI523" s="76"/>
      <c r="FUJ523" s="76"/>
      <c r="FUK523" s="76"/>
      <c r="FUL523" s="76"/>
      <c r="FUM523" s="76"/>
      <c r="FUN523" s="76"/>
      <c r="FUO523" s="76"/>
      <c r="FUP523" s="76"/>
      <c r="FUQ523" s="76"/>
      <c r="FUR523" s="76"/>
      <c r="FUS523" s="76"/>
      <c r="FUT523" s="76"/>
      <c r="FUU523" s="76"/>
      <c r="FUV523" s="76"/>
      <c r="FUW523" s="76"/>
      <c r="FUX523" s="76"/>
      <c r="FUY523" s="76"/>
      <c r="FUZ523" s="76"/>
      <c r="FVA523" s="76"/>
      <c r="FVB523" s="76"/>
      <c r="FVC523" s="76"/>
      <c r="FVD523" s="76"/>
      <c r="FVE523" s="76"/>
      <c r="FVF523" s="76"/>
      <c r="FVG523" s="76"/>
      <c r="FVH523" s="76"/>
      <c r="FVI523" s="76"/>
      <c r="FVJ523" s="76"/>
      <c r="FVK523" s="76"/>
      <c r="FVL523" s="76"/>
      <c r="FVM523" s="76"/>
      <c r="FVN523" s="76"/>
      <c r="FVO523" s="76"/>
      <c r="FVP523" s="76"/>
      <c r="FVQ523" s="76"/>
      <c r="FVR523" s="76"/>
      <c r="FVS523" s="76"/>
      <c r="FVT523" s="76"/>
      <c r="FVU523" s="76"/>
      <c r="FVV523" s="76"/>
      <c r="FVW523" s="76"/>
      <c r="FVX523" s="76"/>
      <c r="FVY523" s="76"/>
      <c r="FVZ523" s="76"/>
      <c r="FWA523" s="76"/>
      <c r="FWB523" s="76"/>
      <c r="FWC523" s="76"/>
      <c r="FWD523" s="76"/>
      <c r="FWE523" s="76"/>
      <c r="FWF523" s="76"/>
      <c r="FWG523" s="76"/>
      <c r="FWH523" s="76"/>
      <c r="FWI523" s="76"/>
      <c r="FWJ523" s="76"/>
      <c r="FWK523" s="76"/>
      <c r="FWL523" s="76"/>
      <c r="FWM523" s="76"/>
      <c r="FWN523" s="76"/>
      <c r="FWO523" s="76"/>
      <c r="FWP523" s="76"/>
      <c r="FWQ523" s="76"/>
      <c r="FWR523" s="76"/>
      <c r="FWS523" s="76"/>
      <c r="FWT523" s="76"/>
      <c r="FWU523" s="76"/>
      <c r="FWV523" s="76"/>
      <c r="FWW523" s="76"/>
      <c r="FWX523" s="76"/>
      <c r="FWY523" s="76"/>
      <c r="FWZ523" s="76"/>
      <c r="FXA523" s="76"/>
      <c r="FXB523" s="76"/>
      <c r="FXC523" s="76"/>
      <c r="FXD523" s="76"/>
      <c r="FXE523" s="76"/>
      <c r="FXF523" s="76"/>
      <c r="FXG523" s="76"/>
      <c r="FXH523" s="76"/>
      <c r="FXI523" s="76"/>
      <c r="FXJ523" s="76"/>
      <c r="FXK523" s="76"/>
      <c r="FXL523" s="76"/>
      <c r="FXM523" s="76"/>
      <c r="FXN523" s="76"/>
      <c r="FXO523" s="76"/>
      <c r="FXP523" s="76"/>
      <c r="FXQ523" s="76"/>
      <c r="FXR523" s="76"/>
      <c r="FXS523" s="76"/>
      <c r="FXT523" s="76"/>
      <c r="FXU523" s="76"/>
      <c r="FXV523" s="76"/>
      <c r="FXW523" s="76"/>
      <c r="FXX523" s="76"/>
      <c r="FXY523" s="76"/>
      <c r="FXZ523" s="76"/>
      <c r="FYA523" s="76"/>
      <c r="FYB523" s="76"/>
      <c r="FYC523" s="76"/>
      <c r="FYD523" s="76"/>
      <c r="FYE523" s="76"/>
      <c r="FYF523" s="76"/>
      <c r="FYG523" s="76"/>
      <c r="FYH523" s="76"/>
      <c r="FYI523" s="76"/>
      <c r="FYJ523" s="76"/>
      <c r="FYK523" s="76"/>
      <c r="FYL523" s="76"/>
      <c r="FYM523" s="76"/>
      <c r="FYN523" s="76"/>
      <c r="FYO523" s="76"/>
      <c r="FYP523" s="76"/>
      <c r="FYQ523" s="76"/>
      <c r="FYR523" s="76"/>
      <c r="FYS523" s="76"/>
      <c r="FYT523" s="76"/>
      <c r="FYU523" s="76"/>
      <c r="FYV523" s="76"/>
      <c r="FYW523" s="76"/>
      <c r="FYX523" s="76"/>
      <c r="FYY523" s="76"/>
      <c r="FYZ523" s="76"/>
      <c r="FZA523" s="76"/>
      <c r="FZB523" s="76"/>
      <c r="FZC523" s="76"/>
      <c r="FZD523" s="76"/>
      <c r="FZE523" s="76"/>
      <c r="FZF523" s="76"/>
      <c r="FZG523" s="76"/>
      <c r="FZH523" s="76"/>
      <c r="FZI523" s="76"/>
      <c r="FZJ523" s="76"/>
      <c r="FZK523" s="76"/>
      <c r="FZL523" s="76"/>
      <c r="FZM523" s="76"/>
      <c r="FZN523" s="76"/>
      <c r="FZO523" s="76"/>
      <c r="FZP523" s="76"/>
      <c r="FZQ523" s="76"/>
      <c r="FZR523" s="76"/>
      <c r="FZS523" s="76"/>
      <c r="FZT523" s="76"/>
      <c r="FZU523" s="76"/>
      <c r="FZV523" s="76"/>
      <c r="FZW523" s="76"/>
      <c r="FZX523" s="76"/>
      <c r="FZY523" s="76"/>
      <c r="FZZ523" s="76"/>
      <c r="GAA523" s="76"/>
      <c r="GAB523" s="76"/>
      <c r="GAC523" s="76"/>
      <c r="GAD523" s="76"/>
      <c r="GAE523" s="76"/>
      <c r="GAF523" s="76"/>
      <c r="GAG523" s="76"/>
      <c r="GAH523" s="76"/>
      <c r="GAI523" s="76"/>
      <c r="GAJ523" s="76"/>
      <c r="GAK523" s="76"/>
      <c r="GAL523" s="76"/>
      <c r="GAM523" s="76"/>
      <c r="GAN523" s="76"/>
      <c r="GAO523" s="76"/>
      <c r="GAP523" s="76"/>
      <c r="GAQ523" s="76"/>
      <c r="GAR523" s="76"/>
      <c r="GAS523" s="76"/>
      <c r="GAT523" s="76"/>
      <c r="GAU523" s="76"/>
      <c r="GAV523" s="76"/>
      <c r="GAW523" s="76"/>
      <c r="GAX523" s="76"/>
      <c r="GAY523" s="76"/>
      <c r="GAZ523" s="76"/>
      <c r="GBA523" s="76"/>
      <c r="GBB523" s="76"/>
      <c r="GBC523" s="76"/>
      <c r="GBD523" s="76"/>
      <c r="GBE523" s="76"/>
      <c r="GBF523" s="76"/>
      <c r="GBG523" s="76"/>
      <c r="GBH523" s="76"/>
      <c r="GBI523" s="76"/>
      <c r="GBJ523" s="76"/>
      <c r="GBK523" s="76"/>
      <c r="GBL523" s="76"/>
      <c r="GBM523" s="76"/>
      <c r="GBN523" s="76"/>
      <c r="GBO523" s="76"/>
      <c r="GBP523" s="76"/>
      <c r="GBQ523" s="76"/>
      <c r="GBR523" s="76"/>
      <c r="GBS523" s="76"/>
      <c r="GBT523" s="76"/>
      <c r="GBU523" s="76"/>
      <c r="GBV523" s="76"/>
      <c r="GBW523" s="76"/>
      <c r="GBX523" s="76"/>
      <c r="GBY523" s="76"/>
      <c r="GBZ523" s="76"/>
      <c r="GCA523" s="76"/>
      <c r="GCB523" s="76"/>
      <c r="GCC523" s="76"/>
      <c r="GCD523" s="76"/>
      <c r="GCE523" s="76"/>
      <c r="GCF523" s="76"/>
      <c r="GCG523" s="76"/>
      <c r="GCH523" s="76"/>
      <c r="GCI523" s="76"/>
      <c r="GCJ523" s="76"/>
      <c r="GCK523" s="76"/>
      <c r="GCL523" s="76"/>
      <c r="GCM523" s="76"/>
      <c r="GCN523" s="76"/>
      <c r="GCO523" s="76"/>
      <c r="GCP523" s="76"/>
      <c r="GCQ523" s="76"/>
      <c r="GCR523" s="76"/>
      <c r="GCS523" s="76"/>
      <c r="GCT523" s="76"/>
      <c r="GCU523" s="76"/>
      <c r="GCV523" s="76"/>
      <c r="GCW523" s="76"/>
      <c r="GCX523" s="76"/>
      <c r="GCY523" s="76"/>
      <c r="GCZ523" s="76"/>
      <c r="GDA523" s="76"/>
      <c r="GDB523" s="76"/>
      <c r="GDC523" s="76"/>
      <c r="GDD523" s="76"/>
      <c r="GDE523" s="76"/>
      <c r="GDF523" s="76"/>
      <c r="GDG523" s="76"/>
      <c r="GDH523" s="76"/>
      <c r="GDI523" s="76"/>
      <c r="GDJ523" s="76"/>
      <c r="GDK523" s="76"/>
      <c r="GDL523" s="76"/>
      <c r="GDM523" s="76"/>
      <c r="GDN523" s="76"/>
      <c r="GDO523" s="76"/>
      <c r="GDP523" s="76"/>
      <c r="GDQ523" s="76"/>
      <c r="GDR523" s="76"/>
      <c r="GDS523" s="76"/>
      <c r="GDT523" s="76"/>
      <c r="GDU523" s="76"/>
      <c r="GDV523" s="76"/>
      <c r="GDW523" s="76"/>
      <c r="GDX523" s="76"/>
      <c r="GDY523" s="76"/>
      <c r="GDZ523" s="76"/>
      <c r="GEA523" s="76"/>
      <c r="GEB523" s="76"/>
      <c r="GEC523" s="76"/>
      <c r="GED523" s="76"/>
      <c r="GEE523" s="76"/>
      <c r="GEF523" s="76"/>
      <c r="GEG523" s="76"/>
      <c r="GEH523" s="76"/>
      <c r="GEI523" s="76"/>
      <c r="GEJ523" s="76"/>
      <c r="GEK523" s="76"/>
      <c r="GEL523" s="76"/>
      <c r="GEM523" s="76"/>
      <c r="GEN523" s="76"/>
      <c r="GEO523" s="76"/>
      <c r="GEP523" s="76"/>
      <c r="GEQ523" s="76"/>
      <c r="GER523" s="76"/>
      <c r="GES523" s="76"/>
      <c r="GET523" s="76"/>
      <c r="GEU523" s="76"/>
      <c r="GEV523" s="76"/>
      <c r="GEW523" s="76"/>
      <c r="GEX523" s="76"/>
      <c r="GEY523" s="76"/>
      <c r="GEZ523" s="76"/>
      <c r="GFA523" s="76"/>
      <c r="GFB523" s="76"/>
      <c r="GFC523" s="76"/>
      <c r="GFD523" s="76"/>
      <c r="GFE523" s="76"/>
      <c r="GFF523" s="76"/>
      <c r="GFG523" s="76"/>
      <c r="GFH523" s="76"/>
      <c r="GFI523" s="76"/>
      <c r="GFJ523" s="76"/>
      <c r="GFK523" s="76"/>
      <c r="GFL523" s="76"/>
      <c r="GFM523" s="76"/>
      <c r="GFN523" s="76"/>
      <c r="GFO523" s="76"/>
      <c r="GFP523" s="76"/>
      <c r="GFQ523" s="76"/>
      <c r="GFR523" s="76"/>
      <c r="GFS523" s="76"/>
      <c r="GFT523" s="76"/>
      <c r="GFU523" s="76"/>
      <c r="GFV523" s="76"/>
      <c r="GFW523" s="76"/>
      <c r="GFX523" s="76"/>
      <c r="GFY523" s="76"/>
      <c r="GFZ523" s="76"/>
      <c r="GGA523" s="76"/>
      <c r="GGB523" s="76"/>
      <c r="GGC523" s="76"/>
      <c r="GGD523" s="76"/>
      <c r="GGE523" s="76"/>
      <c r="GGF523" s="76"/>
      <c r="GGG523" s="76"/>
      <c r="GGH523" s="76"/>
      <c r="GGI523" s="76"/>
      <c r="GGJ523" s="76"/>
      <c r="GGK523" s="76"/>
      <c r="GGL523" s="76"/>
      <c r="GGM523" s="76"/>
      <c r="GGN523" s="76"/>
      <c r="GGO523" s="76"/>
      <c r="GGP523" s="76"/>
      <c r="GGQ523" s="76"/>
      <c r="GGR523" s="76"/>
      <c r="GGS523" s="76"/>
      <c r="GGT523" s="76"/>
      <c r="GGU523" s="76"/>
      <c r="GGV523" s="76"/>
      <c r="GGW523" s="76"/>
      <c r="GGX523" s="76"/>
      <c r="GGY523" s="76"/>
      <c r="GGZ523" s="76"/>
      <c r="GHA523" s="76"/>
      <c r="GHB523" s="76"/>
      <c r="GHC523" s="76"/>
      <c r="GHD523" s="76"/>
      <c r="GHE523" s="76"/>
      <c r="GHF523" s="76"/>
      <c r="GHG523" s="76"/>
      <c r="GHH523" s="76"/>
      <c r="GHI523" s="76"/>
      <c r="GHJ523" s="76"/>
      <c r="GHK523" s="76"/>
      <c r="GHL523" s="76"/>
      <c r="GHM523" s="76"/>
      <c r="GHN523" s="76"/>
      <c r="GHO523" s="76"/>
      <c r="GHP523" s="76"/>
      <c r="GHQ523" s="76"/>
      <c r="GHR523" s="76"/>
      <c r="GHS523" s="76"/>
      <c r="GHT523" s="76"/>
      <c r="GHU523" s="76"/>
      <c r="GHV523" s="76"/>
      <c r="GHW523" s="76"/>
      <c r="GHX523" s="76"/>
      <c r="GHY523" s="76"/>
      <c r="GHZ523" s="76"/>
      <c r="GIA523" s="76"/>
      <c r="GIB523" s="76"/>
      <c r="GIC523" s="76"/>
      <c r="GID523" s="76"/>
      <c r="GIE523" s="76"/>
      <c r="GIF523" s="76"/>
      <c r="GIG523" s="76"/>
      <c r="GIH523" s="76"/>
      <c r="GII523" s="76"/>
      <c r="GIJ523" s="76"/>
      <c r="GIK523" s="76"/>
      <c r="GIL523" s="76"/>
      <c r="GIM523" s="76"/>
      <c r="GIN523" s="76"/>
      <c r="GIO523" s="76"/>
      <c r="GIP523" s="76"/>
      <c r="GIQ523" s="76"/>
      <c r="GIR523" s="76"/>
      <c r="GIS523" s="76"/>
      <c r="GIT523" s="76"/>
      <c r="GIU523" s="76"/>
      <c r="GIV523" s="76"/>
      <c r="GIW523" s="76"/>
      <c r="GIX523" s="76"/>
      <c r="GIY523" s="76"/>
      <c r="GIZ523" s="76"/>
      <c r="GJA523" s="76"/>
      <c r="GJB523" s="76"/>
      <c r="GJC523" s="76"/>
      <c r="GJD523" s="76"/>
      <c r="GJE523" s="76"/>
      <c r="GJF523" s="76"/>
      <c r="GJG523" s="76"/>
      <c r="GJH523" s="76"/>
      <c r="GJI523" s="76"/>
      <c r="GJJ523" s="76"/>
      <c r="GJK523" s="76"/>
      <c r="GJL523" s="76"/>
      <c r="GJM523" s="76"/>
      <c r="GJN523" s="76"/>
      <c r="GJO523" s="76"/>
      <c r="GJP523" s="76"/>
      <c r="GJQ523" s="76"/>
      <c r="GJR523" s="76"/>
      <c r="GJS523" s="76"/>
      <c r="GJT523" s="76"/>
      <c r="GJU523" s="76"/>
      <c r="GJV523" s="76"/>
      <c r="GJW523" s="76"/>
      <c r="GJX523" s="76"/>
      <c r="GJY523" s="76"/>
      <c r="GJZ523" s="76"/>
      <c r="GKA523" s="76"/>
      <c r="GKB523" s="76"/>
      <c r="GKC523" s="76"/>
      <c r="GKD523" s="76"/>
      <c r="GKE523" s="76"/>
      <c r="GKF523" s="76"/>
      <c r="GKG523" s="76"/>
      <c r="GKH523" s="76"/>
      <c r="GKI523" s="76"/>
      <c r="GKJ523" s="76"/>
      <c r="GKK523" s="76"/>
      <c r="GKL523" s="76"/>
      <c r="GKM523" s="76"/>
      <c r="GKN523" s="76"/>
      <c r="GKO523" s="76"/>
      <c r="GKP523" s="76"/>
      <c r="GKQ523" s="76"/>
      <c r="GKR523" s="76"/>
      <c r="GKS523" s="76"/>
      <c r="GKT523" s="76"/>
      <c r="GKU523" s="76"/>
      <c r="GKV523" s="76"/>
      <c r="GKW523" s="76"/>
      <c r="GKX523" s="76"/>
      <c r="GKY523" s="76"/>
      <c r="GKZ523" s="76"/>
      <c r="GLA523" s="76"/>
      <c r="GLB523" s="76"/>
      <c r="GLC523" s="76"/>
      <c r="GLD523" s="76"/>
      <c r="GLE523" s="76"/>
      <c r="GLF523" s="76"/>
      <c r="GLG523" s="76"/>
      <c r="GLH523" s="76"/>
      <c r="GLI523" s="76"/>
      <c r="GLJ523" s="76"/>
      <c r="GLK523" s="76"/>
      <c r="GLL523" s="76"/>
      <c r="GLM523" s="76"/>
      <c r="GLN523" s="76"/>
      <c r="GLO523" s="76"/>
      <c r="GLP523" s="76"/>
      <c r="GLQ523" s="76"/>
      <c r="GLR523" s="76"/>
      <c r="GLS523" s="76"/>
      <c r="GLT523" s="76"/>
      <c r="GLU523" s="76"/>
      <c r="GLV523" s="76"/>
      <c r="GLW523" s="76"/>
      <c r="GLX523" s="76"/>
      <c r="GLY523" s="76"/>
      <c r="GLZ523" s="76"/>
      <c r="GMA523" s="76"/>
      <c r="GMB523" s="76"/>
      <c r="GMC523" s="76"/>
      <c r="GMD523" s="76"/>
      <c r="GME523" s="76"/>
      <c r="GMF523" s="76"/>
      <c r="GMG523" s="76"/>
      <c r="GMH523" s="76"/>
      <c r="GMI523" s="76"/>
      <c r="GMJ523" s="76"/>
      <c r="GMK523" s="76"/>
      <c r="GML523" s="76"/>
      <c r="GMM523" s="76"/>
      <c r="GMN523" s="76"/>
      <c r="GMO523" s="76"/>
      <c r="GMP523" s="76"/>
      <c r="GMQ523" s="76"/>
      <c r="GMR523" s="76"/>
      <c r="GMS523" s="76"/>
      <c r="GMT523" s="76"/>
      <c r="GMU523" s="76"/>
      <c r="GMV523" s="76"/>
      <c r="GMW523" s="76"/>
      <c r="GMX523" s="76"/>
      <c r="GMY523" s="76"/>
      <c r="GMZ523" s="76"/>
      <c r="GNA523" s="76"/>
      <c r="GNB523" s="76"/>
      <c r="GNC523" s="76"/>
      <c r="GND523" s="76"/>
      <c r="GNE523" s="76"/>
      <c r="GNF523" s="76"/>
      <c r="GNG523" s="76"/>
      <c r="GNH523" s="76"/>
      <c r="GNI523" s="76"/>
      <c r="GNJ523" s="76"/>
      <c r="GNK523" s="76"/>
      <c r="GNL523" s="76"/>
      <c r="GNM523" s="76"/>
      <c r="GNN523" s="76"/>
      <c r="GNO523" s="76"/>
      <c r="GNP523" s="76"/>
      <c r="GNQ523" s="76"/>
      <c r="GNR523" s="76"/>
      <c r="GNS523" s="76"/>
      <c r="GNT523" s="76"/>
      <c r="GNU523" s="76"/>
      <c r="GNV523" s="76"/>
      <c r="GNW523" s="76"/>
      <c r="GNX523" s="76"/>
      <c r="GNY523" s="76"/>
      <c r="GNZ523" s="76"/>
      <c r="GOA523" s="76"/>
      <c r="GOB523" s="76"/>
      <c r="GOC523" s="76"/>
      <c r="GOD523" s="76"/>
      <c r="GOE523" s="76"/>
      <c r="GOF523" s="76"/>
      <c r="GOG523" s="76"/>
      <c r="GOH523" s="76"/>
      <c r="GOI523" s="76"/>
      <c r="GOJ523" s="76"/>
      <c r="GOK523" s="76"/>
      <c r="GOL523" s="76"/>
      <c r="GOM523" s="76"/>
      <c r="GON523" s="76"/>
      <c r="GOO523" s="76"/>
      <c r="GOP523" s="76"/>
      <c r="GOQ523" s="76"/>
      <c r="GOR523" s="76"/>
      <c r="GOS523" s="76"/>
      <c r="GOT523" s="76"/>
      <c r="GOU523" s="76"/>
      <c r="GOV523" s="76"/>
      <c r="GOW523" s="76"/>
      <c r="GOX523" s="76"/>
      <c r="GOY523" s="76"/>
      <c r="GOZ523" s="76"/>
      <c r="GPA523" s="76"/>
      <c r="GPB523" s="76"/>
      <c r="GPC523" s="76"/>
      <c r="GPD523" s="76"/>
      <c r="GPE523" s="76"/>
      <c r="GPF523" s="76"/>
      <c r="GPG523" s="76"/>
      <c r="GPH523" s="76"/>
      <c r="GPI523" s="76"/>
      <c r="GPJ523" s="76"/>
      <c r="GPK523" s="76"/>
      <c r="GPL523" s="76"/>
      <c r="GPM523" s="76"/>
      <c r="GPN523" s="76"/>
      <c r="GPO523" s="76"/>
      <c r="GPP523" s="76"/>
      <c r="GPQ523" s="76"/>
      <c r="GPR523" s="76"/>
      <c r="GPS523" s="76"/>
      <c r="GPT523" s="76"/>
      <c r="GPU523" s="76"/>
      <c r="GPV523" s="76"/>
      <c r="GPW523" s="76"/>
      <c r="GPX523" s="76"/>
      <c r="GPY523" s="76"/>
      <c r="GPZ523" s="76"/>
      <c r="GQA523" s="76"/>
      <c r="GQB523" s="76"/>
      <c r="GQC523" s="76"/>
      <c r="GQD523" s="76"/>
      <c r="GQE523" s="76"/>
      <c r="GQF523" s="76"/>
      <c r="GQG523" s="76"/>
      <c r="GQH523" s="76"/>
      <c r="GQI523" s="76"/>
      <c r="GQJ523" s="76"/>
      <c r="GQK523" s="76"/>
      <c r="GQL523" s="76"/>
      <c r="GQM523" s="76"/>
      <c r="GQN523" s="76"/>
      <c r="GQO523" s="76"/>
      <c r="GQP523" s="76"/>
      <c r="GQQ523" s="76"/>
      <c r="GQR523" s="76"/>
      <c r="GQS523" s="76"/>
      <c r="GQT523" s="76"/>
      <c r="GQU523" s="76"/>
      <c r="GQV523" s="76"/>
      <c r="GQW523" s="76"/>
      <c r="GQX523" s="76"/>
      <c r="GQY523" s="76"/>
      <c r="GQZ523" s="76"/>
      <c r="GRA523" s="76"/>
      <c r="GRB523" s="76"/>
      <c r="GRC523" s="76"/>
      <c r="GRD523" s="76"/>
      <c r="GRE523" s="76"/>
      <c r="GRF523" s="76"/>
      <c r="GRG523" s="76"/>
      <c r="GRH523" s="76"/>
      <c r="GRI523" s="76"/>
      <c r="GRJ523" s="76"/>
      <c r="GRK523" s="76"/>
      <c r="GRL523" s="76"/>
      <c r="GRM523" s="76"/>
      <c r="GRN523" s="76"/>
      <c r="GRO523" s="76"/>
      <c r="GRP523" s="76"/>
      <c r="GRQ523" s="76"/>
      <c r="GRR523" s="76"/>
      <c r="GRS523" s="76"/>
      <c r="GRT523" s="76"/>
      <c r="GRU523" s="76"/>
      <c r="GRV523" s="76"/>
      <c r="GRW523" s="76"/>
      <c r="GRX523" s="76"/>
      <c r="GRY523" s="76"/>
      <c r="GRZ523" s="76"/>
      <c r="GSA523" s="76"/>
      <c r="GSB523" s="76"/>
      <c r="GSC523" s="76"/>
      <c r="GSD523" s="76"/>
      <c r="GSE523" s="76"/>
      <c r="GSF523" s="76"/>
      <c r="GSG523" s="76"/>
      <c r="GSH523" s="76"/>
      <c r="GSI523" s="76"/>
      <c r="GSJ523" s="76"/>
      <c r="GSK523" s="76"/>
      <c r="GSL523" s="76"/>
      <c r="GSM523" s="76"/>
      <c r="GSN523" s="76"/>
      <c r="GSO523" s="76"/>
      <c r="GSP523" s="76"/>
      <c r="GSQ523" s="76"/>
      <c r="GSR523" s="76"/>
      <c r="GSS523" s="76"/>
      <c r="GST523" s="76"/>
      <c r="GSU523" s="76"/>
      <c r="GSV523" s="76"/>
      <c r="GSW523" s="76"/>
      <c r="GSX523" s="76"/>
      <c r="GSY523" s="76"/>
      <c r="GSZ523" s="76"/>
      <c r="GTA523" s="76"/>
      <c r="GTB523" s="76"/>
      <c r="GTC523" s="76"/>
      <c r="GTD523" s="76"/>
      <c r="GTE523" s="76"/>
      <c r="GTF523" s="76"/>
      <c r="GTG523" s="76"/>
      <c r="GTH523" s="76"/>
      <c r="GTI523" s="76"/>
      <c r="GTJ523" s="76"/>
      <c r="GTK523" s="76"/>
      <c r="GTL523" s="76"/>
      <c r="GTM523" s="76"/>
      <c r="GTN523" s="76"/>
      <c r="GTO523" s="76"/>
      <c r="GTP523" s="76"/>
      <c r="GTQ523" s="76"/>
      <c r="GTR523" s="76"/>
      <c r="GTS523" s="76"/>
      <c r="GTT523" s="76"/>
      <c r="GTU523" s="76"/>
      <c r="GTV523" s="76"/>
      <c r="GTW523" s="76"/>
      <c r="GTX523" s="76"/>
      <c r="GTY523" s="76"/>
      <c r="GTZ523" s="76"/>
      <c r="GUA523" s="76"/>
      <c r="GUB523" s="76"/>
      <c r="GUC523" s="76"/>
      <c r="GUD523" s="76"/>
      <c r="GUE523" s="76"/>
      <c r="GUF523" s="76"/>
      <c r="GUG523" s="76"/>
      <c r="GUH523" s="76"/>
      <c r="GUI523" s="76"/>
      <c r="GUJ523" s="76"/>
      <c r="GUK523" s="76"/>
      <c r="GUL523" s="76"/>
      <c r="GUM523" s="76"/>
      <c r="GUN523" s="76"/>
      <c r="GUO523" s="76"/>
      <c r="GUP523" s="76"/>
      <c r="GUQ523" s="76"/>
      <c r="GUR523" s="76"/>
      <c r="GUS523" s="76"/>
      <c r="GUT523" s="76"/>
      <c r="GUU523" s="76"/>
      <c r="GUV523" s="76"/>
      <c r="GUW523" s="76"/>
      <c r="GUX523" s="76"/>
      <c r="GUY523" s="76"/>
      <c r="GUZ523" s="76"/>
      <c r="GVA523" s="76"/>
      <c r="GVB523" s="76"/>
      <c r="GVC523" s="76"/>
      <c r="GVD523" s="76"/>
      <c r="GVE523" s="76"/>
      <c r="GVF523" s="76"/>
      <c r="GVG523" s="76"/>
      <c r="GVH523" s="76"/>
      <c r="GVI523" s="76"/>
      <c r="GVJ523" s="76"/>
      <c r="GVK523" s="76"/>
      <c r="GVL523" s="76"/>
      <c r="GVM523" s="76"/>
      <c r="GVN523" s="76"/>
      <c r="GVO523" s="76"/>
      <c r="GVP523" s="76"/>
      <c r="GVQ523" s="76"/>
      <c r="GVR523" s="76"/>
      <c r="GVS523" s="76"/>
      <c r="GVT523" s="76"/>
      <c r="GVU523" s="76"/>
      <c r="GVV523" s="76"/>
      <c r="GVW523" s="76"/>
      <c r="GVX523" s="76"/>
      <c r="GVY523" s="76"/>
      <c r="GVZ523" s="76"/>
      <c r="GWA523" s="76"/>
      <c r="GWB523" s="76"/>
      <c r="GWC523" s="76"/>
      <c r="GWD523" s="76"/>
      <c r="GWE523" s="76"/>
      <c r="GWF523" s="76"/>
      <c r="GWG523" s="76"/>
      <c r="GWH523" s="76"/>
      <c r="GWI523" s="76"/>
      <c r="GWJ523" s="76"/>
      <c r="GWK523" s="76"/>
      <c r="GWL523" s="76"/>
      <c r="GWM523" s="76"/>
      <c r="GWN523" s="76"/>
      <c r="GWO523" s="76"/>
      <c r="GWP523" s="76"/>
      <c r="GWQ523" s="76"/>
      <c r="GWR523" s="76"/>
      <c r="GWS523" s="76"/>
      <c r="GWT523" s="76"/>
      <c r="GWU523" s="76"/>
      <c r="GWV523" s="76"/>
      <c r="GWW523" s="76"/>
      <c r="GWX523" s="76"/>
      <c r="GWY523" s="76"/>
      <c r="GWZ523" s="76"/>
      <c r="GXA523" s="76"/>
      <c r="GXB523" s="76"/>
      <c r="GXC523" s="76"/>
      <c r="GXD523" s="76"/>
      <c r="GXE523" s="76"/>
      <c r="GXF523" s="76"/>
      <c r="GXG523" s="76"/>
      <c r="GXH523" s="76"/>
      <c r="GXI523" s="76"/>
      <c r="GXJ523" s="76"/>
      <c r="GXK523" s="76"/>
      <c r="GXL523" s="76"/>
      <c r="GXM523" s="76"/>
      <c r="GXN523" s="76"/>
      <c r="GXO523" s="76"/>
      <c r="GXP523" s="76"/>
      <c r="GXQ523" s="76"/>
      <c r="GXR523" s="76"/>
      <c r="GXS523" s="76"/>
      <c r="GXT523" s="76"/>
      <c r="GXU523" s="76"/>
      <c r="GXV523" s="76"/>
      <c r="GXW523" s="76"/>
      <c r="GXX523" s="76"/>
      <c r="GXY523" s="76"/>
      <c r="GXZ523" s="76"/>
      <c r="GYA523" s="76"/>
      <c r="GYB523" s="76"/>
      <c r="GYC523" s="76"/>
      <c r="GYD523" s="76"/>
      <c r="GYE523" s="76"/>
      <c r="GYF523" s="76"/>
      <c r="GYG523" s="76"/>
      <c r="GYH523" s="76"/>
      <c r="GYI523" s="76"/>
      <c r="GYJ523" s="76"/>
      <c r="GYK523" s="76"/>
      <c r="GYL523" s="76"/>
      <c r="GYM523" s="76"/>
      <c r="GYN523" s="76"/>
      <c r="GYO523" s="76"/>
      <c r="GYP523" s="76"/>
      <c r="GYQ523" s="76"/>
      <c r="GYR523" s="76"/>
      <c r="GYS523" s="76"/>
      <c r="GYT523" s="76"/>
      <c r="GYU523" s="76"/>
      <c r="GYV523" s="76"/>
      <c r="GYW523" s="76"/>
      <c r="GYX523" s="76"/>
      <c r="GYY523" s="76"/>
      <c r="GYZ523" s="76"/>
      <c r="GZA523" s="76"/>
      <c r="GZB523" s="76"/>
      <c r="GZC523" s="76"/>
      <c r="GZD523" s="76"/>
      <c r="GZE523" s="76"/>
      <c r="GZF523" s="76"/>
      <c r="GZG523" s="76"/>
      <c r="GZH523" s="76"/>
      <c r="GZI523" s="76"/>
      <c r="GZJ523" s="76"/>
      <c r="GZK523" s="76"/>
      <c r="GZL523" s="76"/>
      <c r="GZM523" s="76"/>
      <c r="GZN523" s="76"/>
      <c r="GZO523" s="76"/>
      <c r="GZP523" s="76"/>
      <c r="GZQ523" s="76"/>
      <c r="GZR523" s="76"/>
      <c r="GZS523" s="76"/>
      <c r="GZT523" s="76"/>
      <c r="GZU523" s="76"/>
      <c r="GZV523" s="76"/>
      <c r="GZW523" s="76"/>
      <c r="GZX523" s="76"/>
      <c r="GZY523" s="76"/>
      <c r="GZZ523" s="76"/>
      <c r="HAA523" s="76"/>
      <c r="HAB523" s="76"/>
      <c r="HAC523" s="76"/>
      <c r="HAD523" s="76"/>
      <c r="HAE523" s="76"/>
      <c r="HAF523" s="76"/>
      <c r="HAG523" s="76"/>
      <c r="HAH523" s="76"/>
      <c r="HAI523" s="76"/>
      <c r="HAJ523" s="76"/>
      <c r="HAK523" s="76"/>
      <c r="HAL523" s="76"/>
      <c r="HAM523" s="76"/>
      <c r="HAN523" s="76"/>
      <c r="HAO523" s="76"/>
      <c r="HAP523" s="76"/>
      <c r="HAQ523" s="76"/>
      <c r="HAR523" s="76"/>
      <c r="HAS523" s="76"/>
      <c r="HAT523" s="76"/>
      <c r="HAU523" s="76"/>
      <c r="HAV523" s="76"/>
      <c r="HAW523" s="76"/>
      <c r="HAX523" s="76"/>
      <c r="HAY523" s="76"/>
      <c r="HAZ523" s="76"/>
      <c r="HBA523" s="76"/>
      <c r="HBB523" s="76"/>
      <c r="HBC523" s="76"/>
      <c r="HBD523" s="76"/>
      <c r="HBE523" s="76"/>
      <c r="HBF523" s="76"/>
      <c r="HBG523" s="76"/>
      <c r="HBH523" s="76"/>
      <c r="HBI523" s="76"/>
      <c r="HBJ523" s="76"/>
      <c r="HBK523" s="76"/>
      <c r="HBL523" s="76"/>
      <c r="HBM523" s="76"/>
      <c r="HBN523" s="76"/>
      <c r="HBO523" s="76"/>
      <c r="HBP523" s="76"/>
      <c r="HBQ523" s="76"/>
      <c r="HBR523" s="76"/>
      <c r="HBS523" s="76"/>
      <c r="HBT523" s="76"/>
      <c r="HBU523" s="76"/>
      <c r="HBV523" s="76"/>
      <c r="HBW523" s="76"/>
      <c r="HBX523" s="76"/>
      <c r="HBY523" s="76"/>
      <c r="HBZ523" s="76"/>
      <c r="HCA523" s="76"/>
      <c r="HCB523" s="76"/>
      <c r="HCC523" s="76"/>
      <c r="HCD523" s="76"/>
      <c r="HCE523" s="76"/>
      <c r="HCF523" s="76"/>
      <c r="HCG523" s="76"/>
      <c r="HCH523" s="76"/>
      <c r="HCI523" s="76"/>
      <c r="HCJ523" s="76"/>
      <c r="HCK523" s="76"/>
      <c r="HCL523" s="76"/>
      <c r="HCM523" s="76"/>
      <c r="HCN523" s="76"/>
      <c r="HCO523" s="76"/>
      <c r="HCP523" s="76"/>
      <c r="HCQ523" s="76"/>
      <c r="HCR523" s="76"/>
      <c r="HCS523" s="76"/>
      <c r="HCT523" s="76"/>
      <c r="HCU523" s="76"/>
      <c r="HCV523" s="76"/>
      <c r="HCW523" s="76"/>
      <c r="HCX523" s="76"/>
      <c r="HCY523" s="76"/>
      <c r="HCZ523" s="76"/>
      <c r="HDA523" s="76"/>
      <c r="HDB523" s="76"/>
      <c r="HDC523" s="76"/>
      <c r="HDD523" s="76"/>
      <c r="HDE523" s="76"/>
      <c r="HDF523" s="76"/>
      <c r="HDG523" s="76"/>
      <c r="HDH523" s="76"/>
      <c r="HDI523" s="76"/>
      <c r="HDJ523" s="76"/>
      <c r="HDK523" s="76"/>
      <c r="HDL523" s="76"/>
      <c r="HDM523" s="76"/>
      <c r="HDN523" s="76"/>
      <c r="HDO523" s="76"/>
      <c r="HDP523" s="76"/>
      <c r="HDQ523" s="76"/>
      <c r="HDR523" s="76"/>
      <c r="HDS523" s="76"/>
      <c r="HDT523" s="76"/>
      <c r="HDU523" s="76"/>
      <c r="HDV523" s="76"/>
      <c r="HDW523" s="76"/>
      <c r="HDX523" s="76"/>
      <c r="HDY523" s="76"/>
      <c r="HDZ523" s="76"/>
      <c r="HEA523" s="76"/>
      <c r="HEB523" s="76"/>
      <c r="HEC523" s="76"/>
      <c r="HED523" s="76"/>
      <c r="HEE523" s="76"/>
      <c r="HEF523" s="76"/>
      <c r="HEG523" s="76"/>
      <c r="HEH523" s="76"/>
      <c r="HEI523" s="76"/>
      <c r="HEJ523" s="76"/>
      <c r="HEK523" s="76"/>
      <c r="HEL523" s="76"/>
      <c r="HEM523" s="76"/>
      <c r="HEN523" s="76"/>
      <c r="HEO523" s="76"/>
      <c r="HEP523" s="76"/>
      <c r="HEQ523" s="76"/>
      <c r="HER523" s="76"/>
      <c r="HES523" s="76"/>
      <c r="HET523" s="76"/>
      <c r="HEU523" s="76"/>
      <c r="HEV523" s="76"/>
      <c r="HEW523" s="76"/>
      <c r="HEX523" s="76"/>
      <c r="HEY523" s="76"/>
      <c r="HEZ523" s="76"/>
      <c r="HFA523" s="76"/>
      <c r="HFB523" s="76"/>
      <c r="HFC523" s="76"/>
      <c r="HFD523" s="76"/>
      <c r="HFE523" s="76"/>
      <c r="HFF523" s="76"/>
      <c r="HFG523" s="76"/>
      <c r="HFH523" s="76"/>
      <c r="HFI523" s="76"/>
      <c r="HFJ523" s="76"/>
      <c r="HFK523" s="76"/>
      <c r="HFL523" s="76"/>
      <c r="HFM523" s="76"/>
      <c r="HFN523" s="76"/>
      <c r="HFO523" s="76"/>
      <c r="HFP523" s="76"/>
      <c r="HFQ523" s="76"/>
      <c r="HFR523" s="76"/>
      <c r="HFS523" s="76"/>
      <c r="HFT523" s="76"/>
      <c r="HFU523" s="76"/>
      <c r="HFV523" s="76"/>
      <c r="HFW523" s="76"/>
      <c r="HFX523" s="76"/>
      <c r="HFY523" s="76"/>
      <c r="HFZ523" s="76"/>
      <c r="HGA523" s="76"/>
      <c r="HGB523" s="76"/>
      <c r="HGC523" s="76"/>
      <c r="HGD523" s="76"/>
      <c r="HGE523" s="76"/>
      <c r="HGF523" s="76"/>
      <c r="HGG523" s="76"/>
      <c r="HGH523" s="76"/>
      <c r="HGI523" s="76"/>
      <c r="HGJ523" s="76"/>
      <c r="HGK523" s="76"/>
      <c r="HGL523" s="76"/>
      <c r="HGM523" s="76"/>
      <c r="HGN523" s="76"/>
      <c r="HGO523" s="76"/>
      <c r="HGP523" s="76"/>
      <c r="HGQ523" s="76"/>
      <c r="HGR523" s="76"/>
      <c r="HGS523" s="76"/>
      <c r="HGT523" s="76"/>
      <c r="HGU523" s="76"/>
      <c r="HGV523" s="76"/>
      <c r="HGW523" s="76"/>
      <c r="HGX523" s="76"/>
      <c r="HGY523" s="76"/>
      <c r="HGZ523" s="76"/>
      <c r="HHA523" s="76"/>
      <c r="HHB523" s="76"/>
      <c r="HHC523" s="76"/>
      <c r="HHD523" s="76"/>
      <c r="HHE523" s="76"/>
      <c r="HHF523" s="76"/>
      <c r="HHG523" s="76"/>
      <c r="HHH523" s="76"/>
      <c r="HHI523" s="76"/>
      <c r="HHJ523" s="76"/>
      <c r="HHK523" s="76"/>
      <c r="HHL523" s="76"/>
      <c r="HHM523" s="76"/>
      <c r="HHN523" s="76"/>
      <c r="HHO523" s="76"/>
      <c r="HHP523" s="76"/>
      <c r="HHQ523" s="76"/>
      <c r="HHR523" s="76"/>
      <c r="HHS523" s="76"/>
      <c r="HHT523" s="76"/>
      <c r="HHU523" s="76"/>
      <c r="HHV523" s="76"/>
      <c r="HHW523" s="76"/>
      <c r="HHX523" s="76"/>
      <c r="HHY523" s="76"/>
      <c r="HHZ523" s="76"/>
      <c r="HIA523" s="76"/>
      <c r="HIB523" s="76"/>
      <c r="HIC523" s="76"/>
      <c r="HID523" s="76"/>
      <c r="HIE523" s="76"/>
      <c r="HIF523" s="76"/>
      <c r="HIG523" s="76"/>
      <c r="HIH523" s="76"/>
      <c r="HII523" s="76"/>
      <c r="HIJ523" s="76"/>
      <c r="HIK523" s="76"/>
      <c r="HIL523" s="76"/>
      <c r="HIM523" s="76"/>
      <c r="HIN523" s="76"/>
      <c r="HIO523" s="76"/>
      <c r="HIP523" s="76"/>
      <c r="HIQ523" s="76"/>
      <c r="HIR523" s="76"/>
      <c r="HIS523" s="76"/>
      <c r="HIT523" s="76"/>
      <c r="HIU523" s="76"/>
      <c r="HIV523" s="76"/>
      <c r="HIW523" s="76"/>
      <c r="HIX523" s="76"/>
      <c r="HIY523" s="76"/>
      <c r="HIZ523" s="76"/>
      <c r="HJA523" s="76"/>
      <c r="HJB523" s="76"/>
      <c r="HJC523" s="76"/>
      <c r="HJD523" s="76"/>
      <c r="HJE523" s="76"/>
      <c r="HJF523" s="76"/>
      <c r="HJG523" s="76"/>
      <c r="HJH523" s="76"/>
      <c r="HJI523" s="76"/>
      <c r="HJJ523" s="76"/>
      <c r="HJK523" s="76"/>
      <c r="HJL523" s="76"/>
      <c r="HJM523" s="76"/>
      <c r="HJN523" s="76"/>
      <c r="HJO523" s="76"/>
      <c r="HJP523" s="76"/>
      <c r="HJQ523" s="76"/>
      <c r="HJR523" s="76"/>
      <c r="HJS523" s="76"/>
      <c r="HJT523" s="76"/>
      <c r="HJU523" s="76"/>
      <c r="HJV523" s="76"/>
      <c r="HJW523" s="76"/>
      <c r="HJX523" s="76"/>
      <c r="HJY523" s="76"/>
      <c r="HJZ523" s="76"/>
      <c r="HKA523" s="76"/>
      <c r="HKB523" s="76"/>
      <c r="HKC523" s="76"/>
      <c r="HKD523" s="76"/>
      <c r="HKE523" s="76"/>
      <c r="HKF523" s="76"/>
      <c r="HKG523" s="76"/>
      <c r="HKH523" s="76"/>
      <c r="HKI523" s="76"/>
      <c r="HKJ523" s="76"/>
      <c r="HKK523" s="76"/>
      <c r="HKL523" s="76"/>
      <c r="HKM523" s="76"/>
      <c r="HKN523" s="76"/>
      <c r="HKO523" s="76"/>
      <c r="HKP523" s="76"/>
      <c r="HKQ523" s="76"/>
      <c r="HKR523" s="76"/>
      <c r="HKS523" s="76"/>
      <c r="HKT523" s="76"/>
      <c r="HKU523" s="76"/>
      <c r="HKV523" s="76"/>
      <c r="HKW523" s="76"/>
      <c r="HKX523" s="76"/>
      <c r="HKY523" s="76"/>
      <c r="HKZ523" s="76"/>
      <c r="HLA523" s="76"/>
      <c r="HLB523" s="76"/>
      <c r="HLC523" s="76"/>
      <c r="HLD523" s="76"/>
      <c r="HLE523" s="76"/>
      <c r="HLF523" s="76"/>
      <c r="HLG523" s="76"/>
      <c r="HLH523" s="76"/>
      <c r="HLI523" s="76"/>
      <c r="HLJ523" s="76"/>
      <c r="HLK523" s="76"/>
      <c r="HLL523" s="76"/>
      <c r="HLM523" s="76"/>
      <c r="HLN523" s="76"/>
      <c r="HLO523" s="76"/>
      <c r="HLP523" s="76"/>
      <c r="HLQ523" s="76"/>
      <c r="HLR523" s="76"/>
      <c r="HLS523" s="76"/>
      <c r="HLT523" s="76"/>
      <c r="HLU523" s="76"/>
      <c r="HLV523" s="76"/>
      <c r="HLW523" s="76"/>
      <c r="HLX523" s="76"/>
      <c r="HLY523" s="76"/>
      <c r="HLZ523" s="76"/>
      <c r="HMA523" s="76"/>
      <c r="HMB523" s="76"/>
      <c r="HMC523" s="76"/>
      <c r="HMD523" s="76"/>
      <c r="HME523" s="76"/>
      <c r="HMF523" s="76"/>
      <c r="HMG523" s="76"/>
      <c r="HMH523" s="76"/>
      <c r="HMI523" s="76"/>
      <c r="HMJ523" s="76"/>
      <c r="HMK523" s="76"/>
      <c r="HML523" s="76"/>
      <c r="HMM523" s="76"/>
      <c r="HMN523" s="76"/>
      <c r="HMO523" s="76"/>
      <c r="HMP523" s="76"/>
      <c r="HMQ523" s="76"/>
      <c r="HMR523" s="76"/>
      <c r="HMS523" s="76"/>
      <c r="HMT523" s="76"/>
      <c r="HMU523" s="76"/>
      <c r="HMV523" s="76"/>
      <c r="HMW523" s="76"/>
      <c r="HMX523" s="76"/>
      <c r="HMY523" s="76"/>
      <c r="HMZ523" s="76"/>
      <c r="HNA523" s="76"/>
      <c r="HNB523" s="76"/>
      <c r="HNC523" s="76"/>
      <c r="HND523" s="76"/>
      <c r="HNE523" s="76"/>
      <c r="HNF523" s="76"/>
      <c r="HNG523" s="76"/>
      <c r="HNH523" s="76"/>
      <c r="HNI523" s="76"/>
      <c r="HNJ523" s="76"/>
      <c r="HNK523" s="76"/>
      <c r="HNL523" s="76"/>
      <c r="HNM523" s="76"/>
      <c r="HNN523" s="76"/>
      <c r="HNO523" s="76"/>
      <c r="HNP523" s="76"/>
      <c r="HNQ523" s="76"/>
      <c r="HNR523" s="76"/>
      <c r="HNS523" s="76"/>
      <c r="HNT523" s="76"/>
      <c r="HNU523" s="76"/>
      <c r="HNV523" s="76"/>
      <c r="HNW523" s="76"/>
      <c r="HNX523" s="76"/>
      <c r="HNY523" s="76"/>
      <c r="HNZ523" s="76"/>
      <c r="HOA523" s="76"/>
      <c r="HOB523" s="76"/>
      <c r="HOC523" s="76"/>
      <c r="HOD523" s="76"/>
      <c r="HOE523" s="76"/>
      <c r="HOF523" s="76"/>
      <c r="HOG523" s="76"/>
      <c r="HOH523" s="76"/>
      <c r="HOI523" s="76"/>
      <c r="HOJ523" s="76"/>
      <c r="HOK523" s="76"/>
      <c r="HOL523" s="76"/>
      <c r="HOM523" s="76"/>
      <c r="HON523" s="76"/>
      <c r="HOO523" s="76"/>
      <c r="HOP523" s="76"/>
      <c r="HOQ523" s="76"/>
      <c r="HOR523" s="76"/>
      <c r="HOS523" s="76"/>
      <c r="HOT523" s="76"/>
      <c r="HOU523" s="76"/>
      <c r="HOV523" s="76"/>
      <c r="HOW523" s="76"/>
      <c r="HOX523" s="76"/>
      <c r="HOY523" s="76"/>
      <c r="HOZ523" s="76"/>
      <c r="HPA523" s="76"/>
      <c r="HPB523" s="76"/>
      <c r="HPC523" s="76"/>
      <c r="HPD523" s="76"/>
      <c r="HPE523" s="76"/>
      <c r="HPF523" s="76"/>
      <c r="HPG523" s="76"/>
      <c r="HPH523" s="76"/>
      <c r="HPI523" s="76"/>
      <c r="HPJ523" s="76"/>
      <c r="HPK523" s="76"/>
      <c r="HPL523" s="76"/>
      <c r="HPM523" s="76"/>
      <c r="HPN523" s="76"/>
      <c r="HPO523" s="76"/>
      <c r="HPP523" s="76"/>
      <c r="HPQ523" s="76"/>
      <c r="HPR523" s="76"/>
      <c r="HPS523" s="76"/>
      <c r="HPT523" s="76"/>
      <c r="HPU523" s="76"/>
      <c r="HPV523" s="76"/>
      <c r="HPW523" s="76"/>
      <c r="HPX523" s="76"/>
      <c r="HPY523" s="76"/>
      <c r="HPZ523" s="76"/>
      <c r="HQA523" s="76"/>
      <c r="HQB523" s="76"/>
      <c r="HQC523" s="76"/>
      <c r="HQD523" s="76"/>
      <c r="HQE523" s="76"/>
      <c r="HQF523" s="76"/>
      <c r="HQG523" s="76"/>
      <c r="HQH523" s="76"/>
      <c r="HQI523" s="76"/>
      <c r="HQJ523" s="76"/>
      <c r="HQK523" s="76"/>
      <c r="HQL523" s="76"/>
      <c r="HQM523" s="76"/>
      <c r="HQN523" s="76"/>
      <c r="HQO523" s="76"/>
      <c r="HQP523" s="76"/>
      <c r="HQQ523" s="76"/>
      <c r="HQR523" s="76"/>
      <c r="HQS523" s="76"/>
      <c r="HQT523" s="76"/>
      <c r="HQU523" s="76"/>
      <c r="HQV523" s="76"/>
      <c r="HQW523" s="76"/>
      <c r="HQX523" s="76"/>
      <c r="HQY523" s="76"/>
      <c r="HQZ523" s="76"/>
      <c r="HRA523" s="76"/>
      <c r="HRB523" s="76"/>
      <c r="HRC523" s="76"/>
      <c r="HRD523" s="76"/>
      <c r="HRE523" s="76"/>
      <c r="HRF523" s="76"/>
      <c r="HRG523" s="76"/>
      <c r="HRH523" s="76"/>
      <c r="HRI523" s="76"/>
      <c r="HRJ523" s="76"/>
      <c r="HRK523" s="76"/>
      <c r="HRL523" s="76"/>
      <c r="HRM523" s="76"/>
      <c r="HRN523" s="76"/>
      <c r="HRO523" s="76"/>
      <c r="HRP523" s="76"/>
      <c r="HRQ523" s="76"/>
      <c r="HRR523" s="76"/>
      <c r="HRS523" s="76"/>
      <c r="HRT523" s="76"/>
      <c r="HRU523" s="76"/>
      <c r="HRV523" s="76"/>
      <c r="HRW523" s="76"/>
      <c r="HRX523" s="76"/>
      <c r="HRY523" s="76"/>
      <c r="HRZ523" s="76"/>
      <c r="HSA523" s="76"/>
      <c r="HSB523" s="76"/>
      <c r="HSC523" s="76"/>
      <c r="HSD523" s="76"/>
      <c r="HSE523" s="76"/>
      <c r="HSF523" s="76"/>
      <c r="HSG523" s="76"/>
      <c r="HSH523" s="76"/>
      <c r="HSI523" s="76"/>
      <c r="HSJ523" s="76"/>
      <c r="HSK523" s="76"/>
      <c r="HSL523" s="76"/>
      <c r="HSM523" s="76"/>
      <c r="HSN523" s="76"/>
      <c r="HSO523" s="76"/>
      <c r="HSP523" s="76"/>
      <c r="HSQ523" s="76"/>
      <c r="HSR523" s="76"/>
      <c r="HSS523" s="76"/>
      <c r="HST523" s="76"/>
      <c r="HSU523" s="76"/>
      <c r="HSV523" s="76"/>
      <c r="HSW523" s="76"/>
      <c r="HSX523" s="76"/>
      <c r="HSY523" s="76"/>
      <c r="HSZ523" s="76"/>
      <c r="HTA523" s="76"/>
      <c r="HTB523" s="76"/>
      <c r="HTC523" s="76"/>
      <c r="HTD523" s="76"/>
      <c r="HTE523" s="76"/>
      <c r="HTF523" s="76"/>
      <c r="HTG523" s="76"/>
      <c r="HTH523" s="76"/>
      <c r="HTI523" s="76"/>
      <c r="HTJ523" s="76"/>
      <c r="HTK523" s="76"/>
      <c r="HTL523" s="76"/>
      <c r="HTM523" s="76"/>
      <c r="HTN523" s="76"/>
      <c r="HTO523" s="76"/>
      <c r="HTP523" s="76"/>
      <c r="HTQ523" s="76"/>
      <c r="HTR523" s="76"/>
      <c r="HTS523" s="76"/>
      <c r="HTT523" s="76"/>
      <c r="HTU523" s="76"/>
      <c r="HTV523" s="76"/>
      <c r="HTW523" s="76"/>
      <c r="HTX523" s="76"/>
      <c r="HTY523" s="76"/>
      <c r="HTZ523" s="76"/>
      <c r="HUA523" s="76"/>
      <c r="HUB523" s="76"/>
      <c r="HUC523" s="76"/>
      <c r="HUD523" s="76"/>
      <c r="HUE523" s="76"/>
      <c r="HUF523" s="76"/>
      <c r="HUG523" s="76"/>
      <c r="HUH523" s="76"/>
      <c r="HUI523" s="76"/>
      <c r="HUJ523" s="76"/>
      <c r="HUK523" s="76"/>
      <c r="HUL523" s="76"/>
      <c r="HUM523" s="76"/>
      <c r="HUN523" s="76"/>
      <c r="HUO523" s="76"/>
      <c r="HUP523" s="76"/>
      <c r="HUQ523" s="76"/>
      <c r="HUR523" s="76"/>
      <c r="HUS523" s="76"/>
      <c r="HUT523" s="76"/>
      <c r="HUU523" s="76"/>
      <c r="HUV523" s="76"/>
      <c r="HUW523" s="76"/>
      <c r="HUX523" s="76"/>
      <c r="HUY523" s="76"/>
      <c r="HUZ523" s="76"/>
      <c r="HVA523" s="76"/>
      <c r="HVB523" s="76"/>
      <c r="HVC523" s="76"/>
      <c r="HVD523" s="76"/>
      <c r="HVE523" s="76"/>
      <c r="HVF523" s="76"/>
      <c r="HVG523" s="76"/>
      <c r="HVH523" s="76"/>
      <c r="HVI523" s="76"/>
      <c r="HVJ523" s="76"/>
      <c r="HVK523" s="76"/>
      <c r="HVL523" s="76"/>
      <c r="HVM523" s="76"/>
      <c r="HVN523" s="76"/>
      <c r="HVO523" s="76"/>
      <c r="HVP523" s="76"/>
      <c r="HVQ523" s="76"/>
      <c r="HVR523" s="76"/>
      <c r="HVS523" s="76"/>
      <c r="HVT523" s="76"/>
      <c r="HVU523" s="76"/>
      <c r="HVV523" s="76"/>
      <c r="HVW523" s="76"/>
      <c r="HVX523" s="76"/>
      <c r="HVY523" s="76"/>
      <c r="HVZ523" s="76"/>
      <c r="HWA523" s="76"/>
      <c r="HWB523" s="76"/>
      <c r="HWC523" s="76"/>
      <c r="HWD523" s="76"/>
      <c r="HWE523" s="76"/>
      <c r="HWF523" s="76"/>
      <c r="HWG523" s="76"/>
      <c r="HWH523" s="76"/>
      <c r="HWI523" s="76"/>
      <c r="HWJ523" s="76"/>
      <c r="HWK523" s="76"/>
      <c r="HWL523" s="76"/>
      <c r="HWM523" s="76"/>
      <c r="HWN523" s="76"/>
      <c r="HWO523" s="76"/>
      <c r="HWP523" s="76"/>
      <c r="HWQ523" s="76"/>
      <c r="HWR523" s="76"/>
      <c r="HWS523" s="76"/>
      <c r="HWT523" s="76"/>
      <c r="HWU523" s="76"/>
      <c r="HWV523" s="76"/>
      <c r="HWW523" s="76"/>
      <c r="HWX523" s="76"/>
      <c r="HWY523" s="76"/>
      <c r="HWZ523" s="76"/>
      <c r="HXA523" s="76"/>
      <c r="HXB523" s="76"/>
      <c r="HXC523" s="76"/>
      <c r="HXD523" s="76"/>
      <c r="HXE523" s="76"/>
      <c r="HXF523" s="76"/>
      <c r="HXG523" s="76"/>
      <c r="HXH523" s="76"/>
      <c r="HXI523" s="76"/>
      <c r="HXJ523" s="76"/>
      <c r="HXK523" s="76"/>
      <c r="HXL523" s="76"/>
      <c r="HXM523" s="76"/>
      <c r="HXN523" s="76"/>
      <c r="HXO523" s="76"/>
      <c r="HXP523" s="76"/>
      <c r="HXQ523" s="76"/>
      <c r="HXR523" s="76"/>
      <c r="HXS523" s="76"/>
      <c r="HXT523" s="76"/>
      <c r="HXU523" s="76"/>
      <c r="HXV523" s="76"/>
      <c r="HXW523" s="76"/>
      <c r="HXX523" s="76"/>
      <c r="HXY523" s="76"/>
      <c r="HXZ523" s="76"/>
      <c r="HYA523" s="76"/>
      <c r="HYB523" s="76"/>
      <c r="HYC523" s="76"/>
      <c r="HYD523" s="76"/>
      <c r="HYE523" s="76"/>
      <c r="HYF523" s="76"/>
      <c r="HYG523" s="76"/>
      <c r="HYH523" s="76"/>
      <c r="HYI523" s="76"/>
      <c r="HYJ523" s="76"/>
      <c r="HYK523" s="76"/>
      <c r="HYL523" s="76"/>
      <c r="HYM523" s="76"/>
      <c r="HYN523" s="76"/>
      <c r="HYO523" s="76"/>
      <c r="HYP523" s="76"/>
      <c r="HYQ523" s="76"/>
      <c r="HYR523" s="76"/>
      <c r="HYS523" s="76"/>
      <c r="HYT523" s="76"/>
      <c r="HYU523" s="76"/>
      <c r="HYV523" s="76"/>
      <c r="HYW523" s="76"/>
      <c r="HYX523" s="76"/>
      <c r="HYY523" s="76"/>
      <c r="HYZ523" s="76"/>
      <c r="HZA523" s="76"/>
      <c r="HZB523" s="76"/>
      <c r="HZC523" s="76"/>
      <c r="HZD523" s="76"/>
      <c r="HZE523" s="76"/>
      <c r="HZF523" s="76"/>
      <c r="HZG523" s="76"/>
      <c r="HZH523" s="76"/>
      <c r="HZI523" s="76"/>
      <c r="HZJ523" s="76"/>
      <c r="HZK523" s="76"/>
      <c r="HZL523" s="76"/>
      <c r="HZM523" s="76"/>
      <c r="HZN523" s="76"/>
      <c r="HZO523" s="76"/>
      <c r="HZP523" s="76"/>
      <c r="HZQ523" s="76"/>
      <c r="HZR523" s="76"/>
      <c r="HZS523" s="76"/>
      <c r="HZT523" s="76"/>
      <c r="HZU523" s="76"/>
      <c r="HZV523" s="76"/>
      <c r="HZW523" s="76"/>
      <c r="HZX523" s="76"/>
      <c r="HZY523" s="76"/>
      <c r="HZZ523" s="76"/>
      <c r="IAA523" s="76"/>
      <c r="IAB523" s="76"/>
      <c r="IAC523" s="76"/>
      <c r="IAD523" s="76"/>
      <c r="IAE523" s="76"/>
      <c r="IAF523" s="76"/>
      <c r="IAG523" s="76"/>
      <c r="IAH523" s="76"/>
      <c r="IAI523" s="76"/>
      <c r="IAJ523" s="76"/>
      <c r="IAK523" s="76"/>
      <c r="IAL523" s="76"/>
      <c r="IAM523" s="76"/>
      <c r="IAN523" s="76"/>
      <c r="IAO523" s="76"/>
      <c r="IAP523" s="76"/>
      <c r="IAQ523" s="76"/>
      <c r="IAR523" s="76"/>
      <c r="IAS523" s="76"/>
      <c r="IAT523" s="76"/>
      <c r="IAU523" s="76"/>
      <c r="IAV523" s="76"/>
      <c r="IAW523" s="76"/>
      <c r="IAX523" s="76"/>
      <c r="IAY523" s="76"/>
      <c r="IAZ523" s="76"/>
      <c r="IBA523" s="76"/>
      <c r="IBB523" s="76"/>
      <c r="IBC523" s="76"/>
      <c r="IBD523" s="76"/>
      <c r="IBE523" s="76"/>
      <c r="IBF523" s="76"/>
      <c r="IBG523" s="76"/>
      <c r="IBH523" s="76"/>
      <c r="IBI523" s="76"/>
      <c r="IBJ523" s="76"/>
      <c r="IBK523" s="76"/>
      <c r="IBL523" s="76"/>
      <c r="IBM523" s="76"/>
      <c r="IBN523" s="76"/>
      <c r="IBO523" s="76"/>
      <c r="IBP523" s="76"/>
      <c r="IBQ523" s="76"/>
      <c r="IBR523" s="76"/>
      <c r="IBS523" s="76"/>
      <c r="IBT523" s="76"/>
      <c r="IBU523" s="76"/>
      <c r="IBV523" s="76"/>
      <c r="IBW523" s="76"/>
      <c r="IBX523" s="76"/>
      <c r="IBY523" s="76"/>
      <c r="IBZ523" s="76"/>
      <c r="ICA523" s="76"/>
      <c r="ICB523" s="76"/>
      <c r="ICC523" s="76"/>
      <c r="ICD523" s="76"/>
      <c r="ICE523" s="76"/>
      <c r="ICF523" s="76"/>
      <c r="ICG523" s="76"/>
      <c r="ICH523" s="76"/>
      <c r="ICI523" s="76"/>
      <c r="ICJ523" s="76"/>
      <c r="ICK523" s="76"/>
      <c r="ICL523" s="76"/>
      <c r="ICM523" s="76"/>
      <c r="ICN523" s="76"/>
      <c r="ICO523" s="76"/>
      <c r="ICP523" s="76"/>
      <c r="ICQ523" s="76"/>
      <c r="ICR523" s="76"/>
      <c r="ICS523" s="76"/>
      <c r="ICT523" s="76"/>
      <c r="ICU523" s="76"/>
      <c r="ICV523" s="76"/>
      <c r="ICW523" s="76"/>
      <c r="ICX523" s="76"/>
      <c r="ICY523" s="76"/>
      <c r="ICZ523" s="76"/>
      <c r="IDA523" s="76"/>
      <c r="IDB523" s="76"/>
      <c r="IDC523" s="76"/>
      <c r="IDD523" s="76"/>
      <c r="IDE523" s="76"/>
      <c r="IDF523" s="76"/>
      <c r="IDG523" s="76"/>
      <c r="IDH523" s="76"/>
      <c r="IDI523" s="76"/>
      <c r="IDJ523" s="76"/>
      <c r="IDK523" s="76"/>
      <c r="IDL523" s="76"/>
      <c r="IDM523" s="76"/>
      <c r="IDN523" s="76"/>
      <c r="IDO523" s="76"/>
      <c r="IDP523" s="76"/>
      <c r="IDQ523" s="76"/>
      <c r="IDR523" s="76"/>
      <c r="IDS523" s="76"/>
      <c r="IDT523" s="76"/>
      <c r="IDU523" s="76"/>
      <c r="IDV523" s="76"/>
      <c r="IDW523" s="76"/>
      <c r="IDX523" s="76"/>
      <c r="IDY523" s="76"/>
      <c r="IDZ523" s="76"/>
      <c r="IEA523" s="76"/>
      <c r="IEB523" s="76"/>
      <c r="IEC523" s="76"/>
      <c r="IED523" s="76"/>
      <c r="IEE523" s="76"/>
      <c r="IEF523" s="76"/>
      <c r="IEG523" s="76"/>
      <c r="IEH523" s="76"/>
      <c r="IEI523" s="76"/>
      <c r="IEJ523" s="76"/>
      <c r="IEK523" s="76"/>
      <c r="IEL523" s="76"/>
      <c r="IEM523" s="76"/>
      <c r="IEN523" s="76"/>
      <c r="IEO523" s="76"/>
      <c r="IEP523" s="76"/>
      <c r="IEQ523" s="76"/>
      <c r="IER523" s="76"/>
      <c r="IES523" s="76"/>
      <c r="IET523" s="76"/>
      <c r="IEU523" s="76"/>
      <c r="IEV523" s="76"/>
      <c r="IEW523" s="76"/>
      <c r="IEX523" s="76"/>
      <c r="IEY523" s="76"/>
      <c r="IEZ523" s="76"/>
      <c r="IFA523" s="76"/>
      <c r="IFB523" s="76"/>
      <c r="IFC523" s="76"/>
      <c r="IFD523" s="76"/>
      <c r="IFE523" s="76"/>
      <c r="IFF523" s="76"/>
      <c r="IFG523" s="76"/>
      <c r="IFH523" s="76"/>
      <c r="IFI523" s="76"/>
      <c r="IFJ523" s="76"/>
      <c r="IFK523" s="76"/>
      <c r="IFL523" s="76"/>
      <c r="IFM523" s="76"/>
      <c r="IFN523" s="76"/>
      <c r="IFO523" s="76"/>
      <c r="IFP523" s="76"/>
      <c r="IFQ523" s="76"/>
      <c r="IFR523" s="76"/>
      <c r="IFS523" s="76"/>
      <c r="IFT523" s="76"/>
      <c r="IFU523" s="76"/>
      <c r="IFV523" s="76"/>
      <c r="IFW523" s="76"/>
      <c r="IFX523" s="76"/>
      <c r="IFY523" s="76"/>
      <c r="IFZ523" s="76"/>
      <c r="IGA523" s="76"/>
      <c r="IGB523" s="76"/>
      <c r="IGC523" s="76"/>
      <c r="IGD523" s="76"/>
      <c r="IGE523" s="76"/>
      <c r="IGF523" s="76"/>
      <c r="IGG523" s="76"/>
      <c r="IGH523" s="76"/>
      <c r="IGI523" s="76"/>
      <c r="IGJ523" s="76"/>
      <c r="IGK523" s="76"/>
      <c r="IGL523" s="76"/>
      <c r="IGM523" s="76"/>
      <c r="IGN523" s="76"/>
      <c r="IGO523" s="76"/>
      <c r="IGP523" s="76"/>
      <c r="IGQ523" s="76"/>
      <c r="IGR523" s="76"/>
      <c r="IGS523" s="76"/>
      <c r="IGT523" s="76"/>
      <c r="IGU523" s="76"/>
      <c r="IGV523" s="76"/>
      <c r="IGW523" s="76"/>
      <c r="IGX523" s="76"/>
      <c r="IGY523" s="76"/>
      <c r="IGZ523" s="76"/>
      <c r="IHA523" s="76"/>
      <c r="IHB523" s="76"/>
      <c r="IHC523" s="76"/>
      <c r="IHD523" s="76"/>
      <c r="IHE523" s="76"/>
      <c r="IHF523" s="76"/>
      <c r="IHG523" s="76"/>
      <c r="IHH523" s="76"/>
      <c r="IHI523" s="76"/>
      <c r="IHJ523" s="76"/>
      <c r="IHK523" s="76"/>
      <c r="IHL523" s="76"/>
      <c r="IHM523" s="76"/>
      <c r="IHN523" s="76"/>
      <c r="IHO523" s="76"/>
      <c r="IHP523" s="76"/>
      <c r="IHQ523" s="76"/>
      <c r="IHR523" s="76"/>
      <c r="IHS523" s="76"/>
      <c r="IHT523" s="76"/>
      <c r="IHU523" s="76"/>
      <c r="IHV523" s="76"/>
      <c r="IHW523" s="76"/>
      <c r="IHX523" s="76"/>
      <c r="IHY523" s="76"/>
      <c r="IHZ523" s="76"/>
      <c r="IIA523" s="76"/>
      <c r="IIB523" s="76"/>
      <c r="IIC523" s="76"/>
      <c r="IID523" s="76"/>
      <c r="IIE523" s="76"/>
      <c r="IIF523" s="76"/>
      <c r="IIG523" s="76"/>
      <c r="IIH523" s="76"/>
      <c r="III523" s="76"/>
      <c r="IIJ523" s="76"/>
      <c r="IIK523" s="76"/>
      <c r="IIL523" s="76"/>
      <c r="IIM523" s="76"/>
      <c r="IIN523" s="76"/>
      <c r="IIO523" s="76"/>
      <c r="IIP523" s="76"/>
      <c r="IIQ523" s="76"/>
      <c r="IIR523" s="76"/>
      <c r="IIS523" s="76"/>
      <c r="IIT523" s="76"/>
      <c r="IIU523" s="76"/>
      <c r="IIV523" s="76"/>
      <c r="IIW523" s="76"/>
      <c r="IIX523" s="76"/>
      <c r="IIY523" s="76"/>
      <c r="IIZ523" s="76"/>
      <c r="IJA523" s="76"/>
      <c r="IJB523" s="76"/>
      <c r="IJC523" s="76"/>
      <c r="IJD523" s="76"/>
      <c r="IJE523" s="76"/>
      <c r="IJF523" s="76"/>
      <c r="IJG523" s="76"/>
      <c r="IJH523" s="76"/>
      <c r="IJI523" s="76"/>
      <c r="IJJ523" s="76"/>
      <c r="IJK523" s="76"/>
      <c r="IJL523" s="76"/>
      <c r="IJM523" s="76"/>
      <c r="IJN523" s="76"/>
      <c r="IJO523" s="76"/>
      <c r="IJP523" s="76"/>
      <c r="IJQ523" s="76"/>
      <c r="IJR523" s="76"/>
      <c r="IJS523" s="76"/>
      <c r="IJT523" s="76"/>
      <c r="IJU523" s="76"/>
      <c r="IJV523" s="76"/>
      <c r="IJW523" s="76"/>
      <c r="IJX523" s="76"/>
      <c r="IJY523" s="76"/>
      <c r="IJZ523" s="76"/>
      <c r="IKA523" s="76"/>
      <c r="IKB523" s="76"/>
      <c r="IKC523" s="76"/>
      <c r="IKD523" s="76"/>
      <c r="IKE523" s="76"/>
      <c r="IKF523" s="76"/>
      <c r="IKG523" s="76"/>
      <c r="IKH523" s="76"/>
      <c r="IKI523" s="76"/>
      <c r="IKJ523" s="76"/>
      <c r="IKK523" s="76"/>
      <c r="IKL523" s="76"/>
      <c r="IKM523" s="76"/>
      <c r="IKN523" s="76"/>
      <c r="IKO523" s="76"/>
      <c r="IKP523" s="76"/>
      <c r="IKQ523" s="76"/>
      <c r="IKR523" s="76"/>
      <c r="IKS523" s="76"/>
      <c r="IKT523" s="76"/>
      <c r="IKU523" s="76"/>
      <c r="IKV523" s="76"/>
      <c r="IKW523" s="76"/>
      <c r="IKX523" s="76"/>
      <c r="IKY523" s="76"/>
      <c r="IKZ523" s="76"/>
      <c r="ILA523" s="76"/>
      <c r="ILB523" s="76"/>
      <c r="ILC523" s="76"/>
      <c r="ILD523" s="76"/>
      <c r="ILE523" s="76"/>
      <c r="ILF523" s="76"/>
      <c r="ILG523" s="76"/>
      <c r="ILH523" s="76"/>
      <c r="ILI523" s="76"/>
      <c r="ILJ523" s="76"/>
      <c r="ILK523" s="76"/>
      <c r="ILL523" s="76"/>
      <c r="ILM523" s="76"/>
      <c r="ILN523" s="76"/>
      <c r="ILO523" s="76"/>
      <c r="ILP523" s="76"/>
      <c r="ILQ523" s="76"/>
      <c r="ILR523" s="76"/>
      <c r="ILS523" s="76"/>
      <c r="ILT523" s="76"/>
      <c r="ILU523" s="76"/>
      <c r="ILV523" s="76"/>
      <c r="ILW523" s="76"/>
      <c r="ILX523" s="76"/>
      <c r="ILY523" s="76"/>
      <c r="ILZ523" s="76"/>
      <c r="IMA523" s="76"/>
      <c r="IMB523" s="76"/>
      <c r="IMC523" s="76"/>
      <c r="IMD523" s="76"/>
      <c r="IME523" s="76"/>
      <c r="IMF523" s="76"/>
      <c r="IMG523" s="76"/>
      <c r="IMH523" s="76"/>
      <c r="IMI523" s="76"/>
      <c r="IMJ523" s="76"/>
      <c r="IMK523" s="76"/>
      <c r="IML523" s="76"/>
      <c r="IMM523" s="76"/>
      <c r="IMN523" s="76"/>
      <c r="IMO523" s="76"/>
      <c r="IMP523" s="76"/>
      <c r="IMQ523" s="76"/>
      <c r="IMR523" s="76"/>
      <c r="IMS523" s="76"/>
      <c r="IMT523" s="76"/>
      <c r="IMU523" s="76"/>
      <c r="IMV523" s="76"/>
      <c r="IMW523" s="76"/>
      <c r="IMX523" s="76"/>
      <c r="IMY523" s="76"/>
      <c r="IMZ523" s="76"/>
      <c r="INA523" s="76"/>
      <c r="INB523" s="76"/>
      <c r="INC523" s="76"/>
      <c r="IND523" s="76"/>
      <c r="INE523" s="76"/>
      <c r="INF523" s="76"/>
      <c r="ING523" s="76"/>
      <c r="INH523" s="76"/>
      <c r="INI523" s="76"/>
      <c r="INJ523" s="76"/>
      <c r="INK523" s="76"/>
      <c r="INL523" s="76"/>
      <c r="INM523" s="76"/>
      <c r="INN523" s="76"/>
      <c r="INO523" s="76"/>
      <c r="INP523" s="76"/>
      <c r="INQ523" s="76"/>
      <c r="INR523" s="76"/>
      <c r="INS523" s="76"/>
      <c r="INT523" s="76"/>
      <c r="INU523" s="76"/>
      <c r="INV523" s="76"/>
      <c r="INW523" s="76"/>
      <c r="INX523" s="76"/>
      <c r="INY523" s="76"/>
      <c r="INZ523" s="76"/>
      <c r="IOA523" s="76"/>
      <c r="IOB523" s="76"/>
      <c r="IOC523" s="76"/>
      <c r="IOD523" s="76"/>
      <c r="IOE523" s="76"/>
      <c r="IOF523" s="76"/>
      <c r="IOG523" s="76"/>
      <c r="IOH523" s="76"/>
      <c r="IOI523" s="76"/>
      <c r="IOJ523" s="76"/>
      <c r="IOK523" s="76"/>
      <c r="IOL523" s="76"/>
      <c r="IOM523" s="76"/>
      <c r="ION523" s="76"/>
      <c r="IOO523" s="76"/>
      <c r="IOP523" s="76"/>
      <c r="IOQ523" s="76"/>
      <c r="IOR523" s="76"/>
      <c r="IOS523" s="76"/>
      <c r="IOT523" s="76"/>
      <c r="IOU523" s="76"/>
      <c r="IOV523" s="76"/>
      <c r="IOW523" s="76"/>
      <c r="IOX523" s="76"/>
      <c r="IOY523" s="76"/>
      <c r="IOZ523" s="76"/>
      <c r="IPA523" s="76"/>
      <c r="IPB523" s="76"/>
      <c r="IPC523" s="76"/>
      <c r="IPD523" s="76"/>
      <c r="IPE523" s="76"/>
      <c r="IPF523" s="76"/>
      <c r="IPG523" s="76"/>
      <c r="IPH523" s="76"/>
      <c r="IPI523" s="76"/>
      <c r="IPJ523" s="76"/>
      <c r="IPK523" s="76"/>
      <c r="IPL523" s="76"/>
      <c r="IPM523" s="76"/>
      <c r="IPN523" s="76"/>
      <c r="IPO523" s="76"/>
      <c r="IPP523" s="76"/>
      <c r="IPQ523" s="76"/>
      <c r="IPR523" s="76"/>
      <c r="IPS523" s="76"/>
      <c r="IPT523" s="76"/>
      <c r="IPU523" s="76"/>
      <c r="IPV523" s="76"/>
      <c r="IPW523" s="76"/>
      <c r="IPX523" s="76"/>
      <c r="IPY523" s="76"/>
      <c r="IPZ523" s="76"/>
      <c r="IQA523" s="76"/>
      <c r="IQB523" s="76"/>
      <c r="IQC523" s="76"/>
      <c r="IQD523" s="76"/>
      <c r="IQE523" s="76"/>
      <c r="IQF523" s="76"/>
      <c r="IQG523" s="76"/>
      <c r="IQH523" s="76"/>
      <c r="IQI523" s="76"/>
      <c r="IQJ523" s="76"/>
      <c r="IQK523" s="76"/>
      <c r="IQL523" s="76"/>
      <c r="IQM523" s="76"/>
      <c r="IQN523" s="76"/>
      <c r="IQO523" s="76"/>
      <c r="IQP523" s="76"/>
      <c r="IQQ523" s="76"/>
      <c r="IQR523" s="76"/>
      <c r="IQS523" s="76"/>
      <c r="IQT523" s="76"/>
      <c r="IQU523" s="76"/>
      <c r="IQV523" s="76"/>
      <c r="IQW523" s="76"/>
      <c r="IQX523" s="76"/>
      <c r="IQY523" s="76"/>
      <c r="IQZ523" s="76"/>
      <c r="IRA523" s="76"/>
      <c r="IRB523" s="76"/>
      <c r="IRC523" s="76"/>
      <c r="IRD523" s="76"/>
      <c r="IRE523" s="76"/>
      <c r="IRF523" s="76"/>
      <c r="IRG523" s="76"/>
      <c r="IRH523" s="76"/>
      <c r="IRI523" s="76"/>
      <c r="IRJ523" s="76"/>
      <c r="IRK523" s="76"/>
      <c r="IRL523" s="76"/>
      <c r="IRM523" s="76"/>
      <c r="IRN523" s="76"/>
      <c r="IRO523" s="76"/>
      <c r="IRP523" s="76"/>
      <c r="IRQ523" s="76"/>
      <c r="IRR523" s="76"/>
      <c r="IRS523" s="76"/>
      <c r="IRT523" s="76"/>
      <c r="IRU523" s="76"/>
      <c r="IRV523" s="76"/>
      <c r="IRW523" s="76"/>
      <c r="IRX523" s="76"/>
      <c r="IRY523" s="76"/>
      <c r="IRZ523" s="76"/>
      <c r="ISA523" s="76"/>
      <c r="ISB523" s="76"/>
      <c r="ISC523" s="76"/>
      <c r="ISD523" s="76"/>
      <c r="ISE523" s="76"/>
      <c r="ISF523" s="76"/>
      <c r="ISG523" s="76"/>
      <c r="ISH523" s="76"/>
      <c r="ISI523" s="76"/>
      <c r="ISJ523" s="76"/>
      <c r="ISK523" s="76"/>
      <c r="ISL523" s="76"/>
      <c r="ISM523" s="76"/>
      <c r="ISN523" s="76"/>
      <c r="ISO523" s="76"/>
      <c r="ISP523" s="76"/>
      <c r="ISQ523" s="76"/>
      <c r="ISR523" s="76"/>
      <c r="ISS523" s="76"/>
      <c r="IST523" s="76"/>
      <c r="ISU523" s="76"/>
      <c r="ISV523" s="76"/>
      <c r="ISW523" s="76"/>
      <c r="ISX523" s="76"/>
      <c r="ISY523" s="76"/>
      <c r="ISZ523" s="76"/>
      <c r="ITA523" s="76"/>
      <c r="ITB523" s="76"/>
      <c r="ITC523" s="76"/>
      <c r="ITD523" s="76"/>
      <c r="ITE523" s="76"/>
      <c r="ITF523" s="76"/>
      <c r="ITG523" s="76"/>
      <c r="ITH523" s="76"/>
      <c r="ITI523" s="76"/>
      <c r="ITJ523" s="76"/>
      <c r="ITK523" s="76"/>
      <c r="ITL523" s="76"/>
      <c r="ITM523" s="76"/>
      <c r="ITN523" s="76"/>
      <c r="ITO523" s="76"/>
      <c r="ITP523" s="76"/>
      <c r="ITQ523" s="76"/>
      <c r="ITR523" s="76"/>
      <c r="ITS523" s="76"/>
      <c r="ITT523" s="76"/>
      <c r="ITU523" s="76"/>
      <c r="ITV523" s="76"/>
      <c r="ITW523" s="76"/>
      <c r="ITX523" s="76"/>
      <c r="ITY523" s="76"/>
      <c r="ITZ523" s="76"/>
      <c r="IUA523" s="76"/>
      <c r="IUB523" s="76"/>
      <c r="IUC523" s="76"/>
      <c r="IUD523" s="76"/>
      <c r="IUE523" s="76"/>
      <c r="IUF523" s="76"/>
      <c r="IUG523" s="76"/>
      <c r="IUH523" s="76"/>
      <c r="IUI523" s="76"/>
      <c r="IUJ523" s="76"/>
      <c r="IUK523" s="76"/>
      <c r="IUL523" s="76"/>
      <c r="IUM523" s="76"/>
      <c r="IUN523" s="76"/>
      <c r="IUO523" s="76"/>
      <c r="IUP523" s="76"/>
      <c r="IUQ523" s="76"/>
      <c r="IUR523" s="76"/>
      <c r="IUS523" s="76"/>
      <c r="IUT523" s="76"/>
      <c r="IUU523" s="76"/>
      <c r="IUV523" s="76"/>
      <c r="IUW523" s="76"/>
      <c r="IUX523" s="76"/>
      <c r="IUY523" s="76"/>
      <c r="IUZ523" s="76"/>
      <c r="IVA523" s="76"/>
      <c r="IVB523" s="76"/>
      <c r="IVC523" s="76"/>
      <c r="IVD523" s="76"/>
      <c r="IVE523" s="76"/>
      <c r="IVF523" s="76"/>
      <c r="IVG523" s="76"/>
      <c r="IVH523" s="76"/>
      <c r="IVI523" s="76"/>
      <c r="IVJ523" s="76"/>
      <c r="IVK523" s="76"/>
      <c r="IVL523" s="76"/>
      <c r="IVM523" s="76"/>
      <c r="IVN523" s="76"/>
      <c r="IVO523" s="76"/>
      <c r="IVP523" s="76"/>
      <c r="IVQ523" s="76"/>
      <c r="IVR523" s="76"/>
      <c r="IVS523" s="76"/>
      <c r="IVT523" s="76"/>
      <c r="IVU523" s="76"/>
      <c r="IVV523" s="76"/>
      <c r="IVW523" s="76"/>
      <c r="IVX523" s="76"/>
      <c r="IVY523" s="76"/>
      <c r="IVZ523" s="76"/>
      <c r="IWA523" s="76"/>
      <c r="IWB523" s="76"/>
      <c r="IWC523" s="76"/>
      <c r="IWD523" s="76"/>
      <c r="IWE523" s="76"/>
      <c r="IWF523" s="76"/>
      <c r="IWG523" s="76"/>
      <c r="IWH523" s="76"/>
      <c r="IWI523" s="76"/>
      <c r="IWJ523" s="76"/>
      <c r="IWK523" s="76"/>
      <c r="IWL523" s="76"/>
      <c r="IWM523" s="76"/>
      <c r="IWN523" s="76"/>
      <c r="IWO523" s="76"/>
      <c r="IWP523" s="76"/>
      <c r="IWQ523" s="76"/>
      <c r="IWR523" s="76"/>
      <c r="IWS523" s="76"/>
      <c r="IWT523" s="76"/>
      <c r="IWU523" s="76"/>
      <c r="IWV523" s="76"/>
      <c r="IWW523" s="76"/>
      <c r="IWX523" s="76"/>
      <c r="IWY523" s="76"/>
      <c r="IWZ523" s="76"/>
      <c r="IXA523" s="76"/>
      <c r="IXB523" s="76"/>
      <c r="IXC523" s="76"/>
      <c r="IXD523" s="76"/>
      <c r="IXE523" s="76"/>
      <c r="IXF523" s="76"/>
      <c r="IXG523" s="76"/>
      <c r="IXH523" s="76"/>
      <c r="IXI523" s="76"/>
      <c r="IXJ523" s="76"/>
      <c r="IXK523" s="76"/>
      <c r="IXL523" s="76"/>
      <c r="IXM523" s="76"/>
      <c r="IXN523" s="76"/>
      <c r="IXO523" s="76"/>
      <c r="IXP523" s="76"/>
      <c r="IXQ523" s="76"/>
      <c r="IXR523" s="76"/>
      <c r="IXS523" s="76"/>
      <c r="IXT523" s="76"/>
      <c r="IXU523" s="76"/>
      <c r="IXV523" s="76"/>
      <c r="IXW523" s="76"/>
      <c r="IXX523" s="76"/>
      <c r="IXY523" s="76"/>
      <c r="IXZ523" s="76"/>
      <c r="IYA523" s="76"/>
      <c r="IYB523" s="76"/>
      <c r="IYC523" s="76"/>
      <c r="IYD523" s="76"/>
      <c r="IYE523" s="76"/>
      <c r="IYF523" s="76"/>
      <c r="IYG523" s="76"/>
      <c r="IYH523" s="76"/>
      <c r="IYI523" s="76"/>
      <c r="IYJ523" s="76"/>
      <c r="IYK523" s="76"/>
      <c r="IYL523" s="76"/>
      <c r="IYM523" s="76"/>
      <c r="IYN523" s="76"/>
      <c r="IYO523" s="76"/>
      <c r="IYP523" s="76"/>
      <c r="IYQ523" s="76"/>
      <c r="IYR523" s="76"/>
      <c r="IYS523" s="76"/>
      <c r="IYT523" s="76"/>
      <c r="IYU523" s="76"/>
      <c r="IYV523" s="76"/>
      <c r="IYW523" s="76"/>
      <c r="IYX523" s="76"/>
      <c r="IYY523" s="76"/>
      <c r="IYZ523" s="76"/>
      <c r="IZA523" s="76"/>
      <c r="IZB523" s="76"/>
      <c r="IZC523" s="76"/>
      <c r="IZD523" s="76"/>
      <c r="IZE523" s="76"/>
      <c r="IZF523" s="76"/>
      <c r="IZG523" s="76"/>
      <c r="IZH523" s="76"/>
      <c r="IZI523" s="76"/>
      <c r="IZJ523" s="76"/>
      <c r="IZK523" s="76"/>
      <c r="IZL523" s="76"/>
      <c r="IZM523" s="76"/>
      <c r="IZN523" s="76"/>
      <c r="IZO523" s="76"/>
      <c r="IZP523" s="76"/>
      <c r="IZQ523" s="76"/>
      <c r="IZR523" s="76"/>
      <c r="IZS523" s="76"/>
      <c r="IZT523" s="76"/>
      <c r="IZU523" s="76"/>
      <c r="IZV523" s="76"/>
      <c r="IZW523" s="76"/>
      <c r="IZX523" s="76"/>
      <c r="IZY523" s="76"/>
      <c r="IZZ523" s="76"/>
      <c r="JAA523" s="76"/>
      <c r="JAB523" s="76"/>
      <c r="JAC523" s="76"/>
      <c r="JAD523" s="76"/>
      <c r="JAE523" s="76"/>
      <c r="JAF523" s="76"/>
      <c r="JAG523" s="76"/>
      <c r="JAH523" s="76"/>
      <c r="JAI523" s="76"/>
      <c r="JAJ523" s="76"/>
      <c r="JAK523" s="76"/>
      <c r="JAL523" s="76"/>
      <c r="JAM523" s="76"/>
      <c r="JAN523" s="76"/>
      <c r="JAO523" s="76"/>
      <c r="JAP523" s="76"/>
      <c r="JAQ523" s="76"/>
      <c r="JAR523" s="76"/>
      <c r="JAS523" s="76"/>
      <c r="JAT523" s="76"/>
      <c r="JAU523" s="76"/>
      <c r="JAV523" s="76"/>
      <c r="JAW523" s="76"/>
      <c r="JAX523" s="76"/>
      <c r="JAY523" s="76"/>
      <c r="JAZ523" s="76"/>
      <c r="JBA523" s="76"/>
      <c r="JBB523" s="76"/>
      <c r="JBC523" s="76"/>
      <c r="JBD523" s="76"/>
      <c r="JBE523" s="76"/>
      <c r="JBF523" s="76"/>
      <c r="JBG523" s="76"/>
      <c r="JBH523" s="76"/>
      <c r="JBI523" s="76"/>
      <c r="JBJ523" s="76"/>
      <c r="JBK523" s="76"/>
      <c r="JBL523" s="76"/>
      <c r="JBM523" s="76"/>
      <c r="JBN523" s="76"/>
      <c r="JBO523" s="76"/>
      <c r="JBP523" s="76"/>
      <c r="JBQ523" s="76"/>
      <c r="JBR523" s="76"/>
      <c r="JBS523" s="76"/>
      <c r="JBT523" s="76"/>
      <c r="JBU523" s="76"/>
      <c r="JBV523" s="76"/>
      <c r="JBW523" s="76"/>
      <c r="JBX523" s="76"/>
      <c r="JBY523" s="76"/>
      <c r="JBZ523" s="76"/>
      <c r="JCA523" s="76"/>
      <c r="JCB523" s="76"/>
      <c r="JCC523" s="76"/>
      <c r="JCD523" s="76"/>
      <c r="JCE523" s="76"/>
      <c r="JCF523" s="76"/>
      <c r="JCG523" s="76"/>
      <c r="JCH523" s="76"/>
      <c r="JCI523" s="76"/>
      <c r="JCJ523" s="76"/>
      <c r="JCK523" s="76"/>
      <c r="JCL523" s="76"/>
      <c r="JCM523" s="76"/>
      <c r="JCN523" s="76"/>
      <c r="JCO523" s="76"/>
      <c r="JCP523" s="76"/>
      <c r="JCQ523" s="76"/>
      <c r="JCR523" s="76"/>
      <c r="JCS523" s="76"/>
      <c r="JCT523" s="76"/>
      <c r="JCU523" s="76"/>
      <c r="JCV523" s="76"/>
      <c r="JCW523" s="76"/>
      <c r="JCX523" s="76"/>
      <c r="JCY523" s="76"/>
      <c r="JCZ523" s="76"/>
      <c r="JDA523" s="76"/>
      <c r="JDB523" s="76"/>
      <c r="JDC523" s="76"/>
      <c r="JDD523" s="76"/>
      <c r="JDE523" s="76"/>
      <c r="JDF523" s="76"/>
      <c r="JDG523" s="76"/>
      <c r="JDH523" s="76"/>
      <c r="JDI523" s="76"/>
      <c r="JDJ523" s="76"/>
      <c r="JDK523" s="76"/>
      <c r="JDL523" s="76"/>
      <c r="JDM523" s="76"/>
      <c r="JDN523" s="76"/>
      <c r="JDO523" s="76"/>
      <c r="JDP523" s="76"/>
      <c r="JDQ523" s="76"/>
      <c r="JDR523" s="76"/>
      <c r="JDS523" s="76"/>
      <c r="JDT523" s="76"/>
      <c r="JDU523" s="76"/>
      <c r="JDV523" s="76"/>
      <c r="JDW523" s="76"/>
      <c r="JDX523" s="76"/>
      <c r="JDY523" s="76"/>
      <c r="JDZ523" s="76"/>
      <c r="JEA523" s="76"/>
      <c r="JEB523" s="76"/>
      <c r="JEC523" s="76"/>
      <c r="JED523" s="76"/>
      <c r="JEE523" s="76"/>
      <c r="JEF523" s="76"/>
      <c r="JEG523" s="76"/>
      <c r="JEH523" s="76"/>
      <c r="JEI523" s="76"/>
      <c r="JEJ523" s="76"/>
      <c r="JEK523" s="76"/>
      <c r="JEL523" s="76"/>
      <c r="JEM523" s="76"/>
      <c r="JEN523" s="76"/>
      <c r="JEO523" s="76"/>
      <c r="JEP523" s="76"/>
      <c r="JEQ523" s="76"/>
      <c r="JER523" s="76"/>
      <c r="JES523" s="76"/>
      <c r="JET523" s="76"/>
      <c r="JEU523" s="76"/>
      <c r="JEV523" s="76"/>
      <c r="JEW523" s="76"/>
      <c r="JEX523" s="76"/>
      <c r="JEY523" s="76"/>
      <c r="JEZ523" s="76"/>
      <c r="JFA523" s="76"/>
      <c r="JFB523" s="76"/>
      <c r="JFC523" s="76"/>
      <c r="JFD523" s="76"/>
      <c r="JFE523" s="76"/>
      <c r="JFF523" s="76"/>
      <c r="JFG523" s="76"/>
      <c r="JFH523" s="76"/>
      <c r="JFI523" s="76"/>
      <c r="JFJ523" s="76"/>
      <c r="JFK523" s="76"/>
      <c r="JFL523" s="76"/>
      <c r="JFM523" s="76"/>
      <c r="JFN523" s="76"/>
      <c r="JFO523" s="76"/>
      <c r="JFP523" s="76"/>
      <c r="JFQ523" s="76"/>
      <c r="JFR523" s="76"/>
      <c r="JFS523" s="76"/>
      <c r="JFT523" s="76"/>
      <c r="JFU523" s="76"/>
      <c r="JFV523" s="76"/>
      <c r="JFW523" s="76"/>
      <c r="JFX523" s="76"/>
      <c r="JFY523" s="76"/>
      <c r="JFZ523" s="76"/>
      <c r="JGA523" s="76"/>
      <c r="JGB523" s="76"/>
      <c r="JGC523" s="76"/>
      <c r="JGD523" s="76"/>
      <c r="JGE523" s="76"/>
      <c r="JGF523" s="76"/>
      <c r="JGG523" s="76"/>
      <c r="JGH523" s="76"/>
      <c r="JGI523" s="76"/>
      <c r="JGJ523" s="76"/>
      <c r="JGK523" s="76"/>
      <c r="JGL523" s="76"/>
      <c r="JGM523" s="76"/>
      <c r="JGN523" s="76"/>
      <c r="JGO523" s="76"/>
      <c r="JGP523" s="76"/>
      <c r="JGQ523" s="76"/>
      <c r="JGR523" s="76"/>
      <c r="JGS523" s="76"/>
      <c r="JGT523" s="76"/>
      <c r="JGU523" s="76"/>
      <c r="JGV523" s="76"/>
      <c r="JGW523" s="76"/>
      <c r="JGX523" s="76"/>
      <c r="JGY523" s="76"/>
      <c r="JGZ523" s="76"/>
      <c r="JHA523" s="76"/>
      <c r="JHB523" s="76"/>
      <c r="JHC523" s="76"/>
      <c r="JHD523" s="76"/>
      <c r="JHE523" s="76"/>
      <c r="JHF523" s="76"/>
      <c r="JHG523" s="76"/>
      <c r="JHH523" s="76"/>
      <c r="JHI523" s="76"/>
      <c r="JHJ523" s="76"/>
      <c r="JHK523" s="76"/>
      <c r="JHL523" s="76"/>
      <c r="JHM523" s="76"/>
      <c r="JHN523" s="76"/>
      <c r="JHO523" s="76"/>
      <c r="JHP523" s="76"/>
      <c r="JHQ523" s="76"/>
      <c r="JHR523" s="76"/>
      <c r="JHS523" s="76"/>
      <c r="JHT523" s="76"/>
      <c r="JHU523" s="76"/>
      <c r="JHV523" s="76"/>
      <c r="JHW523" s="76"/>
      <c r="JHX523" s="76"/>
      <c r="JHY523" s="76"/>
      <c r="JHZ523" s="76"/>
      <c r="JIA523" s="76"/>
      <c r="JIB523" s="76"/>
      <c r="JIC523" s="76"/>
      <c r="JID523" s="76"/>
      <c r="JIE523" s="76"/>
      <c r="JIF523" s="76"/>
      <c r="JIG523" s="76"/>
      <c r="JIH523" s="76"/>
      <c r="JII523" s="76"/>
      <c r="JIJ523" s="76"/>
      <c r="JIK523" s="76"/>
      <c r="JIL523" s="76"/>
      <c r="JIM523" s="76"/>
      <c r="JIN523" s="76"/>
      <c r="JIO523" s="76"/>
      <c r="JIP523" s="76"/>
      <c r="JIQ523" s="76"/>
      <c r="JIR523" s="76"/>
      <c r="JIS523" s="76"/>
      <c r="JIT523" s="76"/>
      <c r="JIU523" s="76"/>
      <c r="JIV523" s="76"/>
      <c r="JIW523" s="76"/>
      <c r="JIX523" s="76"/>
      <c r="JIY523" s="76"/>
      <c r="JIZ523" s="76"/>
      <c r="JJA523" s="76"/>
      <c r="JJB523" s="76"/>
      <c r="JJC523" s="76"/>
      <c r="JJD523" s="76"/>
      <c r="JJE523" s="76"/>
      <c r="JJF523" s="76"/>
      <c r="JJG523" s="76"/>
      <c r="JJH523" s="76"/>
      <c r="JJI523" s="76"/>
      <c r="JJJ523" s="76"/>
      <c r="JJK523" s="76"/>
      <c r="JJL523" s="76"/>
      <c r="JJM523" s="76"/>
      <c r="JJN523" s="76"/>
      <c r="JJO523" s="76"/>
      <c r="JJP523" s="76"/>
      <c r="JJQ523" s="76"/>
      <c r="JJR523" s="76"/>
      <c r="JJS523" s="76"/>
      <c r="JJT523" s="76"/>
      <c r="JJU523" s="76"/>
      <c r="JJV523" s="76"/>
      <c r="JJW523" s="76"/>
      <c r="JJX523" s="76"/>
      <c r="JJY523" s="76"/>
      <c r="JJZ523" s="76"/>
      <c r="JKA523" s="76"/>
      <c r="JKB523" s="76"/>
      <c r="JKC523" s="76"/>
      <c r="JKD523" s="76"/>
      <c r="JKE523" s="76"/>
      <c r="JKF523" s="76"/>
      <c r="JKG523" s="76"/>
      <c r="JKH523" s="76"/>
      <c r="JKI523" s="76"/>
      <c r="JKJ523" s="76"/>
      <c r="JKK523" s="76"/>
      <c r="JKL523" s="76"/>
      <c r="JKM523" s="76"/>
      <c r="JKN523" s="76"/>
      <c r="JKO523" s="76"/>
      <c r="JKP523" s="76"/>
      <c r="JKQ523" s="76"/>
      <c r="JKR523" s="76"/>
      <c r="JKS523" s="76"/>
      <c r="JKT523" s="76"/>
      <c r="JKU523" s="76"/>
      <c r="JKV523" s="76"/>
      <c r="JKW523" s="76"/>
      <c r="JKX523" s="76"/>
      <c r="JKY523" s="76"/>
      <c r="JKZ523" s="76"/>
      <c r="JLA523" s="76"/>
      <c r="JLB523" s="76"/>
      <c r="JLC523" s="76"/>
      <c r="JLD523" s="76"/>
      <c r="JLE523" s="76"/>
      <c r="JLF523" s="76"/>
      <c r="JLG523" s="76"/>
      <c r="JLH523" s="76"/>
      <c r="JLI523" s="76"/>
      <c r="JLJ523" s="76"/>
      <c r="JLK523" s="76"/>
      <c r="JLL523" s="76"/>
      <c r="JLM523" s="76"/>
      <c r="JLN523" s="76"/>
      <c r="JLO523" s="76"/>
      <c r="JLP523" s="76"/>
      <c r="JLQ523" s="76"/>
      <c r="JLR523" s="76"/>
      <c r="JLS523" s="76"/>
      <c r="JLT523" s="76"/>
      <c r="JLU523" s="76"/>
      <c r="JLV523" s="76"/>
      <c r="JLW523" s="76"/>
      <c r="JLX523" s="76"/>
      <c r="JLY523" s="76"/>
      <c r="JLZ523" s="76"/>
      <c r="JMA523" s="76"/>
      <c r="JMB523" s="76"/>
      <c r="JMC523" s="76"/>
      <c r="JMD523" s="76"/>
      <c r="JME523" s="76"/>
      <c r="JMF523" s="76"/>
      <c r="JMG523" s="76"/>
      <c r="JMH523" s="76"/>
      <c r="JMI523" s="76"/>
      <c r="JMJ523" s="76"/>
      <c r="JMK523" s="76"/>
      <c r="JML523" s="76"/>
      <c r="JMM523" s="76"/>
      <c r="JMN523" s="76"/>
      <c r="JMO523" s="76"/>
      <c r="JMP523" s="76"/>
      <c r="JMQ523" s="76"/>
      <c r="JMR523" s="76"/>
      <c r="JMS523" s="76"/>
      <c r="JMT523" s="76"/>
      <c r="JMU523" s="76"/>
      <c r="JMV523" s="76"/>
      <c r="JMW523" s="76"/>
      <c r="JMX523" s="76"/>
      <c r="JMY523" s="76"/>
      <c r="JMZ523" s="76"/>
      <c r="JNA523" s="76"/>
      <c r="JNB523" s="76"/>
      <c r="JNC523" s="76"/>
      <c r="JND523" s="76"/>
      <c r="JNE523" s="76"/>
      <c r="JNF523" s="76"/>
      <c r="JNG523" s="76"/>
      <c r="JNH523" s="76"/>
      <c r="JNI523" s="76"/>
      <c r="JNJ523" s="76"/>
      <c r="JNK523" s="76"/>
      <c r="JNL523" s="76"/>
      <c r="JNM523" s="76"/>
      <c r="JNN523" s="76"/>
      <c r="JNO523" s="76"/>
      <c r="JNP523" s="76"/>
      <c r="JNQ523" s="76"/>
      <c r="JNR523" s="76"/>
      <c r="JNS523" s="76"/>
      <c r="JNT523" s="76"/>
      <c r="JNU523" s="76"/>
      <c r="JNV523" s="76"/>
      <c r="JNW523" s="76"/>
      <c r="JNX523" s="76"/>
      <c r="JNY523" s="76"/>
      <c r="JNZ523" s="76"/>
      <c r="JOA523" s="76"/>
      <c r="JOB523" s="76"/>
      <c r="JOC523" s="76"/>
      <c r="JOD523" s="76"/>
      <c r="JOE523" s="76"/>
      <c r="JOF523" s="76"/>
      <c r="JOG523" s="76"/>
      <c r="JOH523" s="76"/>
      <c r="JOI523" s="76"/>
      <c r="JOJ523" s="76"/>
      <c r="JOK523" s="76"/>
      <c r="JOL523" s="76"/>
      <c r="JOM523" s="76"/>
      <c r="JON523" s="76"/>
      <c r="JOO523" s="76"/>
      <c r="JOP523" s="76"/>
      <c r="JOQ523" s="76"/>
      <c r="JOR523" s="76"/>
      <c r="JOS523" s="76"/>
      <c r="JOT523" s="76"/>
      <c r="JOU523" s="76"/>
      <c r="JOV523" s="76"/>
      <c r="JOW523" s="76"/>
      <c r="JOX523" s="76"/>
      <c r="JOY523" s="76"/>
      <c r="JOZ523" s="76"/>
      <c r="JPA523" s="76"/>
      <c r="JPB523" s="76"/>
      <c r="JPC523" s="76"/>
      <c r="JPD523" s="76"/>
      <c r="JPE523" s="76"/>
      <c r="JPF523" s="76"/>
      <c r="JPG523" s="76"/>
      <c r="JPH523" s="76"/>
      <c r="JPI523" s="76"/>
      <c r="JPJ523" s="76"/>
      <c r="JPK523" s="76"/>
      <c r="JPL523" s="76"/>
      <c r="JPM523" s="76"/>
      <c r="JPN523" s="76"/>
      <c r="JPO523" s="76"/>
      <c r="JPP523" s="76"/>
      <c r="JPQ523" s="76"/>
      <c r="JPR523" s="76"/>
      <c r="JPS523" s="76"/>
      <c r="JPT523" s="76"/>
      <c r="JPU523" s="76"/>
      <c r="JPV523" s="76"/>
      <c r="JPW523" s="76"/>
      <c r="JPX523" s="76"/>
      <c r="JPY523" s="76"/>
      <c r="JPZ523" s="76"/>
      <c r="JQA523" s="76"/>
      <c r="JQB523" s="76"/>
      <c r="JQC523" s="76"/>
      <c r="JQD523" s="76"/>
      <c r="JQE523" s="76"/>
      <c r="JQF523" s="76"/>
      <c r="JQG523" s="76"/>
      <c r="JQH523" s="76"/>
      <c r="JQI523" s="76"/>
      <c r="JQJ523" s="76"/>
      <c r="JQK523" s="76"/>
      <c r="JQL523" s="76"/>
      <c r="JQM523" s="76"/>
      <c r="JQN523" s="76"/>
      <c r="JQO523" s="76"/>
      <c r="JQP523" s="76"/>
      <c r="JQQ523" s="76"/>
      <c r="JQR523" s="76"/>
      <c r="JQS523" s="76"/>
      <c r="JQT523" s="76"/>
      <c r="JQU523" s="76"/>
      <c r="JQV523" s="76"/>
      <c r="JQW523" s="76"/>
      <c r="JQX523" s="76"/>
      <c r="JQY523" s="76"/>
      <c r="JQZ523" s="76"/>
      <c r="JRA523" s="76"/>
      <c r="JRB523" s="76"/>
      <c r="JRC523" s="76"/>
      <c r="JRD523" s="76"/>
      <c r="JRE523" s="76"/>
      <c r="JRF523" s="76"/>
      <c r="JRG523" s="76"/>
      <c r="JRH523" s="76"/>
      <c r="JRI523" s="76"/>
      <c r="JRJ523" s="76"/>
      <c r="JRK523" s="76"/>
      <c r="JRL523" s="76"/>
      <c r="JRM523" s="76"/>
      <c r="JRN523" s="76"/>
      <c r="JRO523" s="76"/>
      <c r="JRP523" s="76"/>
      <c r="JRQ523" s="76"/>
      <c r="JRR523" s="76"/>
      <c r="JRS523" s="76"/>
      <c r="JRT523" s="76"/>
      <c r="JRU523" s="76"/>
      <c r="JRV523" s="76"/>
      <c r="JRW523" s="76"/>
      <c r="JRX523" s="76"/>
      <c r="JRY523" s="76"/>
      <c r="JRZ523" s="76"/>
      <c r="JSA523" s="76"/>
      <c r="JSB523" s="76"/>
      <c r="JSC523" s="76"/>
      <c r="JSD523" s="76"/>
      <c r="JSE523" s="76"/>
      <c r="JSF523" s="76"/>
      <c r="JSG523" s="76"/>
      <c r="JSH523" s="76"/>
      <c r="JSI523" s="76"/>
      <c r="JSJ523" s="76"/>
      <c r="JSK523" s="76"/>
      <c r="JSL523" s="76"/>
      <c r="JSM523" s="76"/>
      <c r="JSN523" s="76"/>
      <c r="JSO523" s="76"/>
      <c r="JSP523" s="76"/>
      <c r="JSQ523" s="76"/>
      <c r="JSR523" s="76"/>
      <c r="JSS523" s="76"/>
      <c r="JST523" s="76"/>
      <c r="JSU523" s="76"/>
      <c r="JSV523" s="76"/>
      <c r="JSW523" s="76"/>
      <c r="JSX523" s="76"/>
      <c r="JSY523" s="76"/>
      <c r="JSZ523" s="76"/>
      <c r="JTA523" s="76"/>
      <c r="JTB523" s="76"/>
      <c r="JTC523" s="76"/>
      <c r="JTD523" s="76"/>
      <c r="JTE523" s="76"/>
      <c r="JTF523" s="76"/>
      <c r="JTG523" s="76"/>
      <c r="JTH523" s="76"/>
      <c r="JTI523" s="76"/>
      <c r="JTJ523" s="76"/>
      <c r="JTK523" s="76"/>
      <c r="JTL523" s="76"/>
      <c r="JTM523" s="76"/>
      <c r="JTN523" s="76"/>
      <c r="JTO523" s="76"/>
      <c r="JTP523" s="76"/>
      <c r="JTQ523" s="76"/>
      <c r="JTR523" s="76"/>
      <c r="JTS523" s="76"/>
      <c r="JTT523" s="76"/>
      <c r="JTU523" s="76"/>
      <c r="JTV523" s="76"/>
      <c r="JTW523" s="76"/>
      <c r="JTX523" s="76"/>
      <c r="JTY523" s="76"/>
      <c r="JTZ523" s="76"/>
      <c r="JUA523" s="76"/>
      <c r="JUB523" s="76"/>
      <c r="JUC523" s="76"/>
      <c r="JUD523" s="76"/>
      <c r="JUE523" s="76"/>
      <c r="JUF523" s="76"/>
      <c r="JUG523" s="76"/>
      <c r="JUH523" s="76"/>
      <c r="JUI523" s="76"/>
      <c r="JUJ523" s="76"/>
      <c r="JUK523" s="76"/>
      <c r="JUL523" s="76"/>
      <c r="JUM523" s="76"/>
      <c r="JUN523" s="76"/>
      <c r="JUO523" s="76"/>
      <c r="JUP523" s="76"/>
      <c r="JUQ523" s="76"/>
      <c r="JUR523" s="76"/>
      <c r="JUS523" s="76"/>
      <c r="JUT523" s="76"/>
      <c r="JUU523" s="76"/>
      <c r="JUV523" s="76"/>
      <c r="JUW523" s="76"/>
      <c r="JUX523" s="76"/>
      <c r="JUY523" s="76"/>
      <c r="JUZ523" s="76"/>
      <c r="JVA523" s="76"/>
      <c r="JVB523" s="76"/>
      <c r="JVC523" s="76"/>
      <c r="JVD523" s="76"/>
      <c r="JVE523" s="76"/>
      <c r="JVF523" s="76"/>
      <c r="JVG523" s="76"/>
      <c r="JVH523" s="76"/>
      <c r="JVI523" s="76"/>
      <c r="JVJ523" s="76"/>
      <c r="JVK523" s="76"/>
      <c r="JVL523" s="76"/>
      <c r="JVM523" s="76"/>
      <c r="JVN523" s="76"/>
      <c r="JVO523" s="76"/>
      <c r="JVP523" s="76"/>
      <c r="JVQ523" s="76"/>
      <c r="JVR523" s="76"/>
      <c r="JVS523" s="76"/>
      <c r="JVT523" s="76"/>
      <c r="JVU523" s="76"/>
      <c r="JVV523" s="76"/>
      <c r="JVW523" s="76"/>
      <c r="JVX523" s="76"/>
      <c r="JVY523" s="76"/>
      <c r="JVZ523" s="76"/>
      <c r="JWA523" s="76"/>
      <c r="JWB523" s="76"/>
      <c r="JWC523" s="76"/>
      <c r="JWD523" s="76"/>
      <c r="JWE523" s="76"/>
      <c r="JWF523" s="76"/>
      <c r="JWG523" s="76"/>
      <c r="JWH523" s="76"/>
      <c r="JWI523" s="76"/>
      <c r="JWJ523" s="76"/>
      <c r="JWK523" s="76"/>
      <c r="JWL523" s="76"/>
      <c r="JWM523" s="76"/>
      <c r="JWN523" s="76"/>
      <c r="JWO523" s="76"/>
      <c r="JWP523" s="76"/>
      <c r="JWQ523" s="76"/>
      <c r="JWR523" s="76"/>
      <c r="JWS523" s="76"/>
      <c r="JWT523" s="76"/>
      <c r="JWU523" s="76"/>
      <c r="JWV523" s="76"/>
      <c r="JWW523" s="76"/>
      <c r="JWX523" s="76"/>
      <c r="JWY523" s="76"/>
      <c r="JWZ523" s="76"/>
      <c r="JXA523" s="76"/>
      <c r="JXB523" s="76"/>
      <c r="JXC523" s="76"/>
      <c r="JXD523" s="76"/>
      <c r="JXE523" s="76"/>
      <c r="JXF523" s="76"/>
      <c r="JXG523" s="76"/>
      <c r="JXH523" s="76"/>
      <c r="JXI523" s="76"/>
      <c r="JXJ523" s="76"/>
      <c r="JXK523" s="76"/>
      <c r="JXL523" s="76"/>
      <c r="JXM523" s="76"/>
      <c r="JXN523" s="76"/>
      <c r="JXO523" s="76"/>
      <c r="JXP523" s="76"/>
      <c r="JXQ523" s="76"/>
      <c r="JXR523" s="76"/>
      <c r="JXS523" s="76"/>
      <c r="JXT523" s="76"/>
      <c r="JXU523" s="76"/>
      <c r="JXV523" s="76"/>
      <c r="JXW523" s="76"/>
      <c r="JXX523" s="76"/>
      <c r="JXY523" s="76"/>
      <c r="JXZ523" s="76"/>
      <c r="JYA523" s="76"/>
      <c r="JYB523" s="76"/>
      <c r="JYC523" s="76"/>
      <c r="JYD523" s="76"/>
      <c r="JYE523" s="76"/>
      <c r="JYF523" s="76"/>
      <c r="JYG523" s="76"/>
      <c r="JYH523" s="76"/>
      <c r="JYI523" s="76"/>
      <c r="JYJ523" s="76"/>
      <c r="JYK523" s="76"/>
      <c r="JYL523" s="76"/>
      <c r="JYM523" s="76"/>
      <c r="JYN523" s="76"/>
      <c r="JYO523" s="76"/>
      <c r="JYP523" s="76"/>
      <c r="JYQ523" s="76"/>
      <c r="JYR523" s="76"/>
      <c r="JYS523" s="76"/>
      <c r="JYT523" s="76"/>
      <c r="JYU523" s="76"/>
      <c r="JYV523" s="76"/>
      <c r="JYW523" s="76"/>
      <c r="JYX523" s="76"/>
      <c r="JYY523" s="76"/>
      <c r="JYZ523" s="76"/>
      <c r="JZA523" s="76"/>
      <c r="JZB523" s="76"/>
      <c r="JZC523" s="76"/>
      <c r="JZD523" s="76"/>
      <c r="JZE523" s="76"/>
      <c r="JZF523" s="76"/>
      <c r="JZG523" s="76"/>
      <c r="JZH523" s="76"/>
      <c r="JZI523" s="76"/>
      <c r="JZJ523" s="76"/>
      <c r="JZK523" s="76"/>
      <c r="JZL523" s="76"/>
      <c r="JZM523" s="76"/>
      <c r="JZN523" s="76"/>
      <c r="JZO523" s="76"/>
      <c r="JZP523" s="76"/>
      <c r="JZQ523" s="76"/>
      <c r="JZR523" s="76"/>
      <c r="JZS523" s="76"/>
      <c r="JZT523" s="76"/>
      <c r="JZU523" s="76"/>
      <c r="JZV523" s="76"/>
      <c r="JZW523" s="76"/>
      <c r="JZX523" s="76"/>
      <c r="JZY523" s="76"/>
      <c r="JZZ523" s="76"/>
      <c r="KAA523" s="76"/>
      <c r="KAB523" s="76"/>
      <c r="KAC523" s="76"/>
      <c r="KAD523" s="76"/>
      <c r="KAE523" s="76"/>
      <c r="KAF523" s="76"/>
      <c r="KAG523" s="76"/>
      <c r="KAH523" s="76"/>
      <c r="KAI523" s="76"/>
      <c r="KAJ523" s="76"/>
      <c r="KAK523" s="76"/>
      <c r="KAL523" s="76"/>
      <c r="KAM523" s="76"/>
      <c r="KAN523" s="76"/>
      <c r="KAO523" s="76"/>
      <c r="KAP523" s="76"/>
      <c r="KAQ523" s="76"/>
      <c r="KAR523" s="76"/>
      <c r="KAS523" s="76"/>
      <c r="KAT523" s="76"/>
      <c r="KAU523" s="76"/>
      <c r="KAV523" s="76"/>
      <c r="KAW523" s="76"/>
      <c r="KAX523" s="76"/>
      <c r="KAY523" s="76"/>
      <c r="KAZ523" s="76"/>
      <c r="KBA523" s="76"/>
      <c r="KBB523" s="76"/>
      <c r="KBC523" s="76"/>
      <c r="KBD523" s="76"/>
      <c r="KBE523" s="76"/>
      <c r="KBF523" s="76"/>
      <c r="KBG523" s="76"/>
      <c r="KBH523" s="76"/>
      <c r="KBI523" s="76"/>
      <c r="KBJ523" s="76"/>
      <c r="KBK523" s="76"/>
      <c r="KBL523" s="76"/>
      <c r="KBM523" s="76"/>
      <c r="KBN523" s="76"/>
      <c r="KBO523" s="76"/>
      <c r="KBP523" s="76"/>
      <c r="KBQ523" s="76"/>
      <c r="KBR523" s="76"/>
      <c r="KBS523" s="76"/>
      <c r="KBT523" s="76"/>
      <c r="KBU523" s="76"/>
      <c r="KBV523" s="76"/>
      <c r="KBW523" s="76"/>
      <c r="KBX523" s="76"/>
      <c r="KBY523" s="76"/>
      <c r="KBZ523" s="76"/>
      <c r="KCA523" s="76"/>
      <c r="KCB523" s="76"/>
      <c r="KCC523" s="76"/>
      <c r="KCD523" s="76"/>
      <c r="KCE523" s="76"/>
      <c r="KCF523" s="76"/>
      <c r="KCG523" s="76"/>
      <c r="KCH523" s="76"/>
      <c r="KCI523" s="76"/>
      <c r="KCJ523" s="76"/>
      <c r="KCK523" s="76"/>
      <c r="KCL523" s="76"/>
      <c r="KCM523" s="76"/>
      <c r="KCN523" s="76"/>
      <c r="KCO523" s="76"/>
      <c r="KCP523" s="76"/>
      <c r="KCQ523" s="76"/>
      <c r="KCR523" s="76"/>
      <c r="KCS523" s="76"/>
      <c r="KCT523" s="76"/>
      <c r="KCU523" s="76"/>
      <c r="KCV523" s="76"/>
      <c r="KCW523" s="76"/>
      <c r="KCX523" s="76"/>
      <c r="KCY523" s="76"/>
      <c r="KCZ523" s="76"/>
      <c r="KDA523" s="76"/>
      <c r="KDB523" s="76"/>
      <c r="KDC523" s="76"/>
      <c r="KDD523" s="76"/>
      <c r="KDE523" s="76"/>
      <c r="KDF523" s="76"/>
      <c r="KDG523" s="76"/>
      <c r="KDH523" s="76"/>
      <c r="KDI523" s="76"/>
      <c r="KDJ523" s="76"/>
      <c r="KDK523" s="76"/>
      <c r="KDL523" s="76"/>
      <c r="KDM523" s="76"/>
      <c r="KDN523" s="76"/>
      <c r="KDO523" s="76"/>
      <c r="KDP523" s="76"/>
      <c r="KDQ523" s="76"/>
      <c r="KDR523" s="76"/>
      <c r="KDS523" s="76"/>
      <c r="KDT523" s="76"/>
      <c r="KDU523" s="76"/>
      <c r="KDV523" s="76"/>
      <c r="KDW523" s="76"/>
      <c r="KDX523" s="76"/>
      <c r="KDY523" s="76"/>
      <c r="KDZ523" s="76"/>
      <c r="KEA523" s="76"/>
      <c r="KEB523" s="76"/>
      <c r="KEC523" s="76"/>
      <c r="KED523" s="76"/>
      <c r="KEE523" s="76"/>
      <c r="KEF523" s="76"/>
      <c r="KEG523" s="76"/>
      <c r="KEH523" s="76"/>
      <c r="KEI523" s="76"/>
      <c r="KEJ523" s="76"/>
      <c r="KEK523" s="76"/>
      <c r="KEL523" s="76"/>
      <c r="KEM523" s="76"/>
      <c r="KEN523" s="76"/>
      <c r="KEO523" s="76"/>
      <c r="KEP523" s="76"/>
      <c r="KEQ523" s="76"/>
      <c r="KER523" s="76"/>
      <c r="KES523" s="76"/>
      <c r="KET523" s="76"/>
      <c r="KEU523" s="76"/>
      <c r="KEV523" s="76"/>
      <c r="KEW523" s="76"/>
      <c r="KEX523" s="76"/>
      <c r="KEY523" s="76"/>
      <c r="KEZ523" s="76"/>
      <c r="KFA523" s="76"/>
      <c r="KFB523" s="76"/>
      <c r="KFC523" s="76"/>
      <c r="KFD523" s="76"/>
      <c r="KFE523" s="76"/>
      <c r="KFF523" s="76"/>
      <c r="KFG523" s="76"/>
      <c r="KFH523" s="76"/>
      <c r="KFI523" s="76"/>
      <c r="KFJ523" s="76"/>
      <c r="KFK523" s="76"/>
      <c r="KFL523" s="76"/>
      <c r="KFM523" s="76"/>
      <c r="KFN523" s="76"/>
      <c r="KFO523" s="76"/>
      <c r="KFP523" s="76"/>
      <c r="KFQ523" s="76"/>
      <c r="KFR523" s="76"/>
      <c r="KFS523" s="76"/>
      <c r="KFT523" s="76"/>
      <c r="KFU523" s="76"/>
      <c r="KFV523" s="76"/>
      <c r="KFW523" s="76"/>
      <c r="KFX523" s="76"/>
      <c r="KFY523" s="76"/>
      <c r="KFZ523" s="76"/>
      <c r="KGA523" s="76"/>
      <c r="KGB523" s="76"/>
      <c r="KGC523" s="76"/>
      <c r="KGD523" s="76"/>
      <c r="KGE523" s="76"/>
      <c r="KGF523" s="76"/>
      <c r="KGG523" s="76"/>
      <c r="KGH523" s="76"/>
      <c r="KGI523" s="76"/>
      <c r="KGJ523" s="76"/>
      <c r="KGK523" s="76"/>
      <c r="KGL523" s="76"/>
      <c r="KGM523" s="76"/>
      <c r="KGN523" s="76"/>
      <c r="KGO523" s="76"/>
      <c r="KGP523" s="76"/>
      <c r="KGQ523" s="76"/>
      <c r="KGR523" s="76"/>
      <c r="KGS523" s="76"/>
      <c r="KGT523" s="76"/>
      <c r="KGU523" s="76"/>
      <c r="KGV523" s="76"/>
      <c r="KGW523" s="76"/>
      <c r="KGX523" s="76"/>
      <c r="KGY523" s="76"/>
      <c r="KGZ523" s="76"/>
      <c r="KHA523" s="76"/>
      <c r="KHB523" s="76"/>
      <c r="KHC523" s="76"/>
      <c r="KHD523" s="76"/>
      <c r="KHE523" s="76"/>
      <c r="KHF523" s="76"/>
      <c r="KHG523" s="76"/>
      <c r="KHH523" s="76"/>
      <c r="KHI523" s="76"/>
      <c r="KHJ523" s="76"/>
      <c r="KHK523" s="76"/>
      <c r="KHL523" s="76"/>
      <c r="KHM523" s="76"/>
      <c r="KHN523" s="76"/>
      <c r="KHO523" s="76"/>
      <c r="KHP523" s="76"/>
      <c r="KHQ523" s="76"/>
      <c r="KHR523" s="76"/>
      <c r="KHS523" s="76"/>
      <c r="KHT523" s="76"/>
      <c r="KHU523" s="76"/>
      <c r="KHV523" s="76"/>
      <c r="KHW523" s="76"/>
      <c r="KHX523" s="76"/>
      <c r="KHY523" s="76"/>
      <c r="KHZ523" s="76"/>
      <c r="KIA523" s="76"/>
      <c r="KIB523" s="76"/>
      <c r="KIC523" s="76"/>
      <c r="KID523" s="76"/>
      <c r="KIE523" s="76"/>
      <c r="KIF523" s="76"/>
      <c r="KIG523" s="76"/>
      <c r="KIH523" s="76"/>
      <c r="KII523" s="76"/>
      <c r="KIJ523" s="76"/>
      <c r="KIK523" s="76"/>
      <c r="KIL523" s="76"/>
      <c r="KIM523" s="76"/>
      <c r="KIN523" s="76"/>
      <c r="KIO523" s="76"/>
      <c r="KIP523" s="76"/>
      <c r="KIQ523" s="76"/>
      <c r="KIR523" s="76"/>
      <c r="KIS523" s="76"/>
      <c r="KIT523" s="76"/>
      <c r="KIU523" s="76"/>
      <c r="KIV523" s="76"/>
      <c r="KIW523" s="76"/>
      <c r="KIX523" s="76"/>
      <c r="KIY523" s="76"/>
      <c r="KIZ523" s="76"/>
      <c r="KJA523" s="76"/>
      <c r="KJB523" s="76"/>
      <c r="KJC523" s="76"/>
      <c r="KJD523" s="76"/>
      <c r="KJE523" s="76"/>
      <c r="KJF523" s="76"/>
      <c r="KJG523" s="76"/>
      <c r="KJH523" s="76"/>
      <c r="KJI523" s="76"/>
      <c r="KJJ523" s="76"/>
      <c r="KJK523" s="76"/>
      <c r="KJL523" s="76"/>
      <c r="KJM523" s="76"/>
      <c r="KJN523" s="76"/>
      <c r="KJO523" s="76"/>
      <c r="KJP523" s="76"/>
      <c r="KJQ523" s="76"/>
      <c r="KJR523" s="76"/>
      <c r="KJS523" s="76"/>
      <c r="KJT523" s="76"/>
      <c r="KJU523" s="76"/>
      <c r="KJV523" s="76"/>
      <c r="KJW523" s="76"/>
      <c r="KJX523" s="76"/>
      <c r="KJY523" s="76"/>
      <c r="KJZ523" s="76"/>
      <c r="KKA523" s="76"/>
      <c r="KKB523" s="76"/>
      <c r="KKC523" s="76"/>
      <c r="KKD523" s="76"/>
      <c r="KKE523" s="76"/>
      <c r="KKF523" s="76"/>
      <c r="KKG523" s="76"/>
      <c r="KKH523" s="76"/>
      <c r="KKI523" s="76"/>
      <c r="KKJ523" s="76"/>
      <c r="KKK523" s="76"/>
      <c r="KKL523" s="76"/>
      <c r="KKM523" s="76"/>
      <c r="KKN523" s="76"/>
      <c r="KKO523" s="76"/>
      <c r="KKP523" s="76"/>
      <c r="KKQ523" s="76"/>
      <c r="KKR523" s="76"/>
      <c r="KKS523" s="76"/>
      <c r="KKT523" s="76"/>
      <c r="KKU523" s="76"/>
      <c r="KKV523" s="76"/>
      <c r="KKW523" s="76"/>
      <c r="KKX523" s="76"/>
      <c r="KKY523" s="76"/>
      <c r="KKZ523" s="76"/>
      <c r="KLA523" s="76"/>
      <c r="KLB523" s="76"/>
      <c r="KLC523" s="76"/>
      <c r="KLD523" s="76"/>
      <c r="KLE523" s="76"/>
      <c r="KLF523" s="76"/>
      <c r="KLG523" s="76"/>
      <c r="KLH523" s="76"/>
      <c r="KLI523" s="76"/>
      <c r="KLJ523" s="76"/>
      <c r="KLK523" s="76"/>
      <c r="KLL523" s="76"/>
      <c r="KLM523" s="76"/>
      <c r="KLN523" s="76"/>
      <c r="KLO523" s="76"/>
      <c r="KLP523" s="76"/>
      <c r="KLQ523" s="76"/>
      <c r="KLR523" s="76"/>
      <c r="KLS523" s="76"/>
      <c r="KLT523" s="76"/>
      <c r="KLU523" s="76"/>
      <c r="KLV523" s="76"/>
      <c r="KLW523" s="76"/>
      <c r="KLX523" s="76"/>
      <c r="KLY523" s="76"/>
      <c r="KLZ523" s="76"/>
      <c r="KMA523" s="76"/>
      <c r="KMB523" s="76"/>
      <c r="KMC523" s="76"/>
      <c r="KMD523" s="76"/>
      <c r="KME523" s="76"/>
      <c r="KMF523" s="76"/>
      <c r="KMG523" s="76"/>
      <c r="KMH523" s="76"/>
      <c r="KMI523" s="76"/>
      <c r="KMJ523" s="76"/>
      <c r="KMK523" s="76"/>
      <c r="KML523" s="76"/>
      <c r="KMM523" s="76"/>
      <c r="KMN523" s="76"/>
      <c r="KMO523" s="76"/>
      <c r="KMP523" s="76"/>
      <c r="KMQ523" s="76"/>
      <c r="KMR523" s="76"/>
      <c r="KMS523" s="76"/>
      <c r="KMT523" s="76"/>
      <c r="KMU523" s="76"/>
      <c r="KMV523" s="76"/>
      <c r="KMW523" s="76"/>
      <c r="KMX523" s="76"/>
      <c r="KMY523" s="76"/>
      <c r="KMZ523" s="76"/>
      <c r="KNA523" s="76"/>
      <c r="KNB523" s="76"/>
      <c r="KNC523" s="76"/>
      <c r="KND523" s="76"/>
      <c r="KNE523" s="76"/>
      <c r="KNF523" s="76"/>
      <c r="KNG523" s="76"/>
      <c r="KNH523" s="76"/>
      <c r="KNI523" s="76"/>
      <c r="KNJ523" s="76"/>
      <c r="KNK523" s="76"/>
      <c r="KNL523" s="76"/>
      <c r="KNM523" s="76"/>
      <c r="KNN523" s="76"/>
      <c r="KNO523" s="76"/>
      <c r="KNP523" s="76"/>
      <c r="KNQ523" s="76"/>
      <c r="KNR523" s="76"/>
      <c r="KNS523" s="76"/>
      <c r="KNT523" s="76"/>
      <c r="KNU523" s="76"/>
      <c r="KNV523" s="76"/>
      <c r="KNW523" s="76"/>
      <c r="KNX523" s="76"/>
      <c r="KNY523" s="76"/>
      <c r="KNZ523" s="76"/>
      <c r="KOA523" s="76"/>
      <c r="KOB523" s="76"/>
      <c r="KOC523" s="76"/>
      <c r="KOD523" s="76"/>
      <c r="KOE523" s="76"/>
      <c r="KOF523" s="76"/>
      <c r="KOG523" s="76"/>
      <c r="KOH523" s="76"/>
      <c r="KOI523" s="76"/>
      <c r="KOJ523" s="76"/>
      <c r="KOK523" s="76"/>
      <c r="KOL523" s="76"/>
      <c r="KOM523" s="76"/>
      <c r="KON523" s="76"/>
      <c r="KOO523" s="76"/>
      <c r="KOP523" s="76"/>
      <c r="KOQ523" s="76"/>
      <c r="KOR523" s="76"/>
      <c r="KOS523" s="76"/>
      <c r="KOT523" s="76"/>
      <c r="KOU523" s="76"/>
      <c r="KOV523" s="76"/>
      <c r="KOW523" s="76"/>
      <c r="KOX523" s="76"/>
      <c r="KOY523" s="76"/>
      <c r="KOZ523" s="76"/>
      <c r="KPA523" s="76"/>
      <c r="KPB523" s="76"/>
      <c r="KPC523" s="76"/>
      <c r="KPD523" s="76"/>
      <c r="KPE523" s="76"/>
      <c r="KPF523" s="76"/>
      <c r="KPG523" s="76"/>
      <c r="KPH523" s="76"/>
      <c r="KPI523" s="76"/>
      <c r="KPJ523" s="76"/>
      <c r="KPK523" s="76"/>
      <c r="KPL523" s="76"/>
      <c r="KPM523" s="76"/>
      <c r="KPN523" s="76"/>
      <c r="KPO523" s="76"/>
      <c r="KPP523" s="76"/>
      <c r="KPQ523" s="76"/>
      <c r="KPR523" s="76"/>
      <c r="KPS523" s="76"/>
      <c r="KPT523" s="76"/>
      <c r="KPU523" s="76"/>
      <c r="KPV523" s="76"/>
      <c r="KPW523" s="76"/>
      <c r="KPX523" s="76"/>
      <c r="KPY523" s="76"/>
      <c r="KPZ523" s="76"/>
      <c r="KQA523" s="76"/>
      <c r="KQB523" s="76"/>
      <c r="KQC523" s="76"/>
      <c r="KQD523" s="76"/>
      <c r="KQE523" s="76"/>
      <c r="KQF523" s="76"/>
      <c r="KQG523" s="76"/>
      <c r="KQH523" s="76"/>
      <c r="KQI523" s="76"/>
      <c r="KQJ523" s="76"/>
      <c r="KQK523" s="76"/>
      <c r="KQL523" s="76"/>
      <c r="KQM523" s="76"/>
      <c r="KQN523" s="76"/>
      <c r="KQO523" s="76"/>
      <c r="KQP523" s="76"/>
      <c r="KQQ523" s="76"/>
      <c r="KQR523" s="76"/>
      <c r="KQS523" s="76"/>
      <c r="KQT523" s="76"/>
      <c r="KQU523" s="76"/>
      <c r="KQV523" s="76"/>
      <c r="KQW523" s="76"/>
      <c r="KQX523" s="76"/>
      <c r="KQY523" s="76"/>
      <c r="KQZ523" s="76"/>
      <c r="KRA523" s="76"/>
      <c r="KRB523" s="76"/>
      <c r="KRC523" s="76"/>
      <c r="KRD523" s="76"/>
      <c r="KRE523" s="76"/>
      <c r="KRF523" s="76"/>
      <c r="KRG523" s="76"/>
      <c r="KRH523" s="76"/>
      <c r="KRI523" s="76"/>
      <c r="KRJ523" s="76"/>
      <c r="KRK523" s="76"/>
      <c r="KRL523" s="76"/>
      <c r="KRM523" s="76"/>
      <c r="KRN523" s="76"/>
      <c r="KRO523" s="76"/>
      <c r="KRP523" s="76"/>
      <c r="KRQ523" s="76"/>
      <c r="KRR523" s="76"/>
      <c r="KRS523" s="76"/>
      <c r="KRT523" s="76"/>
      <c r="KRU523" s="76"/>
      <c r="KRV523" s="76"/>
      <c r="KRW523" s="76"/>
      <c r="KRX523" s="76"/>
      <c r="KRY523" s="76"/>
      <c r="KRZ523" s="76"/>
      <c r="KSA523" s="76"/>
      <c r="KSB523" s="76"/>
      <c r="KSC523" s="76"/>
      <c r="KSD523" s="76"/>
      <c r="KSE523" s="76"/>
      <c r="KSF523" s="76"/>
      <c r="KSG523" s="76"/>
      <c r="KSH523" s="76"/>
      <c r="KSI523" s="76"/>
      <c r="KSJ523" s="76"/>
      <c r="KSK523" s="76"/>
      <c r="KSL523" s="76"/>
      <c r="KSM523" s="76"/>
      <c r="KSN523" s="76"/>
      <c r="KSO523" s="76"/>
      <c r="KSP523" s="76"/>
      <c r="KSQ523" s="76"/>
      <c r="KSR523" s="76"/>
      <c r="KSS523" s="76"/>
      <c r="KST523" s="76"/>
      <c r="KSU523" s="76"/>
      <c r="KSV523" s="76"/>
      <c r="KSW523" s="76"/>
      <c r="KSX523" s="76"/>
      <c r="KSY523" s="76"/>
      <c r="KSZ523" s="76"/>
      <c r="KTA523" s="76"/>
      <c r="KTB523" s="76"/>
      <c r="KTC523" s="76"/>
      <c r="KTD523" s="76"/>
      <c r="KTE523" s="76"/>
      <c r="KTF523" s="76"/>
      <c r="KTG523" s="76"/>
      <c r="KTH523" s="76"/>
      <c r="KTI523" s="76"/>
      <c r="KTJ523" s="76"/>
      <c r="KTK523" s="76"/>
      <c r="KTL523" s="76"/>
      <c r="KTM523" s="76"/>
      <c r="KTN523" s="76"/>
      <c r="KTO523" s="76"/>
      <c r="KTP523" s="76"/>
      <c r="KTQ523" s="76"/>
      <c r="KTR523" s="76"/>
      <c r="KTS523" s="76"/>
      <c r="KTT523" s="76"/>
      <c r="KTU523" s="76"/>
      <c r="KTV523" s="76"/>
      <c r="KTW523" s="76"/>
      <c r="KTX523" s="76"/>
      <c r="KTY523" s="76"/>
      <c r="KTZ523" s="76"/>
      <c r="KUA523" s="76"/>
      <c r="KUB523" s="76"/>
      <c r="KUC523" s="76"/>
      <c r="KUD523" s="76"/>
      <c r="KUE523" s="76"/>
      <c r="KUF523" s="76"/>
      <c r="KUG523" s="76"/>
      <c r="KUH523" s="76"/>
      <c r="KUI523" s="76"/>
      <c r="KUJ523" s="76"/>
      <c r="KUK523" s="76"/>
      <c r="KUL523" s="76"/>
      <c r="KUM523" s="76"/>
      <c r="KUN523" s="76"/>
      <c r="KUO523" s="76"/>
      <c r="KUP523" s="76"/>
      <c r="KUQ523" s="76"/>
      <c r="KUR523" s="76"/>
      <c r="KUS523" s="76"/>
      <c r="KUT523" s="76"/>
      <c r="KUU523" s="76"/>
      <c r="KUV523" s="76"/>
      <c r="KUW523" s="76"/>
      <c r="KUX523" s="76"/>
      <c r="KUY523" s="76"/>
      <c r="KUZ523" s="76"/>
      <c r="KVA523" s="76"/>
      <c r="KVB523" s="76"/>
      <c r="KVC523" s="76"/>
      <c r="KVD523" s="76"/>
      <c r="KVE523" s="76"/>
      <c r="KVF523" s="76"/>
      <c r="KVG523" s="76"/>
      <c r="KVH523" s="76"/>
      <c r="KVI523" s="76"/>
      <c r="KVJ523" s="76"/>
      <c r="KVK523" s="76"/>
      <c r="KVL523" s="76"/>
      <c r="KVM523" s="76"/>
      <c r="KVN523" s="76"/>
      <c r="KVO523" s="76"/>
      <c r="KVP523" s="76"/>
      <c r="KVQ523" s="76"/>
      <c r="KVR523" s="76"/>
      <c r="KVS523" s="76"/>
      <c r="KVT523" s="76"/>
      <c r="KVU523" s="76"/>
      <c r="KVV523" s="76"/>
      <c r="KVW523" s="76"/>
      <c r="KVX523" s="76"/>
      <c r="KVY523" s="76"/>
      <c r="KVZ523" s="76"/>
      <c r="KWA523" s="76"/>
      <c r="KWB523" s="76"/>
      <c r="KWC523" s="76"/>
      <c r="KWD523" s="76"/>
      <c r="KWE523" s="76"/>
      <c r="KWF523" s="76"/>
      <c r="KWG523" s="76"/>
      <c r="KWH523" s="76"/>
      <c r="KWI523" s="76"/>
      <c r="KWJ523" s="76"/>
      <c r="KWK523" s="76"/>
      <c r="KWL523" s="76"/>
      <c r="KWM523" s="76"/>
      <c r="KWN523" s="76"/>
      <c r="KWO523" s="76"/>
      <c r="KWP523" s="76"/>
      <c r="KWQ523" s="76"/>
      <c r="KWR523" s="76"/>
      <c r="KWS523" s="76"/>
      <c r="KWT523" s="76"/>
      <c r="KWU523" s="76"/>
      <c r="KWV523" s="76"/>
      <c r="KWW523" s="76"/>
      <c r="KWX523" s="76"/>
      <c r="KWY523" s="76"/>
      <c r="KWZ523" s="76"/>
      <c r="KXA523" s="76"/>
      <c r="KXB523" s="76"/>
      <c r="KXC523" s="76"/>
      <c r="KXD523" s="76"/>
      <c r="KXE523" s="76"/>
      <c r="KXF523" s="76"/>
      <c r="KXG523" s="76"/>
      <c r="KXH523" s="76"/>
      <c r="KXI523" s="76"/>
      <c r="KXJ523" s="76"/>
      <c r="KXK523" s="76"/>
      <c r="KXL523" s="76"/>
      <c r="KXM523" s="76"/>
      <c r="KXN523" s="76"/>
      <c r="KXO523" s="76"/>
      <c r="KXP523" s="76"/>
      <c r="KXQ523" s="76"/>
      <c r="KXR523" s="76"/>
      <c r="KXS523" s="76"/>
      <c r="KXT523" s="76"/>
      <c r="KXU523" s="76"/>
      <c r="KXV523" s="76"/>
      <c r="KXW523" s="76"/>
      <c r="KXX523" s="76"/>
      <c r="KXY523" s="76"/>
      <c r="KXZ523" s="76"/>
      <c r="KYA523" s="76"/>
      <c r="KYB523" s="76"/>
      <c r="KYC523" s="76"/>
      <c r="KYD523" s="76"/>
      <c r="KYE523" s="76"/>
      <c r="KYF523" s="76"/>
      <c r="KYG523" s="76"/>
      <c r="KYH523" s="76"/>
      <c r="KYI523" s="76"/>
      <c r="KYJ523" s="76"/>
      <c r="KYK523" s="76"/>
      <c r="KYL523" s="76"/>
      <c r="KYM523" s="76"/>
      <c r="KYN523" s="76"/>
      <c r="KYO523" s="76"/>
      <c r="KYP523" s="76"/>
      <c r="KYQ523" s="76"/>
      <c r="KYR523" s="76"/>
      <c r="KYS523" s="76"/>
      <c r="KYT523" s="76"/>
      <c r="KYU523" s="76"/>
      <c r="KYV523" s="76"/>
      <c r="KYW523" s="76"/>
      <c r="KYX523" s="76"/>
      <c r="KYY523" s="76"/>
      <c r="KYZ523" s="76"/>
      <c r="KZA523" s="76"/>
      <c r="KZB523" s="76"/>
      <c r="KZC523" s="76"/>
      <c r="KZD523" s="76"/>
      <c r="KZE523" s="76"/>
      <c r="KZF523" s="76"/>
      <c r="KZG523" s="76"/>
      <c r="KZH523" s="76"/>
      <c r="KZI523" s="76"/>
      <c r="KZJ523" s="76"/>
      <c r="KZK523" s="76"/>
      <c r="KZL523" s="76"/>
      <c r="KZM523" s="76"/>
      <c r="KZN523" s="76"/>
      <c r="KZO523" s="76"/>
      <c r="KZP523" s="76"/>
      <c r="KZQ523" s="76"/>
      <c r="KZR523" s="76"/>
      <c r="KZS523" s="76"/>
      <c r="KZT523" s="76"/>
      <c r="KZU523" s="76"/>
      <c r="KZV523" s="76"/>
      <c r="KZW523" s="76"/>
      <c r="KZX523" s="76"/>
      <c r="KZY523" s="76"/>
      <c r="KZZ523" s="76"/>
      <c r="LAA523" s="76"/>
      <c r="LAB523" s="76"/>
      <c r="LAC523" s="76"/>
      <c r="LAD523" s="76"/>
      <c r="LAE523" s="76"/>
      <c r="LAF523" s="76"/>
      <c r="LAG523" s="76"/>
      <c r="LAH523" s="76"/>
      <c r="LAI523" s="76"/>
      <c r="LAJ523" s="76"/>
      <c r="LAK523" s="76"/>
      <c r="LAL523" s="76"/>
      <c r="LAM523" s="76"/>
      <c r="LAN523" s="76"/>
      <c r="LAO523" s="76"/>
      <c r="LAP523" s="76"/>
      <c r="LAQ523" s="76"/>
      <c r="LAR523" s="76"/>
      <c r="LAS523" s="76"/>
      <c r="LAT523" s="76"/>
      <c r="LAU523" s="76"/>
      <c r="LAV523" s="76"/>
      <c r="LAW523" s="76"/>
      <c r="LAX523" s="76"/>
      <c r="LAY523" s="76"/>
      <c r="LAZ523" s="76"/>
      <c r="LBA523" s="76"/>
      <c r="LBB523" s="76"/>
      <c r="LBC523" s="76"/>
      <c r="LBD523" s="76"/>
      <c r="LBE523" s="76"/>
      <c r="LBF523" s="76"/>
      <c r="LBG523" s="76"/>
      <c r="LBH523" s="76"/>
      <c r="LBI523" s="76"/>
      <c r="LBJ523" s="76"/>
      <c r="LBK523" s="76"/>
      <c r="LBL523" s="76"/>
      <c r="LBM523" s="76"/>
      <c r="LBN523" s="76"/>
      <c r="LBO523" s="76"/>
      <c r="LBP523" s="76"/>
      <c r="LBQ523" s="76"/>
      <c r="LBR523" s="76"/>
      <c r="LBS523" s="76"/>
      <c r="LBT523" s="76"/>
      <c r="LBU523" s="76"/>
      <c r="LBV523" s="76"/>
      <c r="LBW523" s="76"/>
      <c r="LBX523" s="76"/>
      <c r="LBY523" s="76"/>
      <c r="LBZ523" s="76"/>
      <c r="LCA523" s="76"/>
      <c r="LCB523" s="76"/>
      <c r="LCC523" s="76"/>
      <c r="LCD523" s="76"/>
      <c r="LCE523" s="76"/>
      <c r="LCF523" s="76"/>
      <c r="LCG523" s="76"/>
      <c r="LCH523" s="76"/>
      <c r="LCI523" s="76"/>
      <c r="LCJ523" s="76"/>
      <c r="LCK523" s="76"/>
      <c r="LCL523" s="76"/>
      <c r="LCM523" s="76"/>
      <c r="LCN523" s="76"/>
      <c r="LCO523" s="76"/>
      <c r="LCP523" s="76"/>
      <c r="LCQ523" s="76"/>
      <c r="LCR523" s="76"/>
      <c r="LCS523" s="76"/>
      <c r="LCT523" s="76"/>
      <c r="LCU523" s="76"/>
      <c r="LCV523" s="76"/>
      <c r="LCW523" s="76"/>
      <c r="LCX523" s="76"/>
      <c r="LCY523" s="76"/>
      <c r="LCZ523" s="76"/>
      <c r="LDA523" s="76"/>
      <c r="LDB523" s="76"/>
      <c r="LDC523" s="76"/>
      <c r="LDD523" s="76"/>
      <c r="LDE523" s="76"/>
      <c r="LDF523" s="76"/>
      <c r="LDG523" s="76"/>
      <c r="LDH523" s="76"/>
      <c r="LDI523" s="76"/>
      <c r="LDJ523" s="76"/>
      <c r="LDK523" s="76"/>
      <c r="LDL523" s="76"/>
      <c r="LDM523" s="76"/>
      <c r="LDN523" s="76"/>
      <c r="LDO523" s="76"/>
      <c r="LDP523" s="76"/>
      <c r="LDQ523" s="76"/>
      <c r="LDR523" s="76"/>
      <c r="LDS523" s="76"/>
      <c r="LDT523" s="76"/>
      <c r="LDU523" s="76"/>
      <c r="LDV523" s="76"/>
      <c r="LDW523" s="76"/>
      <c r="LDX523" s="76"/>
      <c r="LDY523" s="76"/>
      <c r="LDZ523" s="76"/>
      <c r="LEA523" s="76"/>
      <c r="LEB523" s="76"/>
      <c r="LEC523" s="76"/>
      <c r="LED523" s="76"/>
      <c r="LEE523" s="76"/>
      <c r="LEF523" s="76"/>
      <c r="LEG523" s="76"/>
      <c r="LEH523" s="76"/>
      <c r="LEI523" s="76"/>
      <c r="LEJ523" s="76"/>
      <c r="LEK523" s="76"/>
      <c r="LEL523" s="76"/>
      <c r="LEM523" s="76"/>
      <c r="LEN523" s="76"/>
      <c r="LEO523" s="76"/>
      <c r="LEP523" s="76"/>
      <c r="LEQ523" s="76"/>
      <c r="LER523" s="76"/>
      <c r="LES523" s="76"/>
      <c r="LET523" s="76"/>
      <c r="LEU523" s="76"/>
      <c r="LEV523" s="76"/>
      <c r="LEW523" s="76"/>
      <c r="LEX523" s="76"/>
      <c r="LEY523" s="76"/>
      <c r="LEZ523" s="76"/>
      <c r="LFA523" s="76"/>
      <c r="LFB523" s="76"/>
      <c r="LFC523" s="76"/>
      <c r="LFD523" s="76"/>
      <c r="LFE523" s="76"/>
      <c r="LFF523" s="76"/>
      <c r="LFG523" s="76"/>
      <c r="LFH523" s="76"/>
      <c r="LFI523" s="76"/>
      <c r="LFJ523" s="76"/>
      <c r="LFK523" s="76"/>
      <c r="LFL523" s="76"/>
      <c r="LFM523" s="76"/>
      <c r="LFN523" s="76"/>
      <c r="LFO523" s="76"/>
      <c r="LFP523" s="76"/>
      <c r="LFQ523" s="76"/>
      <c r="LFR523" s="76"/>
      <c r="LFS523" s="76"/>
      <c r="LFT523" s="76"/>
      <c r="LFU523" s="76"/>
      <c r="LFV523" s="76"/>
      <c r="LFW523" s="76"/>
      <c r="LFX523" s="76"/>
      <c r="LFY523" s="76"/>
      <c r="LFZ523" s="76"/>
      <c r="LGA523" s="76"/>
      <c r="LGB523" s="76"/>
      <c r="LGC523" s="76"/>
      <c r="LGD523" s="76"/>
      <c r="LGE523" s="76"/>
      <c r="LGF523" s="76"/>
      <c r="LGG523" s="76"/>
      <c r="LGH523" s="76"/>
      <c r="LGI523" s="76"/>
      <c r="LGJ523" s="76"/>
      <c r="LGK523" s="76"/>
      <c r="LGL523" s="76"/>
      <c r="LGM523" s="76"/>
      <c r="LGN523" s="76"/>
      <c r="LGO523" s="76"/>
      <c r="LGP523" s="76"/>
      <c r="LGQ523" s="76"/>
      <c r="LGR523" s="76"/>
      <c r="LGS523" s="76"/>
      <c r="LGT523" s="76"/>
      <c r="LGU523" s="76"/>
      <c r="LGV523" s="76"/>
      <c r="LGW523" s="76"/>
      <c r="LGX523" s="76"/>
      <c r="LGY523" s="76"/>
      <c r="LGZ523" s="76"/>
      <c r="LHA523" s="76"/>
      <c r="LHB523" s="76"/>
      <c r="LHC523" s="76"/>
      <c r="LHD523" s="76"/>
      <c r="LHE523" s="76"/>
      <c r="LHF523" s="76"/>
      <c r="LHG523" s="76"/>
      <c r="LHH523" s="76"/>
      <c r="LHI523" s="76"/>
      <c r="LHJ523" s="76"/>
      <c r="LHK523" s="76"/>
      <c r="LHL523" s="76"/>
      <c r="LHM523" s="76"/>
      <c r="LHN523" s="76"/>
      <c r="LHO523" s="76"/>
      <c r="LHP523" s="76"/>
      <c r="LHQ523" s="76"/>
      <c r="LHR523" s="76"/>
      <c r="LHS523" s="76"/>
      <c r="LHT523" s="76"/>
      <c r="LHU523" s="76"/>
      <c r="LHV523" s="76"/>
      <c r="LHW523" s="76"/>
      <c r="LHX523" s="76"/>
      <c r="LHY523" s="76"/>
      <c r="LHZ523" s="76"/>
      <c r="LIA523" s="76"/>
      <c r="LIB523" s="76"/>
      <c r="LIC523" s="76"/>
      <c r="LID523" s="76"/>
      <c r="LIE523" s="76"/>
      <c r="LIF523" s="76"/>
      <c r="LIG523" s="76"/>
      <c r="LIH523" s="76"/>
      <c r="LII523" s="76"/>
      <c r="LIJ523" s="76"/>
      <c r="LIK523" s="76"/>
      <c r="LIL523" s="76"/>
      <c r="LIM523" s="76"/>
      <c r="LIN523" s="76"/>
      <c r="LIO523" s="76"/>
      <c r="LIP523" s="76"/>
      <c r="LIQ523" s="76"/>
      <c r="LIR523" s="76"/>
      <c r="LIS523" s="76"/>
      <c r="LIT523" s="76"/>
      <c r="LIU523" s="76"/>
      <c r="LIV523" s="76"/>
      <c r="LIW523" s="76"/>
      <c r="LIX523" s="76"/>
      <c r="LIY523" s="76"/>
      <c r="LIZ523" s="76"/>
      <c r="LJA523" s="76"/>
      <c r="LJB523" s="76"/>
      <c r="LJC523" s="76"/>
      <c r="LJD523" s="76"/>
      <c r="LJE523" s="76"/>
      <c r="LJF523" s="76"/>
      <c r="LJG523" s="76"/>
      <c r="LJH523" s="76"/>
      <c r="LJI523" s="76"/>
      <c r="LJJ523" s="76"/>
      <c r="LJK523" s="76"/>
      <c r="LJL523" s="76"/>
      <c r="LJM523" s="76"/>
      <c r="LJN523" s="76"/>
      <c r="LJO523" s="76"/>
      <c r="LJP523" s="76"/>
      <c r="LJQ523" s="76"/>
      <c r="LJR523" s="76"/>
      <c r="LJS523" s="76"/>
      <c r="LJT523" s="76"/>
      <c r="LJU523" s="76"/>
      <c r="LJV523" s="76"/>
      <c r="LJW523" s="76"/>
      <c r="LJX523" s="76"/>
      <c r="LJY523" s="76"/>
      <c r="LJZ523" s="76"/>
      <c r="LKA523" s="76"/>
      <c r="LKB523" s="76"/>
      <c r="LKC523" s="76"/>
      <c r="LKD523" s="76"/>
      <c r="LKE523" s="76"/>
      <c r="LKF523" s="76"/>
      <c r="LKG523" s="76"/>
      <c r="LKH523" s="76"/>
      <c r="LKI523" s="76"/>
      <c r="LKJ523" s="76"/>
      <c r="LKK523" s="76"/>
      <c r="LKL523" s="76"/>
      <c r="LKM523" s="76"/>
      <c r="LKN523" s="76"/>
      <c r="LKO523" s="76"/>
      <c r="LKP523" s="76"/>
      <c r="LKQ523" s="76"/>
      <c r="LKR523" s="76"/>
      <c r="LKS523" s="76"/>
      <c r="LKT523" s="76"/>
      <c r="LKU523" s="76"/>
      <c r="LKV523" s="76"/>
      <c r="LKW523" s="76"/>
      <c r="LKX523" s="76"/>
      <c r="LKY523" s="76"/>
      <c r="LKZ523" s="76"/>
      <c r="LLA523" s="76"/>
      <c r="LLB523" s="76"/>
      <c r="LLC523" s="76"/>
      <c r="LLD523" s="76"/>
      <c r="LLE523" s="76"/>
      <c r="LLF523" s="76"/>
      <c r="LLG523" s="76"/>
      <c r="LLH523" s="76"/>
      <c r="LLI523" s="76"/>
      <c r="LLJ523" s="76"/>
      <c r="LLK523" s="76"/>
      <c r="LLL523" s="76"/>
      <c r="LLM523" s="76"/>
      <c r="LLN523" s="76"/>
      <c r="LLO523" s="76"/>
      <c r="LLP523" s="76"/>
      <c r="LLQ523" s="76"/>
      <c r="LLR523" s="76"/>
      <c r="LLS523" s="76"/>
      <c r="LLT523" s="76"/>
      <c r="LLU523" s="76"/>
      <c r="LLV523" s="76"/>
      <c r="LLW523" s="76"/>
      <c r="LLX523" s="76"/>
      <c r="LLY523" s="76"/>
      <c r="LLZ523" s="76"/>
      <c r="LMA523" s="76"/>
      <c r="LMB523" s="76"/>
      <c r="LMC523" s="76"/>
      <c r="LMD523" s="76"/>
      <c r="LME523" s="76"/>
      <c r="LMF523" s="76"/>
      <c r="LMG523" s="76"/>
      <c r="LMH523" s="76"/>
      <c r="LMI523" s="76"/>
      <c r="LMJ523" s="76"/>
      <c r="LMK523" s="76"/>
      <c r="LML523" s="76"/>
      <c r="LMM523" s="76"/>
      <c r="LMN523" s="76"/>
      <c r="LMO523" s="76"/>
      <c r="LMP523" s="76"/>
      <c r="LMQ523" s="76"/>
      <c r="LMR523" s="76"/>
      <c r="LMS523" s="76"/>
      <c r="LMT523" s="76"/>
      <c r="LMU523" s="76"/>
      <c r="LMV523" s="76"/>
      <c r="LMW523" s="76"/>
      <c r="LMX523" s="76"/>
      <c r="LMY523" s="76"/>
      <c r="LMZ523" s="76"/>
      <c r="LNA523" s="76"/>
      <c r="LNB523" s="76"/>
      <c r="LNC523" s="76"/>
      <c r="LND523" s="76"/>
      <c r="LNE523" s="76"/>
      <c r="LNF523" s="76"/>
      <c r="LNG523" s="76"/>
      <c r="LNH523" s="76"/>
      <c r="LNI523" s="76"/>
      <c r="LNJ523" s="76"/>
      <c r="LNK523" s="76"/>
      <c r="LNL523" s="76"/>
      <c r="LNM523" s="76"/>
      <c r="LNN523" s="76"/>
      <c r="LNO523" s="76"/>
      <c r="LNP523" s="76"/>
      <c r="LNQ523" s="76"/>
      <c r="LNR523" s="76"/>
      <c r="LNS523" s="76"/>
      <c r="LNT523" s="76"/>
      <c r="LNU523" s="76"/>
      <c r="LNV523" s="76"/>
      <c r="LNW523" s="76"/>
      <c r="LNX523" s="76"/>
      <c r="LNY523" s="76"/>
      <c r="LNZ523" s="76"/>
      <c r="LOA523" s="76"/>
      <c r="LOB523" s="76"/>
      <c r="LOC523" s="76"/>
      <c r="LOD523" s="76"/>
      <c r="LOE523" s="76"/>
      <c r="LOF523" s="76"/>
      <c r="LOG523" s="76"/>
      <c r="LOH523" s="76"/>
      <c r="LOI523" s="76"/>
      <c r="LOJ523" s="76"/>
      <c r="LOK523" s="76"/>
      <c r="LOL523" s="76"/>
      <c r="LOM523" s="76"/>
      <c r="LON523" s="76"/>
      <c r="LOO523" s="76"/>
      <c r="LOP523" s="76"/>
      <c r="LOQ523" s="76"/>
      <c r="LOR523" s="76"/>
      <c r="LOS523" s="76"/>
      <c r="LOT523" s="76"/>
      <c r="LOU523" s="76"/>
      <c r="LOV523" s="76"/>
      <c r="LOW523" s="76"/>
      <c r="LOX523" s="76"/>
      <c r="LOY523" s="76"/>
      <c r="LOZ523" s="76"/>
      <c r="LPA523" s="76"/>
      <c r="LPB523" s="76"/>
      <c r="LPC523" s="76"/>
      <c r="LPD523" s="76"/>
      <c r="LPE523" s="76"/>
      <c r="LPF523" s="76"/>
      <c r="LPG523" s="76"/>
      <c r="LPH523" s="76"/>
      <c r="LPI523" s="76"/>
      <c r="LPJ523" s="76"/>
      <c r="LPK523" s="76"/>
      <c r="LPL523" s="76"/>
      <c r="LPM523" s="76"/>
      <c r="LPN523" s="76"/>
      <c r="LPO523" s="76"/>
      <c r="LPP523" s="76"/>
      <c r="LPQ523" s="76"/>
      <c r="LPR523" s="76"/>
      <c r="LPS523" s="76"/>
      <c r="LPT523" s="76"/>
      <c r="LPU523" s="76"/>
      <c r="LPV523" s="76"/>
      <c r="LPW523" s="76"/>
      <c r="LPX523" s="76"/>
      <c r="LPY523" s="76"/>
      <c r="LPZ523" s="76"/>
      <c r="LQA523" s="76"/>
      <c r="LQB523" s="76"/>
      <c r="LQC523" s="76"/>
      <c r="LQD523" s="76"/>
      <c r="LQE523" s="76"/>
      <c r="LQF523" s="76"/>
      <c r="LQG523" s="76"/>
      <c r="LQH523" s="76"/>
      <c r="LQI523" s="76"/>
      <c r="LQJ523" s="76"/>
      <c r="LQK523" s="76"/>
      <c r="LQL523" s="76"/>
      <c r="LQM523" s="76"/>
      <c r="LQN523" s="76"/>
      <c r="LQO523" s="76"/>
      <c r="LQP523" s="76"/>
      <c r="LQQ523" s="76"/>
      <c r="LQR523" s="76"/>
      <c r="LQS523" s="76"/>
      <c r="LQT523" s="76"/>
      <c r="LQU523" s="76"/>
      <c r="LQV523" s="76"/>
      <c r="LQW523" s="76"/>
      <c r="LQX523" s="76"/>
      <c r="LQY523" s="76"/>
      <c r="LQZ523" s="76"/>
      <c r="LRA523" s="76"/>
      <c r="LRB523" s="76"/>
      <c r="LRC523" s="76"/>
      <c r="LRD523" s="76"/>
      <c r="LRE523" s="76"/>
      <c r="LRF523" s="76"/>
      <c r="LRG523" s="76"/>
      <c r="LRH523" s="76"/>
      <c r="LRI523" s="76"/>
      <c r="LRJ523" s="76"/>
      <c r="LRK523" s="76"/>
      <c r="LRL523" s="76"/>
      <c r="LRM523" s="76"/>
      <c r="LRN523" s="76"/>
      <c r="LRO523" s="76"/>
      <c r="LRP523" s="76"/>
      <c r="LRQ523" s="76"/>
      <c r="LRR523" s="76"/>
      <c r="LRS523" s="76"/>
      <c r="LRT523" s="76"/>
      <c r="LRU523" s="76"/>
      <c r="LRV523" s="76"/>
      <c r="LRW523" s="76"/>
      <c r="LRX523" s="76"/>
      <c r="LRY523" s="76"/>
      <c r="LRZ523" s="76"/>
      <c r="LSA523" s="76"/>
      <c r="LSB523" s="76"/>
      <c r="LSC523" s="76"/>
      <c r="LSD523" s="76"/>
      <c r="LSE523" s="76"/>
      <c r="LSF523" s="76"/>
      <c r="LSG523" s="76"/>
      <c r="LSH523" s="76"/>
      <c r="LSI523" s="76"/>
      <c r="LSJ523" s="76"/>
      <c r="LSK523" s="76"/>
      <c r="LSL523" s="76"/>
      <c r="LSM523" s="76"/>
      <c r="LSN523" s="76"/>
      <c r="LSO523" s="76"/>
      <c r="LSP523" s="76"/>
      <c r="LSQ523" s="76"/>
      <c r="LSR523" s="76"/>
      <c r="LSS523" s="76"/>
      <c r="LST523" s="76"/>
      <c r="LSU523" s="76"/>
      <c r="LSV523" s="76"/>
      <c r="LSW523" s="76"/>
      <c r="LSX523" s="76"/>
      <c r="LSY523" s="76"/>
      <c r="LSZ523" s="76"/>
      <c r="LTA523" s="76"/>
      <c r="LTB523" s="76"/>
      <c r="LTC523" s="76"/>
      <c r="LTD523" s="76"/>
      <c r="LTE523" s="76"/>
      <c r="LTF523" s="76"/>
      <c r="LTG523" s="76"/>
      <c r="LTH523" s="76"/>
      <c r="LTI523" s="76"/>
      <c r="LTJ523" s="76"/>
      <c r="LTK523" s="76"/>
      <c r="LTL523" s="76"/>
      <c r="LTM523" s="76"/>
      <c r="LTN523" s="76"/>
      <c r="LTO523" s="76"/>
      <c r="LTP523" s="76"/>
      <c r="LTQ523" s="76"/>
      <c r="LTR523" s="76"/>
      <c r="LTS523" s="76"/>
      <c r="LTT523" s="76"/>
      <c r="LTU523" s="76"/>
      <c r="LTV523" s="76"/>
      <c r="LTW523" s="76"/>
      <c r="LTX523" s="76"/>
      <c r="LTY523" s="76"/>
      <c r="LTZ523" s="76"/>
      <c r="LUA523" s="76"/>
      <c r="LUB523" s="76"/>
      <c r="LUC523" s="76"/>
      <c r="LUD523" s="76"/>
      <c r="LUE523" s="76"/>
      <c r="LUF523" s="76"/>
      <c r="LUG523" s="76"/>
      <c r="LUH523" s="76"/>
      <c r="LUI523" s="76"/>
      <c r="LUJ523" s="76"/>
      <c r="LUK523" s="76"/>
      <c r="LUL523" s="76"/>
      <c r="LUM523" s="76"/>
      <c r="LUN523" s="76"/>
      <c r="LUO523" s="76"/>
      <c r="LUP523" s="76"/>
      <c r="LUQ523" s="76"/>
      <c r="LUR523" s="76"/>
      <c r="LUS523" s="76"/>
      <c r="LUT523" s="76"/>
      <c r="LUU523" s="76"/>
      <c r="LUV523" s="76"/>
      <c r="LUW523" s="76"/>
      <c r="LUX523" s="76"/>
      <c r="LUY523" s="76"/>
      <c r="LUZ523" s="76"/>
      <c r="LVA523" s="76"/>
      <c r="LVB523" s="76"/>
      <c r="LVC523" s="76"/>
      <c r="LVD523" s="76"/>
      <c r="LVE523" s="76"/>
      <c r="LVF523" s="76"/>
      <c r="LVG523" s="76"/>
      <c r="LVH523" s="76"/>
      <c r="LVI523" s="76"/>
      <c r="LVJ523" s="76"/>
      <c r="LVK523" s="76"/>
      <c r="LVL523" s="76"/>
      <c r="LVM523" s="76"/>
      <c r="LVN523" s="76"/>
      <c r="LVO523" s="76"/>
      <c r="LVP523" s="76"/>
      <c r="LVQ523" s="76"/>
      <c r="LVR523" s="76"/>
      <c r="LVS523" s="76"/>
      <c r="LVT523" s="76"/>
      <c r="LVU523" s="76"/>
      <c r="LVV523" s="76"/>
      <c r="LVW523" s="76"/>
      <c r="LVX523" s="76"/>
      <c r="LVY523" s="76"/>
      <c r="LVZ523" s="76"/>
      <c r="LWA523" s="76"/>
      <c r="LWB523" s="76"/>
      <c r="LWC523" s="76"/>
      <c r="LWD523" s="76"/>
      <c r="LWE523" s="76"/>
      <c r="LWF523" s="76"/>
      <c r="LWG523" s="76"/>
      <c r="LWH523" s="76"/>
      <c r="LWI523" s="76"/>
      <c r="LWJ523" s="76"/>
      <c r="LWK523" s="76"/>
      <c r="LWL523" s="76"/>
      <c r="LWM523" s="76"/>
      <c r="LWN523" s="76"/>
      <c r="LWO523" s="76"/>
      <c r="LWP523" s="76"/>
      <c r="LWQ523" s="76"/>
      <c r="LWR523" s="76"/>
      <c r="LWS523" s="76"/>
      <c r="LWT523" s="76"/>
      <c r="LWU523" s="76"/>
      <c r="LWV523" s="76"/>
      <c r="LWW523" s="76"/>
      <c r="LWX523" s="76"/>
      <c r="LWY523" s="76"/>
      <c r="LWZ523" s="76"/>
      <c r="LXA523" s="76"/>
      <c r="LXB523" s="76"/>
      <c r="LXC523" s="76"/>
      <c r="LXD523" s="76"/>
      <c r="LXE523" s="76"/>
      <c r="LXF523" s="76"/>
      <c r="LXG523" s="76"/>
      <c r="LXH523" s="76"/>
      <c r="LXI523" s="76"/>
      <c r="LXJ523" s="76"/>
      <c r="LXK523" s="76"/>
      <c r="LXL523" s="76"/>
      <c r="LXM523" s="76"/>
      <c r="LXN523" s="76"/>
      <c r="LXO523" s="76"/>
      <c r="LXP523" s="76"/>
      <c r="LXQ523" s="76"/>
      <c r="LXR523" s="76"/>
      <c r="LXS523" s="76"/>
      <c r="LXT523" s="76"/>
      <c r="LXU523" s="76"/>
      <c r="LXV523" s="76"/>
      <c r="LXW523" s="76"/>
      <c r="LXX523" s="76"/>
      <c r="LXY523" s="76"/>
      <c r="LXZ523" s="76"/>
      <c r="LYA523" s="76"/>
      <c r="LYB523" s="76"/>
      <c r="LYC523" s="76"/>
      <c r="LYD523" s="76"/>
      <c r="LYE523" s="76"/>
      <c r="LYF523" s="76"/>
      <c r="LYG523" s="76"/>
      <c r="LYH523" s="76"/>
      <c r="LYI523" s="76"/>
      <c r="LYJ523" s="76"/>
      <c r="LYK523" s="76"/>
      <c r="LYL523" s="76"/>
      <c r="LYM523" s="76"/>
      <c r="LYN523" s="76"/>
      <c r="LYO523" s="76"/>
      <c r="LYP523" s="76"/>
      <c r="LYQ523" s="76"/>
      <c r="LYR523" s="76"/>
      <c r="LYS523" s="76"/>
      <c r="LYT523" s="76"/>
      <c r="LYU523" s="76"/>
      <c r="LYV523" s="76"/>
      <c r="LYW523" s="76"/>
      <c r="LYX523" s="76"/>
      <c r="LYY523" s="76"/>
      <c r="LYZ523" s="76"/>
      <c r="LZA523" s="76"/>
      <c r="LZB523" s="76"/>
      <c r="LZC523" s="76"/>
      <c r="LZD523" s="76"/>
      <c r="LZE523" s="76"/>
      <c r="LZF523" s="76"/>
      <c r="LZG523" s="76"/>
      <c r="LZH523" s="76"/>
      <c r="LZI523" s="76"/>
      <c r="LZJ523" s="76"/>
      <c r="LZK523" s="76"/>
      <c r="LZL523" s="76"/>
      <c r="LZM523" s="76"/>
      <c r="LZN523" s="76"/>
      <c r="LZO523" s="76"/>
      <c r="LZP523" s="76"/>
      <c r="LZQ523" s="76"/>
      <c r="LZR523" s="76"/>
      <c r="LZS523" s="76"/>
      <c r="LZT523" s="76"/>
      <c r="LZU523" s="76"/>
      <c r="LZV523" s="76"/>
      <c r="LZW523" s="76"/>
      <c r="LZX523" s="76"/>
      <c r="LZY523" s="76"/>
      <c r="LZZ523" s="76"/>
      <c r="MAA523" s="76"/>
      <c r="MAB523" s="76"/>
      <c r="MAC523" s="76"/>
      <c r="MAD523" s="76"/>
      <c r="MAE523" s="76"/>
      <c r="MAF523" s="76"/>
      <c r="MAG523" s="76"/>
      <c r="MAH523" s="76"/>
      <c r="MAI523" s="76"/>
      <c r="MAJ523" s="76"/>
      <c r="MAK523" s="76"/>
      <c r="MAL523" s="76"/>
      <c r="MAM523" s="76"/>
      <c r="MAN523" s="76"/>
      <c r="MAO523" s="76"/>
      <c r="MAP523" s="76"/>
      <c r="MAQ523" s="76"/>
      <c r="MAR523" s="76"/>
      <c r="MAS523" s="76"/>
      <c r="MAT523" s="76"/>
      <c r="MAU523" s="76"/>
      <c r="MAV523" s="76"/>
      <c r="MAW523" s="76"/>
      <c r="MAX523" s="76"/>
      <c r="MAY523" s="76"/>
      <c r="MAZ523" s="76"/>
      <c r="MBA523" s="76"/>
      <c r="MBB523" s="76"/>
      <c r="MBC523" s="76"/>
      <c r="MBD523" s="76"/>
      <c r="MBE523" s="76"/>
      <c r="MBF523" s="76"/>
      <c r="MBG523" s="76"/>
      <c r="MBH523" s="76"/>
      <c r="MBI523" s="76"/>
      <c r="MBJ523" s="76"/>
      <c r="MBK523" s="76"/>
      <c r="MBL523" s="76"/>
      <c r="MBM523" s="76"/>
      <c r="MBN523" s="76"/>
      <c r="MBO523" s="76"/>
      <c r="MBP523" s="76"/>
      <c r="MBQ523" s="76"/>
      <c r="MBR523" s="76"/>
      <c r="MBS523" s="76"/>
      <c r="MBT523" s="76"/>
      <c r="MBU523" s="76"/>
      <c r="MBV523" s="76"/>
      <c r="MBW523" s="76"/>
      <c r="MBX523" s="76"/>
      <c r="MBY523" s="76"/>
      <c r="MBZ523" s="76"/>
      <c r="MCA523" s="76"/>
      <c r="MCB523" s="76"/>
      <c r="MCC523" s="76"/>
      <c r="MCD523" s="76"/>
      <c r="MCE523" s="76"/>
      <c r="MCF523" s="76"/>
      <c r="MCG523" s="76"/>
      <c r="MCH523" s="76"/>
      <c r="MCI523" s="76"/>
      <c r="MCJ523" s="76"/>
      <c r="MCK523" s="76"/>
      <c r="MCL523" s="76"/>
      <c r="MCM523" s="76"/>
      <c r="MCN523" s="76"/>
      <c r="MCO523" s="76"/>
      <c r="MCP523" s="76"/>
      <c r="MCQ523" s="76"/>
      <c r="MCR523" s="76"/>
      <c r="MCS523" s="76"/>
      <c r="MCT523" s="76"/>
      <c r="MCU523" s="76"/>
      <c r="MCV523" s="76"/>
      <c r="MCW523" s="76"/>
      <c r="MCX523" s="76"/>
      <c r="MCY523" s="76"/>
      <c r="MCZ523" s="76"/>
      <c r="MDA523" s="76"/>
      <c r="MDB523" s="76"/>
      <c r="MDC523" s="76"/>
      <c r="MDD523" s="76"/>
      <c r="MDE523" s="76"/>
      <c r="MDF523" s="76"/>
      <c r="MDG523" s="76"/>
      <c r="MDH523" s="76"/>
      <c r="MDI523" s="76"/>
      <c r="MDJ523" s="76"/>
      <c r="MDK523" s="76"/>
      <c r="MDL523" s="76"/>
      <c r="MDM523" s="76"/>
      <c r="MDN523" s="76"/>
      <c r="MDO523" s="76"/>
      <c r="MDP523" s="76"/>
      <c r="MDQ523" s="76"/>
      <c r="MDR523" s="76"/>
      <c r="MDS523" s="76"/>
      <c r="MDT523" s="76"/>
      <c r="MDU523" s="76"/>
      <c r="MDV523" s="76"/>
      <c r="MDW523" s="76"/>
      <c r="MDX523" s="76"/>
      <c r="MDY523" s="76"/>
      <c r="MDZ523" s="76"/>
      <c r="MEA523" s="76"/>
      <c r="MEB523" s="76"/>
      <c r="MEC523" s="76"/>
      <c r="MED523" s="76"/>
      <c r="MEE523" s="76"/>
      <c r="MEF523" s="76"/>
      <c r="MEG523" s="76"/>
      <c r="MEH523" s="76"/>
      <c r="MEI523" s="76"/>
      <c r="MEJ523" s="76"/>
      <c r="MEK523" s="76"/>
      <c r="MEL523" s="76"/>
      <c r="MEM523" s="76"/>
      <c r="MEN523" s="76"/>
      <c r="MEO523" s="76"/>
      <c r="MEP523" s="76"/>
      <c r="MEQ523" s="76"/>
      <c r="MER523" s="76"/>
      <c r="MES523" s="76"/>
      <c r="MET523" s="76"/>
      <c r="MEU523" s="76"/>
      <c r="MEV523" s="76"/>
      <c r="MEW523" s="76"/>
      <c r="MEX523" s="76"/>
      <c r="MEY523" s="76"/>
      <c r="MEZ523" s="76"/>
      <c r="MFA523" s="76"/>
      <c r="MFB523" s="76"/>
      <c r="MFC523" s="76"/>
      <c r="MFD523" s="76"/>
      <c r="MFE523" s="76"/>
      <c r="MFF523" s="76"/>
      <c r="MFG523" s="76"/>
      <c r="MFH523" s="76"/>
      <c r="MFI523" s="76"/>
      <c r="MFJ523" s="76"/>
      <c r="MFK523" s="76"/>
      <c r="MFL523" s="76"/>
      <c r="MFM523" s="76"/>
      <c r="MFN523" s="76"/>
      <c r="MFO523" s="76"/>
      <c r="MFP523" s="76"/>
      <c r="MFQ523" s="76"/>
      <c r="MFR523" s="76"/>
      <c r="MFS523" s="76"/>
      <c r="MFT523" s="76"/>
      <c r="MFU523" s="76"/>
      <c r="MFV523" s="76"/>
      <c r="MFW523" s="76"/>
      <c r="MFX523" s="76"/>
      <c r="MFY523" s="76"/>
      <c r="MFZ523" s="76"/>
      <c r="MGA523" s="76"/>
      <c r="MGB523" s="76"/>
      <c r="MGC523" s="76"/>
      <c r="MGD523" s="76"/>
      <c r="MGE523" s="76"/>
      <c r="MGF523" s="76"/>
      <c r="MGG523" s="76"/>
      <c r="MGH523" s="76"/>
      <c r="MGI523" s="76"/>
      <c r="MGJ523" s="76"/>
      <c r="MGK523" s="76"/>
      <c r="MGL523" s="76"/>
      <c r="MGM523" s="76"/>
      <c r="MGN523" s="76"/>
      <c r="MGO523" s="76"/>
      <c r="MGP523" s="76"/>
      <c r="MGQ523" s="76"/>
      <c r="MGR523" s="76"/>
      <c r="MGS523" s="76"/>
      <c r="MGT523" s="76"/>
      <c r="MGU523" s="76"/>
      <c r="MGV523" s="76"/>
      <c r="MGW523" s="76"/>
      <c r="MGX523" s="76"/>
      <c r="MGY523" s="76"/>
      <c r="MGZ523" s="76"/>
      <c r="MHA523" s="76"/>
      <c r="MHB523" s="76"/>
      <c r="MHC523" s="76"/>
      <c r="MHD523" s="76"/>
      <c r="MHE523" s="76"/>
      <c r="MHF523" s="76"/>
      <c r="MHG523" s="76"/>
      <c r="MHH523" s="76"/>
      <c r="MHI523" s="76"/>
      <c r="MHJ523" s="76"/>
      <c r="MHK523" s="76"/>
      <c r="MHL523" s="76"/>
      <c r="MHM523" s="76"/>
      <c r="MHN523" s="76"/>
      <c r="MHO523" s="76"/>
      <c r="MHP523" s="76"/>
      <c r="MHQ523" s="76"/>
      <c r="MHR523" s="76"/>
      <c r="MHS523" s="76"/>
      <c r="MHT523" s="76"/>
      <c r="MHU523" s="76"/>
      <c r="MHV523" s="76"/>
      <c r="MHW523" s="76"/>
      <c r="MHX523" s="76"/>
      <c r="MHY523" s="76"/>
      <c r="MHZ523" s="76"/>
      <c r="MIA523" s="76"/>
      <c r="MIB523" s="76"/>
      <c r="MIC523" s="76"/>
      <c r="MID523" s="76"/>
      <c r="MIE523" s="76"/>
      <c r="MIF523" s="76"/>
      <c r="MIG523" s="76"/>
      <c r="MIH523" s="76"/>
      <c r="MII523" s="76"/>
      <c r="MIJ523" s="76"/>
      <c r="MIK523" s="76"/>
      <c r="MIL523" s="76"/>
      <c r="MIM523" s="76"/>
      <c r="MIN523" s="76"/>
      <c r="MIO523" s="76"/>
      <c r="MIP523" s="76"/>
      <c r="MIQ523" s="76"/>
      <c r="MIR523" s="76"/>
      <c r="MIS523" s="76"/>
      <c r="MIT523" s="76"/>
      <c r="MIU523" s="76"/>
      <c r="MIV523" s="76"/>
      <c r="MIW523" s="76"/>
      <c r="MIX523" s="76"/>
      <c r="MIY523" s="76"/>
      <c r="MIZ523" s="76"/>
      <c r="MJA523" s="76"/>
      <c r="MJB523" s="76"/>
      <c r="MJC523" s="76"/>
      <c r="MJD523" s="76"/>
      <c r="MJE523" s="76"/>
      <c r="MJF523" s="76"/>
      <c r="MJG523" s="76"/>
      <c r="MJH523" s="76"/>
      <c r="MJI523" s="76"/>
      <c r="MJJ523" s="76"/>
      <c r="MJK523" s="76"/>
      <c r="MJL523" s="76"/>
      <c r="MJM523" s="76"/>
      <c r="MJN523" s="76"/>
      <c r="MJO523" s="76"/>
      <c r="MJP523" s="76"/>
      <c r="MJQ523" s="76"/>
      <c r="MJR523" s="76"/>
      <c r="MJS523" s="76"/>
      <c r="MJT523" s="76"/>
      <c r="MJU523" s="76"/>
      <c r="MJV523" s="76"/>
      <c r="MJW523" s="76"/>
      <c r="MJX523" s="76"/>
      <c r="MJY523" s="76"/>
      <c r="MJZ523" s="76"/>
      <c r="MKA523" s="76"/>
      <c r="MKB523" s="76"/>
      <c r="MKC523" s="76"/>
      <c r="MKD523" s="76"/>
      <c r="MKE523" s="76"/>
      <c r="MKF523" s="76"/>
      <c r="MKG523" s="76"/>
      <c r="MKH523" s="76"/>
      <c r="MKI523" s="76"/>
      <c r="MKJ523" s="76"/>
      <c r="MKK523" s="76"/>
      <c r="MKL523" s="76"/>
      <c r="MKM523" s="76"/>
      <c r="MKN523" s="76"/>
      <c r="MKO523" s="76"/>
      <c r="MKP523" s="76"/>
      <c r="MKQ523" s="76"/>
      <c r="MKR523" s="76"/>
      <c r="MKS523" s="76"/>
      <c r="MKT523" s="76"/>
      <c r="MKU523" s="76"/>
      <c r="MKV523" s="76"/>
      <c r="MKW523" s="76"/>
      <c r="MKX523" s="76"/>
      <c r="MKY523" s="76"/>
      <c r="MKZ523" s="76"/>
      <c r="MLA523" s="76"/>
      <c r="MLB523" s="76"/>
      <c r="MLC523" s="76"/>
      <c r="MLD523" s="76"/>
      <c r="MLE523" s="76"/>
      <c r="MLF523" s="76"/>
      <c r="MLG523" s="76"/>
      <c r="MLH523" s="76"/>
      <c r="MLI523" s="76"/>
      <c r="MLJ523" s="76"/>
      <c r="MLK523" s="76"/>
      <c r="MLL523" s="76"/>
      <c r="MLM523" s="76"/>
      <c r="MLN523" s="76"/>
      <c r="MLO523" s="76"/>
      <c r="MLP523" s="76"/>
      <c r="MLQ523" s="76"/>
      <c r="MLR523" s="76"/>
      <c r="MLS523" s="76"/>
      <c r="MLT523" s="76"/>
      <c r="MLU523" s="76"/>
      <c r="MLV523" s="76"/>
      <c r="MLW523" s="76"/>
      <c r="MLX523" s="76"/>
      <c r="MLY523" s="76"/>
      <c r="MLZ523" s="76"/>
      <c r="MMA523" s="76"/>
      <c r="MMB523" s="76"/>
      <c r="MMC523" s="76"/>
      <c r="MMD523" s="76"/>
      <c r="MME523" s="76"/>
      <c r="MMF523" s="76"/>
      <c r="MMG523" s="76"/>
      <c r="MMH523" s="76"/>
      <c r="MMI523" s="76"/>
      <c r="MMJ523" s="76"/>
      <c r="MMK523" s="76"/>
      <c r="MML523" s="76"/>
      <c r="MMM523" s="76"/>
      <c r="MMN523" s="76"/>
      <c r="MMO523" s="76"/>
      <c r="MMP523" s="76"/>
      <c r="MMQ523" s="76"/>
      <c r="MMR523" s="76"/>
      <c r="MMS523" s="76"/>
      <c r="MMT523" s="76"/>
      <c r="MMU523" s="76"/>
      <c r="MMV523" s="76"/>
      <c r="MMW523" s="76"/>
      <c r="MMX523" s="76"/>
      <c r="MMY523" s="76"/>
      <c r="MMZ523" s="76"/>
      <c r="MNA523" s="76"/>
      <c r="MNB523" s="76"/>
      <c r="MNC523" s="76"/>
      <c r="MND523" s="76"/>
      <c r="MNE523" s="76"/>
      <c r="MNF523" s="76"/>
      <c r="MNG523" s="76"/>
      <c r="MNH523" s="76"/>
      <c r="MNI523" s="76"/>
      <c r="MNJ523" s="76"/>
      <c r="MNK523" s="76"/>
      <c r="MNL523" s="76"/>
      <c r="MNM523" s="76"/>
      <c r="MNN523" s="76"/>
      <c r="MNO523" s="76"/>
      <c r="MNP523" s="76"/>
      <c r="MNQ523" s="76"/>
      <c r="MNR523" s="76"/>
      <c r="MNS523" s="76"/>
      <c r="MNT523" s="76"/>
      <c r="MNU523" s="76"/>
      <c r="MNV523" s="76"/>
      <c r="MNW523" s="76"/>
      <c r="MNX523" s="76"/>
      <c r="MNY523" s="76"/>
      <c r="MNZ523" s="76"/>
      <c r="MOA523" s="76"/>
      <c r="MOB523" s="76"/>
      <c r="MOC523" s="76"/>
      <c r="MOD523" s="76"/>
      <c r="MOE523" s="76"/>
      <c r="MOF523" s="76"/>
      <c r="MOG523" s="76"/>
      <c r="MOH523" s="76"/>
      <c r="MOI523" s="76"/>
      <c r="MOJ523" s="76"/>
      <c r="MOK523" s="76"/>
      <c r="MOL523" s="76"/>
      <c r="MOM523" s="76"/>
      <c r="MON523" s="76"/>
      <c r="MOO523" s="76"/>
      <c r="MOP523" s="76"/>
      <c r="MOQ523" s="76"/>
      <c r="MOR523" s="76"/>
      <c r="MOS523" s="76"/>
      <c r="MOT523" s="76"/>
      <c r="MOU523" s="76"/>
      <c r="MOV523" s="76"/>
      <c r="MOW523" s="76"/>
      <c r="MOX523" s="76"/>
      <c r="MOY523" s="76"/>
      <c r="MOZ523" s="76"/>
      <c r="MPA523" s="76"/>
      <c r="MPB523" s="76"/>
      <c r="MPC523" s="76"/>
      <c r="MPD523" s="76"/>
      <c r="MPE523" s="76"/>
      <c r="MPF523" s="76"/>
      <c r="MPG523" s="76"/>
      <c r="MPH523" s="76"/>
      <c r="MPI523" s="76"/>
      <c r="MPJ523" s="76"/>
      <c r="MPK523" s="76"/>
      <c r="MPL523" s="76"/>
      <c r="MPM523" s="76"/>
      <c r="MPN523" s="76"/>
      <c r="MPO523" s="76"/>
      <c r="MPP523" s="76"/>
      <c r="MPQ523" s="76"/>
      <c r="MPR523" s="76"/>
      <c r="MPS523" s="76"/>
      <c r="MPT523" s="76"/>
      <c r="MPU523" s="76"/>
      <c r="MPV523" s="76"/>
      <c r="MPW523" s="76"/>
      <c r="MPX523" s="76"/>
      <c r="MPY523" s="76"/>
      <c r="MPZ523" s="76"/>
      <c r="MQA523" s="76"/>
      <c r="MQB523" s="76"/>
      <c r="MQC523" s="76"/>
      <c r="MQD523" s="76"/>
      <c r="MQE523" s="76"/>
      <c r="MQF523" s="76"/>
      <c r="MQG523" s="76"/>
      <c r="MQH523" s="76"/>
      <c r="MQI523" s="76"/>
      <c r="MQJ523" s="76"/>
      <c r="MQK523" s="76"/>
      <c r="MQL523" s="76"/>
      <c r="MQM523" s="76"/>
      <c r="MQN523" s="76"/>
      <c r="MQO523" s="76"/>
      <c r="MQP523" s="76"/>
      <c r="MQQ523" s="76"/>
      <c r="MQR523" s="76"/>
      <c r="MQS523" s="76"/>
      <c r="MQT523" s="76"/>
      <c r="MQU523" s="76"/>
      <c r="MQV523" s="76"/>
      <c r="MQW523" s="76"/>
      <c r="MQX523" s="76"/>
      <c r="MQY523" s="76"/>
      <c r="MQZ523" s="76"/>
      <c r="MRA523" s="76"/>
      <c r="MRB523" s="76"/>
      <c r="MRC523" s="76"/>
      <c r="MRD523" s="76"/>
      <c r="MRE523" s="76"/>
      <c r="MRF523" s="76"/>
      <c r="MRG523" s="76"/>
      <c r="MRH523" s="76"/>
      <c r="MRI523" s="76"/>
      <c r="MRJ523" s="76"/>
      <c r="MRK523" s="76"/>
      <c r="MRL523" s="76"/>
      <c r="MRM523" s="76"/>
      <c r="MRN523" s="76"/>
      <c r="MRO523" s="76"/>
      <c r="MRP523" s="76"/>
      <c r="MRQ523" s="76"/>
      <c r="MRR523" s="76"/>
      <c r="MRS523" s="76"/>
      <c r="MRT523" s="76"/>
      <c r="MRU523" s="76"/>
      <c r="MRV523" s="76"/>
      <c r="MRW523" s="76"/>
      <c r="MRX523" s="76"/>
      <c r="MRY523" s="76"/>
      <c r="MRZ523" s="76"/>
      <c r="MSA523" s="76"/>
      <c r="MSB523" s="76"/>
      <c r="MSC523" s="76"/>
      <c r="MSD523" s="76"/>
      <c r="MSE523" s="76"/>
      <c r="MSF523" s="76"/>
      <c r="MSG523" s="76"/>
      <c r="MSH523" s="76"/>
      <c r="MSI523" s="76"/>
      <c r="MSJ523" s="76"/>
      <c r="MSK523" s="76"/>
      <c r="MSL523" s="76"/>
      <c r="MSM523" s="76"/>
      <c r="MSN523" s="76"/>
      <c r="MSO523" s="76"/>
      <c r="MSP523" s="76"/>
      <c r="MSQ523" s="76"/>
      <c r="MSR523" s="76"/>
      <c r="MSS523" s="76"/>
      <c r="MST523" s="76"/>
      <c r="MSU523" s="76"/>
      <c r="MSV523" s="76"/>
      <c r="MSW523" s="76"/>
      <c r="MSX523" s="76"/>
      <c r="MSY523" s="76"/>
      <c r="MSZ523" s="76"/>
      <c r="MTA523" s="76"/>
      <c r="MTB523" s="76"/>
      <c r="MTC523" s="76"/>
      <c r="MTD523" s="76"/>
      <c r="MTE523" s="76"/>
      <c r="MTF523" s="76"/>
      <c r="MTG523" s="76"/>
      <c r="MTH523" s="76"/>
      <c r="MTI523" s="76"/>
      <c r="MTJ523" s="76"/>
      <c r="MTK523" s="76"/>
      <c r="MTL523" s="76"/>
      <c r="MTM523" s="76"/>
      <c r="MTN523" s="76"/>
      <c r="MTO523" s="76"/>
      <c r="MTP523" s="76"/>
      <c r="MTQ523" s="76"/>
      <c r="MTR523" s="76"/>
      <c r="MTS523" s="76"/>
      <c r="MTT523" s="76"/>
      <c r="MTU523" s="76"/>
      <c r="MTV523" s="76"/>
      <c r="MTW523" s="76"/>
      <c r="MTX523" s="76"/>
      <c r="MTY523" s="76"/>
      <c r="MTZ523" s="76"/>
      <c r="MUA523" s="76"/>
      <c r="MUB523" s="76"/>
      <c r="MUC523" s="76"/>
      <c r="MUD523" s="76"/>
      <c r="MUE523" s="76"/>
      <c r="MUF523" s="76"/>
      <c r="MUG523" s="76"/>
      <c r="MUH523" s="76"/>
      <c r="MUI523" s="76"/>
      <c r="MUJ523" s="76"/>
      <c r="MUK523" s="76"/>
      <c r="MUL523" s="76"/>
      <c r="MUM523" s="76"/>
      <c r="MUN523" s="76"/>
      <c r="MUO523" s="76"/>
      <c r="MUP523" s="76"/>
      <c r="MUQ523" s="76"/>
      <c r="MUR523" s="76"/>
      <c r="MUS523" s="76"/>
      <c r="MUT523" s="76"/>
      <c r="MUU523" s="76"/>
      <c r="MUV523" s="76"/>
      <c r="MUW523" s="76"/>
      <c r="MUX523" s="76"/>
      <c r="MUY523" s="76"/>
      <c r="MUZ523" s="76"/>
      <c r="MVA523" s="76"/>
      <c r="MVB523" s="76"/>
      <c r="MVC523" s="76"/>
      <c r="MVD523" s="76"/>
      <c r="MVE523" s="76"/>
      <c r="MVF523" s="76"/>
      <c r="MVG523" s="76"/>
      <c r="MVH523" s="76"/>
      <c r="MVI523" s="76"/>
      <c r="MVJ523" s="76"/>
      <c r="MVK523" s="76"/>
      <c r="MVL523" s="76"/>
      <c r="MVM523" s="76"/>
      <c r="MVN523" s="76"/>
      <c r="MVO523" s="76"/>
      <c r="MVP523" s="76"/>
      <c r="MVQ523" s="76"/>
      <c r="MVR523" s="76"/>
      <c r="MVS523" s="76"/>
      <c r="MVT523" s="76"/>
      <c r="MVU523" s="76"/>
      <c r="MVV523" s="76"/>
      <c r="MVW523" s="76"/>
      <c r="MVX523" s="76"/>
      <c r="MVY523" s="76"/>
      <c r="MVZ523" s="76"/>
      <c r="MWA523" s="76"/>
      <c r="MWB523" s="76"/>
      <c r="MWC523" s="76"/>
      <c r="MWD523" s="76"/>
      <c r="MWE523" s="76"/>
      <c r="MWF523" s="76"/>
      <c r="MWG523" s="76"/>
      <c r="MWH523" s="76"/>
      <c r="MWI523" s="76"/>
      <c r="MWJ523" s="76"/>
      <c r="MWK523" s="76"/>
      <c r="MWL523" s="76"/>
      <c r="MWM523" s="76"/>
      <c r="MWN523" s="76"/>
      <c r="MWO523" s="76"/>
      <c r="MWP523" s="76"/>
      <c r="MWQ523" s="76"/>
      <c r="MWR523" s="76"/>
      <c r="MWS523" s="76"/>
      <c r="MWT523" s="76"/>
      <c r="MWU523" s="76"/>
      <c r="MWV523" s="76"/>
      <c r="MWW523" s="76"/>
      <c r="MWX523" s="76"/>
      <c r="MWY523" s="76"/>
      <c r="MWZ523" s="76"/>
      <c r="MXA523" s="76"/>
      <c r="MXB523" s="76"/>
      <c r="MXC523" s="76"/>
      <c r="MXD523" s="76"/>
      <c r="MXE523" s="76"/>
      <c r="MXF523" s="76"/>
      <c r="MXG523" s="76"/>
      <c r="MXH523" s="76"/>
      <c r="MXI523" s="76"/>
      <c r="MXJ523" s="76"/>
      <c r="MXK523" s="76"/>
      <c r="MXL523" s="76"/>
      <c r="MXM523" s="76"/>
      <c r="MXN523" s="76"/>
      <c r="MXO523" s="76"/>
      <c r="MXP523" s="76"/>
      <c r="MXQ523" s="76"/>
      <c r="MXR523" s="76"/>
      <c r="MXS523" s="76"/>
      <c r="MXT523" s="76"/>
      <c r="MXU523" s="76"/>
      <c r="MXV523" s="76"/>
      <c r="MXW523" s="76"/>
      <c r="MXX523" s="76"/>
      <c r="MXY523" s="76"/>
      <c r="MXZ523" s="76"/>
      <c r="MYA523" s="76"/>
      <c r="MYB523" s="76"/>
      <c r="MYC523" s="76"/>
      <c r="MYD523" s="76"/>
      <c r="MYE523" s="76"/>
      <c r="MYF523" s="76"/>
      <c r="MYG523" s="76"/>
      <c r="MYH523" s="76"/>
      <c r="MYI523" s="76"/>
      <c r="MYJ523" s="76"/>
      <c r="MYK523" s="76"/>
      <c r="MYL523" s="76"/>
      <c r="MYM523" s="76"/>
      <c r="MYN523" s="76"/>
      <c r="MYO523" s="76"/>
      <c r="MYP523" s="76"/>
      <c r="MYQ523" s="76"/>
      <c r="MYR523" s="76"/>
      <c r="MYS523" s="76"/>
      <c r="MYT523" s="76"/>
      <c r="MYU523" s="76"/>
      <c r="MYV523" s="76"/>
      <c r="MYW523" s="76"/>
      <c r="MYX523" s="76"/>
      <c r="MYY523" s="76"/>
      <c r="MYZ523" s="76"/>
      <c r="MZA523" s="76"/>
      <c r="MZB523" s="76"/>
      <c r="MZC523" s="76"/>
      <c r="MZD523" s="76"/>
      <c r="MZE523" s="76"/>
      <c r="MZF523" s="76"/>
      <c r="MZG523" s="76"/>
      <c r="MZH523" s="76"/>
      <c r="MZI523" s="76"/>
      <c r="MZJ523" s="76"/>
      <c r="MZK523" s="76"/>
      <c r="MZL523" s="76"/>
      <c r="MZM523" s="76"/>
      <c r="MZN523" s="76"/>
      <c r="MZO523" s="76"/>
      <c r="MZP523" s="76"/>
      <c r="MZQ523" s="76"/>
      <c r="MZR523" s="76"/>
      <c r="MZS523" s="76"/>
      <c r="MZT523" s="76"/>
      <c r="MZU523" s="76"/>
      <c r="MZV523" s="76"/>
      <c r="MZW523" s="76"/>
      <c r="MZX523" s="76"/>
      <c r="MZY523" s="76"/>
      <c r="MZZ523" s="76"/>
      <c r="NAA523" s="76"/>
      <c r="NAB523" s="76"/>
      <c r="NAC523" s="76"/>
      <c r="NAD523" s="76"/>
      <c r="NAE523" s="76"/>
      <c r="NAF523" s="76"/>
      <c r="NAG523" s="76"/>
      <c r="NAH523" s="76"/>
      <c r="NAI523" s="76"/>
      <c r="NAJ523" s="76"/>
      <c r="NAK523" s="76"/>
      <c r="NAL523" s="76"/>
      <c r="NAM523" s="76"/>
      <c r="NAN523" s="76"/>
      <c r="NAO523" s="76"/>
      <c r="NAP523" s="76"/>
      <c r="NAQ523" s="76"/>
      <c r="NAR523" s="76"/>
      <c r="NAS523" s="76"/>
      <c r="NAT523" s="76"/>
      <c r="NAU523" s="76"/>
      <c r="NAV523" s="76"/>
      <c r="NAW523" s="76"/>
      <c r="NAX523" s="76"/>
      <c r="NAY523" s="76"/>
      <c r="NAZ523" s="76"/>
      <c r="NBA523" s="76"/>
      <c r="NBB523" s="76"/>
      <c r="NBC523" s="76"/>
      <c r="NBD523" s="76"/>
      <c r="NBE523" s="76"/>
      <c r="NBF523" s="76"/>
      <c r="NBG523" s="76"/>
      <c r="NBH523" s="76"/>
      <c r="NBI523" s="76"/>
      <c r="NBJ523" s="76"/>
      <c r="NBK523" s="76"/>
      <c r="NBL523" s="76"/>
      <c r="NBM523" s="76"/>
      <c r="NBN523" s="76"/>
      <c r="NBO523" s="76"/>
      <c r="NBP523" s="76"/>
      <c r="NBQ523" s="76"/>
      <c r="NBR523" s="76"/>
      <c r="NBS523" s="76"/>
      <c r="NBT523" s="76"/>
      <c r="NBU523" s="76"/>
      <c r="NBV523" s="76"/>
      <c r="NBW523" s="76"/>
      <c r="NBX523" s="76"/>
      <c r="NBY523" s="76"/>
      <c r="NBZ523" s="76"/>
      <c r="NCA523" s="76"/>
      <c r="NCB523" s="76"/>
      <c r="NCC523" s="76"/>
      <c r="NCD523" s="76"/>
      <c r="NCE523" s="76"/>
      <c r="NCF523" s="76"/>
      <c r="NCG523" s="76"/>
      <c r="NCH523" s="76"/>
      <c r="NCI523" s="76"/>
      <c r="NCJ523" s="76"/>
      <c r="NCK523" s="76"/>
      <c r="NCL523" s="76"/>
      <c r="NCM523" s="76"/>
      <c r="NCN523" s="76"/>
      <c r="NCO523" s="76"/>
      <c r="NCP523" s="76"/>
      <c r="NCQ523" s="76"/>
      <c r="NCR523" s="76"/>
      <c r="NCS523" s="76"/>
      <c r="NCT523" s="76"/>
      <c r="NCU523" s="76"/>
      <c r="NCV523" s="76"/>
      <c r="NCW523" s="76"/>
      <c r="NCX523" s="76"/>
      <c r="NCY523" s="76"/>
      <c r="NCZ523" s="76"/>
      <c r="NDA523" s="76"/>
      <c r="NDB523" s="76"/>
      <c r="NDC523" s="76"/>
      <c r="NDD523" s="76"/>
      <c r="NDE523" s="76"/>
      <c r="NDF523" s="76"/>
      <c r="NDG523" s="76"/>
      <c r="NDH523" s="76"/>
      <c r="NDI523" s="76"/>
      <c r="NDJ523" s="76"/>
      <c r="NDK523" s="76"/>
      <c r="NDL523" s="76"/>
      <c r="NDM523" s="76"/>
      <c r="NDN523" s="76"/>
      <c r="NDO523" s="76"/>
      <c r="NDP523" s="76"/>
      <c r="NDQ523" s="76"/>
      <c r="NDR523" s="76"/>
      <c r="NDS523" s="76"/>
      <c r="NDT523" s="76"/>
      <c r="NDU523" s="76"/>
      <c r="NDV523" s="76"/>
      <c r="NDW523" s="76"/>
      <c r="NDX523" s="76"/>
      <c r="NDY523" s="76"/>
      <c r="NDZ523" s="76"/>
      <c r="NEA523" s="76"/>
      <c r="NEB523" s="76"/>
      <c r="NEC523" s="76"/>
      <c r="NED523" s="76"/>
      <c r="NEE523" s="76"/>
      <c r="NEF523" s="76"/>
      <c r="NEG523" s="76"/>
      <c r="NEH523" s="76"/>
      <c r="NEI523" s="76"/>
      <c r="NEJ523" s="76"/>
      <c r="NEK523" s="76"/>
      <c r="NEL523" s="76"/>
      <c r="NEM523" s="76"/>
      <c r="NEN523" s="76"/>
      <c r="NEO523" s="76"/>
      <c r="NEP523" s="76"/>
      <c r="NEQ523" s="76"/>
      <c r="NER523" s="76"/>
      <c r="NES523" s="76"/>
      <c r="NET523" s="76"/>
      <c r="NEU523" s="76"/>
      <c r="NEV523" s="76"/>
      <c r="NEW523" s="76"/>
      <c r="NEX523" s="76"/>
      <c r="NEY523" s="76"/>
      <c r="NEZ523" s="76"/>
      <c r="NFA523" s="76"/>
      <c r="NFB523" s="76"/>
      <c r="NFC523" s="76"/>
      <c r="NFD523" s="76"/>
      <c r="NFE523" s="76"/>
      <c r="NFF523" s="76"/>
      <c r="NFG523" s="76"/>
      <c r="NFH523" s="76"/>
      <c r="NFI523" s="76"/>
      <c r="NFJ523" s="76"/>
      <c r="NFK523" s="76"/>
      <c r="NFL523" s="76"/>
      <c r="NFM523" s="76"/>
      <c r="NFN523" s="76"/>
      <c r="NFO523" s="76"/>
      <c r="NFP523" s="76"/>
      <c r="NFQ523" s="76"/>
      <c r="NFR523" s="76"/>
      <c r="NFS523" s="76"/>
      <c r="NFT523" s="76"/>
      <c r="NFU523" s="76"/>
      <c r="NFV523" s="76"/>
      <c r="NFW523" s="76"/>
      <c r="NFX523" s="76"/>
      <c r="NFY523" s="76"/>
      <c r="NFZ523" s="76"/>
      <c r="NGA523" s="76"/>
      <c r="NGB523" s="76"/>
      <c r="NGC523" s="76"/>
      <c r="NGD523" s="76"/>
      <c r="NGE523" s="76"/>
      <c r="NGF523" s="76"/>
      <c r="NGG523" s="76"/>
      <c r="NGH523" s="76"/>
      <c r="NGI523" s="76"/>
      <c r="NGJ523" s="76"/>
      <c r="NGK523" s="76"/>
      <c r="NGL523" s="76"/>
      <c r="NGM523" s="76"/>
      <c r="NGN523" s="76"/>
      <c r="NGO523" s="76"/>
      <c r="NGP523" s="76"/>
      <c r="NGQ523" s="76"/>
      <c r="NGR523" s="76"/>
      <c r="NGS523" s="76"/>
      <c r="NGT523" s="76"/>
      <c r="NGU523" s="76"/>
      <c r="NGV523" s="76"/>
      <c r="NGW523" s="76"/>
      <c r="NGX523" s="76"/>
      <c r="NGY523" s="76"/>
      <c r="NGZ523" s="76"/>
      <c r="NHA523" s="76"/>
      <c r="NHB523" s="76"/>
      <c r="NHC523" s="76"/>
      <c r="NHD523" s="76"/>
      <c r="NHE523" s="76"/>
      <c r="NHF523" s="76"/>
      <c r="NHG523" s="76"/>
      <c r="NHH523" s="76"/>
      <c r="NHI523" s="76"/>
      <c r="NHJ523" s="76"/>
      <c r="NHK523" s="76"/>
      <c r="NHL523" s="76"/>
      <c r="NHM523" s="76"/>
      <c r="NHN523" s="76"/>
      <c r="NHO523" s="76"/>
      <c r="NHP523" s="76"/>
      <c r="NHQ523" s="76"/>
      <c r="NHR523" s="76"/>
      <c r="NHS523" s="76"/>
      <c r="NHT523" s="76"/>
      <c r="NHU523" s="76"/>
      <c r="NHV523" s="76"/>
      <c r="NHW523" s="76"/>
      <c r="NHX523" s="76"/>
      <c r="NHY523" s="76"/>
      <c r="NHZ523" s="76"/>
      <c r="NIA523" s="76"/>
      <c r="NIB523" s="76"/>
      <c r="NIC523" s="76"/>
      <c r="NID523" s="76"/>
      <c r="NIE523" s="76"/>
      <c r="NIF523" s="76"/>
      <c r="NIG523" s="76"/>
      <c r="NIH523" s="76"/>
      <c r="NII523" s="76"/>
      <c r="NIJ523" s="76"/>
      <c r="NIK523" s="76"/>
      <c r="NIL523" s="76"/>
      <c r="NIM523" s="76"/>
      <c r="NIN523" s="76"/>
      <c r="NIO523" s="76"/>
      <c r="NIP523" s="76"/>
      <c r="NIQ523" s="76"/>
      <c r="NIR523" s="76"/>
      <c r="NIS523" s="76"/>
      <c r="NIT523" s="76"/>
      <c r="NIU523" s="76"/>
      <c r="NIV523" s="76"/>
      <c r="NIW523" s="76"/>
      <c r="NIX523" s="76"/>
      <c r="NIY523" s="76"/>
      <c r="NIZ523" s="76"/>
      <c r="NJA523" s="76"/>
      <c r="NJB523" s="76"/>
      <c r="NJC523" s="76"/>
      <c r="NJD523" s="76"/>
      <c r="NJE523" s="76"/>
      <c r="NJF523" s="76"/>
      <c r="NJG523" s="76"/>
      <c r="NJH523" s="76"/>
      <c r="NJI523" s="76"/>
      <c r="NJJ523" s="76"/>
      <c r="NJK523" s="76"/>
      <c r="NJL523" s="76"/>
      <c r="NJM523" s="76"/>
      <c r="NJN523" s="76"/>
      <c r="NJO523" s="76"/>
      <c r="NJP523" s="76"/>
      <c r="NJQ523" s="76"/>
      <c r="NJR523" s="76"/>
      <c r="NJS523" s="76"/>
      <c r="NJT523" s="76"/>
      <c r="NJU523" s="76"/>
      <c r="NJV523" s="76"/>
      <c r="NJW523" s="76"/>
      <c r="NJX523" s="76"/>
      <c r="NJY523" s="76"/>
      <c r="NJZ523" s="76"/>
      <c r="NKA523" s="76"/>
      <c r="NKB523" s="76"/>
      <c r="NKC523" s="76"/>
      <c r="NKD523" s="76"/>
      <c r="NKE523" s="76"/>
      <c r="NKF523" s="76"/>
      <c r="NKG523" s="76"/>
      <c r="NKH523" s="76"/>
      <c r="NKI523" s="76"/>
      <c r="NKJ523" s="76"/>
      <c r="NKK523" s="76"/>
      <c r="NKL523" s="76"/>
      <c r="NKM523" s="76"/>
      <c r="NKN523" s="76"/>
      <c r="NKO523" s="76"/>
      <c r="NKP523" s="76"/>
      <c r="NKQ523" s="76"/>
      <c r="NKR523" s="76"/>
      <c r="NKS523" s="76"/>
      <c r="NKT523" s="76"/>
      <c r="NKU523" s="76"/>
      <c r="NKV523" s="76"/>
      <c r="NKW523" s="76"/>
      <c r="NKX523" s="76"/>
      <c r="NKY523" s="76"/>
      <c r="NKZ523" s="76"/>
      <c r="NLA523" s="76"/>
      <c r="NLB523" s="76"/>
      <c r="NLC523" s="76"/>
      <c r="NLD523" s="76"/>
      <c r="NLE523" s="76"/>
      <c r="NLF523" s="76"/>
      <c r="NLG523" s="76"/>
      <c r="NLH523" s="76"/>
      <c r="NLI523" s="76"/>
      <c r="NLJ523" s="76"/>
      <c r="NLK523" s="76"/>
      <c r="NLL523" s="76"/>
      <c r="NLM523" s="76"/>
      <c r="NLN523" s="76"/>
      <c r="NLO523" s="76"/>
      <c r="NLP523" s="76"/>
      <c r="NLQ523" s="76"/>
      <c r="NLR523" s="76"/>
      <c r="NLS523" s="76"/>
      <c r="NLT523" s="76"/>
      <c r="NLU523" s="76"/>
      <c r="NLV523" s="76"/>
      <c r="NLW523" s="76"/>
      <c r="NLX523" s="76"/>
      <c r="NLY523" s="76"/>
      <c r="NLZ523" s="76"/>
      <c r="NMA523" s="76"/>
      <c r="NMB523" s="76"/>
      <c r="NMC523" s="76"/>
      <c r="NMD523" s="76"/>
      <c r="NME523" s="76"/>
      <c r="NMF523" s="76"/>
      <c r="NMG523" s="76"/>
      <c r="NMH523" s="76"/>
      <c r="NMI523" s="76"/>
      <c r="NMJ523" s="76"/>
      <c r="NMK523" s="76"/>
      <c r="NML523" s="76"/>
      <c r="NMM523" s="76"/>
      <c r="NMN523" s="76"/>
      <c r="NMO523" s="76"/>
      <c r="NMP523" s="76"/>
      <c r="NMQ523" s="76"/>
      <c r="NMR523" s="76"/>
      <c r="NMS523" s="76"/>
      <c r="NMT523" s="76"/>
      <c r="NMU523" s="76"/>
      <c r="NMV523" s="76"/>
      <c r="NMW523" s="76"/>
      <c r="NMX523" s="76"/>
      <c r="NMY523" s="76"/>
      <c r="NMZ523" s="76"/>
      <c r="NNA523" s="76"/>
      <c r="NNB523" s="76"/>
      <c r="NNC523" s="76"/>
      <c r="NND523" s="76"/>
      <c r="NNE523" s="76"/>
      <c r="NNF523" s="76"/>
      <c r="NNG523" s="76"/>
      <c r="NNH523" s="76"/>
      <c r="NNI523" s="76"/>
      <c r="NNJ523" s="76"/>
      <c r="NNK523" s="76"/>
      <c r="NNL523" s="76"/>
      <c r="NNM523" s="76"/>
      <c r="NNN523" s="76"/>
      <c r="NNO523" s="76"/>
      <c r="NNP523" s="76"/>
      <c r="NNQ523" s="76"/>
      <c r="NNR523" s="76"/>
      <c r="NNS523" s="76"/>
      <c r="NNT523" s="76"/>
      <c r="NNU523" s="76"/>
      <c r="NNV523" s="76"/>
      <c r="NNW523" s="76"/>
      <c r="NNX523" s="76"/>
      <c r="NNY523" s="76"/>
      <c r="NNZ523" s="76"/>
      <c r="NOA523" s="76"/>
      <c r="NOB523" s="76"/>
      <c r="NOC523" s="76"/>
      <c r="NOD523" s="76"/>
      <c r="NOE523" s="76"/>
      <c r="NOF523" s="76"/>
      <c r="NOG523" s="76"/>
      <c r="NOH523" s="76"/>
      <c r="NOI523" s="76"/>
      <c r="NOJ523" s="76"/>
      <c r="NOK523" s="76"/>
      <c r="NOL523" s="76"/>
      <c r="NOM523" s="76"/>
      <c r="NON523" s="76"/>
      <c r="NOO523" s="76"/>
      <c r="NOP523" s="76"/>
      <c r="NOQ523" s="76"/>
      <c r="NOR523" s="76"/>
      <c r="NOS523" s="76"/>
      <c r="NOT523" s="76"/>
      <c r="NOU523" s="76"/>
      <c r="NOV523" s="76"/>
      <c r="NOW523" s="76"/>
      <c r="NOX523" s="76"/>
      <c r="NOY523" s="76"/>
      <c r="NOZ523" s="76"/>
      <c r="NPA523" s="76"/>
      <c r="NPB523" s="76"/>
      <c r="NPC523" s="76"/>
      <c r="NPD523" s="76"/>
      <c r="NPE523" s="76"/>
      <c r="NPF523" s="76"/>
      <c r="NPG523" s="76"/>
      <c r="NPH523" s="76"/>
      <c r="NPI523" s="76"/>
      <c r="NPJ523" s="76"/>
      <c r="NPK523" s="76"/>
      <c r="NPL523" s="76"/>
      <c r="NPM523" s="76"/>
      <c r="NPN523" s="76"/>
      <c r="NPO523" s="76"/>
      <c r="NPP523" s="76"/>
      <c r="NPQ523" s="76"/>
      <c r="NPR523" s="76"/>
      <c r="NPS523" s="76"/>
      <c r="NPT523" s="76"/>
      <c r="NPU523" s="76"/>
      <c r="NPV523" s="76"/>
      <c r="NPW523" s="76"/>
      <c r="NPX523" s="76"/>
      <c r="NPY523" s="76"/>
      <c r="NPZ523" s="76"/>
      <c r="NQA523" s="76"/>
      <c r="NQB523" s="76"/>
      <c r="NQC523" s="76"/>
      <c r="NQD523" s="76"/>
      <c r="NQE523" s="76"/>
      <c r="NQF523" s="76"/>
      <c r="NQG523" s="76"/>
      <c r="NQH523" s="76"/>
      <c r="NQI523" s="76"/>
      <c r="NQJ523" s="76"/>
      <c r="NQK523" s="76"/>
      <c r="NQL523" s="76"/>
      <c r="NQM523" s="76"/>
      <c r="NQN523" s="76"/>
      <c r="NQO523" s="76"/>
      <c r="NQP523" s="76"/>
      <c r="NQQ523" s="76"/>
      <c r="NQR523" s="76"/>
      <c r="NQS523" s="76"/>
      <c r="NQT523" s="76"/>
      <c r="NQU523" s="76"/>
      <c r="NQV523" s="76"/>
      <c r="NQW523" s="76"/>
      <c r="NQX523" s="76"/>
      <c r="NQY523" s="76"/>
      <c r="NQZ523" s="76"/>
      <c r="NRA523" s="76"/>
      <c r="NRB523" s="76"/>
      <c r="NRC523" s="76"/>
      <c r="NRD523" s="76"/>
      <c r="NRE523" s="76"/>
      <c r="NRF523" s="76"/>
      <c r="NRG523" s="76"/>
      <c r="NRH523" s="76"/>
      <c r="NRI523" s="76"/>
      <c r="NRJ523" s="76"/>
      <c r="NRK523" s="76"/>
      <c r="NRL523" s="76"/>
      <c r="NRM523" s="76"/>
      <c r="NRN523" s="76"/>
      <c r="NRO523" s="76"/>
      <c r="NRP523" s="76"/>
      <c r="NRQ523" s="76"/>
      <c r="NRR523" s="76"/>
      <c r="NRS523" s="76"/>
      <c r="NRT523" s="76"/>
      <c r="NRU523" s="76"/>
      <c r="NRV523" s="76"/>
      <c r="NRW523" s="76"/>
      <c r="NRX523" s="76"/>
      <c r="NRY523" s="76"/>
      <c r="NRZ523" s="76"/>
      <c r="NSA523" s="76"/>
      <c r="NSB523" s="76"/>
      <c r="NSC523" s="76"/>
      <c r="NSD523" s="76"/>
      <c r="NSE523" s="76"/>
      <c r="NSF523" s="76"/>
      <c r="NSG523" s="76"/>
      <c r="NSH523" s="76"/>
      <c r="NSI523" s="76"/>
      <c r="NSJ523" s="76"/>
      <c r="NSK523" s="76"/>
      <c r="NSL523" s="76"/>
      <c r="NSM523" s="76"/>
      <c r="NSN523" s="76"/>
      <c r="NSO523" s="76"/>
      <c r="NSP523" s="76"/>
      <c r="NSQ523" s="76"/>
      <c r="NSR523" s="76"/>
      <c r="NSS523" s="76"/>
      <c r="NST523" s="76"/>
      <c r="NSU523" s="76"/>
      <c r="NSV523" s="76"/>
      <c r="NSW523" s="76"/>
      <c r="NSX523" s="76"/>
      <c r="NSY523" s="76"/>
      <c r="NSZ523" s="76"/>
      <c r="NTA523" s="76"/>
      <c r="NTB523" s="76"/>
      <c r="NTC523" s="76"/>
      <c r="NTD523" s="76"/>
      <c r="NTE523" s="76"/>
      <c r="NTF523" s="76"/>
      <c r="NTG523" s="76"/>
      <c r="NTH523" s="76"/>
      <c r="NTI523" s="76"/>
      <c r="NTJ523" s="76"/>
      <c r="NTK523" s="76"/>
      <c r="NTL523" s="76"/>
      <c r="NTM523" s="76"/>
      <c r="NTN523" s="76"/>
      <c r="NTO523" s="76"/>
      <c r="NTP523" s="76"/>
      <c r="NTQ523" s="76"/>
      <c r="NTR523" s="76"/>
      <c r="NTS523" s="76"/>
      <c r="NTT523" s="76"/>
      <c r="NTU523" s="76"/>
      <c r="NTV523" s="76"/>
      <c r="NTW523" s="76"/>
      <c r="NTX523" s="76"/>
      <c r="NTY523" s="76"/>
      <c r="NTZ523" s="76"/>
      <c r="NUA523" s="76"/>
      <c r="NUB523" s="76"/>
      <c r="NUC523" s="76"/>
      <c r="NUD523" s="76"/>
      <c r="NUE523" s="76"/>
      <c r="NUF523" s="76"/>
      <c r="NUG523" s="76"/>
      <c r="NUH523" s="76"/>
      <c r="NUI523" s="76"/>
      <c r="NUJ523" s="76"/>
      <c r="NUK523" s="76"/>
      <c r="NUL523" s="76"/>
      <c r="NUM523" s="76"/>
      <c r="NUN523" s="76"/>
      <c r="NUO523" s="76"/>
      <c r="NUP523" s="76"/>
      <c r="NUQ523" s="76"/>
      <c r="NUR523" s="76"/>
      <c r="NUS523" s="76"/>
      <c r="NUT523" s="76"/>
      <c r="NUU523" s="76"/>
      <c r="NUV523" s="76"/>
      <c r="NUW523" s="76"/>
      <c r="NUX523" s="76"/>
      <c r="NUY523" s="76"/>
      <c r="NUZ523" s="76"/>
      <c r="NVA523" s="76"/>
      <c r="NVB523" s="76"/>
      <c r="NVC523" s="76"/>
      <c r="NVD523" s="76"/>
      <c r="NVE523" s="76"/>
      <c r="NVF523" s="76"/>
      <c r="NVG523" s="76"/>
      <c r="NVH523" s="76"/>
      <c r="NVI523" s="76"/>
      <c r="NVJ523" s="76"/>
      <c r="NVK523" s="76"/>
      <c r="NVL523" s="76"/>
      <c r="NVM523" s="76"/>
      <c r="NVN523" s="76"/>
      <c r="NVO523" s="76"/>
      <c r="NVP523" s="76"/>
      <c r="NVQ523" s="76"/>
      <c r="NVR523" s="76"/>
      <c r="NVS523" s="76"/>
      <c r="NVT523" s="76"/>
      <c r="NVU523" s="76"/>
      <c r="NVV523" s="76"/>
      <c r="NVW523" s="76"/>
      <c r="NVX523" s="76"/>
      <c r="NVY523" s="76"/>
      <c r="NVZ523" s="76"/>
      <c r="NWA523" s="76"/>
      <c r="NWB523" s="76"/>
      <c r="NWC523" s="76"/>
      <c r="NWD523" s="76"/>
      <c r="NWE523" s="76"/>
      <c r="NWF523" s="76"/>
      <c r="NWG523" s="76"/>
      <c r="NWH523" s="76"/>
      <c r="NWI523" s="76"/>
      <c r="NWJ523" s="76"/>
      <c r="NWK523" s="76"/>
      <c r="NWL523" s="76"/>
      <c r="NWM523" s="76"/>
      <c r="NWN523" s="76"/>
      <c r="NWO523" s="76"/>
      <c r="NWP523" s="76"/>
      <c r="NWQ523" s="76"/>
      <c r="NWR523" s="76"/>
      <c r="NWS523" s="76"/>
      <c r="NWT523" s="76"/>
      <c r="NWU523" s="76"/>
      <c r="NWV523" s="76"/>
      <c r="NWW523" s="76"/>
      <c r="NWX523" s="76"/>
      <c r="NWY523" s="76"/>
      <c r="NWZ523" s="76"/>
      <c r="NXA523" s="76"/>
      <c r="NXB523" s="76"/>
      <c r="NXC523" s="76"/>
      <c r="NXD523" s="76"/>
      <c r="NXE523" s="76"/>
      <c r="NXF523" s="76"/>
      <c r="NXG523" s="76"/>
      <c r="NXH523" s="76"/>
      <c r="NXI523" s="76"/>
      <c r="NXJ523" s="76"/>
      <c r="NXK523" s="76"/>
      <c r="NXL523" s="76"/>
      <c r="NXM523" s="76"/>
      <c r="NXN523" s="76"/>
      <c r="NXO523" s="76"/>
      <c r="NXP523" s="76"/>
      <c r="NXQ523" s="76"/>
      <c r="NXR523" s="76"/>
      <c r="NXS523" s="76"/>
      <c r="NXT523" s="76"/>
      <c r="NXU523" s="76"/>
      <c r="NXV523" s="76"/>
      <c r="NXW523" s="76"/>
      <c r="NXX523" s="76"/>
      <c r="NXY523" s="76"/>
      <c r="NXZ523" s="76"/>
      <c r="NYA523" s="76"/>
      <c r="NYB523" s="76"/>
      <c r="NYC523" s="76"/>
      <c r="NYD523" s="76"/>
      <c r="NYE523" s="76"/>
      <c r="NYF523" s="76"/>
      <c r="NYG523" s="76"/>
      <c r="NYH523" s="76"/>
      <c r="NYI523" s="76"/>
      <c r="NYJ523" s="76"/>
      <c r="NYK523" s="76"/>
      <c r="NYL523" s="76"/>
      <c r="NYM523" s="76"/>
      <c r="NYN523" s="76"/>
      <c r="NYO523" s="76"/>
      <c r="NYP523" s="76"/>
      <c r="NYQ523" s="76"/>
      <c r="NYR523" s="76"/>
      <c r="NYS523" s="76"/>
      <c r="NYT523" s="76"/>
      <c r="NYU523" s="76"/>
      <c r="NYV523" s="76"/>
      <c r="NYW523" s="76"/>
      <c r="NYX523" s="76"/>
      <c r="NYY523" s="76"/>
      <c r="NYZ523" s="76"/>
      <c r="NZA523" s="76"/>
      <c r="NZB523" s="76"/>
      <c r="NZC523" s="76"/>
      <c r="NZD523" s="76"/>
      <c r="NZE523" s="76"/>
      <c r="NZF523" s="76"/>
      <c r="NZG523" s="76"/>
      <c r="NZH523" s="76"/>
      <c r="NZI523" s="76"/>
      <c r="NZJ523" s="76"/>
      <c r="NZK523" s="76"/>
      <c r="NZL523" s="76"/>
      <c r="NZM523" s="76"/>
      <c r="NZN523" s="76"/>
      <c r="NZO523" s="76"/>
      <c r="NZP523" s="76"/>
      <c r="NZQ523" s="76"/>
      <c r="NZR523" s="76"/>
      <c r="NZS523" s="76"/>
      <c r="NZT523" s="76"/>
      <c r="NZU523" s="76"/>
      <c r="NZV523" s="76"/>
      <c r="NZW523" s="76"/>
      <c r="NZX523" s="76"/>
      <c r="NZY523" s="76"/>
      <c r="NZZ523" s="76"/>
      <c r="OAA523" s="76"/>
      <c r="OAB523" s="76"/>
      <c r="OAC523" s="76"/>
      <c r="OAD523" s="76"/>
      <c r="OAE523" s="76"/>
      <c r="OAF523" s="76"/>
      <c r="OAG523" s="76"/>
      <c r="OAH523" s="76"/>
      <c r="OAI523" s="76"/>
      <c r="OAJ523" s="76"/>
      <c r="OAK523" s="76"/>
      <c r="OAL523" s="76"/>
      <c r="OAM523" s="76"/>
      <c r="OAN523" s="76"/>
      <c r="OAO523" s="76"/>
      <c r="OAP523" s="76"/>
      <c r="OAQ523" s="76"/>
      <c r="OAR523" s="76"/>
      <c r="OAS523" s="76"/>
      <c r="OAT523" s="76"/>
      <c r="OAU523" s="76"/>
      <c r="OAV523" s="76"/>
      <c r="OAW523" s="76"/>
      <c r="OAX523" s="76"/>
      <c r="OAY523" s="76"/>
      <c r="OAZ523" s="76"/>
      <c r="OBA523" s="76"/>
      <c r="OBB523" s="76"/>
      <c r="OBC523" s="76"/>
      <c r="OBD523" s="76"/>
      <c r="OBE523" s="76"/>
      <c r="OBF523" s="76"/>
      <c r="OBG523" s="76"/>
      <c r="OBH523" s="76"/>
      <c r="OBI523" s="76"/>
      <c r="OBJ523" s="76"/>
      <c r="OBK523" s="76"/>
      <c r="OBL523" s="76"/>
      <c r="OBM523" s="76"/>
      <c r="OBN523" s="76"/>
      <c r="OBO523" s="76"/>
      <c r="OBP523" s="76"/>
      <c r="OBQ523" s="76"/>
      <c r="OBR523" s="76"/>
      <c r="OBS523" s="76"/>
      <c r="OBT523" s="76"/>
      <c r="OBU523" s="76"/>
      <c r="OBV523" s="76"/>
      <c r="OBW523" s="76"/>
      <c r="OBX523" s="76"/>
      <c r="OBY523" s="76"/>
      <c r="OBZ523" s="76"/>
      <c r="OCA523" s="76"/>
      <c r="OCB523" s="76"/>
      <c r="OCC523" s="76"/>
      <c r="OCD523" s="76"/>
      <c r="OCE523" s="76"/>
      <c r="OCF523" s="76"/>
      <c r="OCG523" s="76"/>
      <c r="OCH523" s="76"/>
      <c r="OCI523" s="76"/>
      <c r="OCJ523" s="76"/>
      <c r="OCK523" s="76"/>
      <c r="OCL523" s="76"/>
      <c r="OCM523" s="76"/>
      <c r="OCN523" s="76"/>
      <c r="OCO523" s="76"/>
      <c r="OCP523" s="76"/>
      <c r="OCQ523" s="76"/>
      <c r="OCR523" s="76"/>
      <c r="OCS523" s="76"/>
      <c r="OCT523" s="76"/>
      <c r="OCU523" s="76"/>
      <c r="OCV523" s="76"/>
      <c r="OCW523" s="76"/>
      <c r="OCX523" s="76"/>
      <c r="OCY523" s="76"/>
      <c r="OCZ523" s="76"/>
      <c r="ODA523" s="76"/>
      <c r="ODB523" s="76"/>
      <c r="ODC523" s="76"/>
      <c r="ODD523" s="76"/>
      <c r="ODE523" s="76"/>
      <c r="ODF523" s="76"/>
      <c r="ODG523" s="76"/>
      <c r="ODH523" s="76"/>
      <c r="ODI523" s="76"/>
      <c r="ODJ523" s="76"/>
      <c r="ODK523" s="76"/>
      <c r="ODL523" s="76"/>
      <c r="ODM523" s="76"/>
      <c r="ODN523" s="76"/>
      <c r="ODO523" s="76"/>
      <c r="ODP523" s="76"/>
      <c r="ODQ523" s="76"/>
      <c r="ODR523" s="76"/>
      <c r="ODS523" s="76"/>
      <c r="ODT523" s="76"/>
      <c r="ODU523" s="76"/>
      <c r="ODV523" s="76"/>
      <c r="ODW523" s="76"/>
      <c r="ODX523" s="76"/>
      <c r="ODY523" s="76"/>
      <c r="ODZ523" s="76"/>
      <c r="OEA523" s="76"/>
      <c r="OEB523" s="76"/>
      <c r="OEC523" s="76"/>
      <c r="OED523" s="76"/>
      <c r="OEE523" s="76"/>
      <c r="OEF523" s="76"/>
      <c r="OEG523" s="76"/>
      <c r="OEH523" s="76"/>
      <c r="OEI523" s="76"/>
      <c r="OEJ523" s="76"/>
      <c r="OEK523" s="76"/>
      <c r="OEL523" s="76"/>
      <c r="OEM523" s="76"/>
      <c r="OEN523" s="76"/>
      <c r="OEO523" s="76"/>
      <c r="OEP523" s="76"/>
      <c r="OEQ523" s="76"/>
      <c r="OER523" s="76"/>
      <c r="OES523" s="76"/>
      <c r="OET523" s="76"/>
      <c r="OEU523" s="76"/>
      <c r="OEV523" s="76"/>
      <c r="OEW523" s="76"/>
      <c r="OEX523" s="76"/>
      <c r="OEY523" s="76"/>
      <c r="OEZ523" s="76"/>
      <c r="OFA523" s="76"/>
      <c r="OFB523" s="76"/>
      <c r="OFC523" s="76"/>
      <c r="OFD523" s="76"/>
      <c r="OFE523" s="76"/>
      <c r="OFF523" s="76"/>
      <c r="OFG523" s="76"/>
      <c r="OFH523" s="76"/>
      <c r="OFI523" s="76"/>
      <c r="OFJ523" s="76"/>
      <c r="OFK523" s="76"/>
      <c r="OFL523" s="76"/>
      <c r="OFM523" s="76"/>
      <c r="OFN523" s="76"/>
      <c r="OFO523" s="76"/>
      <c r="OFP523" s="76"/>
      <c r="OFQ523" s="76"/>
      <c r="OFR523" s="76"/>
      <c r="OFS523" s="76"/>
      <c r="OFT523" s="76"/>
      <c r="OFU523" s="76"/>
      <c r="OFV523" s="76"/>
      <c r="OFW523" s="76"/>
      <c r="OFX523" s="76"/>
      <c r="OFY523" s="76"/>
      <c r="OFZ523" s="76"/>
      <c r="OGA523" s="76"/>
      <c r="OGB523" s="76"/>
      <c r="OGC523" s="76"/>
      <c r="OGD523" s="76"/>
      <c r="OGE523" s="76"/>
      <c r="OGF523" s="76"/>
      <c r="OGG523" s="76"/>
      <c r="OGH523" s="76"/>
      <c r="OGI523" s="76"/>
      <c r="OGJ523" s="76"/>
      <c r="OGK523" s="76"/>
      <c r="OGL523" s="76"/>
      <c r="OGM523" s="76"/>
      <c r="OGN523" s="76"/>
      <c r="OGO523" s="76"/>
      <c r="OGP523" s="76"/>
      <c r="OGQ523" s="76"/>
      <c r="OGR523" s="76"/>
      <c r="OGS523" s="76"/>
      <c r="OGT523" s="76"/>
      <c r="OGU523" s="76"/>
      <c r="OGV523" s="76"/>
      <c r="OGW523" s="76"/>
      <c r="OGX523" s="76"/>
      <c r="OGY523" s="76"/>
      <c r="OGZ523" s="76"/>
      <c r="OHA523" s="76"/>
      <c r="OHB523" s="76"/>
      <c r="OHC523" s="76"/>
      <c r="OHD523" s="76"/>
      <c r="OHE523" s="76"/>
      <c r="OHF523" s="76"/>
      <c r="OHG523" s="76"/>
      <c r="OHH523" s="76"/>
      <c r="OHI523" s="76"/>
      <c r="OHJ523" s="76"/>
      <c r="OHK523" s="76"/>
      <c r="OHL523" s="76"/>
      <c r="OHM523" s="76"/>
      <c r="OHN523" s="76"/>
      <c r="OHO523" s="76"/>
      <c r="OHP523" s="76"/>
      <c r="OHQ523" s="76"/>
      <c r="OHR523" s="76"/>
      <c r="OHS523" s="76"/>
      <c r="OHT523" s="76"/>
      <c r="OHU523" s="76"/>
      <c r="OHV523" s="76"/>
      <c r="OHW523" s="76"/>
      <c r="OHX523" s="76"/>
      <c r="OHY523" s="76"/>
      <c r="OHZ523" s="76"/>
      <c r="OIA523" s="76"/>
      <c r="OIB523" s="76"/>
      <c r="OIC523" s="76"/>
      <c r="OID523" s="76"/>
      <c r="OIE523" s="76"/>
      <c r="OIF523" s="76"/>
      <c r="OIG523" s="76"/>
      <c r="OIH523" s="76"/>
      <c r="OII523" s="76"/>
      <c r="OIJ523" s="76"/>
      <c r="OIK523" s="76"/>
      <c r="OIL523" s="76"/>
      <c r="OIM523" s="76"/>
      <c r="OIN523" s="76"/>
      <c r="OIO523" s="76"/>
      <c r="OIP523" s="76"/>
      <c r="OIQ523" s="76"/>
      <c r="OIR523" s="76"/>
      <c r="OIS523" s="76"/>
      <c r="OIT523" s="76"/>
      <c r="OIU523" s="76"/>
      <c r="OIV523" s="76"/>
      <c r="OIW523" s="76"/>
      <c r="OIX523" s="76"/>
      <c r="OIY523" s="76"/>
      <c r="OIZ523" s="76"/>
      <c r="OJA523" s="76"/>
      <c r="OJB523" s="76"/>
      <c r="OJC523" s="76"/>
      <c r="OJD523" s="76"/>
      <c r="OJE523" s="76"/>
      <c r="OJF523" s="76"/>
      <c r="OJG523" s="76"/>
      <c r="OJH523" s="76"/>
      <c r="OJI523" s="76"/>
      <c r="OJJ523" s="76"/>
      <c r="OJK523" s="76"/>
      <c r="OJL523" s="76"/>
      <c r="OJM523" s="76"/>
      <c r="OJN523" s="76"/>
      <c r="OJO523" s="76"/>
      <c r="OJP523" s="76"/>
      <c r="OJQ523" s="76"/>
      <c r="OJR523" s="76"/>
      <c r="OJS523" s="76"/>
      <c r="OJT523" s="76"/>
      <c r="OJU523" s="76"/>
      <c r="OJV523" s="76"/>
      <c r="OJW523" s="76"/>
      <c r="OJX523" s="76"/>
      <c r="OJY523" s="76"/>
      <c r="OJZ523" s="76"/>
      <c r="OKA523" s="76"/>
      <c r="OKB523" s="76"/>
      <c r="OKC523" s="76"/>
      <c r="OKD523" s="76"/>
      <c r="OKE523" s="76"/>
      <c r="OKF523" s="76"/>
      <c r="OKG523" s="76"/>
      <c r="OKH523" s="76"/>
      <c r="OKI523" s="76"/>
      <c r="OKJ523" s="76"/>
      <c r="OKK523" s="76"/>
      <c r="OKL523" s="76"/>
      <c r="OKM523" s="76"/>
      <c r="OKN523" s="76"/>
      <c r="OKO523" s="76"/>
      <c r="OKP523" s="76"/>
      <c r="OKQ523" s="76"/>
      <c r="OKR523" s="76"/>
      <c r="OKS523" s="76"/>
      <c r="OKT523" s="76"/>
      <c r="OKU523" s="76"/>
      <c r="OKV523" s="76"/>
      <c r="OKW523" s="76"/>
      <c r="OKX523" s="76"/>
      <c r="OKY523" s="76"/>
      <c r="OKZ523" s="76"/>
      <c r="OLA523" s="76"/>
      <c r="OLB523" s="76"/>
      <c r="OLC523" s="76"/>
      <c r="OLD523" s="76"/>
      <c r="OLE523" s="76"/>
      <c r="OLF523" s="76"/>
      <c r="OLG523" s="76"/>
      <c r="OLH523" s="76"/>
      <c r="OLI523" s="76"/>
      <c r="OLJ523" s="76"/>
      <c r="OLK523" s="76"/>
      <c r="OLL523" s="76"/>
      <c r="OLM523" s="76"/>
      <c r="OLN523" s="76"/>
      <c r="OLO523" s="76"/>
      <c r="OLP523" s="76"/>
      <c r="OLQ523" s="76"/>
      <c r="OLR523" s="76"/>
      <c r="OLS523" s="76"/>
      <c r="OLT523" s="76"/>
      <c r="OLU523" s="76"/>
      <c r="OLV523" s="76"/>
      <c r="OLW523" s="76"/>
      <c r="OLX523" s="76"/>
      <c r="OLY523" s="76"/>
      <c r="OLZ523" s="76"/>
      <c r="OMA523" s="76"/>
      <c r="OMB523" s="76"/>
      <c r="OMC523" s="76"/>
      <c r="OMD523" s="76"/>
      <c r="OME523" s="76"/>
      <c r="OMF523" s="76"/>
      <c r="OMG523" s="76"/>
      <c r="OMH523" s="76"/>
      <c r="OMI523" s="76"/>
      <c r="OMJ523" s="76"/>
      <c r="OMK523" s="76"/>
      <c r="OML523" s="76"/>
      <c r="OMM523" s="76"/>
      <c r="OMN523" s="76"/>
      <c r="OMO523" s="76"/>
      <c r="OMP523" s="76"/>
      <c r="OMQ523" s="76"/>
      <c r="OMR523" s="76"/>
      <c r="OMS523" s="76"/>
      <c r="OMT523" s="76"/>
      <c r="OMU523" s="76"/>
      <c r="OMV523" s="76"/>
      <c r="OMW523" s="76"/>
      <c r="OMX523" s="76"/>
      <c r="OMY523" s="76"/>
      <c r="OMZ523" s="76"/>
      <c r="ONA523" s="76"/>
      <c r="ONB523" s="76"/>
      <c r="ONC523" s="76"/>
      <c r="OND523" s="76"/>
      <c r="ONE523" s="76"/>
      <c r="ONF523" s="76"/>
      <c r="ONG523" s="76"/>
      <c r="ONH523" s="76"/>
      <c r="ONI523" s="76"/>
      <c r="ONJ523" s="76"/>
      <c r="ONK523" s="76"/>
      <c r="ONL523" s="76"/>
      <c r="ONM523" s="76"/>
      <c r="ONN523" s="76"/>
      <c r="ONO523" s="76"/>
      <c r="ONP523" s="76"/>
      <c r="ONQ523" s="76"/>
      <c r="ONR523" s="76"/>
      <c r="ONS523" s="76"/>
      <c r="ONT523" s="76"/>
      <c r="ONU523" s="76"/>
      <c r="ONV523" s="76"/>
      <c r="ONW523" s="76"/>
      <c r="ONX523" s="76"/>
      <c r="ONY523" s="76"/>
      <c r="ONZ523" s="76"/>
      <c r="OOA523" s="76"/>
      <c r="OOB523" s="76"/>
      <c r="OOC523" s="76"/>
      <c r="OOD523" s="76"/>
      <c r="OOE523" s="76"/>
      <c r="OOF523" s="76"/>
      <c r="OOG523" s="76"/>
      <c r="OOH523" s="76"/>
      <c r="OOI523" s="76"/>
      <c r="OOJ523" s="76"/>
      <c r="OOK523" s="76"/>
      <c r="OOL523" s="76"/>
      <c r="OOM523" s="76"/>
      <c r="OON523" s="76"/>
      <c r="OOO523" s="76"/>
      <c r="OOP523" s="76"/>
      <c r="OOQ523" s="76"/>
      <c r="OOR523" s="76"/>
      <c r="OOS523" s="76"/>
      <c r="OOT523" s="76"/>
      <c r="OOU523" s="76"/>
      <c r="OOV523" s="76"/>
      <c r="OOW523" s="76"/>
      <c r="OOX523" s="76"/>
      <c r="OOY523" s="76"/>
      <c r="OOZ523" s="76"/>
      <c r="OPA523" s="76"/>
      <c r="OPB523" s="76"/>
      <c r="OPC523" s="76"/>
      <c r="OPD523" s="76"/>
      <c r="OPE523" s="76"/>
      <c r="OPF523" s="76"/>
      <c r="OPG523" s="76"/>
      <c r="OPH523" s="76"/>
      <c r="OPI523" s="76"/>
      <c r="OPJ523" s="76"/>
      <c r="OPK523" s="76"/>
      <c r="OPL523" s="76"/>
      <c r="OPM523" s="76"/>
      <c r="OPN523" s="76"/>
      <c r="OPO523" s="76"/>
      <c r="OPP523" s="76"/>
      <c r="OPQ523" s="76"/>
      <c r="OPR523" s="76"/>
      <c r="OPS523" s="76"/>
      <c r="OPT523" s="76"/>
      <c r="OPU523" s="76"/>
      <c r="OPV523" s="76"/>
      <c r="OPW523" s="76"/>
      <c r="OPX523" s="76"/>
      <c r="OPY523" s="76"/>
      <c r="OPZ523" s="76"/>
      <c r="OQA523" s="76"/>
      <c r="OQB523" s="76"/>
      <c r="OQC523" s="76"/>
      <c r="OQD523" s="76"/>
      <c r="OQE523" s="76"/>
      <c r="OQF523" s="76"/>
      <c r="OQG523" s="76"/>
      <c r="OQH523" s="76"/>
      <c r="OQI523" s="76"/>
      <c r="OQJ523" s="76"/>
      <c r="OQK523" s="76"/>
      <c r="OQL523" s="76"/>
      <c r="OQM523" s="76"/>
      <c r="OQN523" s="76"/>
      <c r="OQO523" s="76"/>
      <c r="OQP523" s="76"/>
      <c r="OQQ523" s="76"/>
      <c r="OQR523" s="76"/>
      <c r="OQS523" s="76"/>
      <c r="OQT523" s="76"/>
      <c r="OQU523" s="76"/>
      <c r="OQV523" s="76"/>
      <c r="OQW523" s="76"/>
      <c r="OQX523" s="76"/>
      <c r="OQY523" s="76"/>
      <c r="OQZ523" s="76"/>
      <c r="ORA523" s="76"/>
      <c r="ORB523" s="76"/>
      <c r="ORC523" s="76"/>
      <c r="ORD523" s="76"/>
      <c r="ORE523" s="76"/>
      <c r="ORF523" s="76"/>
      <c r="ORG523" s="76"/>
      <c r="ORH523" s="76"/>
      <c r="ORI523" s="76"/>
      <c r="ORJ523" s="76"/>
      <c r="ORK523" s="76"/>
      <c r="ORL523" s="76"/>
      <c r="ORM523" s="76"/>
      <c r="ORN523" s="76"/>
      <c r="ORO523" s="76"/>
      <c r="ORP523" s="76"/>
      <c r="ORQ523" s="76"/>
      <c r="ORR523" s="76"/>
      <c r="ORS523" s="76"/>
      <c r="ORT523" s="76"/>
      <c r="ORU523" s="76"/>
      <c r="ORV523" s="76"/>
      <c r="ORW523" s="76"/>
      <c r="ORX523" s="76"/>
      <c r="ORY523" s="76"/>
      <c r="ORZ523" s="76"/>
      <c r="OSA523" s="76"/>
      <c r="OSB523" s="76"/>
      <c r="OSC523" s="76"/>
      <c r="OSD523" s="76"/>
      <c r="OSE523" s="76"/>
      <c r="OSF523" s="76"/>
      <c r="OSG523" s="76"/>
      <c r="OSH523" s="76"/>
      <c r="OSI523" s="76"/>
      <c r="OSJ523" s="76"/>
      <c r="OSK523" s="76"/>
      <c r="OSL523" s="76"/>
      <c r="OSM523" s="76"/>
      <c r="OSN523" s="76"/>
      <c r="OSO523" s="76"/>
      <c r="OSP523" s="76"/>
      <c r="OSQ523" s="76"/>
      <c r="OSR523" s="76"/>
      <c r="OSS523" s="76"/>
      <c r="OST523" s="76"/>
      <c r="OSU523" s="76"/>
      <c r="OSV523" s="76"/>
      <c r="OSW523" s="76"/>
      <c r="OSX523" s="76"/>
      <c r="OSY523" s="76"/>
      <c r="OSZ523" s="76"/>
      <c r="OTA523" s="76"/>
      <c r="OTB523" s="76"/>
      <c r="OTC523" s="76"/>
      <c r="OTD523" s="76"/>
      <c r="OTE523" s="76"/>
      <c r="OTF523" s="76"/>
      <c r="OTG523" s="76"/>
      <c r="OTH523" s="76"/>
      <c r="OTI523" s="76"/>
      <c r="OTJ523" s="76"/>
      <c r="OTK523" s="76"/>
      <c r="OTL523" s="76"/>
      <c r="OTM523" s="76"/>
      <c r="OTN523" s="76"/>
      <c r="OTO523" s="76"/>
      <c r="OTP523" s="76"/>
      <c r="OTQ523" s="76"/>
      <c r="OTR523" s="76"/>
      <c r="OTS523" s="76"/>
      <c r="OTT523" s="76"/>
      <c r="OTU523" s="76"/>
      <c r="OTV523" s="76"/>
      <c r="OTW523" s="76"/>
      <c r="OTX523" s="76"/>
      <c r="OTY523" s="76"/>
      <c r="OTZ523" s="76"/>
      <c r="OUA523" s="76"/>
      <c r="OUB523" s="76"/>
      <c r="OUC523" s="76"/>
      <c r="OUD523" s="76"/>
      <c r="OUE523" s="76"/>
      <c r="OUF523" s="76"/>
      <c r="OUG523" s="76"/>
      <c r="OUH523" s="76"/>
      <c r="OUI523" s="76"/>
      <c r="OUJ523" s="76"/>
      <c r="OUK523" s="76"/>
      <c r="OUL523" s="76"/>
      <c r="OUM523" s="76"/>
      <c r="OUN523" s="76"/>
      <c r="OUO523" s="76"/>
      <c r="OUP523" s="76"/>
      <c r="OUQ523" s="76"/>
      <c r="OUR523" s="76"/>
      <c r="OUS523" s="76"/>
      <c r="OUT523" s="76"/>
      <c r="OUU523" s="76"/>
      <c r="OUV523" s="76"/>
      <c r="OUW523" s="76"/>
      <c r="OUX523" s="76"/>
      <c r="OUY523" s="76"/>
      <c r="OUZ523" s="76"/>
      <c r="OVA523" s="76"/>
      <c r="OVB523" s="76"/>
      <c r="OVC523" s="76"/>
      <c r="OVD523" s="76"/>
      <c r="OVE523" s="76"/>
      <c r="OVF523" s="76"/>
      <c r="OVG523" s="76"/>
      <c r="OVH523" s="76"/>
      <c r="OVI523" s="76"/>
      <c r="OVJ523" s="76"/>
      <c r="OVK523" s="76"/>
      <c r="OVL523" s="76"/>
      <c r="OVM523" s="76"/>
      <c r="OVN523" s="76"/>
      <c r="OVO523" s="76"/>
      <c r="OVP523" s="76"/>
      <c r="OVQ523" s="76"/>
      <c r="OVR523" s="76"/>
      <c r="OVS523" s="76"/>
      <c r="OVT523" s="76"/>
      <c r="OVU523" s="76"/>
      <c r="OVV523" s="76"/>
      <c r="OVW523" s="76"/>
      <c r="OVX523" s="76"/>
      <c r="OVY523" s="76"/>
      <c r="OVZ523" s="76"/>
      <c r="OWA523" s="76"/>
      <c r="OWB523" s="76"/>
      <c r="OWC523" s="76"/>
      <c r="OWD523" s="76"/>
      <c r="OWE523" s="76"/>
      <c r="OWF523" s="76"/>
      <c r="OWG523" s="76"/>
      <c r="OWH523" s="76"/>
      <c r="OWI523" s="76"/>
      <c r="OWJ523" s="76"/>
      <c r="OWK523" s="76"/>
      <c r="OWL523" s="76"/>
      <c r="OWM523" s="76"/>
      <c r="OWN523" s="76"/>
      <c r="OWO523" s="76"/>
      <c r="OWP523" s="76"/>
      <c r="OWQ523" s="76"/>
      <c r="OWR523" s="76"/>
      <c r="OWS523" s="76"/>
      <c r="OWT523" s="76"/>
      <c r="OWU523" s="76"/>
      <c r="OWV523" s="76"/>
      <c r="OWW523" s="76"/>
      <c r="OWX523" s="76"/>
      <c r="OWY523" s="76"/>
      <c r="OWZ523" s="76"/>
      <c r="OXA523" s="76"/>
      <c r="OXB523" s="76"/>
      <c r="OXC523" s="76"/>
      <c r="OXD523" s="76"/>
      <c r="OXE523" s="76"/>
      <c r="OXF523" s="76"/>
      <c r="OXG523" s="76"/>
      <c r="OXH523" s="76"/>
      <c r="OXI523" s="76"/>
      <c r="OXJ523" s="76"/>
      <c r="OXK523" s="76"/>
      <c r="OXL523" s="76"/>
      <c r="OXM523" s="76"/>
      <c r="OXN523" s="76"/>
      <c r="OXO523" s="76"/>
      <c r="OXP523" s="76"/>
      <c r="OXQ523" s="76"/>
      <c r="OXR523" s="76"/>
      <c r="OXS523" s="76"/>
      <c r="OXT523" s="76"/>
      <c r="OXU523" s="76"/>
      <c r="OXV523" s="76"/>
      <c r="OXW523" s="76"/>
      <c r="OXX523" s="76"/>
      <c r="OXY523" s="76"/>
      <c r="OXZ523" s="76"/>
      <c r="OYA523" s="76"/>
      <c r="OYB523" s="76"/>
      <c r="OYC523" s="76"/>
      <c r="OYD523" s="76"/>
      <c r="OYE523" s="76"/>
      <c r="OYF523" s="76"/>
      <c r="OYG523" s="76"/>
      <c r="OYH523" s="76"/>
      <c r="OYI523" s="76"/>
      <c r="OYJ523" s="76"/>
      <c r="OYK523" s="76"/>
      <c r="OYL523" s="76"/>
      <c r="OYM523" s="76"/>
      <c r="OYN523" s="76"/>
      <c r="OYO523" s="76"/>
      <c r="OYP523" s="76"/>
      <c r="OYQ523" s="76"/>
      <c r="OYR523" s="76"/>
      <c r="OYS523" s="76"/>
      <c r="OYT523" s="76"/>
      <c r="OYU523" s="76"/>
      <c r="OYV523" s="76"/>
      <c r="OYW523" s="76"/>
      <c r="OYX523" s="76"/>
      <c r="OYY523" s="76"/>
      <c r="OYZ523" s="76"/>
      <c r="OZA523" s="76"/>
      <c r="OZB523" s="76"/>
      <c r="OZC523" s="76"/>
      <c r="OZD523" s="76"/>
      <c r="OZE523" s="76"/>
      <c r="OZF523" s="76"/>
      <c r="OZG523" s="76"/>
      <c r="OZH523" s="76"/>
      <c r="OZI523" s="76"/>
      <c r="OZJ523" s="76"/>
      <c r="OZK523" s="76"/>
      <c r="OZL523" s="76"/>
      <c r="OZM523" s="76"/>
      <c r="OZN523" s="76"/>
      <c r="OZO523" s="76"/>
      <c r="OZP523" s="76"/>
      <c r="OZQ523" s="76"/>
      <c r="OZR523" s="76"/>
      <c r="OZS523" s="76"/>
      <c r="OZT523" s="76"/>
      <c r="OZU523" s="76"/>
      <c r="OZV523" s="76"/>
      <c r="OZW523" s="76"/>
      <c r="OZX523" s="76"/>
      <c r="OZY523" s="76"/>
      <c r="OZZ523" s="76"/>
      <c r="PAA523" s="76"/>
      <c r="PAB523" s="76"/>
      <c r="PAC523" s="76"/>
      <c r="PAD523" s="76"/>
      <c r="PAE523" s="76"/>
      <c r="PAF523" s="76"/>
      <c r="PAG523" s="76"/>
      <c r="PAH523" s="76"/>
      <c r="PAI523" s="76"/>
      <c r="PAJ523" s="76"/>
      <c r="PAK523" s="76"/>
      <c r="PAL523" s="76"/>
      <c r="PAM523" s="76"/>
      <c r="PAN523" s="76"/>
      <c r="PAO523" s="76"/>
      <c r="PAP523" s="76"/>
      <c r="PAQ523" s="76"/>
      <c r="PAR523" s="76"/>
      <c r="PAS523" s="76"/>
      <c r="PAT523" s="76"/>
      <c r="PAU523" s="76"/>
      <c r="PAV523" s="76"/>
      <c r="PAW523" s="76"/>
      <c r="PAX523" s="76"/>
      <c r="PAY523" s="76"/>
      <c r="PAZ523" s="76"/>
      <c r="PBA523" s="76"/>
      <c r="PBB523" s="76"/>
      <c r="PBC523" s="76"/>
      <c r="PBD523" s="76"/>
      <c r="PBE523" s="76"/>
      <c r="PBF523" s="76"/>
      <c r="PBG523" s="76"/>
      <c r="PBH523" s="76"/>
      <c r="PBI523" s="76"/>
      <c r="PBJ523" s="76"/>
      <c r="PBK523" s="76"/>
      <c r="PBL523" s="76"/>
      <c r="PBM523" s="76"/>
      <c r="PBN523" s="76"/>
      <c r="PBO523" s="76"/>
      <c r="PBP523" s="76"/>
      <c r="PBQ523" s="76"/>
      <c r="PBR523" s="76"/>
      <c r="PBS523" s="76"/>
      <c r="PBT523" s="76"/>
      <c r="PBU523" s="76"/>
      <c r="PBV523" s="76"/>
      <c r="PBW523" s="76"/>
      <c r="PBX523" s="76"/>
      <c r="PBY523" s="76"/>
      <c r="PBZ523" s="76"/>
      <c r="PCA523" s="76"/>
      <c r="PCB523" s="76"/>
      <c r="PCC523" s="76"/>
      <c r="PCD523" s="76"/>
      <c r="PCE523" s="76"/>
      <c r="PCF523" s="76"/>
      <c r="PCG523" s="76"/>
      <c r="PCH523" s="76"/>
      <c r="PCI523" s="76"/>
      <c r="PCJ523" s="76"/>
      <c r="PCK523" s="76"/>
      <c r="PCL523" s="76"/>
      <c r="PCM523" s="76"/>
      <c r="PCN523" s="76"/>
      <c r="PCO523" s="76"/>
      <c r="PCP523" s="76"/>
      <c r="PCQ523" s="76"/>
      <c r="PCR523" s="76"/>
      <c r="PCS523" s="76"/>
      <c r="PCT523" s="76"/>
      <c r="PCU523" s="76"/>
      <c r="PCV523" s="76"/>
      <c r="PCW523" s="76"/>
      <c r="PCX523" s="76"/>
      <c r="PCY523" s="76"/>
      <c r="PCZ523" s="76"/>
      <c r="PDA523" s="76"/>
      <c r="PDB523" s="76"/>
      <c r="PDC523" s="76"/>
      <c r="PDD523" s="76"/>
      <c r="PDE523" s="76"/>
      <c r="PDF523" s="76"/>
      <c r="PDG523" s="76"/>
      <c r="PDH523" s="76"/>
      <c r="PDI523" s="76"/>
      <c r="PDJ523" s="76"/>
      <c r="PDK523" s="76"/>
      <c r="PDL523" s="76"/>
      <c r="PDM523" s="76"/>
      <c r="PDN523" s="76"/>
      <c r="PDO523" s="76"/>
      <c r="PDP523" s="76"/>
      <c r="PDQ523" s="76"/>
      <c r="PDR523" s="76"/>
      <c r="PDS523" s="76"/>
      <c r="PDT523" s="76"/>
      <c r="PDU523" s="76"/>
      <c r="PDV523" s="76"/>
      <c r="PDW523" s="76"/>
      <c r="PDX523" s="76"/>
      <c r="PDY523" s="76"/>
      <c r="PDZ523" s="76"/>
      <c r="PEA523" s="76"/>
      <c r="PEB523" s="76"/>
      <c r="PEC523" s="76"/>
      <c r="PED523" s="76"/>
      <c r="PEE523" s="76"/>
      <c r="PEF523" s="76"/>
      <c r="PEG523" s="76"/>
      <c r="PEH523" s="76"/>
      <c r="PEI523" s="76"/>
      <c r="PEJ523" s="76"/>
      <c r="PEK523" s="76"/>
      <c r="PEL523" s="76"/>
      <c r="PEM523" s="76"/>
      <c r="PEN523" s="76"/>
      <c r="PEO523" s="76"/>
      <c r="PEP523" s="76"/>
      <c r="PEQ523" s="76"/>
      <c r="PER523" s="76"/>
      <c r="PES523" s="76"/>
      <c r="PET523" s="76"/>
      <c r="PEU523" s="76"/>
      <c r="PEV523" s="76"/>
      <c r="PEW523" s="76"/>
      <c r="PEX523" s="76"/>
      <c r="PEY523" s="76"/>
      <c r="PEZ523" s="76"/>
      <c r="PFA523" s="76"/>
      <c r="PFB523" s="76"/>
      <c r="PFC523" s="76"/>
      <c r="PFD523" s="76"/>
      <c r="PFE523" s="76"/>
      <c r="PFF523" s="76"/>
      <c r="PFG523" s="76"/>
      <c r="PFH523" s="76"/>
      <c r="PFI523" s="76"/>
      <c r="PFJ523" s="76"/>
      <c r="PFK523" s="76"/>
      <c r="PFL523" s="76"/>
      <c r="PFM523" s="76"/>
      <c r="PFN523" s="76"/>
      <c r="PFO523" s="76"/>
      <c r="PFP523" s="76"/>
      <c r="PFQ523" s="76"/>
      <c r="PFR523" s="76"/>
      <c r="PFS523" s="76"/>
      <c r="PFT523" s="76"/>
      <c r="PFU523" s="76"/>
      <c r="PFV523" s="76"/>
      <c r="PFW523" s="76"/>
      <c r="PFX523" s="76"/>
      <c r="PFY523" s="76"/>
      <c r="PFZ523" s="76"/>
      <c r="PGA523" s="76"/>
      <c r="PGB523" s="76"/>
      <c r="PGC523" s="76"/>
      <c r="PGD523" s="76"/>
      <c r="PGE523" s="76"/>
      <c r="PGF523" s="76"/>
      <c r="PGG523" s="76"/>
      <c r="PGH523" s="76"/>
      <c r="PGI523" s="76"/>
      <c r="PGJ523" s="76"/>
      <c r="PGK523" s="76"/>
      <c r="PGL523" s="76"/>
      <c r="PGM523" s="76"/>
      <c r="PGN523" s="76"/>
      <c r="PGO523" s="76"/>
      <c r="PGP523" s="76"/>
      <c r="PGQ523" s="76"/>
      <c r="PGR523" s="76"/>
      <c r="PGS523" s="76"/>
      <c r="PGT523" s="76"/>
      <c r="PGU523" s="76"/>
      <c r="PGV523" s="76"/>
      <c r="PGW523" s="76"/>
      <c r="PGX523" s="76"/>
      <c r="PGY523" s="76"/>
      <c r="PGZ523" s="76"/>
      <c r="PHA523" s="76"/>
      <c r="PHB523" s="76"/>
      <c r="PHC523" s="76"/>
      <c r="PHD523" s="76"/>
      <c r="PHE523" s="76"/>
      <c r="PHF523" s="76"/>
      <c r="PHG523" s="76"/>
      <c r="PHH523" s="76"/>
      <c r="PHI523" s="76"/>
      <c r="PHJ523" s="76"/>
      <c r="PHK523" s="76"/>
      <c r="PHL523" s="76"/>
      <c r="PHM523" s="76"/>
      <c r="PHN523" s="76"/>
      <c r="PHO523" s="76"/>
      <c r="PHP523" s="76"/>
      <c r="PHQ523" s="76"/>
      <c r="PHR523" s="76"/>
      <c r="PHS523" s="76"/>
      <c r="PHT523" s="76"/>
      <c r="PHU523" s="76"/>
      <c r="PHV523" s="76"/>
      <c r="PHW523" s="76"/>
      <c r="PHX523" s="76"/>
      <c r="PHY523" s="76"/>
      <c r="PHZ523" s="76"/>
      <c r="PIA523" s="76"/>
      <c r="PIB523" s="76"/>
      <c r="PIC523" s="76"/>
      <c r="PID523" s="76"/>
      <c r="PIE523" s="76"/>
      <c r="PIF523" s="76"/>
      <c r="PIG523" s="76"/>
      <c r="PIH523" s="76"/>
      <c r="PII523" s="76"/>
      <c r="PIJ523" s="76"/>
      <c r="PIK523" s="76"/>
      <c r="PIL523" s="76"/>
      <c r="PIM523" s="76"/>
      <c r="PIN523" s="76"/>
      <c r="PIO523" s="76"/>
      <c r="PIP523" s="76"/>
      <c r="PIQ523" s="76"/>
      <c r="PIR523" s="76"/>
      <c r="PIS523" s="76"/>
      <c r="PIT523" s="76"/>
      <c r="PIU523" s="76"/>
      <c r="PIV523" s="76"/>
      <c r="PIW523" s="76"/>
      <c r="PIX523" s="76"/>
      <c r="PIY523" s="76"/>
      <c r="PIZ523" s="76"/>
      <c r="PJA523" s="76"/>
      <c r="PJB523" s="76"/>
      <c r="PJC523" s="76"/>
      <c r="PJD523" s="76"/>
      <c r="PJE523" s="76"/>
      <c r="PJF523" s="76"/>
      <c r="PJG523" s="76"/>
      <c r="PJH523" s="76"/>
      <c r="PJI523" s="76"/>
      <c r="PJJ523" s="76"/>
      <c r="PJK523" s="76"/>
      <c r="PJL523" s="76"/>
      <c r="PJM523" s="76"/>
      <c r="PJN523" s="76"/>
      <c r="PJO523" s="76"/>
      <c r="PJP523" s="76"/>
      <c r="PJQ523" s="76"/>
      <c r="PJR523" s="76"/>
      <c r="PJS523" s="76"/>
      <c r="PJT523" s="76"/>
      <c r="PJU523" s="76"/>
      <c r="PJV523" s="76"/>
      <c r="PJW523" s="76"/>
      <c r="PJX523" s="76"/>
      <c r="PJY523" s="76"/>
      <c r="PJZ523" s="76"/>
      <c r="PKA523" s="76"/>
      <c r="PKB523" s="76"/>
      <c r="PKC523" s="76"/>
      <c r="PKD523" s="76"/>
      <c r="PKE523" s="76"/>
      <c r="PKF523" s="76"/>
      <c r="PKG523" s="76"/>
      <c r="PKH523" s="76"/>
      <c r="PKI523" s="76"/>
      <c r="PKJ523" s="76"/>
      <c r="PKK523" s="76"/>
      <c r="PKL523" s="76"/>
      <c r="PKM523" s="76"/>
      <c r="PKN523" s="76"/>
      <c r="PKO523" s="76"/>
      <c r="PKP523" s="76"/>
      <c r="PKQ523" s="76"/>
      <c r="PKR523" s="76"/>
      <c r="PKS523" s="76"/>
      <c r="PKT523" s="76"/>
      <c r="PKU523" s="76"/>
      <c r="PKV523" s="76"/>
      <c r="PKW523" s="76"/>
      <c r="PKX523" s="76"/>
      <c r="PKY523" s="76"/>
      <c r="PKZ523" s="76"/>
      <c r="PLA523" s="76"/>
      <c r="PLB523" s="76"/>
      <c r="PLC523" s="76"/>
      <c r="PLD523" s="76"/>
      <c r="PLE523" s="76"/>
      <c r="PLF523" s="76"/>
      <c r="PLG523" s="76"/>
      <c r="PLH523" s="76"/>
      <c r="PLI523" s="76"/>
      <c r="PLJ523" s="76"/>
      <c r="PLK523" s="76"/>
      <c r="PLL523" s="76"/>
      <c r="PLM523" s="76"/>
      <c r="PLN523" s="76"/>
      <c r="PLO523" s="76"/>
      <c r="PLP523" s="76"/>
      <c r="PLQ523" s="76"/>
      <c r="PLR523" s="76"/>
      <c r="PLS523" s="76"/>
      <c r="PLT523" s="76"/>
      <c r="PLU523" s="76"/>
      <c r="PLV523" s="76"/>
      <c r="PLW523" s="76"/>
      <c r="PLX523" s="76"/>
      <c r="PLY523" s="76"/>
      <c r="PLZ523" s="76"/>
      <c r="PMA523" s="76"/>
      <c r="PMB523" s="76"/>
      <c r="PMC523" s="76"/>
      <c r="PMD523" s="76"/>
      <c r="PME523" s="76"/>
      <c r="PMF523" s="76"/>
      <c r="PMG523" s="76"/>
      <c r="PMH523" s="76"/>
      <c r="PMI523" s="76"/>
      <c r="PMJ523" s="76"/>
      <c r="PMK523" s="76"/>
      <c r="PML523" s="76"/>
      <c r="PMM523" s="76"/>
      <c r="PMN523" s="76"/>
      <c r="PMO523" s="76"/>
      <c r="PMP523" s="76"/>
      <c r="PMQ523" s="76"/>
      <c r="PMR523" s="76"/>
      <c r="PMS523" s="76"/>
      <c r="PMT523" s="76"/>
      <c r="PMU523" s="76"/>
      <c r="PMV523" s="76"/>
      <c r="PMW523" s="76"/>
      <c r="PMX523" s="76"/>
      <c r="PMY523" s="76"/>
      <c r="PMZ523" s="76"/>
      <c r="PNA523" s="76"/>
      <c r="PNB523" s="76"/>
      <c r="PNC523" s="76"/>
      <c r="PND523" s="76"/>
      <c r="PNE523" s="76"/>
      <c r="PNF523" s="76"/>
      <c r="PNG523" s="76"/>
      <c r="PNH523" s="76"/>
      <c r="PNI523" s="76"/>
      <c r="PNJ523" s="76"/>
      <c r="PNK523" s="76"/>
      <c r="PNL523" s="76"/>
      <c r="PNM523" s="76"/>
      <c r="PNN523" s="76"/>
      <c r="PNO523" s="76"/>
      <c r="PNP523" s="76"/>
      <c r="PNQ523" s="76"/>
      <c r="PNR523" s="76"/>
      <c r="PNS523" s="76"/>
      <c r="PNT523" s="76"/>
      <c r="PNU523" s="76"/>
      <c r="PNV523" s="76"/>
      <c r="PNW523" s="76"/>
      <c r="PNX523" s="76"/>
      <c r="PNY523" s="76"/>
      <c r="PNZ523" s="76"/>
      <c r="POA523" s="76"/>
      <c r="POB523" s="76"/>
      <c r="POC523" s="76"/>
      <c r="POD523" s="76"/>
      <c r="POE523" s="76"/>
      <c r="POF523" s="76"/>
      <c r="POG523" s="76"/>
      <c r="POH523" s="76"/>
      <c r="POI523" s="76"/>
      <c r="POJ523" s="76"/>
      <c r="POK523" s="76"/>
      <c r="POL523" s="76"/>
      <c r="POM523" s="76"/>
      <c r="PON523" s="76"/>
      <c r="POO523" s="76"/>
      <c r="POP523" s="76"/>
      <c r="POQ523" s="76"/>
      <c r="POR523" s="76"/>
      <c r="POS523" s="76"/>
      <c r="POT523" s="76"/>
      <c r="POU523" s="76"/>
      <c r="POV523" s="76"/>
      <c r="POW523" s="76"/>
      <c r="POX523" s="76"/>
      <c r="POY523" s="76"/>
      <c r="POZ523" s="76"/>
      <c r="PPA523" s="76"/>
      <c r="PPB523" s="76"/>
      <c r="PPC523" s="76"/>
      <c r="PPD523" s="76"/>
      <c r="PPE523" s="76"/>
      <c r="PPF523" s="76"/>
      <c r="PPG523" s="76"/>
      <c r="PPH523" s="76"/>
      <c r="PPI523" s="76"/>
      <c r="PPJ523" s="76"/>
      <c r="PPK523" s="76"/>
      <c r="PPL523" s="76"/>
      <c r="PPM523" s="76"/>
      <c r="PPN523" s="76"/>
      <c r="PPO523" s="76"/>
      <c r="PPP523" s="76"/>
      <c r="PPQ523" s="76"/>
      <c r="PPR523" s="76"/>
      <c r="PPS523" s="76"/>
      <c r="PPT523" s="76"/>
      <c r="PPU523" s="76"/>
      <c r="PPV523" s="76"/>
      <c r="PPW523" s="76"/>
      <c r="PPX523" s="76"/>
      <c r="PPY523" s="76"/>
      <c r="PPZ523" s="76"/>
      <c r="PQA523" s="76"/>
      <c r="PQB523" s="76"/>
      <c r="PQC523" s="76"/>
      <c r="PQD523" s="76"/>
      <c r="PQE523" s="76"/>
      <c r="PQF523" s="76"/>
      <c r="PQG523" s="76"/>
      <c r="PQH523" s="76"/>
      <c r="PQI523" s="76"/>
      <c r="PQJ523" s="76"/>
      <c r="PQK523" s="76"/>
      <c r="PQL523" s="76"/>
      <c r="PQM523" s="76"/>
      <c r="PQN523" s="76"/>
      <c r="PQO523" s="76"/>
      <c r="PQP523" s="76"/>
      <c r="PQQ523" s="76"/>
      <c r="PQR523" s="76"/>
      <c r="PQS523" s="76"/>
      <c r="PQT523" s="76"/>
      <c r="PQU523" s="76"/>
      <c r="PQV523" s="76"/>
      <c r="PQW523" s="76"/>
      <c r="PQX523" s="76"/>
      <c r="PQY523" s="76"/>
      <c r="PQZ523" s="76"/>
      <c r="PRA523" s="76"/>
      <c r="PRB523" s="76"/>
      <c r="PRC523" s="76"/>
      <c r="PRD523" s="76"/>
      <c r="PRE523" s="76"/>
      <c r="PRF523" s="76"/>
      <c r="PRG523" s="76"/>
      <c r="PRH523" s="76"/>
      <c r="PRI523" s="76"/>
      <c r="PRJ523" s="76"/>
      <c r="PRK523" s="76"/>
      <c r="PRL523" s="76"/>
      <c r="PRM523" s="76"/>
      <c r="PRN523" s="76"/>
      <c r="PRO523" s="76"/>
      <c r="PRP523" s="76"/>
      <c r="PRQ523" s="76"/>
      <c r="PRR523" s="76"/>
      <c r="PRS523" s="76"/>
      <c r="PRT523" s="76"/>
      <c r="PRU523" s="76"/>
      <c r="PRV523" s="76"/>
      <c r="PRW523" s="76"/>
      <c r="PRX523" s="76"/>
      <c r="PRY523" s="76"/>
      <c r="PRZ523" s="76"/>
      <c r="PSA523" s="76"/>
      <c r="PSB523" s="76"/>
      <c r="PSC523" s="76"/>
      <c r="PSD523" s="76"/>
      <c r="PSE523" s="76"/>
      <c r="PSF523" s="76"/>
      <c r="PSG523" s="76"/>
      <c r="PSH523" s="76"/>
      <c r="PSI523" s="76"/>
      <c r="PSJ523" s="76"/>
      <c r="PSK523" s="76"/>
      <c r="PSL523" s="76"/>
      <c r="PSM523" s="76"/>
      <c r="PSN523" s="76"/>
      <c r="PSO523" s="76"/>
      <c r="PSP523" s="76"/>
      <c r="PSQ523" s="76"/>
      <c r="PSR523" s="76"/>
      <c r="PSS523" s="76"/>
      <c r="PST523" s="76"/>
      <c r="PSU523" s="76"/>
      <c r="PSV523" s="76"/>
      <c r="PSW523" s="76"/>
      <c r="PSX523" s="76"/>
      <c r="PSY523" s="76"/>
      <c r="PSZ523" s="76"/>
      <c r="PTA523" s="76"/>
      <c r="PTB523" s="76"/>
      <c r="PTC523" s="76"/>
      <c r="PTD523" s="76"/>
      <c r="PTE523" s="76"/>
      <c r="PTF523" s="76"/>
      <c r="PTG523" s="76"/>
      <c r="PTH523" s="76"/>
      <c r="PTI523" s="76"/>
      <c r="PTJ523" s="76"/>
      <c r="PTK523" s="76"/>
      <c r="PTL523" s="76"/>
      <c r="PTM523" s="76"/>
      <c r="PTN523" s="76"/>
      <c r="PTO523" s="76"/>
      <c r="PTP523" s="76"/>
      <c r="PTQ523" s="76"/>
      <c r="PTR523" s="76"/>
      <c r="PTS523" s="76"/>
      <c r="PTT523" s="76"/>
      <c r="PTU523" s="76"/>
      <c r="PTV523" s="76"/>
      <c r="PTW523" s="76"/>
      <c r="PTX523" s="76"/>
      <c r="PTY523" s="76"/>
      <c r="PTZ523" s="76"/>
      <c r="PUA523" s="76"/>
      <c r="PUB523" s="76"/>
      <c r="PUC523" s="76"/>
      <c r="PUD523" s="76"/>
      <c r="PUE523" s="76"/>
      <c r="PUF523" s="76"/>
      <c r="PUG523" s="76"/>
      <c r="PUH523" s="76"/>
      <c r="PUI523" s="76"/>
      <c r="PUJ523" s="76"/>
      <c r="PUK523" s="76"/>
      <c r="PUL523" s="76"/>
      <c r="PUM523" s="76"/>
      <c r="PUN523" s="76"/>
      <c r="PUO523" s="76"/>
      <c r="PUP523" s="76"/>
      <c r="PUQ523" s="76"/>
      <c r="PUR523" s="76"/>
      <c r="PUS523" s="76"/>
      <c r="PUT523" s="76"/>
      <c r="PUU523" s="76"/>
      <c r="PUV523" s="76"/>
      <c r="PUW523" s="76"/>
      <c r="PUX523" s="76"/>
      <c r="PUY523" s="76"/>
      <c r="PUZ523" s="76"/>
      <c r="PVA523" s="76"/>
      <c r="PVB523" s="76"/>
      <c r="PVC523" s="76"/>
      <c r="PVD523" s="76"/>
      <c r="PVE523" s="76"/>
      <c r="PVF523" s="76"/>
      <c r="PVG523" s="76"/>
      <c r="PVH523" s="76"/>
      <c r="PVI523" s="76"/>
      <c r="PVJ523" s="76"/>
      <c r="PVK523" s="76"/>
      <c r="PVL523" s="76"/>
      <c r="PVM523" s="76"/>
      <c r="PVN523" s="76"/>
      <c r="PVO523" s="76"/>
      <c r="PVP523" s="76"/>
      <c r="PVQ523" s="76"/>
      <c r="PVR523" s="76"/>
      <c r="PVS523" s="76"/>
      <c r="PVT523" s="76"/>
      <c r="PVU523" s="76"/>
      <c r="PVV523" s="76"/>
      <c r="PVW523" s="76"/>
      <c r="PVX523" s="76"/>
      <c r="PVY523" s="76"/>
      <c r="PVZ523" s="76"/>
      <c r="PWA523" s="76"/>
      <c r="PWB523" s="76"/>
      <c r="PWC523" s="76"/>
      <c r="PWD523" s="76"/>
      <c r="PWE523" s="76"/>
      <c r="PWF523" s="76"/>
      <c r="PWG523" s="76"/>
      <c r="PWH523" s="76"/>
      <c r="PWI523" s="76"/>
      <c r="PWJ523" s="76"/>
      <c r="PWK523" s="76"/>
      <c r="PWL523" s="76"/>
      <c r="PWM523" s="76"/>
      <c r="PWN523" s="76"/>
      <c r="PWO523" s="76"/>
      <c r="PWP523" s="76"/>
      <c r="PWQ523" s="76"/>
      <c r="PWR523" s="76"/>
      <c r="PWS523" s="76"/>
      <c r="PWT523" s="76"/>
      <c r="PWU523" s="76"/>
      <c r="PWV523" s="76"/>
      <c r="PWW523" s="76"/>
      <c r="PWX523" s="76"/>
      <c r="PWY523" s="76"/>
      <c r="PWZ523" s="76"/>
      <c r="PXA523" s="76"/>
      <c r="PXB523" s="76"/>
      <c r="PXC523" s="76"/>
      <c r="PXD523" s="76"/>
      <c r="PXE523" s="76"/>
      <c r="PXF523" s="76"/>
      <c r="PXG523" s="76"/>
      <c r="PXH523" s="76"/>
      <c r="PXI523" s="76"/>
      <c r="PXJ523" s="76"/>
      <c r="PXK523" s="76"/>
      <c r="PXL523" s="76"/>
      <c r="PXM523" s="76"/>
      <c r="PXN523" s="76"/>
      <c r="PXO523" s="76"/>
      <c r="PXP523" s="76"/>
      <c r="PXQ523" s="76"/>
      <c r="PXR523" s="76"/>
      <c r="PXS523" s="76"/>
      <c r="PXT523" s="76"/>
      <c r="PXU523" s="76"/>
      <c r="PXV523" s="76"/>
      <c r="PXW523" s="76"/>
      <c r="PXX523" s="76"/>
      <c r="PXY523" s="76"/>
      <c r="PXZ523" s="76"/>
      <c r="PYA523" s="76"/>
      <c r="PYB523" s="76"/>
      <c r="PYC523" s="76"/>
      <c r="PYD523" s="76"/>
      <c r="PYE523" s="76"/>
      <c r="PYF523" s="76"/>
      <c r="PYG523" s="76"/>
      <c r="PYH523" s="76"/>
      <c r="PYI523" s="76"/>
      <c r="PYJ523" s="76"/>
      <c r="PYK523" s="76"/>
      <c r="PYL523" s="76"/>
      <c r="PYM523" s="76"/>
      <c r="PYN523" s="76"/>
      <c r="PYO523" s="76"/>
      <c r="PYP523" s="76"/>
      <c r="PYQ523" s="76"/>
      <c r="PYR523" s="76"/>
      <c r="PYS523" s="76"/>
      <c r="PYT523" s="76"/>
      <c r="PYU523" s="76"/>
      <c r="PYV523" s="76"/>
      <c r="PYW523" s="76"/>
      <c r="PYX523" s="76"/>
      <c r="PYY523" s="76"/>
      <c r="PYZ523" s="76"/>
      <c r="PZA523" s="76"/>
      <c r="PZB523" s="76"/>
      <c r="PZC523" s="76"/>
      <c r="PZD523" s="76"/>
      <c r="PZE523" s="76"/>
      <c r="PZF523" s="76"/>
      <c r="PZG523" s="76"/>
      <c r="PZH523" s="76"/>
      <c r="PZI523" s="76"/>
      <c r="PZJ523" s="76"/>
      <c r="PZK523" s="76"/>
      <c r="PZL523" s="76"/>
      <c r="PZM523" s="76"/>
      <c r="PZN523" s="76"/>
      <c r="PZO523" s="76"/>
      <c r="PZP523" s="76"/>
      <c r="PZQ523" s="76"/>
      <c r="PZR523" s="76"/>
      <c r="PZS523" s="76"/>
      <c r="PZT523" s="76"/>
      <c r="PZU523" s="76"/>
      <c r="PZV523" s="76"/>
      <c r="PZW523" s="76"/>
      <c r="PZX523" s="76"/>
      <c r="PZY523" s="76"/>
      <c r="PZZ523" s="76"/>
      <c r="QAA523" s="76"/>
      <c r="QAB523" s="76"/>
      <c r="QAC523" s="76"/>
      <c r="QAD523" s="76"/>
      <c r="QAE523" s="76"/>
      <c r="QAF523" s="76"/>
      <c r="QAG523" s="76"/>
      <c r="QAH523" s="76"/>
      <c r="QAI523" s="76"/>
      <c r="QAJ523" s="76"/>
      <c r="QAK523" s="76"/>
      <c r="QAL523" s="76"/>
      <c r="QAM523" s="76"/>
      <c r="QAN523" s="76"/>
      <c r="QAO523" s="76"/>
      <c r="QAP523" s="76"/>
      <c r="QAQ523" s="76"/>
      <c r="QAR523" s="76"/>
      <c r="QAS523" s="76"/>
      <c r="QAT523" s="76"/>
      <c r="QAU523" s="76"/>
      <c r="QAV523" s="76"/>
      <c r="QAW523" s="76"/>
      <c r="QAX523" s="76"/>
      <c r="QAY523" s="76"/>
      <c r="QAZ523" s="76"/>
      <c r="QBA523" s="76"/>
      <c r="QBB523" s="76"/>
      <c r="QBC523" s="76"/>
      <c r="QBD523" s="76"/>
      <c r="QBE523" s="76"/>
      <c r="QBF523" s="76"/>
      <c r="QBG523" s="76"/>
      <c r="QBH523" s="76"/>
      <c r="QBI523" s="76"/>
      <c r="QBJ523" s="76"/>
      <c r="QBK523" s="76"/>
      <c r="QBL523" s="76"/>
      <c r="QBM523" s="76"/>
      <c r="QBN523" s="76"/>
      <c r="QBO523" s="76"/>
      <c r="QBP523" s="76"/>
      <c r="QBQ523" s="76"/>
      <c r="QBR523" s="76"/>
      <c r="QBS523" s="76"/>
      <c r="QBT523" s="76"/>
      <c r="QBU523" s="76"/>
      <c r="QBV523" s="76"/>
      <c r="QBW523" s="76"/>
      <c r="QBX523" s="76"/>
      <c r="QBY523" s="76"/>
      <c r="QBZ523" s="76"/>
      <c r="QCA523" s="76"/>
      <c r="QCB523" s="76"/>
      <c r="QCC523" s="76"/>
      <c r="QCD523" s="76"/>
      <c r="QCE523" s="76"/>
      <c r="QCF523" s="76"/>
      <c r="QCG523" s="76"/>
      <c r="QCH523" s="76"/>
      <c r="QCI523" s="76"/>
      <c r="QCJ523" s="76"/>
      <c r="QCK523" s="76"/>
      <c r="QCL523" s="76"/>
      <c r="QCM523" s="76"/>
      <c r="QCN523" s="76"/>
      <c r="QCO523" s="76"/>
      <c r="QCP523" s="76"/>
      <c r="QCQ523" s="76"/>
      <c r="QCR523" s="76"/>
      <c r="QCS523" s="76"/>
      <c r="QCT523" s="76"/>
      <c r="QCU523" s="76"/>
      <c r="QCV523" s="76"/>
      <c r="QCW523" s="76"/>
      <c r="QCX523" s="76"/>
      <c r="QCY523" s="76"/>
      <c r="QCZ523" s="76"/>
      <c r="QDA523" s="76"/>
      <c r="QDB523" s="76"/>
      <c r="QDC523" s="76"/>
      <c r="QDD523" s="76"/>
      <c r="QDE523" s="76"/>
      <c r="QDF523" s="76"/>
      <c r="QDG523" s="76"/>
      <c r="QDH523" s="76"/>
      <c r="QDI523" s="76"/>
      <c r="QDJ523" s="76"/>
      <c r="QDK523" s="76"/>
      <c r="QDL523" s="76"/>
      <c r="QDM523" s="76"/>
      <c r="QDN523" s="76"/>
      <c r="QDO523" s="76"/>
      <c r="QDP523" s="76"/>
      <c r="QDQ523" s="76"/>
      <c r="QDR523" s="76"/>
      <c r="QDS523" s="76"/>
      <c r="QDT523" s="76"/>
      <c r="QDU523" s="76"/>
      <c r="QDV523" s="76"/>
      <c r="QDW523" s="76"/>
      <c r="QDX523" s="76"/>
      <c r="QDY523" s="76"/>
      <c r="QDZ523" s="76"/>
      <c r="QEA523" s="76"/>
      <c r="QEB523" s="76"/>
      <c r="QEC523" s="76"/>
      <c r="QED523" s="76"/>
      <c r="QEE523" s="76"/>
      <c r="QEF523" s="76"/>
      <c r="QEG523" s="76"/>
      <c r="QEH523" s="76"/>
      <c r="QEI523" s="76"/>
      <c r="QEJ523" s="76"/>
      <c r="QEK523" s="76"/>
      <c r="QEL523" s="76"/>
      <c r="QEM523" s="76"/>
      <c r="QEN523" s="76"/>
      <c r="QEO523" s="76"/>
      <c r="QEP523" s="76"/>
      <c r="QEQ523" s="76"/>
      <c r="QER523" s="76"/>
      <c r="QES523" s="76"/>
      <c r="QET523" s="76"/>
      <c r="QEU523" s="76"/>
      <c r="QEV523" s="76"/>
      <c r="QEW523" s="76"/>
      <c r="QEX523" s="76"/>
      <c r="QEY523" s="76"/>
      <c r="QEZ523" s="76"/>
      <c r="QFA523" s="76"/>
      <c r="QFB523" s="76"/>
      <c r="QFC523" s="76"/>
      <c r="QFD523" s="76"/>
      <c r="QFE523" s="76"/>
      <c r="QFF523" s="76"/>
      <c r="QFG523" s="76"/>
      <c r="QFH523" s="76"/>
      <c r="QFI523" s="76"/>
      <c r="QFJ523" s="76"/>
      <c r="QFK523" s="76"/>
      <c r="QFL523" s="76"/>
      <c r="QFM523" s="76"/>
      <c r="QFN523" s="76"/>
      <c r="QFO523" s="76"/>
      <c r="QFP523" s="76"/>
      <c r="QFQ523" s="76"/>
      <c r="QFR523" s="76"/>
      <c r="QFS523" s="76"/>
      <c r="QFT523" s="76"/>
      <c r="QFU523" s="76"/>
      <c r="QFV523" s="76"/>
      <c r="QFW523" s="76"/>
      <c r="QFX523" s="76"/>
      <c r="QFY523" s="76"/>
      <c r="QFZ523" s="76"/>
      <c r="QGA523" s="76"/>
      <c r="QGB523" s="76"/>
      <c r="QGC523" s="76"/>
      <c r="QGD523" s="76"/>
      <c r="QGE523" s="76"/>
      <c r="QGF523" s="76"/>
      <c r="QGG523" s="76"/>
      <c r="QGH523" s="76"/>
      <c r="QGI523" s="76"/>
      <c r="QGJ523" s="76"/>
      <c r="QGK523" s="76"/>
      <c r="QGL523" s="76"/>
      <c r="QGM523" s="76"/>
      <c r="QGN523" s="76"/>
      <c r="QGO523" s="76"/>
      <c r="QGP523" s="76"/>
      <c r="QGQ523" s="76"/>
      <c r="QGR523" s="76"/>
      <c r="QGS523" s="76"/>
      <c r="QGT523" s="76"/>
      <c r="QGU523" s="76"/>
      <c r="QGV523" s="76"/>
      <c r="QGW523" s="76"/>
      <c r="QGX523" s="76"/>
      <c r="QGY523" s="76"/>
      <c r="QGZ523" s="76"/>
      <c r="QHA523" s="76"/>
      <c r="QHB523" s="76"/>
      <c r="QHC523" s="76"/>
      <c r="QHD523" s="76"/>
      <c r="QHE523" s="76"/>
      <c r="QHF523" s="76"/>
      <c r="QHG523" s="76"/>
      <c r="QHH523" s="76"/>
      <c r="QHI523" s="76"/>
      <c r="QHJ523" s="76"/>
      <c r="QHK523" s="76"/>
      <c r="QHL523" s="76"/>
      <c r="QHM523" s="76"/>
      <c r="QHN523" s="76"/>
      <c r="QHO523" s="76"/>
      <c r="QHP523" s="76"/>
      <c r="QHQ523" s="76"/>
      <c r="QHR523" s="76"/>
      <c r="QHS523" s="76"/>
      <c r="QHT523" s="76"/>
      <c r="QHU523" s="76"/>
      <c r="QHV523" s="76"/>
      <c r="QHW523" s="76"/>
      <c r="QHX523" s="76"/>
      <c r="QHY523" s="76"/>
      <c r="QHZ523" s="76"/>
      <c r="QIA523" s="76"/>
      <c r="QIB523" s="76"/>
      <c r="QIC523" s="76"/>
      <c r="QID523" s="76"/>
      <c r="QIE523" s="76"/>
      <c r="QIF523" s="76"/>
      <c r="QIG523" s="76"/>
      <c r="QIH523" s="76"/>
      <c r="QII523" s="76"/>
      <c r="QIJ523" s="76"/>
      <c r="QIK523" s="76"/>
      <c r="QIL523" s="76"/>
      <c r="QIM523" s="76"/>
      <c r="QIN523" s="76"/>
      <c r="QIO523" s="76"/>
      <c r="QIP523" s="76"/>
      <c r="QIQ523" s="76"/>
      <c r="QIR523" s="76"/>
      <c r="QIS523" s="76"/>
      <c r="QIT523" s="76"/>
      <c r="QIU523" s="76"/>
      <c r="QIV523" s="76"/>
      <c r="QIW523" s="76"/>
      <c r="QIX523" s="76"/>
      <c r="QIY523" s="76"/>
      <c r="QIZ523" s="76"/>
      <c r="QJA523" s="76"/>
      <c r="QJB523" s="76"/>
      <c r="QJC523" s="76"/>
      <c r="QJD523" s="76"/>
      <c r="QJE523" s="76"/>
      <c r="QJF523" s="76"/>
      <c r="QJG523" s="76"/>
      <c r="QJH523" s="76"/>
      <c r="QJI523" s="76"/>
      <c r="QJJ523" s="76"/>
      <c r="QJK523" s="76"/>
      <c r="QJL523" s="76"/>
      <c r="QJM523" s="76"/>
      <c r="QJN523" s="76"/>
      <c r="QJO523" s="76"/>
      <c r="QJP523" s="76"/>
      <c r="QJQ523" s="76"/>
      <c r="QJR523" s="76"/>
      <c r="QJS523" s="76"/>
      <c r="QJT523" s="76"/>
      <c r="QJU523" s="76"/>
      <c r="QJV523" s="76"/>
      <c r="QJW523" s="76"/>
      <c r="QJX523" s="76"/>
      <c r="QJY523" s="76"/>
      <c r="QJZ523" s="76"/>
      <c r="QKA523" s="76"/>
      <c r="QKB523" s="76"/>
      <c r="QKC523" s="76"/>
      <c r="QKD523" s="76"/>
      <c r="QKE523" s="76"/>
      <c r="QKF523" s="76"/>
      <c r="QKG523" s="76"/>
      <c r="QKH523" s="76"/>
      <c r="QKI523" s="76"/>
      <c r="QKJ523" s="76"/>
      <c r="QKK523" s="76"/>
      <c r="QKL523" s="76"/>
      <c r="QKM523" s="76"/>
      <c r="QKN523" s="76"/>
      <c r="QKO523" s="76"/>
      <c r="QKP523" s="76"/>
      <c r="QKQ523" s="76"/>
      <c r="QKR523" s="76"/>
      <c r="QKS523" s="76"/>
      <c r="QKT523" s="76"/>
      <c r="QKU523" s="76"/>
      <c r="QKV523" s="76"/>
      <c r="QKW523" s="76"/>
      <c r="QKX523" s="76"/>
      <c r="QKY523" s="76"/>
      <c r="QKZ523" s="76"/>
      <c r="QLA523" s="76"/>
      <c r="QLB523" s="76"/>
      <c r="QLC523" s="76"/>
      <c r="QLD523" s="76"/>
      <c r="QLE523" s="76"/>
      <c r="QLF523" s="76"/>
      <c r="QLG523" s="76"/>
      <c r="QLH523" s="76"/>
      <c r="QLI523" s="76"/>
      <c r="QLJ523" s="76"/>
      <c r="QLK523" s="76"/>
      <c r="QLL523" s="76"/>
      <c r="QLM523" s="76"/>
      <c r="QLN523" s="76"/>
      <c r="QLO523" s="76"/>
      <c r="QLP523" s="76"/>
      <c r="QLQ523" s="76"/>
      <c r="QLR523" s="76"/>
      <c r="QLS523" s="76"/>
      <c r="QLT523" s="76"/>
      <c r="QLU523" s="76"/>
      <c r="QLV523" s="76"/>
      <c r="QLW523" s="76"/>
      <c r="QLX523" s="76"/>
      <c r="QLY523" s="76"/>
      <c r="QLZ523" s="76"/>
      <c r="QMA523" s="76"/>
      <c r="QMB523" s="76"/>
      <c r="QMC523" s="76"/>
      <c r="QMD523" s="76"/>
      <c r="QME523" s="76"/>
      <c r="QMF523" s="76"/>
      <c r="QMG523" s="76"/>
      <c r="QMH523" s="76"/>
      <c r="QMI523" s="76"/>
      <c r="QMJ523" s="76"/>
      <c r="QMK523" s="76"/>
      <c r="QML523" s="76"/>
      <c r="QMM523" s="76"/>
      <c r="QMN523" s="76"/>
      <c r="QMO523" s="76"/>
      <c r="QMP523" s="76"/>
      <c r="QMQ523" s="76"/>
      <c r="QMR523" s="76"/>
      <c r="QMS523" s="76"/>
      <c r="QMT523" s="76"/>
      <c r="QMU523" s="76"/>
      <c r="QMV523" s="76"/>
      <c r="QMW523" s="76"/>
      <c r="QMX523" s="76"/>
      <c r="QMY523" s="76"/>
      <c r="QMZ523" s="76"/>
      <c r="QNA523" s="76"/>
      <c r="QNB523" s="76"/>
      <c r="QNC523" s="76"/>
      <c r="QND523" s="76"/>
      <c r="QNE523" s="76"/>
      <c r="QNF523" s="76"/>
      <c r="QNG523" s="76"/>
      <c r="QNH523" s="76"/>
      <c r="QNI523" s="76"/>
      <c r="QNJ523" s="76"/>
      <c r="QNK523" s="76"/>
      <c r="QNL523" s="76"/>
      <c r="QNM523" s="76"/>
      <c r="QNN523" s="76"/>
      <c r="QNO523" s="76"/>
      <c r="QNP523" s="76"/>
      <c r="QNQ523" s="76"/>
      <c r="QNR523" s="76"/>
      <c r="QNS523" s="76"/>
      <c r="QNT523" s="76"/>
      <c r="QNU523" s="76"/>
      <c r="QNV523" s="76"/>
      <c r="QNW523" s="76"/>
      <c r="QNX523" s="76"/>
      <c r="QNY523" s="76"/>
      <c r="QNZ523" s="76"/>
      <c r="QOA523" s="76"/>
      <c r="QOB523" s="76"/>
      <c r="QOC523" s="76"/>
      <c r="QOD523" s="76"/>
      <c r="QOE523" s="76"/>
      <c r="QOF523" s="76"/>
      <c r="QOG523" s="76"/>
      <c r="QOH523" s="76"/>
      <c r="QOI523" s="76"/>
      <c r="QOJ523" s="76"/>
      <c r="QOK523" s="76"/>
      <c r="QOL523" s="76"/>
      <c r="QOM523" s="76"/>
      <c r="QON523" s="76"/>
      <c r="QOO523" s="76"/>
      <c r="QOP523" s="76"/>
      <c r="QOQ523" s="76"/>
      <c r="QOR523" s="76"/>
      <c r="QOS523" s="76"/>
      <c r="QOT523" s="76"/>
      <c r="QOU523" s="76"/>
      <c r="QOV523" s="76"/>
      <c r="QOW523" s="76"/>
      <c r="QOX523" s="76"/>
      <c r="QOY523" s="76"/>
      <c r="QOZ523" s="76"/>
      <c r="QPA523" s="76"/>
      <c r="QPB523" s="76"/>
      <c r="QPC523" s="76"/>
      <c r="QPD523" s="76"/>
      <c r="QPE523" s="76"/>
      <c r="QPF523" s="76"/>
      <c r="QPG523" s="76"/>
      <c r="QPH523" s="76"/>
      <c r="QPI523" s="76"/>
      <c r="QPJ523" s="76"/>
      <c r="QPK523" s="76"/>
      <c r="QPL523" s="76"/>
      <c r="QPM523" s="76"/>
      <c r="QPN523" s="76"/>
      <c r="QPO523" s="76"/>
      <c r="QPP523" s="76"/>
      <c r="QPQ523" s="76"/>
      <c r="QPR523" s="76"/>
      <c r="QPS523" s="76"/>
      <c r="QPT523" s="76"/>
      <c r="QPU523" s="76"/>
      <c r="QPV523" s="76"/>
      <c r="QPW523" s="76"/>
      <c r="QPX523" s="76"/>
      <c r="QPY523" s="76"/>
      <c r="QPZ523" s="76"/>
      <c r="QQA523" s="76"/>
      <c r="QQB523" s="76"/>
      <c r="QQC523" s="76"/>
      <c r="QQD523" s="76"/>
      <c r="QQE523" s="76"/>
      <c r="QQF523" s="76"/>
      <c r="QQG523" s="76"/>
      <c r="QQH523" s="76"/>
      <c r="QQI523" s="76"/>
      <c r="QQJ523" s="76"/>
      <c r="QQK523" s="76"/>
      <c r="QQL523" s="76"/>
      <c r="QQM523" s="76"/>
      <c r="QQN523" s="76"/>
      <c r="QQO523" s="76"/>
      <c r="QQP523" s="76"/>
      <c r="QQQ523" s="76"/>
      <c r="QQR523" s="76"/>
      <c r="QQS523" s="76"/>
      <c r="QQT523" s="76"/>
      <c r="QQU523" s="76"/>
      <c r="QQV523" s="76"/>
      <c r="QQW523" s="76"/>
      <c r="QQX523" s="76"/>
      <c r="QQY523" s="76"/>
      <c r="QQZ523" s="76"/>
      <c r="QRA523" s="76"/>
      <c r="QRB523" s="76"/>
      <c r="QRC523" s="76"/>
      <c r="QRD523" s="76"/>
      <c r="QRE523" s="76"/>
      <c r="QRF523" s="76"/>
      <c r="QRG523" s="76"/>
      <c r="QRH523" s="76"/>
      <c r="QRI523" s="76"/>
      <c r="QRJ523" s="76"/>
      <c r="QRK523" s="76"/>
      <c r="QRL523" s="76"/>
      <c r="QRM523" s="76"/>
      <c r="QRN523" s="76"/>
      <c r="QRO523" s="76"/>
      <c r="QRP523" s="76"/>
      <c r="QRQ523" s="76"/>
      <c r="QRR523" s="76"/>
      <c r="QRS523" s="76"/>
      <c r="QRT523" s="76"/>
      <c r="QRU523" s="76"/>
      <c r="QRV523" s="76"/>
      <c r="QRW523" s="76"/>
      <c r="QRX523" s="76"/>
      <c r="QRY523" s="76"/>
      <c r="QRZ523" s="76"/>
      <c r="QSA523" s="76"/>
      <c r="QSB523" s="76"/>
      <c r="QSC523" s="76"/>
      <c r="QSD523" s="76"/>
      <c r="QSE523" s="76"/>
      <c r="QSF523" s="76"/>
      <c r="QSG523" s="76"/>
      <c r="QSH523" s="76"/>
      <c r="QSI523" s="76"/>
      <c r="QSJ523" s="76"/>
      <c r="QSK523" s="76"/>
      <c r="QSL523" s="76"/>
      <c r="QSM523" s="76"/>
      <c r="QSN523" s="76"/>
      <c r="QSO523" s="76"/>
      <c r="QSP523" s="76"/>
      <c r="QSQ523" s="76"/>
      <c r="QSR523" s="76"/>
      <c r="QSS523" s="76"/>
      <c r="QST523" s="76"/>
      <c r="QSU523" s="76"/>
      <c r="QSV523" s="76"/>
      <c r="QSW523" s="76"/>
      <c r="QSX523" s="76"/>
      <c r="QSY523" s="76"/>
      <c r="QSZ523" s="76"/>
      <c r="QTA523" s="76"/>
      <c r="QTB523" s="76"/>
      <c r="QTC523" s="76"/>
      <c r="QTD523" s="76"/>
      <c r="QTE523" s="76"/>
      <c r="QTF523" s="76"/>
      <c r="QTG523" s="76"/>
      <c r="QTH523" s="76"/>
      <c r="QTI523" s="76"/>
      <c r="QTJ523" s="76"/>
      <c r="QTK523" s="76"/>
      <c r="QTL523" s="76"/>
      <c r="QTM523" s="76"/>
      <c r="QTN523" s="76"/>
      <c r="QTO523" s="76"/>
      <c r="QTP523" s="76"/>
      <c r="QTQ523" s="76"/>
      <c r="QTR523" s="76"/>
      <c r="QTS523" s="76"/>
      <c r="QTT523" s="76"/>
      <c r="QTU523" s="76"/>
      <c r="QTV523" s="76"/>
      <c r="QTW523" s="76"/>
      <c r="QTX523" s="76"/>
      <c r="QTY523" s="76"/>
      <c r="QTZ523" s="76"/>
      <c r="QUA523" s="76"/>
      <c r="QUB523" s="76"/>
      <c r="QUC523" s="76"/>
      <c r="QUD523" s="76"/>
      <c r="QUE523" s="76"/>
      <c r="QUF523" s="76"/>
      <c r="QUG523" s="76"/>
      <c r="QUH523" s="76"/>
      <c r="QUI523" s="76"/>
      <c r="QUJ523" s="76"/>
      <c r="QUK523" s="76"/>
      <c r="QUL523" s="76"/>
      <c r="QUM523" s="76"/>
      <c r="QUN523" s="76"/>
      <c r="QUO523" s="76"/>
      <c r="QUP523" s="76"/>
      <c r="QUQ523" s="76"/>
      <c r="QUR523" s="76"/>
      <c r="QUS523" s="76"/>
      <c r="QUT523" s="76"/>
      <c r="QUU523" s="76"/>
      <c r="QUV523" s="76"/>
      <c r="QUW523" s="76"/>
      <c r="QUX523" s="76"/>
      <c r="QUY523" s="76"/>
      <c r="QUZ523" s="76"/>
      <c r="QVA523" s="76"/>
      <c r="QVB523" s="76"/>
      <c r="QVC523" s="76"/>
      <c r="QVD523" s="76"/>
      <c r="QVE523" s="76"/>
      <c r="QVF523" s="76"/>
      <c r="QVG523" s="76"/>
      <c r="QVH523" s="76"/>
      <c r="QVI523" s="76"/>
      <c r="QVJ523" s="76"/>
      <c r="QVK523" s="76"/>
      <c r="QVL523" s="76"/>
      <c r="QVM523" s="76"/>
      <c r="QVN523" s="76"/>
      <c r="QVO523" s="76"/>
      <c r="QVP523" s="76"/>
      <c r="QVQ523" s="76"/>
      <c r="QVR523" s="76"/>
      <c r="QVS523" s="76"/>
      <c r="QVT523" s="76"/>
      <c r="QVU523" s="76"/>
      <c r="QVV523" s="76"/>
      <c r="QVW523" s="76"/>
      <c r="QVX523" s="76"/>
      <c r="QVY523" s="76"/>
      <c r="QVZ523" s="76"/>
      <c r="QWA523" s="76"/>
      <c r="QWB523" s="76"/>
      <c r="QWC523" s="76"/>
      <c r="QWD523" s="76"/>
      <c r="QWE523" s="76"/>
      <c r="QWF523" s="76"/>
      <c r="QWG523" s="76"/>
      <c r="QWH523" s="76"/>
      <c r="QWI523" s="76"/>
      <c r="QWJ523" s="76"/>
      <c r="QWK523" s="76"/>
      <c r="QWL523" s="76"/>
      <c r="QWM523" s="76"/>
      <c r="QWN523" s="76"/>
      <c r="QWO523" s="76"/>
      <c r="QWP523" s="76"/>
      <c r="QWQ523" s="76"/>
      <c r="QWR523" s="76"/>
      <c r="QWS523" s="76"/>
      <c r="QWT523" s="76"/>
      <c r="QWU523" s="76"/>
      <c r="QWV523" s="76"/>
      <c r="QWW523" s="76"/>
      <c r="QWX523" s="76"/>
      <c r="QWY523" s="76"/>
      <c r="QWZ523" s="76"/>
      <c r="QXA523" s="76"/>
      <c r="QXB523" s="76"/>
      <c r="QXC523" s="76"/>
      <c r="QXD523" s="76"/>
      <c r="QXE523" s="76"/>
      <c r="QXF523" s="76"/>
      <c r="QXG523" s="76"/>
      <c r="QXH523" s="76"/>
      <c r="QXI523" s="76"/>
      <c r="QXJ523" s="76"/>
      <c r="QXK523" s="76"/>
      <c r="QXL523" s="76"/>
      <c r="QXM523" s="76"/>
      <c r="QXN523" s="76"/>
      <c r="QXO523" s="76"/>
      <c r="QXP523" s="76"/>
      <c r="QXQ523" s="76"/>
      <c r="QXR523" s="76"/>
      <c r="QXS523" s="76"/>
      <c r="QXT523" s="76"/>
      <c r="QXU523" s="76"/>
      <c r="QXV523" s="76"/>
      <c r="QXW523" s="76"/>
      <c r="QXX523" s="76"/>
      <c r="QXY523" s="76"/>
      <c r="QXZ523" s="76"/>
      <c r="QYA523" s="76"/>
      <c r="QYB523" s="76"/>
      <c r="QYC523" s="76"/>
      <c r="QYD523" s="76"/>
      <c r="QYE523" s="76"/>
      <c r="QYF523" s="76"/>
      <c r="QYG523" s="76"/>
      <c r="QYH523" s="76"/>
      <c r="QYI523" s="76"/>
      <c r="QYJ523" s="76"/>
      <c r="QYK523" s="76"/>
      <c r="QYL523" s="76"/>
      <c r="QYM523" s="76"/>
      <c r="QYN523" s="76"/>
      <c r="QYO523" s="76"/>
      <c r="QYP523" s="76"/>
      <c r="QYQ523" s="76"/>
      <c r="QYR523" s="76"/>
      <c r="QYS523" s="76"/>
      <c r="QYT523" s="76"/>
      <c r="QYU523" s="76"/>
      <c r="QYV523" s="76"/>
      <c r="QYW523" s="76"/>
      <c r="QYX523" s="76"/>
      <c r="QYY523" s="76"/>
      <c r="QYZ523" s="76"/>
      <c r="QZA523" s="76"/>
      <c r="QZB523" s="76"/>
      <c r="QZC523" s="76"/>
      <c r="QZD523" s="76"/>
      <c r="QZE523" s="76"/>
      <c r="QZF523" s="76"/>
      <c r="QZG523" s="76"/>
      <c r="QZH523" s="76"/>
      <c r="QZI523" s="76"/>
      <c r="QZJ523" s="76"/>
      <c r="QZK523" s="76"/>
      <c r="QZL523" s="76"/>
      <c r="QZM523" s="76"/>
      <c r="QZN523" s="76"/>
      <c r="QZO523" s="76"/>
      <c r="QZP523" s="76"/>
      <c r="QZQ523" s="76"/>
      <c r="QZR523" s="76"/>
      <c r="QZS523" s="76"/>
      <c r="QZT523" s="76"/>
      <c r="QZU523" s="76"/>
      <c r="QZV523" s="76"/>
      <c r="QZW523" s="76"/>
      <c r="QZX523" s="76"/>
      <c r="QZY523" s="76"/>
      <c r="QZZ523" s="76"/>
      <c r="RAA523" s="76"/>
      <c r="RAB523" s="76"/>
      <c r="RAC523" s="76"/>
      <c r="RAD523" s="76"/>
      <c r="RAE523" s="76"/>
      <c r="RAF523" s="76"/>
      <c r="RAG523" s="76"/>
      <c r="RAH523" s="76"/>
      <c r="RAI523" s="76"/>
      <c r="RAJ523" s="76"/>
      <c r="RAK523" s="76"/>
      <c r="RAL523" s="76"/>
      <c r="RAM523" s="76"/>
      <c r="RAN523" s="76"/>
      <c r="RAO523" s="76"/>
      <c r="RAP523" s="76"/>
      <c r="RAQ523" s="76"/>
      <c r="RAR523" s="76"/>
      <c r="RAS523" s="76"/>
      <c r="RAT523" s="76"/>
      <c r="RAU523" s="76"/>
      <c r="RAV523" s="76"/>
      <c r="RAW523" s="76"/>
      <c r="RAX523" s="76"/>
      <c r="RAY523" s="76"/>
      <c r="RAZ523" s="76"/>
      <c r="RBA523" s="76"/>
      <c r="RBB523" s="76"/>
      <c r="RBC523" s="76"/>
      <c r="RBD523" s="76"/>
      <c r="RBE523" s="76"/>
      <c r="RBF523" s="76"/>
      <c r="RBG523" s="76"/>
      <c r="RBH523" s="76"/>
      <c r="RBI523" s="76"/>
      <c r="RBJ523" s="76"/>
      <c r="RBK523" s="76"/>
      <c r="RBL523" s="76"/>
      <c r="RBM523" s="76"/>
      <c r="RBN523" s="76"/>
      <c r="RBO523" s="76"/>
      <c r="RBP523" s="76"/>
      <c r="RBQ523" s="76"/>
      <c r="RBR523" s="76"/>
      <c r="RBS523" s="76"/>
      <c r="RBT523" s="76"/>
      <c r="RBU523" s="76"/>
      <c r="RBV523" s="76"/>
      <c r="RBW523" s="76"/>
      <c r="RBX523" s="76"/>
      <c r="RBY523" s="76"/>
      <c r="RBZ523" s="76"/>
      <c r="RCA523" s="76"/>
      <c r="RCB523" s="76"/>
      <c r="RCC523" s="76"/>
      <c r="RCD523" s="76"/>
      <c r="RCE523" s="76"/>
      <c r="RCF523" s="76"/>
      <c r="RCG523" s="76"/>
      <c r="RCH523" s="76"/>
      <c r="RCI523" s="76"/>
      <c r="RCJ523" s="76"/>
      <c r="RCK523" s="76"/>
      <c r="RCL523" s="76"/>
      <c r="RCM523" s="76"/>
      <c r="RCN523" s="76"/>
      <c r="RCO523" s="76"/>
      <c r="RCP523" s="76"/>
      <c r="RCQ523" s="76"/>
      <c r="RCR523" s="76"/>
      <c r="RCS523" s="76"/>
      <c r="RCT523" s="76"/>
      <c r="RCU523" s="76"/>
      <c r="RCV523" s="76"/>
      <c r="RCW523" s="76"/>
      <c r="RCX523" s="76"/>
      <c r="RCY523" s="76"/>
      <c r="RCZ523" s="76"/>
      <c r="RDA523" s="76"/>
      <c r="RDB523" s="76"/>
      <c r="RDC523" s="76"/>
      <c r="RDD523" s="76"/>
      <c r="RDE523" s="76"/>
      <c r="RDF523" s="76"/>
      <c r="RDG523" s="76"/>
      <c r="RDH523" s="76"/>
      <c r="RDI523" s="76"/>
      <c r="RDJ523" s="76"/>
      <c r="RDK523" s="76"/>
      <c r="RDL523" s="76"/>
      <c r="RDM523" s="76"/>
      <c r="RDN523" s="76"/>
      <c r="RDO523" s="76"/>
      <c r="RDP523" s="76"/>
      <c r="RDQ523" s="76"/>
      <c r="RDR523" s="76"/>
      <c r="RDS523" s="76"/>
      <c r="RDT523" s="76"/>
      <c r="RDU523" s="76"/>
      <c r="RDV523" s="76"/>
      <c r="RDW523" s="76"/>
      <c r="RDX523" s="76"/>
      <c r="RDY523" s="76"/>
      <c r="RDZ523" s="76"/>
      <c r="REA523" s="76"/>
      <c r="REB523" s="76"/>
      <c r="REC523" s="76"/>
      <c r="RED523" s="76"/>
      <c r="REE523" s="76"/>
      <c r="REF523" s="76"/>
      <c r="REG523" s="76"/>
      <c r="REH523" s="76"/>
      <c r="REI523" s="76"/>
      <c r="REJ523" s="76"/>
      <c r="REK523" s="76"/>
      <c r="REL523" s="76"/>
      <c r="REM523" s="76"/>
      <c r="REN523" s="76"/>
      <c r="REO523" s="76"/>
      <c r="REP523" s="76"/>
      <c r="REQ523" s="76"/>
      <c r="RER523" s="76"/>
      <c r="RES523" s="76"/>
      <c r="RET523" s="76"/>
      <c r="REU523" s="76"/>
      <c r="REV523" s="76"/>
      <c r="REW523" s="76"/>
      <c r="REX523" s="76"/>
      <c r="REY523" s="76"/>
      <c r="REZ523" s="76"/>
      <c r="RFA523" s="76"/>
      <c r="RFB523" s="76"/>
      <c r="RFC523" s="76"/>
      <c r="RFD523" s="76"/>
      <c r="RFE523" s="76"/>
      <c r="RFF523" s="76"/>
      <c r="RFG523" s="76"/>
      <c r="RFH523" s="76"/>
      <c r="RFI523" s="76"/>
      <c r="RFJ523" s="76"/>
      <c r="RFK523" s="76"/>
      <c r="RFL523" s="76"/>
      <c r="RFM523" s="76"/>
      <c r="RFN523" s="76"/>
      <c r="RFO523" s="76"/>
      <c r="RFP523" s="76"/>
      <c r="RFQ523" s="76"/>
      <c r="RFR523" s="76"/>
      <c r="RFS523" s="76"/>
      <c r="RFT523" s="76"/>
      <c r="RFU523" s="76"/>
      <c r="RFV523" s="76"/>
      <c r="RFW523" s="76"/>
      <c r="RFX523" s="76"/>
      <c r="RFY523" s="76"/>
      <c r="RFZ523" s="76"/>
      <c r="RGA523" s="76"/>
      <c r="RGB523" s="76"/>
      <c r="RGC523" s="76"/>
      <c r="RGD523" s="76"/>
      <c r="RGE523" s="76"/>
      <c r="RGF523" s="76"/>
      <c r="RGG523" s="76"/>
      <c r="RGH523" s="76"/>
      <c r="RGI523" s="76"/>
      <c r="RGJ523" s="76"/>
      <c r="RGK523" s="76"/>
      <c r="RGL523" s="76"/>
      <c r="RGM523" s="76"/>
      <c r="RGN523" s="76"/>
      <c r="RGO523" s="76"/>
      <c r="RGP523" s="76"/>
      <c r="RGQ523" s="76"/>
      <c r="RGR523" s="76"/>
      <c r="RGS523" s="76"/>
      <c r="RGT523" s="76"/>
      <c r="RGU523" s="76"/>
      <c r="RGV523" s="76"/>
      <c r="RGW523" s="76"/>
      <c r="RGX523" s="76"/>
      <c r="RGY523" s="76"/>
      <c r="RGZ523" s="76"/>
      <c r="RHA523" s="76"/>
      <c r="RHB523" s="76"/>
      <c r="RHC523" s="76"/>
      <c r="RHD523" s="76"/>
      <c r="RHE523" s="76"/>
      <c r="RHF523" s="76"/>
      <c r="RHG523" s="76"/>
      <c r="RHH523" s="76"/>
      <c r="RHI523" s="76"/>
      <c r="RHJ523" s="76"/>
      <c r="RHK523" s="76"/>
      <c r="RHL523" s="76"/>
      <c r="RHM523" s="76"/>
      <c r="RHN523" s="76"/>
      <c r="RHO523" s="76"/>
      <c r="RHP523" s="76"/>
      <c r="RHQ523" s="76"/>
      <c r="RHR523" s="76"/>
      <c r="RHS523" s="76"/>
      <c r="RHT523" s="76"/>
      <c r="RHU523" s="76"/>
      <c r="RHV523" s="76"/>
      <c r="RHW523" s="76"/>
      <c r="RHX523" s="76"/>
      <c r="RHY523" s="76"/>
      <c r="RHZ523" s="76"/>
      <c r="RIA523" s="76"/>
      <c r="RIB523" s="76"/>
      <c r="RIC523" s="76"/>
      <c r="RID523" s="76"/>
      <c r="RIE523" s="76"/>
      <c r="RIF523" s="76"/>
      <c r="RIG523" s="76"/>
      <c r="RIH523" s="76"/>
      <c r="RII523" s="76"/>
      <c r="RIJ523" s="76"/>
      <c r="RIK523" s="76"/>
      <c r="RIL523" s="76"/>
      <c r="RIM523" s="76"/>
      <c r="RIN523" s="76"/>
      <c r="RIO523" s="76"/>
      <c r="RIP523" s="76"/>
      <c r="RIQ523" s="76"/>
      <c r="RIR523" s="76"/>
      <c r="RIS523" s="76"/>
      <c r="RIT523" s="76"/>
      <c r="RIU523" s="76"/>
      <c r="RIV523" s="76"/>
      <c r="RIW523" s="76"/>
      <c r="RIX523" s="76"/>
      <c r="RIY523" s="76"/>
      <c r="RIZ523" s="76"/>
      <c r="RJA523" s="76"/>
      <c r="RJB523" s="76"/>
      <c r="RJC523" s="76"/>
      <c r="RJD523" s="76"/>
      <c r="RJE523" s="76"/>
      <c r="RJF523" s="76"/>
      <c r="RJG523" s="76"/>
      <c r="RJH523" s="76"/>
      <c r="RJI523" s="76"/>
      <c r="RJJ523" s="76"/>
      <c r="RJK523" s="76"/>
      <c r="RJL523" s="76"/>
      <c r="RJM523" s="76"/>
      <c r="RJN523" s="76"/>
      <c r="RJO523" s="76"/>
      <c r="RJP523" s="76"/>
      <c r="RJQ523" s="76"/>
      <c r="RJR523" s="76"/>
      <c r="RJS523" s="76"/>
      <c r="RJT523" s="76"/>
      <c r="RJU523" s="76"/>
      <c r="RJV523" s="76"/>
      <c r="RJW523" s="76"/>
      <c r="RJX523" s="76"/>
      <c r="RJY523" s="76"/>
      <c r="RJZ523" s="76"/>
      <c r="RKA523" s="76"/>
      <c r="RKB523" s="76"/>
      <c r="RKC523" s="76"/>
      <c r="RKD523" s="76"/>
      <c r="RKE523" s="76"/>
      <c r="RKF523" s="76"/>
      <c r="RKG523" s="76"/>
      <c r="RKH523" s="76"/>
      <c r="RKI523" s="76"/>
      <c r="RKJ523" s="76"/>
      <c r="RKK523" s="76"/>
      <c r="RKL523" s="76"/>
      <c r="RKM523" s="76"/>
      <c r="RKN523" s="76"/>
      <c r="RKO523" s="76"/>
      <c r="RKP523" s="76"/>
      <c r="RKQ523" s="76"/>
      <c r="RKR523" s="76"/>
      <c r="RKS523" s="76"/>
      <c r="RKT523" s="76"/>
      <c r="RKU523" s="76"/>
      <c r="RKV523" s="76"/>
      <c r="RKW523" s="76"/>
      <c r="RKX523" s="76"/>
      <c r="RKY523" s="76"/>
      <c r="RKZ523" s="76"/>
      <c r="RLA523" s="76"/>
      <c r="RLB523" s="76"/>
      <c r="RLC523" s="76"/>
      <c r="RLD523" s="76"/>
      <c r="RLE523" s="76"/>
      <c r="RLF523" s="76"/>
      <c r="RLG523" s="76"/>
      <c r="RLH523" s="76"/>
      <c r="RLI523" s="76"/>
      <c r="RLJ523" s="76"/>
      <c r="RLK523" s="76"/>
      <c r="RLL523" s="76"/>
      <c r="RLM523" s="76"/>
      <c r="RLN523" s="76"/>
      <c r="RLO523" s="76"/>
      <c r="RLP523" s="76"/>
      <c r="RLQ523" s="76"/>
      <c r="RLR523" s="76"/>
      <c r="RLS523" s="76"/>
      <c r="RLT523" s="76"/>
      <c r="RLU523" s="76"/>
      <c r="RLV523" s="76"/>
      <c r="RLW523" s="76"/>
      <c r="RLX523" s="76"/>
      <c r="RLY523" s="76"/>
      <c r="RLZ523" s="76"/>
      <c r="RMA523" s="76"/>
      <c r="RMB523" s="76"/>
      <c r="RMC523" s="76"/>
      <c r="RMD523" s="76"/>
      <c r="RME523" s="76"/>
      <c r="RMF523" s="76"/>
      <c r="RMG523" s="76"/>
      <c r="RMH523" s="76"/>
      <c r="RMI523" s="76"/>
      <c r="RMJ523" s="76"/>
      <c r="RMK523" s="76"/>
      <c r="RML523" s="76"/>
      <c r="RMM523" s="76"/>
      <c r="RMN523" s="76"/>
      <c r="RMO523" s="76"/>
      <c r="RMP523" s="76"/>
      <c r="RMQ523" s="76"/>
      <c r="RMR523" s="76"/>
      <c r="RMS523" s="76"/>
      <c r="RMT523" s="76"/>
      <c r="RMU523" s="76"/>
      <c r="RMV523" s="76"/>
      <c r="RMW523" s="76"/>
      <c r="RMX523" s="76"/>
      <c r="RMY523" s="76"/>
      <c r="RMZ523" s="76"/>
      <c r="RNA523" s="76"/>
      <c r="RNB523" s="76"/>
      <c r="RNC523" s="76"/>
      <c r="RND523" s="76"/>
      <c r="RNE523" s="76"/>
      <c r="RNF523" s="76"/>
      <c r="RNG523" s="76"/>
      <c r="RNH523" s="76"/>
      <c r="RNI523" s="76"/>
      <c r="RNJ523" s="76"/>
      <c r="RNK523" s="76"/>
      <c r="RNL523" s="76"/>
      <c r="RNM523" s="76"/>
      <c r="RNN523" s="76"/>
      <c r="RNO523" s="76"/>
      <c r="RNP523" s="76"/>
      <c r="RNQ523" s="76"/>
      <c r="RNR523" s="76"/>
      <c r="RNS523" s="76"/>
      <c r="RNT523" s="76"/>
      <c r="RNU523" s="76"/>
      <c r="RNV523" s="76"/>
      <c r="RNW523" s="76"/>
      <c r="RNX523" s="76"/>
      <c r="RNY523" s="76"/>
      <c r="RNZ523" s="76"/>
      <c r="ROA523" s="76"/>
      <c r="ROB523" s="76"/>
      <c r="ROC523" s="76"/>
      <c r="ROD523" s="76"/>
      <c r="ROE523" s="76"/>
      <c r="ROF523" s="76"/>
      <c r="ROG523" s="76"/>
      <c r="ROH523" s="76"/>
      <c r="ROI523" s="76"/>
      <c r="ROJ523" s="76"/>
      <c r="ROK523" s="76"/>
      <c r="ROL523" s="76"/>
      <c r="ROM523" s="76"/>
      <c r="RON523" s="76"/>
      <c r="ROO523" s="76"/>
      <c r="ROP523" s="76"/>
      <c r="ROQ523" s="76"/>
      <c r="ROR523" s="76"/>
      <c r="ROS523" s="76"/>
      <c r="ROT523" s="76"/>
      <c r="ROU523" s="76"/>
      <c r="ROV523" s="76"/>
      <c r="ROW523" s="76"/>
      <c r="ROX523" s="76"/>
      <c r="ROY523" s="76"/>
      <c r="ROZ523" s="76"/>
      <c r="RPA523" s="76"/>
      <c r="RPB523" s="76"/>
      <c r="RPC523" s="76"/>
      <c r="RPD523" s="76"/>
      <c r="RPE523" s="76"/>
      <c r="RPF523" s="76"/>
      <c r="RPG523" s="76"/>
      <c r="RPH523" s="76"/>
      <c r="RPI523" s="76"/>
      <c r="RPJ523" s="76"/>
      <c r="RPK523" s="76"/>
      <c r="RPL523" s="76"/>
      <c r="RPM523" s="76"/>
      <c r="RPN523" s="76"/>
      <c r="RPO523" s="76"/>
      <c r="RPP523" s="76"/>
      <c r="RPQ523" s="76"/>
      <c r="RPR523" s="76"/>
      <c r="RPS523" s="76"/>
      <c r="RPT523" s="76"/>
      <c r="RPU523" s="76"/>
      <c r="RPV523" s="76"/>
      <c r="RPW523" s="76"/>
      <c r="RPX523" s="76"/>
      <c r="RPY523" s="76"/>
      <c r="RPZ523" s="76"/>
      <c r="RQA523" s="76"/>
      <c r="RQB523" s="76"/>
      <c r="RQC523" s="76"/>
      <c r="RQD523" s="76"/>
      <c r="RQE523" s="76"/>
      <c r="RQF523" s="76"/>
      <c r="RQG523" s="76"/>
      <c r="RQH523" s="76"/>
      <c r="RQI523" s="76"/>
      <c r="RQJ523" s="76"/>
      <c r="RQK523" s="76"/>
      <c r="RQL523" s="76"/>
      <c r="RQM523" s="76"/>
      <c r="RQN523" s="76"/>
      <c r="RQO523" s="76"/>
      <c r="RQP523" s="76"/>
      <c r="RQQ523" s="76"/>
      <c r="RQR523" s="76"/>
      <c r="RQS523" s="76"/>
      <c r="RQT523" s="76"/>
      <c r="RQU523" s="76"/>
      <c r="RQV523" s="76"/>
      <c r="RQW523" s="76"/>
      <c r="RQX523" s="76"/>
      <c r="RQY523" s="76"/>
      <c r="RQZ523" s="76"/>
      <c r="RRA523" s="76"/>
      <c r="RRB523" s="76"/>
      <c r="RRC523" s="76"/>
      <c r="RRD523" s="76"/>
      <c r="RRE523" s="76"/>
      <c r="RRF523" s="76"/>
      <c r="RRG523" s="76"/>
      <c r="RRH523" s="76"/>
      <c r="RRI523" s="76"/>
      <c r="RRJ523" s="76"/>
      <c r="RRK523" s="76"/>
      <c r="RRL523" s="76"/>
      <c r="RRM523" s="76"/>
      <c r="RRN523" s="76"/>
      <c r="RRO523" s="76"/>
      <c r="RRP523" s="76"/>
      <c r="RRQ523" s="76"/>
      <c r="RRR523" s="76"/>
      <c r="RRS523" s="76"/>
      <c r="RRT523" s="76"/>
      <c r="RRU523" s="76"/>
      <c r="RRV523" s="76"/>
      <c r="RRW523" s="76"/>
      <c r="RRX523" s="76"/>
      <c r="RRY523" s="76"/>
      <c r="RRZ523" s="76"/>
      <c r="RSA523" s="76"/>
      <c r="RSB523" s="76"/>
      <c r="RSC523" s="76"/>
      <c r="RSD523" s="76"/>
      <c r="RSE523" s="76"/>
      <c r="RSF523" s="76"/>
      <c r="RSG523" s="76"/>
      <c r="RSH523" s="76"/>
      <c r="RSI523" s="76"/>
      <c r="RSJ523" s="76"/>
      <c r="RSK523" s="76"/>
      <c r="RSL523" s="76"/>
      <c r="RSM523" s="76"/>
      <c r="RSN523" s="76"/>
      <c r="RSO523" s="76"/>
      <c r="RSP523" s="76"/>
      <c r="RSQ523" s="76"/>
      <c r="RSR523" s="76"/>
      <c r="RSS523" s="76"/>
      <c r="RST523" s="76"/>
      <c r="RSU523" s="76"/>
      <c r="RSV523" s="76"/>
      <c r="RSW523" s="76"/>
      <c r="RSX523" s="76"/>
      <c r="RSY523" s="76"/>
      <c r="RSZ523" s="76"/>
      <c r="RTA523" s="76"/>
      <c r="RTB523" s="76"/>
      <c r="RTC523" s="76"/>
      <c r="RTD523" s="76"/>
      <c r="RTE523" s="76"/>
      <c r="RTF523" s="76"/>
      <c r="RTG523" s="76"/>
      <c r="RTH523" s="76"/>
      <c r="RTI523" s="76"/>
      <c r="RTJ523" s="76"/>
      <c r="RTK523" s="76"/>
      <c r="RTL523" s="76"/>
      <c r="RTM523" s="76"/>
      <c r="RTN523" s="76"/>
      <c r="RTO523" s="76"/>
      <c r="RTP523" s="76"/>
      <c r="RTQ523" s="76"/>
      <c r="RTR523" s="76"/>
      <c r="RTS523" s="76"/>
      <c r="RTT523" s="76"/>
      <c r="RTU523" s="76"/>
      <c r="RTV523" s="76"/>
      <c r="RTW523" s="76"/>
      <c r="RTX523" s="76"/>
      <c r="RTY523" s="76"/>
      <c r="RTZ523" s="76"/>
      <c r="RUA523" s="76"/>
      <c r="RUB523" s="76"/>
      <c r="RUC523" s="76"/>
      <c r="RUD523" s="76"/>
      <c r="RUE523" s="76"/>
      <c r="RUF523" s="76"/>
      <c r="RUG523" s="76"/>
      <c r="RUH523" s="76"/>
      <c r="RUI523" s="76"/>
      <c r="RUJ523" s="76"/>
      <c r="RUK523" s="76"/>
      <c r="RUL523" s="76"/>
      <c r="RUM523" s="76"/>
      <c r="RUN523" s="76"/>
      <c r="RUO523" s="76"/>
      <c r="RUP523" s="76"/>
      <c r="RUQ523" s="76"/>
      <c r="RUR523" s="76"/>
      <c r="RUS523" s="76"/>
      <c r="RUT523" s="76"/>
      <c r="RUU523" s="76"/>
      <c r="RUV523" s="76"/>
      <c r="RUW523" s="76"/>
      <c r="RUX523" s="76"/>
      <c r="RUY523" s="76"/>
      <c r="RUZ523" s="76"/>
      <c r="RVA523" s="76"/>
      <c r="RVB523" s="76"/>
      <c r="RVC523" s="76"/>
      <c r="RVD523" s="76"/>
      <c r="RVE523" s="76"/>
      <c r="RVF523" s="76"/>
      <c r="RVG523" s="76"/>
      <c r="RVH523" s="76"/>
      <c r="RVI523" s="76"/>
      <c r="RVJ523" s="76"/>
      <c r="RVK523" s="76"/>
      <c r="RVL523" s="76"/>
      <c r="RVM523" s="76"/>
      <c r="RVN523" s="76"/>
      <c r="RVO523" s="76"/>
      <c r="RVP523" s="76"/>
      <c r="RVQ523" s="76"/>
      <c r="RVR523" s="76"/>
      <c r="RVS523" s="76"/>
      <c r="RVT523" s="76"/>
      <c r="RVU523" s="76"/>
      <c r="RVV523" s="76"/>
      <c r="RVW523" s="76"/>
      <c r="RVX523" s="76"/>
      <c r="RVY523" s="76"/>
      <c r="RVZ523" s="76"/>
      <c r="RWA523" s="76"/>
      <c r="RWB523" s="76"/>
      <c r="RWC523" s="76"/>
      <c r="RWD523" s="76"/>
      <c r="RWE523" s="76"/>
      <c r="RWF523" s="76"/>
      <c r="RWG523" s="76"/>
      <c r="RWH523" s="76"/>
      <c r="RWI523" s="76"/>
      <c r="RWJ523" s="76"/>
      <c r="RWK523" s="76"/>
      <c r="RWL523" s="76"/>
      <c r="RWM523" s="76"/>
      <c r="RWN523" s="76"/>
      <c r="RWO523" s="76"/>
      <c r="RWP523" s="76"/>
      <c r="RWQ523" s="76"/>
      <c r="RWR523" s="76"/>
      <c r="RWS523" s="76"/>
      <c r="RWT523" s="76"/>
      <c r="RWU523" s="76"/>
      <c r="RWV523" s="76"/>
      <c r="RWW523" s="76"/>
      <c r="RWX523" s="76"/>
      <c r="RWY523" s="76"/>
      <c r="RWZ523" s="76"/>
      <c r="RXA523" s="76"/>
      <c r="RXB523" s="76"/>
      <c r="RXC523" s="76"/>
      <c r="RXD523" s="76"/>
      <c r="RXE523" s="76"/>
      <c r="RXF523" s="76"/>
      <c r="RXG523" s="76"/>
      <c r="RXH523" s="76"/>
      <c r="RXI523" s="76"/>
      <c r="RXJ523" s="76"/>
      <c r="RXK523" s="76"/>
      <c r="RXL523" s="76"/>
      <c r="RXM523" s="76"/>
      <c r="RXN523" s="76"/>
      <c r="RXO523" s="76"/>
      <c r="RXP523" s="76"/>
      <c r="RXQ523" s="76"/>
      <c r="RXR523" s="76"/>
      <c r="RXS523" s="76"/>
      <c r="RXT523" s="76"/>
      <c r="RXU523" s="76"/>
      <c r="RXV523" s="76"/>
      <c r="RXW523" s="76"/>
      <c r="RXX523" s="76"/>
      <c r="RXY523" s="76"/>
      <c r="RXZ523" s="76"/>
      <c r="RYA523" s="76"/>
      <c r="RYB523" s="76"/>
      <c r="RYC523" s="76"/>
      <c r="RYD523" s="76"/>
      <c r="RYE523" s="76"/>
      <c r="RYF523" s="76"/>
      <c r="RYG523" s="76"/>
      <c r="RYH523" s="76"/>
      <c r="RYI523" s="76"/>
      <c r="RYJ523" s="76"/>
      <c r="RYK523" s="76"/>
      <c r="RYL523" s="76"/>
      <c r="RYM523" s="76"/>
      <c r="RYN523" s="76"/>
      <c r="RYO523" s="76"/>
      <c r="RYP523" s="76"/>
      <c r="RYQ523" s="76"/>
      <c r="RYR523" s="76"/>
      <c r="RYS523" s="76"/>
      <c r="RYT523" s="76"/>
      <c r="RYU523" s="76"/>
      <c r="RYV523" s="76"/>
      <c r="RYW523" s="76"/>
      <c r="RYX523" s="76"/>
      <c r="RYY523" s="76"/>
      <c r="RYZ523" s="76"/>
      <c r="RZA523" s="76"/>
      <c r="RZB523" s="76"/>
      <c r="RZC523" s="76"/>
      <c r="RZD523" s="76"/>
      <c r="RZE523" s="76"/>
      <c r="RZF523" s="76"/>
      <c r="RZG523" s="76"/>
      <c r="RZH523" s="76"/>
      <c r="RZI523" s="76"/>
      <c r="RZJ523" s="76"/>
      <c r="RZK523" s="76"/>
      <c r="RZL523" s="76"/>
      <c r="RZM523" s="76"/>
      <c r="RZN523" s="76"/>
      <c r="RZO523" s="76"/>
      <c r="RZP523" s="76"/>
      <c r="RZQ523" s="76"/>
      <c r="RZR523" s="76"/>
      <c r="RZS523" s="76"/>
      <c r="RZT523" s="76"/>
      <c r="RZU523" s="76"/>
      <c r="RZV523" s="76"/>
      <c r="RZW523" s="76"/>
      <c r="RZX523" s="76"/>
      <c r="RZY523" s="76"/>
      <c r="RZZ523" s="76"/>
      <c r="SAA523" s="76"/>
      <c r="SAB523" s="76"/>
      <c r="SAC523" s="76"/>
      <c r="SAD523" s="76"/>
      <c r="SAE523" s="76"/>
      <c r="SAF523" s="76"/>
      <c r="SAG523" s="76"/>
      <c r="SAH523" s="76"/>
      <c r="SAI523" s="76"/>
      <c r="SAJ523" s="76"/>
      <c r="SAK523" s="76"/>
      <c r="SAL523" s="76"/>
      <c r="SAM523" s="76"/>
      <c r="SAN523" s="76"/>
      <c r="SAO523" s="76"/>
      <c r="SAP523" s="76"/>
      <c r="SAQ523" s="76"/>
      <c r="SAR523" s="76"/>
      <c r="SAS523" s="76"/>
      <c r="SAT523" s="76"/>
      <c r="SAU523" s="76"/>
      <c r="SAV523" s="76"/>
      <c r="SAW523" s="76"/>
      <c r="SAX523" s="76"/>
      <c r="SAY523" s="76"/>
      <c r="SAZ523" s="76"/>
      <c r="SBA523" s="76"/>
      <c r="SBB523" s="76"/>
      <c r="SBC523" s="76"/>
      <c r="SBD523" s="76"/>
      <c r="SBE523" s="76"/>
      <c r="SBF523" s="76"/>
      <c r="SBG523" s="76"/>
      <c r="SBH523" s="76"/>
      <c r="SBI523" s="76"/>
      <c r="SBJ523" s="76"/>
      <c r="SBK523" s="76"/>
      <c r="SBL523" s="76"/>
      <c r="SBM523" s="76"/>
      <c r="SBN523" s="76"/>
      <c r="SBO523" s="76"/>
      <c r="SBP523" s="76"/>
      <c r="SBQ523" s="76"/>
      <c r="SBR523" s="76"/>
      <c r="SBS523" s="76"/>
      <c r="SBT523" s="76"/>
      <c r="SBU523" s="76"/>
      <c r="SBV523" s="76"/>
      <c r="SBW523" s="76"/>
      <c r="SBX523" s="76"/>
      <c r="SBY523" s="76"/>
      <c r="SBZ523" s="76"/>
      <c r="SCA523" s="76"/>
      <c r="SCB523" s="76"/>
      <c r="SCC523" s="76"/>
      <c r="SCD523" s="76"/>
      <c r="SCE523" s="76"/>
      <c r="SCF523" s="76"/>
      <c r="SCG523" s="76"/>
      <c r="SCH523" s="76"/>
      <c r="SCI523" s="76"/>
      <c r="SCJ523" s="76"/>
      <c r="SCK523" s="76"/>
      <c r="SCL523" s="76"/>
      <c r="SCM523" s="76"/>
      <c r="SCN523" s="76"/>
      <c r="SCO523" s="76"/>
      <c r="SCP523" s="76"/>
      <c r="SCQ523" s="76"/>
      <c r="SCR523" s="76"/>
      <c r="SCS523" s="76"/>
      <c r="SCT523" s="76"/>
      <c r="SCU523" s="76"/>
      <c r="SCV523" s="76"/>
      <c r="SCW523" s="76"/>
      <c r="SCX523" s="76"/>
      <c r="SCY523" s="76"/>
      <c r="SCZ523" s="76"/>
      <c r="SDA523" s="76"/>
      <c r="SDB523" s="76"/>
      <c r="SDC523" s="76"/>
      <c r="SDD523" s="76"/>
      <c r="SDE523" s="76"/>
      <c r="SDF523" s="76"/>
      <c r="SDG523" s="76"/>
      <c r="SDH523" s="76"/>
      <c r="SDI523" s="76"/>
      <c r="SDJ523" s="76"/>
      <c r="SDK523" s="76"/>
      <c r="SDL523" s="76"/>
      <c r="SDM523" s="76"/>
      <c r="SDN523" s="76"/>
      <c r="SDO523" s="76"/>
      <c r="SDP523" s="76"/>
      <c r="SDQ523" s="76"/>
      <c r="SDR523" s="76"/>
      <c r="SDS523" s="76"/>
      <c r="SDT523" s="76"/>
      <c r="SDU523" s="76"/>
      <c r="SDV523" s="76"/>
      <c r="SDW523" s="76"/>
      <c r="SDX523" s="76"/>
      <c r="SDY523" s="76"/>
      <c r="SDZ523" s="76"/>
      <c r="SEA523" s="76"/>
      <c r="SEB523" s="76"/>
      <c r="SEC523" s="76"/>
      <c r="SED523" s="76"/>
      <c r="SEE523" s="76"/>
      <c r="SEF523" s="76"/>
      <c r="SEG523" s="76"/>
      <c r="SEH523" s="76"/>
      <c r="SEI523" s="76"/>
      <c r="SEJ523" s="76"/>
      <c r="SEK523" s="76"/>
      <c r="SEL523" s="76"/>
      <c r="SEM523" s="76"/>
      <c r="SEN523" s="76"/>
      <c r="SEO523" s="76"/>
      <c r="SEP523" s="76"/>
      <c r="SEQ523" s="76"/>
      <c r="SER523" s="76"/>
      <c r="SES523" s="76"/>
      <c r="SET523" s="76"/>
      <c r="SEU523" s="76"/>
      <c r="SEV523" s="76"/>
      <c r="SEW523" s="76"/>
      <c r="SEX523" s="76"/>
      <c r="SEY523" s="76"/>
      <c r="SEZ523" s="76"/>
      <c r="SFA523" s="76"/>
      <c r="SFB523" s="76"/>
      <c r="SFC523" s="76"/>
      <c r="SFD523" s="76"/>
      <c r="SFE523" s="76"/>
      <c r="SFF523" s="76"/>
      <c r="SFG523" s="76"/>
      <c r="SFH523" s="76"/>
      <c r="SFI523" s="76"/>
      <c r="SFJ523" s="76"/>
      <c r="SFK523" s="76"/>
      <c r="SFL523" s="76"/>
      <c r="SFM523" s="76"/>
      <c r="SFN523" s="76"/>
      <c r="SFO523" s="76"/>
      <c r="SFP523" s="76"/>
      <c r="SFQ523" s="76"/>
      <c r="SFR523" s="76"/>
      <c r="SFS523" s="76"/>
      <c r="SFT523" s="76"/>
      <c r="SFU523" s="76"/>
      <c r="SFV523" s="76"/>
      <c r="SFW523" s="76"/>
      <c r="SFX523" s="76"/>
      <c r="SFY523" s="76"/>
      <c r="SFZ523" s="76"/>
      <c r="SGA523" s="76"/>
      <c r="SGB523" s="76"/>
      <c r="SGC523" s="76"/>
      <c r="SGD523" s="76"/>
      <c r="SGE523" s="76"/>
      <c r="SGF523" s="76"/>
      <c r="SGG523" s="76"/>
      <c r="SGH523" s="76"/>
      <c r="SGI523" s="76"/>
      <c r="SGJ523" s="76"/>
      <c r="SGK523" s="76"/>
      <c r="SGL523" s="76"/>
      <c r="SGM523" s="76"/>
      <c r="SGN523" s="76"/>
      <c r="SGO523" s="76"/>
      <c r="SGP523" s="76"/>
      <c r="SGQ523" s="76"/>
      <c r="SGR523" s="76"/>
      <c r="SGS523" s="76"/>
      <c r="SGT523" s="76"/>
      <c r="SGU523" s="76"/>
      <c r="SGV523" s="76"/>
      <c r="SGW523" s="76"/>
      <c r="SGX523" s="76"/>
      <c r="SGY523" s="76"/>
      <c r="SGZ523" s="76"/>
      <c r="SHA523" s="76"/>
      <c r="SHB523" s="76"/>
      <c r="SHC523" s="76"/>
      <c r="SHD523" s="76"/>
      <c r="SHE523" s="76"/>
      <c r="SHF523" s="76"/>
      <c r="SHG523" s="76"/>
      <c r="SHH523" s="76"/>
      <c r="SHI523" s="76"/>
      <c r="SHJ523" s="76"/>
      <c r="SHK523" s="76"/>
      <c r="SHL523" s="76"/>
      <c r="SHM523" s="76"/>
      <c r="SHN523" s="76"/>
      <c r="SHO523" s="76"/>
      <c r="SHP523" s="76"/>
      <c r="SHQ523" s="76"/>
      <c r="SHR523" s="76"/>
      <c r="SHS523" s="76"/>
      <c r="SHT523" s="76"/>
      <c r="SHU523" s="76"/>
      <c r="SHV523" s="76"/>
      <c r="SHW523" s="76"/>
      <c r="SHX523" s="76"/>
      <c r="SHY523" s="76"/>
      <c r="SHZ523" s="76"/>
      <c r="SIA523" s="76"/>
      <c r="SIB523" s="76"/>
      <c r="SIC523" s="76"/>
      <c r="SID523" s="76"/>
      <c r="SIE523" s="76"/>
      <c r="SIF523" s="76"/>
      <c r="SIG523" s="76"/>
      <c r="SIH523" s="76"/>
      <c r="SII523" s="76"/>
      <c r="SIJ523" s="76"/>
      <c r="SIK523" s="76"/>
      <c r="SIL523" s="76"/>
      <c r="SIM523" s="76"/>
      <c r="SIN523" s="76"/>
      <c r="SIO523" s="76"/>
      <c r="SIP523" s="76"/>
      <c r="SIQ523" s="76"/>
      <c r="SIR523" s="76"/>
      <c r="SIS523" s="76"/>
      <c r="SIT523" s="76"/>
      <c r="SIU523" s="76"/>
      <c r="SIV523" s="76"/>
      <c r="SIW523" s="76"/>
      <c r="SIX523" s="76"/>
      <c r="SIY523" s="76"/>
      <c r="SIZ523" s="76"/>
      <c r="SJA523" s="76"/>
      <c r="SJB523" s="76"/>
      <c r="SJC523" s="76"/>
      <c r="SJD523" s="76"/>
      <c r="SJE523" s="76"/>
      <c r="SJF523" s="76"/>
      <c r="SJG523" s="76"/>
      <c r="SJH523" s="76"/>
      <c r="SJI523" s="76"/>
      <c r="SJJ523" s="76"/>
      <c r="SJK523" s="76"/>
      <c r="SJL523" s="76"/>
      <c r="SJM523" s="76"/>
      <c r="SJN523" s="76"/>
      <c r="SJO523" s="76"/>
      <c r="SJP523" s="76"/>
      <c r="SJQ523" s="76"/>
      <c r="SJR523" s="76"/>
      <c r="SJS523" s="76"/>
      <c r="SJT523" s="76"/>
      <c r="SJU523" s="76"/>
      <c r="SJV523" s="76"/>
      <c r="SJW523" s="76"/>
      <c r="SJX523" s="76"/>
      <c r="SJY523" s="76"/>
      <c r="SJZ523" s="76"/>
      <c r="SKA523" s="76"/>
      <c r="SKB523" s="76"/>
      <c r="SKC523" s="76"/>
      <c r="SKD523" s="76"/>
      <c r="SKE523" s="76"/>
      <c r="SKF523" s="76"/>
      <c r="SKG523" s="76"/>
      <c r="SKH523" s="76"/>
      <c r="SKI523" s="76"/>
      <c r="SKJ523" s="76"/>
      <c r="SKK523" s="76"/>
      <c r="SKL523" s="76"/>
      <c r="SKM523" s="76"/>
      <c r="SKN523" s="76"/>
      <c r="SKO523" s="76"/>
      <c r="SKP523" s="76"/>
      <c r="SKQ523" s="76"/>
      <c r="SKR523" s="76"/>
      <c r="SKS523" s="76"/>
      <c r="SKT523" s="76"/>
      <c r="SKU523" s="76"/>
      <c r="SKV523" s="76"/>
      <c r="SKW523" s="76"/>
      <c r="SKX523" s="76"/>
      <c r="SKY523" s="76"/>
      <c r="SKZ523" s="76"/>
      <c r="SLA523" s="76"/>
      <c r="SLB523" s="76"/>
      <c r="SLC523" s="76"/>
      <c r="SLD523" s="76"/>
      <c r="SLE523" s="76"/>
      <c r="SLF523" s="76"/>
      <c r="SLG523" s="76"/>
      <c r="SLH523" s="76"/>
      <c r="SLI523" s="76"/>
      <c r="SLJ523" s="76"/>
      <c r="SLK523" s="76"/>
      <c r="SLL523" s="76"/>
      <c r="SLM523" s="76"/>
      <c r="SLN523" s="76"/>
      <c r="SLO523" s="76"/>
      <c r="SLP523" s="76"/>
      <c r="SLQ523" s="76"/>
      <c r="SLR523" s="76"/>
      <c r="SLS523" s="76"/>
      <c r="SLT523" s="76"/>
      <c r="SLU523" s="76"/>
      <c r="SLV523" s="76"/>
      <c r="SLW523" s="76"/>
      <c r="SLX523" s="76"/>
      <c r="SLY523" s="76"/>
      <c r="SLZ523" s="76"/>
      <c r="SMA523" s="76"/>
      <c r="SMB523" s="76"/>
      <c r="SMC523" s="76"/>
      <c r="SMD523" s="76"/>
      <c r="SME523" s="76"/>
      <c r="SMF523" s="76"/>
      <c r="SMG523" s="76"/>
      <c r="SMH523" s="76"/>
      <c r="SMI523" s="76"/>
      <c r="SMJ523" s="76"/>
      <c r="SMK523" s="76"/>
      <c r="SML523" s="76"/>
      <c r="SMM523" s="76"/>
      <c r="SMN523" s="76"/>
      <c r="SMO523" s="76"/>
      <c r="SMP523" s="76"/>
      <c r="SMQ523" s="76"/>
      <c r="SMR523" s="76"/>
      <c r="SMS523" s="76"/>
      <c r="SMT523" s="76"/>
      <c r="SMU523" s="76"/>
      <c r="SMV523" s="76"/>
      <c r="SMW523" s="76"/>
      <c r="SMX523" s="76"/>
      <c r="SMY523" s="76"/>
      <c r="SMZ523" s="76"/>
      <c r="SNA523" s="76"/>
      <c r="SNB523" s="76"/>
      <c r="SNC523" s="76"/>
      <c r="SND523" s="76"/>
      <c r="SNE523" s="76"/>
      <c r="SNF523" s="76"/>
      <c r="SNG523" s="76"/>
      <c r="SNH523" s="76"/>
      <c r="SNI523" s="76"/>
      <c r="SNJ523" s="76"/>
      <c r="SNK523" s="76"/>
      <c r="SNL523" s="76"/>
      <c r="SNM523" s="76"/>
      <c r="SNN523" s="76"/>
      <c r="SNO523" s="76"/>
      <c r="SNP523" s="76"/>
      <c r="SNQ523" s="76"/>
      <c r="SNR523" s="76"/>
      <c r="SNS523" s="76"/>
      <c r="SNT523" s="76"/>
      <c r="SNU523" s="76"/>
      <c r="SNV523" s="76"/>
      <c r="SNW523" s="76"/>
      <c r="SNX523" s="76"/>
      <c r="SNY523" s="76"/>
      <c r="SNZ523" s="76"/>
      <c r="SOA523" s="76"/>
      <c r="SOB523" s="76"/>
      <c r="SOC523" s="76"/>
      <c r="SOD523" s="76"/>
      <c r="SOE523" s="76"/>
      <c r="SOF523" s="76"/>
      <c r="SOG523" s="76"/>
      <c r="SOH523" s="76"/>
      <c r="SOI523" s="76"/>
      <c r="SOJ523" s="76"/>
      <c r="SOK523" s="76"/>
      <c r="SOL523" s="76"/>
      <c r="SOM523" s="76"/>
      <c r="SON523" s="76"/>
      <c r="SOO523" s="76"/>
      <c r="SOP523" s="76"/>
      <c r="SOQ523" s="76"/>
      <c r="SOR523" s="76"/>
      <c r="SOS523" s="76"/>
      <c r="SOT523" s="76"/>
      <c r="SOU523" s="76"/>
      <c r="SOV523" s="76"/>
      <c r="SOW523" s="76"/>
      <c r="SOX523" s="76"/>
      <c r="SOY523" s="76"/>
      <c r="SOZ523" s="76"/>
      <c r="SPA523" s="76"/>
      <c r="SPB523" s="76"/>
      <c r="SPC523" s="76"/>
      <c r="SPD523" s="76"/>
      <c r="SPE523" s="76"/>
      <c r="SPF523" s="76"/>
      <c r="SPG523" s="76"/>
      <c r="SPH523" s="76"/>
      <c r="SPI523" s="76"/>
      <c r="SPJ523" s="76"/>
      <c r="SPK523" s="76"/>
      <c r="SPL523" s="76"/>
      <c r="SPM523" s="76"/>
      <c r="SPN523" s="76"/>
      <c r="SPO523" s="76"/>
      <c r="SPP523" s="76"/>
      <c r="SPQ523" s="76"/>
      <c r="SPR523" s="76"/>
      <c r="SPS523" s="76"/>
      <c r="SPT523" s="76"/>
      <c r="SPU523" s="76"/>
      <c r="SPV523" s="76"/>
      <c r="SPW523" s="76"/>
      <c r="SPX523" s="76"/>
      <c r="SPY523" s="76"/>
      <c r="SPZ523" s="76"/>
      <c r="SQA523" s="76"/>
      <c r="SQB523" s="76"/>
      <c r="SQC523" s="76"/>
      <c r="SQD523" s="76"/>
      <c r="SQE523" s="76"/>
      <c r="SQF523" s="76"/>
      <c r="SQG523" s="76"/>
      <c r="SQH523" s="76"/>
      <c r="SQI523" s="76"/>
      <c r="SQJ523" s="76"/>
      <c r="SQK523" s="76"/>
      <c r="SQL523" s="76"/>
      <c r="SQM523" s="76"/>
      <c r="SQN523" s="76"/>
      <c r="SQO523" s="76"/>
      <c r="SQP523" s="76"/>
      <c r="SQQ523" s="76"/>
      <c r="SQR523" s="76"/>
      <c r="SQS523" s="76"/>
      <c r="SQT523" s="76"/>
      <c r="SQU523" s="76"/>
      <c r="SQV523" s="76"/>
      <c r="SQW523" s="76"/>
      <c r="SQX523" s="76"/>
      <c r="SQY523" s="76"/>
      <c r="SQZ523" s="76"/>
      <c r="SRA523" s="76"/>
      <c r="SRB523" s="76"/>
      <c r="SRC523" s="76"/>
      <c r="SRD523" s="76"/>
      <c r="SRE523" s="76"/>
      <c r="SRF523" s="76"/>
      <c r="SRG523" s="76"/>
      <c r="SRH523" s="76"/>
      <c r="SRI523" s="76"/>
      <c r="SRJ523" s="76"/>
      <c r="SRK523" s="76"/>
      <c r="SRL523" s="76"/>
      <c r="SRM523" s="76"/>
      <c r="SRN523" s="76"/>
      <c r="SRO523" s="76"/>
      <c r="SRP523" s="76"/>
      <c r="SRQ523" s="76"/>
      <c r="SRR523" s="76"/>
      <c r="SRS523" s="76"/>
      <c r="SRT523" s="76"/>
      <c r="SRU523" s="76"/>
      <c r="SRV523" s="76"/>
      <c r="SRW523" s="76"/>
      <c r="SRX523" s="76"/>
      <c r="SRY523" s="76"/>
      <c r="SRZ523" s="76"/>
      <c r="SSA523" s="76"/>
      <c r="SSB523" s="76"/>
      <c r="SSC523" s="76"/>
      <c r="SSD523" s="76"/>
      <c r="SSE523" s="76"/>
      <c r="SSF523" s="76"/>
      <c r="SSG523" s="76"/>
      <c r="SSH523" s="76"/>
      <c r="SSI523" s="76"/>
      <c r="SSJ523" s="76"/>
      <c r="SSK523" s="76"/>
      <c r="SSL523" s="76"/>
      <c r="SSM523" s="76"/>
      <c r="SSN523" s="76"/>
      <c r="SSO523" s="76"/>
      <c r="SSP523" s="76"/>
      <c r="SSQ523" s="76"/>
      <c r="SSR523" s="76"/>
      <c r="SSS523" s="76"/>
      <c r="SST523" s="76"/>
      <c r="SSU523" s="76"/>
      <c r="SSV523" s="76"/>
      <c r="SSW523" s="76"/>
      <c r="SSX523" s="76"/>
      <c r="SSY523" s="76"/>
      <c r="SSZ523" s="76"/>
      <c r="STA523" s="76"/>
      <c r="STB523" s="76"/>
      <c r="STC523" s="76"/>
      <c r="STD523" s="76"/>
      <c r="STE523" s="76"/>
      <c r="STF523" s="76"/>
      <c r="STG523" s="76"/>
      <c r="STH523" s="76"/>
      <c r="STI523" s="76"/>
      <c r="STJ523" s="76"/>
      <c r="STK523" s="76"/>
      <c r="STL523" s="76"/>
      <c r="STM523" s="76"/>
      <c r="STN523" s="76"/>
      <c r="STO523" s="76"/>
      <c r="STP523" s="76"/>
      <c r="STQ523" s="76"/>
      <c r="STR523" s="76"/>
      <c r="STS523" s="76"/>
      <c r="STT523" s="76"/>
      <c r="STU523" s="76"/>
      <c r="STV523" s="76"/>
      <c r="STW523" s="76"/>
      <c r="STX523" s="76"/>
      <c r="STY523" s="76"/>
      <c r="STZ523" s="76"/>
      <c r="SUA523" s="76"/>
      <c r="SUB523" s="76"/>
      <c r="SUC523" s="76"/>
      <c r="SUD523" s="76"/>
      <c r="SUE523" s="76"/>
      <c r="SUF523" s="76"/>
      <c r="SUG523" s="76"/>
      <c r="SUH523" s="76"/>
      <c r="SUI523" s="76"/>
      <c r="SUJ523" s="76"/>
      <c r="SUK523" s="76"/>
      <c r="SUL523" s="76"/>
      <c r="SUM523" s="76"/>
      <c r="SUN523" s="76"/>
      <c r="SUO523" s="76"/>
      <c r="SUP523" s="76"/>
      <c r="SUQ523" s="76"/>
      <c r="SUR523" s="76"/>
      <c r="SUS523" s="76"/>
      <c r="SUT523" s="76"/>
      <c r="SUU523" s="76"/>
      <c r="SUV523" s="76"/>
      <c r="SUW523" s="76"/>
      <c r="SUX523" s="76"/>
      <c r="SUY523" s="76"/>
      <c r="SUZ523" s="76"/>
      <c r="SVA523" s="76"/>
      <c r="SVB523" s="76"/>
      <c r="SVC523" s="76"/>
      <c r="SVD523" s="76"/>
      <c r="SVE523" s="76"/>
      <c r="SVF523" s="76"/>
      <c r="SVG523" s="76"/>
      <c r="SVH523" s="76"/>
      <c r="SVI523" s="76"/>
      <c r="SVJ523" s="76"/>
      <c r="SVK523" s="76"/>
      <c r="SVL523" s="76"/>
      <c r="SVM523" s="76"/>
      <c r="SVN523" s="76"/>
      <c r="SVO523" s="76"/>
      <c r="SVP523" s="76"/>
      <c r="SVQ523" s="76"/>
      <c r="SVR523" s="76"/>
      <c r="SVS523" s="76"/>
      <c r="SVT523" s="76"/>
      <c r="SVU523" s="76"/>
      <c r="SVV523" s="76"/>
      <c r="SVW523" s="76"/>
      <c r="SVX523" s="76"/>
      <c r="SVY523" s="76"/>
      <c r="SVZ523" s="76"/>
      <c r="SWA523" s="76"/>
      <c r="SWB523" s="76"/>
      <c r="SWC523" s="76"/>
      <c r="SWD523" s="76"/>
      <c r="SWE523" s="76"/>
      <c r="SWF523" s="76"/>
      <c r="SWG523" s="76"/>
      <c r="SWH523" s="76"/>
      <c r="SWI523" s="76"/>
      <c r="SWJ523" s="76"/>
      <c r="SWK523" s="76"/>
      <c r="SWL523" s="76"/>
      <c r="SWM523" s="76"/>
      <c r="SWN523" s="76"/>
      <c r="SWO523" s="76"/>
      <c r="SWP523" s="76"/>
      <c r="SWQ523" s="76"/>
      <c r="SWR523" s="76"/>
      <c r="SWS523" s="76"/>
      <c r="SWT523" s="76"/>
      <c r="SWU523" s="76"/>
      <c r="SWV523" s="76"/>
      <c r="SWW523" s="76"/>
      <c r="SWX523" s="76"/>
      <c r="SWY523" s="76"/>
      <c r="SWZ523" s="76"/>
      <c r="SXA523" s="76"/>
      <c r="SXB523" s="76"/>
      <c r="SXC523" s="76"/>
      <c r="SXD523" s="76"/>
      <c r="SXE523" s="76"/>
      <c r="SXF523" s="76"/>
      <c r="SXG523" s="76"/>
      <c r="SXH523" s="76"/>
      <c r="SXI523" s="76"/>
      <c r="SXJ523" s="76"/>
      <c r="SXK523" s="76"/>
      <c r="SXL523" s="76"/>
      <c r="SXM523" s="76"/>
      <c r="SXN523" s="76"/>
      <c r="SXO523" s="76"/>
      <c r="SXP523" s="76"/>
      <c r="SXQ523" s="76"/>
      <c r="SXR523" s="76"/>
      <c r="SXS523" s="76"/>
      <c r="SXT523" s="76"/>
      <c r="SXU523" s="76"/>
      <c r="SXV523" s="76"/>
      <c r="SXW523" s="76"/>
      <c r="SXX523" s="76"/>
      <c r="SXY523" s="76"/>
      <c r="SXZ523" s="76"/>
      <c r="SYA523" s="76"/>
      <c r="SYB523" s="76"/>
      <c r="SYC523" s="76"/>
      <c r="SYD523" s="76"/>
      <c r="SYE523" s="76"/>
      <c r="SYF523" s="76"/>
      <c r="SYG523" s="76"/>
      <c r="SYH523" s="76"/>
      <c r="SYI523" s="76"/>
      <c r="SYJ523" s="76"/>
      <c r="SYK523" s="76"/>
      <c r="SYL523" s="76"/>
      <c r="SYM523" s="76"/>
      <c r="SYN523" s="76"/>
      <c r="SYO523" s="76"/>
      <c r="SYP523" s="76"/>
      <c r="SYQ523" s="76"/>
      <c r="SYR523" s="76"/>
      <c r="SYS523" s="76"/>
      <c r="SYT523" s="76"/>
      <c r="SYU523" s="76"/>
      <c r="SYV523" s="76"/>
      <c r="SYW523" s="76"/>
      <c r="SYX523" s="76"/>
      <c r="SYY523" s="76"/>
      <c r="SYZ523" s="76"/>
      <c r="SZA523" s="76"/>
      <c r="SZB523" s="76"/>
      <c r="SZC523" s="76"/>
      <c r="SZD523" s="76"/>
      <c r="SZE523" s="76"/>
      <c r="SZF523" s="76"/>
      <c r="SZG523" s="76"/>
      <c r="SZH523" s="76"/>
      <c r="SZI523" s="76"/>
      <c r="SZJ523" s="76"/>
      <c r="SZK523" s="76"/>
      <c r="SZL523" s="76"/>
      <c r="SZM523" s="76"/>
      <c r="SZN523" s="76"/>
      <c r="SZO523" s="76"/>
      <c r="SZP523" s="76"/>
      <c r="SZQ523" s="76"/>
      <c r="SZR523" s="76"/>
      <c r="SZS523" s="76"/>
      <c r="SZT523" s="76"/>
      <c r="SZU523" s="76"/>
      <c r="SZV523" s="76"/>
      <c r="SZW523" s="76"/>
      <c r="SZX523" s="76"/>
      <c r="SZY523" s="76"/>
      <c r="SZZ523" s="76"/>
      <c r="TAA523" s="76"/>
      <c r="TAB523" s="76"/>
      <c r="TAC523" s="76"/>
      <c r="TAD523" s="76"/>
      <c r="TAE523" s="76"/>
      <c r="TAF523" s="76"/>
      <c r="TAG523" s="76"/>
      <c r="TAH523" s="76"/>
      <c r="TAI523" s="76"/>
      <c r="TAJ523" s="76"/>
      <c r="TAK523" s="76"/>
      <c r="TAL523" s="76"/>
      <c r="TAM523" s="76"/>
      <c r="TAN523" s="76"/>
      <c r="TAO523" s="76"/>
      <c r="TAP523" s="76"/>
      <c r="TAQ523" s="76"/>
      <c r="TAR523" s="76"/>
      <c r="TAS523" s="76"/>
      <c r="TAT523" s="76"/>
      <c r="TAU523" s="76"/>
      <c r="TAV523" s="76"/>
      <c r="TAW523" s="76"/>
      <c r="TAX523" s="76"/>
      <c r="TAY523" s="76"/>
      <c r="TAZ523" s="76"/>
      <c r="TBA523" s="76"/>
      <c r="TBB523" s="76"/>
      <c r="TBC523" s="76"/>
      <c r="TBD523" s="76"/>
      <c r="TBE523" s="76"/>
      <c r="TBF523" s="76"/>
      <c r="TBG523" s="76"/>
      <c r="TBH523" s="76"/>
      <c r="TBI523" s="76"/>
      <c r="TBJ523" s="76"/>
      <c r="TBK523" s="76"/>
      <c r="TBL523" s="76"/>
      <c r="TBM523" s="76"/>
      <c r="TBN523" s="76"/>
      <c r="TBO523" s="76"/>
      <c r="TBP523" s="76"/>
      <c r="TBQ523" s="76"/>
      <c r="TBR523" s="76"/>
      <c r="TBS523" s="76"/>
      <c r="TBT523" s="76"/>
      <c r="TBU523" s="76"/>
      <c r="TBV523" s="76"/>
      <c r="TBW523" s="76"/>
      <c r="TBX523" s="76"/>
      <c r="TBY523" s="76"/>
      <c r="TBZ523" s="76"/>
      <c r="TCA523" s="76"/>
      <c r="TCB523" s="76"/>
      <c r="TCC523" s="76"/>
      <c r="TCD523" s="76"/>
      <c r="TCE523" s="76"/>
      <c r="TCF523" s="76"/>
      <c r="TCG523" s="76"/>
      <c r="TCH523" s="76"/>
      <c r="TCI523" s="76"/>
      <c r="TCJ523" s="76"/>
      <c r="TCK523" s="76"/>
      <c r="TCL523" s="76"/>
      <c r="TCM523" s="76"/>
      <c r="TCN523" s="76"/>
      <c r="TCO523" s="76"/>
      <c r="TCP523" s="76"/>
      <c r="TCQ523" s="76"/>
      <c r="TCR523" s="76"/>
      <c r="TCS523" s="76"/>
      <c r="TCT523" s="76"/>
      <c r="TCU523" s="76"/>
      <c r="TCV523" s="76"/>
      <c r="TCW523" s="76"/>
      <c r="TCX523" s="76"/>
      <c r="TCY523" s="76"/>
      <c r="TCZ523" s="76"/>
      <c r="TDA523" s="76"/>
      <c r="TDB523" s="76"/>
      <c r="TDC523" s="76"/>
      <c r="TDD523" s="76"/>
      <c r="TDE523" s="76"/>
      <c r="TDF523" s="76"/>
      <c r="TDG523" s="76"/>
      <c r="TDH523" s="76"/>
      <c r="TDI523" s="76"/>
      <c r="TDJ523" s="76"/>
      <c r="TDK523" s="76"/>
      <c r="TDL523" s="76"/>
      <c r="TDM523" s="76"/>
      <c r="TDN523" s="76"/>
      <c r="TDO523" s="76"/>
      <c r="TDP523" s="76"/>
      <c r="TDQ523" s="76"/>
      <c r="TDR523" s="76"/>
      <c r="TDS523" s="76"/>
      <c r="TDT523" s="76"/>
      <c r="TDU523" s="76"/>
      <c r="TDV523" s="76"/>
      <c r="TDW523" s="76"/>
      <c r="TDX523" s="76"/>
      <c r="TDY523" s="76"/>
      <c r="TDZ523" s="76"/>
      <c r="TEA523" s="76"/>
      <c r="TEB523" s="76"/>
      <c r="TEC523" s="76"/>
      <c r="TED523" s="76"/>
      <c r="TEE523" s="76"/>
      <c r="TEF523" s="76"/>
      <c r="TEG523" s="76"/>
      <c r="TEH523" s="76"/>
      <c r="TEI523" s="76"/>
      <c r="TEJ523" s="76"/>
      <c r="TEK523" s="76"/>
      <c r="TEL523" s="76"/>
      <c r="TEM523" s="76"/>
      <c r="TEN523" s="76"/>
      <c r="TEO523" s="76"/>
      <c r="TEP523" s="76"/>
      <c r="TEQ523" s="76"/>
      <c r="TER523" s="76"/>
      <c r="TES523" s="76"/>
      <c r="TET523" s="76"/>
      <c r="TEU523" s="76"/>
      <c r="TEV523" s="76"/>
      <c r="TEW523" s="76"/>
      <c r="TEX523" s="76"/>
      <c r="TEY523" s="76"/>
      <c r="TEZ523" s="76"/>
      <c r="TFA523" s="76"/>
      <c r="TFB523" s="76"/>
      <c r="TFC523" s="76"/>
      <c r="TFD523" s="76"/>
      <c r="TFE523" s="76"/>
      <c r="TFF523" s="76"/>
      <c r="TFG523" s="76"/>
      <c r="TFH523" s="76"/>
      <c r="TFI523" s="76"/>
      <c r="TFJ523" s="76"/>
      <c r="TFK523" s="76"/>
      <c r="TFL523" s="76"/>
      <c r="TFM523" s="76"/>
      <c r="TFN523" s="76"/>
      <c r="TFO523" s="76"/>
      <c r="TFP523" s="76"/>
      <c r="TFQ523" s="76"/>
      <c r="TFR523" s="76"/>
      <c r="TFS523" s="76"/>
      <c r="TFT523" s="76"/>
      <c r="TFU523" s="76"/>
      <c r="TFV523" s="76"/>
      <c r="TFW523" s="76"/>
      <c r="TFX523" s="76"/>
      <c r="TFY523" s="76"/>
      <c r="TFZ523" s="76"/>
      <c r="TGA523" s="76"/>
      <c r="TGB523" s="76"/>
      <c r="TGC523" s="76"/>
      <c r="TGD523" s="76"/>
      <c r="TGE523" s="76"/>
      <c r="TGF523" s="76"/>
      <c r="TGG523" s="76"/>
      <c r="TGH523" s="76"/>
      <c r="TGI523" s="76"/>
      <c r="TGJ523" s="76"/>
      <c r="TGK523" s="76"/>
      <c r="TGL523" s="76"/>
      <c r="TGM523" s="76"/>
      <c r="TGN523" s="76"/>
      <c r="TGO523" s="76"/>
      <c r="TGP523" s="76"/>
      <c r="TGQ523" s="76"/>
      <c r="TGR523" s="76"/>
      <c r="TGS523" s="76"/>
      <c r="TGT523" s="76"/>
      <c r="TGU523" s="76"/>
      <c r="TGV523" s="76"/>
      <c r="TGW523" s="76"/>
      <c r="TGX523" s="76"/>
      <c r="TGY523" s="76"/>
      <c r="TGZ523" s="76"/>
      <c r="THA523" s="76"/>
      <c r="THB523" s="76"/>
      <c r="THC523" s="76"/>
      <c r="THD523" s="76"/>
      <c r="THE523" s="76"/>
      <c r="THF523" s="76"/>
      <c r="THG523" s="76"/>
      <c r="THH523" s="76"/>
      <c r="THI523" s="76"/>
      <c r="THJ523" s="76"/>
      <c r="THK523" s="76"/>
      <c r="THL523" s="76"/>
      <c r="THM523" s="76"/>
      <c r="THN523" s="76"/>
      <c r="THO523" s="76"/>
      <c r="THP523" s="76"/>
      <c r="THQ523" s="76"/>
      <c r="THR523" s="76"/>
      <c r="THS523" s="76"/>
      <c r="THT523" s="76"/>
      <c r="THU523" s="76"/>
      <c r="THV523" s="76"/>
      <c r="THW523" s="76"/>
      <c r="THX523" s="76"/>
      <c r="THY523" s="76"/>
      <c r="THZ523" s="76"/>
      <c r="TIA523" s="76"/>
      <c r="TIB523" s="76"/>
      <c r="TIC523" s="76"/>
      <c r="TID523" s="76"/>
      <c r="TIE523" s="76"/>
      <c r="TIF523" s="76"/>
      <c r="TIG523" s="76"/>
      <c r="TIH523" s="76"/>
      <c r="TII523" s="76"/>
      <c r="TIJ523" s="76"/>
      <c r="TIK523" s="76"/>
      <c r="TIL523" s="76"/>
      <c r="TIM523" s="76"/>
      <c r="TIN523" s="76"/>
      <c r="TIO523" s="76"/>
      <c r="TIP523" s="76"/>
      <c r="TIQ523" s="76"/>
      <c r="TIR523" s="76"/>
      <c r="TIS523" s="76"/>
      <c r="TIT523" s="76"/>
      <c r="TIU523" s="76"/>
      <c r="TIV523" s="76"/>
      <c r="TIW523" s="76"/>
      <c r="TIX523" s="76"/>
      <c r="TIY523" s="76"/>
      <c r="TIZ523" s="76"/>
      <c r="TJA523" s="76"/>
      <c r="TJB523" s="76"/>
      <c r="TJC523" s="76"/>
      <c r="TJD523" s="76"/>
      <c r="TJE523" s="76"/>
      <c r="TJF523" s="76"/>
      <c r="TJG523" s="76"/>
      <c r="TJH523" s="76"/>
      <c r="TJI523" s="76"/>
      <c r="TJJ523" s="76"/>
      <c r="TJK523" s="76"/>
      <c r="TJL523" s="76"/>
      <c r="TJM523" s="76"/>
      <c r="TJN523" s="76"/>
      <c r="TJO523" s="76"/>
      <c r="TJP523" s="76"/>
      <c r="TJQ523" s="76"/>
      <c r="TJR523" s="76"/>
      <c r="TJS523" s="76"/>
      <c r="TJT523" s="76"/>
      <c r="TJU523" s="76"/>
      <c r="TJV523" s="76"/>
      <c r="TJW523" s="76"/>
      <c r="TJX523" s="76"/>
      <c r="TJY523" s="76"/>
      <c r="TJZ523" s="76"/>
      <c r="TKA523" s="76"/>
      <c r="TKB523" s="76"/>
      <c r="TKC523" s="76"/>
      <c r="TKD523" s="76"/>
      <c r="TKE523" s="76"/>
      <c r="TKF523" s="76"/>
      <c r="TKG523" s="76"/>
      <c r="TKH523" s="76"/>
      <c r="TKI523" s="76"/>
      <c r="TKJ523" s="76"/>
      <c r="TKK523" s="76"/>
      <c r="TKL523" s="76"/>
      <c r="TKM523" s="76"/>
      <c r="TKN523" s="76"/>
      <c r="TKO523" s="76"/>
      <c r="TKP523" s="76"/>
      <c r="TKQ523" s="76"/>
      <c r="TKR523" s="76"/>
      <c r="TKS523" s="76"/>
      <c r="TKT523" s="76"/>
      <c r="TKU523" s="76"/>
      <c r="TKV523" s="76"/>
      <c r="TKW523" s="76"/>
      <c r="TKX523" s="76"/>
      <c r="TKY523" s="76"/>
      <c r="TKZ523" s="76"/>
      <c r="TLA523" s="76"/>
      <c r="TLB523" s="76"/>
      <c r="TLC523" s="76"/>
      <c r="TLD523" s="76"/>
      <c r="TLE523" s="76"/>
      <c r="TLF523" s="76"/>
      <c r="TLG523" s="76"/>
      <c r="TLH523" s="76"/>
      <c r="TLI523" s="76"/>
      <c r="TLJ523" s="76"/>
      <c r="TLK523" s="76"/>
      <c r="TLL523" s="76"/>
      <c r="TLM523" s="76"/>
      <c r="TLN523" s="76"/>
      <c r="TLO523" s="76"/>
      <c r="TLP523" s="76"/>
      <c r="TLQ523" s="76"/>
      <c r="TLR523" s="76"/>
      <c r="TLS523" s="76"/>
      <c r="TLT523" s="76"/>
      <c r="TLU523" s="76"/>
      <c r="TLV523" s="76"/>
      <c r="TLW523" s="76"/>
      <c r="TLX523" s="76"/>
      <c r="TLY523" s="76"/>
      <c r="TLZ523" s="76"/>
      <c r="TMA523" s="76"/>
      <c r="TMB523" s="76"/>
      <c r="TMC523" s="76"/>
      <c r="TMD523" s="76"/>
      <c r="TME523" s="76"/>
      <c r="TMF523" s="76"/>
      <c r="TMG523" s="76"/>
      <c r="TMH523" s="76"/>
      <c r="TMI523" s="76"/>
      <c r="TMJ523" s="76"/>
      <c r="TMK523" s="76"/>
      <c r="TML523" s="76"/>
      <c r="TMM523" s="76"/>
      <c r="TMN523" s="76"/>
      <c r="TMO523" s="76"/>
      <c r="TMP523" s="76"/>
      <c r="TMQ523" s="76"/>
      <c r="TMR523" s="76"/>
      <c r="TMS523" s="76"/>
      <c r="TMT523" s="76"/>
      <c r="TMU523" s="76"/>
      <c r="TMV523" s="76"/>
      <c r="TMW523" s="76"/>
      <c r="TMX523" s="76"/>
      <c r="TMY523" s="76"/>
      <c r="TMZ523" s="76"/>
      <c r="TNA523" s="76"/>
      <c r="TNB523" s="76"/>
      <c r="TNC523" s="76"/>
      <c r="TND523" s="76"/>
      <c r="TNE523" s="76"/>
      <c r="TNF523" s="76"/>
      <c r="TNG523" s="76"/>
      <c r="TNH523" s="76"/>
      <c r="TNI523" s="76"/>
      <c r="TNJ523" s="76"/>
      <c r="TNK523" s="76"/>
      <c r="TNL523" s="76"/>
      <c r="TNM523" s="76"/>
      <c r="TNN523" s="76"/>
      <c r="TNO523" s="76"/>
      <c r="TNP523" s="76"/>
      <c r="TNQ523" s="76"/>
      <c r="TNR523" s="76"/>
      <c r="TNS523" s="76"/>
      <c r="TNT523" s="76"/>
      <c r="TNU523" s="76"/>
      <c r="TNV523" s="76"/>
      <c r="TNW523" s="76"/>
      <c r="TNX523" s="76"/>
      <c r="TNY523" s="76"/>
      <c r="TNZ523" s="76"/>
      <c r="TOA523" s="76"/>
      <c r="TOB523" s="76"/>
      <c r="TOC523" s="76"/>
      <c r="TOD523" s="76"/>
      <c r="TOE523" s="76"/>
      <c r="TOF523" s="76"/>
      <c r="TOG523" s="76"/>
      <c r="TOH523" s="76"/>
      <c r="TOI523" s="76"/>
      <c r="TOJ523" s="76"/>
      <c r="TOK523" s="76"/>
      <c r="TOL523" s="76"/>
      <c r="TOM523" s="76"/>
      <c r="TON523" s="76"/>
      <c r="TOO523" s="76"/>
      <c r="TOP523" s="76"/>
      <c r="TOQ523" s="76"/>
      <c r="TOR523" s="76"/>
      <c r="TOS523" s="76"/>
      <c r="TOT523" s="76"/>
      <c r="TOU523" s="76"/>
      <c r="TOV523" s="76"/>
      <c r="TOW523" s="76"/>
      <c r="TOX523" s="76"/>
      <c r="TOY523" s="76"/>
      <c r="TOZ523" s="76"/>
      <c r="TPA523" s="76"/>
      <c r="TPB523" s="76"/>
      <c r="TPC523" s="76"/>
      <c r="TPD523" s="76"/>
      <c r="TPE523" s="76"/>
      <c r="TPF523" s="76"/>
      <c r="TPG523" s="76"/>
      <c r="TPH523" s="76"/>
      <c r="TPI523" s="76"/>
      <c r="TPJ523" s="76"/>
      <c r="TPK523" s="76"/>
      <c r="TPL523" s="76"/>
      <c r="TPM523" s="76"/>
      <c r="TPN523" s="76"/>
      <c r="TPO523" s="76"/>
      <c r="TPP523" s="76"/>
      <c r="TPQ523" s="76"/>
      <c r="TPR523" s="76"/>
      <c r="TPS523" s="76"/>
      <c r="TPT523" s="76"/>
      <c r="TPU523" s="76"/>
      <c r="TPV523" s="76"/>
      <c r="TPW523" s="76"/>
      <c r="TPX523" s="76"/>
      <c r="TPY523" s="76"/>
      <c r="TPZ523" s="76"/>
      <c r="TQA523" s="76"/>
      <c r="TQB523" s="76"/>
      <c r="TQC523" s="76"/>
      <c r="TQD523" s="76"/>
      <c r="TQE523" s="76"/>
      <c r="TQF523" s="76"/>
      <c r="TQG523" s="76"/>
      <c r="TQH523" s="76"/>
      <c r="TQI523" s="76"/>
      <c r="TQJ523" s="76"/>
      <c r="TQK523" s="76"/>
      <c r="TQL523" s="76"/>
      <c r="TQM523" s="76"/>
      <c r="TQN523" s="76"/>
      <c r="TQO523" s="76"/>
      <c r="TQP523" s="76"/>
      <c r="TQQ523" s="76"/>
      <c r="TQR523" s="76"/>
      <c r="TQS523" s="76"/>
      <c r="TQT523" s="76"/>
      <c r="TQU523" s="76"/>
      <c r="TQV523" s="76"/>
      <c r="TQW523" s="76"/>
      <c r="TQX523" s="76"/>
      <c r="TQY523" s="76"/>
      <c r="TQZ523" s="76"/>
      <c r="TRA523" s="76"/>
      <c r="TRB523" s="76"/>
      <c r="TRC523" s="76"/>
      <c r="TRD523" s="76"/>
      <c r="TRE523" s="76"/>
      <c r="TRF523" s="76"/>
      <c r="TRG523" s="76"/>
      <c r="TRH523" s="76"/>
      <c r="TRI523" s="76"/>
      <c r="TRJ523" s="76"/>
      <c r="TRK523" s="76"/>
      <c r="TRL523" s="76"/>
      <c r="TRM523" s="76"/>
      <c r="TRN523" s="76"/>
      <c r="TRO523" s="76"/>
      <c r="TRP523" s="76"/>
      <c r="TRQ523" s="76"/>
      <c r="TRR523" s="76"/>
      <c r="TRS523" s="76"/>
      <c r="TRT523" s="76"/>
      <c r="TRU523" s="76"/>
      <c r="TRV523" s="76"/>
      <c r="TRW523" s="76"/>
      <c r="TRX523" s="76"/>
      <c r="TRY523" s="76"/>
      <c r="TRZ523" s="76"/>
      <c r="TSA523" s="76"/>
      <c r="TSB523" s="76"/>
      <c r="TSC523" s="76"/>
      <c r="TSD523" s="76"/>
      <c r="TSE523" s="76"/>
      <c r="TSF523" s="76"/>
      <c r="TSG523" s="76"/>
      <c r="TSH523" s="76"/>
      <c r="TSI523" s="76"/>
      <c r="TSJ523" s="76"/>
      <c r="TSK523" s="76"/>
      <c r="TSL523" s="76"/>
      <c r="TSM523" s="76"/>
      <c r="TSN523" s="76"/>
      <c r="TSO523" s="76"/>
      <c r="TSP523" s="76"/>
      <c r="TSQ523" s="76"/>
      <c r="TSR523" s="76"/>
      <c r="TSS523" s="76"/>
      <c r="TST523" s="76"/>
      <c r="TSU523" s="76"/>
      <c r="TSV523" s="76"/>
      <c r="TSW523" s="76"/>
      <c r="TSX523" s="76"/>
      <c r="TSY523" s="76"/>
      <c r="TSZ523" s="76"/>
      <c r="TTA523" s="76"/>
      <c r="TTB523" s="76"/>
      <c r="TTC523" s="76"/>
      <c r="TTD523" s="76"/>
      <c r="TTE523" s="76"/>
      <c r="TTF523" s="76"/>
      <c r="TTG523" s="76"/>
      <c r="TTH523" s="76"/>
      <c r="TTI523" s="76"/>
      <c r="TTJ523" s="76"/>
      <c r="TTK523" s="76"/>
      <c r="TTL523" s="76"/>
      <c r="TTM523" s="76"/>
      <c r="TTN523" s="76"/>
      <c r="TTO523" s="76"/>
      <c r="TTP523" s="76"/>
      <c r="TTQ523" s="76"/>
      <c r="TTR523" s="76"/>
      <c r="TTS523" s="76"/>
      <c r="TTT523" s="76"/>
      <c r="TTU523" s="76"/>
      <c r="TTV523" s="76"/>
      <c r="TTW523" s="76"/>
      <c r="TTX523" s="76"/>
      <c r="TTY523" s="76"/>
      <c r="TTZ523" s="76"/>
      <c r="TUA523" s="76"/>
      <c r="TUB523" s="76"/>
      <c r="TUC523" s="76"/>
      <c r="TUD523" s="76"/>
      <c r="TUE523" s="76"/>
      <c r="TUF523" s="76"/>
      <c r="TUG523" s="76"/>
      <c r="TUH523" s="76"/>
      <c r="TUI523" s="76"/>
      <c r="TUJ523" s="76"/>
      <c r="TUK523" s="76"/>
      <c r="TUL523" s="76"/>
      <c r="TUM523" s="76"/>
      <c r="TUN523" s="76"/>
      <c r="TUO523" s="76"/>
      <c r="TUP523" s="76"/>
      <c r="TUQ523" s="76"/>
      <c r="TUR523" s="76"/>
      <c r="TUS523" s="76"/>
      <c r="TUT523" s="76"/>
      <c r="TUU523" s="76"/>
      <c r="TUV523" s="76"/>
      <c r="TUW523" s="76"/>
      <c r="TUX523" s="76"/>
      <c r="TUY523" s="76"/>
      <c r="TUZ523" s="76"/>
      <c r="TVA523" s="76"/>
      <c r="TVB523" s="76"/>
      <c r="TVC523" s="76"/>
      <c r="TVD523" s="76"/>
      <c r="TVE523" s="76"/>
      <c r="TVF523" s="76"/>
      <c r="TVG523" s="76"/>
      <c r="TVH523" s="76"/>
      <c r="TVI523" s="76"/>
      <c r="TVJ523" s="76"/>
      <c r="TVK523" s="76"/>
      <c r="TVL523" s="76"/>
      <c r="TVM523" s="76"/>
      <c r="TVN523" s="76"/>
      <c r="TVO523" s="76"/>
      <c r="TVP523" s="76"/>
      <c r="TVQ523" s="76"/>
      <c r="TVR523" s="76"/>
      <c r="TVS523" s="76"/>
      <c r="TVT523" s="76"/>
      <c r="TVU523" s="76"/>
      <c r="TVV523" s="76"/>
      <c r="TVW523" s="76"/>
      <c r="TVX523" s="76"/>
      <c r="TVY523" s="76"/>
      <c r="TVZ523" s="76"/>
      <c r="TWA523" s="76"/>
      <c r="TWB523" s="76"/>
      <c r="TWC523" s="76"/>
      <c r="TWD523" s="76"/>
      <c r="TWE523" s="76"/>
      <c r="TWF523" s="76"/>
      <c r="TWG523" s="76"/>
      <c r="TWH523" s="76"/>
      <c r="TWI523" s="76"/>
      <c r="TWJ523" s="76"/>
      <c r="TWK523" s="76"/>
      <c r="TWL523" s="76"/>
      <c r="TWM523" s="76"/>
      <c r="TWN523" s="76"/>
      <c r="TWO523" s="76"/>
      <c r="TWP523" s="76"/>
      <c r="TWQ523" s="76"/>
      <c r="TWR523" s="76"/>
      <c r="TWS523" s="76"/>
      <c r="TWT523" s="76"/>
      <c r="TWU523" s="76"/>
      <c r="TWV523" s="76"/>
      <c r="TWW523" s="76"/>
      <c r="TWX523" s="76"/>
      <c r="TWY523" s="76"/>
      <c r="TWZ523" s="76"/>
      <c r="TXA523" s="76"/>
      <c r="TXB523" s="76"/>
      <c r="TXC523" s="76"/>
      <c r="TXD523" s="76"/>
      <c r="TXE523" s="76"/>
      <c r="TXF523" s="76"/>
      <c r="TXG523" s="76"/>
      <c r="TXH523" s="76"/>
      <c r="TXI523" s="76"/>
      <c r="TXJ523" s="76"/>
      <c r="TXK523" s="76"/>
      <c r="TXL523" s="76"/>
      <c r="TXM523" s="76"/>
      <c r="TXN523" s="76"/>
      <c r="TXO523" s="76"/>
      <c r="TXP523" s="76"/>
      <c r="TXQ523" s="76"/>
      <c r="TXR523" s="76"/>
      <c r="TXS523" s="76"/>
      <c r="TXT523" s="76"/>
      <c r="TXU523" s="76"/>
      <c r="TXV523" s="76"/>
      <c r="TXW523" s="76"/>
      <c r="TXX523" s="76"/>
      <c r="TXY523" s="76"/>
      <c r="TXZ523" s="76"/>
      <c r="TYA523" s="76"/>
      <c r="TYB523" s="76"/>
      <c r="TYC523" s="76"/>
      <c r="TYD523" s="76"/>
      <c r="TYE523" s="76"/>
      <c r="TYF523" s="76"/>
      <c r="TYG523" s="76"/>
      <c r="TYH523" s="76"/>
      <c r="TYI523" s="76"/>
      <c r="TYJ523" s="76"/>
      <c r="TYK523" s="76"/>
      <c r="TYL523" s="76"/>
      <c r="TYM523" s="76"/>
      <c r="TYN523" s="76"/>
      <c r="TYO523" s="76"/>
      <c r="TYP523" s="76"/>
      <c r="TYQ523" s="76"/>
      <c r="TYR523" s="76"/>
      <c r="TYS523" s="76"/>
      <c r="TYT523" s="76"/>
      <c r="TYU523" s="76"/>
      <c r="TYV523" s="76"/>
      <c r="TYW523" s="76"/>
      <c r="TYX523" s="76"/>
      <c r="TYY523" s="76"/>
      <c r="TYZ523" s="76"/>
      <c r="TZA523" s="76"/>
      <c r="TZB523" s="76"/>
      <c r="TZC523" s="76"/>
      <c r="TZD523" s="76"/>
      <c r="TZE523" s="76"/>
      <c r="TZF523" s="76"/>
      <c r="TZG523" s="76"/>
      <c r="TZH523" s="76"/>
      <c r="TZI523" s="76"/>
      <c r="TZJ523" s="76"/>
      <c r="TZK523" s="76"/>
      <c r="TZL523" s="76"/>
      <c r="TZM523" s="76"/>
      <c r="TZN523" s="76"/>
      <c r="TZO523" s="76"/>
      <c r="TZP523" s="76"/>
      <c r="TZQ523" s="76"/>
      <c r="TZR523" s="76"/>
      <c r="TZS523" s="76"/>
      <c r="TZT523" s="76"/>
      <c r="TZU523" s="76"/>
      <c r="TZV523" s="76"/>
      <c r="TZW523" s="76"/>
      <c r="TZX523" s="76"/>
      <c r="TZY523" s="76"/>
      <c r="TZZ523" s="76"/>
      <c r="UAA523" s="76"/>
      <c r="UAB523" s="76"/>
      <c r="UAC523" s="76"/>
      <c r="UAD523" s="76"/>
      <c r="UAE523" s="76"/>
      <c r="UAF523" s="76"/>
      <c r="UAG523" s="76"/>
      <c r="UAH523" s="76"/>
      <c r="UAI523" s="76"/>
      <c r="UAJ523" s="76"/>
      <c r="UAK523" s="76"/>
      <c r="UAL523" s="76"/>
      <c r="UAM523" s="76"/>
      <c r="UAN523" s="76"/>
      <c r="UAO523" s="76"/>
      <c r="UAP523" s="76"/>
      <c r="UAQ523" s="76"/>
      <c r="UAR523" s="76"/>
      <c r="UAS523" s="76"/>
      <c r="UAT523" s="76"/>
      <c r="UAU523" s="76"/>
      <c r="UAV523" s="76"/>
      <c r="UAW523" s="76"/>
      <c r="UAX523" s="76"/>
      <c r="UAY523" s="76"/>
      <c r="UAZ523" s="76"/>
      <c r="UBA523" s="76"/>
      <c r="UBB523" s="76"/>
      <c r="UBC523" s="76"/>
      <c r="UBD523" s="76"/>
      <c r="UBE523" s="76"/>
      <c r="UBF523" s="76"/>
      <c r="UBG523" s="76"/>
      <c r="UBH523" s="76"/>
      <c r="UBI523" s="76"/>
      <c r="UBJ523" s="76"/>
      <c r="UBK523" s="76"/>
      <c r="UBL523" s="76"/>
      <c r="UBM523" s="76"/>
      <c r="UBN523" s="76"/>
      <c r="UBO523" s="76"/>
      <c r="UBP523" s="76"/>
      <c r="UBQ523" s="76"/>
      <c r="UBR523" s="76"/>
      <c r="UBS523" s="76"/>
      <c r="UBT523" s="76"/>
      <c r="UBU523" s="76"/>
      <c r="UBV523" s="76"/>
      <c r="UBW523" s="76"/>
      <c r="UBX523" s="76"/>
      <c r="UBY523" s="76"/>
      <c r="UBZ523" s="76"/>
      <c r="UCA523" s="76"/>
      <c r="UCB523" s="76"/>
      <c r="UCC523" s="76"/>
      <c r="UCD523" s="76"/>
      <c r="UCE523" s="76"/>
      <c r="UCF523" s="76"/>
      <c r="UCG523" s="76"/>
      <c r="UCH523" s="76"/>
      <c r="UCI523" s="76"/>
      <c r="UCJ523" s="76"/>
      <c r="UCK523" s="76"/>
      <c r="UCL523" s="76"/>
      <c r="UCM523" s="76"/>
      <c r="UCN523" s="76"/>
      <c r="UCO523" s="76"/>
      <c r="UCP523" s="76"/>
      <c r="UCQ523" s="76"/>
      <c r="UCR523" s="76"/>
      <c r="UCS523" s="76"/>
      <c r="UCT523" s="76"/>
      <c r="UCU523" s="76"/>
      <c r="UCV523" s="76"/>
      <c r="UCW523" s="76"/>
      <c r="UCX523" s="76"/>
      <c r="UCY523" s="76"/>
      <c r="UCZ523" s="76"/>
      <c r="UDA523" s="76"/>
      <c r="UDB523" s="76"/>
      <c r="UDC523" s="76"/>
      <c r="UDD523" s="76"/>
      <c r="UDE523" s="76"/>
      <c r="UDF523" s="76"/>
      <c r="UDG523" s="76"/>
      <c r="UDH523" s="76"/>
      <c r="UDI523" s="76"/>
      <c r="UDJ523" s="76"/>
      <c r="UDK523" s="76"/>
      <c r="UDL523" s="76"/>
      <c r="UDM523" s="76"/>
      <c r="UDN523" s="76"/>
      <c r="UDO523" s="76"/>
      <c r="UDP523" s="76"/>
      <c r="UDQ523" s="76"/>
      <c r="UDR523" s="76"/>
      <c r="UDS523" s="76"/>
      <c r="UDT523" s="76"/>
      <c r="UDU523" s="76"/>
      <c r="UDV523" s="76"/>
      <c r="UDW523" s="76"/>
      <c r="UDX523" s="76"/>
      <c r="UDY523" s="76"/>
      <c r="UDZ523" s="76"/>
      <c r="UEA523" s="76"/>
      <c r="UEB523" s="76"/>
      <c r="UEC523" s="76"/>
      <c r="UED523" s="76"/>
      <c r="UEE523" s="76"/>
      <c r="UEF523" s="76"/>
      <c r="UEG523" s="76"/>
      <c r="UEH523" s="76"/>
      <c r="UEI523" s="76"/>
      <c r="UEJ523" s="76"/>
      <c r="UEK523" s="76"/>
      <c r="UEL523" s="76"/>
      <c r="UEM523" s="76"/>
      <c r="UEN523" s="76"/>
      <c r="UEO523" s="76"/>
      <c r="UEP523" s="76"/>
      <c r="UEQ523" s="76"/>
      <c r="UER523" s="76"/>
      <c r="UES523" s="76"/>
      <c r="UET523" s="76"/>
      <c r="UEU523" s="76"/>
      <c r="UEV523" s="76"/>
      <c r="UEW523" s="76"/>
      <c r="UEX523" s="76"/>
      <c r="UEY523" s="76"/>
      <c r="UEZ523" s="76"/>
      <c r="UFA523" s="76"/>
      <c r="UFB523" s="76"/>
      <c r="UFC523" s="76"/>
      <c r="UFD523" s="76"/>
      <c r="UFE523" s="76"/>
      <c r="UFF523" s="76"/>
      <c r="UFG523" s="76"/>
      <c r="UFH523" s="76"/>
      <c r="UFI523" s="76"/>
      <c r="UFJ523" s="76"/>
      <c r="UFK523" s="76"/>
      <c r="UFL523" s="76"/>
      <c r="UFM523" s="76"/>
      <c r="UFN523" s="76"/>
      <c r="UFO523" s="76"/>
      <c r="UFP523" s="76"/>
      <c r="UFQ523" s="76"/>
      <c r="UFR523" s="76"/>
      <c r="UFS523" s="76"/>
      <c r="UFT523" s="76"/>
      <c r="UFU523" s="76"/>
      <c r="UFV523" s="76"/>
      <c r="UFW523" s="76"/>
      <c r="UFX523" s="76"/>
      <c r="UFY523" s="76"/>
      <c r="UFZ523" s="76"/>
      <c r="UGA523" s="76"/>
      <c r="UGB523" s="76"/>
      <c r="UGC523" s="76"/>
      <c r="UGD523" s="76"/>
      <c r="UGE523" s="76"/>
      <c r="UGF523" s="76"/>
      <c r="UGG523" s="76"/>
      <c r="UGH523" s="76"/>
      <c r="UGI523" s="76"/>
      <c r="UGJ523" s="76"/>
      <c r="UGK523" s="76"/>
      <c r="UGL523" s="76"/>
      <c r="UGM523" s="76"/>
      <c r="UGN523" s="76"/>
      <c r="UGO523" s="76"/>
      <c r="UGP523" s="76"/>
      <c r="UGQ523" s="76"/>
      <c r="UGR523" s="76"/>
      <c r="UGS523" s="76"/>
      <c r="UGT523" s="76"/>
      <c r="UGU523" s="76"/>
      <c r="UGV523" s="76"/>
      <c r="UGW523" s="76"/>
      <c r="UGX523" s="76"/>
      <c r="UGY523" s="76"/>
      <c r="UGZ523" s="76"/>
      <c r="UHA523" s="76"/>
      <c r="UHB523" s="76"/>
      <c r="UHC523" s="76"/>
      <c r="UHD523" s="76"/>
      <c r="UHE523" s="76"/>
      <c r="UHF523" s="76"/>
      <c r="UHG523" s="76"/>
      <c r="UHH523" s="76"/>
      <c r="UHI523" s="76"/>
      <c r="UHJ523" s="76"/>
      <c r="UHK523" s="76"/>
      <c r="UHL523" s="76"/>
      <c r="UHM523" s="76"/>
      <c r="UHN523" s="76"/>
      <c r="UHO523" s="76"/>
      <c r="UHP523" s="76"/>
      <c r="UHQ523" s="76"/>
      <c r="UHR523" s="76"/>
      <c r="UHS523" s="76"/>
      <c r="UHT523" s="76"/>
      <c r="UHU523" s="76"/>
      <c r="UHV523" s="76"/>
      <c r="UHW523" s="76"/>
      <c r="UHX523" s="76"/>
      <c r="UHY523" s="76"/>
      <c r="UHZ523" s="76"/>
      <c r="UIA523" s="76"/>
      <c r="UIB523" s="76"/>
      <c r="UIC523" s="76"/>
      <c r="UID523" s="76"/>
      <c r="UIE523" s="76"/>
      <c r="UIF523" s="76"/>
      <c r="UIG523" s="76"/>
      <c r="UIH523" s="76"/>
      <c r="UII523" s="76"/>
      <c r="UIJ523" s="76"/>
      <c r="UIK523" s="76"/>
      <c r="UIL523" s="76"/>
      <c r="UIM523" s="76"/>
      <c r="UIN523" s="76"/>
      <c r="UIO523" s="76"/>
      <c r="UIP523" s="76"/>
      <c r="UIQ523" s="76"/>
      <c r="UIR523" s="76"/>
      <c r="UIS523" s="76"/>
      <c r="UIT523" s="76"/>
      <c r="UIU523" s="76"/>
      <c r="UIV523" s="76"/>
      <c r="UIW523" s="76"/>
      <c r="UIX523" s="76"/>
      <c r="UIY523" s="76"/>
      <c r="UIZ523" s="76"/>
      <c r="UJA523" s="76"/>
      <c r="UJB523" s="76"/>
      <c r="UJC523" s="76"/>
      <c r="UJD523" s="76"/>
      <c r="UJE523" s="76"/>
      <c r="UJF523" s="76"/>
      <c r="UJG523" s="76"/>
      <c r="UJH523" s="76"/>
      <c r="UJI523" s="76"/>
      <c r="UJJ523" s="76"/>
      <c r="UJK523" s="76"/>
      <c r="UJL523" s="76"/>
      <c r="UJM523" s="76"/>
      <c r="UJN523" s="76"/>
      <c r="UJO523" s="76"/>
      <c r="UJP523" s="76"/>
      <c r="UJQ523" s="76"/>
      <c r="UJR523" s="76"/>
      <c r="UJS523" s="76"/>
      <c r="UJT523" s="76"/>
      <c r="UJU523" s="76"/>
      <c r="UJV523" s="76"/>
      <c r="UJW523" s="76"/>
      <c r="UJX523" s="76"/>
      <c r="UJY523" s="76"/>
      <c r="UJZ523" s="76"/>
      <c r="UKA523" s="76"/>
      <c r="UKB523" s="76"/>
      <c r="UKC523" s="76"/>
      <c r="UKD523" s="76"/>
      <c r="UKE523" s="76"/>
      <c r="UKF523" s="76"/>
      <c r="UKG523" s="76"/>
      <c r="UKH523" s="76"/>
      <c r="UKI523" s="76"/>
      <c r="UKJ523" s="76"/>
      <c r="UKK523" s="76"/>
      <c r="UKL523" s="76"/>
      <c r="UKM523" s="76"/>
      <c r="UKN523" s="76"/>
      <c r="UKO523" s="76"/>
      <c r="UKP523" s="76"/>
      <c r="UKQ523" s="76"/>
      <c r="UKR523" s="76"/>
      <c r="UKS523" s="76"/>
      <c r="UKT523" s="76"/>
      <c r="UKU523" s="76"/>
      <c r="UKV523" s="76"/>
      <c r="UKW523" s="76"/>
      <c r="UKX523" s="76"/>
      <c r="UKY523" s="76"/>
      <c r="UKZ523" s="76"/>
      <c r="ULA523" s="76"/>
      <c r="ULB523" s="76"/>
      <c r="ULC523" s="76"/>
      <c r="ULD523" s="76"/>
      <c r="ULE523" s="76"/>
      <c r="ULF523" s="76"/>
      <c r="ULG523" s="76"/>
      <c r="ULH523" s="76"/>
      <c r="ULI523" s="76"/>
      <c r="ULJ523" s="76"/>
      <c r="ULK523" s="76"/>
      <c r="ULL523" s="76"/>
      <c r="ULM523" s="76"/>
      <c r="ULN523" s="76"/>
      <c r="ULO523" s="76"/>
      <c r="ULP523" s="76"/>
      <c r="ULQ523" s="76"/>
      <c r="ULR523" s="76"/>
      <c r="ULS523" s="76"/>
      <c r="ULT523" s="76"/>
      <c r="ULU523" s="76"/>
      <c r="ULV523" s="76"/>
      <c r="ULW523" s="76"/>
      <c r="ULX523" s="76"/>
      <c r="ULY523" s="76"/>
      <c r="ULZ523" s="76"/>
      <c r="UMA523" s="76"/>
      <c r="UMB523" s="76"/>
      <c r="UMC523" s="76"/>
      <c r="UMD523" s="76"/>
      <c r="UME523" s="76"/>
      <c r="UMF523" s="76"/>
      <c r="UMG523" s="76"/>
      <c r="UMH523" s="76"/>
      <c r="UMI523" s="76"/>
      <c r="UMJ523" s="76"/>
      <c r="UMK523" s="76"/>
      <c r="UML523" s="76"/>
      <c r="UMM523" s="76"/>
      <c r="UMN523" s="76"/>
      <c r="UMO523" s="76"/>
      <c r="UMP523" s="76"/>
      <c r="UMQ523" s="76"/>
      <c r="UMR523" s="76"/>
      <c r="UMS523" s="76"/>
      <c r="UMT523" s="76"/>
      <c r="UMU523" s="76"/>
      <c r="UMV523" s="76"/>
      <c r="UMW523" s="76"/>
      <c r="UMX523" s="76"/>
      <c r="UMY523" s="76"/>
      <c r="UMZ523" s="76"/>
      <c r="UNA523" s="76"/>
      <c r="UNB523" s="76"/>
      <c r="UNC523" s="76"/>
      <c r="UND523" s="76"/>
      <c r="UNE523" s="76"/>
      <c r="UNF523" s="76"/>
      <c r="UNG523" s="76"/>
      <c r="UNH523" s="76"/>
      <c r="UNI523" s="76"/>
      <c r="UNJ523" s="76"/>
      <c r="UNK523" s="76"/>
      <c r="UNL523" s="76"/>
      <c r="UNM523" s="76"/>
      <c r="UNN523" s="76"/>
      <c r="UNO523" s="76"/>
      <c r="UNP523" s="76"/>
      <c r="UNQ523" s="76"/>
      <c r="UNR523" s="76"/>
      <c r="UNS523" s="76"/>
      <c r="UNT523" s="76"/>
      <c r="UNU523" s="76"/>
      <c r="UNV523" s="76"/>
      <c r="UNW523" s="76"/>
      <c r="UNX523" s="76"/>
      <c r="UNY523" s="76"/>
      <c r="UNZ523" s="76"/>
      <c r="UOA523" s="76"/>
      <c r="UOB523" s="76"/>
      <c r="UOC523" s="76"/>
      <c r="UOD523" s="76"/>
      <c r="UOE523" s="76"/>
      <c r="UOF523" s="76"/>
      <c r="UOG523" s="76"/>
      <c r="UOH523" s="76"/>
      <c r="UOI523" s="76"/>
      <c r="UOJ523" s="76"/>
      <c r="UOK523" s="76"/>
      <c r="UOL523" s="76"/>
      <c r="UOM523" s="76"/>
      <c r="UON523" s="76"/>
      <c r="UOO523" s="76"/>
      <c r="UOP523" s="76"/>
      <c r="UOQ523" s="76"/>
      <c r="UOR523" s="76"/>
      <c r="UOS523" s="76"/>
      <c r="UOT523" s="76"/>
      <c r="UOU523" s="76"/>
      <c r="UOV523" s="76"/>
      <c r="UOW523" s="76"/>
      <c r="UOX523" s="76"/>
      <c r="UOY523" s="76"/>
      <c r="UOZ523" s="76"/>
      <c r="UPA523" s="76"/>
      <c r="UPB523" s="76"/>
      <c r="UPC523" s="76"/>
      <c r="UPD523" s="76"/>
      <c r="UPE523" s="76"/>
      <c r="UPF523" s="76"/>
      <c r="UPG523" s="76"/>
      <c r="UPH523" s="76"/>
      <c r="UPI523" s="76"/>
      <c r="UPJ523" s="76"/>
      <c r="UPK523" s="76"/>
      <c r="UPL523" s="76"/>
      <c r="UPM523" s="76"/>
      <c r="UPN523" s="76"/>
      <c r="UPO523" s="76"/>
      <c r="UPP523" s="76"/>
      <c r="UPQ523" s="76"/>
      <c r="UPR523" s="76"/>
      <c r="UPS523" s="76"/>
      <c r="UPT523" s="76"/>
      <c r="UPU523" s="76"/>
      <c r="UPV523" s="76"/>
      <c r="UPW523" s="76"/>
      <c r="UPX523" s="76"/>
      <c r="UPY523" s="76"/>
      <c r="UPZ523" s="76"/>
      <c r="UQA523" s="76"/>
      <c r="UQB523" s="76"/>
      <c r="UQC523" s="76"/>
      <c r="UQD523" s="76"/>
      <c r="UQE523" s="76"/>
      <c r="UQF523" s="76"/>
      <c r="UQG523" s="76"/>
      <c r="UQH523" s="76"/>
      <c r="UQI523" s="76"/>
      <c r="UQJ523" s="76"/>
      <c r="UQK523" s="76"/>
      <c r="UQL523" s="76"/>
      <c r="UQM523" s="76"/>
      <c r="UQN523" s="76"/>
      <c r="UQO523" s="76"/>
      <c r="UQP523" s="76"/>
      <c r="UQQ523" s="76"/>
      <c r="UQR523" s="76"/>
      <c r="UQS523" s="76"/>
      <c r="UQT523" s="76"/>
      <c r="UQU523" s="76"/>
      <c r="UQV523" s="76"/>
      <c r="UQW523" s="76"/>
      <c r="UQX523" s="76"/>
      <c r="UQY523" s="76"/>
      <c r="UQZ523" s="76"/>
      <c r="URA523" s="76"/>
      <c r="URB523" s="76"/>
      <c r="URC523" s="76"/>
      <c r="URD523" s="76"/>
      <c r="URE523" s="76"/>
      <c r="URF523" s="76"/>
      <c r="URG523" s="76"/>
      <c r="URH523" s="76"/>
      <c r="URI523" s="76"/>
      <c r="URJ523" s="76"/>
      <c r="URK523" s="76"/>
      <c r="URL523" s="76"/>
      <c r="URM523" s="76"/>
      <c r="URN523" s="76"/>
      <c r="URO523" s="76"/>
      <c r="URP523" s="76"/>
      <c r="URQ523" s="76"/>
      <c r="URR523" s="76"/>
      <c r="URS523" s="76"/>
      <c r="URT523" s="76"/>
      <c r="URU523" s="76"/>
      <c r="URV523" s="76"/>
      <c r="URW523" s="76"/>
      <c r="URX523" s="76"/>
      <c r="URY523" s="76"/>
      <c r="URZ523" s="76"/>
      <c r="USA523" s="76"/>
      <c r="USB523" s="76"/>
      <c r="USC523" s="76"/>
      <c r="USD523" s="76"/>
      <c r="USE523" s="76"/>
      <c r="USF523" s="76"/>
      <c r="USG523" s="76"/>
      <c r="USH523" s="76"/>
      <c r="USI523" s="76"/>
      <c r="USJ523" s="76"/>
      <c r="USK523" s="76"/>
      <c r="USL523" s="76"/>
      <c r="USM523" s="76"/>
      <c r="USN523" s="76"/>
      <c r="USO523" s="76"/>
      <c r="USP523" s="76"/>
      <c r="USQ523" s="76"/>
      <c r="USR523" s="76"/>
      <c r="USS523" s="76"/>
      <c r="UST523" s="76"/>
      <c r="USU523" s="76"/>
      <c r="USV523" s="76"/>
      <c r="USW523" s="76"/>
      <c r="USX523" s="76"/>
      <c r="USY523" s="76"/>
      <c r="USZ523" s="76"/>
      <c r="UTA523" s="76"/>
      <c r="UTB523" s="76"/>
      <c r="UTC523" s="76"/>
      <c r="UTD523" s="76"/>
      <c r="UTE523" s="76"/>
      <c r="UTF523" s="76"/>
      <c r="UTG523" s="76"/>
      <c r="UTH523" s="76"/>
      <c r="UTI523" s="76"/>
      <c r="UTJ523" s="76"/>
      <c r="UTK523" s="76"/>
      <c r="UTL523" s="76"/>
      <c r="UTM523" s="76"/>
      <c r="UTN523" s="76"/>
      <c r="UTO523" s="76"/>
      <c r="UTP523" s="76"/>
      <c r="UTQ523" s="76"/>
      <c r="UTR523" s="76"/>
      <c r="UTS523" s="76"/>
      <c r="UTT523" s="76"/>
      <c r="UTU523" s="76"/>
      <c r="UTV523" s="76"/>
      <c r="UTW523" s="76"/>
      <c r="UTX523" s="76"/>
      <c r="UTY523" s="76"/>
      <c r="UTZ523" s="76"/>
      <c r="UUA523" s="76"/>
      <c r="UUB523" s="76"/>
      <c r="UUC523" s="76"/>
      <c r="UUD523" s="76"/>
      <c r="UUE523" s="76"/>
      <c r="UUF523" s="76"/>
      <c r="UUG523" s="76"/>
      <c r="UUH523" s="76"/>
      <c r="UUI523" s="76"/>
      <c r="UUJ523" s="76"/>
      <c r="UUK523" s="76"/>
      <c r="UUL523" s="76"/>
      <c r="UUM523" s="76"/>
      <c r="UUN523" s="76"/>
      <c r="UUO523" s="76"/>
      <c r="UUP523" s="76"/>
      <c r="UUQ523" s="76"/>
      <c r="UUR523" s="76"/>
      <c r="UUS523" s="76"/>
      <c r="UUT523" s="76"/>
      <c r="UUU523" s="76"/>
      <c r="UUV523" s="76"/>
      <c r="UUW523" s="76"/>
      <c r="UUX523" s="76"/>
      <c r="UUY523" s="76"/>
      <c r="UUZ523" s="76"/>
      <c r="UVA523" s="76"/>
      <c r="UVB523" s="76"/>
      <c r="UVC523" s="76"/>
      <c r="UVD523" s="76"/>
      <c r="UVE523" s="76"/>
      <c r="UVF523" s="76"/>
      <c r="UVG523" s="76"/>
      <c r="UVH523" s="76"/>
      <c r="UVI523" s="76"/>
      <c r="UVJ523" s="76"/>
      <c r="UVK523" s="76"/>
      <c r="UVL523" s="76"/>
      <c r="UVM523" s="76"/>
      <c r="UVN523" s="76"/>
      <c r="UVO523" s="76"/>
      <c r="UVP523" s="76"/>
      <c r="UVQ523" s="76"/>
      <c r="UVR523" s="76"/>
      <c r="UVS523" s="76"/>
      <c r="UVT523" s="76"/>
      <c r="UVU523" s="76"/>
      <c r="UVV523" s="76"/>
      <c r="UVW523" s="76"/>
      <c r="UVX523" s="76"/>
      <c r="UVY523" s="76"/>
      <c r="UVZ523" s="76"/>
      <c r="UWA523" s="76"/>
      <c r="UWB523" s="76"/>
      <c r="UWC523" s="76"/>
      <c r="UWD523" s="76"/>
      <c r="UWE523" s="76"/>
      <c r="UWF523" s="76"/>
      <c r="UWG523" s="76"/>
      <c r="UWH523" s="76"/>
      <c r="UWI523" s="76"/>
      <c r="UWJ523" s="76"/>
      <c r="UWK523" s="76"/>
      <c r="UWL523" s="76"/>
      <c r="UWM523" s="76"/>
      <c r="UWN523" s="76"/>
      <c r="UWO523" s="76"/>
      <c r="UWP523" s="76"/>
      <c r="UWQ523" s="76"/>
      <c r="UWR523" s="76"/>
      <c r="UWS523" s="76"/>
      <c r="UWT523" s="76"/>
      <c r="UWU523" s="76"/>
      <c r="UWV523" s="76"/>
      <c r="UWW523" s="76"/>
      <c r="UWX523" s="76"/>
      <c r="UWY523" s="76"/>
      <c r="UWZ523" s="76"/>
      <c r="UXA523" s="76"/>
      <c r="UXB523" s="76"/>
      <c r="UXC523" s="76"/>
      <c r="UXD523" s="76"/>
      <c r="UXE523" s="76"/>
      <c r="UXF523" s="76"/>
      <c r="UXG523" s="76"/>
      <c r="UXH523" s="76"/>
      <c r="UXI523" s="76"/>
      <c r="UXJ523" s="76"/>
      <c r="UXK523" s="76"/>
      <c r="UXL523" s="76"/>
      <c r="UXM523" s="76"/>
      <c r="UXN523" s="76"/>
      <c r="UXO523" s="76"/>
      <c r="UXP523" s="76"/>
      <c r="UXQ523" s="76"/>
      <c r="UXR523" s="76"/>
      <c r="UXS523" s="76"/>
      <c r="UXT523" s="76"/>
      <c r="UXU523" s="76"/>
      <c r="UXV523" s="76"/>
      <c r="UXW523" s="76"/>
      <c r="UXX523" s="76"/>
      <c r="UXY523" s="76"/>
      <c r="UXZ523" s="76"/>
      <c r="UYA523" s="76"/>
      <c r="UYB523" s="76"/>
      <c r="UYC523" s="76"/>
      <c r="UYD523" s="76"/>
      <c r="UYE523" s="76"/>
      <c r="UYF523" s="76"/>
      <c r="UYG523" s="76"/>
      <c r="UYH523" s="76"/>
      <c r="UYI523" s="76"/>
      <c r="UYJ523" s="76"/>
      <c r="UYK523" s="76"/>
      <c r="UYL523" s="76"/>
      <c r="UYM523" s="76"/>
      <c r="UYN523" s="76"/>
      <c r="UYO523" s="76"/>
      <c r="UYP523" s="76"/>
      <c r="UYQ523" s="76"/>
      <c r="UYR523" s="76"/>
      <c r="UYS523" s="76"/>
      <c r="UYT523" s="76"/>
      <c r="UYU523" s="76"/>
      <c r="UYV523" s="76"/>
      <c r="UYW523" s="76"/>
      <c r="UYX523" s="76"/>
      <c r="UYY523" s="76"/>
      <c r="UYZ523" s="76"/>
      <c r="UZA523" s="76"/>
      <c r="UZB523" s="76"/>
      <c r="UZC523" s="76"/>
      <c r="UZD523" s="76"/>
      <c r="UZE523" s="76"/>
      <c r="UZF523" s="76"/>
      <c r="UZG523" s="76"/>
      <c r="UZH523" s="76"/>
      <c r="UZI523" s="76"/>
      <c r="UZJ523" s="76"/>
      <c r="UZK523" s="76"/>
      <c r="UZL523" s="76"/>
      <c r="UZM523" s="76"/>
      <c r="UZN523" s="76"/>
      <c r="UZO523" s="76"/>
      <c r="UZP523" s="76"/>
      <c r="UZQ523" s="76"/>
      <c r="UZR523" s="76"/>
      <c r="UZS523" s="76"/>
      <c r="UZT523" s="76"/>
      <c r="UZU523" s="76"/>
      <c r="UZV523" s="76"/>
      <c r="UZW523" s="76"/>
      <c r="UZX523" s="76"/>
      <c r="UZY523" s="76"/>
      <c r="UZZ523" s="76"/>
      <c r="VAA523" s="76"/>
      <c r="VAB523" s="76"/>
      <c r="VAC523" s="76"/>
      <c r="VAD523" s="76"/>
      <c r="VAE523" s="76"/>
      <c r="VAF523" s="76"/>
      <c r="VAG523" s="76"/>
      <c r="VAH523" s="76"/>
      <c r="VAI523" s="76"/>
      <c r="VAJ523" s="76"/>
      <c r="VAK523" s="76"/>
      <c r="VAL523" s="76"/>
      <c r="VAM523" s="76"/>
      <c r="VAN523" s="76"/>
      <c r="VAO523" s="76"/>
      <c r="VAP523" s="76"/>
      <c r="VAQ523" s="76"/>
      <c r="VAR523" s="76"/>
      <c r="VAS523" s="76"/>
      <c r="VAT523" s="76"/>
      <c r="VAU523" s="76"/>
      <c r="VAV523" s="76"/>
      <c r="VAW523" s="76"/>
      <c r="VAX523" s="76"/>
      <c r="VAY523" s="76"/>
      <c r="VAZ523" s="76"/>
      <c r="VBA523" s="76"/>
      <c r="VBB523" s="76"/>
      <c r="VBC523" s="76"/>
      <c r="VBD523" s="76"/>
      <c r="VBE523" s="76"/>
      <c r="VBF523" s="76"/>
      <c r="VBG523" s="76"/>
      <c r="VBH523" s="76"/>
      <c r="VBI523" s="76"/>
      <c r="VBJ523" s="76"/>
      <c r="VBK523" s="76"/>
      <c r="VBL523" s="76"/>
      <c r="VBM523" s="76"/>
      <c r="VBN523" s="76"/>
      <c r="VBO523" s="76"/>
      <c r="VBP523" s="76"/>
      <c r="VBQ523" s="76"/>
      <c r="VBR523" s="76"/>
      <c r="VBS523" s="76"/>
      <c r="VBT523" s="76"/>
      <c r="VBU523" s="76"/>
      <c r="VBV523" s="76"/>
      <c r="VBW523" s="76"/>
      <c r="VBX523" s="76"/>
      <c r="VBY523" s="76"/>
      <c r="VBZ523" s="76"/>
      <c r="VCA523" s="76"/>
      <c r="VCB523" s="76"/>
      <c r="VCC523" s="76"/>
      <c r="VCD523" s="76"/>
      <c r="VCE523" s="76"/>
      <c r="VCF523" s="76"/>
      <c r="VCG523" s="76"/>
      <c r="VCH523" s="76"/>
      <c r="VCI523" s="76"/>
      <c r="VCJ523" s="76"/>
      <c r="VCK523" s="76"/>
      <c r="VCL523" s="76"/>
      <c r="VCM523" s="76"/>
      <c r="VCN523" s="76"/>
      <c r="VCO523" s="76"/>
      <c r="VCP523" s="76"/>
      <c r="VCQ523" s="76"/>
      <c r="VCR523" s="76"/>
      <c r="VCS523" s="76"/>
      <c r="VCT523" s="76"/>
      <c r="VCU523" s="76"/>
      <c r="VCV523" s="76"/>
      <c r="VCW523" s="76"/>
      <c r="VCX523" s="76"/>
      <c r="VCY523" s="76"/>
      <c r="VCZ523" s="76"/>
      <c r="VDA523" s="76"/>
      <c r="VDB523" s="76"/>
      <c r="VDC523" s="76"/>
      <c r="VDD523" s="76"/>
      <c r="VDE523" s="76"/>
      <c r="VDF523" s="76"/>
      <c r="VDG523" s="76"/>
      <c r="VDH523" s="76"/>
      <c r="VDI523" s="76"/>
      <c r="VDJ523" s="76"/>
      <c r="VDK523" s="76"/>
      <c r="VDL523" s="76"/>
      <c r="VDM523" s="76"/>
      <c r="VDN523" s="76"/>
      <c r="VDO523" s="76"/>
      <c r="VDP523" s="76"/>
      <c r="VDQ523" s="76"/>
      <c r="VDR523" s="76"/>
      <c r="VDS523" s="76"/>
      <c r="VDT523" s="76"/>
      <c r="VDU523" s="76"/>
      <c r="VDV523" s="76"/>
      <c r="VDW523" s="76"/>
      <c r="VDX523" s="76"/>
      <c r="VDY523" s="76"/>
      <c r="VDZ523" s="76"/>
      <c r="VEA523" s="76"/>
      <c r="VEB523" s="76"/>
      <c r="VEC523" s="76"/>
      <c r="VED523" s="76"/>
      <c r="VEE523" s="76"/>
      <c r="VEF523" s="76"/>
      <c r="VEG523" s="76"/>
      <c r="VEH523" s="76"/>
      <c r="VEI523" s="76"/>
      <c r="VEJ523" s="76"/>
      <c r="VEK523" s="76"/>
      <c r="VEL523" s="76"/>
      <c r="VEM523" s="76"/>
      <c r="VEN523" s="76"/>
      <c r="VEO523" s="76"/>
      <c r="VEP523" s="76"/>
      <c r="VEQ523" s="76"/>
      <c r="VER523" s="76"/>
      <c r="VES523" s="76"/>
      <c r="VET523" s="76"/>
      <c r="VEU523" s="76"/>
      <c r="VEV523" s="76"/>
      <c r="VEW523" s="76"/>
      <c r="VEX523" s="76"/>
      <c r="VEY523" s="76"/>
      <c r="VEZ523" s="76"/>
      <c r="VFA523" s="76"/>
      <c r="VFB523" s="76"/>
      <c r="VFC523" s="76"/>
      <c r="VFD523" s="76"/>
      <c r="VFE523" s="76"/>
      <c r="VFF523" s="76"/>
      <c r="VFG523" s="76"/>
      <c r="VFH523" s="76"/>
      <c r="VFI523" s="76"/>
      <c r="VFJ523" s="76"/>
      <c r="VFK523" s="76"/>
      <c r="VFL523" s="76"/>
      <c r="VFM523" s="76"/>
      <c r="VFN523" s="76"/>
      <c r="VFO523" s="76"/>
      <c r="VFP523" s="76"/>
      <c r="VFQ523" s="76"/>
      <c r="VFR523" s="76"/>
      <c r="VFS523" s="76"/>
      <c r="VFT523" s="76"/>
      <c r="VFU523" s="76"/>
      <c r="VFV523" s="76"/>
      <c r="VFW523" s="76"/>
      <c r="VFX523" s="76"/>
      <c r="VFY523" s="76"/>
      <c r="VFZ523" s="76"/>
      <c r="VGA523" s="76"/>
      <c r="VGB523" s="76"/>
      <c r="VGC523" s="76"/>
      <c r="VGD523" s="76"/>
      <c r="VGE523" s="76"/>
      <c r="VGF523" s="76"/>
      <c r="VGG523" s="76"/>
      <c r="VGH523" s="76"/>
      <c r="VGI523" s="76"/>
      <c r="VGJ523" s="76"/>
      <c r="VGK523" s="76"/>
      <c r="VGL523" s="76"/>
      <c r="VGM523" s="76"/>
      <c r="VGN523" s="76"/>
      <c r="VGO523" s="76"/>
      <c r="VGP523" s="76"/>
      <c r="VGQ523" s="76"/>
      <c r="VGR523" s="76"/>
      <c r="VGS523" s="76"/>
      <c r="VGT523" s="76"/>
      <c r="VGU523" s="76"/>
      <c r="VGV523" s="76"/>
      <c r="VGW523" s="76"/>
      <c r="VGX523" s="76"/>
      <c r="VGY523" s="76"/>
      <c r="VGZ523" s="76"/>
      <c r="VHA523" s="76"/>
      <c r="VHB523" s="76"/>
      <c r="VHC523" s="76"/>
      <c r="VHD523" s="76"/>
      <c r="VHE523" s="76"/>
      <c r="VHF523" s="76"/>
      <c r="VHG523" s="76"/>
      <c r="VHH523" s="76"/>
      <c r="VHI523" s="76"/>
      <c r="VHJ523" s="76"/>
      <c r="VHK523" s="76"/>
      <c r="VHL523" s="76"/>
      <c r="VHM523" s="76"/>
      <c r="VHN523" s="76"/>
      <c r="VHO523" s="76"/>
      <c r="VHP523" s="76"/>
      <c r="VHQ523" s="76"/>
      <c r="VHR523" s="76"/>
      <c r="VHS523" s="76"/>
      <c r="VHT523" s="76"/>
      <c r="VHU523" s="76"/>
      <c r="VHV523" s="76"/>
      <c r="VHW523" s="76"/>
      <c r="VHX523" s="76"/>
      <c r="VHY523" s="76"/>
      <c r="VHZ523" s="76"/>
      <c r="VIA523" s="76"/>
      <c r="VIB523" s="76"/>
      <c r="VIC523" s="76"/>
      <c r="VID523" s="76"/>
      <c r="VIE523" s="76"/>
      <c r="VIF523" s="76"/>
      <c r="VIG523" s="76"/>
      <c r="VIH523" s="76"/>
      <c r="VII523" s="76"/>
      <c r="VIJ523" s="76"/>
      <c r="VIK523" s="76"/>
      <c r="VIL523" s="76"/>
      <c r="VIM523" s="76"/>
      <c r="VIN523" s="76"/>
      <c r="VIO523" s="76"/>
      <c r="VIP523" s="76"/>
      <c r="VIQ523" s="76"/>
      <c r="VIR523" s="76"/>
      <c r="VIS523" s="76"/>
      <c r="VIT523" s="76"/>
      <c r="VIU523" s="76"/>
      <c r="VIV523" s="76"/>
      <c r="VIW523" s="76"/>
      <c r="VIX523" s="76"/>
      <c r="VIY523" s="76"/>
      <c r="VIZ523" s="76"/>
      <c r="VJA523" s="76"/>
      <c r="VJB523" s="76"/>
      <c r="VJC523" s="76"/>
      <c r="VJD523" s="76"/>
      <c r="VJE523" s="76"/>
      <c r="VJF523" s="76"/>
      <c r="VJG523" s="76"/>
      <c r="VJH523" s="76"/>
      <c r="VJI523" s="76"/>
      <c r="VJJ523" s="76"/>
      <c r="VJK523" s="76"/>
      <c r="VJL523" s="76"/>
      <c r="VJM523" s="76"/>
      <c r="VJN523" s="76"/>
      <c r="VJO523" s="76"/>
      <c r="VJP523" s="76"/>
      <c r="VJQ523" s="76"/>
      <c r="VJR523" s="76"/>
      <c r="VJS523" s="76"/>
      <c r="VJT523" s="76"/>
      <c r="VJU523" s="76"/>
      <c r="VJV523" s="76"/>
      <c r="VJW523" s="76"/>
      <c r="VJX523" s="76"/>
      <c r="VJY523" s="76"/>
      <c r="VJZ523" s="76"/>
      <c r="VKA523" s="76"/>
      <c r="VKB523" s="76"/>
      <c r="VKC523" s="76"/>
      <c r="VKD523" s="76"/>
      <c r="VKE523" s="76"/>
      <c r="VKF523" s="76"/>
      <c r="VKG523" s="76"/>
      <c r="VKH523" s="76"/>
      <c r="VKI523" s="76"/>
      <c r="VKJ523" s="76"/>
      <c r="VKK523" s="76"/>
      <c r="VKL523" s="76"/>
      <c r="VKM523" s="76"/>
      <c r="VKN523" s="76"/>
      <c r="VKO523" s="76"/>
      <c r="VKP523" s="76"/>
      <c r="VKQ523" s="76"/>
      <c r="VKR523" s="76"/>
      <c r="VKS523" s="76"/>
      <c r="VKT523" s="76"/>
      <c r="VKU523" s="76"/>
      <c r="VKV523" s="76"/>
      <c r="VKW523" s="76"/>
      <c r="VKX523" s="76"/>
      <c r="VKY523" s="76"/>
      <c r="VKZ523" s="76"/>
      <c r="VLA523" s="76"/>
      <c r="VLB523" s="76"/>
      <c r="VLC523" s="76"/>
      <c r="VLD523" s="76"/>
      <c r="VLE523" s="76"/>
      <c r="VLF523" s="76"/>
      <c r="VLG523" s="76"/>
      <c r="VLH523" s="76"/>
      <c r="VLI523" s="76"/>
      <c r="VLJ523" s="76"/>
      <c r="VLK523" s="76"/>
      <c r="VLL523" s="76"/>
      <c r="VLM523" s="76"/>
      <c r="VLN523" s="76"/>
      <c r="VLO523" s="76"/>
      <c r="VLP523" s="76"/>
      <c r="VLQ523" s="76"/>
      <c r="VLR523" s="76"/>
      <c r="VLS523" s="76"/>
      <c r="VLT523" s="76"/>
      <c r="VLU523" s="76"/>
      <c r="VLV523" s="76"/>
      <c r="VLW523" s="76"/>
      <c r="VLX523" s="76"/>
      <c r="VLY523" s="76"/>
      <c r="VLZ523" s="76"/>
      <c r="VMA523" s="76"/>
      <c r="VMB523" s="76"/>
      <c r="VMC523" s="76"/>
      <c r="VMD523" s="76"/>
      <c r="VME523" s="76"/>
      <c r="VMF523" s="76"/>
      <c r="VMG523" s="76"/>
      <c r="VMH523" s="76"/>
      <c r="VMI523" s="76"/>
      <c r="VMJ523" s="76"/>
      <c r="VMK523" s="76"/>
      <c r="VML523" s="76"/>
      <c r="VMM523" s="76"/>
      <c r="VMN523" s="76"/>
      <c r="VMO523" s="76"/>
      <c r="VMP523" s="76"/>
      <c r="VMQ523" s="76"/>
      <c r="VMR523" s="76"/>
      <c r="VMS523" s="76"/>
      <c r="VMT523" s="76"/>
      <c r="VMU523" s="76"/>
      <c r="VMV523" s="76"/>
      <c r="VMW523" s="76"/>
      <c r="VMX523" s="76"/>
      <c r="VMY523" s="76"/>
      <c r="VMZ523" s="76"/>
      <c r="VNA523" s="76"/>
      <c r="VNB523" s="76"/>
      <c r="VNC523" s="76"/>
      <c r="VND523" s="76"/>
      <c r="VNE523" s="76"/>
      <c r="VNF523" s="76"/>
      <c r="VNG523" s="76"/>
      <c r="VNH523" s="76"/>
      <c r="VNI523" s="76"/>
      <c r="VNJ523" s="76"/>
      <c r="VNK523" s="76"/>
      <c r="VNL523" s="76"/>
      <c r="VNM523" s="76"/>
      <c r="VNN523" s="76"/>
      <c r="VNO523" s="76"/>
      <c r="VNP523" s="76"/>
      <c r="VNQ523" s="76"/>
      <c r="VNR523" s="76"/>
      <c r="VNS523" s="76"/>
      <c r="VNT523" s="76"/>
      <c r="VNU523" s="76"/>
      <c r="VNV523" s="76"/>
      <c r="VNW523" s="76"/>
      <c r="VNX523" s="76"/>
      <c r="VNY523" s="76"/>
      <c r="VNZ523" s="76"/>
      <c r="VOA523" s="76"/>
      <c r="VOB523" s="76"/>
      <c r="VOC523" s="76"/>
      <c r="VOD523" s="76"/>
      <c r="VOE523" s="76"/>
      <c r="VOF523" s="76"/>
      <c r="VOG523" s="76"/>
      <c r="VOH523" s="76"/>
      <c r="VOI523" s="76"/>
      <c r="VOJ523" s="76"/>
      <c r="VOK523" s="76"/>
      <c r="VOL523" s="76"/>
      <c r="VOM523" s="76"/>
      <c r="VON523" s="76"/>
      <c r="VOO523" s="76"/>
      <c r="VOP523" s="76"/>
      <c r="VOQ523" s="76"/>
      <c r="VOR523" s="76"/>
      <c r="VOS523" s="76"/>
      <c r="VOT523" s="76"/>
      <c r="VOU523" s="76"/>
      <c r="VOV523" s="76"/>
      <c r="VOW523" s="76"/>
      <c r="VOX523" s="76"/>
      <c r="VOY523" s="76"/>
      <c r="VOZ523" s="76"/>
      <c r="VPA523" s="76"/>
      <c r="VPB523" s="76"/>
      <c r="VPC523" s="76"/>
      <c r="VPD523" s="76"/>
      <c r="VPE523" s="76"/>
      <c r="VPF523" s="76"/>
      <c r="VPG523" s="76"/>
      <c r="VPH523" s="76"/>
      <c r="VPI523" s="76"/>
      <c r="VPJ523" s="76"/>
      <c r="VPK523" s="76"/>
      <c r="VPL523" s="76"/>
      <c r="VPM523" s="76"/>
      <c r="VPN523" s="76"/>
      <c r="VPO523" s="76"/>
      <c r="VPP523" s="76"/>
      <c r="VPQ523" s="76"/>
      <c r="VPR523" s="76"/>
      <c r="VPS523" s="76"/>
      <c r="VPT523" s="76"/>
      <c r="VPU523" s="76"/>
      <c r="VPV523" s="76"/>
      <c r="VPW523" s="76"/>
      <c r="VPX523" s="76"/>
      <c r="VPY523" s="76"/>
      <c r="VPZ523" s="76"/>
      <c r="VQA523" s="76"/>
      <c r="VQB523" s="76"/>
      <c r="VQC523" s="76"/>
      <c r="VQD523" s="76"/>
      <c r="VQE523" s="76"/>
      <c r="VQF523" s="76"/>
      <c r="VQG523" s="76"/>
      <c r="VQH523" s="76"/>
      <c r="VQI523" s="76"/>
      <c r="VQJ523" s="76"/>
      <c r="VQK523" s="76"/>
      <c r="VQL523" s="76"/>
      <c r="VQM523" s="76"/>
      <c r="VQN523" s="76"/>
      <c r="VQO523" s="76"/>
      <c r="VQP523" s="76"/>
      <c r="VQQ523" s="76"/>
      <c r="VQR523" s="76"/>
      <c r="VQS523" s="76"/>
      <c r="VQT523" s="76"/>
      <c r="VQU523" s="76"/>
      <c r="VQV523" s="76"/>
      <c r="VQW523" s="76"/>
      <c r="VQX523" s="76"/>
      <c r="VQY523" s="76"/>
      <c r="VQZ523" s="76"/>
      <c r="VRA523" s="76"/>
      <c r="VRB523" s="76"/>
      <c r="VRC523" s="76"/>
      <c r="VRD523" s="76"/>
      <c r="VRE523" s="76"/>
      <c r="VRF523" s="76"/>
      <c r="VRG523" s="76"/>
      <c r="VRH523" s="76"/>
      <c r="VRI523" s="76"/>
      <c r="VRJ523" s="76"/>
      <c r="VRK523" s="76"/>
      <c r="VRL523" s="76"/>
      <c r="VRM523" s="76"/>
      <c r="VRN523" s="76"/>
      <c r="VRO523" s="76"/>
      <c r="VRP523" s="76"/>
      <c r="VRQ523" s="76"/>
      <c r="VRR523" s="76"/>
      <c r="VRS523" s="76"/>
      <c r="VRT523" s="76"/>
      <c r="VRU523" s="76"/>
      <c r="VRV523" s="76"/>
      <c r="VRW523" s="76"/>
      <c r="VRX523" s="76"/>
      <c r="VRY523" s="76"/>
      <c r="VRZ523" s="76"/>
      <c r="VSA523" s="76"/>
      <c r="VSB523" s="76"/>
      <c r="VSC523" s="76"/>
      <c r="VSD523" s="76"/>
      <c r="VSE523" s="76"/>
      <c r="VSF523" s="76"/>
      <c r="VSG523" s="76"/>
      <c r="VSH523" s="76"/>
      <c r="VSI523" s="76"/>
      <c r="VSJ523" s="76"/>
      <c r="VSK523" s="76"/>
      <c r="VSL523" s="76"/>
      <c r="VSM523" s="76"/>
      <c r="VSN523" s="76"/>
      <c r="VSO523" s="76"/>
      <c r="VSP523" s="76"/>
      <c r="VSQ523" s="76"/>
      <c r="VSR523" s="76"/>
      <c r="VSS523" s="76"/>
      <c r="VST523" s="76"/>
      <c r="VSU523" s="76"/>
      <c r="VSV523" s="76"/>
      <c r="VSW523" s="76"/>
      <c r="VSX523" s="76"/>
      <c r="VSY523" s="76"/>
      <c r="VSZ523" s="76"/>
      <c r="VTA523" s="76"/>
      <c r="VTB523" s="76"/>
      <c r="VTC523" s="76"/>
      <c r="VTD523" s="76"/>
      <c r="VTE523" s="76"/>
      <c r="VTF523" s="76"/>
      <c r="VTG523" s="76"/>
      <c r="VTH523" s="76"/>
      <c r="VTI523" s="76"/>
      <c r="VTJ523" s="76"/>
      <c r="VTK523" s="76"/>
      <c r="VTL523" s="76"/>
      <c r="VTM523" s="76"/>
      <c r="VTN523" s="76"/>
      <c r="VTO523" s="76"/>
      <c r="VTP523" s="76"/>
      <c r="VTQ523" s="76"/>
      <c r="VTR523" s="76"/>
      <c r="VTS523" s="76"/>
      <c r="VTT523" s="76"/>
      <c r="VTU523" s="76"/>
      <c r="VTV523" s="76"/>
      <c r="VTW523" s="76"/>
      <c r="VTX523" s="76"/>
      <c r="VTY523" s="76"/>
      <c r="VTZ523" s="76"/>
      <c r="VUA523" s="76"/>
      <c r="VUB523" s="76"/>
      <c r="VUC523" s="76"/>
      <c r="VUD523" s="76"/>
      <c r="VUE523" s="76"/>
      <c r="VUF523" s="76"/>
      <c r="VUG523" s="76"/>
      <c r="VUH523" s="76"/>
      <c r="VUI523" s="76"/>
      <c r="VUJ523" s="76"/>
      <c r="VUK523" s="76"/>
      <c r="VUL523" s="76"/>
      <c r="VUM523" s="76"/>
      <c r="VUN523" s="76"/>
      <c r="VUO523" s="76"/>
      <c r="VUP523" s="76"/>
      <c r="VUQ523" s="76"/>
      <c r="VUR523" s="76"/>
      <c r="VUS523" s="76"/>
      <c r="VUT523" s="76"/>
      <c r="VUU523" s="76"/>
      <c r="VUV523" s="76"/>
      <c r="VUW523" s="76"/>
      <c r="VUX523" s="76"/>
      <c r="VUY523" s="76"/>
      <c r="VUZ523" s="76"/>
      <c r="VVA523" s="76"/>
      <c r="VVB523" s="76"/>
      <c r="VVC523" s="76"/>
      <c r="VVD523" s="76"/>
      <c r="VVE523" s="76"/>
      <c r="VVF523" s="76"/>
      <c r="VVG523" s="76"/>
      <c r="VVH523" s="76"/>
      <c r="VVI523" s="76"/>
      <c r="VVJ523" s="76"/>
      <c r="VVK523" s="76"/>
      <c r="VVL523" s="76"/>
      <c r="VVM523" s="76"/>
      <c r="VVN523" s="76"/>
      <c r="VVO523" s="76"/>
      <c r="VVP523" s="76"/>
      <c r="VVQ523" s="76"/>
      <c r="VVR523" s="76"/>
      <c r="VVS523" s="76"/>
      <c r="VVT523" s="76"/>
      <c r="VVU523" s="76"/>
      <c r="VVV523" s="76"/>
      <c r="VVW523" s="76"/>
      <c r="VVX523" s="76"/>
      <c r="VVY523" s="76"/>
      <c r="VVZ523" s="76"/>
      <c r="VWA523" s="76"/>
      <c r="VWB523" s="76"/>
      <c r="VWC523" s="76"/>
      <c r="VWD523" s="76"/>
      <c r="VWE523" s="76"/>
      <c r="VWF523" s="76"/>
      <c r="VWG523" s="76"/>
      <c r="VWH523" s="76"/>
      <c r="VWI523" s="76"/>
      <c r="VWJ523" s="76"/>
      <c r="VWK523" s="76"/>
      <c r="VWL523" s="76"/>
      <c r="VWM523" s="76"/>
      <c r="VWN523" s="76"/>
      <c r="VWO523" s="76"/>
      <c r="VWP523" s="76"/>
      <c r="VWQ523" s="76"/>
      <c r="VWR523" s="76"/>
      <c r="VWS523" s="76"/>
      <c r="VWT523" s="76"/>
      <c r="VWU523" s="76"/>
      <c r="VWV523" s="76"/>
      <c r="VWW523" s="76"/>
      <c r="VWX523" s="76"/>
      <c r="VWY523" s="76"/>
      <c r="VWZ523" s="76"/>
      <c r="VXA523" s="76"/>
      <c r="VXB523" s="76"/>
      <c r="VXC523" s="76"/>
      <c r="VXD523" s="76"/>
      <c r="VXE523" s="76"/>
      <c r="VXF523" s="76"/>
      <c r="VXG523" s="76"/>
      <c r="VXH523" s="76"/>
      <c r="VXI523" s="76"/>
      <c r="VXJ523" s="76"/>
      <c r="VXK523" s="76"/>
      <c r="VXL523" s="76"/>
      <c r="VXM523" s="76"/>
      <c r="VXN523" s="76"/>
      <c r="VXO523" s="76"/>
      <c r="VXP523" s="76"/>
      <c r="VXQ523" s="76"/>
      <c r="VXR523" s="76"/>
      <c r="VXS523" s="76"/>
      <c r="VXT523" s="76"/>
      <c r="VXU523" s="76"/>
      <c r="VXV523" s="76"/>
      <c r="VXW523" s="76"/>
      <c r="VXX523" s="76"/>
      <c r="VXY523" s="76"/>
      <c r="VXZ523" s="76"/>
      <c r="VYA523" s="76"/>
      <c r="VYB523" s="76"/>
      <c r="VYC523" s="76"/>
      <c r="VYD523" s="76"/>
      <c r="VYE523" s="76"/>
      <c r="VYF523" s="76"/>
      <c r="VYG523" s="76"/>
      <c r="VYH523" s="76"/>
      <c r="VYI523" s="76"/>
      <c r="VYJ523" s="76"/>
      <c r="VYK523" s="76"/>
      <c r="VYL523" s="76"/>
      <c r="VYM523" s="76"/>
      <c r="VYN523" s="76"/>
      <c r="VYO523" s="76"/>
      <c r="VYP523" s="76"/>
      <c r="VYQ523" s="76"/>
      <c r="VYR523" s="76"/>
      <c r="VYS523" s="76"/>
      <c r="VYT523" s="76"/>
      <c r="VYU523" s="76"/>
      <c r="VYV523" s="76"/>
      <c r="VYW523" s="76"/>
      <c r="VYX523" s="76"/>
      <c r="VYY523" s="76"/>
      <c r="VYZ523" s="76"/>
      <c r="VZA523" s="76"/>
      <c r="VZB523" s="76"/>
      <c r="VZC523" s="76"/>
      <c r="VZD523" s="76"/>
      <c r="VZE523" s="76"/>
      <c r="VZF523" s="76"/>
      <c r="VZG523" s="76"/>
      <c r="VZH523" s="76"/>
      <c r="VZI523" s="76"/>
      <c r="VZJ523" s="76"/>
      <c r="VZK523" s="76"/>
      <c r="VZL523" s="76"/>
      <c r="VZM523" s="76"/>
      <c r="VZN523" s="76"/>
      <c r="VZO523" s="76"/>
      <c r="VZP523" s="76"/>
      <c r="VZQ523" s="76"/>
      <c r="VZR523" s="76"/>
      <c r="VZS523" s="76"/>
      <c r="VZT523" s="76"/>
      <c r="VZU523" s="76"/>
      <c r="VZV523" s="76"/>
      <c r="VZW523" s="76"/>
      <c r="VZX523" s="76"/>
      <c r="VZY523" s="76"/>
      <c r="VZZ523" s="76"/>
      <c r="WAA523" s="76"/>
      <c r="WAB523" s="76"/>
      <c r="WAC523" s="76"/>
      <c r="WAD523" s="76"/>
      <c r="WAE523" s="76"/>
      <c r="WAF523" s="76"/>
      <c r="WAG523" s="76"/>
      <c r="WAH523" s="76"/>
      <c r="WAI523" s="76"/>
      <c r="WAJ523" s="76"/>
      <c r="WAK523" s="76"/>
      <c r="WAL523" s="76"/>
      <c r="WAM523" s="76"/>
      <c r="WAN523" s="76"/>
      <c r="WAO523" s="76"/>
      <c r="WAP523" s="76"/>
      <c r="WAQ523" s="76"/>
      <c r="WAR523" s="76"/>
      <c r="WAS523" s="76"/>
      <c r="WAT523" s="76"/>
      <c r="WAU523" s="76"/>
      <c r="WAV523" s="76"/>
      <c r="WAW523" s="76"/>
      <c r="WAX523" s="76"/>
      <c r="WAY523" s="76"/>
      <c r="WAZ523" s="76"/>
      <c r="WBA523" s="76"/>
      <c r="WBB523" s="76"/>
      <c r="WBC523" s="76"/>
      <c r="WBD523" s="76"/>
      <c r="WBE523" s="76"/>
      <c r="WBF523" s="76"/>
      <c r="WBG523" s="76"/>
      <c r="WBH523" s="76"/>
      <c r="WBI523" s="76"/>
      <c r="WBJ523" s="76"/>
      <c r="WBK523" s="76"/>
      <c r="WBL523" s="76"/>
      <c r="WBM523" s="76"/>
      <c r="WBN523" s="76"/>
      <c r="WBO523" s="76"/>
      <c r="WBP523" s="76"/>
      <c r="WBQ523" s="76"/>
      <c r="WBR523" s="76"/>
      <c r="WBS523" s="76"/>
      <c r="WBT523" s="76"/>
      <c r="WBU523" s="76"/>
      <c r="WBV523" s="76"/>
      <c r="WBW523" s="76"/>
      <c r="WBX523" s="76"/>
      <c r="WBY523" s="76"/>
      <c r="WBZ523" s="76"/>
      <c r="WCA523" s="76"/>
      <c r="WCB523" s="76"/>
      <c r="WCC523" s="76"/>
      <c r="WCD523" s="76"/>
      <c r="WCE523" s="76"/>
      <c r="WCF523" s="76"/>
      <c r="WCG523" s="76"/>
      <c r="WCH523" s="76"/>
      <c r="WCI523" s="76"/>
      <c r="WCJ523" s="76"/>
      <c r="WCK523" s="76"/>
      <c r="WCL523" s="76"/>
      <c r="WCM523" s="76"/>
      <c r="WCN523" s="76"/>
      <c r="WCO523" s="76"/>
      <c r="WCP523" s="76"/>
      <c r="WCQ523" s="76"/>
      <c r="WCR523" s="76"/>
      <c r="WCS523" s="76"/>
      <c r="WCT523" s="76"/>
      <c r="WCU523" s="76"/>
      <c r="WCV523" s="76"/>
      <c r="WCW523" s="76"/>
      <c r="WCX523" s="76"/>
      <c r="WCY523" s="76"/>
      <c r="WCZ523" s="76"/>
      <c r="WDA523" s="76"/>
      <c r="WDB523" s="76"/>
      <c r="WDC523" s="76"/>
      <c r="WDD523" s="76"/>
      <c r="WDE523" s="76"/>
      <c r="WDF523" s="76"/>
      <c r="WDG523" s="76"/>
      <c r="WDH523" s="76"/>
      <c r="WDI523" s="76"/>
      <c r="WDJ523" s="76"/>
      <c r="WDK523" s="76"/>
      <c r="WDL523" s="76"/>
      <c r="WDM523" s="76"/>
      <c r="WDN523" s="76"/>
      <c r="WDO523" s="76"/>
      <c r="WDP523" s="76"/>
      <c r="WDQ523" s="76"/>
    </row>
    <row r="524" spans="1:15669" s="30" customFormat="1" ht="15" customHeight="1" x14ac:dyDescent="0.25">
      <c r="C524" s="54"/>
      <c r="D524" s="75"/>
      <c r="E524" s="75"/>
      <c r="F524" s="75"/>
      <c r="G524" s="75"/>
      <c r="H524" s="75"/>
      <c r="I524" s="75"/>
      <c r="J524" s="76"/>
      <c r="K524" s="76"/>
      <c r="L524" s="76"/>
      <c r="M524" s="76"/>
      <c r="O524" s="77"/>
      <c r="P524" s="77"/>
      <c r="Q524" s="76"/>
      <c r="R524" s="76"/>
      <c r="S524" s="76"/>
      <c r="T524" s="76"/>
      <c r="U524" s="76"/>
      <c r="V524" s="76"/>
      <c r="W524" s="76"/>
      <c r="X524" s="76"/>
      <c r="Y524" s="76"/>
      <c r="AA524" s="76"/>
      <c r="AB524" s="76"/>
      <c r="AC524" s="76"/>
      <c r="AD524" s="76"/>
      <c r="AE524" s="76"/>
      <c r="AF524" s="76"/>
      <c r="AG524" s="76"/>
      <c r="AH524" s="76"/>
      <c r="AI524" s="76"/>
      <c r="AJ524" s="76"/>
      <c r="AK524" s="76"/>
      <c r="AL524" s="76"/>
      <c r="AM524" s="76"/>
      <c r="AN524" s="76"/>
      <c r="AO524" s="76"/>
      <c r="AP524" s="76"/>
      <c r="AQ524" s="76"/>
      <c r="AR524" s="76"/>
      <c r="AS524" s="76"/>
      <c r="AT524" s="76"/>
      <c r="AU524" s="78"/>
      <c r="AV524" s="79"/>
      <c r="AW524" s="76"/>
      <c r="AX524" s="76"/>
      <c r="AY524" s="76"/>
      <c r="AZ524" s="76"/>
      <c r="BA524" s="76"/>
      <c r="BB524" s="76"/>
      <c r="BC524" s="76"/>
      <c r="BD524" s="70"/>
      <c r="BE524" s="46"/>
      <c r="BF524" s="47"/>
      <c r="BG524" s="80"/>
      <c r="BH524" s="80"/>
      <c r="BI524" s="47"/>
      <c r="BJ524" s="76"/>
      <c r="BK524" s="76"/>
      <c r="BL524" s="76"/>
      <c r="BM524" s="76"/>
      <c r="BN524" s="76"/>
      <c r="BO524" s="76"/>
      <c r="BP524" s="76"/>
      <c r="BQ524" s="76"/>
      <c r="BR524" s="76"/>
      <c r="BS524" s="76"/>
      <c r="BT524" s="76"/>
      <c r="BU524" s="76"/>
      <c r="BV524" s="76"/>
      <c r="BW524" s="76"/>
      <c r="BX524" s="76"/>
      <c r="BY524" s="76"/>
      <c r="BZ524" s="76"/>
      <c r="CA524" s="76"/>
      <c r="CB524" s="76"/>
      <c r="CC524" s="76"/>
      <c r="CD524" s="76"/>
      <c r="CE524" s="76"/>
      <c r="CF524" s="76"/>
      <c r="CG524" s="76"/>
      <c r="CH524" s="76"/>
      <c r="CI524" s="76"/>
      <c r="CJ524" s="76"/>
      <c r="CK524" s="76"/>
      <c r="CL524" s="76"/>
      <c r="CM524" s="76"/>
      <c r="CN524" s="76"/>
      <c r="CO524" s="76"/>
      <c r="CP524" s="76"/>
      <c r="CQ524" s="76"/>
      <c r="CR524" s="76"/>
      <c r="CS524" s="76"/>
      <c r="CT524" s="76"/>
      <c r="CU524" s="76"/>
      <c r="CV524" s="76"/>
      <c r="CW524" s="76"/>
      <c r="CX524" s="76"/>
      <c r="CY524" s="76"/>
      <c r="CZ524" s="76"/>
      <c r="DA524" s="76"/>
      <c r="DB524" s="76"/>
      <c r="DC524" s="76"/>
      <c r="DD524" s="76"/>
      <c r="DE524" s="76"/>
      <c r="DF524" s="76"/>
      <c r="DG524" s="76"/>
      <c r="DH524" s="76"/>
      <c r="DI524" s="76"/>
      <c r="DJ524" s="76"/>
      <c r="DK524" s="76"/>
      <c r="DL524" s="76"/>
      <c r="DM524" s="76"/>
      <c r="DN524" s="76"/>
      <c r="DO524" s="76"/>
      <c r="DP524" s="76"/>
      <c r="DQ524" s="76"/>
      <c r="DR524" s="76"/>
      <c r="DS524" s="76"/>
      <c r="DT524" s="76"/>
      <c r="DU524" s="76"/>
      <c r="DV524" s="76"/>
      <c r="DW524" s="76"/>
      <c r="DX524" s="76"/>
      <c r="DY524" s="76"/>
      <c r="DZ524" s="76"/>
      <c r="EA524" s="76"/>
      <c r="EB524" s="76"/>
      <c r="EC524" s="76"/>
      <c r="ED524" s="76"/>
      <c r="EE524" s="76"/>
      <c r="EF524" s="76"/>
      <c r="EG524" s="76"/>
      <c r="EH524" s="76"/>
      <c r="EI524" s="76"/>
      <c r="EJ524" s="76"/>
      <c r="EK524" s="76"/>
      <c r="EL524" s="76"/>
      <c r="EM524" s="76"/>
      <c r="EN524" s="76"/>
      <c r="EO524" s="76"/>
      <c r="EP524" s="76"/>
      <c r="EQ524" s="76"/>
      <c r="ER524" s="76"/>
      <c r="ES524" s="76"/>
      <c r="ET524" s="76"/>
      <c r="EU524" s="76"/>
      <c r="EV524" s="76"/>
      <c r="EW524" s="76"/>
      <c r="EX524" s="76"/>
      <c r="EY524" s="76"/>
      <c r="EZ524" s="76"/>
      <c r="FA524" s="76"/>
      <c r="FB524" s="76"/>
      <c r="FC524" s="76"/>
      <c r="FD524" s="76"/>
      <c r="FE524" s="76"/>
      <c r="FF524" s="76"/>
      <c r="FG524" s="76"/>
      <c r="FH524" s="76"/>
      <c r="FI524" s="76"/>
      <c r="FJ524" s="76"/>
      <c r="FK524" s="76"/>
      <c r="FL524" s="76"/>
      <c r="FM524" s="76"/>
      <c r="FN524" s="76"/>
      <c r="FO524" s="76"/>
      <c r="FP524" s="76"/>
      <c r="FQ524" s="76"/>
      <c r="FR524" s="76"/>
      <c r="FS524" s="76"/>
      <c r="FT524" s="76"/>
      <c r="FU524" s="76"/>
      <c r="FV524" s="76"/>
      <c r="FW524" s="76"/>
      <c r="FX524" s="76"/>
      <c r="FY524" s="76"/>
      <c r="FZ524" s="76"/>
      <c r="GA524" s="76"/>
      <c r="GB524" s="76"/>
      <c r="GC524" s="76"/>
      <c r="GD524" s="76"/>
      <c r="GE524" s="76"/>
      <c r="GF524" s="76"/>
      <c r="GG524" s="76"/>
      <c r="GH524" s="76"/>
      <c r="GI524" s="76"/>
      <c r="GJ524" s="76"/>
      <c r="GK524" s="76"/>
      <c r="GL524" s="76"/>
      <c r="GM524" s="76"/>
      <c r="GN524" s="76"/>
      <c r="GO524" s="76"/>
      <c r="GP524" s="76"/>
      <c r="GQ524" s="76"/>
      <c r="GR524" s="76"/>
      <c r="GS524" s="76"/>
      <c r="GT524" s="76"/>
      <c r="GU524" s="76"/>
      <c r="GV524" s="76"/>
      <c r="GW524" s="76"/>
      <c r="GX524" s="76"/>
      <c r="GY524" s="76"/>
      <c r="GZ524" s="76"/>
      <c r="HA524" s="76"/>
      <c r="HB524" s="76"/>
      <c r="HC524" s="76"/>
      <c r="HD524" s="76"/>
      <c r="HE524" s="76"/>
      <c r="HF524" s="76"/>
      <c r="HG524" s="76"/>
      <c r="HH524" s="76"/>
      <c r="HI524" s="76"/>
      <c r="HJ524" s="76"/>
      <c r="HK524" s="76"/>
      <c r="HL524" s="76"/>
      <c r="HM524" s="76"/>
      <c r="HN524" s="76"/>
      <c r="HO524" s="76"/>
      <c r="HP524" s="76"/>
      <c r="HQ524" s="76"/>
      <c r="HR524" s="76"/>
      <c r="HS524" s="76"/>
      <c r="HT524" s="76"/>
      <c r="HU524" s="76"/>
      <c r="HV524" s="76"/>
      <c r="HW524" s="76"/>
      <c r="HX524" s="76"/>
      <c r="HY524" s="76"/>
      <c r="HZ524" s="76"/>
      <c r="IA524" s="76"/>
      <c r="IB524" s="76"/>
      <c r="IC524" s="76"/>
      <c r="ID524" s="76"/>
      <c r="IE524" s="76"/>
      <c r="IF524" s="76"/>
      <c r="IG524" s="76"/>
      <c r="IH524" s="76"/>
      <c r="II524" s="76"/>
      <c r="IJ524" s="76"/>
      <c r="IK524" s="76"/>
      <c r="IL524" s="76"/>
      <c r="IM524" s="76"/>
      <c r="IN524" s="76"/>
      <c r="IO524" s="76"/>
      <c r="IP524" s="76"/>
      <c r="IQ524" s="76"/>
      <c r="IR524" s="76"/>
      <c r="IS524" s="76"/>
      <c r="IT524" s="76"/>
      <c r="IU524" s="76"/>
      <c r="IV524" s="76"/>
      <c r="IW524" s="76"/>
      <c r="IX524" s="76"/>
      <c r="IY524" s="76"/>
      <c r="IZ524" s="76"/>
      <c r="JA524" s="76"/>
      <c r="JB524" s="76"/>
      <c r="JC524" s="76"/>
      <c r="JD524" s="76"/>
      <c r="JE524" s="76"/>
      <c r="JF524" s="76"/>
      <c r="JG524" s="76"/>
      <c r="JH524" s="76"/>
      <c r="JI524" s="76"/>
      <c r="JJ524" s="76"/>
      <c r="JK524" s="76"/>
      <c r="JL524" s="76"/>
      <c r="JM524" s="76"/>
      <c r="JN524" s="76"/>
      <c r="JO524" s="76"/>
      <c r="JP524" s="76"/>
      <c r="JQ524" s="76"/>
      <c r="JR524" s="76"/>
      <c r="JS524" s="76"/>
      <c r="JT524" s="76"/>
      <c r="JU524" s="76"/>
      <c r="JV524" s="76"/>
      <c r="JW524" s="76"/>
      <c r="JX524" s="76"/>
      <c r="JY524" s="76"/>
      <c r="JZ524" s="76"/>
      <c r="KA524" s="76"/>
      <c r="KB524" s="76"/>
      <c r="KC524" s="76"/>
      <c r="KD524" s="76"/>
      <c r="KE524" s="76"/>
      <c r="KF524" s="76"/>
      <c r="KG524" s="76"/>
      <c r="KH524" s="76"/>
      <c r="KI524" s="76"/>
      <c r="KJ524" s="76"/>
      <c r="KK524" s="76"/>
      <c r="KL524" s="76"/>
      <c r="KM524" s="76"/>
      <c r="KN524" s="76"/>
      <c r="KO524" s="76"/>
      <c r="KP524" s="76"/>
      <c r="KQ524" s="76"/>
      <c r="KR524" s="76"/>
      <c r="KS524" s="76"/>
      <c r="KT524" s="76"/>
      <c r="KU524" s="76"/>
      <c r="KV524" s="76"/>
      <c r="KW524" s="76"/>
      <c r="KX524" s="76"/>
      <c r="KY524" s="76"/>
      <c r="KZ524" s="76"/>
      <c r="LA524" s="76"/>
      <c r="LB524" s="76"/>
      <c r="LC524" s="76"/>
      <c r="LD524" s="76"/>
      <c r="LE524" s="76"/>
      <c r="LF524" s="76"/>
      <c r="LG524" s="76"/>
      <c r="LH524" s="76"/>
      <c r="LI524" s="76"/>
      <c r="LJ524" s="76"/>
      <c r="LK524" s="76"/>
      <c r="LL524" s="76"/>
      <c r="LM524" s="76"/>
      <c r="LN524" s="76"/>
      <c r="LO524" s="76"/>
      <c r="LP524" s="76"/>
      <c r="LQ524" s="76"/>
      <c r="LR524" s="76"/>
      <c r="LS524" s="76"/>
      <c r="LT524" s="76"/>
      <c r="LU524" s="76"/>
      <c r="LV524" s="76"/>
      <c r="LW524" s="76"/>
      <c r="LX524" s="76"/>
      <c r="LY524" s="76"/>
      <c r="LZ524" s="76"/>
      <c r="MA524" s="76"/>
      <c r="MB524" s="76"/>
      <c r="MC524" s="76"/>
      <c r="MD524" s="76"/>
      <c r="ME524" s="76"/>
      <c r="MF524" s="76"/>
      <c r="MG524" s="76"/>
      <c r="MH524" s="76"/>
      <c r="MI524" s="76"/>
      <c r="MJ524" s="76"/>
      <c r="MK524" s="76"/>
      <c r="ML524" s="76"/>
      <c r="MM524" s="76"/>
      <c r="MN524" s="76"/>
      <c r="MO524" s="76"/>
      <c r="MP524" s="76"/>
      <c r="MQ524" s="76"/>
      <c r="MR524" s="76"/>
      <c r="MS524" s="76"/>
      <c r="MT524" s="76"/>
      <c r="MU524" s="76"/>
      <c r="MV524" s="76"/>
      <c r="MW524" s="76"/>
      <c r="MX524" s="76"/>
      <c r="MY524" s="76"/>
      <c r="MZ524" s="76"/>
      <c r="NA524" s="76"/>
      <c r="NB524" s="76"/>
      <c r="NC524" s="76"/>
      <c r="ND524" s="76"/>
      <c r="NE524" s="76"/>
      <c r="NF524" s="76"/>
      <c r="NG524" s="76"/>
      <c r="NH524" s="76"/>
      <c r="NI524" s="76"/>
      <c r="NJ524" s="76"/>
      <c r="NK524" s="76"/>
      <c r="NL524" s="76"/>
      <c r="NM524" s="76"/>
      <c r="NN524" s="76"/>
      <c r="NO524" s="76"/>
      <c r="NP524" s="76"/>
      <c r="NQ524" s="76"/>
      <c r="NR524" s="76"/>
      <c r="NS524" s="76"/>
      <c r="NT524" s="76"/>
      <c r="NU524" s="76"/>
      <c r="NV524" s="76"/>
      <c r="NW524" s="76"/>
      <c r="NX524" s="76"/>
      <c r="NY524" s="76"/>
      <c r="NZ524" s="76"/>
      <c r="OA524" s="76"/>
      <c r="OB524" s="76"/>
      <c r="OC524" s="76"/>
      <c r="OD524" s="76"/>
      <c r="OE524" s="76"/>
      <c r="OF524" s="76"/>
      <c r="OG524" s="76"/>
      <c r="OH524" s="76"/>
      <c r="OI524" s="76"/>
      <c r="OJ524" s="76"/>
      <c r="OK524" s="76"/>
      <c r="OL524" s="76"/>
      <c r="OM524" s="76"/>
      <c r="ON524" s="76"/>
      <c r="OO524" s="76"/>
      <c r="OP524" s="76"/>
      <c r="OQ524" s="76"/>
      <c r="OR524" s="76"/>
      <c r="OS524" s="76"/>
      <c r="OT524" s="76"/>
      <c r="OU524" s="76"/>
      <c r="OV524" s="76"/>
      <c r="OW524" s="76"/>
      <c r="OX524" s="76"/>
      <c r="OY524" s="76"/>
      <c r="OZ524" s="76"/>
      <c r="PA524" s="76"/>
      <c r="PB524" s="76"/>
      <c r="PC524" s="76"/>
      <c r="PD524" s="76"/>
      <c r="PE524" s="76"/>
      <c r="PF524" s="76"/>
      <c r="PG524" s="76"/>
      <c r="PH524" s="76"/>
      <c r="PI524" s="76"/>
      <c r="PJ524" s="76"/>
      <c r="PK524" s="76"/>
      <c r="PL524" s="76"/>
      <c r="PM524" s="76"/>
      <c r="PN524" s="76"/>
      <c r="PO524" s="76"/>
      <c r="PP524" s="76"/>
      <c r="PQ524" s="76"/>
      <c r="PR524" s="76"/>
      <c r="PS524" s="76"/>
      <c r="PT524" s="76"/>
      <c r="PU524" s="76"/>
      <c r="PV524" s="76"/>
      <c r="PW524" s="76"/>
      <c r="PX524" s="76"/>
      <c r="PY524" s="76"/>
      <c r="PZ524" s="76"/>
      <c r="QA524" s="76"/>
      <c r="QB524" s="76"/>
      <c r="QC524" s="76"/>
      <c r="QD524" s="76"/>
      <c r="QE524" s="76"/>
      <c r="QF524" s="76"/>
      <c r="QG524" s="76"/>
      <c r="QH524" s="76"/>
      <c r="QI524" s="76"/>
      <c r="QJ524" s="76"/>
      <c r="QK524" s="76"/>
      <c r="QL524" s="76"/>
      <c r="QM524" s="76"/>
      <c r="QN524" s="76"/>
      <c r="QO524" s="76"/>
      <c r="QP524" s="76"/>
      <c r="QQ524" s="76"/>
      <c r="QR524" s="76"/>
      <c r="QS524" s="76"/>
      <c r="QT524" s="76"/>
      <c r="QU524" s="76"/>
      <c r="QV524" s="76"/>
      <c r="QW524" s="76"/>
      <c r="QX524" s="76"/>
      <c r="QY524" s="76"/>
      <c r="QZ524" s="76"/>
      <c r="RA524" s="76"/>
      <c r="RB524" s="76"/>
      <c r="RC524" s="76"/>
      <c r="RD524" s="76"/>
      <c r="RE524" s="76"/>
      <c r="RF524" s="76"/>
      <c r="RG524" s="76"/>
      <c r="RH524" s="76"/>
      <c r="RI524" s="76"/>
      <c r="RJ524" s="76"/>
      <c r="RK524" s="76"/>
      <c r="RL524" s="76"/>
      <c r="RM524" s="76"/>
      <c r="RN524" s="76"/>
      <c r="RO524" s="76"/>
      <c r="RP524" s="76"/>
      <c r="RQ524" s="76"/>
      <c r="RR524" s="76"/>
      <c r="RS524" s="76"/>
      <c r="RT524" s="76"/>
      <c r="RU524" s="76"/>
      <c r="RV524" s="76"/>
      <c r="RW524" s="76"/>
      <c r="RX524" s="76"/>
      <c r="RY524" s="76"/>
      <c r="RZ524" s="76"/>
      <c r="SA524" s="76"/>
      <c r="SB524" s="76"/>
      <c r="SC524" s="76"/>
      <c r="SD524" s="76"/>
      <c r="SE524" s="76"/>
      <c r="SF524" s="76"/>
      <c r="SG524" s="76"/>
      <c r="SH524" s="76"/>
      <c r="SI524" s="76"/>
      <c r="SJ524" s="76"/>
      <c r="SK524" s="76"/>
      <c r="SL524" s="76"/>
      <c r="SM524" s="76"/>
      <c r="SN524" s="76"/>
      <c r="SO524" s="76"/>
      <c r="SP524" s="76"/>
      <c r="SQ524" s="76"/>
      <c r="SR524" s="76"/>
      <c r="SS524" s="76"/>
      <c r="ST524" s="76"/>
      <c r="SU524" s="76"/>
      <c r="SV524" s="76"/>
      <c r="SW524" s="76"/>
      <c r="SX524" s="76"/>
      <c r="SY524" s="76"/>
      <c r="SZ524" s="76"/>
      <c r="TA524" s="76"/>
      <c r="TB524" s="76"/>
      <c r="TC524" s="76"/>
      <c r="TD524" s="76"/>
      <c r="TE524" s="76"/>
      <c r="TF524" s="76"/>
      <c r="TG524" s="76"/>
      <c r="TH524" s="76"/>
      <c r="TI524" s="76"/>
      <c r="TJ524" s="76"/>
      <c r="TK524" s="76"/>
      <c r="TL524" s="76"/>
      <c r="TM524" s="76"/>
      <c r="TN524" s="76"/>
      <c r="TO524" s="76"/>
      <c r="TP524" s="76"/>
      <c r="TQ524" s="76"/>
      <c r="TR524" s="76"/>
      <c r="TS524" s="76"/>
      <c r="TT524" s="76"/>
      <c r="TU524" s="76"/>
      <c r="TV524" s="76"/>
      <c r="TW524" s="76"/>
      <c r="TX524" s="76"/>
      <c r="TY524" s="76"/>
      <c r="TZ524" s="76"/>
      <c r="UA524" s="76"/>
      <c r="UB524" s="76"/>
      <c r="UC524" s="76"/>
      <c r="UD524" s="76"/>
      <c r="UE524" s="76"/>
      <c r="UF524" s="76"/>
      <c r="UG524" s="76"/>
      <c r="UH524" s="76"/>
      <c r="UI524" s="76"/>
      <c r="UJ524" s="76"/>
      <c r="UK524" s="76"/>
      <c r="UL524" s="76"/>
      <c r="UM524" s="76"/>
      <c r="UN524" s="76"/>
      <c r="UO524" s="76"/>
      <c r="UP524" s="76"/>
      <c r="UQ524" s="76"/>
      <c r="UR524" s="76"/>
      <c r="US524" s="76"/>
      <c r="UT524" s="76"/>
      <c r="UU524" s="76"/>
      <c r="UV524" s="76"/>
      <c r="UW524" s="76"/>
      <c r="UX524" s="76"/>
      <c r="UY524" s="76"/>
      <c r="UZ524" s="76"/>
      <c r="VA524" s="76"/>
      <c r="VB524" s="76"/>
      <c r="VC524" s="76"/>
      <c r="VD524" s="76"/>
      <c r="VE524" s="76"/>
      <c r="VF524" s="76"/>
      <c r="VG524" s="76"/>
      <c r="VH524" s="76"/>
      <c r="VI524" s="76"/>
      <c r="VJ524" s="76"/>
      <c r="VK524" s="76"/>
      <c r="VL524" s="76"/>
      <c r="VM524" s="76"/>
      <c r="VN524" s="76"/>
      <c r="VO524" s="76"/>
      <c r="VP524" s="76"/>
      <c r="VQ524" s="76"/>
      <c r="VR524" s="76"/>
      <c r="VS524" s="76"/>
      <c r="VT524" s="76"/>
      <c r="VU524" s="76"/>
      <c r="VV524" s="76"/>
      <c r="VW524" s="76"/>
      <c r="VX524" s="76"/>
      <c r="VY524" s="76"/>
      <c r="VZ524" s="76"/>
      <c r="WA524" s="76"/>
      <c r="WB524" s="76"/>
      <c r="WC524" s="76"/>
      <c r="WD524" s="76"/>
      <c r="WE524" s="76"/>
      <c r="WF524" s="76"/>
      <c r="WG524" s="76"/>
      <c r="WH524" s="76"/>
      <c r="WI524" s="76"/>
      <c r="WJ524" s="76"/>
      <c r="WK524" s="76"/>
      <c r="WL524" s="76"/>
      <c r="WM524" s="76"/>
      <c r="WN524" s="76"/>
      <c r="WO524" s="76"/>
      <c r="WP524" s="76"/>
      <c r="WQ524" s="76"/>
      <c r="WR524" s="76"/>
      <c r="WS524" s="76"/>
      <c r="WT524" s="76"/>
      <c r="WU524" s="76"/>
      <c r="WV524" s="76"/>
      <c r="WW524" s="76"/>
      <c r="WX524" s="76"/>
      <c r="WY524" s="76"/>
      <c r="WZ524" s="76"/>
      <c r="XA524" s="76"/>
      <c r="XB524" s="76"/>
      <c r="XC524" s="76"/>
      <c r="XD524" s="76"/>
      <c r="XE524" s="76"/>
      <c r="XF524" s="76"/>
      <c r="XG524" s="76"/>
      <c r="XH524" s="76"/>
      <c r="XI524" s="76"/>
      <c r="XJ524" s="76"/>
      <c r="XK524" s="76"/>
      <c r="XL524" s="76"/>
      <c r="XM524" s="76"/>
      <c r="XN524" s="76"/>
      <c r="XO524" s="76"/>
      <c r="XP524" s="76"/>
      <c r="XQ524" s="76"/>
      <c r="XR524" s="76"/>
      <c r="XS524" s="76"/>
      <c r="XT524" s="76"/>
      <c r="XU524" s="76"/>
      <c r="XV524" s="76"/>
      <c r="XW524" s="76"/>
      <c r="XX524" s="76"/>
      <c r="XY524" s="76"/>
      <c r="XZ524" s="76"/>
      <c r="YA524" s="76"/>
      <c r="YB524" s="76"/>
      <c r="YC524" s="76"/>
      <c r="YD524" s="76"/>
      <c r="YE524" s="76"/>
      <c r="YF524" s="76"/>
      <c r="YG524" s="76"/>
      <c r="YH524" s="76"/>
      <c r="YI524" s="76"/>
      <c r="YJ524" s="76"/>
      <c r="YK524" s="76"/>
      <c r="YL524" s="76"/>
      <c r="YM524" s="76"/>
      <c r="YN524" s="76"/>
      <c r="YO524" s="76"/>
      <c r="YP524" s="76"/>
      <c r="YQ524" s="76"/>
      <c r="YR524" s="76"/>
      <c r="YS524" s="76"/>
      <c r="YT524" s="76"/>
      <c r="YU524" s="76"/>
      <c r="YV524" s="76"/>
      <c r="YW524" s="76"/>
      <c r="YX524" s="76"/>
      <c r="YY524" s="76"/>
      <c r="YZ524" s="76"/>
      <c r="ZA524" s="76"/>
      <c r="ZB524" s="76"/>
      <c r="ZC524" s="76"/>
      <c r="ZD524" s="76"/>
      <c r="ZE524" s="76"/>
      <c r="ZF524" s="76"/>
      <c r="ZG524" s="76"/>
      <c r="ZH524" s="76"/>
      <c r="ZI524" s="76"/>
      <c r="ZJ524" s="76"/>
      <c r="ZK524" s="76"/>
      <c r="ZL524" s="76"/>
      <c r="ZM524" s="76"/>
      <c r="ZN524" s="76"/>
      <c r="ZO524" s="76"/>
      <c r="ZP524" s="76"/>
      <c r="ZQ524" s="76"/>
      <c r="ZR524" s="76"/>
      <c r="ZS524" s="76"/>
      <c r="ZT524" s="76"/>
      <c r="ZU524" s="76"/>
      <c r="ZV524" s="76"/>
      <c r="ZW524" s="76"/>
      <c r="ZX524" s="76"/>
      <c r="ZY524" s="76"/>
      <c r="ZZ524" s="76"/>
      <c r="AAA524" s="76"/>
      <c r="AAB524" s="76"/>
      <c r="AAC524" s="76"/>
      <c r="AAD524" s="76"/>
      <c r="AAE524" s="76"/>
      <c r="AAF524" s="76"/>
      <c r="AAG524" s="76"/>
      <c r="AAH524" s="76"/>
      <c r="AAI524" s="76"/>
      <c r="AAJ524" s="76"/>
      <c r="AAK524" s="76"/>
      <c r="AAL524" s="76"/>
      <c r="AAM524" s="76"/>
      <c r="AAN524" s="76"/>
      <c r="AAO524" s="76"/>
      <c r="AAP524" s="76"/>
      <c r="AAQ524" s="76"/>
      <c r="AAR524" s="76"/>
      <c r="AAS524" s="76"/>
      <c r="AAT524" s="76"/>
      <c r="AAU524" s="76"/>
      <c r="AAV524" s="76"/>
      <c r="AAW524" s="76"/>
      <c r="AAX524" s="76"/>
      <c r="AAY524" s="76"/>
      <c r="AAZ524" s="76"/>
      <c r="ABA524" s="76"/>
      <c r="ABB524" s="76"/>
      <c r="ABC524" s="76"/>
      <c r="ABD524" s="76"/>
      <c r="ABE524" s="76"/>
      <c r="ABF524" s="76"/>
      <c r="ABG524" s="76"/>
      <c r="ABH524" s="76"/>
      <c r="ABI524" s="76"/>
      <c r="ABJ524" s="76"/>
      <c r="ABK524" s="76"/>
      <c r="ABL524" s="76"/>
      <c r="ABM524" s="76"/>
      <c r="ABN524" s="76"/>
      <c r="ABO524" s="76"/>
      <c r="ABP524" s="76"/>
      <c r="ABQ524" s="76"/>
      <c r="ABR524" s="76"/>
      <c r="ABS524" s="76"/>
      <c r="ABT524" s="76"/>
      <c r="ABU524" s="76"/>
      <c r="ABV524" s="76"/>
      <c r="ABW524" s="76"/>
      <c r="ABX524" s="76"/>
      <c r="ABY524" s="76"/>
      <c r="ABZ524" s="76"/>
      <c r="ACA524" s="76"/>
      <c r="ACB524" s="76"/>
      <c r="ACC524" s="76"/>
      <c r="ACD524" s="76"/>
      <c r="ACE524" s="76"/>
      <c r="ACF524" s="76"/>
      <c r="ACG524" s="76"/>
      <c r="ACH524" s="76"/>
      <c r="ACI524" s="76"/>
      <c r="ACJ524" s="76"/>
      <c r="ACK524" s="76"/>
      <c r="ACL524" s="76"/>
      <c r="ACM524" s="76"/>
      <c r="ACN524" s="76"/>
      <c r="ACO524" s="76"/>
      <c r="ACP524" s="76"/>
      <c r="ACQ524" s="76"/>
      <c r="ACR524" s="76"/>
      <c r="ACS524" s="76"/>
      <c r="ACT524" s="76"/>
      <c r="ACU524" s="76"/>
      <c r="ACV524" s="76"/>
      <c r="ACW524" s="76"/>
      <c r="ACX524" s="76"/>
      <c r="ACY524" s="76"/>
      <c r="ACZ524" s="76"/>
      <c r="ADA524" s="76"/>
      <c r="ADB524" s="76"/>
      <c r="ADC524" s="76"/>
      <c r="ADD524" s="76"/>
      <c r="ADE524" s="76"/>
      <c r="ADF524" s="76"/>
      <c r="ADG524" s="76"/>
      <c r="ADH524" s="76"/>
      <c r="ADI524" s="76"/>
      <c r="ADJ524" s="76"/>
      <c r="ADK524" s="76"/>
      <c r="ADL524" s="76"/>
      <c r="ADM524" s="76"/>
      <c r="ADN524" s="76"/>
      <c r="ADO524" s="76"/>
      <c r="ADP524" s="76"/>
      <c r="ADQ524" s="76"/>
      <c r="ADR524" s="76"/>
      <c r="ADS524" s="76"/>
      <c r="ADT524" s="76"/>
      <c r="ADU524" s="76"/>
      <c r="ADV524" s="76"/>
      <c r="ADW524" s="76"/>
      <c r="ADX524" s="76"/>
      <c r="ADY524" s="76"/>
      <c r="ADZ524" s="76"/>
      <c r="AEA524" s="76"/>
      <c r="AEB524" s="76"/>
      <c r="AEC524" s="76"/>
      <c r="AED524" s="76"/>
      <c r="AEE524" s="76"/>
      <c r="AEF524" s="76"/>
      <c r="AEG524" s="76"/>
      <c r="AEH524" s="76"/>
      <c r="AEI524" s="76"/>
      <c r="AEJ524" s="76"/>
      <c r="AEK524" s="76"/>
      <c r="AEL524" s="76"/>
      <c r="AEM524" s="76"/>
      <c r="AEN524" s="76"/>
      <c r="AEO524" s="76"/>
      <c r="AEP524" s="76"/>
      <c r="AEQ524" s="76"/>
      <c r="AER524" s="76"/>
      <c r="AES524" s="76"/>
      <c r="AET524" s="76"/>
      <c r="AEU524" s="76"/>
      <c r="AEV524" s="76"/>
      <c r="AEW524" s="76"/>
      <c r="AEX524" s="76"/>
      <c r="AEY524" s="76"/>
      <c r="AEZ524" s="76"/>
      <c r="AFA524" s="76"/>
      <c r="AFB524" s="76"/>
      <c r="AFC524" s="76"/>
      <c r="AFD524" s="76"/>
      <c r="AFE524" s="76"/>
      <c r="AFF524" s="76"/>
      <c r="AFG524" s="76"/>
      <c r="AFH524" s="76"/>
      <c r="AFI524" s="76"/>
      <c r="AFJ524" s="76"/>
      <c r="AFK524" s="76"/>
      <c r="AFL524" s="76"/>
      <c r="AFM524" s="76"/>
      <c r="AFN524" s="76"/>
      <c r="AFO524" s="76"/>
      <c r="AFP524" s="76"/>
      <c r="AFQ524" s="76"/>
      <c r="AFR524" s="76"/>
      <c r="AFS524" s="76"/>
      <c r="AFT524" s="76"/>
      <c r="AFU524" s="76"/>
      <c r="AFV524" s="76"/>
      <c r="AFW524" s="76"/>
      <c r="AFX524" s="76"/>
      <c r="AFY524" s="76"/>
      <c r="AFZ524" s="76"/>
      <c r="AGA524" s="76"/>
      <c r="AGB524" s="76"/>
      <c r="AGC524" s="76"/>
      <c r="AGD524" s="76"/>
      <c r="AGE524" s="76"/>
      <c r="AGF524" s="76"/>
      <c r="AGG524" s="76"/>
      <c r="AGH524" s="76"/>
      <c r="AGI524" s="76"/>
      <c r="AGJ524" s="76"/>
      <c r="AGK524" s="76"/>
      <c r="AGL524" s="76"/>
      <c r="AGM524" s="76"/>
      <c r="AGN524" s="76"/>
      <c r="AGO524" s="76"/>
      <c r="AGP524" s="76"/>
      <c r="AGQ524" s="76"/>
      <c r="AGR524" s="76"/>
      <c r="AGS524" s="76"/>
      <c r="AGT524" s="76"/>
      <c r="AGU524" s="76"/>
      <c r="AGV524" s="76"/>
      <c r="AGW524" s="76"/>
      <c r="AGX524" s="76"/>
      <c r="AGY524" s="76"/>
      <c r="AGZ524" s="76"/>
      <c r="AHA524" s="76"/>
      <c r="AHB524" s="76"/>
      <c r="AHC524" s="76"/>
      <c r="AHD524" s="76"/>
      <c r="AHE524" s="76"/>
      <c r="AHF524" s="76"/>
      <c r="AHG524" s="76"/>
      <c r="AHH524" s="76"/>
      <c r="AHI524" s="76"/>
      <c r="AHJ524" s="76"/>
      <c r="AHK524" s="76"/>
      <c r="AHL524" s="76"/>
      <c r="AHM524" s="76"/>
      <c r="AHN524" s="76"/>
      <c r="AHO524" s="76"/>
      <c r="AHP524" s="76"/>
      <c r="AHQ524" s="76"/>
      <c r="AHR524" s="76"/>
      <c r="AHS524" s="76"/>
      <c r="AHT524" s="76"/>
      <c r="AHU524" s="76"/>
      <c r="AHV524" s="76"/>
      <c r="AHW524" s="76"/>
      <c r="AHX524" s="76"/>
      <c r="AHY524" s="76"/>
      <c r="AHZ524" s="76"/>
      <c r="AIA524" s="76"/>
      <c r="AIB524" s="76"/>
      <c r="AIC524" s="76"/>
      <c r="AID524" s="76"/>
      <c r="AIE524" s="76"/>
      <c r="AIF524" s="76"/>
      <c r="AIG524" s="76"/>
      <c r="AIH524" s="76"/>
      <c r="AII524" s="76"/>
      <c r="AIJ524" s="76"/>
      <c r="AIK524" s="76"/>
      <c r="AIL524" s="76"/>
      <c r="AIM524" s="76"/>
      <c r="AIN524" s="76"/>
      <c r="AIO524" s="76"/>
      <c r="AIP524" s="76"/>
      <c r="AIQ524" s="76"/>
      <c r="AIR524" s="76"/>
      <c r="AIS524" s="76"/>
      <c r="AIT524" s="76"/>
      <c r="AIU524" s="76"/>
      <c r="AIV524" s="76"/>
      <c r="AIW524" s="76"/>
      <c r="AIX524" s="76"/>
      <c r="AIY524" s="76"/>
      <c r="AIZ524" s="76"/>
      <c r="AJA524" s="76"/>
      <c r="AJB524" s="76"/>
      <c r="AJC524" s="76"/>
      <c r="AJD524" s="76"/>
      <c r="AJE524" s="76"/>
      <c r="AJF524" s="76"/>
      <c r="AJG524" s="76"/>
      <c r="AJH524" s="76"/>
      <c r="AJI524" s="76"/>
      <c r="AJJ524" s="76"/>
      <c r="AJK524" s="76"/>
      <c r="AJL524" s="76"/>
      <c r="AJM524" s="76"/>
      <c r="AJN524" s="76"/>
      <c r="AJO524" s="76"/>
      <c r="AJP524" s="76"/>
      <c r="AJQ524" s="76"/>
      <c r="AJR524" s="76"/>
      <c r="AJS524" s="76"/>
      <c r="AJT524" s="76"/>
      <c r="AJU524" s="76"/>
      <c r="AJV524" s="76"/>
      <c r="AJW524" s="76"/>
      <c r="AJX524" s="76"/>
      <c r="AJY524" s="76"/>
      <c r="AJZ524" s="76"/>
      <c r="AKA524" s="76"/>
      <c r="AKB524" s="76"/>
      <c r="AKC524" s="76"/>
      <c r="AKD524" s="76"/>
      <c r="AKE524" s="76"/>
      <c r="AKF524" s="76"/>
      <c r="AKG524" s="76"/>
      <c r="AKH524" s="76"/>
      <c r="AKI524" s="76"/>
      <c r="AKJ524" s="76"/>
      <c r="AKK524" s="76"/>
      <c r="AKL524" s="76"/>
      <c r="AKM524" s="76"/>
      <c r="AKN524" s="76"/>
      <c r="AKO524" s="76"/>
      <c r="AKP524" s="76"/>
      <c r="AKQ524" s="76"/>
      <c r="AKR524" s="76"/>
      <c r="AKS524" s="76"/>
      <c r="AKT524" s="76"/>
      <c r="AKU524" s="76"/>
      <c r="AKV524" s="76"/>
      <c r="AKW524" s="76"/>
      <c r="AKX524" s="76"/>
      <c r="AKY524" s="76"/>
      <c r="AKZ524" s="76"/>
      <c r="ALA524" s="76"/>
      <c r="ALB524" s="76"/>
      <c r="ALC524" s="76"/>
      <c r="ALD524" s="76"/>
      <c r="ALE524" s="76"/>
      <c r="ALF524" s="76"/>
      <c r="ALG524" s="76"/>
      <c r="ALH524" s="76"/>
      <c r="ALI524" s="76"/>
      <c r="ALJ524" s="76"/>
      <c r="ALK524" s="76"/>
      <c r="ALL524" s="76"/>
      <c r="ALM524" s="76"/>
      <c r="ALN524" s="76"/>
      <c r="ALO524" s="76"/>
      <c r="ALP524" s="76"/>
      <c r="ALQ524" s="76"/>
      <c r="ALR524" s="76"/>
      <c r="ALS524" s="76"/>
      <c r="ALT524" s="76"/>
      <c r="ALU524" s="76"/>
      <c r="ALV524" s="76"/>
      <c r="ALW524" s="76"/>
      <c r="ALX524" s="76"/>
      <c r="ALY524" s="76"/>
      <c r="ALZ524" s="76"/>
      <c r="AMA524" s="76"/>
      <c r="AMB524" s="76"/>
      <c r="AMC524" s="76"/>
      <c r="AMD524" s="76"/>
      <c r="AME524" s="76"/>
      <c r="AMF524" s="76"/>
      <c r="AMG524" s="76"/>
      <c r="AMH524" s="76"/>
      <c r="AMI524" s="76"/>
      <c r="AMJ524" s="76"/>
      <c r="AMK524" s="76"/>
      <c r="AML524" s="76"/>
      <c r="AMM524" s="76"/>
      <c r="AMN524" s="76"/>
      <c r="AMO524" s="76"/>
      <c r="AMP524" s="76"/>
      <c r="AMQ524" s="76"/>
      <c r="AMR524" s="76"/>
      <c r="AMS524" s="76"/>
      <c r="AMT524" s="76"/>
      <c r="AMU524" s="76"/>
      <c r="AMV524" s="76"/>
      <c r="AMW524" s="76"/>
      <c r="AMX524" s="76"/>
      <c r="AMY524" s="76"/>
      <c r="AMZ524" s="76"/>
      <c r="ANA524" s="76"/>
      <c r="ANB524" s="76"/>
      <c r="ANC524" s="76"/>
      <c r="AND524" s="76"/>
      <c r="ANE524" s="76"/>
      <c r="ANF524" s="76"/>
      <c r="ANG524" s="76"/>
      <c r="ANH524" s="76"/>
      <c r="ANI524" s="76"/>
      <c r="ANJ524" s="76"/>
      <c r="ANK524" s="76"/>
      <c r="ANL524" s="76"/>
      <c r="ANM524" s="76"/>
      <c r="ANN524" s="76"/>
      <c r="ANO524" s="76"/>
      <c r="ANP524" s="76"/>
      <c r="ANQ524" s="76"/>
      <c r="ANR524" s="76"/>
      <c r="ANS524" s="76"/>
      <c r="ANT524" s="76"/>
      <c r="ANU524" s="76"/>
      <c r="ANV524" s="76"/>
      <c r="ANW524" s="76"/>
      <c r="ANX524" s="76"/>
      <c r="ANY524" s="76"/>
      <c r="ANZ524" s="76"/>
      <c r="AOA524" s="76"/>
      <c r="AOB524" s="76"/>
      <c r="AOC524" s="76"/>
      <c r="AOD524" s="76"/>
      <c r="AOE524" s="76"/>
      <c r="AOF524" s="76"/>
      <c r="AOG524" s="76"/>
      <c r="AOH524" s="76"/>
      <c r="AOI524" s="76"/>
      <c r="AOJ524" s="76"/>
      <c r="AOK524" s="76"/>
      <c r="AOL524" s="76"/>
      <c r="AOM524" s="76"/>
      <c r="AON524" s="76"/>
      <c r="AOO524" s="76"/>
      <c r="AOP524" s="76"/>
      <c r="AOQ524" s="76"/>
      <c r="AOR524" s="76"/>
      <c r="AOS524" s="76"/>
      <c r="AOT524" s="76"/>
      <c r="AOU524" s="76"/>
      <c r="AOV524" s="76"/>
      <c r="AOW524" s="76"/>
      <c r="AOX524" s="76"/>
      <c r="AOY524" s="76"/>
      <c r="AOZ524" s="76"/>
      <c r="APA524" s="76"/>
      <c r="APB524" s="76"/>
      <c r="APC524" s="76"/>
      <c r="APD524" s="76"/>
      <c r="APE524" s="76"/>
      <c r="APF524" s="76"/>
      <c r="APG524" s="76"/>
      <c r="APH524" s="76"/>
      <c r="API524" s="76"/>
      <c r="APJ524" s="76"/>
      <c r="APK524" s="76"/>
      <c r="APL524" s="76"/>
      <c r="APM524" s="76"/>
      <c r="APN524" s="76"/>
      <c r="APO524" s="76"/>
      <c r="APP524" s="76"/>
      <c r="APQ524" s="76"/>
      <c r="APR524" s="76"/>
      <c r="APS524" s="76"/>
      <c r="APT524" s="76"/>
      <c r="APU524" s="76"/>
      <c r="APV524" s="76"/>
      <c r="APW524" s="76"/>
      <c r="APX524" s="76"/>
      <c r="APY524" s="76"/>
      <c r="APZ524" s="76"/>
      <c r="AQA524" s="76"/>
      <c r="AQB524" s="76"/>
      <c r="AQC524" s="76"/>
      <c r="AQD524" s="76"/>
      <c r="AQE524" s="76"/>
      <c r="AQF524" s="76"/>
      <c r="AQG524" s="76"/>
      <c r="AQH524" s="76"/>
      <c r="AQI524" s="76"/>
      <c r="AQJ524" s="76"/>
      <c r="AQK524" s="76"/>
      <c r="AQL524" s="76"/>
      <c r="AQM524" s="76"/>
      <c r="AQN524" s="76"/>
      <c r="AQO524" s="76"/>
      <c r="AQP524" s="76"/>
      <c r="AQQ524" s="76"/>
      <c r="AQR524" s="76"/>
      <c r="AQS524" s="76"/>
      <c r="AQT524" s="76"/>
      <c r="AQU524" s="76"/>
      <c r="AQV524" s="76"/>
      <c r="AQW524" s="76"/>
      <c r="AQX524" s="76"/>
      <c r="AQY524" s="76"/>
      <c r="AQZ524" s="76"/>
      <c r="ARA524" s="76"/>
      <c r="ARB524" s="76"/>
      <c r="ARC524" s="76"/>
      <c r="ARD524" s="76"/>
      <c r="ARE524" s="76"/>
      <c r="ARF524" s="76"/>
      <c r="ARG524" s="76"/>
      <c r="ARH524" s="76"/>
      <c r="ARI524" s="76"/>
      <c r="ARJ524" s="76"/>
      <c r="ARK524" s="76"/>
      <c r="ARL524" s="76"/>
      <c r="ARM524" s="76"/>
      <c r="ARN524" s="76"/>
      <c r="ARO524" s="76"/>
      <c r="ARP524" s="76"/>
      <c r="ARQ524" s="76"/>
      <c r="ARR524" s="76"/>
      <c r="ARS524" s="76"/>
      <c r="ART524" s="76"/>
      <c r="ARU524" s="76"/>
      <c r="ARV524" s="76"/>
      <c r="ARW524" s="76"/>
      <c r="ARX524" s="76"/>
      <c r="ARY524" s="76"/>
      <c r="ARZ524" s="76"/>
      <c r="ASA524" s="76"/>
      <c r="ASB524" s="76"/>
      <c r="ASC524" s="76"/>
      <c r="ASD524" s="76"/>
      <c r="ASE524" s="76"/>
      <c r="ASF524" s="76"/>
      <c r="ASG524" s="76"/>
      <c r="ASH524" s="76"/>
      <c r="ASI524" s="76"/>
      <c r="ASJ524" s="76"/>
      <c r="ASK524" s="76"/>
      <c r="ASL524" s="76"/>
      <c r="ASM524" s="76"/>
      <c r="ASN524" s="76"/>
      <c r="ASO524" s="76"/>
      <c r="ASP524" s="76"/>
      <c r="ASQ524" s="76"/>
      <c r="ASR524" s="76"/>
      <c r="ASS524" s="76"/>
      <c r="AST524" s="76"/>
      <c r="ASU524" s="76"/>
      <c r="ASV524" s="76"/>
      <c r="ASW524" s="76"/>
      <c r="ASX524" s="76"/>
      <c r="ASY524" s="76"/>
      <c r="ASZ524" s="76"/>
      <c r="ATA524" s="76"/>
      <c r="ATB524" s="76"/>
      <c r="ATC524" s="76"/>
      <c r="ATD524" s="76"/>
      <c r="ATE524" s="76"/>
      <c r="ATF524" s="76"/>
      <c r="ATG524" s="76"/>
      <c r="ATH524" s="76"/>
      <c r="ATI524" s="76"/>
      <c r="ATJ524" s="76"/>
      <c r="ATK524" s="76"/>
      <c r="ATL524" s="76"/>
      <c r="ATM524" s="76"/>
      <c r="ATN524" s="76"/>
      <c r="ATO524" s="76"/>
      <c r="ATP524" s="76"/>
      <c r="ATQ524" s="76"/>
      <c r="ATR524" s="76"/>
      <c r="ATS524" s="76"/>
      <c r="ATT524" s="76"/>
      <c r="ATU524" s="76"/>
      <c r="ATV524" s="76"/>
      <c r="ATW524" s="76"/>
      <c r="ATX524" s="76"/>
      <c r="ATY524" s="76"/>
      <c r="ATZ524" s="76"/>
      <c r="AUA524" s="76"/>
      <c r="AUB524" s="76"/>
      <c r="AUC524" s="76"/>
      <c r="AUD524" s="76"/>
      <c r="AUE524" s="76"/>
      <c r="AUF524" s="76"/>
      <c r="AUG524" s="76"/>
      <c r="AUH524" s="76"/>
      <c r="AUI524" s="76"/>
      <c r="AUJ524" s="76"/>
      <c r="AUK524" s="76"/>
      <c r="AUL524" s="76"/>
      <c r="AUM524" s="76"/>
      <c r="AUN524" s="76"/>
      <c r="AUO524" s="76"/>
      <c r="AUP524" s="76"/>
      <c r="AUQ524" s="76"/>
      <c r="AUR524" s="76"/>
      <c r="AUS524" s="76"/>
      <c r="AUT524" s="76"/>
      <c r="AUU524" s="76"/>
      <c r="AUV524" s="76"/>
      <c r="AUW524" s="76"/>
      <c r="AUX524" s="76"/>
      <c r="AUY524" s="76"/>
      <c r="AUZ524" s="76"/>
      <c r="AVA524" s="76"/>
      <c r="AVB524" s="76"/>
      <c r="AVC524" s="76"/>
      <c r="AVD524" s="76"/>
      <c r="AVE524" s="76"/>
      <c r="AVF524" s="76"/>
      <c r="AVG524" s="76"/>
      <c r="AVH524" s="76"/>
      <c r="AVI524" s="76"/>
      <c r="AVJ524" s="76"/>
      <c r="AVK524" s="76"/>
      <c r="AVL524" s="76"/>
      <c r="AVM524" s="76"/>
      <c r="AVN524" s="76"/>
      <c r="AVO524" s="76"/>
      <c r="AVP524" s="76"/>
      <c r="AVQ524" s="76"/>
      <c r="AVR524" s="76"/>
      <c r="AVS524" s="76"/>
      <c r="AVT524" s="76"/>
      <c r="AVU524" s="76"/>
      <c r="AVV524" s="76"/>
      <c r="AVW524" s="76"/>
      <c r="AVX524" s="76"/>
      <c r="AVY524" s="76"/>
      <c r="AVZ524" s="76"/>
      <c r="AWA524" s="76"/>
      <c r="AWB524" s="76"/>
      <c r="AWC524" s="76"/>
      <c r="AWD524" s="76"/>
      <c r="AWE524" s="76"/>
      <c r="AWF524" s="76"/>
      <c r="AWG524" s="76"/>
      <c r="AWH524" s="76"/>
      <c r="AWI524" s="76"/>
      <c r="AWJ524" s="76"/>
      <c r="AWK524" s="76"/>
      <c r="AWL524" s="76"/>
      <c r="AWM524" s="76"/>
      <c r="AWN524" s="76"/>
      <c r="AWO524" s="76"/>
      <c r="AWP524" s="76"/>
      <c r="AWQ524" s="76"/>
      <c r="AWR524" s="76"/>
      <c r="AWS524" s="76"/>
      <c r="AWT524" s="76"/>
      <c r="AWU524" s="76"/>
      <c r="AWV524" s="76"/>
      <c r="AWW524" s="76"/>
      <c r="AWX524" s="76"/>
      <c r="AWY524" s="76"/>
      <c r="AWZ524" s="76"/>
      <c r="AXA524" s="76"/>
      <c r="AXB524" s="76"/>
      <c r="AXC524" s="76"/>
      <c r="AXD524" s="76"/>
      <c r="AXE524" s="76"/>
      <c r="AXF524" s="76"/>
      <c r="AXG524" s="76"/>
      <c r="AXH524" s="76"/>
      <c r="AXI524" s="76"/>
      <c r="AXJ524" s="76"/>
      <c r="AXK524" s="76"/>
      <c r="AXL524" s="76"/>
      <c r="AXM524" s="76"/>
      <c r="AXN524" s="76"/>
      <c r="AXO524" s="76"/>
      <c r="AXP524" s="76"/>
      <c r="AXQ524" s="76"/>
      <c r="AXR524" s="76"/>
      <c r="AXS524" s="76"/>
      <c r="AXT524" s="76"/>
      <c r="AXU524" s="76"/>
      <c r="AXV524" s="76"/>
      <c r="AXW524" s="76"/>
      <c r="AXX524" s="76"/>
      <c r="AXY524" s="76"/>
      <c r="AXZ524" s="76"/>
      <c r="AYA524" s="76"/>
      <c r="AYB524" s="76"/>
      <c r="AYC524" s="76"/>
      <c r="AYD524" s="76"/>
      <c r="AYE524" s="76"/>
      <c r="AYF524" s="76"/>
      <c r="AYG524" s="76"/>
      <c r="AYH524" s="76"/>
      <c r="AYI524" s="76"/>
      <c r="AYJ524" s="76"/>
      <c r="AYK524" s="76"/>
      <c r="AYL524" s="76"/>
      <c r="AYM524" s="76"/>
      <c r="AYN524" s="76"/>
      <c r="AYO524" s="76"/>
      <c r="AYP524" s="76"/>
      <c r="AYQ524" s="76"/>
      <c r="AYR524" s="76"/>
      <c r="AYS524" s="76"/>
      <c r="AYT524" s="76"/>
      <c r="AYU524" s="76"/>
      <c r="AYV524" s="76"/>
      <c r="AYW524" s="76"/>
      <c r="AYX524" s="76"/>
      <c r="AYY524" s="76"/>
      <c r="AYZ524" s="76"/>
      <c r="AZA524" s="76"/>
      <c r="AZB524" s="76"/>
      <c r="AZC524" s="76"/>
      <c r="AZD524" s="76"/>
      <c r="AZE524" s="76"/>
      <c r="AZF524" s="76"/>
      <c r="AZG524" s="76"/>
      <c r="AZH524" s="76"/>
      <c r="AZI524" s="76"/>
      <c r="AZJ524" s="76"/>
      <c r="AZK524" s="76"/>
      <c r="AZL524" s="76"/>
      <c r="AZM524" s="76"/>
      <c r="AZN524" s="76"/>
      <c r="AZO524" s="76"/>
      <c r="AZP524" s="76"/>
      <c r="AZQ524" s="76"/>
      <c r="AZR524" s="76"/>
      <c r="AZS524" s="76"/>
      <c r="AZT524" s="76"/>
      <c r="AZU524" s="76"/>
      <c r="AZV524" s="76"/>
      <c r="AZW524" s="76"/>
      <c r="AZX524" s="76"/>
      <c r="AZY524" s="76"/>
      <c r="AZZ524" s="76"/>
      <c r="BAA524" s="76"/>
      <c r="BAB524" s="76"/>
      <c r="BAC524" s="76"/>
      <c r="BAD524" s="76"/>
      <c r="BAE524" s="76"/>
      <c r="BAF524" s="76"/>
      <c r="BAG524" s="76"/>
      <c r="BAH524" s="76"/>
      <c r="BAI524" s="76"/>
      <c r="BAJ524" s="76"/>
      <c r="BAK524" s="76"/>
      <c r="BAL524" s="76"/>
      <c r="BAM524" s="76"/>
      <c r="BAN524" s="76"/>
      <c r="BAO524" s="76"/>
      <c r="BAP524" s="76"/>
      <c r="BAQ524" s="76"/>
      <c r="BAR524" s="76"/>
      <c r="BAS524" s="76"/>
      <c r="BAT524" s="76"/>
      <c r="BAU524" s="76"/>
      <c r="BAV524" s="76"/>
      <c r="BAW524" s="76"/>
      <c r="BAX524" s="76"/>
      <c r="BAY524" s="76"/>
      <c r="BAZ524" s="76"/>
      <c r="BBA524" s="76"/>
      <c r="BBB524" s="76"/>
      <c r="BBC524" s="76"/>
      <c r="BBD524" s="76"/>
      <c r="BBE524" s="76"/>
      <c r="BBF524" s="76"/>
      <c r="BBG524" s="76"/>
      <c r="BBH524" s="76"/>
      <c r="BBI524" s="76"/>
      <c r="BBJ524" s="76"/>
      <c r="BBK524" s="76"/>
      <c r="BBL524" s="76"/>
      <c r="BBM524" s="76"/>
      <c r="BBN524" s="76"/>
      <c r="BBO524" s="76"/>
      <c r="BBP524" s="76"/>
      <c r="BBQ524" s="76"/>
      <c r="BBR524" s="76"/>
      <c r="BBS524" s="76"/>
      <c r="BBT524" s="76"/>
      <c r="BBU524" s="76"/>
      <c r="BBV524" s="76"/>
      <c r="BBW524" s="76"/>
      <c r="BBX524" s="76"/>
      <c r="BBY524" s="76"/>
      <c r="BBZ524" s="76"/>
      <c r="BCA524" s="76"/>
      <c r="BCB524" s="76"/>
      <c r="BCC524" s="76"/>
      <c r="BCD524" s="76"/>
      <c r="BCE524" s="76"/>
      <c r="BCF524" s="76"/>
      <c r="BCG524" s="76"/>
      <c r="BCH524" s="76"/>
      <c r="BCI524" s="76"/>
      <c r="BCJ524" s="76"/>
      <c r="BCK524" s="76"/>
      <c r="BCL524" s="76"/>
      <c r="BCM524" s="76"/>
      <c r="BCN524" s="76"/>
      <c r="BCO524" s="76"/>
      <c r="BCP524" s="76"/>
      <c r="BCQ524" s="76"/>
      <c r="BCR524" s="76"/>
      <c r="BCS524" s="76"/>
      <c r="BCT524" s="76"/>
      <c r="BCU524" s="76"/>
      <c r="BCV524" s="76"/>
      <c r="BCW524" s="76"/>
      <c r="BCX524" s="76"/>
      <c r="BCY524" s="76"/>
      <c r="BCZ524" s="76"/>
      <c r="BDA524" s="76"/>
      <c r="BDB524" s="76"/>
      <c r="BDC524" s="76"/>
      <c r="BDD524" s="76"/>
      <c r="BDE524" s="76"/>
      <c r="BDF524" s="76"/>
      <c r="BDG524" s="76"/>
      <c r="BDH524" s="76"/>
      <c r="BDI524" s="76"/>
      <c r="BDJ524" s="76"/>
      <c r="BDK524" s="76"/>
      <c r="BDL524" s="76"/>
      <c r="BDM524" s="76"/>
      <c r="BDN524" s="76"/>
      <c r="BDO524" s="76"/>
      <c r="BDP524" s="76"/>
      <c r="BDQ524" s="76"/>
      <c r="BDR524" s="76"/>
      <c r="BDS524" s="76"/>
      <c r="BDT524" s="76"/>
      <c r="BDU524" s="76"/>
      <c r="BDV524" s="76"/>
      <c r="BDW524" s="76"/>
      <c r="BDX524" s="76"/>
      <c r="BDY524" s="76"/>
      <c r="BDZ524" s="76"/>
      <c r="BEA524" s="76"/>
      <c r="BEB524" s="76"/>
      <c r="BEC524" s="76"/>
      <c r="BED524" s="76"/>
      <c r="BEE524" s="76"/>
      <c r="BEF524" s="76"/>
      <c r="BEG524" s="76"/>
      <c r="BEH524" s="76"/>
      <c r="BEI524" s="76"/>
      <c r="BEJ524" s="76"/>
      <c r="BEK524" s="76"/>
      <c r="BEL524" s="76"/>
      <c r="BEM524" s="76"/>
      <c r="BEN524" s="76"/>
      <c r="BEO524" s="76"/>
      <c r="BEP524" s="76"/>
      <c r="BEQ524" s="76"/>
      <c r="BER524" s="76"/>
      <c r="BES524" s="76"/>
      <c r="BET524" s="76"/>
      <c r="BEU524" s="76"/>
      <c r="BEV524" s="76"/>
      <c r="BEW524" s="76"/>
      <c r="BEX524" s="76"/>
      <c r="BEY524" s="76"/>
      <c r="BEZ524" s="76"/>
      <c r="BFA524" s="76"/>
      <c r="BFB524" s="76"/>
      <c r="BFC524" s="76"/>
      <c r="BFD524" s="76"/>
      <c r="BFE524" s="76"/>
      <c r="BFF524" s="76"/>
      <c r="BFG524" s="76"/>
      <c r="BFH524" s="76"/>
      <c r="BFI524" s="76"/>
      <c r="BFJ524" s="76"/>
      <c r="BFK524" s="76"/>
      <c r="BFL524" s="76"/>
      <c r="BFM524" s="76"/>
      <c r="BFN524" s="76"/>
      <c r="BFO524" s="76"/>
      <c r="BFP524" s="76"/>
      <c r="BFQ524" s="76"/>
      <c r="BFR524" s="76"/>
      <c r="BFS524" s="76"/>
      <c r="BFT524" s="76"/>
      <c r="BFU524" s="76"/>
      <c r="BFV524" s="76"/>
      <c r="BFW524" s="76"/>
      <c r="BFX524" s="76"/>
      <c r="BFY524" s="76"/>
      <c r="BFZ524" s="76"/>
      <c r="BGA524" s="76"/>
      <c r="BGB524" s="76"/>
      <c r="BGC524" s="76"/>
      <c r="BGD524" s="76"/>
      <c r="BGE524" s="76"/>
      <c r="BGF524" s="76"/>
      <c r="BGG524" s="76"/>
      <c r="BGH524" s="76"/>
      <c r="BGI524" s="76"/>
      <c r="BGJ524" s="76"/>
      <c r="BGK524" s="76"/>
      <c r="BGL524" s="76"/>
      <c r="BGM524" s="76"/>
      <c r="BGN524" s="76"/>
      <c r="BGO524" s="76"/>
      <c r="BGP524" s="76"/>
      <c r="BGQ524" s="76"/>
      <c r="BGR524" s="76"/>
      <c r="BGS524" s="76"/>
      <c r="BGT524" s="76"/>
      <c r="BGU524" s="76"/>
      <c r="BGV524" s="76"/>
      <c r="BGW524" s="76"/>
      <c r="BGX524" s="76"/>
      <c r="BGY524" s="76"/>
      <c r="BGZ524" s="76"/>
      <c r="BHA524" s="76"/>
      <c r="BHB524" s="76"/>
      <c r="BHC524" s="76"/>
      <c r="BHD524" s="76"/>
      <c r="BHE524" s="76"/>
      <c r="BHF524" s="76"/>
      <c r="BHG524" s="76"/>
      <c r="BHH524" s="76"/>
      <c r="BHI524" s="76"/>
      <c r="BHJ524" s="76"/>
      <c r="BHK524" s="76"/>
      <c r="BHL524" s="76"/>
      <c r="BHM524" s="76"/>
      <c r="BHN524" s="76"/>
      <c r="BHO524" s="76"/>
      <c r="BHP524" s="76"/>
      <c r="BHQ524" s="76"/>
      <c r="BHR524" s="76"/>
      <c r="BHS524" s="76"/>
      <c r="BHT524" s="76"/>
      <c r="BHU524" s="76"/>
      <c r="BHV524" s="76"/>
      <c r="BHW524" s="76"/>
      <c r="BHX524" s="76"/>
      <c r="BHY524" s="76"/>
      <c r="BHZ524" s="76"/>
      <c r="BIA524" s="76"/>
      <c r="BIB524" s="76"/>
      <c r="BIC524" s="76"/>
      <c r="BID524" s="76"/>
      <c r="BIE524" s="76"/>
      <c r="BIF524" s="76"/>
      <c r="BIG524" s="76"/>
      <c r="BIH524" s="76"/>
      <c r="BII524" s="76"/>
      <c r="BIJ524" s="76"/>
      <c r="BIK524" s="76"/>
      <c r="BIL524" s="76"/>
      <c r="BIM524" s="76"/>
      <c r="BIN524" s="76"/>
      <c r="BIO524" s="76"/>
      <c r="BIP524" s="76"/>
      <c r="BIQ524" s="76"/>
      <c r="BIR524" s="76"/>
      <c r="BIS524" s="76"/>
      <c r="BIT524" s="76"/>
      <c r="BIU524" s="76"/>
      <c r="BIV524" s="76"/>
      <c r="BIW524" s="76"/>
      <c r="BIX524" s="76"/>
      <c r="BIY524" s="76"/>
      <c r="BIZ524" s="76"/>
      <c r="BJA524" s="76"/>
      <c r="BJB524" s="76"/>
      <c r="BJC524" s="76"/>
      <c r="BJD524" s="76"/>
      <c r="BJE524" s="76"/>
      <c r="BJF524" s="76"/>
      <c r="BJG524" s="76"/>
      <c r="BJH524" s="76"/>
      <c r="BJI524" s="76"/>
      <c r="BJJ524" s="76"/>
      <c r="BJK524" s="76"/>
      <c r="BJL524" s="76"/>
      <c r="BJM524" s="76"/>
      <c r="BJN524" s="76"/>
      <c r="BJO524" s="76"/>
      <c r="BJP524" s="76"/>
      <c r="BJQ524" s="76"/>
      <c r="BJR524" s="76"/>
      <c r="BJS524" s="76"/>
      <c r="BJT524" s="76"/>
      <c r="BJU524" s="76"/>
      <c r="BJV524" s="76"/>
      <c r="BJW524" s="76"/>
      <c r="BJX524" s="76"/>
      <c r="BJY524" s="76"/>
      <c r="BJZ524" s="76"/>
      <c r="BKA524" s="76"/>
      <c r="BKB524" s="76"/>
      <c r="BKC524" s="76"/>
      <c r="BKD524" s="76"/>
      <c r="BKE524" s="76"/>
      <c r="BKF524" s="76"/>
      <c r="BKG524" s="76"/>
      <c r="BKH524" s="76"/>
      <c r="BKI524" s="76"/>
      <c r="BKJ524" s="76"/>
      <c r="BKK524" s="76"/>
      <c r="BKL524" s="76"/>
      <c r="BKM524" s="76"/>
      <c r="BKN524" s="76"/>
      <c r="BKO524" s="76"/>
      <c r="BKP524" s="76"/>
      <c r="BKQ524" s="76"/>
      <c r="BKR524" s="76"/>
      <c r="BKS524" s="76"/>
      <c r="BKT524" s="76"/>
      <c r="BKU524" s="76"/>
      <c r="BKV524" s="76"/>
      <c r="BKW524" s="76"/>
      <c r="BKX524" s="76"/>
      <c r="BKY524" s="76"/>
      <c r="BKZ524" s="76"/>
      <c r="BLA524" s="76"/>
      <c r="BLB524" s="76"/>
      <c r="BLC524" s="76"/>
      <c r="BLD524" s="76"/>
      <c r="BLE524" s="76"/>
      <c r="BLF524" s="76"/>
      <c r="BLG524" s="76"/>
      <c r="BLH524" s="76"/>
      <c r="BLI524" s="76"/>
      <c r="BLJ524" s="76"/>
      <c r="BLK524" s="76"/>
      <c r="BLL524" s="76"/>
      <c r="BLM524" s="76"/>
      <c r="BLN524" s="76"/>
      <c r="BLO524" s="76"/>
      <c r="BLP524" s="76"/>
      <c r="BLQ524" s="76"/>
      <c r="BLR524" s="76"/>
      <c r="BLS524" s="76"/>
      <c r="BLT524" s="76"/>
      <c r="BLU524" s="76"/>
      <c r="BLV524" s="76"/>
      <c r="BLW524" s="76"/>
      <c r="BLX524" s="76"/>
      <c r="BLY524" s="76"/>
      <c r="BLZ524" s="76"/>
      <c r="BMA524" s="76"/>
      <c r="BMB524" s="76"/>
      <c r="BMC524" s="76"/>
      <c r="BMD524" s="76"/>
      <c r="BME524" s="76"/>
      <c r="BMF524" s="76"/>
      <c r="BMG524" s="76"/>
      <c r="BMH524" s="76"/>
      <c r="BMI524" s="76"/>
      <c r="BMJ524" s="76"/>
      <c r="BMK524" s="76"/>
      <c r="BML524" s="76"/>
      <c r="BMM524" s="76"/>
      <c r="BMN524" s="76"/>
      <c r="BMO524" s="76"/>
      <c r="BMP524" s="76"/>
      <c r="BMQ524" s="76"/>
      <c r="BMR524" s="76"/>
      <c r="BMS524" s="76"/>
      <c r="BMT524" s="76"/>
      <c r="BMU524" s="76"/>
      <c r="BMV524" s="76"/>
      <c r="BMW524" s="76"/>
      <c r="BMX524" s="76"/>
      <c r="BMY524" s="76"/>
      <c r="BMZ524" s="76"/>
      <c r="BNA524" s="76"/>
      <c r="BNB524" s="76"/>
      <c r="BNC524" s="76"/>
      <c r="BND524" s="76"/>
      <c r="BNE524" s="76"/>
      <c r="BNF524" s="76"/>
      <c r="BNG524" s="76"/>
      <c r="BNH524" s="76"/>
      <c r="BNI524" s="76"/>
      <c r="BNJ524" s="76"/>
      <c r="BNK524" s="76"/>
      <c r="BNL524" s="76"/>
      <c r="BNM524" s="76"/>
      <c r="BNN524" s="76"/>
      <c r="BNO524" s="76"/>
      <c r="BNP524" s="76"/>
      <c r="BNQ524" s="76"/>
      <c r="BNR524" s="76"/>
      <c r="BNS524" s="76"/>
      <c r="BNT524" s="76"/>
      <c r="BNU524" s="76"/>
      <c r="BNV524" s="76"/>
      <c r="BNW524" s="76"/>
      <c r="BNX524" s="76"/>
      <c r="BNY524" s="76"/>
      <c r="BNZ524" s="76"/>
      <c r="BOA524" s="76"/>
      <c r="BOB524" s="76"/>
      <c r="BOC524" s="76"/>
      <c r="BOD524" s="76"/>
      <c r="BOE524" s="76"/>
      <c r="BOF524" s="76"/>
      <c r="BOG524" s="76"/>
      <c r="BOH524" s="76"/>
      <c r="BOI524" s="76"/>
      <c r="BOJ524" s="76"/>
      <c r="BOK524" s="76"/>
      <c r="BOL524" s="76"/>
      <c r="BOM524" s="76"/>
      <c r="BON524" s="76"/>
      <c r="BOO524" s="76"/>
      <c r="BOP524" s="76"/>
      <c r="BOQ524" s="76"/>
      <c r="BOR524" s="76"/>
      <c r="BOS524" s="76"/>
      <c r="BOT524" s="76"/>
      <c r="BOU524" s="76"/>
      <c r="BOV524" s="76"/>
      <c r="BOW524" s="76"/>
      <c r="BOX524" s="76"/>
      <c r="BOY524" s="76"/>
      <c r="BOZ524" s="76"/>
      <c r="BPA524" s="76"/>
      <c r="BPB524" s="76"/>
      <c r="BPC524" s="76"/>
      <c r="BPD524" s="76"/>
      <c r="BPE524" s="76"/>
      <c r="BPF524" s="76"/>
      <c r="BPG524" s="76"/>
      <c r="BPH524" s="76"/>
      <c r="BPI524" s="76"/>
      <c r="BPJ524" s="76"/>
      <c r="BPK524" s="76"/>
      <c r="BPL524" s="76"/>
      <c r="BPM524" s="76"/>
      <c r="BPN524" s="76"/>
      <c r="BPO524" s="76"/>
      <c r="BPP524" s="76"/>
      <c r="BPQ524" s="76"/>
      <c r="BPR524" s="76"/>
      <c r="BPS524" s="76"/>
      <c r="BPT524" s="76"/>
      <c r="BPU524" s="76"/>
      <c r="BPV524" s="76"/>
      <c r="BPW524" s="76"/>
      <c r="BPX524" s="76"/>
      <c r="BPY524" s="76"/>
      <c r="BPZ524" s="76"/>
      <c r="BQA524" s="76"/>
      <c r="BQB524" s="76"/>
      <c r="BQC524" s="76"/>
      <c r="BQD524" s="76"/>
      <c r="BQE524" s="76"/>
      <c r="BQF524" s="76"/>
      <c r="BQG524" s="76"/>
      <c r="BQH524" s="76"/>
      <c r="BQI524" s="76"/>
      <c r="BQJ524" s="76"/>
      <c r="BQK524" s="76"/>
      <c r="BQL524" s="76"/>
      <c r="BQM524" s="76"/>
      <c r="BQN524" s="76"/>
      <c r="BQO524" s="76"/>
      <c r="BQP524" s="76"/>
      <c r="BQQ524" s="76"/>
      <c r="BQR524" s="76"/>
      <c r="BQS524" s="76"/>
      <c r="BQT524" s="76"/>
      <c r="BQU524" s="76"/>
      <c r="BQV524" s="76"/>
      <c r="BQW524" s="76"/>
      <c r="BQX524" s="76"/>
      <c r="BQY524" s="76"/>
      <c r="BQZ524" s="76"/>
      <c r="BRA524" s="76"/>
      <c r="BRB524" s="76"/>
      <c r="BRC524" s="76"/>
      <c r="BRD524" s="76"/>
      <c r="BRE524" s="76"/>
      <c r="BRF524" s="76"/>
      <c r="BRG524" s="76"/>
      <c r="BRH524" s="76"/>
      <c r="BRI524" s="76"/>
      <c r="BRJ524" s="76"/>
      <c r="BRK524" s="76"/>
      <c r="BRL524" s="76"/>
      <c r="BRM524" s="76"/>
      <c r="BRN524" s="76"/>
      <c r="BRO524" s="76"/>
      <c r="BRP524" s="76"/>
      <c r="BRQ524" s="76"/>
      <c r="BRR524" s="76"/>
      <c r="BRS524" s="76"/>
      <c r="BRT524" s="76"/>
      <c r="BRU524" s="76"/>
      <c r="BRV524" s="76"/>
      <c r="BRW524" s="76"/>
      <c r="BRX524" s="76"/>
      <c r="BRY524" s="76"/>
      <c r="BRZ524" s="76"/>
      <c r="BSA524" s="76"/>
      <c r="BSB524" s="76"/>
      <c r="BSC524" s="76"/>
      <c r="BSD524" s="76"/>
      <c r="BSE524" s="76"/>
      <c r="BSF524" s="76"/>
      <c r="BSG524" s="76"/>
      <c r="BSH524" s="76"/>
      <c r="BSI524" s="76"/>
      <c r="BSJ524" s="76"/>
      <c r="BSK524" s="76"/>
      <c r="BSL524" s="76"/>
      <c r="BSM524" s="76"/>
      <c r="BSN524" s="76"/>
      <c r="BSO524" s="76"/>
      <c r="BSP524" s="76"/>
      <c r="BSQ524" s="76"/>
      <c r="BSR524" s="76"/>
      <c r="BSS524" s="76"/>
      <c r="BST524" s="76"/>
      <c r="BSU524" s="76"/>
      <c r="BSV524" s="76"/>
      <c r="BSW524" s="76"/>
      <c r="BSX524" s="76"/>
      <c r="BSY524" s="76"/>
      <c r="BSZ524" s="76"/>
      <c r="BTA524" s="76"/>
      <c r="BTB524" s="76"/>
      <c r="BTC524" s="76"/>
      <c r="BTD524" s="76"/>
      <c r="BTE524" s="76"/>
      <c r="BTF524" s="76"/>
      <c r="BTG524" s="76"/>
      <c r="BTH524" s="76"/>
      <c r="BTI524" s="76"/>
      <c r="BTJ524" s="76"/>
      <c r="BTK524" s="76"/>
      <c r="BTL524" s="76"/>
      <c r="BTM524" s="76"/>
      <c r="BTN524" s="76"/>
      <c r="BTO524" s="76"/>
      <c r="BTP524" s="76"/>
      <c r="BTQ524" s="76"/>
      <c r="BTR524" s="76"/>
      <c r="BTS524" s="76"/>
      <c r="BTT524" s="76"/>
      <c r="BTU524" s="76"/>
      <c r="BTV524" s="76"/>
      <c r="BTW524" s="76"/>
      <c r="BTX524" s="76"/>
      <c r="BTY524" s="76"/>
      <c r="BTZ524" s="76"/>
      <c r="BUA524" s="76"/>
      <c r="BUB524" s="76"/>
      <c r="BUC524" s="76"/>
      <c r="BUD524" s="76"/>
      <c r="BUE524" s="76"/>
      <c r="BUF524" s="76"/>
      <c r="BUG524" s="76"/>
      <c r="BUH524" s="76"/>
      <c r="BUI524" s="76"/>
      <c r="BUJ524" s="76"/>
      <c r="BUK524" s="76"/>
      <c r="BUL524" s="76"/>
      <c r="BUM524" s="76"/>
      <c r="BUN524" s="76"/>
      <c r="BUO524" s="76"/>
      <c r="BUP524" s="76"/>
      <c r="BUQ524" s="76"/>
      <c r="BUR524" s="76"/>
      <c r="BUS524" s="76"/>
      <c r="BUT524" s="76"/>
      <c r="BUU524" s="76"/>
      <c r="BUV524" s="76"/>
      <c r="BUW524" s="76"/>
      <c r="BUX524" s="76"/>
      <c r="BUY524" s="76"/>
      <c r="BUZ524" s="76"/>
      <c r="BVA524" s="76"/>
      <c r="BVB524" s="76"/>
      <c r="BVC524" s="76"/>
      <c r="BVD524" s="76"/>
      <c r="BVE524" s="76"/>
      <c r="BVF524" s="76"/>
      <c r="BVG524" s="76"/>
      <c r="BVH524" s="76"/>
      <c r="BVI524" s="76"/>
      <c r="BVJ524" s="76"/>
      <c r="BVK524" s="76"/>
      <c r="BVL524" s="76"/>
      <c r="BVM524" s="76"/>
      <c r="BVN524" s="76"/>
      <c r="BVO524" s="76"/>
      <c r="BVP524" s="76"/>
      <c r="BVQ524" s="76"/>
      <c r="BVR524" s="76"/>
      <c r="BVS524" s="76"/>
      <c r="BVT524" s="76"/>
      <c r="BVU524" s="76"/>
      <c r="BVV524" s="76"/>
      <c r="BVW524" s="76"/>
      <c r="BVX524" s="76"/>
      <c r="BVY524" s="76"/>
      <c r="BVZ524" s="76"/>
      <c r="BWA524" s="76"/>
      <c r="BWB524" s="76"/>
      <c r="BWC524" s="76"/>
      <c r="BWD524" s="76"/>
      <c r="BWE524" s="76"/>
      <c r="BWF524" s="76"/>
      <c r="BWG524" s="76"/>
      <c r="BWH524" s="76"/>
      <c r="BWI524" s="76"/>
      <c r="BWJ524" s="76"/>
      <c r="BWK524" s="76"/>
      <c r="BWL524" s="76"/>
      <c r="BWM524" s="76"/>
      <c r="BWN524" s="76"/>
      <c r="BWO524" s="76"/>
      <c r="BWP524" s="76"/>
      <c r="BWQ524" s="76"/>
      <c r="BWR524" s="76"/>
      <c r="BWS524" s="76"/>
      <c r="BWT524" s="76"/>
      <c r="BWU524" s="76"/>
      <c r="BWV524" s="76"/>
      <c r="BWW524" s="76"/>
      <c r="BWX524" s="76"/>
      <c r="BWY524" s="76"/>
      <c r="BWZ524" s="76"/>
      <c r="BXA524" s="76"/>
      <c r="BXB524" s="76"/>
      <c r="BXC524" s="76"/>
      <c r="BXD524" s="76"/>
      <c r="BXE524" s="76"/>
      <c r="BXF524" s="76"/>
      <c r="BXG524" s="76"/>
      <c r="BXH524" s="76"/>
      <c r="BXI524" s="76"/>
      <c r="BXJ524" s="76"/>
      <c r="BXK524" s="76"/>
      <c r="BXL524" s="76"/>
      <c r="BXM524" s="76"/>
      <c r="BXN524" s="76"/>
      <c r="BXO524" s="76"/>
      <c r="BXP524" s="76"/>
      <c r="BXQ524" s="76"/>
      <c r="BXR524" s="76"/>
      <c r="BXS524" s="76"/>
      <c r="BXT524" s="76"/>
      <c r="BXU524" s="76"/>
      <c r="BXV524" s="76"/>
      <c r="BXW524" s="76"/>
      <c r="BXX524" s="76"/>
      <c r="BXY524" s="76"/>
      <c r="BXZ524" s="76"/>
      <c r="BYA524" s="76"/>
      <c r="BYB524" s="76"/>
      <c r="BYC524" s="76"/>
      <c r="BYD524" s="76"/>
      <c r="BYE524" s="76"/>
      <c r="BYF524" s="76"/>
      <c r="BYG524" s="76"/>
      <c r="BYH524" s="76"/>
      <c r="BYI524" s="76"/>
      <c r="BYJ524" s="76"/>
      <c r="BYK524" s="76"/>
      <c r="BYL524" s="76"/>
      <c r="BYM524" s="76"/>
      <c r="BYN524" s="76"/>
      <c r="BYO524" s="76"/>
      <c r="BYP524" s="76"/>
      <c r="BYQ524" s="76"/>
      <c r="BYR524" s="76"/>
      <c r="BYS524" s="76"/>
      <c r="BYT524" s="76"/>
      <c r="BYU524" s="76"/>
      <c r="BYV524" s="76"/>
      <c r="BYW524" s="76"/>
      <c r="BYX524" s="76"/>
      <c r="BYY524" s="76"/>
      <c r="BYZ524" s="76"/>
      <c r="BZA524" s="76"/>
      <c r="BZB524" s="76"/>
      <c r="BZC524" s="76"/>
      <c r="BZD524" s="76"/>
      <c r="BZE524" s="76"/>
      <c r="BZF524" s="76"/>
      <c r="BZG524" s="76"/>
      <c r="BZH524" s="76"/>
      <c r="BZI524" s="76"/>
      <c r="BZJ524" s="76"/>
      <c r="BZK524" s="76"/>
      <c r="BZL524" s="76"/>
      <c r="BZM524" s="76"/>
      <c r="BZN524" s="76"/>
      <c r="BZO524" s="76"/>
      <c r="BZP524" s="76"/>
      <c r="BZQ524" s="76"/>
      <c r="BZR524" s="76"/>
      <c r="BZS524" s="76"/>
      <c r="BZT524" s="76"/>
      <c r="BZU524" s="76"/>
      <c r="BZV524" s="76"/>
      <c r="BZW524" s="76"/>
      <c r="BZX524" s="76"/>
      <c r="BZY524" s="76"/>
      <c r="BZZ524" s="76"/>
      <c r="CAA524" s="76"/>
      <c r="CAB524" s="76"/>
      <c r="CAC524" s="76"/>
      <c r="CAD524" s="76"/>
      <c r="CAE524" s="76"/>
      <c r="CAF524" s="76"/>
      <c r="CAG524" s="76"/>
      <c r="CAH524" s="76"/>
      <c r="CAI524" s="76"/>
      <c r="CAJ524" s="76"/>
      <c r="CAK524" s="76"/>
      <c r="CAL524" s="76"/>
      <c r="CAM524" s="76"/>
      <c r="CAN524" s="76"/>
      <c r="CAO524" s="76"/>
      <c r="CAP524" s="76"/>
      <c r="CAQ524" s="76"/>
      <c r="CAR524" s="76"/>
      <c r="CAS524" s="76"/>
      <c r="CAT524" s="76"/>
      <c r="CAU524" s="76"/>
      <c r="CAV524" s="76"/>
      <c r="CAW524" s="76"/>
      <c r="CAX524" s="76"/>
      <c r="CAY524" s="76"/>
      <c r="CAZ524" s="76"/>
      <c r="CBA524" s="76"/>
      <c r="CBB524" s="76"/>
      <c r="CBC524" s="76"/>
      <c r="CBD524" s="76"/>
      <c r="CBE524" s="76"/>
      <c r="CBF524" s="76"/>
      <c r="CBG524" s="76"/>
      <c r="CBH524" s="76"/>
      <c r="CBI524" s="76"/>
      <c r="CBJ524" s="76"/>
      <c r="CBK524" s="76"/>
      <c r="CBL524" s="76"/>
      <c r="CBM524" s="76"/>
      <c r="CBN524" s="76"/>
      <c r="CBO524" s="76"/>
      <c r="CBP524" s="76"/>
      <c r="CBQ524" s="76"/>
      <c r="CBR524" s="76"/>
      <c r="CBS524" s="76"/>
      <c r="CBT524" s="76"/>
      <c r="CBU524" s="76"/>
      <c r="CBV524" s="76"/>
      <c r="CBW524" s="76"/>
      <c r="CBX524" s="76"/>
      <c r="CBY524" s="76"/>
      <c r="CBZ524" s="76"/>
      <c r="CCA524" s="76"/>
      <c r="CCB524" s="76"/>
      <c r="CCC524" s="76"/>
      <c r="CCD524" s="76"/>
      <c r="CCE524" s="76"/>
      <c r="CCF524" s="76"/>
      <c r="CCG524" s="76"/>
      <c r="CCH524" s="76"/>
      <c r="CCI524" s="76"/>
      <c r="CCJ524" s="76"/>
      <c r="CCK524" s="76"/>
      <c r="CCL524" s="76"/>
      <c r="CCM524" s="76"/>
      <c r="CCN524" s="76"/>
      <c r="CCO524" s="76"/>
      <c r="CCP524" s="76"/>
      <c r="CCQ524" s="76"/>
      <c r="CCR524" s="76"/>
      <c r="CCS524" s="76"/>
      <c r="CCT524" s="76"/>
      <c r="CCU524" s="76"/>
      <c r="CCV524" s="76"/>
      <c r="CCW524" s="76"/>
      <c r="CCX524" s="76"/>
      <c r="CCY524" s="76"/>
      <c r="CCZ524" s="76"/>
      <c r="CDA524" s="76"/>
      <c r="CDB524" s="76"/>
      <c r="CDC524" s="76"/>
      <c r="CDD524" s="76"/>
      <c r="CDE524" s="76"/>
      <c r="CDF524" s="76"/>
      <c r="CDG524" s="76"/>
      <c r="CDH524" s="76"/>
      <c r="CDI524" s="76"/>
      <c r="CDJ524" s="76"/>
      <c r="CDK524" s="76"/>
      <c r="CDL524" s="76"/>
      <c r="CDM524" s="76"/>
      <c r="CDN524" s="76"/>
      <c r="CDO524" s="76"/>
      <c r="CDP524" s="76"/>
      <c r="CDQ524" s="76"/>
      <c r="CDR524" s="76"/>
      <c r="CDS524" s="76"/>
      <c r="CDT524" s="76"/>
      <c r="CDU524" s="76"/>
      <c r="CDV524" s="76"/>
      <c r="CDW524" s="76"/>
      <c r="CDX524" s="76"/>
      <c r="CDY524" s="76"/>
      <c r="CDZ524" s="76"/>
      <c r="CEA524" s="76"/>
      <c r="CEB524" s="76"/>
      <c r="CEC524" s="76"/>
      <c r="CED524" s="76"/>
      <c r="CEE524" s="76"/>
      <c r="CEF524" s="76"/>
      <c r="CEG524" s="76"/>
      <c r="CEH524" s="76"/>
      <c r="CEI524" s="76"/>
      <c r="CEJ524" s="76"/>
      <c r="CEK524" s="76"/>
      <c r="CEL524" s="76"/>
      <c r="CEM524" s="76"/>
      <c r="CEN524" s="76"/>
      <c r="CEO524" s="76"/>
      <c r="CEP524" s="76"/>
      <c r="CEQ524" s="76"/>
      <c r="CER524" s="76"/>
      <c r="CES524" s="76"/>
      <c r="CET524" s="76"/>
      <c r="CEU524" s="76"/>
      <c r="CEV524" s="76"/>
      <c r="CEW524" s="76"/>
      <c r="CEX524" s="76"/>
      <c r="CEY524" s="76"/>
      <c r="CEZ524" s="76"/>
      <c r="CFA524" s="76"/>
      <c r="CFB524" s="76"/>
      <c r="CFC524" s="76"/>
      <c r="CFD524" s="76"/>
      <c r="CFE524" s="76"/>
      <c r="CFF524" s="76"/>
      <c r="CFG524" s="76"/>
      <c r="CFH524" s="76"/>
      <c r="CFI524" s="76"/>
      <c r="CFJ524" s="76"/>
      <c r="CFK524" s="76"/>
      <c r="CFL524" s="76"/>
      <c r="CFM524" s="76"/>
      <c r="CFN524" s="76"/>
      <c r="CFO524" s="76"/>
      <c r="CFP524" s="76"/>
      <c r="CFQ524" s="76"/>
      <c r="CFR524" s="76"/>
      <c r="CFS524" s="76"/>
      <c r="CFT524" s="76"/>
      <c r="CFU524" s="76"/>
      <c r="CFV524" s="76"/>
      <c r="CFW524" s="76"/>
      <c r="CFX524" s="76"/>
      <c r="CFY524" s="76"/>
      <c r="CFZ524" s="76"/>
      <c r="CGA524" s="76"/>
      <c r="CGB524" s="76"/>
      <c r="CGC524" s="76"/>
      <c r="CGD524" s="76"/>
      <c r="CGE524" s="76"/>
      <c r="CGF524" s="76"/>
      <c r="CGG524" s="76"/>
      <c r="CGH524" s="76"/>
      <c r="CGI524" s="76"/>
      <c r="CGJ524" s="76"/>
      <c r="CGK524" s="76"/>
      <c r="CGL524" s="76"/>
      <c r="CGM524" s="76"/>
      <c r="CGN524" s="76"/>
      <c r="CGO524" s="76"/>
      <c r="CGP524" s="76"/>
      <c r="CGQ524" s="76"/>
      <c r="CGR524" s="76"/>
      <c r="CGS524" s="76"/>
      <c r="CGT524" s="76"/>
      <c r="CGU524" s="76"/>
      <c r="CGV524" s="76"/>
      <c r="CGW524" s="76"/>
      <c r="CGX524" s="76"/>
      <c r="CGY524" s="76"/>
      <c r="CGZ524" s="76"/>
      <c r="CHA524" s="76"/>
      <c r="CHB524" s="76"/>
      <c r="CHC524" s="76"/>
      <c r="CHD524" s="76"/>
      <c r="CHE524" s="76"/>
      <c r="CHF524" s="76"/>
      <c r="CHG524" s="76"/>
      <c r="CHH524" s="76"/>
      <c r="CHI524" s="76"/>
      <c r="CHJ524" s="76"/>
      <c r="CHK524" s="76"/>
      <c r="CHL524" s="76"/>
      <c r="CHM524" s="76"/>
      <c r="CHN524" s="76"/>
      <c r="CHO524" s="76"/>
      <c r="CHP524" s="76"/>
      <c r="CHQ524" s="76"/>
      <c r="CHR524" s="76"/>
      <c r="CHS524" s="76"/>
      <c r="CHT524" s="76"/>
      <c r="CHU524" s="76"/>
      <c r="CHV524" s="76"/>
      <c r="CHW524" s="76"/>
      <c r="CHX524" s="76"/>
      <c r="CHY524" s="76"/>
      <c r="CHZ524" s="76"/>
      <c r="CIA524" s="76"/>
      <c r="CIB524" s="76"/>
      <c r="CIC524" s="76"/>
      <c r="CID524" s="76"/>
      <c r="CIE524" s="76"/>
      <c r="CIF524" s="76"/>
      <c r="CIG524" s="76"/>
      <c r="CIH524" s="76"/>
      <c r="CII524" s="76"/>
      <c r="CIJ524" s="76"/>
      <c r="CIK524" s="76"/>
      <c r="CIL524" s="76"/>
      <c r="CIM524" s="76"/>
      <c r="CIN524" s="76"/>
      <c r="CIO524" s="76"/>
      <c r="CIP524" s="76"/>
      <c r="CIQ524" s="76"/>
      <c r="CIR524" s="76"/>
      <c r="CIS524" s="76"/>
      <c r="CIT524" s="76"/>
      <c r="CIU524" s="76"/>
      <c r="CIV524" s="76"/>
      <c r="CIW524" s="76"/>
      <c r="CIX524" s="76"/>
      <c r="CIY524" s="76"/>
      <c r="CIZ524" s="76"/>
      <c r="CJA524" s="76"/>
      <c r="CJB524" s="76"/>
      <c r="CJC524" s="76"/>
      <c r="CJD524" s="76"/>
      <c r="CJE524" s="76"/>
      <c r="CJF524" s="76"/>
      <c r="CJG524" s="76"/>
      <c r="CJH524" s="76"/>
      <c r="CJI524" s="76"/>
      <c r="CJJ524" s="76"/>
      <c r="CJK524" s="76"/>
      <c r="CJL524" s="76"/>
      <c r="CJM524" s="76"/>
      <c r="CJN524" s="76"/>
      <c r="CJO524" s="76"/>
      <c r="CJP524" s="76"/>
      <c r="CJQ524" s="76"/>
      <c r="CJR524" s="76"/>
      <c r="CJS524" s="76"/>
      <c r="CJT524" s="76"/>
      <c r="CJU524" s="76"/>
      <c r="CJV524" s="76"/>
      <c r="CJW524" s="76"/>
      <c r="CJX524" s="76"/>
      <c r="CJY524" s="76"/>
      <c r="CJZ524" s="76"/>
      <c r="CKA524" s="76"/>
      <c r="CKB524" s="76"/>
      <c r="CKC524" s="76"/>
      <c r="CKD524" s="76"/>
      <c r="CKE524" s="76"/>
      <c r="CKF524" s="76"/>
      <c r="CKG524" s="76"/>
      <c r="CKH524" s="76"/>
      <c r="CKI524" s="76"/>
      <c r="CKJ524" s="76"/>
      <c r="CKK524" s="76"/>
      <c r="CKL524" s="76"/>
      <c r="CKM524" s="76"/>
      <c r="CKN524" s="76"/>
      <c r="CKO524" s="76"/>
      <c r="CKP524" s="76"/>
      <c r="CKQ524" s="76"/>
      <c r="CKR524" s="76"/>
      <c r="CKS524" s="76"/>
      <c r="CKT524" s="76"/>
      <c r="CKU524" s="76"/>
      <c r="CKV524" s="76"/>
      <c r="CKW524" s="76"/>
      <c r="CKX524" s="76"/>
      <c r="CKY524" s="76"/>
      <c r="CKZ524" s="76"/>
      <c r="CLA524" s="76"/>
      <c r="CLB524" s="76"/>
      <c r="CLC524" s="76"/>
      <c r="CLD524" s="76"/>
      <c r="CLE524" s="76"/>
      <c r="CLF524" s="76"/>
      <c r="CLG524" s="76"/>
      <c r="CLH524" s="76"/>
      <c r="CLI524" s="76"/>
      <c r="CLJ524" s="76"/>
      <c r="CLK524" s="76"/>
      <c r="CLL524" s="76"/>
      <c r="CLM524" s="76"/>
      <c r="CLN524" s="76"/>
      <c r="CLO524" s="76"/>
      <c r="CLP524" s="76"/>
      <c r="CLQ524" s="76"/>
      <c r="CLR524" s="76"/>
      <c r="CLS524" s="76"/>
      <c r="CLT524" s="76"/>
      <c r="CLU524" s="76"/>
      <c r="CLV524" s="76"/>
      <c r="CLW524" s="76"/>
      <c r="CLX524" s="76"/>
      <c r="CLY524" s="76"/>
      <c r="CLZ524" s="76"/>
      <c r="CMA524" s="76"/>
      <c r="CMB524" s="76"/>
      <c r="CMC524" s="76"/>
      <c r="CMD524" s="76"/>
      <c r="CME524" s="76"/>
      <c r="CMF524" s="76"/>
      <c r="CMG524" s="76"/>
      <c r="CMH524" s="76"/>
      <c r="CMI524" s="76"/>
      <c r="CMJ524" s="76"/>
      <c r="CMK524" s="76"/>
      <c r="CML524" s="76"/>
      <c r="CMM524" s="76"/>
      <c r="CMN524" s="76"/>
      <c r="CMO524" s="76"/>
      <c r="CMP524" s="76"/>
      <c r="CMQ524" s="76"/>
      <c r="CMR524" s="76"/>
      <c r="CMS524" s="76"/>
      <c r="CMT524" s="76"/>
      <c r="CMU524" s="76"/>
      <c r="CMV524" s="76"/>
      <c r="CMW524" s="76"/>
      <c r="CMX524" s="76"/>
      <c r="CMY524" s="76"/>
      <c r="CMZ524" s="76"/>
      <c r="CNA524" s="76"/>
      <c r="CNB524" s="76"/>
      <c r="CNC524" s="76"/>
      <c r="CND524" s="76"/>
      <c r="CNE524" s="76"/>
      <c r="CNF524" s="76"/>
      <c r="CNG524" s="76"/>
      <c r="CNH524" s="76"/>
      <c r="CNI524" s="76"/>
      <c r="CNJ524" s="76"/>
      <c r="CNK524" s="76"/>
      <c r="CNL524" s="76"/>
      <c r="CNM524" s="76"/>
      <c r="CNN524" s="76"/>
      <c r="CNO524" s="76"/>
      <c r="CNP524" s="76"/>
      <c r="CNQ524" s="76"/>
      <c r="CNR524" s="76"/>
      <c r="CNS524" s="76"/>
      <c r="CNT524" s="76"/>
      <c r="CNU524" s="76"/>
      <c r="CNV524" s="76"/>
      <c r="CNW524" s="76"/>
      <c r="CNX524" s="76"/>
      <c r="CNY524" s="76"/>
      <c r="CNZ524" s="76"/>
      <c r="COA524" s="76"/>
      <c r="COB524" s="76"/>
      <c r="COC524" s="76"/>
      <c r="COD524" s="76"/>
      <c r="COE524" s="76"/>
      <c r="COF524" s="76"/>
      <c r="COG524" s="76"/>
      <c r="COH524" s="76"/>
      <c r="COI524" s="76"/>
      <c r="COJ524" s="76"/>
      <c r="COK524" s="76"/>
      <c r="COL524" s="76"/>
      <c r="COM524" s="76"/>
      <c r="CON524" s="76"/>
      <c r="COO524" s="76"/>
      <c r="COP524" s="76"/>
      <c r="COQ524" s="76"/>
      <c r="COR524" s="76"/>
      <c r="COS524" s="76"/>
      <c r="COT524" s="76"/>
      <c r="COU524" s="76"/>
      <c r="COV524" s="76"/>
      <c r="COW524" s="76"/>
      <c r="COX524" s="76"/>
      <c r="COY524" s="76"/>
      <c r="COZ524" s="76"/>
      <c r="CPA524" s="76"/>
      <c r="CPB524" s="76"/>
      <c r="CPC524" s="76"/>
      <c r="CPD524" s="76"/>
      <c r="CPE524" s="76"/>
      <c r="CPF524" s="76"/>
      <c r="CPG524" s="76"/>
      <c r="CPH524" s="76"/>
      <c r="CPI524" s="76"/>
      <c r="CPJ524" s="76"/>
      <c r="CPK524" s="76"/>
      <c r="CPL524" s="76"/>
      <c r="CPM524" s="76"/>
      <c r="CPN524" s="76"/>
      <c r="CPO524" s="76"/>
      <c r="CPP524" s="76"/>
      <c r="CPQ524" s="76"/>
      <c r="CPR524" s="76"/>
      <c r="CPS524" s="76"/>
      <c r="CPT524" s="76"/>
      <c r="CPU524" s="76"/>
      <c r="CPV524" s="76"/>
      <c r="CPW524" s="76"/>
      <c r="CPX524" s="76"/>
      <c r="CPY524" s="76"/>
      <c r="CPZ524" s="76"/>
      <c r="CQA524" s="76"/>
      <c r="CQB524" s="76"/>
      <c r="CQC524" s="76"/>
      <c r="CQD524" s="76"/>
      <c r="CQE524" s="76"/>
      <c r="CQF524" s="76"/>
      <c r="CQG524" s="76"/>
      <c r="CQH524" s="76"/>
      <c r="CQI524" s="76"/>
      <c r="CQJ524" s="76"/>
      <c r="CQK524" s="76"/>
      <c r="CQL524" s="76"/>
      <c r="CQM524" s="76"/>
      <c r="CQN524" s="76"/>
      <c r="CQO524" s="76"/>
      <c r="CQP524" s="76"/>
      <c r="CQQ524" s="76"/>
      <c r="CQR524" s="76"/>
      <c r="CQS524" s="76"/>
      <c r="CQT524" s="76"/>
      <c r="CQU524" s="76"/>
      <c r="CQV524" s="76"/>
      <c r="CQW524" s="76"/>
      <c r="CQX524" s="76"/>
      <c r="CQY524" s="76"/>
      <c r="CQZ524" s="76"/>
      <c r="CRA524" s="76"/>
      <c r="CRB524" s="76"/>
      <c r="CRC524" s="76"/>
      <c r="CRD524" s="76"/>
      <c r="CRE524" s="76"/>
      <c r="CRF524" s="76"/>
      <c r="CRG524" s="76"/>
      <c r="CRH524" s="76"/>
      <c r="CRI524" s="76"/>
      <c r="CRJ524" s="76"/>
      <c r="CRK524" s="76"/>
      <c r="CRL524" s="76"/>
      <c r="CRM524" s="76"/>
      <c r="CRN524" s="76"/>
      <c r="CRO524" s="76"/>
      <c r="CRP524" s="76"/>
      <c r="CRQ524" s="76"/>
      <c r="CRR524" s="76"/>
      <c r="CRS524" s="76"/>
      <c r="CRT524" s="76"/>
      <c r="CRU524" s="76"/>
      <c r="CRV524" s="76"/>
      <c r="CRW524" s="76"/>
      <c r="CRX524" s="76"/>
      <c r="CRY524" s="76"/>
      <c r="CRZ524" s="76"/>
      <c r="CSA524" s="76"/>
      <c r="CSB524" s="76"/>
      <c r="CSC524" s="76"/>
      <c r="CSD524" s="76"/>
      <c r="CSE524" s="76"/>
      <c r="CSF524" s="76"/>
      <c r="CSG524" s="76"/>
      <c r="CSH524" s="76"/>
      <c r="CSI524" s="76"/>
      <c r="CSJ524" s="76"/>
      <c r="CSK524" s="76"/>
      <c r="CSL524" s="76"/>
      <c r="CSM524" s="76"/>
      <c r="CSN524" s="76"/>
      <c r="CSO524" s="76"/>
      <c r="CSP524" s="76"/>
      <c r="CSQ524" s="76"/>
      <c r="CSR524" s="76"/>
      <c r="CSS524" s="76"/>
      <c r="CST524" s="76"/>
      <c r="CSU524" s="76"/>
      <c r="CSV524" s="76"/>
      <c r="CSW524" s="76"/>
      <c r="CSX524" s="76"/>
      <c r="CSY524" s="76"/>
      <c r="CSZ524" s="76"/>
      <c r="CTA524" s="76"/>
      <c r="CTB524" s="76"/>
      <c r="CTC524" s="76"/>
      <c r="CTD524" s="76"/>
      <c r="CTE524" s="76"/>
      <c r="CTF524" s="76"/>
      <c r="CTG524" s="76"/>
      <c r="CTH524" s="76"/>
      <c r="CTI524" s="76"/>
      <c r="CTJ524" s="76"/>
      <c r="CTK524" s="76"/>
      <c r="CTL524" s="76"/>
      <c r="CTM524" s="76"/>
      <c r="CTN524" s="76"/>
      <c r="CTO524" s="76"/>
      <c r="CTP524" s="76"/>
      <c r="CTQ524" s="76"/>
      <c r="CTR524" s="76"/>
      <c r="CTS524" s="76"/>
      <c r="CTT524" s="76"/>
      <c r="CTU524" s="76"/>
      <c r="CTV524" s="76"/>
      <c r="CTW524" s="76"/>
      <c r="CTX524" s="76"/>
      <c r="CTY524" s="76"/>
      <c r="CTZ524" s="76"/>
      <c r="CUA524" s="76"/>
      <c r="CUB524" s="76"/>
      <c r="CUC524" s="76"/>
      <c r="CUD524" s="76"/>
      <c r="CUE524" s="76"/>
      <c r="CUF524" s="76"/>
      <c r="CUG524" s="76"/>
      <c r="CUH524" s="76"/>
      <c r="CUI524" s="76"/>
      <c r="CUJ524" s="76"/>
      <c r="CUK524" s="76"/>
      <c r="CUL524" s="76"/>
      <c r="CUM524" s="76"/>
      <c r="CUN524" s="76"/>
      <c r="CUO524" s="76"/>
      <c r="CUP524" s="76"/>
      <c r="CUQ524" s="76"/>
      <c r="CUR524" s="76"/>
      <c r="CUS524" s="76"/>
      <c r="CUT524" s="76"/>
      <c r="CUU524" s="76"/>
      <c r="CUV524" s="76"/>
      <c r="CUW524" s="76"/>
      <c r="CUX524" s="76"/>
      <c r="CUY524" s="76"/>
      <c r="CUZ524" s="76"/>
      <c r="CVA524" s="76"/>
      <c r="CVB524" s="76"/>
      <c r="CVC524" s="76"/>
      <c r="CVD524" s="76"/>
      <c r="CVE524" s="76"/>
      <c r="CVF524" s="76"/>
      <c r="CVG524" s="76"/>
      <c r="CVH524" s="76"/>
      <c r="CVI524" s="76"/>
      <c r="CVJ524" s="76"/>
      <c r="CVK524" s="76"/>
      <c r="CVL524" s="76"/>
      <c r="CVM524" s="76"/>
      <c r="CVN524" s="76"/>
      <c r="CVO524" s="76"/>
      <c r="CVP524" s="76"/>
      <c r="CVQ524" s="76"/>
      <c r="CVR524" s="76"/>
      <c r="CVS524" s="76"/>
      <c r="CVT524" s="76"/>
      <c r="CVU524" s="76"/>
      <c r="CVV524" s="76"/>
      <c r="CVW524" s="76"/>
      <c r="CVX524" s="76"/>
      <c r="CVY524" s="76"/>
      <c r="CVZ524" s="76"/>
      <c r="CWA524" s="76"/>
      <c r="CWB524" s="76"/>
      <c r="CWC524" s="76"/>
      <c r="CWD524" s="76"/>
      <c r="CWE524" s="76"/>
      <c r="CWF524" s="76"/>
      <c r="CWG524" s="76"/>
      <c r="CWH524" s="76"/>
      <c r="CWI524" s="76"/>
      <c r="CWJ524" s="76"/>
      <c r="CWK524" s="76"/>
      <c r="CWL524" s="76"/>
      <c r="CWM524" s="76"/>
      <c r="CWN524" s="76"/>
      <c r="CWO524" s="76"/>
      <c r="CWP524" s="76"/>
      <c r="CWQ524" s="76"/>
      <c r="CWR524" s="76"/>
      <c r="CWS524" s="76"/>
      <c r="CWT524" s="76"/>
      <c r="CWU524" s="76"/>
      <c r="CWV524" s="76"/>
      <c r="CWW524" s="76"/>
      <c r="CWX524" s="76"/>
      <c r="CWY524" s="76"/>
      <c r="CWZ524" s="76"/>
      <c r="CXA524" s="76"/>
      <c r="CXB524" s="76"/>
      <c r="CXC524" s="76"/>
      <c r="CXD524" s="76"/>
      <c r="CXE524" s="76"/>
      <c r="CXF524" s="76"/>
      <c r="CXG524" s="76"/>
      <c r="CXH524" s="76"/>
      <c r="CXI524" s="76"/>
      <c r="CXJ524" s="76"/>
      <c r="CXK524" s="76"/>
      <c r="CXL524" s="76"/>
      <c r="CXM524" s="76"/>
      <c r="CXN524" s="76"/>
      <c r="CXO524" s="76"/>
      <c r="CXP524" s="76"/>
      <c r="CXQ524" s="76"/>
      <c r="CXR524" s="76"/>
      <c r="CXS524" s="76"/>
      <c r="CXT524" s="76"/>
      <c r="CXU524" s="76"/>
      <c r="CXV524" s="76"/>
      <c r="CXW524" s="76"/>
      <c r="CXX524" s="76"/>
      <c r="CXY524" s="76"/>
      <c r="CXZ524" s="76"/>
      <c r="CYA524" s="76"/>
      <c r="CYB524" s="76"/>
      <c r="CYC524" s="76"/>
      <c r="CYD524" s="76"/>
      <c r="CYE524" s="76"/>
      <c r="CYF524" s="76"/>
      <c r="CYG524" s="76"/>
      <c r="CYH524" s="76"/>
      <c r="CYI524" s="76"/>
      <c r="CYJ524" s="76"/>
      <c r="CYK524" s="76"/>
      <c r="CYL524" s="76"/>
      <c r="CYM524" s="76"/>
      <c r="CYN524" s="76"/>
      <c r="CYO524" s="76"/>
      <c r="CYP524" s="76"/>
      <c r="CYQ524" s="76"/>
      <c r="CYR524" s="76"/>
      <c r="CYS524" s="76"/>
      <c r="CYT524" s="76"/>
      <c r="CYU524" s="76"/>
      <c r="CYV524" s="76"/>
      <c r="CYW524" s="76"/>
      <c r="CYX524" s="76"/>
      <c r="CYY524" s="76"/>
      <c r="CYZ524" s="76"/>
      <c r="CZA524" s="76"/>
      <c r="CZB524" s="76"/>
      <c r="CZC524" s="76"/>
      <c r="CZD524" s="76"/>
      <c r="CZE524" s="76"/>
      <c r="CZF524" s="76"/>
      <c r="CZG524" s="76"/>
      <c r="CZH524" s="76"/>
      <c r="CZI524" s="76"/>
      <c r="CZJ524" s="76"/>
      <c r="CZK524" s="76"/>
      <c r="CZL524" s="76"/>
      <c r="CZM524" s="76"/>
      <c r="CZN524" s="76"/>
      <c r="CZO524" s="76"/>
      <c r="CZP524" s="76"/>
      <c r="CZQ524" s="76"/>
      <c r="CZR524" s="76"/>
      <c r="CZS524" s="76"/>
      <c r="CZT524" s="76"/>
      <c r="CZU524" s="76"/>
      <c r="CZV524" s="76"/>
      <c r="CZW524" s="76"/>
      <c r="CZX524" s="76"/>
      <c r="CZY524" s="76"/>
      <c r="CZZ524" s="76"/>
      <c r="DAA524" s="76"/>
      <c r="DAB524" s="76"/>
      <c r="DAC524" s="76"/>
      <c r="DAD524" s="76"/>
      <c r="DAE524" s="76"/>
      <c r="DAF524" s="76"/>
      <c r="DAG524" s="76"/>
      <c r="DAH524" s="76"/>
      <c r="DAI524" s="76"/>
      <c r="DAJ524" s="76"/>
      <c r="DAK524" s="76"/>
      <c r="DAL524" s="76"/>
      <c r="DAM524" s="76"/>
      <c r="DAN524" s="76"/>
      <c r="DAO524" s="76"/>
      <c r="DAP524" s="76"/>
      <c r="DAQ524" s="76"/>
      <c r="DAR524" s="76"/>
      <c r="DAS524" s="76"/>
      <c r="DAT524" s="76"/>
      <c r="DAU524" s="76"/>
      <c r="DAV524" s="76"/>
      <c r="DAW524" s="76"/>
      <c r="DAX524" s="76"/>
      <c r="DAY524" s="76"/>
      <c r="DAZ524" s="76"/>
      <c r="DBA524" s="76"/>
      <c r="DBB524" s="76"/>
      <c r="DBC524" s="76"/>
      <c r="DBD524" s="76"/>
      <c r="DBE524" s="76"/>
      <c r="DBF524" s="76"/>
      <c r="DBG524" s="76"/>
      <c r="DBH524" s="76"/>
      <c r="DBI524" s="76"/>
      <c r="DBJ524" s="76"/>
      <c r="DBK524" s="76"/>
      <c r="DBL524" s="76"/>
      <c r="DBM524" s="76"/>
      <c r="DBN524" s="76"/>
      <c r="DBO524" s="76"/>
      <c r="DBP524" s="76"/>
      <c r="DBQ524" s="76"/>
      <c r="DBR524" s="76"/>
      <c r="DBS524" s="76"/>
      <c r="DBT524" s="76"/>
      <c r="DBU524" s="76"/>
      <c r="DBV524" s="76"/>
      <c r="DBW524" s="76"/>
      <c r="DBX524" s="76"/>
      <c r="DBY524" s="76"/>
      <c r="DBZ524" s="76"/>
      <c r="DCA524" s="76"/>
      <c r="DCB524" s="76"/>
      <c r="DCC524" s="76"/>
      <c r="DCD524" s="76"/>
      <c r="DCE524" s="76"/>
      <c r="DCF524" s="76"/>
      <c r="DCG524" s="76"/>
      <c r="DCH524" s="76"/>
      <c r="DCI524" s="76"/>
      <c r="DCJ524" s="76"/>
      <c r="DCK524" s="76"/>
      <c r="DCL524" s="76"/>
      <c r="DCM524" s="76"/>
      <c r="DCN524" s="76"/>
      <c r="DCO524" s="76"/>
      <c r="DCP524" s="76"/>
      <c r="DCQ524" s="76"/>
      <c r="DCR524" s="76"/>
      <c r="DCS524" s="76"/>
      <c r="DCT524" s="76"/>
      <c r="DCU524" s="76"/>
      <c r="DCV524" s="76"/>
      <c r="DCW524" s="76"/>
      <c r="DCX524" s="76"/>
      <c r="DCY524" s="76"/>
      <c r="DCZ524" s="76"/>
      <c r="DDA524" s="76"/>
      <c r="DDB524" s="76"/>
      <c r="DDC524" s="76"/>
      <c r="DDD524" s="76"/>
      <c r="DDE524" s="76"/>
      <c r="DDF524" s="76"/>
      <c r="DDG524" s="76"/>
      <c r="DDH524" s="76"/>
      <c r="DDI524" s="76"/>
      <c r="DDJ524" s="76"/>
      <c r="DDK524" s="76"/>
      <c r="DDL524" s="76"/>
      <c r="DDM524" s="76"/>
      <c r="DDN524" s="76"/>
      <c r="DDO524" s="76"/>
      <c r="DDP524" s="76"/>
      <c r="DDQ524" s="76"/>
      <c r="DDR524" s="76"/>
      <c r="DDS524" s="76"/>
      <c r="DDT524" s="76"/>
      <c r="DDU524" s="76"/>
      <c r="DDV524" s="76"/>
      <c r="DDW524" s="76"/>
      <c r="DDX524" s="76"/>
      <c r="DDY524" s="76"/>
      <c r="DDZ524" s="76"/>
      <c r="DEA524" s="76"/>
      <c r="DEB524" s="76"/>
      <c r="DEC524" s="76"/>
      <c r="DED524" s="76"/>
      <c r="DEE524" s="76"/>
      <c r="DEF524" s="76"/>
      <c r="DEG524" s="76"/>
      <c r="DEH524" s="76"/>
      <c r="DEI524" s="76"/>
      <c r="DEJ524" s="76"/>
      <c r="DEK524" s="76"/>
      <c r="DEL524" s="76"/>
      <c r="DEM524" s="76"/>
      <c r="DEN524" s="76"/>
      <c r="DEO524" s="76"/>
      <c r="DEP524" s="76"/>
      <c r="DEQ524" s="76"/>
      <c r="DER524" s="76"/>
      <c r="DES524" s="76"/>
      <c r="DET524" s="76"/>
      <c r="DEU524" s="76"/>
      <c r="DEV524" s="76"/>
      <c r="DEW524" s="76"/>
      <c r="DEX524" s="76"/>
      <c r="DEY524" s="76"/>
      <c r="DEZ524" s="76"/>
      <c r="DFA524" s="76"/>
      <c r="DFB524" s="76"/>
      <c r="DFC524" s="76"/>
      <c r="DFD524" s="76"/>
      <c r="DFE524" s="76"/>
      <c r="DFF524" s="76"/>
      <c r="DFG524" s="76"/>
      <c r="DFH524" s="76"/>
      <c r="DFI524" s="76"/>
      <c r="DFJ524" s="76"/>
      <c r="DFK524" s="76"/>
      <c r="DFL524" s="76"/>
      <c r="DFM524" s="76"/>
      <c r="DFN524" s="76"/>
      <c r="DFO524" s="76"/>
      <c r="DFP524" s="76"/>
      <c r="DFQ524" s="76"/>
      <c r="DFR524" s="76"/>
      <c r="DFS524" s="76"/>
      <c r="DFT524" s="76"/>
      <c r="DFU524" s="76"/>
      <c r="DFV524" s="76"/>
      <c r="DFW524" s="76"/>
      <c r="DFX524" s="76"/>
      <c r="DFY524" s="76"/>
      <c r="DFZ524" s="76"/>
      <c r="DGA524" s="76"/>
      <c r="DGB524" s="76"/>
      <c r="DGC524" s="76"/>
      <c r="DGD524" s="76"/>
      <c r="DGE524" s="76"/>
      <c r="DGF524" s="76"/>
      <c r="DGG524" s="76"/>
      <c r="DGH524" s="76"/>
      <c r="DGI524" s="76"/>
      <c r="DGJ524" s="76"/>
      <c r="DGK524" s="76"/>
      <c r="DGL524" s="76"/>
      <c r="DGM524" s="76"/>
      <c r="DGN524" s="76"/>
      <c r="DGO524" s="76"/>
      <c r="DGP524" s="76"/>
      <c r="DGQ524" s="76"/>
      <c r="DGR524" s="76"/>
      <c r="DGS524" s="76"/>
      <c r="DGT524" s="76"/>
      <c r="DGU524" s="76"/>
      <c r="DGV524" s="76"/>
      <c r="DGW524" s="76"/>
      <c r="DGX524" s="76"/>
      <c r="DGY524" s="76"/>
      <c r="DGZ524" s="76"/>
      <c r="DHA524" s="76"/>
      <c r="DHB524" s="76"/>
      <c r="DHC524" s="76"/>
      <c r="DHD524" s="76"/>
      <c r="DHE524" s="76"/>
      <c r="DHF524" s="76"/>
      <c r="DHG524" s="76"/>
      <c r="DHH524" s="76"/>
      <c r="DHI524" s="76"/>
      <c r="DHJ524" s="76"/>
      <c r="DHK524" s="76"/>
      <c r="DHL524" s="76"/>
      <c r="DHM524" s="76"/>
      <c r="DHN524" s="76"/>
      <c r="DHO524" s="76"/>
      <c r="DHP524" s="76"/>
      <c r="DHQ524" s="76"/>
      <c r="DHR524" s="76"/>
      <c r="DHS524" s="76"/>
      <c r="DHT524" s="76"/>
      <c r="DHU524" s="76"/>
      <c r="DHV524" s="76"/>
      <c r="DHW524" s="76"/>
      <c r="DHX524" s="76"/>
      <c r="DHY524" s="76"/>
      <c r="DHZ524" s="76"/>
      <c r="DIA524" s="76"/>
      <c r="DIB524" s="76"/>
      <c r="DIC524" s="76"/>
      <c r="DID524" s="76"/>
      <c r="DIE524" s="76"/>
      <c r="DIF524" s="76"/>
      <c r="DIG524" s="76"/>
      <c r="DIH524" s="76"/>
      <c r="DII524" s="76"/>
      <c r="DIJ524" s="76"/>
      <c r="DIK524" s="76"/>
      <c r="DIL524" s="76"/>
      <c r="DIM524" s="76"/>
      <c r="DIN524" s="76"/>
      <c r="DIO524" s="76"/>
      <c r="DIP524" s="76"/>
      <c r="DIQ524" s="76"/>
      <c r="DIR524" s="76"/>
      <c r="DIS524" s="76"/>
      <c r="DIT524" s="76"/>
      <c r="DIU524" s="76"/>
      <c r="DIV524" s="76"/>
      <c r="DIW524" s="76"/>
      <c r="DIX524" s="76"/>
      <c r="DIY524" s="76"/>
      <c r="DIZ524" s="76"/>
      <c r="DJA524" s="76"/>
      <c r="DJB524" s="76"/>
      <c r="DJC524" s="76"/>
      <c r="DJD524" s="76"/>
      <c r="DJE524" s="76"/>
      <c r="DJF524" s="76"/>
      <c r="DJG524" s="76"/>
      <c r="DJH524" s="76"/>
      <c r="DJI524" s="76"/>
      <c r="DJJ524" s="76"/>
      <c r="DJK524" s="76"/>
      <c r="DJL524" s="76"/>
      <c r="DJM524" s="76"/>
      <c r="DJN524" s="76"/>
      <c r="DJO524" s="76"/>
      <c r="DJP524" s="76"/>
      <c r="DJQ524" s="76"/>
      <c r="DJR524" s="76"/>
      <c r="DJS524" s="76"/>
      <c r="DJT524" s="76"/>
      <c r="DJU524" s="76"/>
      <c r="DJV524" s="76"/>
      <c r="DJW524" s="76"/>
      <c r="DJX524" s="76"/>
      <c r="DJY524" s="76"/>
      <c r="DJZ524" s="76"/>
      <c r="DKA524" s="76"/>
      <c r="DKB524" s="76"/>
      <c r="DKC524" s="76"/>
      <c r="DKD524" s="76"/>
      <c r="DKE524" s="76"/>
      <c r="DKF524" s="76"/>
      <c r="DKG524" s="76"/>
      <c r="DKH524" s="76"/>
      <c r="DKI524" s="76"/>
      <c r="DKJ524" s="76"/>
      <c r="DKK524" s="76"/>
      <c r="DKL524" s="76"/>
      <c r="DKM524" s="76"/>
      <c r="DKN524" s="76"/>
      <c r="DKO524" s="76"/>
      <c r="DKP524" s="76"/>
      <c r="DKQ524" s="76"/>
      <c r="DKR524" s="76"/>
      <c r="DKS524" s="76"/>
      <c r="DKT524" s="76"/>
      <c r="DKU524" s="76"/>
      <c r="DKV524" s="76"/>
      <c r="DKW524" s="76"/>
      <c r="DKX524" s="76"/>
      <c r="DKY524" s="76"/>
      <c r="DKZ524" s="76"/>
      <c r="DLA524" s="76"/>
      <c r="DLB524" s="76"/>
      <c r="DLC524" s="76"/>
      <c r="DLD524" s="76"/>
      <c r="DLE524" s="76"/>
      <c r="DLF524" s="76"/>
      <c r="DLG524" s="76"/>
      <c r="DLH524" s="76"/>
      <c r="DLI524" s="76"/>
      <c r="DLJ524" s="76"/>
      <c r="DLK524" s="76"/>
      <c r="DLL524" s="76"/>
      <c r="DLM524" s="76"/>
      <c r="DLN524" s="76"/>
      <c r="DLO524" s="76"/>
      <c r="DLP524" s="76"/>
      <c r="DLQ524" s="76"/>
      <c r="DLR524" s="76"/>
      <c r="DLS524" s="76"/>
      <c r="DLT524" s="76"/>
      <c r="DLU524" s="76"/>
      <c r="DLV524" s="76"/>
      <c r="DLW524" s="76"/>
      <c r="DLX524" s="76"/>
      <c r="DLY524" s="76"/>
      <c r="DLZ524" s="76"/>
      <c r="DMA524" s="76"/>
      <c r="DMB524" s="76"/>
      <c r="DMC524" s="76"/>
      <c r="DMD524" s="76"/>
      <c r="DME524" s="76"/>
      <c r="DMF524" s="76"/>
      <c r="DMG524" s="76"/>
      <c r="DMH524" s="76"/>
      <c r="DMI524" s="76"/>
      <c r="DMJ524" s="76"/>
      <c r="DMK524" s="76"/>
      <c r="DML524" s="76"/>
      <c r="DMM524" s="76"/>
      <c r="DMN524" s="76"/>
      <c r="DMO524" s="76"/>
      <c r="DMP524" s="76"/>
      <c r="DMQ524" s="76"/>
      <c r="DMR524" s="76"/>
      <c r="DMS524" s="76"/>
      <c r="DMT524" s="76"/>
      <c r="DMU524" s="76"/>
      <c r="DMV524" s="76"/>
      <c r="DMW524" s="76"/>
      <c r="DMX524" s="76"/>
      <c r="DMY524" s="76"/>
      <c r="DMZ524" s="76"/>
      <c r="DNA524" s="76"/>
      <c r="DNB524" s="76"/>
      <c r="DNC524" s="76"/>
      <c r="DND524" s="76"/>
      <c r="DNE524" s="76"/>
      <c r="DNF524" s="76"/>
      <c r="DNG524" s="76"/>
      <c r="DNH524" s="76"/>
      <c r="DNI524" s="76"/>
      <c r="DNJ524" s="76"/>
      <c r="DNK524" s="76"/>
      <c r="DNL524" s="76"/>
      <c r="DNM524" s="76"/>
      <c r="DNN524" s="76"/>
      <c r="DNO524" s="76"/>
      <c r="DNP524" s="76"/>
      <c r="DNQ524" s="76"/>
      <c r="DNR524" s="76"/>
      <c r="DNS524" s="76"/>
      <c r="DNT524" s="76"/>
      <c r="DNU524" s="76"/>
      <c r="DNV524" s="76"/>
      <c r="DNW524" s="76"/>
      <c r="DNX524" s="76"/>
      <c r="DNY524" s="76"/>
      <c r="DNZ524" s="76"/>
      <c r="DOA524" s="76"/>
      <c r="DOB524" s="76"/>
      <c r="DOC524" s="76"/>
      <c r="DOD524" s="76"/>
      <c r="DOE524" s="76"/>
      <c r="DOF524" s="76"/>
      <c r="DOG524" s="76"/>
      <c r="DOH524" s="76"/>
      <c r="DOI524" s="76"/>
      <c r="DOJ524" s="76"/>
      <c r="DOK524" s="76"/>
      <c r="DOL524" s="76"/>
      <c r="DOM524" s="76"/>
      <c r="DON524" s="76"/>
      <c r="DOO524" s="76"/>
      <c r="DOP524" s="76"/>
      <c r="DOQ524" s="76"/>
      <c r="DOR524" s="76"/>
      <c r="DOS524" s="76"/>
      <c r="DOT524" s="76"/>
      <c r="DOU524" s="76"/>
      <c r="DOV524" s="76"/>
      <c r="DOW524" s="76"/>
      <c r="DOX524" s="76"/>
      <c r="DOY524" s="76"/>
      <c r="DOZ524" s="76"/>
      <c r="DPA524" s="76"/>
      <c r="DPB524" s="76"/>
      <c r="DPC524" s="76"/>
      <c r="DPD524" s="76"/>
      <c r="DPE524" s="76"/>
      <c r="DPF524" s="76"/>
      <c r="DPG524" s="76"/>
      <c r="DPH524" s="76"/>
      <c r="DPI524" s="76"/>
      <c r="DPJ524" s="76"/>
      <c r="DPK524" s="76"/>
      <c r="DPL524" s="76"/>
      <c r="DPM524" s="76"/>
      <c r="DPN524" s="76"/>
      <c r="DPO524" s="76"/>
      <c r="DPP524" s="76"/>
      <c r="DPQ524" s="76"/>
      <c r="DPR524" s="76"/>
      <c r="DPS524" s="76"/>
      <c r="DPT524" s="76"/>
      <c r="DPU524" s="76"/>
      <c r="DPV524" s="76"/>
      <c r="DPW524" s="76"/>
      <c r="DPX524" s="76"/>
      <c r="DPY524" s="76"/>
      <c r="DPZ524" s="76"/>
      <c r="DQA524" s="76"/>
      <c r="DQB524" s="76"/>
      <c r="DQC524" s="76"/>
      <c r="DQD524" s="76"/>
      <c r="DQE524" s="76"/>
      <c r="DQF524" s="76"/>
      <c r="DQG524" s="76"/>
      <c r="DQH524" s="76"/>
      <c r="DQI524" s="76"/>
      <c r="DQJ524" s="76"/>
      <c r="DQK524" s="76"/>
      <c r="DQL524" s="76"/>
      <c r="DQM524" s="76"/>
      <c r="DQN524" s="76"/>
      <c r="DQO524" s="76"/>
      <c r="DQP524" s="76"/>
      <c r="DQQ524" s="76"/>
      <c r="DQR524" s="76"/>
      <c r="DQS524" s="76"/>
      <c r="DQT524" s="76"/>
      <c r="DQU524" s="76"/>
      <c r="DQV524" s="76"/>
      <c r="DQW524" s="76"/>
      <c r="DQX524" s="76"/>
      <c r="DQY524" s="76"/>
      <c r="DQZ524" s="76"/>
      <c r="DRA524" s="76"/>
      <c r="DRB524" s="76"/>
      <c r="DRC524" s="76"/>
      <c r="DRD524" s="76"/>
      <c r="DRE524" s="76"/>
      <c r="DRF524" s="76"/>
      <c r="DRG524" s="76"/>
      <c r="DRH524" s="76"/>
      <c r="DRI524" s="76"/>
      <c r="DRJ524" s="76"/>
      <c r="DRK524" s="76"/>
      <c r="DRL524" s="76"/>
      <c r="DRM524" s="76"/>
      <c r="DRN524" s="76"/>
      <c r="DRO524" s="76"/>
      <c r="DRP524" s="76"/>
      <c r="DRQ524" s="76"/>
      <c r="DRR524" s="76"/>
      <c r="DRS524" s="76"/>
      <c r="DRT524" s="76"/>
      <c r="DRU524" s="76"/>
      <c r="DRV524" s="76"/>
      <c r="DRW524" s="76"/>
      <c r="DRX524" s="76"/>
      <c r="DRY524" s="76"/>
      <c r="DRZ524" s="76"/>
      <c r="DSA524" s="76"/>
      <c r="DSB524" s="76"/>
      <c r="DSC524" s="76"/>
      <c r="DSD524" s="76"/>
      <c r="DSE524" s="76"/>
      <c r="DSF524" s="76"/>
      <c r="DSG524" s="76"/>
      <c r="DSH524" s="76"/>
      <c r="DSI524" s="76"/>
      <c r="DSJ524" s="76"/>
      <c r="DSK524" s="76"/>
      <c r="DSL524" s="76"/>
      <c r="DSM524" s="76"/>
      <c r="DSN524" s="76"/>
      <c r="DSO524" s="76"/>
      <c r="DSP524" s="76"/>
      <c r="DSQ524" s="76"/>
      <c r="DSR524" s="76"/>
      <c r="DSS524" s="76"/>
      <c r="DST524" s="76"/>
      <c r="DSU524" s="76"/>
      <c r="DSV524" s="76"/>
      <c r="DSW524" s="76"/>
      <c r="DSX524" s="76"/>
      <c r="DSY524" s="76"/>
      <c r="DSZ524" s="76"/>
      <c r="DTA524" s="76"/>
      <c r="DTB524" s="76"/>
      <c r="DTC524" s="76"/>
      <c r="DTD524" s="76"/>
      <c r="DTE524" s="76"/>
      <c r="DTF524" s="76"/>
      <c r="DTG524" s="76"/>
      <c r="DTH524" s="76"/>
      <c r="DTI524" s="76"/>
      <c r="DTJ524" s="76"/>
      <c r="DTK524" s="76"/>
      <c r="DTL524" s="76"/>
      <c r="DTM524" s="76"/>
      <c r="DTN524" s="76"/>
      <c r="DTO524" s="76"/>
      <c r="DTP524" s="76"/>
      <c r="DTQ524" s="76"/>
      <c r="DTR524" s="76"/>
      <c r="DTS524" s="76"/>
      <c r="DTT524" s="76"/>
      <c r="DTU524" s="76"/>
      <c r="DTV524" s="76"/>
      <c r="DTW524" s="76"/>
      <c r="DTX524" s="76"/>
      <c r="DTY524" s="76"/>
      <c r="DTZ524" s="76"/>
      <c r="DUA524" s="76"/>
      <c r="DUB524" s="76"/>
      <c r="DUC524" s="76"/>
      <c r="DUD524" s="76"/>
      <c r="DUE524" s="76"/>
      <c r="DUF524" s="76"/>
      <c r="DUG524" s="76"/>
      <c r="DUH524" s="76"/>
      <c r="DUI524" s="76"/>
      <c r="DUJ524" s="76"/>
      <c r="DUK524" s="76"/>
      <c r="DUL524" s="76"/>
      <c r="DUM524" s="76"/>
      <c r="DUN524" s="76"/>
      <c r="DUO524" s="76"/>
      <c r="DUP524" s="76"/>
      <c r="DUQ524" s="76"/>
      <c r="DUR524" s="76"/>
      <c r="DUS524" s="76"/>
      <c r="DUT524" s="76"/>
      <c r="DUU524" s="76"/>
      <c r="DUV524" s="76"/>
      <c r="DUW524" s="76"/>
      <c r="DUX524" s="76"/>
      <c r="DUY524" s="76"/>
      <c r="DUZ524" s="76"/>
      <c r="DVA524" s="76"/>
      <c r="DVB524" s="76"/>
      <c r="DVC524" s="76"/>
      <c r="DVD524" s="76"/>
      <c r="DVE524" s="76"/>
      <c r="DVF524" s="76"/>
      <c r="DVG524" s="76"/>
      <c r="DVH524" s="76"/>
      <c r="DVI524" s="76"/>
      <c r="DVJ524" s="76"/>
      <c r="DVK524" s="76"/>
      <c r="DVL524" s="76"/>
      <c r="DVM524" s="76"/>
      <c r="DVN524" s="76"/>
      <c r="DVO524" s="76"/>
      <c r="DVP524" s="76"/>
      <c r="DVQ524" s="76"/>
      <c r="DVR524" s="76"/>
      <c r="DVS524" s="76"/>
      <c r="DVT524" s="76"/>
      <c r="DVU524" s="76"/>
      <c r="DVV524" s="76"/>
      <c r="DVW524" s="76"/>
      <c r="DVX524" s="76"/>
      <c r="DVY524" s="76"/>
      <c r="DVZ524" s="76"/>
      <c r="DWA524" s="76"/>
      <c r="DWB524" s="76"/>
      <c r="DWC524" s="76"/>
      <c r="DWD524" s="76"/>
      <c r="DWE524" s="76"/>
      <c r="DWF524" s="76"/>
      <c r="DWG524" s="76"/>
      <c r="DWH524" s="76"/>
      <c r="DWI524" s="76"/>
      <c r="DWJ524" s="76"/>
      <c r="DWK524" s="76"/>
      <c r="DWL524" s="76"/>
      <c r="DWM524" s="76"/>
      <c r="DWN524" s="76"/>
      <c r="DWO524" s="76"/>
      <c r="DWP524" s="76"/>
      <c r="DWQ524" s="76"/>
      <c r="DWR524" s="76"/>
      <c r="DWS524" s="76"/>
      <c r="DWT524" s="76"/>
      <c r="DWU524" s="76"/>
      <c r="DWV524" s="76"/>
      <c r="DWW524" s="76"/>
      <c r="DWX524" s="76"/>
      <c r="DWY524" s="76"/>
      <c r="DWZ524" s="76"/>
      <c r="DXA524" s="76"/>
      <c r="DXB524" s="76"/>
      <c r="DXC524" s="76"/>
      <c r="DXD524" s="76"/>
      <c r="DXE524" s="76"/>
      <c r="DXF524" s="76"/>
      <c r="DXG524" s="76"/>
      <c r="DXH524" s="76"/>
      <c r="DXI524" s="76"/>
      <c r="DXJ524" s="76"/>
      <c r="DXK524" s="76"/>
      <c r="DXL524" s="76"/>
      <c r="DXM524" s="76"/>
      <c r="DXN524" s="76"/>
      <c r="DXO524" s="76"/>
      <c r="DXP524" s="76"/>
      <c r="DXQ524" s="76"/>
      <c r="DXR524" s="76"/>
      <c r="DXS524" s="76"/>
      <c r="DXT524" s="76"/>
      <c r="DXU524" s="76"/>
      <c r="DXV524" s="76"/>
      <c r="DXW524" s="76"/>
      <c r="DXX524" s="76"/>
      <c r="DXY524" s="76"/>
      <c r="DXZ524" s="76"/>
      <c r="DYA524" s="76"/>
      <c r="DYB524" s="76"/>
      <c r="DYC524" s="76"/>
      <c r="DYD524" s="76"/>
      <c r="DYE524" s="76"/>
      <c r="DYF524" s="76"/>
      <c r="DYG524" s="76"/>
      <c r="DYH524" s="76"/>
      <c r="DYI524" s="76"/>
      <c r="DYJ524" s="76"/>
      <c r="DYK524" s="76"/>
      <c r="DYL524" s="76"/>
      <c r="DYM524" s="76"/>
      <c r="DYN524" s="76"/>
      <c r="DYO524" s="76"/>
      <c r="DYP524" s="76"/>
      <c r="DYQ524" s="76"/>
      <c r="DYR524" s="76"/>
      <c r="DYS524" s="76"/>
      <c r="DYT524" s="76"/>
      <c r="DYU524" s="76"/>
      <c r="DYV524" s="76"/>
      <c r="DYW524" s="76"/>
      <c r="DYX524" s="76"/>
      <c r="DYY524" s="76"/>
      <c r="DYZ524" s="76"/>
      <c r="DZA524" s="76"/>
      <c r="DZB524" s="76"/>
      <c r="DZC524" s="76"/>
      <c r="DZD524" s="76"/>
      <c r="DZE524" s="76"/>
      <c r="DZF524" s="76"/>
      <c r="DZG524" s="76"/>
      <c r="DZH524" s="76"/>
      <c r="DZI524" s="76"/>
      <c r="DZJ524" s="76"/>
      <c r="DZK524" s="76"/>
      <c r="DZL524" s="76"/>
      <c r="DZM524" s="76"/>
      <c r="DZN524" s="76"/>
      <c r="DZO524" s="76"/>
      <c r="DZP524" s="76"/>
      <c r="DZQ524" s="76"/>
      <c r="DZR524" s="76"/>
      <c r="DZS524" s="76"/>
      <c r="DZT524" s="76"/>
      <c r="DZU524" s="76"/>
      <c r="DZV524" s="76"/>
      <c r="DZW524" s="76"/>
      <c r="DZX524" s="76"/>
      <c r="DZY524" s="76"/>
      <c r="DZZ524" s="76"/>
      <c r="EAA524" s="76"/>
      <c r="EAB524" s="76"/>
      <c r="EAC524" s="76"/>
      <c r="EAD524" s="76"/>
      <c r="EAE524" s="76"/>
      <c r="EAF524" s="76"/>
      <c r="EAG524" s="76"/>
      <c r="EAH524" s="76"/>
      <c r="EAI524" s="76"/>
      <c r="EAJ524" s="76"/>
      <c r="EAK524" s="76"/>
      <c r="EAL524" s="76"/>
      <c r="EAM524" s="76"/>
      <c r="EAN524" s="76"/>
      <c r="EAO524" s="76"/>
      <c r="EAP524" s="76"/>
      <c r="EAQ524" s="76"/>
      <c r="EAR524" s="76"/>
      <c r="EAS524" s="76"/>
      <c r="EAT524" s="76"/>
      <c r="EAU524" s="76"/>
      <c r="EAV524" s="76"/>
      <c r="EAW524" s="76"/>
      <c r="EAX524" s="76"/>
      <c r="EAY524" s="76"/>
      <c r="EAZ524" s="76"/>
      <c r="EBA524" s="76"/>
      <c r="EBB524" s="76"/>
      <c r="EBC524" s="76"/>
      <c r="EBD524" s="76"/>
      <c r="EBE524" s="76"/>
      <c r="EBF524" s="76"/>
      <c r="EBG524" s="76"/>
      <c r="EBH524" s="76"/>
      <c r="EBI524" s="76"/>
      <c r="EBJ524" s="76"/>
      <c r="EBK524" s="76"/>
      <c r="EBL524" s="76"/>
      <c r="EBM524" s="76"/>
      <c r="EBN524" s="76"/>
      <c r="EBO524" s="76"/>
      <c r="EBP524" s="76"/>
      <c r="EBQ524" s="76"/>
      <c r="EBR524" s="76"/>
      <c r="EBS524" s="76"/>
      <c r="EBT524" s="76"/>
      <c r="EBU524" s="76"/>
      <c r="EBV524" s="76"/>
      <c r="EBW524" s="76"/>
      <c r="EBX524" s="76"/>
      <c r="EBY524" s="76"/>
      <c r="EBZ524" s="76"/>
      <c r="ECA524" s="76"/>
      <c r="ECB524" s="76"/>
      <c r="ECC524" s="76"/>
      <c r="ECD524" s="76"/>
      <c r="ECE524" s="76"/>
      <c r="ECF524" s="76"/>
      <c r="ECG524" s="76"/>
      <c r="ECH524" s="76"/>
      <c r="ECI524" s="76"/>
      <c r="ECJ524" s="76"/>
      <c r="ECK524" s="76"/>
      <c r="ECL524" s="76"/>
      <c r="ECM524" s="76"/>
      <c r="ECN524" s="76"/>
      <c r="ECO524" s="76"/>
      <c r="ECP524" s="76"/>
      <c r="ECQ524" s="76"/>
      <c r="ECR524" s="76"/>
      <c r="ECS524" s="76"/>
      <c r="ECT524" s="76"/>
      <c r="ECU524" s="76"/>
      <c r="ECV524" s="76"/>
      <c r="ECW524" s="76"/>
      <c r="ECX524" s="76"/>
      <c r="ECY524" s="76"/>
      <c r="ECZ524" s="76"/>
      <c r="EDA524" s="76"/>
      <c r="EDB524" s="76"/>
      <c r="EDC524" s="76"/>
      <c r="EDD524" s="76"/>
      <c r="EDE524" s="76"/>
      <c r="EDF524" s="76"/>
      <c r="EDG524" s="76"/>
      <c r="EDH524" s="76"/>
      <c r="EDI524" s="76"/>
      <c r="EDJ524" s="76"/>
      <c r="EDK524" s="76"/>
      <c r="EDL524" s="76"/>
      <c r="EDM524" s="76"/>
      <c r="EDN524" s="76"/>
      <c r="EDO524" s="76"/>
      <c r="EDP524" s="76"/>
      <c r="EDQ524" s="76"/>
      <c r="EDR524" s="76"/>
      <c r="EDS524" s="76"/>
      <c r="EDT524" s="76"/>
      <c r="EDU524" s="76"/>
      <c r="EDV524" s="76"/>
      <c r="EDW524" s="76"/>
      <c r="EDX524" s="76"/>
      <c r="EDY524" s="76"/>
      <c r="EDZ524" s="76"/>
      <c r="EEA524" s="76"/>
      <c r="EEB524" s="76"/>
      <c r="EEC524" s="76"/>
      <c r="EED524" s="76"/>
      <c r="EEE524" s="76"/>
      <c r="EEF524" s="76"/>
      <c r="EEG524" s="76"/>
      <c r="EEH524" s="76"/>
      <c r="EEI524" s="76"/>
      <c r="EEJ524" s="76"/>
      <c r="EEK524" s="76"/>
      <c r="EEL524" s="76"/>
      <c r="EEM524" s="76"/>
      <c r="EEN524" s="76"/>
      <c r="EEO524" s="76"/>
      <c r="EEP524" s="76"/>
      <c r="EEQ524" s="76"/>
      <c r="EER524" s="76"/>
      <c r="EES524" s="76"/>
      <c r="EET524" s="76"/>
      <c r="EEU524" s="76"/>
      <c r="EEV524" s="76"/>
      <c r="EEW524" s="76"/>
      <c r="EEX524" s="76"/>
      <c r="EEY524" s="76"/>
      <c r="EEZ524" s="76"/>
      <c r="EFA524" s="76"/>
      <c r="EFB524" s="76"/>
      <c r="EFC524" s="76"/>
      <c r="EFD524" s="76"/>
      <c r="EFE524" s="76"/>
      <c r="EFF524" s="76"/>
      <c r="EFG524" s="76"/>
      <c r="EFH524" s="76"/>
      <c r="EFI524" s="76"/>
      <c r="EFJ524" s="76"/>
      <c r="EFK524" s="76"/>
      <c r="EFL524" s="76"/>
      <c r="EFM524" s="76"/>
      <c r="EFN524" s="76"/>
      <c r="EFO524" s="76"/>
      <c r="EFP524" s="76"/>
      <c r="EFQ524" s="76"/>
      <c r="EFR524" s="76"/>
      <c r="EFS524" s="76"/>
      <c r="EFT524" s="76"/>
      <c r="EFU524" s="76"/>
      <c r="EFV524" s="76"/>
      <c r="EFW524" s="76"/>
      <c r="EFX524" s="76"/>
      <c r="EFY524" s="76"/>
      <c r="EFZ524" s="76"/>
      <c r="EGA524" s="76"/>
      <c r="EGB524" s="76"/>
      <c r="EGC524" s="76"/>
      <c r="EGD524" s="76"/>
      <c r="EGE524" s="76"/>
      <c r="EGF524" s="76"/>
      <c r="EGG524" s="76"/>
      <c r="EGH524" s="76"/>
      <c r="EGI524" s="76"/>
      <c r="EGJ524" s="76"/>
      <c r="EGK524" s="76"/>
      <c r="EGL524" s="76"/>
      <c r="EGM524" s="76"/>
      <c r="EGN524" s="76"/>
      <c r="EGO524" s="76"/>
      <c r="EGP524" s="76"/>
      <c r="EGQ524" s="76"/>
      <c r="EGR524" s="76"/>
      <c r="EGS524" s="76"/>
      <c r="EGT524" s="76"/>
      <c r="EGU524" s="76"/>
      <c r="EGV524" s="76"/>
      <c r="EGW524" s="76"/>
      <c r="EGX524" s="76"/>
      <c r="EGY524" s="76"/>
      <c r="EGZ524" s="76"/>
      <c r="EHA524" s="76"/>
      <c r="EHB524" s="76"/>
      <c r="EHC524" s="76"/>
      <c r="EHD524" s="76"/>
      <c r="EHE524" s="76"/>
      <c r="EHF524" s="76"/>
      <c r="EHG524" s="76"/>
      <c r="EHH524" s="76"/>
      <c r="EHI524" s="76"/>
      <c r="EHJ524" s="76"/>
      <c r="EHK524" s="76"/>
      <c r="EHL524" s="76"/>
      <c r="EHM524" s="76"/>
      <c r="EHN524" s="76"/>
      <c r="EHO524" s="76"/>
      <c r="EHP524" s="76"/>
      <c r="EHQ524" s="76"/>
      <c r="EHR524" s="76"/>
      <c r="EHS524" s="76"/>
      <c r="EHT524" s="76"/>
      <c r="EHU524" s="76"/>
      <c r="EHV524" s="76"/>
      <c r="EHW524" s="76"/>
      <c r="EHX524" s="76"/>
      <c r="EHY524" s="76"/>
      <c r="EHZ524" s="76"/>
      <c r="EIA524" s="76"/>
      <c r="EIB524" s="76"/>
      <c r="EIC524" s="76"/>
      <c r="EID524" s="76"/>
      <c r="EIE524" s="76"/>
      <c r="EIF524" s="76"/>
      <c r="EIG524" s="76"/>
      <c r="EIH524" s="76"/>
      <c r="EII524" s="76"/>
      <c r="EIJ524" s="76"/>
      <c r="EIK524" s="76"/>
      <c r="EIL524" s="76"/>
      <c r="EIM524" s="76"/>
      <c r="EIN524" s="76"/>
      <c r="EIO524" s="76"/>
      <c r="EIP524" s="76"/>
      <c r="EIQ524" s="76"/>
      <c r="EIR524" s="76"/>
      <c r="EIS524" s="76"/>
      <c r="EIT524" s="76"/>
      <c r="EIU524" s="76"/>
      <c r="EIV524" s="76"/>
      <c r="EIW524" s="76"/>
      <c r="EIX524" s="76"/>
      <c r="EIY524" s="76"/>
      <c r="EIZ524" s="76"/>
      <c r="EJA524" s="76"/>
      <c r="EJB524" s="76"/>
      <c r="EJC524" s="76"/>
      <c r="EJD524" s="76"/>
      <c r="EJE524" s="76"/>
      <c r="EJF524" s="76"/>
      <c r="EJG524" s="76"/>
      <c r="EJH524" s="76"/>
      <c r="EJI524" s="76"/>
      <c r="EJJ524" s="76"/>
      <c r="EJK524" s="76"/>
      <c r="EJL524" s="76"/>
      <c r="EJM524" s="76"/>
      <c r="EJN524" s="76"/>
      <c r="EJO524" s="76"/>
      <c r="EJP524" s="76"/>
      <c r="EJQ524" s="76"/>
      <c r="EJR524" s="76"/>
      <c r="EJS524" s="76"/>
      <c r="EJT524" s="76"/>
      <c r="EJU524" s="76"/>
      <c r="EJV524" s="76"/>
      <c r="EJW524" s="76"/>
      <c r="EJX524" s="76"/>
      <c r="EJY524" s="76"/>
      <c r="EJZ524" s="76"/>
      <c r="EKA524" s="76"/>
      <c r="EKB524" s="76"/>
      <c r="EKC524" s="76"/>
      <c r="EKD524" s="76"/>
      <c r="EKE524" s="76"/>
      <c r="EKF524" s="76"/>
      <c r="EKG524" s="76"/>
      <c r="EKH524" s="76"/>
      <c r="EKI524" s="76"/>
      <c r="EKJ524" s="76"/>
      <c r="EKK524" s="76"/>
      <c r="EKL524" s="76"/>
      <c r="EKM524" s="76"/>
      <c r="EKN524" s="76"/>
      <c r="EKO524" s="76"/>
      <c r="EKP524" s="76"/>
      <c r="EKQ524" s="76"/>
      <c r="EKR524" s="76"/>
      <c r="EKS524" s="76"/>
      <c r="EKT524" s="76"/>
      <c r="EKU524" s="76"/>
      <c r="EKV524" s="76"/>
      <c r="EKW524" s="76"/>
      <c r="EKX524" s="76"/>
      <c r="EKY524" s="76"/>
      <c r="EKZ524" s="76"/>
      <c r="ELA524" s="76"/>
      <c r="ELB524" s="76"/>
      <c r="ELC524" s="76"/>
      <c r="ELD524" s="76"/>
      <c r="ELE524" s="76"/>
      <c r="ELF524" s="76"/>
      <c r="ELG524" s="76"/>
      <c r="ELH524" s="76"/>
      <c r="ELI524" s="76"/>
      <c r="ELJ524" s="76"/>
      <c r="ELK524" s="76"/>
      <c r="ELL524" s="76"/>
      <c r="ELM524" s="76"/>
      <c r="ELN524" s="76"/>
      <c r="ELO524" s="76"/>
      <c r="ELP524" s="76"/>
      <c r="ELQ524" s="76"/>
      <c r="ELR524" s="76"/>
      <c r="ELS524" s="76"/>
      <c r="ELT524" s="76"/>
      <c r="ELU524" s="76"/>
      <c r="ELV524" s="76"/>
      <c r="ELW524" s="76"/>
      <c r="ELX524" s="76"/>
      <c r="ELY524" s="76"/>
      <c r="ELZ524" s="76"/>
      <c r="EMA524" s="76"/>
      <c r="EMB524" s="76"/>
      <c r="EMC524" s="76"/>
      <c r="EMD524" s="76"/>
      <c r="EME524" s="76"/>
      <c r="EMF524" s="76"/>
      <c r="EMG524" s="76"/>
      <c r="EMH524" s="76"/>
      <c r="EMI524" s="76"/>
      <c r="EMJ524" s="76"/>
      <c r="EMK524" s="76"/>
      <c r="EML524" s="76"/>
      <c r="EMM524" s="76"/>
      <c r="EMN524" s="76"/>
      <c r="EMO524" s="76"/>
      <c r="EMP524" s="76"/>
      <c r="EMQ524" s="76"/>
      <c r="EMR524" s="76"/>
      <c r="EMS524" s="76"/>
      <c r="EMT524" s="76"/>
      <c r="EMU524" s="76"/>
      <c r="EMV524" s="76"/>
      <c r="EMW524" s="76"/>
      <c r="EMX524" s="76"/>
      <c r="EMY524" s="76"/>
      <c r="EMZ524" s="76"/>
      <c r="ENA524" s="76"/>
      <c r="ENB524" s="76"/>
      <c r="ENC524" s="76"/>
      <c r="END524" s="76"/>
      <c r="ENE524" s="76"/>
      <c r="ENF524" s="76"/>
      <c r="ENG524" s="76"/>
      <c r="ENH524" s="76"/>
      <c r="ENI524" s="76"/>
      <c r="ENJ524" s="76"/>
      <c r="ENK524" s="76"/>
      <c r="ENL524" s="76"/>
      <c r="ENM524" s="76"/>
      <c r="ENN524" s="76"/>
      <c r="ENO524" s="76"/>
      <c r="ENP524" s="76"/>
      <c r="ENQ524" s="76"/>
      <c r="ENR524" s="76"/>
      <c r="ENS524" s="76"/>
      <c r="ENT524" s="76"/>
      <c r="ENU524" s="76"/>
      <c r="ENV524" s="76"/>
      <c r="ENW524" s="76"/>
      <c r="ENX524" s="76"/>
      <c r="ENY524" s="76"/>
      <c r="ENZ524" s="76"/>
      <c r="EOA524" s="76"/>
      <c r="EOB524" s="76"/>
      <c r="EOC524" s="76"/>
      <c r="EOD524" s="76"/>
      <c r="EOE524" s="76"/>
      <c r="EOF524" s="76"/>
      <c r="EOG524" s="76"/>
      <c r="EOH524" s="76"/>
      <c r="EOI524" s="76"/>
      <c r="EOJ524" s="76"/>
      <c r="EOK524" s="76"/>
      <c r="EOL524" s="76"/>
      <c r="EOM524" s="76"/>
      <c r="EON524" s="76"/>
      <c r="EOO524" s="76"/>
      <c r="EOP524" s="76"/>
      <c r="EOQ524" s="76"/>
      <c r="EOR524" s="76"/>
      <c r="EOS524" s="76"/>
      <c r="EOT524" s="76"/>
      <c r="EOU524" s="76"/>
      <c r="EOV524" s="76"/>
      <c r="EOW524" s="76"/>
      <c r="EOX524" s="76"/>
      <c r="EOY524" s="76"/>
      <c r="EOZ524" s="76"/>
      <c r="EPA524" s="76"/>
      <c r="EPB524" s="76"/>
      <c r="EPC524" s="76"/>
      <c r="EPD524" s="76"/>
      <c r="EPE524" s="76"/>
      <c r="EPF524" s="76"/>
      <c r="EPG524" s="76"/>
      <c r="EPH524" s="76"/>
      <c r="EPI524" s="76"/>
      <c r="EPJ524" s="76"/>
      <c r="EPK524" s="76"/>
      <c r="EPL524" s="76"/>
      <c r="EPM524" s="76"/>
      <c r="EPN524" s="76"/>
      <c r="EPO524" s="76"/>
      <c r="EPP524" s="76"/>
      <c r="EPQ524" s="76"/>
      <c r="EPR524" s="76"/>
      <c r="EPS524" s="76"/>
      <c r="EPT524" s="76"/>
      <c r="EPU524" s="76"/>
      <c r="EPV524" s="76"/>
      <c r="EPW524" s="76"/>
      <c r="EPX524" s="76"/>
      <c r="EPY524" s="76"/>
      <c r="EPZ524" s="76"/>
      <c r="EQA524" s="76"/>
      <c r="EQB524" s="76"/>
      <c r="EQC524" s="76"/>
      <c r="EQD524" s="76"/>
      <c r="EQE524" s="76"/>
      <c r="EQF524" s="76"/>
      <c r="EQG524" s="76"/>
      <c r="EQH524" s="76"/>
      <c r="EQI524" s="76"/>
      <c r="EQJ524" s="76"/>
      <c r="EQK524" s="76"/>
      <c r="EQL524" s="76"/>
      <c r="EQM524" s="76"/>
      <c r="EQN524" s="76"/>
      <c r="EQO524" s="76"/>
      <c r="EQP524" s="76"/>
      <c r="EQQ524" s="76"/>
      <c r="EQR524" s="76"/>
      <c r="EQS524" s="76"/>
      <c r="EQT524" s="76"/>
      <c r="EQU524" s="76"/>
      <c r="EQV524" s="76"/>
      <c r="EQW524" s="76"/>
      <c r="EQX524" s="76"/>
      <c r="EQY524" s="76"/>
      <c r="EQZ524" s="76"/>
      <c r="ERA524" s="76"/>
      <c r="ERB524" s="76"/>
      <c r="ERC524" s="76"/>
      <c r="ERD524" s="76"/>
      <c r="ERE524" s="76"/>
      <c r="ERF524" s="76"/>
      <c r="ERG524" s="76"/>
      <c r="ERH524" s="76"/>
      <c r="ERI524" s="76"/>
      <c r="ERJ524" s="76"/>
      <c r="ERK524" s="76"/>
      <c r="ERL524" s="76"/>
      <c r="ERM524" s="76"/>
      <c r="ERN524" s="76"/>
      <c r="ERO524" s="76"/>
      <c r="ERP524" s="76"/>
      <c r="ERQ524" s="76"/>
      <c r="ERR524" s="76"/>
      <c r="ERS524" s="76"/>
      <c r="ERT524" s="76"/>
      <c r="ERU524" s="76"/>
      <c r="ERV524" s="76"/>
      <c r="ERW524" s="76"/>
      <c r="ERX524" s="76"/>
      <c r="ERY524" s="76"/>
      <c r="ERZ524" s="76"/>
      <c r="ESA524" s="76"/>
      <c r="ESB524" s="76"/>
      <c r="ESC524" s="76"/>
      <c r="ESD524" s="76"/>
      <c r="ESE524" s="76"/>
      <c r="ESF524" s="76"/>
      <c r="ESG524" s="76"/>
      <c r="ESH524" s="76"/>
      <c r="ESI524" s="76"/>
      <c r="ESJ524" s="76"/>
      <c r="ESK524" s="76"/>
      <c r="ESL524" s="76"/>
      <c r="ESM524" s="76"/>
      <c r="ESN524" s="76"/>
      <c r="ESO524" s="76"/>
      <c r="ESP524" s="76"/>
      <c r="ESQ524" s="76"/>
      <c r="ESR524" s="76"/>
      <c r="ESS524" s="76"/>
      <c r="EST524" s="76"/>
      <c r="ESU524" s="76"/>
      <c r="ESV524" s="76"/>
      <c r="ESW524" s="76"/>
      <c r="ESX524" s="76"/>
      <c r="ESY524" s="76"/>
      <c r="ESZ524" s="76"/>
      <c r="ETA524" s="76"/>
      <c r="ETB524" s="76"/>
      <c r="ETC524" s="76"/>
      <c r="ETD524" s="76"/>
      <c r="ETE524" s="76"/>
      <c r="ETF524" s="76"/>
      <c r="ETG524" s="76"/>
      <c r="ETH524" s="76"/>
      <c r="ETI524" s="76"/>
      <c r="ETJ524" s="76"/>
      <c r="ETK524" s="76"/>
      <c r="ETL524" s="76"/>
      <c r="ETM524" s="76"/>
      <c r="ETN524" s="76"/>
      <c r="ETO524" s="76"/>
      <c r="ETP524" s="76"/>
      <c r="ETQ524" s="76"/>
      <c r="ETR524" s="76"/>
      <c r="ETS524" s="76"/>
      <c r="ETT524" s="76"/>
      <c r="ETU524" s="76"/>
      <c r="ETV524" s="76"/>
      <c r="ETW524" s="76"/>
      <c r="ETX524" s="76"/>
      <c r="ETY524" s="76"/>
      <c r="ETZ524" s="76"/>
      <c r="EUA524" s="76"/>
      <c r="EUB524" s="76"/>
      <c r="EUC524" s="76"/>
      <c r="EUD524" s="76"/>
      <c r="EUE524" s="76"/>
      <c r="EUF524" s="76"/>
      <c r="EUG524" s="76"/>
      <c r="EUH524" s="76"/>
      <c r="EUI524" s="76"/>
      <c r="EUJ524" s="76"/>
      <c r="EUK524" s="76"/>
      <c r="EUL524" s="76"/>
      <c r="EUM524" s="76"/>
      <c r="EUN524" s="76"/>
      <c r="EUO524" s="76"/>
      <c r="EUP524" s="76"/>
      <c r="EUQ524" s="76"/>
      <c r="EUR524" s="76"/>
      <c r="EUS524" s="76"/>
      <c r="EUT524" s="76"/>
      <c r="EUU524" s="76"/>
      <c r="EUV524" s="76"/>
      <c r="EUW524" s="76"/>
      <c r="EUX524" s="76"/>
      <c r="EUY524" s="76"/>
      <c r="EUZ524" s="76"/>
      <c r="EVA524" s="76"/>
      <c r="EVB524" s="76"/>
      <c r="EVC524" s="76"/>
      <c r="EVD524" s="76"/>
      <c r="EVE524" s="76"/>
      <c r="EVF524" s="76"/>
      <c r="EVG524" s="76"/>
      <c r="EVH524" s="76"/>
      <c r="EVI524" s="76"/>
      <c r="EVJ524" s="76"/>
      <c r="EVK524" s="76"/>
      <c r="EVL524" s="76"/>
      <c r="EVM524" s="76"/>
      <c r="EVN524" s="76"/>
      <c r="EVO524" s="76"/>
      <c r="EVP524" s="76"/>
      <c r="EVQ524" s="76"/>
      <c r="EVR524" s="76"/>
      <c r="EVS524" s="76"/>
      <c r="EVT524" s="76"/>
      <c r="EVU524" s="76"/>
      <c r="EVV524" s="76"/>
      <c r="EVW524" s="76"/>
      <c r="EVX524" s="76"/>
      <c r="EVY524" s="76"/>
      <c r="EVZ524" s="76"/>
      <c r="EWA524" s="76"/>
      <c r="EWB524" s="76"/>
      <c r="EWC524" s="76"/>
      <c r="EWD524" s="76"/>
      <c r="EWE524" s="76"/>
      <c r="EWF524" s="76"/>
      <c r="EWG524" s="76"/>
      <c r="EWH524" s="76"/>
      <c r="EWI524" s="76"/>
      <c r="EWJ524" s="76"/>
      <c r="EWK524" s="76"/>
      <c r="EWL524" s="76"/>
      <c r="EWM524" s="76"/>
      <c r="EWN524" s="76"/>
      <c r="EWO524" s="76"/>
      <c r="EWP524" s="76"/>
      <c r="EWQ524" s="76"/>
      <c r="EWR524" s="76"/>
      <c r="EWS524" s="76"/>
      <c r="EWT524" s="76"/>
      <c r="EWU524" s="76"/>
      <c r="EWV524" s="76"/>
      <c r="EWW524" s="76"/>
      <c r="EWX524" s="76"/>
      <c r="EWY524" s="76"/>
      <c r="EWZ524" s="76"/>
      <c r="EXA524" s="76"/>
      <c r="EXB524" s="76"/>
      <c r="EXC524" s="76"/>
      <c r="EXD524" s="76"/>
      <c r="EXE524" s="76"/>
      <c r="EXF524" s="76"/>
      <c r="EXG524" s="76"/>
      <c r="EXH524" s="76"/>
      <c r="EXI524" s="76"/>
      <c r="EXJ524" s="76"/>
      <c r="EXK524" s="76"/>
      <c r="EXL524" s="76"/>
      <c r="EXM524" s="76"/>
      <c r="EXN524" s="76"/>
      <c r="EXO524" s="76"/>
      <c r="EXP524" s="76"/>
      <c r="EXQ524" s="76"/>
      <c r="EXR524" s="76"/>
      <c r="EXS524" s="76"/>
      <c r="EXT524" s="76"/>
      <c r="EXU524" s="76"/>
      <c r="EXV524" s="76"/>
      <c r="EXW524" s="76"/>
      <c r="EXX524" s="76"/>
      <c r="EXY524" s="76"/>
      <c r="EXZ524" s="76"/>
      <c r="EYA524" s="76"/>
      <c r="EYB524" s="76"/>
      <c r="EYC524" s="76"/>
      <c r="EYD524" s="76"/>
      <c r="EYE524" s="76"/>
      <c r="EYF524" s="76"/>
      <c r="EYG524" s="76"/>
      <c r="EYH524" s="76"/>
      <c r="EYI524" s="76"/>
      <c r="EYJ524" s="76"/>
      <c r="EYK524" s="76"/>
      <c r="EYL524" s="76"/>
      <c r="EYM524" s="76"/>
      <c r="EYN524" s="76"/>
      <c r="EYO524" s="76"/>
      <c r="EYP524" s="76"/>
      <c r="EYQ524" s="76"/>
      <c r="EYR524" s="76"/>
      <c r="EYS524" s="76"/>
      <c r="EYT524" s="76"/>
      <c r="EYU524" s="76"/>
      <c r="EYV524" s="76"/>
      <c r="EYW524" s="76"/>
      <c r="EYX524" s="76"/>
      <c r="EYY524" s="76"/>
      <c r="EYZ524" s="76"/>
      <c r="EZA524" s="76"/>
      <c r="EZB524" s="76"/>
      <c r="EZC524" s="76"/>
      <c r="EZD524" s="76"/>
      <c r="EZE524" s="76"/>
      <c r="EZF524" s="76"/>
      <c r="EZG524" s="76"/>
      <c r="EZH524" s="76"/>
      <c r="EZI524" s="76"/>
      <c r="EZJ524" s="76"/>
      <c r="EZK524" s="76"/>
      <c r="EZL524" s="76"/>
      <c r="EZM524" s="76"/>
      <c r="EZN524" s="76"/>
      <c r="EZO524" s="76"/>
      <c r="EZP524" s="76"/>
      <c r="EZQ524" s="76"/>
      <c r="EZR524" s="76"/>
      <c r="EZS524" s="76"/>
      <c r="EZT524" s="76"/>
      <c r="EZU524" s="76"/>
      <c r="EZV524" s="76"/>
      <c r="EZW524" s="76"/>
      <c r="EZX524" s="76"/>
      <c r="EZY524" s="76"/>
      <c r="EZZ524" s="76"/>
      <c r="FAA524" s="76"/>
      <c r="FAB524" s="76"/>
      <c r="FAC524" s="76"/>
      <c r="FAD524" s="76"/>
      <c r="FAE524" s="76"/>
      <c r="FAF524" s="76"/>
      <c r="FAG524" s="76"/>
      <c r="FAH524" s="76"/>
      <c r="FAI524" s="76"/>
      <c r="FAJ524" s="76"/>
      <c r="FAK524" s="76"/>
      <c r="FAL524" s="76"/>
      <c r="FAM524" s="76"/>
      <c r="FAN524" s="76"/>
      <c r="FAO524" s="76"/>
      <c r="FAP524" s="76"/>
      <c r="FAQ524" s="76"/>
      <c r="FAR524" s="76"/>
      <c r="FAS524" s="76"/>
      <c r="FAT524" s="76"/>
      <c r="FAU524" s="76"/>
      <c r="FAV524" s="76"/>
      <c r="FAW524" s="76"/>
      <c r="FAX524" s="76"/>
      <c r="FAY524" s="76"/>
      <c r="FAZ524" s="76"/>
      <c r="FBA524" s="76"/>
      <c r="FBB524" s="76"/>
      <c r="FBC524" s="76"/>
      <c r="FBD524" s="76"/>
      <c r="FBE524" s="76"/>
      <c r="FBF524" s="76"/>
      <c r="FBG524" s="76"/>
      <c r="FBH524" s="76"/>
      <c r="FBI524" s="76"/>
      <c r="FBJ524" s="76"/>
      <c r="FBK524" s="76"/>
      <c r="FBL524" s="76"/>
      <c r="FBM524" s="76"/>
      <c r="FBN524" s="76"/>
      <c r="FBO524" s="76"/>
      <c r="FBP524" s="76"/>
      <c r="FBQ524" s="76"/>
      <c r="FBR524" s="76"/>
      <c r="FBS524" s="76"/>
      <c r="FBT524" s="76"/>
      <c r="FBU524" s="76"/>
      <c r="FBV524" s="76"/>
      <c r="FBW524" s="76"/>
      <c r="FBX524" s="76"/>
      <c r="FBY524" s="76"/>
      <c r="FBZ524" s="76"/>
      <c r="FCA524" s="76"/>
      <c r="FCB524" s="76"/>
      <c r="FCC524" s="76"/>
      <c r="FCD524" s="76"/>
      <c r="FCE524" s="76"/>
      <c r="FCF524" s="76"/>
      <c r="FCG524" s="76"/>
      <c r="FCH524" s="76"/>
      <c r="FCI524" s="76"/>
      <c r="FCJ524" s="76"/>
      <c r="FCK524" s="76"/>
      <c r="FCL524" s="76"/>
      <c r="FCM524" s="76"/>
      <c r="FCN524" s="76"/>
      <c r="FCO524" s="76"/>
      <c r="FCP524" s="76"/>
      <c r="FCQ524" s="76"/>
      <c r="FCR524" s="76"/>
      <c r="FCS524" s="76"/>
      <c r="FCT524" s="76"/>
      <c r="FCU524" s="76"/>
      <c r="FCV524" s="76"/>
      <c r="FCW524" s="76"/>
      <c r="FCX524" s="76"/>
      <c r="FCY524" s="76"/>
      <c r="FCZ524" s="76"/>
      <c r="FDA524" s="76"/>
      <c r="FDB524" s="76"/>
      <c r="FDC524" s="76"/>
      <c r="FDD524" s="76"/>
      <c r="FDE524" s="76"/>
      <c r="FDF524" s="76"/>
      <c r="FDG524" s="76"/>
      <c r="FDH524" s="76"/>
      <c r="FDI524" s="76"/>
      <c r="FDJ524" s="76"/>
      <c r="FDK524" s="76"/>
      <c r="FDL524" s="76"/>
      <c r="FDM524" s="76"/>
      <c r="FDN524" s="76"/>
      <c r="FDO524" s="76"/>
      <c r="FDP524" s="76"/>
      <c r="FDQ524" s="76"/>
      <c r="FDR524" s="76"/>
      <c r="FDS524" s="76"/>
      <c r="FDT524" s="76"/>
      <c r="FDU524" s="76"/>
      <c r="FDV524" s="76"/>
      <c r="FDW524" s="76"/>
      <c r="FDX524" s="76"/>
      <c r="FDY524" s="76"/>
      <c r="FDZ524" s="76"/>
      <c r="FEA524" s="76"/>
      <c r="FEB524" s="76"/>
      <c r="FEC524" s="76"/>
      <c r="FED524" s="76"/>
      <c r="FEE524" s="76"/>
      <c r="FEF524" s="76"/>
      <c r="FEG524" s="76"/>
      <c r="FEH524" s="76"/>
      <c r="FEI524" s="76"/>
      <c r="FEJ524" s="76"/>
      <c r="FEK524" s="76"/>
      <c r="FEL524" s="76"/>
      <c r="FEM524" s="76"/>
      <c r="FEN524" s="76"/>
      <c r="FEO524" s="76"/>
      <c r="FEP524" s="76"/>
      <c r="FEQ524" s="76"/>
      <c r="FER524" s="76"/>
      <c r="FES524" s="76"/>
      <c r="FET524" s="76"/>
      <c r="FEU524" s="76"/>
      <c r="FEV524" s="76"/>
      <c r="FEW524" s="76"/>
      <c r="FEX524" s="76"/>
      <c r="FEY524" s="76"/>
      <c r="FEZ524" s="76"/>
      <c r="FFA524" s="76"/>
      <c r="FFB524" s="76"/>
      <c r="FFC524" s="76"/>
      <c r="FFD524" s="76"/>
      <c r="FFE524" s="76"/>
      <c r="FFF524" s="76"/>
      <c r="FFG524" s="76"/>
      <c r="FFH524" s="76"/>
      <c r="FFI524" s="76"/>
      <c r="FFJ524" s="76"/>
      <c r="FFK524" s="76"/>
      <c r="FFL524" s="76"/>
      <c r="FFM524" s="76"/>
      <c r="FFN524" s="76"/>
      <c r="FFO524" s="76"/>
      <c r="FFP524" s="76"/>
      <c r="FFQ524" s="76"/>
      <c r="FFR524" s="76"/>
      <c r="FFS524" s="76"/>
      <c r="FFT524" s="76"/>
      <c r="FFU524" s="76"/>
      <c r="FFV524" s="76"/>
      <c r="FFW524" s="76"/>
      <c r="FFX524" s="76"/>
      <c r="FFY524" s="76"/>
      <c r="FFZ524" s="76"/>
      <c r="FGA524" s="76"/>
      <c r="FGB524" s="76"/>
      <c r="FGC524" s="76"/>
      <c r="FGD524" s="76"/>
      <c r="FGE524" s="76"/>
      <c r="FGF524" s="76"/>
      <c r="FGG524" s="76"/>
      <c r="FGH524" s="76"/>
      <c r="FGI524" s="76"/>
      <c r="FGJ524" s="76"/>
      <c r="FGK524" s="76"/>
      <c r="FGL524" s="76"/>
      <c r="FGM524" s="76"/>
      <c r="FGN524" s="76"/>
      <c r="FGO524" s="76"/>
      <c r="FGP524" s="76"/>
      <c r="FGQ524" s="76"/>
      <c r="FGR524" s="76"/>
      <c r="FGS524" s="76"/>
      <c r="FGT524" s="76"/>
      <c r="FGU524" s="76"/>
      <c r="FGV524" s="76"/>
      <c r="FGW524" s="76"/>
      <c r="FGX524" s="76"/>
      <c r="FGY524" s="76"/>
      <c r="FGZ524" s="76"/>
      <c r="FHA524" s="76"/>
      <c r="FHB524" s="76"/>
      <c r="FHC524" s="76"/>
      <c r="FHD524" s="76"/>
      <c r="FHE524" s="76"/>
      <c r="FHF524" s="76"/>
      <c r="FHG524" s="76"/>
      <c r="FHH524" s="76"/>
      <c r="FHI524" s="76"/>
      <c r="FHJ524" s="76"/>
      <c r="FHK524" s="76"/>
      <c r="FHL524" s="76"/>
      <c r="FHM524" s="76"/>
      <c r="FHN524" s="76"/>
      <c r="FHO524" s="76"/>
      <c r="FHP524" s="76"/>
      <c r="FHQ524" s="76"/>
      <c r="FHR524" s="76"/>
      <c r="FHS524" s="76"/>
      <c r="FHT524" s="76"/>
      <c r="FHU524" s="76"/>
      <c r="FHV524" s="76"/>
      <c r="FHW524" s="76"/>
      <c r="FHX524" s="76"/>
      <c r="FHY524" s="76"/>
      <c r="FHZ524" s="76"/>
      <c r="FIA524" s="76"/>
      <c r="FIB524" s="76"/>
      <c r="FIC524" s="76"/>
      <c r="FID524" s="76"/>
      <c r="FIE524" s="76"/>
      <c r="FIF524" s="76"/>
      <c r="FIG524" s="76"/>
      <c r="FIH524" s="76"/>
      <c r="FII524" s="76"/>
      <c r="FIJ524" s="76"/>
      <c r="FIK524" s="76"/>
      <c r="FIL524" s="76"/>
      <c r="FIM524" s="76"/>
      <c r="FIN524" s="76"/>
      <c r="FIO524" s="76"/>
      <c r="FIP524" s="76"/>
      <c r="FIQ524" s="76"/>
      <c r="FIR524" s="76"/>
      <c r="FIS524" s="76"/>
      <c r="FIT524" s="76"/>
      <c r="FIU524" s="76"/>
      <c r="FIV524" s="76"/>
      <c r="FIW524" s="76"/>
      <c r="FIX524" s="76"/>
      <c r="FIY524" s="76"/>
      <c r="FIZ524" s="76"/>
      <c r="FJA524" s="76"/>
      <c r="FJB524" s="76"/>
      <c r="FJC524" s="76"/>
      <c r="FJD524" s="76"/>
      <c r="FJE524" s="76"/>
      <c r="FJF524" s="76"/>
      <c r="FJG524" s="76"/>
      <c r="FJH524" s="76"/>
      <c r="FJI524" s="76"/>
      <c r="FJJ524" s="76"/>
      <c r="FJK524" s="76"/>
      <c r="FJL524" s="76"/>
      <c r="FJM524" s="76"/>
      <c r="FJN524" s="76"/>
      <c r="FJO524" s="76"/>
      <c r="FJP524" s="76"/>
      <c r="FJQ524" s="76"/>
      <c r="FJR524" s="76"/>
      <c r="FJS524" s="76"/>
      <c r="FJT524" s="76"/>
      <c r="FJU524" s="76"/>
      <c r="FJV524" s="76"/>
      <c r="FJW524" s="76"/>
      <c r="FJX524" s="76"/>
      <c r="FJY524" s="76"/>
      <c r="FJZ524" s="76"/>
      <c r="FKA524" s="76"/>
      <c r="FKB524" s="76"/>
      <c r="FKC524" s="76"/>
      <c r="FKD524" s="76"/>
      <c r="FKE524" s="76"/>
      <c r="FKF524" s="76"/>
      <c r="FKG524" s="76"/>
      <c r="FKH524" s="76"/>
      <c r="FKI524" s="76"/>
      <c r="FKJ524" s="76"/>
      <c r="FKK524" s="76"/>
      <c r="FKL524" s="76"/>
      <c r="FKM524" s="76"/>
      <c r="FKN524" s="76"/>
      <c r="FKO524" s="76"/>
      <c r="FKP524" s="76"/>
      <c r="FKQ524" s="76"/>
      <c r="FKR524" s="76"/>
      <c r="FKS524" s="76"/>
      <c r="FKT524" s="76"/>
      <c r="FKU524" s="76"/>
      <c r="FKV524" s="76"/>
      <c r="FKW524" s="76"/>
      <c r="FKX524" s="76"/>
      <c r="FKY524" s="76"/>
      <c r="FKZ524" s="76"/>
      <c r="FLA524" s="76"/>
      <c r="FLB524" s="76"/>
      <c r="FLC524" s="76"/>
      <c r="FLD524" s="76"/>
      <c r="FLE524" s="76"/>
      <c r="FLF524" s="76"/>
      <c r="FLG524" s="76"/>
      <c r="FLH524" s="76"/>
      <c r="FLI524" s="76"/>
      <c r="FLJ524" s="76"/>
      <c r="FLK524" s="76"/>
      <c r="FLL524" s="76"/>
      <c r="FLM524" s="76"/>
      <c r="FLN524" s="76"/>
      <c r="FLO524" s="76"/>
      <c r="FLP524" s="76"/>
      <c r="FLQ524" s="76"/>
      <c r="FLR524" s="76"/>
      <c r="FLS524" s="76"/>
      <c r="FLT524" s="76"/>
      <c r="FLU524" s="76"/>
      <c r="FLV524" s="76"/>
      <c r="FLW524" s="76"/>
      <c r="FLX524" s="76"/>
      <c r="FLY524" s="76"/>
      <c r="FLZ524" s="76"/>
      <c r="FMA524" s="76"/>
      <c r="FMB524" s="76"/>
      <c r="FMC524" s="76"/>
      <c r="FMD524" s="76"/>
      <c r="FME524" s="76"/>
      <c r="FMF524" s="76"/>
      <c r="FMG524" s="76"/>
      <c r="FMH524" s="76"/>
      <c r="FMI524" s="76"/>
      <c r="FMJ524" s="76"/>
      <c r="FMK524" s="76"/>
      <c r="FML524" s="76"/>
      <c r="FMM524" s="76"/>
      <c r="FMN524" s="76"/>
      <c r="FMO524" s="76"/>
      <c r="FMP524" s="76"/>
      <c r="FMQ524" s="76"/>
      <c r="FMR524" s="76"/>
      <c r="FMS524" s="76"/>
      <c r="FMT524" s="76"/>
      <c r="FMU524" s="76"/>
      <c r="FMV524" s="76"/>
      <c r="FMW524" s="76"/>
      <c r="FMX524" s="76"/>
      <c r="FMY524" s="76"/>
      <c r="FMZ524" s="76"/>
      <c r="FNA524" s="76"/>
      <c r="FNB524" s="76"/>
      <c r="FNC524" s="76"/>
      <c r="FND524" s="76"/>
      <c r="FNE524" s="76"/>
      <c r="FNF524" s="76"/>
      <c r="FNG524" s="76"/>
      <c r="FNH524" s="76"/>
      <c r="FNI524" s="76"/>
      <c r="FNJ524" s="76"/>
      <c r="FNK524" s="76"/>
      <c r="FNL524" s="76"/>
      <c r="FNM524" s="76"/>
      <c r="FNN524" s="76"/>
      <c r="FNO524" s="76"/>
      <c r="FNP524" s="76"/>
      <c r="FNQ524" s="76"/>
      <c r="FNR524" s="76"/>
      <c r="FNS524" s="76"/>
      <c r="FNT524" s="76"/>
      <c r="FNU524" s="76"/>
      <c r="FNV524" s="76"/>
      <c r="FNW524" s="76"/>
      <c r="FNX524" s="76"/>
      <c r="FNY524" s="76"/>
      <c r="FNZ524" s="76"/>
      <c r="FOA524" s="76"/>
      <c r="FOB524" s="76"/>
      <c r="FOC524" s="76"/>
      <c r="FOD524" s="76"/>
      <c r="FOE524" s="76"/>
      <c r="FOF524" s="76"/>
      <c r="FOG524" s="76"/>
      <c r="FOH524" s="76"/>
      <c r="FOI524" s="76"/>
      <c r="FOJ524" s="76"/>
      <c r="FOK524" s="76"/>
      <c r="FOL524" s="76"/>
      <c r="FOM524" s="76"/>
      <c r="FON524" s="76"/>
      <c r="FOO524" s="76"/>
      <c r="FOP524" s="76"/>
      <c r="FOQ524" s="76"/>
      <c r="FOR524" s="76"/>
      <c r="FOS524" s="76"/>
      <c r="FOT524" s="76"/>
      <c r="FOU524" s="76"/>
      <c r="FOV524" s="76"/>
      <c r="FOW524" s="76"/>
      <c r="FOX524" s="76"/>
      <c r="FOY524" s="76"/>
      <c r="FOZ524" s="76"/>
      <c r="FPA524" s="76"/>
      <c r="FPB524" s="76"/>
      <c r="FPC524" s="76"/>
      <c r="FPD524" s="76"/>
      <c r="FPE524" s="76"/>
      <c r="FPF524" s="76"/>
      <c r="FPG524" s="76"/>
      <c r="FPH524" s="76"/>
      <c r="FPI524" s="76"/>
      <c r="FPJ524" s="76"/>
      <c r="FPK524" s="76"/>
      <c r="FPL524" s="76"/>
      <c r="FPM524" s="76"/>
      <c r="FPN524" s="76"/>
      <c r="FPO524" s="76"/>
      <c r="FPP524" s="76"/>
      <c r="FPQ524" s="76"/>
      <c r="FPR524" s="76"/>
      <c r="FPS524" s="76"/>
      <c r="FPT524" s="76"/>
      <c r="FPU524" s="76"/>
      <c r="FPV524" s="76"/>
      <c r="FPW524" s="76"/>
      <c r="FPX524" s="76"/>
      <c r="FPY524" s="76"/>
      <c r="FPZ524" s="76"/>
      <c r="FQA524" s="76"/>
      <c r="FQB524" s="76"/>
      <c r="FQC524" s="76"/>
      <c r="FQD524" s="76"/>
      <c r="FQE524" s="76"/>
      <c r="FQF524" s="76"/>
      <c r="FQG524" s="76"/>
      <c r="FQH524" s="76"/>
      <c r="FQI524" s="76"/>
      <c r="FQJ524" s="76"/>
      <c r="FQK524" s="76"/>
      <c r="FQL524" s="76"/>
      <c r="FQM524" s="76"/>
      <c r="FQN524" s="76"/>
      <c r="FQO524" s="76"/>
      <c r="FQP524" s="76"/>
      <c r="FQQ524" s="76"/>
      <c r="FQR524" s="76"/>
      <c r="FQS524" s="76"/>
      <c r="FQT524" s="76"/>
      <c r="FQU524" s="76"/>
      <c r="FQV524" s="76"/>
      <c r="FQW524" s="76"/>
      <c r="FQX524" s="76"/>
      <c r="FQY524" s="76"/>
      <c r="FQZ524" s="76"/>
      <c r="FRA524" s="76"/>
      <c r="FRB524" s="76"/>
      <c r="FRC524" s="76"/>
      <c r="FRD524" s="76"/>
      <c r="FRE524" s="76"/>
      <c r="FRF524" s="76"/>
      <c r="FRG524" s="76"/>
      <c r="FRH524" s="76"/>
      <c r="FRI524" s="76"/>
      <c r="FRJ524" s="76"/>
      <c r="FRK524" s="76"/>
      <c r="FRL524" s="76"/>
      <c r="FRM524" s="76"/>
      <c r="FRN524" s="76"/>
      <c r="FRO524" s="76"/>
      <c r="FRP524" s="76"/>
      <c r="FRQ524" s="76"/>
      <c r="FRR524" s="76"/>
      <c r="FRS524" s="76"/>
      <c r="FRT524" s="76"/>
      <c r="FRU524" s="76"/>
      <c r="FRV524" s="76"/>
      <c r="FRW524" s="76"/>
      <c r="FRX524" s="76"/>
      <c r="FRY524" s="76"/>
      <c r="FRZ524" s="76"/>
      <c r="FSA524" s="76"/>
      <c r="FSB524" s="76"/>
      <c r="FSC524" s="76"/>
      <c r="FSD524" s="76"/>
      <c r="FSE524" s="76"/>
      <c r="FSF524" s="76"/>
      <c r="FSG524" s="76"/>
      <c r="FSH524" s="76"/>
      <c r="FSI524" s="76"/>
      <c r="FSJ524" s="76"/>
      <c r="FSK524" s="76"/>
      <c r="FSL524" s="76"/>
      <c r="FSM524" s="76"/>
      <c r="FSN524" s="76"/>
      <c r="FSO524" s="76"/>
      <c r="FSP524" s="76"/>
      <c r="FSQ524" s="76"/>
      <c r="FSR524" s="76"/>
      <c r="FSS524" s="76"/>
      <c r="FST524" s="76"/>
      <c r="FSU524" s="76"/>
      <c r="FSV524" s="76"/>
      <c r="FSW524" s="76"/>
      <c r="FSX524" s="76"/>
      <c r="FSY524" s="76"/>
      <c r="FSZ524" s="76"/>
      <c r="FTA524" s="76"/>
      <c r="FTB524" s="76"/>
      <c r="FTC524" s="76"/>
      <c r="FTD524" s="76"/>
      <c r="FTE524" s="76"/>
      <c r="FTF524" s="76"/>
      <c r="FTG524" s="76"/>
      <c r="FTH524" s="76"/>
      <c r="FTI524" s="76"/>
      <c r="FTJ524" s="76"/>
      <c r="FTK524" s="76"/>
      <c r="FTL524" s="76"/>
      <c r="FTM524" s="76"/>
      <c r="FTN524" s="76"/>
      <c r="FTO524" s="76"/>
      <c r="FTP524" s="76"/>
      <c r="FTQ524" s="76"/>
      <c r="FTR524" s="76"/>
      <c r="FTS524" s="76"/>
      <c r="FTT524" s="76"/>
      <c r="FTU524" s="76"/>
      <c r="FTV524" s="76"/>
      <c r="FTW524" s="76"/>
      <c r="FTX524" s="76"/>
      <c r="FTY524" s="76"/>
      <c r="FTZ524" s="76"/>
      <c r="FUA524" s="76"/>
      <c r="FUB524" s="76"/>
      <c r="FUC524" s="76"/>
      <c r="FUD524" s="76"/>
      <c r="FUE524" s="76"/>
      <c r="FUF524" s="76"/>
      <c r="FUG524" s="76"/>
      <c r="FUH524" s="76"/>
      <c r="FUI524" s="76"/>
      <c r="FUJ524" s="76"/>
      <c r="FUK524" s="76"/>
      <c r="FUL524" s="76"/>
      <c r="FUM524" s="76"/>
      <c r="FUN524" s="76"/>
      <c r="FUO524" s="76"/>
      <c r="FUP524" s="76"/>
      <c r="FUQ524" s="76"/>
      <c r="FUR524" s="76"/>
      <c r="FUS524" s="76"/>
      <c r="FUT524" s="76"/>
      <c r="FUU524" s="76"/>
      <c r="FUV524" s="76"/>
      <c r="FUW524" s="76"/>
      <c r="FUX524" s="76"/>
      <c r="FUY524" s="76"/>
      <c r="FUZ524" s="76"/>
      <c r="FVA524" s="76"/>
      <c r="FVB524" s="76"/>
      <c r="FVC524" s="76"/>
      <c r="FVD524" s="76"/>
      <c r="FVE524" s="76"/>
      <c r="FVF524" s="76"/>
      <c r="FVG524" s="76"/>
      <c r="FVH524" s="76"/>
      <c r="FVI524" s="76"/>
      <c r="FVJ524" s="76"/>
      <c r="FVK524" s="76"/>
      <c r="FVL524" s="76"/>
      <c r="FVM524" s="76"/>
      <c r="FVN524" s="76"/>
      <c r="FVO524" s="76"/>
      <c r="FVP524" s="76"/>
      <c r="FVQ524" s="76"/>
      <c r="FVR524" s="76"/>
      <c r="FVS524" s="76"/>
      <c r="FVT524" s="76"/>
      <c r="FVU524" s="76"/>
      <c r="FVV524" s="76"/>
      <c r="FVW524" s="76"/>
      <c r="FVX524" s="76"/>
      <c r="FVY524" s="76"/>
      <c r="FVZ524" s="76"/>
      <c r="FWA524" s="76"/>
      <c r="FWB524" s="76"/>
      <c r="FWC524" s="76"/>
      <c r="FWD524" s="76"/>
      <c r="FWE524" s="76"/>
      <c r="FWF524" s="76"/>
      <c r="FWG524" s="76"/>
      <c r="FWH524" s="76"/>
      <c r="FWI524" s="76"/>
      <c r="FWJ524" s="76"/>
      <c r="FWK524" s="76"/>
      <c r="FWL524" s="76"/>
      <c r="FWM524" s="76"/>
      <c r="FWN524" s="76"/>
      <c r="FWO524" s="76"/>
      <c r="FWP524" s="76"/>
      <c r="FWQ524" s="76"/>
      <c r="FWR524" s="76"/>
      <c r="FWS524" s="76"/>
      <c r="FWT524" s="76"/>
      <c r="FWU524" s="76"/>
      <c r="FWV524" s="76"/>
      <c r="FWW524" s="76"/>
      <c r="FWX524" s="76"/>
      <c r="FWY524" s="76"/>
      <c r="FWZ524" s="76"/>
      <c r="FXA524" s="76"/>
      <c r="FXB524" s="76"/>
      <c r="FXC524" s="76"/>
      <c r="FXD524" s="76"/>
      <c r="FXE524" s="76"/>
      <c r="FXF524" s="76"/>
      <c r="FXG524" s="76"/>
      <c r="FXH524" s="76"/>
      <c r="FXI524" s="76"/>
      <c r="FXJ524" s="76"/>
      <c r="FXK524" s="76"/>
      <c r="FXL524" s="76"/>
      <c r="FXM524" s="76"/>
      <c r="FXN524" s="76"/>
      <c r="FXO524" s="76"/>
      <c r="FXP524" s="76"/>
      <c r="FXQ524" s="76"/>
      <c r="FXR524" s="76"/>
      <c r="FXS524" s="76"/>
      <c r="FXT524" s="76"/>
      <c r="FXU524" s="76"/>
      <c r="FXV524" s="76"/>
      <c r="FXW524" s="76"/>
      <c r="FXX524" s="76"/>
      <c r="FXY524" s="76"/>
      <c r="FXZ524" s="76"/>
      <c r="FYA524" s="76"/>
      <c r="FYB524" s="76"/>
      <c r="FYC524" s="76"/>
      <c r="FYD524" s="76"/>
      <c r="FYE524" s="76"/>
      <c r="FYF524" s="76"/>
      <c r="FYG524" s="76"/>
      <c r="FYH524" s="76"/>
      <c r="FYI524" s="76"/>
      <c r="FYJ524" s="76"/>
      <c r="FYK524" s="76"/>
      <c r="FYL524" s="76"/>
      <c r="FYM524" s="76"/>
      <c r="FYN524" s="76"/>
      <c r="FYO524" s="76"/>
      <c r="FYP524" s="76"/>
      <c r="FYQ524" s="76"/>
      <c r="FYR524" s="76"/>
      <c r="FYS524" s="76"/>
      <c r="FYT524" s="76"/>
      <c r="FYU524" s="76"/>
      <c r="FYV524" s="76"/>
      <c r="FYW524" s="76"/>
      <c r="FYX524" s="76"/>
      <c r="FYY524" s="76"/>
      <c r="FYZ524" s="76"/>
      <c r="FZA524" s="76"/>
      <c r="FZB524" s="76"/>
      <c r="FZC524" s="76"/>
      <c r="FZD524" s="76"/>
      <c r="FZE524" s="76"/>
      <c r="FZF524" s="76"/>
      <c r="FZG524" s="76"/>
      <c r="FZH524" s="76"/>
      <c r="FZI524" s="76"/>
      <c r="FZJ524" s="76"/>
      <c r="FZK524" s="76"/>
      <c r="FZL524" s="76"/>
      <c r="FZM524" s="76"/>
      <c r="FZN524" s="76"/>
      <c r="FZO524" s="76"/>
      <c r="FZP524" s="76"/>
      <c r="FZQ524" s="76"/>
      <c r="FZR524" s="76"/>
      <c r="FZS524" s="76"/>
      <c r="FZT524" s="76"/>
      <c r="FZU524" s="76"/>
      <c r="FZV524" s="76"/>
      <c r="FZW524" s="76"/>
      <c r="FZX524" s="76"/>
      <c r="FZY524" s="76"/>
      <c r="FZZ524" s="76"/>
      <c r="GAA524" s="76"/>
      <c r="GAB524" s="76"/>
      <c r="GAC524" s="76"/>
      <c r="GAD524" s="76"/>
      <c r="GAE524" s="76"/>
      <c r="GAF524" s="76"/>
      <c r="GAG524" s="76"/>
      <c r="GAH524" s="76"/>
      <c r="GAI524" s="76"/>
      <c r="GAJ524" s="76"/>
      <c r="GAK524" s="76"/>
      <c r="GAL524" s="76"/>
      <c r="GAM524" s="76"/>
      <c r="GAN524" s="76"/>
      <c r="GAO524" s="76"/>
      <c r="GAP524" s="76"/>
      <c r="GAQ524" s="76"/>
      <c r="GAR524" s="76"/>
      <c r="GAS524" s="76"/>
      <c r="GAT524" s="76"/>
      <c r="GAU524" s="76"/>
      <c r="GAV524" s="76"/>
      <c r="GAW524" s="76"/>
      <c r="GAX524" s="76"/>
      <c r="GAY524" s="76"/>
      <c r="GAZ524" s="76"/>
      <c r="GBA524" s="76"/>
      <c r="GBB524" s="76"/>
      <c r="GBC524" s="76"/>
      <c r="GBD524" s="76"/>
      <c r="GBE524" s="76"/>
      <c r="GBF524" s="76"/>
      <c r="GBG524" s="76"/>
      <c r="GBH524" s="76"/>
      <c r="GBI524" s="76"/>
      <c r="GBJ524" s="76"/>
      <c r="GBK524" s="76"/>
      <c r="GBL524" s="76"/>
      <c r="GBM524" s="76"/>
      <c r="GBN524" s="76"/>
      <c r="GBO524" s="76"/>
      <c r="GBP524" s="76"/>
      <c r="GBQ524" s="76"/>
      <c r="GBR524" s="76"/>
      <c r="GBS524" s="76"/>
      <c r="GBT524" s="76"/>
      <c r="GBU524" s="76"/>
      <c r="GBV524" s="76"/>
      <c r="GBW524" s="76"/>
      <c r="GBX524" s="76"/>
      <c r="GBY524" s="76"/>
      <c r="GBZ524" s="76"/>
      <c r="GCA524" s="76"/>
      <c r="GCB524" s="76"/>
      <c r="GCC524" s="76"/>
      <c r="GCD524" s="76"/>
      <c r="GCE524" s="76"/>
      <c r="GCF524" s="76"/>
      <c r="GCG524" s="76"/>
      <c r="GCH524" s="76"/>
      <c r="GCI524" s="76"/>
      <c r="GCJ524" s="76"/>
      <c r="GCK524" s="76"/>
      <c r="GCL524" s="76"/>
      <c r="GCM524" s="76"/>
      <c r="GCN524" s="76"/>
      <c r="GCO524" s="76"/>
      <c r="GCP524" s="76"/>
      <c r="GCQ524" s="76"/>
      <c r="GCR524" s="76"/>
      <c r="GCS524" s="76"/>
      <c r="GCT524" s="76"/>
      <c r="GCU524" s="76"/>
      <c r="GCV524" s="76"/>
      <c r="GCW524" s="76"/>
      <c r="GCX524" s="76"/>
      <c r="GCY524" s="76"/>
      <c r="GCZ524" s="76"/>
      <c r="GDA524" s="76"/>
      <c r="GDB524" s="76"/>
      <c r="GDC524" s="76"/>
      <c r="GDD524" s="76"/>
      <c r="GDE524" s="76"/>
      <c r="GDF524" s="76"/>
      <c r="GDG524" s="76"/>
      <c r="GDH524" s="76"/>
      <c r="GDI524" s="76"/>
      <c r="GDJ524" s="76"/>
      <c r="GDK524" s="76"/>
      <c r="GDL524" s="76"/>
      <c r="GDM524" s="76"/>
      <c r="GDN524" s="76"/>
      <c r="GDO524" s="76"/>
      <c r="GDP524" s="76"/>
      <c r="GDQ524" s="76"/>
      <c r="GDR524" s="76"/>
      <c r="GDS524" s="76"/>
      <c r="GDT524" s="76"/>
      <c r="GDU524" s="76"/>
      <c r="GDV524" s="76"/>
      <c r="GDW524" s="76"/>
      <c r="GDX524" s="76"/>
      <c r="GDY524" s="76"/>
      <c r="GDZ524" s="76"/>
      <c r="GEA524" s="76"/>
      <c r="GEB524" s="76"/>
      <c r="GEC524" s="76"/>
      <c r="GED524" s="76"/>
      <c r="GEE524" s="76"/>
      <c r="GEF524" s="76"/>
      <c r="GEG524" s="76"/>
      <c r="GEH524" s="76"/>
      <c r="GEI524" s="76"/>
      <c r="GEJ524" s="76"/>
      <c r="GEK524" s="76"/>
      <c r="GEL524" s="76"/>
      <c r="GEM524" s="76"/>
      <c r="GEN524" s="76"/>
      <c r="GEO524" s="76"/>
      <c r="GEP524" s="76"/>
      <c r="GEQ524" s="76"/>
      <c r="GER524" s="76"/>
      <c r="GES524" s="76"/>
      <c r="GET524" s="76"/>
      <c r="GEU524" s="76"/>
      <c r="GEV524" s="76"/>
      <c r="GEW524" s="76"/>
      <c r="GEX524" s="76"/>
      <c r="GEY524" s="76"/>
      <c r="GEZ524" s="76"/>
      <c r="GFA524" s="76"/>
      <c r="GFB524" s="76"/>
      <c r="GFC524" s="76"/>
      <c r="GFD524" s="76"/>
      <c r="GFE524" s="76"/>
      <c r="GFF524" s="76"/>
      <c r="GFG524" s="76"/>
      <c r="GFH524" s="76"/>
      <c r="GFI524" s="76"/>
      <c r="GFJ524" s="76"/>
      <c r="GFK524" s="76"/>
      <c r="GFL524" s="76"/>
      <c r="GFM524" s="76"/>
      <c r="GFN524" s="76"/>
      <c r="GFO524" s="76"/>
      <c r="GFP524" s="76"/>
      <c r="GFQ524" s="76"/>
      <c r="GFR524" s="76"/>
      <c r="GFS524" s="76"/>
      <c r="GFT524" s="76"/>
      <c r="GFU524" s="76"/>
      <c r="GFV524" s="76"/>
      <c r="GFW524" s="76"/>
      <c r="GFX524" s="76"/>
      <c r="GFY524" s="76"/>
      <c r="GFZ524" s="76"/>
      <c r="GGA524" s="76"/>
      <c r="GGB524" s="76"/>
      <c r="GGC524" s="76"/>
      <c r="GGD524" s="76"/>
      <c r="GGE524" s="76"/>
      <c r="GGF524" s="76"/>
      <c r="GGG524" s="76"/>
      <c r="GGH524" s="76"/>
      <c r="GGI524" s="76"/>
      <c r="GGJ524" s="76"/>
      <c r="GGK524" s="76"/>
      <c r="GGL524" s="76"/>
      <c r="GGM524" s="76"/>
      <c r="GGN524" s="76"/>
      <c r="GGO524" s="76"/>
      <c r="GGP524" s="76"/>
      <c r="GGQ524" s="76"/>
      <c r="GGR524" s="76"/>
      <c r="GGS524" s="76"/>
      <c r="GGT524" s="76"/>
      <c r="GGU524" s="76"/>
      <c r="GGV524" s="76"/>
      <c r="GGW524" s="76"/>
      <c r="GGX524" s="76"/>
      <c r="GGY524" s="76"/>
      <c r="GGZ524" s="76"/>
      <c r="GHA524" s="76"/>
      <c r="GHB524" s="76"/>
      <c r="GHC524" s="76"/>
      <c r="GHD524" s="76"/>
      <c r="GHE524" s="76"/>
      <c r="GHF524" s="76"/>
      <c r="GHG524" s="76"/>
      <c r="GHH524" s="76"/>
      <c r="GHI524" s="76"/>
      <c r="GHJ524" s="76"/>
      <c r="GHK524" s="76"/>
      <c r="GHL524" s="76"/>
      <c r="GHM524" s="76"/>
      <c r="GHN524" s="76"/>
      <c r="GHO524" s="76"/>
      <c r="GHP524" s="76"/>
      <c r="GHQ524" s="76"/>
      <c r="GHR524" s="76"/>
      <c r="GHS524" s="76"/>
      <c r="GHT524" s="76"/>
      <c r="GHU524" s="76"/>
      <c r="GHV524" s="76"/>
      <c r="GHW524" s="76"/>
      <c r="GHX524" s="76"/>
      <c r="GHY524" s="76"/>
      <c r="GHZ524" s="76"/>
      <c r="GIA524" s="76"/>
      <c r="GIB524" s="76"/>
      <c r="GIC524" s="76"/>
      <c r="GID524" s="76"/>
      <c r="GIE524" s="76"/>
      <c r="GIF524" s="76"/>
      <c r="GIG524" s="76"/>
      <c r="GIH524" s="76"/>
      <c r="GII524" s="76"/>
      <c r="GIJ524" s="76"/>
      <c r="GIK524" s="76"/>
      <c r="GIL524" s="76"/>
      <c r="GIM524" s="76"/>
      <c r="GIN524" s="76"/>
      <c r="GIO524" s="76"/>
      <c r="GIP524" s="76"/>
      <c r="GIQ524" s="76"/>
      <c r="GIR524" s="76"/>
      <c r="GIS524" s="76"/>
      <c r="GIT524" s="76"/>
      <c r="GIU524" s="76"/>
      <c r="GIV524" s="76"/>
      <c r="GIW524" s="76"/>
      <c r="GIX524" s="76"/>
      <c r="GIY524" s="76"/>
      <c r="GIZ524" s="76"/>
      <c r="GJA524" s="76"/>
      <c r="GJB524" s="76"/>
      <c r="GJC524" s="76"/>
      <c r="GJD524" s="76"/>
      <c r="GJE524" s="76"/>
      <c r="GJF524" s="76"/>
      <c r="GJG524" s="76"/>
      <c r="GJH524" s="76"/>
      <c r="GJI524" s="76"/>
      <c r="GJJ524" s="76"/>
      <c r="GJK524" s="76"/>
      <c r="GJL524" s="76"/>
      <c r="GJM524" s="76"/>
      <c r="GJN524" s="76"/>
      <c r="GJO524" s="76"/>
      <c r="GJP524" s="76"/>
      <c r="GJQ524" s="76"/>
      <c r="GJR524" s="76"/>
      <c r="GJS524" s="76"/>
      <c r="GJT524" s="76"/>
      <c r="GJU524" s="76"/>
      <c r="GJV524" s="76"/>
      <c r="GJW524" s="76"/>
      <c r="GJX524" s="76"/>
      <c r="GJY524" s="76"/>
      <c r="GJZ524" s="76"/>
      <c r="GKA524" s="76"/>
      <c r="GKB524" s="76"/>
      <c r="GKC524" s="76"/>
      <c r="GKD524" s="76"/>
      <c r="GKE524" s="76"/>
      <c r="GKF524" s="76"/>
      <c r="GKG524" s="76"/>
      <c r="GKH524" s="76"/>
      <c r="GKI524" s="76"/>
      <c r="GKJ524" s="76"/>
      <c r="GKK524" s="76"/>
      <c r="GKL524" s="76"/>
      <c r="GKM524" s="76"/>
      <c r="GKN524" s="76"/>
      <c r="GKO524" s="76"/>
      <c r="GKP524" s="76"/>
      <c r="GKQ524" s="76"/>
      <c r="GKR524" s="76"/>
      <c r="GKS524" s="76"/>
      <c r="GKT524" s="76"/>
      <c r="GKU524" s="76"/>
      <c r="GKV524" s="76"/>
      <c r="GKW524" s="76"/>
      <c r="GKX524" s="76"/>
      <c r="GKY524" s="76"/>
      <c r="GKZ524" s="76"/>
      <c r="GLA524" s="76"/>
      <c r="GLB524" s="76"/>
      <c r="GLC524" s="76"/>
      <c r="GLD524" s="76"/>
      <c r="GLE524" s="76"/>
      <c r="GLF524" s="76"/>
      <c r="GLG524" s="76"/>
      <c r="GLH524" s="76"/>
      <c r="GLI524" s="76"/>
      <c r="GLJ524" s="76"/>
      <c r="GLK524" s="76"/>
      <c r="GLL524" s="76"/>
      <c r="GLM524" s="76"/>
      <c r="GLN524" s="76"/>
      <c r="GLO524" s="76"/>
      <c r="GLP524" s="76"/>
      <c r="GLQ524" s="76"/>
      <c r="GLR524" s="76"/>
      <c r="GLS524" s="76"/>
      <c r="GLT524" s="76"/>
      <c r="GLU524" s="76"/>
      <c r="GLV524" s="76"/>
      <c r="GLW524" s="76"/>
      <c r="GLX524" s="76"/>
      <c r="GLY524" s="76"/>
      <c r="GLZ524" s="76"/>
      <c r="GMA524" s="76"/>
      <c r="GMB524" s="76"/>
      <c r="GMC524" s="76"/>
      <c r="GMD524" s="76"/>
      <c r="GME524" s="76"/>
      <c r="GMF524" s="76"/>
      <c r="GMG524" s="76"/>
      <c r="GMH524" s="76"/>
      <c r="GMI524" s="76"/>
      <c r="GMJ524" s="76"/>
      <c r="GMK524" s="76"/>
      <c r="GML524" s="76"/>
      <c r="GMM524" s="76"/>
      <c r="GMN524" s="76"/>
      <c r="GMO524" s="76"/>
      <c r="GMP524" s="76"/>
      <c r="GMQ524" s="76"/>
      <c r="GMR524" s="76"/>
      <c r="GMS524" s="76"/>
      <c r="GMT524" s="76"/>
      <c r="GMU524" s="76"/>
      <c r="GMV524" s="76"/>
      <c r="GMW524" s="76"/>
      <c r="GMX524" s="76"/>
      <c r="GMY524" s="76"/>
      <c r="GMZ524" s="76"/>
      <c r="GNA524" s="76"/>
      <c r="GNB524" s="76"/>
      <c r="GNC524" s="76"/>
      <c r="GND524" s="76"/>
      <c r="GNE524" s="76"/>
      <c r="GNF524" s="76"/>
      <c r="GNG524" s="76"/>
      <c r="GNH524" s="76"/>
      <c r="GNI524" s="76"/>
      <c r="GNJ524" s="76"/>
      <c r="GNK524" s="76"/>
      <c r="GNL524" s="76"/>
      <c r="GNM524" s="76"/>
      <c r="GNN524" s="76"/>
      <c r="GNO524" s="76"/>
      <c r="GNP524" s="76"/>
      <c r="GNQ524" s="76"/>
      <c r="GNR524" s="76"/>
      <c r="GNS524" s="76"/>
      <c r="GNT524" s="76"/>
      <c r="GNU524" s="76"/>
      <c r="GNV524" s="76"/>
      <c r="GNW524" s="76"/>
      <c r="GNX524" s="76"/>
      <c r="GNY524" s="76"/>
      <c r="GNZ524" s="76"/>
      <c r="GOA524" s="76"/>
      <c r="GOB524" s="76"/>
      <c r="GOC524" s="76"/>
      <c r="GOD524" s="76"/>
      <c r="GOE524" s="76"/>
      <c r="GOF524" s="76"/>
      <c r="GOG524" s="76"/>
      <c r="GOH524" s="76"/>
      <c r="GOI524" s="76"/>
      <c r="GOJ524" s="76"/>
      <c r="GOK524" s="76"/>
      <c r="GOL524" s="76"/>
      <c r="GOM524" s="76"/>
      <c r="GON524" s="76"/>
      <c r="GOO524" s="76"/>
      <c r="GOP524" s="76"/>
      <c r="GOQ524" s="76"/>
      <c r="GOR524" s="76"/>
      <c r="GOS524" s="76"/>
      <c r="GOT524" s="76"/>
      <c r="GOU524" s="76"/>
      <c r="GOV524" s="76"/>
      <c r="GOW524" s="76"/>
      <c r="GOX524" s="76"/>
      <c r="GOY524" s="76"/>
      <c r="GOZ524" s="76"/>
      <c r="GPA524" s="76"/>
      <c r="GPB524" s="76"/>
      <c r="GPC524" s="76"/>
      <c r="GPD524" s="76"/>
      <c r="GPE524" s="76"/>
      <c r="GPF524" s="76"/>
      <c r="GPG524" s="76"/>
      <c r="GPH524" s="76"/>
      <c r="GPI524" s="76"/>
      <c r="GPJ524" s="76"/>
      <c r="GPK524" s="76"/>
      <c r="GPL524" s="76"/>
      <c r="GPM524" s="76"/>
      <c r="GPN524" s="76"/>
      <c r="GPO524" s="76"/>
      <c r="GPP524" s="76"/>
      <c r="GPQ524" s="76"/>
      <c r="GPR524" s="76"/>
      <c r="GPS524" s="76"/>
      <c r="GPT524" s="76"/>
      <c r="GPU524" s="76"/>
      <c r="GPV524" s="76"/>
      <c r="GPW524" s="76"/>
      <c r="GPX524" s="76"/>
      <c r="GPY524" s="76"/>
      <c r="GPZ524" s="76"/>
      <c r="GQA524" s="76"/>
      <c r="GQB524" s="76"/>
      <c r="GQC524" s="76"/>
      <c r="GQD524" s="76"/>
      <c r="GQE524" s="76"/>
      <c r="GQF524" s="76"/>
      <c r="GQG524" s="76"/>
      <c r="GQH524" s="76"/>
      <c r="GQI524" s="76"/>
      <c r="GQJ524" s="76"/>
      <c r="GQK524" s="76"/>
      <c r="GQL524" s="76"/>
      <c r="GQM524" s="76"/>
      <c r="GQN524" s="76"/>
      <c r="GQO524" s="76"/>
      <c r="GQP524" s="76"/>
      <c r="GQQ524" s="76"/>
      <c r="GQR524" s="76"/>
      <c r="GQS524" s="76"/>
      <c r="GQT524" s="76"/>
      <c r="GQU524" s="76"/>
      <c r="GQV524" s="76"/>
      <c r="GQW524" s="76"/>
      <c r="GQX524" s="76"/>
      <c r="GQY524" s="76"/>
      <c r="GQZ524" s="76"/>
      <c r="GRA524" s="76"/>
      <c r="GRB524" s="76"/>
      <c r="GRC524" s="76"/>
      <c r="GRD524" s="76"/>
      <c r="GRE524" s="76"/>
      <c r="GRF524" s="76"/>
      <c r="GRG524" s="76"/>
      <c r="GRH524" s="76"/>
      <c r="GRI524" s="76"/>
      <c r="GRJ524" s="76"/>
      <c r="GRK524" s="76"/>
      <c r="GRL524" s="76"/>
      <c r="GRM524" s="76"/>
      <c r="GRN524" s="76"/>
      <c r="GRO524" s="76"/>
      <c r="GRP524" s="76"/>
      <c r="GRQ524" s="76"/>
      <c r="GRR524" s="76"/>
      <c r="GRS524" s="76"/>
      <c r="GRT524" s="76"/>
      <c r="GRU524" s="76"/>
      <c r="GRV524" s="76"/>
      <c r="GRW524" s="76"/>
      <c r="GRX524" s="76"/>
      <c r="GRY524" s="76"/>
      <c r="GRZ524" s="76"/>
      <c r="GSA524" s="76"/>
      <c r="GSB524" s="76"/>
      <c r="GSC524" s="76"/>
      <c r="GSD524" s="76"/>
      <c r="GSE524" s="76"/>
      <c r="GSF524" s="76"/>
      <c r="GSG524" s="76"/>
      <c r="GSH524" s="76"/>
      <c r="GSI524" s="76"/>
      <c r="GSJ524" s="76"/>
      <c r="GSK524" s="76"/>
      <c r="GSL524" s="76"/>
      <c r="GSM524" s="76"/>
      <c r="GSN524" s="76"/>
      <c r="GSO524" s="76"/>
      <c r="GSP524" s="76"/>
      <c r="GSQ524" s="76"/>
      <c r="GSR524" s="76"/>
      <c r="GSS524" s="76"/>
      <c r="GST524" s="76"/>
      <c r="GSU524" s="76"/>
      <c r="GSV524" s="76"/>
      <c r="GSW524" s="76"/>
      <c r="GSX524" s="76"/>
      <c r="GSY524" s="76"/>
      <c r="GSZ524" s="76"/>
      <c r="GTA524" s="76"/>
      <c r="GTB524" s="76"/>
      <c r="GTC524" s="76"/>
      <c r="GTD524" s="76"/>
      <c r="GTE524" s="76"/>
      <c r="GTF524" s="76"/>
      <c r="GTG524" s="76"/>
      <c r="GTH524" s="76"/>
      <c r="GTI524" s="76"/>
      <c r="GTJ524" s="76"/>
      <c r="GTK524" s="76"/>
      <c r="GTL524" s="76"/>
      <c r="GTM524" s="76"/>
      <c r="GTN524" s="76"/>
      <c r="GTO524" s="76"/>
      <c r="GTP524" s="76"/>
      <c r="GTQ524" s="76"/>
      <c r="GTR524" s="76"/>
      <c r="GTS524" s="76"/>
      <c r="GTT524" s="76"/>
      <c r="GTU524" s="76"/>
      <c r="GTV524" s="76"/>
      <c r="GTW524" s="76"/>
      <c r="GTX524" s="76"/>
      <c r="GTY524" s="76"/>
      <c r="GTZ524" s="76"/>
      <c r="GUA524" s="76"/>
      <c r="GUB524" s="76"/>
      <c r="GUC524" s="76"/>
      <c r="GUD524" s="76"/>
      <c r="GUE524" s="76"/>
      <c r="GUF524" s="76"/>
      <c r="GUG524" s="76"/>
      <c r="GUH524" s="76"/>
      <c r="GUI524" s="76"/>
      <c r="GUJ524" s="76"/>
      <c r="GUK524" s="76"/>
      <c r="GUL524" s="76"/>
      <c r="GUM524" s="76"/>
      <c r="GUN524" s="76"/>
      <c r="GUO524" s="76"/>
      <c r="GUP524" s="76"/>
      <c r="GUQ524" s="76"/>
      <c r="GUR524" s="76"/>
      <c r="GUS524" s="76"/>
      <c r="GUT524" s="76"/>
      <c r="GUU524" s="76"/>
      <c r="GUV524" s="76"/>
      <c r="GUW524" s="76"/>
      <c r="GUX524" s="76"/>
      <c r="GUY524" s="76"/>
      <c r="GUZ524" s="76"/>
      <c r="GVA524" s="76"/>
      <c r="GVB524" s="76"/>
      <c r="GVC524" s="76"/>
      <c r="GVD524" s="76"/>
      <c r="GVE524" s="76"/>
      <c r="GVF524" s="76"/>
      <c r="GVG524" s="76"/>
      <c r="GVH524" s="76"/>
      <c r="GVI524" s="76"/>
      <c r="GVJ524" s="76"/>
      <c r="GVK524" s="76"/>
      <c r="GVL524" s="76"/>
      <c r="GVM524" s="76"/>
      <c r="GVN524" s="76"/>
      <c r="GVO524" s="76"/>
      <c r="GVP524" s="76"/>
      <c r="GVQ524" s="76"/>
      <c r="GVR524" s="76"/>
      <c r="GVS524" s="76"/>
      <c r="GVT524" s="76"/>
      <c r="GVU524" s="76"/>
      <c r="GVV524" s="76"/>
      <c r="GVW524" s="76"/>
      <c r="GVX524" s="76"/>
      <c r="GVY524" s="76"/>
      <c r="GVZ524" s="76"/>
      <c r="GWA524" s="76"/>
      <c r="GWB524" s="76"/>
      <c r="GWC524" s="76"/>
      <c r="GWD524" s="76"/>
      <c r="GWE524" s="76"/>
      <c r="GWF524" s="76"/>
      <c r="GWG524" s="76"/>
      <c r="GWH524" s="76"/>
      <c r="GWI524" s="76"/>
      <c r="GWJ524" s="76"/>
      <c r="GWK524" s="76"/>
      <c r="GWL524" s="76"/>
      <c r="GWM524" s="76"/>
      <c r="GWN524" s="76"/>
      <c r="GWO524" s="76"/>
      <c r="GWP524" s="76"/>
      <c r="GWQ524" s="76"/>
      <c r="GWR524" s="76"/>
      <c r="GWS524" s="76"/>
      <c r="GWT524" s="76"/>
      <c r="GWU524" s="76"/>
      <c r="GWV524" s="76"/>
      <c r="GWW524" s="76"/>
      <c r="GWX524" s="76"/>
      <c r="GWY524" s="76"/>
      <c r="GWZ524" s="76"/>
      <c r="GXA524" s="76"/>
      <c r="GXB524" s="76"/>
      <c r="GXC524" s="76"/>
      <c r="GXD524" s="76"/>
      <c r="GXE524" s="76"/>
      <c r="GXF524" s="76"/>
      <c r="GXG524" s="76"/>
      <c r="GXH524" s="76"/>
      <c r="GXI524" s="76"/>
      <c r="GXJ524" s="76"/>
      <c r="GXK524" s="76"/>
      <c r="GXL524" s="76"/>
      <c r="GXM524" s="76"/>
      <c r="GXN524" s="76"/>
      <c r="GXO524" s="76"/>
      <c r="GXP524" s="76"/>
      <c r="GXQ524" s="76"/>
      <c r="GXR524" s="76"/>
      <c r="GXS524" s="76"/>
      <c r="GXT524" s="76"/>
      <c r="GXU524" s="76"/>
      <c r="GXV524" s="76"/>
      <c r="GXW524" s="76"/>
      <c r="GXX524" s="76"/>
      <c r="GXY524" s="76"/>
      <c r="GXZ524" s="76"/>
      <c r="GYA524" s="76"/>
      <c r="GYB524" s="76"/>
      <c r="GYC524" s="76"/>
      <c r="GYD524" s="76"/>
      <c r="GYE524" s="76"/>
      <c r="GYF524" s="76"/>
      <c r="GYG524" s="76"/>
      <c r="GYH524" s="76"/>
      <c r="GYI524" s="76"/>
      <c r="GYJ524" s="76"/>
      <c r="GYK524" s="76"/>
      <c r="GYL524" s="76"/>
      <c r="GYM524" s="76"/>
      <c r="GYN524" s="76"/>
      <c r="GYO524" s="76"/>
      <c r="GYP524" s="76"/>
      <c r="GYQ524" s="76"/>
      <c r="GYR524" s="76"/>
      <c r="GYS524" s="76"/>
      <c r="GYT524" s="76"/>
      <c r="GYU524" s="76"/>
      <c r="GYV524" s="76"/>
      <c r="GYW524" s="76"/>
      <c r="GYX524" s="76"/>
      <c r="GYY524" s="76"/>
      <c r="GYZ524" s="76"/>
      <c r="GZA524" s="76"/>
      <c r="GZB524" s="76"/>
      <c r="GZC524" s="76"/>
      <c r="GZD524" s="76"/>
      <c r="GZE524" s="76"/>
      <c r="GZF524" s="76"/>
      <c r="GZG524" s="76"/>
      <c r="GZH524" s="76"/>
      <c r="GZI524" s="76"/>
      <c r="GZJ524" s="76"/>
      <c r="GZK524" s="76"/>
      <c r="GZL524" s="76"/>
      <c r="GZM524" s="76"/>
      <c r="GZN524" s="76"/>
      <c r="GZO524" s="76"/>
      <c r="GZP524" s="76"/>
      <c r="GZQ524" s="76"/>
      <c r="GZR524" s="76"/>
      <c r="GZS524" s="76"/>
      <c r="GZT524" s="76"/>
      <c r="GZU524" s="76"/>
      <c r="GZV524" s="76"/>
      <c r="GZW524" s="76"/>
      <c r="GZX524" s="76"/>
      <c r="GZY524" s="76"/>
      <c r="GZZ524" s="76"/>
      <c r="HAA524" s="76"/>
      <c r="HAB524" s="76"/>
      <c r="HAC524" s="76"/>
      <c r="HAD524" s="76"/>
      <c r="HAE524" s="76"/>
      <c r="HAF524" s="76"/>
      <c r="HAG524" s="76"/>
      <c r="HAH524" s="76"/>
      <c r="HAI524" s="76"/>
      <c r="HAJ524" s="76"/>
      <c r="HAK524" s="76"/>
      <c r="HAL524" s="76"/>
      <c r="HAM524" s="76"/>
      <c r="HAN524" s="76"/>
      <c r="HAO524" s="76"/>
      <c r="HAP524" s="76"/>
      <c r="HAQ524" s="76"/>
      <c r="HAR524" s="76"/>
      <c r="HAS524" s="76"/>
      <c r="HAT524" s="76"/>
      <c r="HAU524" s="76"/>
      <c r="HAV524" s="76"/>
      <c r="HAW524" s="76"/>
      <c r="HAX524" s="76"/>
      <c r="HAY524" s="76"/>
      <c r="HAZ524" s="76"/>
      <c r="HBA524" s="76"/>
      <c r="HBB524" s="76"/>
      <c r="HBC524" s="76"/>
      <c r="HBD524" s="76"/>
      <c r="HBE524" s="76"/>
      <c r="HBF524" s="76"/>
      <c r="HBG524" s="76"/>
      <c r="HBH524" s="76"/>
      <c r="HBI524" s="76"/>
      <c r="HBJ524" s="76"/>
      <c r="HBK524" s="76"/>
      <c r="HBL524" s="76"/>
      <c r="HBM524" s="76"/>
      <c r="HBN524" s="76"/>
      <c r="HBO524" s="76"/>
      <c r="HBP524" s="76"/>
      <c r="HBQ524" s="76"/>
      <c r="HBR524" s="76"/>
      <c r="HBS524" s="76"/>
      <c r="HBT524" s="76"/>
      <c r="HBU524" s="76"/>
      <c r="HBV524" s="76"/>
      <c r="HBW524" s="76"/>
      <c r="HBX524" s="76"/>
      <c r="HBY524" s="76"/>
      <c r="HBZ524" s="76"/>
      <c r="HCA524" s="76"/>
      <c r="HCB524" s="76"/>
      <c r="HCC524" s="76"/>
      <c r="HCD524" s="76"/>
      <c r="HCE524" s="76"/>
      <c r="HCF524" s="76"/>
      <c r="HCG524" s="76"/>
      <c r="HCH524" s="76"/>
      <c r="HCI524" s="76"/>
      <c r="HCJ524" s="76"/>
      <c r="HCK524" s="76"/>
      <c r="HCL524" s="76"/>
      <c r="HCM524" s="76"/>
      <c r="HCN524" s="76"/>
      <c r="HCO524" s="76"/>
      <c r="HCP524" s="76"/>
      <c r="HCQ524" s="76"/>
      <c r="HCR524" s="76"/>
      <c r="HCS524" s="76"/>
      <c r="HCT524" s="76"/>
      <c r="HCU524" s="76"/>
      <c r="HCV524" s="76"/>
      <c r="HCW524" s="76"/>
      <c r="HCX524" s="76"/>
      <c r="HCY524" s="76"/>
      <c r="HCZ524" s="76"/>
      <c r="HDA524" s="76"/>
      <c r="HDB524" s="76"/>
      <c r="HDC524" s="76"/>
      <c r="HDD524" s="76"/>
      <c r="HDE524" s="76"/>
      <c r="HDF524" s="76"/>
      <c r="HDG524" s="76"/>
      <c r="HDH524" s="76"/>
      <c r="HDI524" s="76"/>
      <c r="HDJ524" s="76"/>
      <c r="HDK524" s="76"/>
      <c r="HDL524" s="76"/>
      <c r="HDM524" s="76"/>
      <c r="HDN524" s="76"/>
      <c r="HDO524" s="76"/>
      <c r="HDP524" s="76"/>
      <c r="HDQ524" s="76"/>
      <c r="HDR524" s="76"/>
      <c r="HDS524" s="76"/>
      <c r="HDT524" s="76"/>
      <c r="HDU524" s="76"/>
      <c r="HDV524" s="76"/>
      <c r="HDW524" s="76"/>
      <c r="HDX524" s="76"/>
      <c r="HDY524" s="76"/>
      <c r="HDZ524" s="76"/>
      <c r="HEA524" s="76"/>
      <c r="HEB524" s="76"/>
      <c r="HEC524" s="76"/>
      <c r="HED524" s="76"/>
      <c r="HEE524" s="76"/>
      <c r="HEF524" s="76"/>
      <c r="HEG524" s="76"/>
      <c r="HEH524" s="76"/>
      <c r="HEI524" s="76"/>
      <c r="HEJ524" s="76"/>
      <c r="HEK524" s="76"/>
      <c r="HEL524" s="76"/>
      <c r="HEM524" s="76"/>
      <c r="HEN524" s="76"/>
      <c r="HEO524" s="76"/>
      <c r="HEP524" s="76"/>
      <c r="HEQ524" s="76"/>
      <c r="HER524" s="76"/>
      <c r="HES524" s="76"/>
      <c r="HET524" s="76"/>
      <c r="HEU524" s="76"/>
      <c r="HEV524" s="76"/>
      <c r="HEW524" s="76"/>
      <c r="HEX524" s="76"/>
      <c r="HEY524" s="76"/>
      <c r="HEZ524" s="76"/>
      <c r="HFA524" s="76"/>
      <c r="HFB524" s="76"/>
      <c r="HFC524" s="76"/>
      <c r="HFD524" s="76"/>
      <c r="HFE524" s="76"/>
      <c r="HFF524" s="76"/>
      <c r="HFG524" s="76"/>
      <c r="HFH524" s="76"/>
      <c r="HFI524" s="76"/>
      <c r="HFJ524" s="76"/>
      <c r="HFK524" s="76"/>
      <c r="HFL524" s="76"/>
      <c r="HFM524" s="76"/>
      <c r="HFN524" s="76"/>
      <c r="HFO524" s="76"/>
      <c r="HFP524" s="76"/>
      <c r="HFQ524" s="76"/>
      <c r="HFR524" s="76"/>
      <c r="HFS524" s="76"/>
      <c r="HFT524" s="76"/>
      <c r="HFU524" s="76"/>
      <c r="HFV524" s="76"/>
      <c r="HFW524" s="76"/>
      <c r="HFX524" s="76"/>
      <c r="HFY524" s="76"/>
      <c r="HFZ524" s="76"/>
      <c r="HGA524" s="76"/>
      <c r="HGB524" s="76"/>
      <c r="HGC524" s="76"/>
      <c r="HGD524" s="76"/>
      <c r="HGE524" s="76"/>
      <c r="HGF524" s="76"/>
      <c r="HGG524" s="76"/>
      <c r="HGH524" s="76"/>
      <c r="HGI524" s="76"/>
      <c r="HGJ524" s="76"/>
      <c r="HGK524" s="76"/>
      <c r="HGL524" s="76"/>
      <c r="HGM524" s="76"/>
      <c r="HGN524" s="76"/>
      <c r="HGO524" s="76"/>
      <c r="HGP524" s="76"/>
      <c r="HGQ524" s="76"/>
      <c r="HGR524" s="76"/>
      <c r="HGS524" s="76"/>
      <c r="HGT524" s="76"/>
      <c r="HGU524" s="76"/>
      <c r="HGV524" s="76"/>
      <c r="HGW524" s="76"/>
      <c r="HGX524" s="76"/>
      <c r="HGY524" s="76"/>
      <c r="HGZ524" s="76"/>
      <c r="HHA524" s="76"/>
      <c r="HHB524" s="76"/>
      <c r="HHC524" s="76"/>
      <c r="HHD524" s="76"/>
      <c r="HHE524" s="76"/>
      <c r="HHF524" s="76"/>
      <c r="HHG524" s="76"/>
      <c r="HHH524" s="76"/>
      <c r="HHI524" s="76"/>
      <c r="HHJ524" s="76"/>
      <c r="HHK524" s="76"/>
      <c r="HHL524" s="76"/>
      <c r="HHM524" s="76"/>
      <c r="HHN524" s="76"/>
      <c r="HHO524" s="76"/>
      <c r="HHP524" s="76"/>
      <c r="HHQ524" s="76"/>
      <c r="HHR524" s="76"/>
      <c r="HHS524" s="76"/>
      <c r="HHT524" s="76"/>
      <c r="HHU524" s="76"/>
      <c r="HHV524" s="76"/>
      <c r="HHW524" s="76"/>
      <c r="HHX524" s="76"/>
      <c r="HHY524" s="76"/>
      <c r="HHZ524" s="76"/>
      <c r="HIA524" s="76"/>
      <c r="HIB524" s="76"/>
      <c r="HIC524" s="76"/>
      <c r="HID524" s="76"/>
      <c r="HIE524" s="76"/>
      <c r="HIF524" s="76"/>
      <c r="HIG524" s="76"/>
      <c r="HIH524" s="76"/>
      <c r="HII524" s="76"/>
      <c r="HIJ524" s="76"/>
      <c r="HIK524" s="76"/>
      <c r="HIL524" s="76"/>
      <c r="HIM524" s="76"/>
      <c r="HIN524" s="76"/>
      <c r="HIO524" s="76"/>
      <c r="HIP524" s="76"/>
      <c r="HIQ524" s="76"/>
      <c r="HIR524" s="76"/>
      <c r="HIS524" s="76"/>
      <c r="HIT524" s="76"/>
      <c r="HIU524" s="76"/>
      <c r="HIV524" s="76"/>
      <c r="HIW524" s="76"/>
      <c r="HIX524" s="76"/>
      <c r="HIY524" s="76"/>
      <c r="HIZ524" s="76"/>
      <c r="HJA524" s="76"/>
      <c r="HJB524" s="76"/>
      <c r="HJC524" s="76"/>
      <c r="HJD524" s="76"/>
      <c r="HJE524" s="76"/>
      <c r="HJF524" s="76"/>
      <c r="HJG524" s="76"/>
      <c r="HJH524" s="76"/>
      <c r="HJI524" s="76"/>
      <c r="HJJ524" s="76"/>
      <c r="HJK524" s="76"/>
      <c r="HJL524" s="76"/>
      <c r="HJM524" s="76"/>
      <c r="HJN524" s="76"/>
      <c r="HJO524" s="76"/>
      <c r="HJP524" s="76"/>
      <c r="HJQ524" s="76"/>
      <c r="HJR524" s="76"/>
      <c r="HJS524" s="76"/>
      <c r="HJT524" s="76"/>
      <c r="HJU524" s="76"/>
      <c r="HJV524" s="76"/>
      <c r="HJW524" s="76"/>
      <c r="HJX524" s="76"/>
      <c r="HJY524" s="76"/>
      <c r="HJZ524" s="76"/>
      <c r="HKA524" s="76"/>
      <c r="HKB524" s="76"/>
      <c r="HKC524" s="76"/>
      <c r="HKD524" s="76"/>
      <c r="HKE524" s="76"/>
      <c r="HKF524" s="76"/>
      <c r="HKG524" s="76"/>
      <c r="HKH524" s="76"/>
      <c r="HKI524" s="76"/>
      <c r="HKJ524" s="76"/>
      <c r="HKK524" s="76"/>
      <c r="HKL524" s="76"/>
      <c r="HKM524" s="76"/>
      <c r="HKN524" s="76"/>
      <c r="HKO524" s="76"/>
      <c r="HKP524" s="76"/>
      <c r="HKQ524" s="76"/>
      <c r="HKR524" s="76"/>
      <c r="HKS524" s="76"/>
      <c r="HKT524" s="76"/>
      <c r="HKU524" s="76"/>
      <c r="HKV524" s="76"/>
      <c r="HKW524" s="76"/>
      <c r="HKX524" s="76"/>
      <c r="HKY524" s="76"/>
      <c r="HKZ524" s="76"/>
      <c r="HLA524" s="76"/>
      <c r="HLB524" s="76"/>
      <c r="HLC524" s="76"/>
      <c r="HLD524" s="76"/>
      <c r="HLE524" s="76"/>
      <c r="HLF524" s="76"/>
      <c r="HLG524" s="76"/>
      <c r="HLH524" s="76"/>
      <c r="HLI524" s="76"/>
      <c r="HLJ524" s="76"/>
      <c r="HLK524" s="76"/>
      <c r="HLL524" s="76"/>
      <c r="HLM524" s="76"/>
      <c r="HLN524" s="76"/>
      <c r="HLO524" s="76"/>
      <c r="HLP524" s="76"/>
      <c r="HLQ524" s="76"/>
      <c r="HLR524" s="76"/>
      <c r="HLS524" s="76"/>
      <c r="HLT524" s="76"/>
      <c r="HLU524" s="76"/>
      <c r="HLV524" s="76"/>
      <c r="HLW524" s="76"/>
      <c r="HLX524" s="76"/>
      <c r="HLY524" s="76"/>
      <c r="HLZ524" s="76"/>
      <c r="HMA524" s="76"/>
      <c r="HMB524" s="76"/>
      <c r="HMC524" s="76"/>
      <c r="HMD524" s="76"/>
      <c r="HME524" s="76"/>
      <c r="HMF524" s="76"/>
      <c r="HMG524" s="76"/>
      <c r="HMH524" s="76"/>
      <c r="HMI524" s="76"/>
      <c r="HMJ524" s="76"/>
      <c r="HMK524" s="76"/>
      <c r="HML524" s="76"/>
      <c r="HMM524" s="76"/>
      <c r="HMN524" s="76"/>
      <c r="HMO524" s="76"/>
      <c r="HMP524" s="76"/>
      <c r="HMQ524" s="76"/>
      <c r="HMR524" s="76"/>
      <c r="HMS524" s="76"/>
      <c r="HMT524" s="76"/>
      <c r="HMU524" s="76"/>
      <c r="HMV524" s="76"/>
      <c r="HMW524" s="76"/>
      <c r="HMX524" s="76"/>
      <c r="HMY524" s="76"/>
      <c r="HMZ524" s="76"/>
      <c r="HNA524" s="76"/>
      <c r="HNB524" s="76"/>
      <c r="HNC524" s="76"/>
      <c r="HND524" s="76"/>
      <c r="HNE524" s="76"/>
      <c r="HNF524" s="76"/>
      <c r="HNG524" s="76"/>
      <c r="HNH524" s="76"/>
      <c r="HNI524" s="76"/>
      <c r="HNJ524" s="76"/>
      <c r="HNK524" s="76"/>
      <c r="HNL524" s="76"/>
      <c r="HNM524" s="76"/>
      <c r="HNN524" s="76"/>
      <c r="HNO524" s="76"/>
      <c r="HNP524" s="76"/>
      <c r="HNQ524" s="76"/>
      <c r="HNR524" s="76"/>
      <c r="HNS524" s="76"/>
      <c r="HNT524" s="76"/>
      <c r="HNU524" s="76"/>
      <c r="HNV524" s="76"/>
      <c r="HNW524" s="76"/>
      <c r="HNX524" s="76"/>
      <c r="HNY524" s="76"/>
      <c r="HNZ524" s="76"/>
      <c r="HOA524" s="76"/>
      <c r="HOB524" s="76"/>
      <c r="HOC524" s="76"/>
      <c r="HOD524" s="76"/>
      <c r="HOE524" s="76"/>
      <c r="HOF524" s="76"/>
      <c r="HOG524" s="76"/>
      <c r="HOH524" s="76"/>
      <c r="HOI524" s="76"/>
      <c r="HOJ524" s="76"/>
      <c r="HOK524" s="76"/>
      <c r="HOL524" s="76"/>
      <c r="HOM524" s="76"/>
      <c r="HON524" s="76"/>
      <c r="HOO524" s="76"/>
      <c r="HOP524" s="76"/>
      <c r="HOQ524" s="76"/>
      <c r="HOR524" s="76"/>
      <c r="HOS524" s="76"/>
      <c r="HOT524" s="76"/>
      <c r="HOU524" s="76"/>
      <c r="HOV524" s="76"/>
      <c r="HOW524" s="76"/>
      <c r="HOX524" s="76"/>
      <c r="HOY524" s="76"/>
      <c r="HOZ524" s="76"/>
      <c r="HPA524" s="76"/>
      <c r="HPB524" s="76"/>
      <c r="HPC524" s="76"/>
      <c r="HPD524" s="76"/>
      <c r="HPE524" s="76"/>
      <c r="HPF524" s="76"/>
      <c r="HPG524" s="76"/>
      <c r="HPH524" s="76"/>
      <c r="HPI524" s="76"/>
      <c r="HPJ524" s="76"/>
      <c r="HPK524" s="76"/>
      <c r="HPL524" s="76"/>
      <c r="HPM524" s="76"/>
      <c r="HPN524" s="76"/>
      <c r="HPO524" s="76"/>
      <c r="HPP524" s="76"/>
      <c r="HPQ524" s="76"/>
      <c r="HPR524" s="76"/>
      <c r="HPS524" s="76"/>
      <c r="HPT524" s="76"/>
      <c r="HPU524" s="76"/>
      <c r="HPV524" s="76"/>
      <c r="HPW524" s="76"/>
      <c r="HPX524" s="76"/>
      <c r="HPY524" s="76"/>
      <c r="HPZ524" s="76"/>
      <c r="HQA524" s="76"/>
      <c r="HQB524" s="76"/>
      <c r="HQC524" s="76"/>
      <c r="HQD524" s="76"/>
      <c r="HQE524" s="76"/>
      <c r="HQF524" s="76"/>
      <c r="HQG524" s="76"/>
      <c r="HQH524" s="76"/>
      <c r="HQI524" s="76"/>
      <c r="HQJ524" s="76"/>
      <c r="HQK524" s="76"/>
      <c r="HQL524" s="76"/>
      <c r="HQM524" s="76"/>
      <c r="HQN524" s="76"/>
      <c r="HQO524" s="76"/>
      <c r="HQP524" s="76"/>
      <c r="HQQ524" s="76"/>
      <c r="HQR524" s="76"/>
      <c r="HQS524" s="76"/>
      <c r="HQT524" s="76"/>
      <c r="HQU524" s="76"/>
      <c r="HQV524" s="76"/>
      <c r="HQW524" s="76"/>
      <c r="HQX524" s="76"/>
      <c r="HQY524" s="76"/>
      <c r="HQZ524" s="76"/>
      <c r="HRA524" s="76"/>
      <c r="HRB524" s="76"/>
      <c r="HRC524" s="76"/>
      <c r="HRD524" s="76"/>
      <c r="HRE524" s="76"/>
      <c r="HRF524" s="76"/>
      <c r="HRG524" s="76"/>
      <c r="HRH524" s="76"/>
      <c r="HRI524" s="76"/>
      <c r="HRJ524" s="76"/>
      <c r="HRK524" s="76"/>
      <c r="HRL524" s="76"/>
      <c r="HRM524" s="76"/>
      <c r="HRN524" s="76"/>
      <c r="HRO524" s="76"/>
      <c r="HRP524" s="76"/>
      <c r="HRQ524" s="76"/>
      <c r="HRR524" s="76"/>
      <c r="HRS524" s="76"/>
      <c r="HRT524" s="76"/>
      <c r="HRU524" s="76"/>
      <c r="HRV524" s="76"/>
      <c r="HRW524" s="76"/>
      <c r="HRX524" s="76"/>
      <c r="HRY524" s="76"/>
      <c r="HRZ524" s="76"/>
      <c r="HSA524" s="76"/>
      <c r="HSB524" s="76"/>
      <c r="HSC524" s="76"/>
      <c r="HSD524" s="76"/>
      <c r="HSE524" s="76"/>
      <c r="HSF524" s="76"/>
      <c r="HSG524" s="76"/>
      <c r="HSH524" s="76"/>
      <c r="HSI524" s="76"/>
      <c r="HSJ524" s="76"/>
      <c r="HSK524" s="76"/>
      <c r="HSL524" s="76"/>
      <c r="HSM524" s="76"/>
      <c r="HSN524" s="76"/>
      <c r="HSO524" s="76"/>
      <c r="HSP524" s="76"/>
      <c r="HSQ524" s="76"/>
      <c r="HSR524" s="76"/>
      <c r="HSS524" s="76"/>
      <c r="HST524" s="76"/>
      <c r="HSU524" s="76"/>
      <c r="HSV524" s="76"/>
      <c r="HSW524" s="76"/>
      <c r="HSX524" s="76"/>
      <c r="HSY524" s="76"/>
      <c r="HSZ524" s="76"/>
      <c r="HTA524" s="76"/>
      <c r="HTB524" s="76"/>
      <c r="HTC524" s="76"/>
      <c r="HTD524" s="76"/>
      <c r="HTE524" s="76"/>
      <c r="HTF524" s="76"/>
      <c r="HTG524" s="76"/>
      <c r="HTH524" s="76"/>
      <c r="HTI524" s="76"/>
      <c r="HTJ524" s="76"/>
      <c r="HTK524" s="76"/>
      <c r="HTL524" s="76"/>
      <c r="HTM524" s="76"/>
      <c r="HTN524" s="76"/>
      <c r="HTO524" s="76"/>
      <c r="HTP524" s="76"/>
      <c r="HTQ524" s="76"/>
      <c r="HTR524" s="76"/>
      <c r="HTS524" s="76"/>
      <c r="HTT524" s="76"/>
      <c r="HTU524" s="76"/>
      <c r="HTV524" s="76"/>
      <c r="HTW524" s="76"/>
      <c r="HTX524" s="76"/>
      <c r="HTY524" s="76"/>
      <c r="HTZ524" s="76"/>
      <c r="HUA524" s="76"/>
      <c r="HUB524" s="76"/>
      <c r="HUC524" s="76"/>
      <c r="HUD524" s="76"/>
      <c r="HUE524" s="76"/>
      <c r="HUF524" s="76"/>
      <c r="HUG524" s="76"/>
      <c r="HUH524" s="76"/>
      <c r="HUI524" s="76"/>
      <c r="HUJ524" s="76"/>
      <c r="HUK524" s="76"/>
      <c r="HUL524" s="76"/>
      <c r="HUM524" s="76"/>
      <c r="HUN524" s="76"/>
      <c r="HUO524" s="76"/>
      <c r="HUP524" s="76"/>
      <c r="HUQ524" s="76"/>
      <c r="HUR524" s="76"/>
      <c r="HUS524" s="76"/>
      <c r="HUT524" s="76"/>
      <c r="HUU524" s="76"/>
      <c r="HUV524" s="76"/>
      <c r="HUW524" s="76"/>
      <c r="HUX524" s="76"/>
      <c r="HUY524" s="76"/>
      <c r="HUZ524" s="76"/>
      <c r="HVA524" s="76"/>
      <c r="HVB524" s="76"/>
      <c r="HVC524" s="76"/>
      <c r="HVD524" s="76"/>
      <c r="HVE524" s="76"/>
      <c r="HVF524" s="76"/>
      <c r="HVG524" s="76"/>
      <c r="HVH524" s="76"/>
      <c r="HVI524" s="76"/>
      <c r="HVJ524" s="76"/>
      <c r="HVK524" s="76"/>
      <c r="HVL524" s="76"/>
      <c r="HVM524" s="76"/>
      <c r="HVN524" s="76"/>
      <c r="HVO524" s="76"/>
      <c r="HVP524" s="76"/>
      <c r="HVQ524" s="76"/>
      <c r="HVR524" s="76"/>
      <c r="HVS524" s="76"/>
      <c r="HVT524" s="76"/>
      <c r="HVU524" s="76"/>
      <c r="HVV524" s="76"/>
      <c r="HVW524" s="76"/>
      <c r="HVX524" s="76"/>
      <c r="HVY524" s="76"/>
      <c r="HVZ524" s="76"/>
      <c r="HWA524" s="76"/>
      <c r="HWB524" s="76"/>
      <c r="HWC524" s="76"/>
      <c r="HWD524" s="76"/>
      <c r="HWE524" s="76"/>
      <c r="HWF524" s="76"/>
      <c r="HWG524" s="76"/>
      <c r="HWH524" s="76"/>
      <c r="HWI524" s="76"/>
      <c r="HWJ524" s="76"/>
      <c r="HWK524" s="76"/>
      <c r="HWL524" s="76"/>
      <c r="HWM524" s="76"/>
      <c r="HWN524" s="76"/>
      <c r="HWO524" s="76"/>
      <c r="HWP524" s="76"/>
      <c r="HWQ524" s="76"/>
      <c r="HWR524" s="76"/>
      <c r="HWS524" s="76"/>
      <c r="HWT524" s="76"/>
      <c r="HWU524" s="76"/>
      <c r="HWV524" s="76"/>
      <c r="HWW524" s="76"/>
      <c r="HWX524" s="76"/>
      <c r="HWY524" s="76"/>
      <c r="HWZ524" s="76"/>
      <c r="HXA524" s="76"/>
      <c r="HXB524" s="76"/>
      <c r="HXC524" s="76"/>
      <c r="HXD524" s="76"/>
      <c r="HXE524" s="76"/>
      <c r="HXF524" s="76"/>
      <c r="HXG524" s="76"/>
      <c r="HXH524" s="76"/>
      <c r="HXI524" s="76"/>
      <c r="HXJ524" s="76"/>
      <c r="HXK524" s="76"/>
      <c r="HXL524" s="76"/>
      <c r="HXM524" s="76"/>
      <c r="HXN524" s="76"/>
      <c r="HXO524" s="76"/>
      <c r="HXP524" s="76"/>
      <c r="HXQ524" s="76"/>
      <c r="HXR524" s="76"/>
      <c r="HXS524" s="76"/>
      <c r="HXT524" s="76"/>
      <c r="HXU524" s="76"/>
      <c r="HXV524" s="76"/>
      <c r="HXW524" s="76"/>
      <c r="HXX524" s="76"/>
      <c r="HXY524" s="76"/>
      <c r="HXZ524" s="76"/>
      <c r="HYA524" s="76"/>
      <c r="HYB524" s="76"/>
      <c r="HYC524" s="76"/>
      <c r="HYD524" s="76"/>
      <c r="HYE524" s="76"/>
      <c r="HYF524" s="76"/>
      <c r="HYG524" s="76"/>
      <c r="HYH524" s="76"/>
      <c r="HYI524" s="76"/>
      <c r="HYJ524" s="76"/>
      <c r="HYK524" s="76"/>
      <c r="HYL524" s="76"/>
      <c r="HYM524" s="76"/>
      <c r="HYN524" s="76"/>
      <c r="HYO524" s="76"/>
      <c r="HYP524" s="76"/>
      <c r="HYQ524" s="76"/>
      <c r="HYR524" s="76"/>
      <c r="HYS524" s="76"/>
      <c r="HYT524" s="76"/>
      <c r="HYU524" s="76"/>
      <c r="HYV524" s="76"/>
      <c r="HYW524" s="76"/>
      <c r="HYX524" s="76"/>
      <c r="HYY524" s="76"/>
      <c r="HYZ524" s="76"/>
      <c r="HZA524" s="76"/>
      <c r="HZB524" s="76"/>
      <c r="HZC524" s="76"/>
      <c r="HZD524" s="76"/>
      <c r="HZE524" s="76"/>
      <c r="HZF524" s="76"/>
      <c r="HZG524" s="76"/>
      <c r="HZH524" s="76"/>
      <c r="HZI524" s="76"/>
      <c r="HZJ524" s="76"/>
      <c r="HZK524" s="76"/>
      <c r="HZL524" s="76"/>
      <c r="HZM524" s="76"/>
      <c r="HZN524" s="76"/>
      <c r="HZO524" s="76"/>
      <c r="HZP524" s="76"/>
      <c r="HZQ524" s="76"/>
      <c r="HZR524" s="76"/>
      <c r="HZS524" s="76"/>
      <c r="HZT524" s="76"/>
      <c r="HZU524" s="76"/>
      <c r="HZV524" s="76"/>
      <c r="HZW524" s="76"/>
      <c r="HZX524" s="76"/>
      <c r="HZY524" s="76"/>
      <c r="HZZ524" s="76"/>
      <c r="IAA524" s="76"/>
      <c r="IAB524" s="76"/>
      <c r="IAC524" s="76"/>
      <c r="IAD524" s="76"/>
      <c r="IAE524" s="76"/>
      <c r="IAF524" s="76"/>
      <c r="IAG524" s="76"/>
      <c r="IAH524" s="76"/>
      <c r="IAI524" s="76"/>
      <c r="IAJ524" s="76"/>
      <c r="IAK524" s="76"/>
      <c r="IAL524" s="76"/>
      <c r="IAM524" s="76"/>
      <c r="IAN524" s="76"/>
      <c r="IAO524" s="76"/>
      <c r="IAP524" s="76"/>
      <c r="IAQ524" s="76"/>
      <c r="IAR524" s="76"/>
      <c r="IAS524" s="76"/>
      <c r="IAT524" s="76"/>
      <c r="IAU524" s="76"/>
      <c r="IAV524" s="76"/>
      <c r="IAW524" s="76"/>
      <c r="IAX524" s="76"/>
      <c r="IAY524" s="76"/>
      <c r="IAZ524" s="76"/>
      <c r="IBA524" s="76"/>
      <c r="IBB524" s="76"/>
      <c r="IBC524" s="76"/>
      <c r="IBD524" s="76"/>
      <c r="IBE524" s="76"/>
      <c r="IBF524" s="76"/>
      <c r="IBG524" s="76"/>
      <c r="IBH524" s="76"/>
      <c r="IBI524" s="76"/>
      <c r="IBJ524" s="76"/>
      <c r="IBK524" s="76"/>
      <c r="IBL524" s="76"/>
      <c r="IBM524" s="76"/>
      <c r="IBN524" s="76"/>
      <c r="IBO524" s="76"/>
      <c r="IBP524" s="76"/>
      <c r="IBQ524" s="76"/>
      <c r="IBR524" s="76"/>
      <c r="IBS524" s="76"/>
      <c r="IBT524" s="76"/>
      <c r="IBU524" s="76"/>
      <c r="IBV524" s="76"/>
      <c r="IBW524" s="76"/>
      <c r="IBX524" s="76"/>
      <c r="IBY524" s="76"/>
      <c r="IBZ524" s="76"/>
      <c r="ICA524" s="76"/>
      <c r="ICB524" s="76"/>
      <c r="ICC524" s="76"/>
      <c r="ICD524" s="76"/>
      <c r="ICE524" s="76"/>
      <c r="ICF524" s="76"/>
      <c r="ICG524" s="76"/>
      <c r="ICH524" s="76"/>
      <c r="ICI524" s="76"/>
      <c r="ICJ524" s="76"/>
      <c r="ICK524" s="76"/>
      <c r="ICL524" s="76"/>
      <c r="ICM524" s="76"/>
      <c r="ICN524" s="76"/>
      <c r="ICO524" s="76"/>
      <c r="ICP524" s="76"/>
      <c r="ICQ524" s="76"/>
      <c r="ICR524" s="76"/>
      <c r="ICS524" s="76"/>
      <c r="ICT524" s="76"/>
      <c r="ICU524" s="76"/>
      <c r="ICV524" s="76"/>
      <c r="ICW524" s="76"/>
      <c r="ICX524" s="76"/>
      <c r="ICY524" s="76"/>
      <c r="ICZ524" s="76"/>
      <c r="IDA524" s="76"/>
      <c r="IDB524" s="76"/>
      <c r="IDC524" s="76"/>
      <c r="IDD524" s="76"/>
      <c r="IDE524" s="76"/>
      <c r="IDF524" s="76"/>
      <c r="IDG524" s="76"/>
      <c r="IDH524" s="76"/>
      <c r="IDI524" s="76"/>
      <c r="IDJ524" s="76"/>
      <c r="IDK524" s="76"/>
      <c r="IDL524" s="76"/>
      <c r="IDM524" s="76"/>
      <c r="IDN524" s="76"/>
      <c r="IDO524" s="76"/>
      <c r="IDP524" s="76"/>
      <c r="IDQ524" s="76"/>
      <c r="IDR524" s="76"/>
      <c r="IDS524" s="76"/>
      <c r="IDT524" s="76"/>
      <c r="IDU524" s="76"/>
      <c r="IDV524" s="76"/>
      <c r="IDW524" s="76"/>
      <c r="IDX524" s="76"/>
      <c r="IDY524" s="76"/>
      <c r="IDZ524" s="76"/>
      <c r="IEA524" s="76"/>
      <c r="IEB524" s="76"/>
      <c r="IEC524" s="76"/>
      <c r="IED524" s="76"/>
      <c r="IEE524" s="76"/>
      <c r="IEF524" s="76"/>
      <c r="IEG524" s="76"/>
      <c r="IEH524" s="76"/>
      <c r="IEI524" s="76"/>
      <c r="IEJ524" s="76"/>
      <c r="IEK524" s="76"/>
      <c r="IEL524" s="76"/>
      <c r="IEM524" s="76"/>
      <c r="IEN524" s="76"/>
      <c r="IEO524" s="76"/>
      <c r="IEP524" s="76"/>
      <c r="IEQ524" s="76"/>
      <c r="IER524" s="76"/>
      <c r="IES524" s="76"/>
      <c r="IET524" s="76"/>
      <c r="IEU524" s="76"/>
      <c r="IEV524" s="76"/>
      <c r="IEW524" s="76"/>
      <c r="IEX524" s="76"/>
      <c r="IEY524" s="76"/>
      <c r="IEZ524" s="76"/>
      <c r="IFA524" s="76"/>
      <c r="IFB524" s="76"/>
      <c r="IFC524" s="76"/>
      <c r="IFD524" s="76"/>
      <c r="IFE524" s="76"/>
      <c r="IFF524" s="76"/>
      <c r="IFG524" s="76"/>
      <c r="IFH524" s="76"/>
      <c r="IFI524" s="76"/>
      <c r="IFJ524" s="76"/>
      <c r="IFK524" s="76"/>
      <c r="IFL524" s="76"/>
      <c r="IFM524" s="76"/>
      <c r="IFN524" s="76"/>
      <c r="IFO524" s="76"/>
      <c r="IFP524" s="76"/>
      <c r="IFQ524" s="76"/>
      <c r="IFR524" s="76"/>
      <c r="IFS524" s="76"/>
      <c r="IFT524" s="76"/>
      <c r="IFU524" s="76"/>
      <c r="IFV524" s="76"/>
      <c r="IFW524" s="76"/>
      <c r="IFX524" s="76"/>
      <c r="IFY524" s="76"/>
      <c r="IFZ524" s="76"/>
      <c r="IGA524" s="76"/>
      <c r="IGB524" s="76"/>
      <c r="IGC524" s="76"/>
      <c r="IGD524" s="76"/>
      <c r="IGE524" s="76"/>
      <c r="IGF524" s="76"/>
      <c r="IGG524" s="76"/>
      <c r="IGH524" s="76"/>
      <c r="IGI524" s="76"/>
      <c r="IGJ524" s="76"/>
      <c r="IGK524" s="76"/>
      <c r="IGL524" s="76"/>
      <c r="IGM524" s="76"/>
      <c r="IGN524" s="76"/>
      <c r="IGO524" s="76"/>
      <c r="IGP524" s="76"/>
      <c r="IGQ524" s="76"/>
      <c r="IGR524" s="76"/>
      <c r="IGS524" s="76"/>
      <c r="IGT524" s="76"/>
      <c r="IGU524" s="76"/>
      <c r="IGV524" s="76"/>
      <c r="IGW524" s="76"/>
      <c r="IGX524" s="76"/>
      <c r="IGY524" s="76"/>
      <c r="IGZ524" s="76"/>
      <c r="IHA524" s="76"/>
      <c r="IHB524" s="76"/>
      <c r="IHC524" s="76"/>
      <c r="IHD524" s="76"/>
      <c r="IHE524" s="76"/>
      <c r="IHF524" s="76"/>
      <c r="IHG524" s="76"/>
      <c r="IHH524" s="76"/>
      <c r="IHI524" s="76"/>
      <c r="IHJ524" s="76"/>
      <c r="IHK524" s="76"/>
      <c r="IHL524" s="76"/>
      <c r="IHM524" s="76"/>
      <c r="IHN524" s="76"/>
      <c r="IHO524" s="76"/>
      <c r="IHP524" s="76"/>
      <c r="IHQ524" s="76"/>
      <c r="IHR524" s="76"/>
      <c r="IHS524" s="76"/>
      <c r="IHT524" s="76"/>
      <c r="IHU524" s="76"/>
      <c r="IHV524" s="76"/>
      <c r="IHW524" s="76"/>
      <c r="IHX524" s="76"/>
      <c r="IHY524" s="76"/>
      <c r="IHZ524" s="76"/>
      <c r="IIA524" s="76"/>
      <c r="IIB524" s="76"/>
      <c r="IIC524" s="76"/>
      <c r="IID524" s="76"/>
      <c r="IIE524" s="76"/>
      <c r="IIF524" s="76"/>
      <c r="IIG524" s="76"/>
      <c r="IIH524" s="76"/>
      <c r="III524" s="76"/>
      <c r="IIJ524" s="76"/>
      <c r="IIK524" s="76"/>
      <c r="IIL524" s="76"/>
      <c r="IIM524" s="76"/>
      <c r="IIN524" s="76"/>
      <c r="IIO524" s="76"/>
      <c r="IIP524" s="76"/>
      <c r="IIQ524" s="76"/>
      <c r="IIR524" s="76"/>
      <c r="IIS524" s="76"/>
      <c r="IIT524" s="76"/>
      <c r="IIU524" s="76"/>
      <c r="IIV524" s="76"/>
      <c r="IIW524" s="76"/>
      <c r="IIX524" s="76"/>
      <c r="IIY524" s="76"/>
      <c r="IIZ524" s="76"/>
      <c r="IJA524" s="76"/>
      <c r="IJB524" s="76"/>
      <c r="IJC524" s="76"/>
      <c r="IJD524" s="76"/>
      <c r="IJE524" s="76"/>
      <c r="IJF524" s="76"/>
      <c r="IJG524" s="76"/>
      <c r="IJH524" s="76"/>
      <c r="IJI524" s="76"/>
      <c r="IJJ524" s="76"/>
      <c r="IJK524" s="76"/>
      <c r="IJL524" s="76"/>
      <c r="IJM524" s="76"/>
      <c r="IJN524" s="76"/>
      <c r="IJO524" s="76"/>
      <c r="IJP524" s="76"/>
      <c r="IJQ524" s="76"/>
      <c r="IJR524" s="76"/>
      <c r="IJS524" s="76"/>
      <c r="IJT524" s="76"/>
      <c r="IJU524" s="76"/>
      <c r="IJV524" s="76"/>
      <c r="IJW524" s="76"/>
      <c r="IJX524" s="76"/>
      <c r="IJY524" s="76"/>
      <c r="IJZ524" s="76"/>
      <c r="IKA524" s="76"/>
      <c r="IKB524" s="76"/>
      <c r="IKC524" s="76"/>
      <c r="IKD524" s="76"/>
      <c r="IKE524" s="76"/>
      <c r="IKF524" s="76"/>
      <c r="IKG524" s="76"/>
      <c r="IKH524" s="76"/>
      <c r="IKI524" s="76"/>
      <c r="IKJ524" s="76"/>
      <c r="IKK524" s="76"/>
      <c r="IKL524" s="76"/>
      <c r="IKM524" s="76"/>
      <c r="IKN524" s="76"/>
      <c r="IKO524" s="76"/>
      <c r="IKP524" s="76"/>
      <c r="IKQ524" s="76"/>
      <c r="IKR524" s="76"/>
      <c r="IKS524" s="76"/>
      <c r="IKT524" s="76"/>
      <c r="IKU524" s="76"/>
      <c r="IKV524" s="76"/>
      <c r="IKW524" s="76"/>
      <c r="IKX524" s="76"/>
      <c r="IKY524" s="76"/>
      <c r="IKZ524" s="76"/>
      <c r="ILA524" s="76"/>
      <c r="ILB524" s="76"/>
      <c r="ILC524" s="76"/>
      <c r="ILD524" s="76"/>
      <c r="ILE524" s="76"/>
      <c r="ILF524" s="76"/>
      <c r="ILG524" s="76"/>
      <c r="ILH524" s="76"/>
      <c r="ILI524" s="76"/>
      <c r="ILJ524" s="76"/>
      <c r="ILK524" s="76"/>
      <c r="ILL524" s="76"/>
      <c r="ILM524" s="76"/>
      <c r="ILN524" s="76"/>
      <c r="ILO524" s="76"/>
      <c r="ILP524" s="76"/>
      <c r="ILQ524" s="76"/>
      <c r="ILR524" s="76"/>
      <c r="ILS524" s="76"/>
      <c r="ILT524" s="76"/>
      <c r="ILU524" s="76"/>
      <c r="ILV524" s="76"/>
      <c r="ILW524" s="76"/>
      <c r="ILX524" s="76"/>
      <c r="ILY524" s="76"/>
      <c r="ILZ524" s="76"/>
      <c r="IMA524" s="76"/>
      <c r="IMB524" s="76"/>
      <c r="IMC524" s="76"/>
      <c r="IMD524" s="76"/>
      <c r="IME524" s="76"/>
      <c r="IMF524" s="76"/>
      <c r="IMG524" s="76"/>
      <c r="IMH524" s="76"/>
      <c r="IMI524" s="76"/>
      <c r="IMJ524" s="76"/>
      <c r="IMK524" s="76"/>
      <c r="IML524" s="76"/>
      <c r="IMM524" s="76"/>
      <c r="IMN524" s="76"/>
      <c r="IMO524" s="76"/>
      <c r="IMP524" s="76"/>
      <c r="IMQ524" s="76"/>
      <c r="IMR524" s="76"/>
      <c r="IMS524" s="76"/>
      <c r="IMT524" s="76"/>
      <c r="IMU524" s="76"/>
      <c r="IMV524" s="76"/>
      <c r="IMW524" s="76"/>
      <c r="IMX524" s="76"/>
      <c r="IMY524" s="76"/>
      <c r="IMZ524" s="76"/>
      <c r="INA524" s="76"/>
      <c r="INB524" s="76"/>
      <c r="INC524" s="76"/>
      <c r="IND524" s="76"/>
      <c r="INE524" s="76"/>
      <c r="INF524" s="76"/>
      <c r="ING524" s="76"/>
      <c r="INH524" s="76"/>
      <c r="INI524" s="76"/>
      <c r="INJ524" s="76"/>
      <c r="INK524" s="76"/>
      <c r="INL524" s="76"/>
      <c r="INM524" s="76"/>
      <c r="INN524" s="76"/>
      <c r="INO524" s="76"/>
      <c r="INP524" s="76"/>
      <c r="INQ524" s="76"/>
      <c r="INR524" s="76"/>
      <c r="INS524" s="76"/>
      <c r="INT524" s="76"/>
      <c r="INU524" s="76"/>
      <c r="INV524" s="76"/>
      <c r="INW524" s="76"/>
      <c r="INX524" s="76"/>
      <c r="INY524" s="76"/>
      <c r="INZ524" s="76"/>
      <c r="IOA524" s="76"/>
      <c r="IOB524" s="76"/>
      <c r="IOC524" s="76"/>
      <c r="IOD524" s="76"/>
      <c r="IOE524" s="76"/>
      <c r="IOF524" s="76"/>
      <c r="IOG524" s="76"/>
      <c r="IOH524" s="76"/>
      <c r="IOI524" s="76"/>
      <c r="IOJ524" s="76"/>
      <c r="IOK524" s="76"/>
      <c r="IOL524" s="76"/>
      <c r="IOM524" s="76"/>
      <c r="ION524" s="76"/>
      <c r="IOO524" s="76"/>
      <c r="IOP524" s="76"/>
      <c r="IOQ524" s="76"/>
      <c r="IOR524" s="76"/>
      <c r="IOS524" s="76"/>
      <c r="IOT524" s="76"/>
      <c r="IOU524" s="76"/>
      <c r="IOV524" s="76"/>
      <c r="IOW524" s="76"/>
      <c r="IOX524" s="76"/>
      <c r="IOY524" s="76"/>
      <c r="IOZ524" s="76"/>
      <c r="IPA524" s="76"/>
      <c r="IPB524" s="76"/>
      <c r="IPC524" s="76"/>
      <c r="IPD524" s="76"/>
      <c r="IPE524" s="76"/>
      <c r="IPF524" s="76"/>
      <c r="IPG524" s="76"/>
      <c r="IPH524" s="76"/>
      <c r="IPI524" s="76"/>
      <c r="IPJ524" s="76"/>
      <c r="IPK524" s="76"/>
      <c r="IPL524" s="76"/>
      <c r="IPM524" s="76"/>
      <c r="IPN524" s="76"/>
      <c r="IPO524" s="76"/>
      <c r="IPP524" s="76"/>
      <c r="IPQ524" s="76"/>
      <c r="IPR524" s="76"/>
      <c r="IPS524" s="76"/>
      <c r="IPT524" s="76"/>
      <c r="IPU524" s="76"/>
      <c r="IPV524" s="76"/>
      <c r="IPW524" s="76"/>
      <c r="IPX524" s="76"/>
      <c r="IPY524" s="76"/>
      <c r="IPZ524" s="76"/>
      <c r="IQA524" s="76"/>
      <c r="IQB524" s="76"/>
      <c r="IQC524" s="76"/>
      <c r="IQD524" s="76"/>
      <c r="IQE524" s="76"/>
      <c r="IQF524" s="76"/>
      <c r="IQG524" s="76"/>
      <c r="IQH524" s="76"/>
      <c r="IQI524" s="76"/>
      <c r="IQJ524" s="76"/>
      <c r="IQK524" s="76"/>
      <c r="IQL524" s="76"/>
      <c r="IQM524" s="76"/>
      <c r="IQN524" s="76"/>
      <c r="IQO524" s="76"/>
      <c r="IQP524" s="76"/>
      <c r="IQQ524" s="76"/>
      <c r="IQR524" s="76"/>
      <c r="IQS524" s="76"/>
      <c r="IQT524" s="76"/>
      <c r="IQU524" s="76"/>
      <c r="IQV524" s="76"/>
      <c r="IQW524" s="76"/>
      <c r="IQX524" s="76"/>
      <c r="IQY524" s="76"/>
      <c r="IQZ524" s="76"/>
      <c r="IRA524" s="76"/>
      <c r="IRB524" s="76"/>
      <c r="IRC524" s="76"/>
      <c r="IRD524" s="76"/>
      <c r="IRE524" s="76"/>
      <c r="IRF524" s="76"/>
      <c r="IRG524" s="76"/>
      <c r="IRH524" s="76"/>
      <c r="IRI524" s="76"/>
      <c r="IRJ524" s="76"/>
      <c r="IRK524" s="76"/>
      <c r="IRL524" s="76"/>
      <c r="IRM524" s="76"/>
      <c r="IRN524" s="76"/>
      <c r="IRO524" s="76"/>
      <c r="IRP524" s="76"/>
      <c r="IRQ524" s="76"/>
      <c r="IRR524" s="76"/>
      <c r="IRS524" s="76"/>
      <c r="IRT524" s="76"/>
      <c r="IRU524" s="76"/>
      <c r="IRV524" s="76"/>
      <c r="IRW524" s="76"/>
      <c r="IRX524" s="76"/>
      <c r="IRY524" s="76"/>
      <c r="IRZ524" s="76"/>
      <c r="ISA524" s="76"/>
      <c r="ISB524" s="76"/>
      <c r="ISC524" s="76"/>
      <c r="ISD524" s="76"/>
      <c r="ISE524" s="76"/>
      <c r="ISF524" s="76"/>
      <c r="ISG524" s="76"/>
      <c r="ISH524" s="76"/>
      <c r="ISI524" s="76"/>
      <c r="ISJ524" s="76"/>
      <c r="ISK524" s="76"/>
      <c r="ISL524" s="76"/>
      <c r="ISM524" s="76"/>
      <c r="ISN524" s="76"/>
      <c r="ISO524" s="76"/>
      <c r="ISP524" s="76"/>
      <c r="ISQ524" s="76"/>
      <c r="ISR524" s="76"/>
      <c r="ISS524" s="76"/>
      <c r="IST524" s="76"/>
      <c r="ISU524" s="76"/>
      <c r="ISV524" s="76"/>
      <c r="ISW524" s="76"/>
      <c r="ISX524" s="76"/>
      <c r="ISY524" s="76"/>
      <c r="ISZ524" s="76"/>
      <c r="ITA524" s="76"/>
      <c r="ITB524" s="76"/>
      <c r="ITC524" s="76"/>
      <c r="ITD524" s="76"/>
      <c r="ITE524" s="76"/>
      <c r="ITF524" s="76"/>
      <c r="ITG524" s="76"/>
      <c r="ITH524" s="76"/>
      <c r="ITI524" s="76"/>
      <c r="ITJ524" s="76"/>
      <c r="ITK524" s="76"/>
      <c r="ITL524" s="76"/>
      <c r="ITM524" s="76"/>
      <c r="ITN524" s="76"/>
      <c r="ITO524" s="76"/>
      <c r="ITP524" s="76"/>
      <c r="ITQ524" s="76"/>
      <c r="ITR524" s="76"/>
      <c r="ITS524" s="76"/>
      <c r="ITT524" s="76"/>
      <c r="ITU524" s="76"/>
      <c r="ITV524" s="76"/>
      <c r="ITW524" s="76"/>
      <c r="ITX524" s="76"/>
      <c r="ITY524" s="76"/>
      <c r="ITZ524" s="76"/>
      <c r="IUA524" s="76"/>
      <c r="IUB524" s="76"/>
      <c r="IUC524" s="76"/>
      <c r="IUD524" s="76"/>
      <c r="IUE524" s="76"/>
      <c r="IUF524" s="76"/>
      <c r="IUG524" s="76"/>
      <c r="IUH524" s="76"/>
      <c r="IUI524" s="76"/>
      <c r="IUJ524" s="76"/>
      <c r="IUK524" s="76"/>
      <c r="IUL524" s="76"/>
      <c r="IUM524" s="76"/>
      <c r="IUN524" s="76"/>
      <c r="IUO524" s="76"/>
      <c r="IUP524" s="76"/>
      <c r="IUQ524" s="76"/>
      <c r="IUR524" s="76"/>
      <c r="IUS524" s="76"/>
      <c r="IUT524" s="76"/>
      <c r="IUU524" s="76"/>
      <c r="IUV524" s="76"/>
      <c r="IUW524" s="76"/>
      <c r="IUX524" s="76"/>
      <c r="IUY524" s="76"/>
      <c r="IUZ524" s="76"/>
      <c r="IVA524" s="76"/>
      <c r="IVB524" s="76"/>
      <c r="IVC524" s="76"/>
      <c r="IVD524" s="76"/>
      <c r="IVE524" s="76"/>
      <c r="IVF524" s="76"/>
      <c r="IVG524" s="76"/>
      <c r="IVH524" s="76"/>
      <c r="IVI524" s="76"/>
      <c r="IVJ524" s="76"/>
      <c r="IVK524" s="76"/>
      <c r="IVL524" s="76"/>
      <c r="IVM524" s="76"/>
      <c r="IVN524" s="76"/>
      <c r="IVO524" s="76"/>
      <c r="IVP524" s="76"/>
      <c r="IVQ524" s="76"/>
      <c r="IVR524" s="76"/>
      <c r="IVS524" s="76"/>
      <c r="IVT524" s="76"/>
      <c r="IVU524" s="76"/>
      <c r="IVV524" s="76"/>
      <c r="IVW524" s="76"/>
      <c r="IVX524" s="76"/>
      <c r="IVY524" s="76"/>
      <c r="IVZ524" s="76"/>
      <c r="IWA524" s="76"/>
      <c r="IWB524" s="76"/>
      <c r="IWC524" s="76"/>
      <c r="IWD524" s="76"/>
      <c r="IWE524" s="76"/>
      <c r="IWF524" s="76"/>
      <c r="IWG524" s="76"/>
      <c r="IWH524" s="76"/>
      <c r="IWI524" s="76"/>
      <c r="IWJ524" s="76"/>
      <c r="IWK524" s="76"/>
      <c r="IWL524" s="76"/>
      <c r="IWM524" s="76"/>
      <c r="IWN524" s="76"/>
      <c r="IWO524" s="76"/>
      <c r="IWP524" s="76"/>
      <c r="IWQ524" s="76"/>
      <c r="IWR524" s="76"/>
      <c r="IWS524" s="76"/>
      <c r="IWT524" s="76"/>
      <c r="IWU524" s="76"/>
      <c r="IWV524" s="76"/>
      <c r="IWW524" s="76"/>
      <c r="IWX524" s="76"/>
      <c r="IWY524" s="76"/>
      <c r="IWZ524" s="76"/>
      <c r="IXA524" s="76"/>
      <c r="IXB524" s="76"/>
      <c r="IXC524" s="76"/>
      <c r="IXD524" s="76"/>
      <c r="IXE524" s="76"/>
      <c r="IXF524" s="76"/>
      <c r="IXG524" s="76"/>
      <c r="IXH524" s="76"/>
      <c r="IXI524" s="76"/>
      <c r="IXJ524" s="76"/>
      <c r="IXK524" s="76"/>
      <c r="IXL524" s="76"/>
      <c r="IXM524" s="76"/>
      <c r="IXN524" s="76"/>
      <c r="IXO524" s="76"/>
      <c r="IXP524" s="76"/>
      <c r="IXQ524" s="76"/>
      <c r="IXR524" s="76"/>
      <c r="IXS524" s="76"/>
      <c r="IXT524" s="76"/>
      <c r="IXU524" s="76"/>
      <c r="IXV524" s="76"/>
      <c r="IXW524" s="76"/>
      <c r="IXX524" s="76"/>
      <c r="IXY524" s="76"/>
      <c r="IXZ524" s="76"/>
      <c r="IYA524" s="76"/>
      <c r="IYB524" s="76"/>
      <c r="IYC524" s="76"/>
      <c r="IYD524" s="76"/>
      <c r="IYE524" s="76"/>
      <c r="IYF524" s="76"/>
      <c r="IYG524" s="76"/>
      <c r="IYH524" s="76"/>
      <c r="IYI524" s="76"/>
      <c r="IYJ524" s="76"/>
      <c r="IYK524" s="76"/>
      <c r="IYL524" s="76"/>
      <c r="IYM524" s="76"/>
      <c r="IYN524" s="76"/>
      <c r="IYO524" s="76"/>
      <c r="IYP524" s="76"/>
      <c r="IYQ524" s="76"/>
      <c r="IYR524" s="76"/>
      <c r="IYS524" s="76"/>
      <c r="IYT524" s="76"/>
      <c r="IYU524" s="76"/>
      <c r="IYV524" s="76"/>
      <c r="IYW524" s="76"/>
      <c r="IYX524" s="76"/>
      <c r="IYY524" s="76"/>
      <c r="IYZ524" s="76"/>
      <c r="IZA524" s="76"/>
      <c r="IZB524" s="76"/>
      <c r="IZC524" s="76"/>
      <c r="IZD524" s="76"/>
      <c r="IZE524" s="76"/>
      <c r="IZF524" s="76"/>
      <c r="IZG524" s="76"/>
      <c r="IZH524" s="76"/>
      <c r="IZI524" s="76"/>
      <c r="IZJ524" s="76"/>
      <c r="IZK524" s="76"/>
      <c r="IZL524" s="76"/>
      <c r="IZM524" s="76"/>
      <c r="IZN524" s="76"/>
      <c r="IZO524" s="76"/>
      <c r="IZP524" s="76"/>
      <c r="IZQ524" s="76"/>
      <c r="IZR524" s="76"/>
      <c r="IZS524" s="76"/>
      <c r="IZT524" s="76"/>
      <c r="IZU524" s="76"/>
      <c r="IZV524" s="76"/>
      <c r="IZW524" s="76"/>
      <c r="IZX524" s="76"/>
      <c r="IZY524" s="76"/>
      <c r="IZZ524" s="76"/>
      <c r="JAA524" s="76"/>
      <c r="JAB524" s="76"/>
      <c r="JAC524" s="76"/>
      <c r="JAD524" s="76"/>
      <c r="JAE524" s="76"/>
      <c r="JAF524" s="76"/>
      <c r="JAG524" s="76"/>
      <c r="JAH524" s="76"/>
      <c r="JAI524" s="76"/>
      <c r="JAJ524" s="76"/>
      <c r="JAK524" s="76"/>
      <c r="JAL524" s="76"/>
      <c r="JAM524" s="76"/>
      <c r="JAN524" s="76"/>
      <c r="JAO524" s="76"/>
      <c r="JAP524" s="76"/>
      <c r="JAQ524" s="76"/>
      <c r="JAR524" s="76"/>
      <c r="JAS524" s="76"/>
      <c r="JAT524" s="76"/>
      <c r="JAU524" s="76"/>
      <c r="JAV524" s="76"/>
      <c r="JAW524" s="76"/>
      <c r="JAX524" s="76"/>
      <c r="JAY524" s="76"/>
      <c r="JAZ524" s="76"/>
      <c r="JBA524" s="76"/>
      <c r="JBB524" s="76"/>
      <c r="JBC524" s="76"/>
      <c r="JBD524" s="76"/>
      <c r="JBE524" s="76"/>
      <c r="JBF524" s="76"/>
      <c r="JBG524" s="76"/>
      <c r="JBH524" s="76"/>
      <c r="JBI524" s="76"/>
      <c r="JBJ524" s="76"/>
      <c r="JBK524" s="76"/>
      <c r="JBL524" s="76"/>
      <c r="JBM524" s="76"/>
      <c r="JBN524" s="76"/>
      <c r="JBO524" s="76"/>
      <c r="JBP524" s="76"/>
      <c r="JBQ524" s="76"/>
      <c r="JBR524" s="76"/>
      <c r="JBS524" s="76"/>
      <c r="JBT524" s="76"/>
      <c r="JBU524" s="76"/>
      <c r="JBV524" s="76"/>
      <c r="JBW524" s="76"/>
      <c r="JBX524" s="76"/>
      <c r="JBY524" s="76"/>
      <c r="JBZ524" s="76"/>
      <c r="JCA524" s="76"/>
      <c r="JCB524" s="76"/>
      <c r="JCC524" s="76"/>
      <c r="JCD524" s="76"/>
      <c r="JCE524" s="76"/>
      <c r="JCF524" s="76"/>
      <c r="JCG524" s="76"/>
      <c r="JCH524" s="76"/>
      <c r="JCI524" s="76"/>
      <c r="JCJ524" s="76"/>
      <c r="JCK524" s="76"/>
      <c r="JCL524" s="76"/>
      <c r="JCM524" s="76"/>
      <c r="JCN524" s="76"/>
      <c r="JCO524" s="76"/>
      <c r="JCP524" s="76"/>
      <c r="JCQ524" s="76"/>
      <c r="JCR524" s="76"/>
      <c r="JCS524" s="76"/>
      <c r="JCT524" s="76"/>
      <c r="JCU524" s="76"/>
      <c r="JCV524" s="76"/>
      <c r="JCW524" s="76"/>
      <c r="JCX524" s="76"/>
      <c r="JCY524" s="76"/>
      <c r="JCZ524" s="76"/>
      <c r="JDA524" s="76"/>
      <c r="JDB524" s="76"/>
      <c r="JDC524" s="76"/>
      <c r="JDD524" s="76"/>
      <c r="JDE524" s="76"/>
      <c r="JDF524" s="76"/>
      <c r="JDG524" s="76"/>
      <c r="JDH524" s="76"/>
      <c r="JDI524" s="76"/>
      <c r="JDJ524" s="76"/>
      <c r="JDK524" s="76"/>
      <c r="JDL524" s="76"/>
      <c r="JDM524" s="76"/>
      <c r="JDN524" s="76"/>
      <c r="JDO524" s="76"/>
      <c r="JDP524" s="76"/>
      <c r="JDQ524" s="76"/>
      <c r="JDR524" s="76"/>
      <c r="JDS524" s="76"/>
      <c r="JDT524" s="76"/>
      <c r="JDU524" s="76"/>
      <c r="JDV524" s="76"/>
      <c r="JDW524" s="76"/>
      <c r="JDX524" s="76"/>
      <c r="JDY524" s="76"/>
      <c r="JDZ524" s="76"/>
      <c r="JEA524" s="76"/>
      <c r="JEB524" s="76"/>
      <c r="JEC524" s="76"/>
      <c r="JED524" s="76"/>
      <c r="JEE524" s="76"/>
      <c r="JEF524" s="76"/>
      <c r="JEG524" s="76"/>
      <c r="JEH524" s="76"/>
      <c r="JEI524" s="76"/>
      <c r="JEJ524" s="76"/>
      <c r="JEK524" s="76"/>
      <c r="JEL524" s="76"/>
      <c r="JEM524" s="76"/>
      <c r="JEN524" s="76"/>
      <c r="JEO524" s="76"/>
      <c r="JEP524" s="76"/>
      <c r="JEQ524" s="76"/>
      <c r="JER524" s="76"/>
      <c r="JES524" s="76"/>
      <c r="JET524" s="76"/>
      <c r="JEU524" s="76"/>
      <c r="JEV524" s="76"/>
      <c r="JEW524" s="76"/>
      <c r="JEX524" s="76"/>
      <c r="JEY524" s="76"/>
      <c r="JEZ524" s="76"/>
      <c r="JFA524" s="76"/>
      <c r="JFB524" s="76"/>
      <c r="JFC524" s="76"/>
      <c r="JFD524" s="76"/>
      <c r="JFE524" s="76"/>
      <c r="JFF524" s="76"/>
      <c r="JFG524" s="76"/>
      <c r="JFH524" s="76"/>
      <c r="JFI524" s="76"/>
      <c r="JFJ524" s="76"/>
      <c r="JFK524" s="76"/>
      <c r="JFL524" s="76"/>
      <c r="JFM524" s="76"/>
      <c r="JFN524" s="76"/>
      <c r="JFO524" s="76"/>
      <c r="JFP524" s="76"/>
      <c r="JFQ524" s="76"/>
      <c r="JFR524" s="76"/>
      <c r="JFS524" s="76"/>
      <c r="JFT524" s="76"/>
      <c r="JFU524" s="76"/>
      <c r="JFV524" s="76"/>
      <c r="JFW524" s="76"/>
      <c r="JFX524" s="76"/>
      <c r="JFY524" s="76"/>
      <c r="JFZ524" s="76"/>
      <c r="JGA524" s="76"/>
      <c r="JGB524" s="76"/>
      <c r="JGC524" s="76"/>
      <c r="JGD524" s="76"/>
      <c r="JGE524" s="76"/>
      <c r="JGF524" s="76"/>
      <c r="JGG524" s="76"/>
      <c r="JGH524" s="76"/>
      <c r="JGI524" s="76"/>
      <c r="JGJ524" s="76"/>
      <c r="JGK524" s="76"/>
      <c r="JGL524" s="76"/>
      <c r="JGM524" s="76"/>
      <c r="JGN524" s="76"/>
      <c r="JGO524" s="76"/>
      <c r="JGP524" s="76"/>
      <c r="JGQ524" s="76"/>
      <c r="JGR524" s="76"/>
      <c r="JGS524" s="76"/>
      <c r="JGT524" s="76"/>
      <c r="JGU524" s="76"/>
      <c r="JGV524" s="76"/>
      <c r="JGW524" s="76"/>
      <c r="JGX524" s="76"/>
      <c r="JGY524" s="76"/>
      <c r="JGZ524" s="76"/>
      <c r="JHA524" s="76"/>
      <c r="JHB524" s="76"/>
      <c r="JHC524" s="76"/>
      <c r="JHD524" s="76"/>
      <c r="JHE524" s="76"/>
      <c r="JHF524" s="76"/>
      <c r="JHG524" s="76"/>
      <c r="JHH524" s="76"/>
      <c r="JHI524" s="76"/>
      <c r="JHJ524" s="76"/>
      <c r="JHK524" s="76"/>
      <c r="JHL524" s="76"/>
      <c r="JHM524" s="76"/>
      <c r="JHN524" s="76"/>
      <c r="JHO524" s="76"/>
      <c r="JHP524" s="76"/>
      <c r="JHQ524" s="76"/>
      <c r="JHR524" s="76"/>
      <c r="JHS524" s="76"/>
      <c r="JHT524" s="76"/>
      <c r="JHU524" s="76"/>
      <c r="JHV524" s="76"/>
      <c r="JHW524" s="76"/>
      <c r="JHX524" s="76"/>
      <c r="JHY524" s="76"/>
      <c r="JHZ524" s="76"/>
      <c r="JIA524" s="76"/>
      <c r="JIB524" s="76"/>
      <c r="JIC524" s="76"/>
      <c r="JID524" s="76"/>
      <c r="JIE524" s="76"/>
      <c r="JIF524" s="76"/>
      <c r="JIG524" s="76"/>
      <c r="JIH524" s="76"/>
      <c r="JII524" s="76"/>
      <c r="JIJ524" s="76"/>
      <c r="JIK524" s="76"/>
      <c r="JIL524" s="76"/>
      <c r="JIM524" s="76"/>
      <c r="JIN524" s="76"/>
      <c r="JIO524" s="76"/>
      <c r="JIP524" s="76"/>
      <c r="JIQ524" s="76"/>
      <c r="JIR524" s="76"/>
      <c r="JIS524" s="76"/>
      <c r="JIT524" s="76"/>
      <c r="JIU524" s="76"/>
      <c r="JIV524" s="76"/>
      <c r="JIW524" s="76"/>
      <c r="JIX524" s="76"/>
      <c r="JIY524" s="76"/>
      <c r="JIZ524" s="76"/>
      <c r="JJA524" s="76"/>
      <c r="JJB524" s="76"/>
      <c r="JJC524" s="76"/>
      <c r="JJD524" s="76"/>
      <c r="JJE524" s="76"/>
      <c r="JJF524" s="76"/>
      <c r="JJG524" s="76"/>
      <c r="JJH524" s="76"/>
      <c r="JJI524" s="76"/>
      <c r="JJJ524" s="76"/>
      <c r="JJK524" s="76"/>
      <c r="JJL524" s="76"/>
      <c r="JJM524" s="76"/>
      <c r="JJN524" s="76"/>
      <c r="JJO524" s="76"/>
      <c r="JJP524" s="76"/>
      <c r="JJQ524" s="76"/>
      <c r="JJR524" s="76"/>
      <c r="JJS524" s="76"/>
      <c r="JJT524" s="76"/>
      <c r="JJU524" s="76"/>
      <c r="JJV524" s="76"/>
      <c r="JJW524" s="76"/>
      <c r="JJX524" s="76"/>
      <c r="JJY524" s="76"/>
      <c r="JJZ524" s="76"/>
      <c r="JKA524" s="76"/>
      <c r="JKB524" s="76"/>
      <c r="JKC524" s="76"/>
      <c r="JKD524" s="76"/>
      <c r="JKE524" s="76"/>
      <c r="JKF524" s="76"/>
      <c r="JKG524" s="76"/>
      <c r="JKH524" s="76"/>
      <c r="JKI524" s="76"/>
      <c r="JKJ524" s="76"/>
      <c r="JKK524" s="76"/>
      <c r="JKL524" s="76"/>
      <c r="JKM524" s="76"/>
      <c r="JKN524" s="76"/>
      <c r="JKO524" s="76"/>
      <c r="JKP524" s="76"/>
      <c r="JKQ524" s="76"/>
      <c r="JKR524" s="76"/>
      <c r="JKS524" s="76"/>
      <c r="JKT524" s="76"/>
      <c r="JKU524" s="76"/>
      <c r="JKV524" s="76"/>
      <c r="JKW524" s="76"/>
      <c r="JKX524" s="76"/>
      <c r="JKY524" s="76"/>
      <c r="JKZ524" s="76"/>
      <c r="JLA524" s="76"/>
      <c r="JLB524" s="76"/>
      <c r="JLC524" s="76"/>
      <c r="JLD524" s="76"/>
      <c r="JLE524" s="76"/>
      <c r="JLF524" s="76"/>
      <c r="JLG524" s="76"/>
      <c r="JLH524" s="76"/>
      <c r="JLI524" s="76"/>
      <c r="JLJ524" s="76"/>
      <c r="JLK524" s="76"/>
      <c r="JLL524" s="76"/>
      <c r="JLM524" s="76"/>
      <c r="JLN524" s="76"/>
      <c r="JLO524" s="76"/>
      <c r="JLP524" s="76"/>
      <c r="JLQ524" s="76"/>
      <c r="JLR524" s="76"/>
      <c r="JLS524" s="76"/>
      <c r="JLT524" s="76"/>
      <c r="JLU524" s="76"/>
      <c r="JLV524" s="76"/>
      <c r="JLW524" s="76"/>
      <c r="JLX524" s="76"/>
      <c r="JLY524" s="76"/>
      <c r="JLZ524" s="76"/>
      <c r="JMA524" s="76"/>
      <c r="JMB524" s="76"/>
      <c r="JMC524" s="76"/>
      <c r="JMD524" s="76"/>
      <c r="JME524" s="76"/>
      <c r="JMF524" s="76"/>
      <c r="JMG524" s="76"/>
      <c r="JMH524" s="76"/>
      <c r="JMI524" s="76"/>
      <c r="JMJ524" s="76"/>
      <c r="JMK524" s="76"/>
      <c r="JML524" s="76"/>
      <c r="JMM524" s="76"/>
      <c r="JMN524" s="76"/>
      <c r="JMO524" s="76"/>
      <c r="JMP524" s="76"/>
      <c r="JMQ524" s="76"/>
      <c r="JMR524" s="76"/>
      <c r="JMS524" s="76"/>
      <c r="JMT524" s="76"/>
      <c r="JMU524" s="76"/>
      <c r="JMV524" s="76"/>
      <c r="JMW524" s="76"/>
      <c r="JMX524" s="76"/>
      <c r="JMY524" s="76"/>
      <c r="JMZ524" s="76"/>
      <c r="JNA524" s="76"/>
      <c r="JNB524" s="76"/>
      <c r="JNC524" s="76"/>
      <c r="JND524" s="76"/>
      <c r="JNE524" s="76"/>
      <c r="JNF524" s="76"/>
      <c r="JNG524" s="76"/>
      <c r="JNH524" s="76"/>
      <c r="JNI524" s="76"/>
      <c r="JNJ524" s="76"/>
      <c r="JNK524" s="76"/>
      <c r="JNL524" s="76"/>
      <c r="JNM524" s="76"/>
      <c r="JNN524" s="76"/>
      <c r="JNO524" s="76"/>
      <c r="JNP524" s="76"/>
      <c r="JNQ524" s="76"/>
      <c r="JNR524" s="76"/>
      <c r="JNS524" s="76"/>
      <c r="JNT524" s="76"/>
      <c r="JNU524" s="76"/>
      <c r="JNV524" s="76"/>
      <c r="JNW524" s="76"/>
      <c r="JNX524" s="76"/>
      <c r="JNY524" s="76"/>
      <c r="JNZ524" s="76"/>
      <c r="JOA524" s="76"/>
      <c r="JOB524" s="76"/>
      <c r="JOC524" s="76"/>
      <c r="JOD524" s="76"/>
      <c r="JOE524" s="76"/>
      <c r="JOF524" s="76"/>
      <c r="JOG524" s="76"/>
      <c r="JOH524" s="76"/>
      <c r="JOI524" s="76"/>
      <c r="JOJ524" s="76"/>
      <c r="JOK524" s="76"/>
      <c r="JOL524" s="76"/>
      <c r="JOM524" s="76"/>
      <c r="JON524" s="76"/>
      <c r="JOO524" s="76"/>
      <c r="JOP524" s="76"/>
      <c r="JOQ524" s="76"/>
      <c r="JOR524" s="76"/>
      <c r="JOS524" s="76"/>
      <c r="JOT524" s="76"/>
      <c r="JOU524" s="76"/>
      <c r="JOV524" s="76"/>
      <c r="JOW524" s="76"/>
      <c r="JOX524" s="76"/>
      <c r="JOY524" s="76"/>
      <c r="JOZ524" s="76"/>
      <c r="JPA524" s="76"/>
      <c r="JPB524" s="76"/>
      <c r="JPC524" s="76"/>
      <c r="JPD524" s="76"/>
      <c r="JPE524" s="76"/>
      <c r="JPF524" s="76"/>
      <c r="JPG524" s="76"/>
      <c r="JPH524" s="76"/>
      <c r="JPI524" s="76"/>
      <c r="JPJ524" s="76"/>
      <c r="JPK524" s="76"/>
      <c r="JPL524" s="76"/>
      <c r="JPM524" s="76"/>
      <c r="JPN524" s="76"/>
      <c r="JPO524" s="76"/>
      <c r="JPP524" s="76"/>
      <c r="JPQ524" s="76"/>
      <c r="JPR524" s="76"/>
      <c r="JPS524" s="76"/>
      <c r="JPT524" s="76"/>
      <c r="JPU524" s="76"/>
      <c r="JPV524" s="76"/>
      <c r="JPW524" s="76"/>
      <c r="JPX524" s="76"/>
      <c r="JPY524" s="76"/>
      <c r="JPZ524" s="76"/>
      <c r="JQA524" s="76"/>
      <c r="JQB524" s="76"/>
      <c r="JQC524" s="76"/>
      <c r="JQD524" s="76"/>
      <c r="JQE524" s="76"/>
      <c r="JQF524" s="76"/>
      <c r="JQG524" s="76"/>
      <c r="JQH524" s="76"/>
      <c r="JQI524" s="76"/>
      <c r="JQJ524" s="76"/>
      <c r="JQK524" s="76"/>
      <c r="JQL524" s="76"/>
      <c r="JQM524" s="76"/>
      <c r="JQN524" s="76"/>
      <c r="JQO524" s="76"/>
      <c r="JQP524" s="76"/>
      <c r="JQQ524" s="76"/>
      <c r="JQR524" s="76"/>
      <c r="JQS524" s="76"/>
      <c r="JQT524" s="76"/>
      <c r="JQU524" s="76"/>
      <c r="JQV524" s="76"/>
      <c r="JQW524" s="76"/>
      <c r="JQX524" s="76"/>
      <c r="JQY524" s="76"/>
      <c r="JQZ524" s="76"/>
      <c r="JRA524" s="76"/>
      <c r="JRB524" s="76"/>
      <c r="JRC524" s="76"/>
      <c r="JRD524" s="76"/>
      <c r="JRE524" s="76"/>
      <c r="JRF524" s="76"/>
      <c r="JRG524" s="76"/>
      <c r="JRH524" s="76"/>
      <c r="JRI524" s="76"/>
      <c r="JRJ524" s="76"/>
      <c r="JRK524" s="76"/>
      <c r="JRL524" s="76"/>
      <c r="JRM524" s="76"/>
      <c r="JRN524" s="76"/>
      <c r="JRO524" s="76"/>
      <c r="JRP524" s="76"/>
      <c r="JRQ524" s="76"/>
      <c r="JRR524" s="76"/>
      <c r="JRS524" s="76"/>
      <c r="JRT524" s="76"/>
      <c r="JRU524" s="76"/>
      <c r="JRV524" s="76"/>
      <c r="JRW524" s="76"/>
      <c r="JRX524" s="76"/>
      <c r="JRY524" s="76"/>
      <c r="JRZ524" s="76"/>
      <c r="JSA524" s="76"/>
      <c r="JSB524" s="76"/>
      <c r="JSC524" s="76"/>
      <c r="JSD524" s="76"/>
      <c r="JSE524" s="76"/>
      <c r="JSF524" s="76"/>
      <c r="JSG524" s="76"/>
      <c r="JSH524" s="76"/>
      <c r="JSI524" s="76"/>
      <c r="JSJ524" s="76"/>
      <c r="JSK524" s="76"/>
      <c r="JSL524" s="76"/>
      <c r="JSM524" s="76"/>
      <c r="JSN524" s="76"/>
      <c r="JSO524" s="76"/>
      <c r="JSP524" s="76"/>
      <c r="JSQ524" s="76"/>
      <c r="JSR524" s="76"/>
      <c r="JSS524" s="76"/>
      <c r="JST524" s="76"/>
      <c r="JSU524" s="76"/>
      <c r="JSV524" s="76"/>
      <c r="JSW524" s="76"/>
      <c r="JSX524" s="76"/>
      <c r="JSY524" s="76"/>
      <c r="JSZ524" s="76"/>
      <c r="JTA524" s="76"/>
      <c r="JTB524" s="76"/>
      <c r="JTC524" s="76"/>
      <c r="JTD524" s="76"/>
      <c r="JTE524" s="76"/>
      <c r="JTF524" s="76"/>
      <c r="JTG524" s="76"/>
      <c r="JTH524" s="76"/>
      <c r="JTI524" s="76"/>
      <c r="JTJ524" s="76"/>
      <c r="JTK524" s="76"/>
      <c r="JTL524" s="76"/>
      <c r="JTM524" s="76"/>
      <c r="JTN524" s="76"/>
      <c r="JTO524" s="76"/>
      <c r="JTP524" s="76"/>
      <c r="JTQ524" s="76"/>
      <c r="JTR524" s="76"/>
      <c r="JTS524" s="76"/>
      <c r="JTT524" s="76"/>
      <c r="JTU524" s="76"/>
      <c r="JTV524" s="76"/>
      <c r="JTW524" s="76"/>
      <c r="JTX524" s="76"/>
      <c r="JTY524" s="76"/>
      <c r="JTZ524" s="76"/>
      <c r="JUA524" s="76"/>
      <c r="JUB524" s="76"/>
      <c r="JUC524" s="76"/>
      <c r="JUD524" s="76"/>
      <c r="JUE524" s="76"/>
      <c r="JUF524" s="76"/>
      <c r="JUG524" s="76"/>
      <c r="JUH524" s="76"/>
      <c r="JUI524" s="76"/>
      <c r="JUJ524" s="76"/>
      <c r="JUK524" s="76"/>
      <c r="JUL524" s="76"/>
      <c r="JUM524" s="76"/>
      <c r="JUN524" s="76"/>
      <c r="JUO524" s="76"/>
      <c r="JUP524" s="76"/>
      <c r="JUQ524" s="76"/>
      <c r="JUR524" s="76"/>
      <c r="JUS524" s="76"/>
      <c r="JUT524" s="76"/>
      <c r="JUU524" s="76"/>
      <c r="JUV524" s="76"/>
      <c r="JUW524" s="76"/>
      <c r="JUX524" s="76"/>
      <c r="JUY524" s="76"/>
      <c r="JUZ524" s="76"/>
      <c r="JVA524" s="76"/>
      <c r="JVB524" s="76"/>
      <c r="JVC524" s="76"/>
      <c r="JVD524" s="76"/>
      <c r="JVE524" s="76"/>
      <c r="JVF524" s="76"/>
      <c r="JVG524" s="76"/>
      <c r="JVH524" s="76"/>
      <c r="JVI524" s="76"/>
      <c r="JVJ524" s="76"/>
      <c r="JVK524" s="76"/>
      <c r="JVL524" s="76"/>
      <c r="JVM524" s="76"/>
      <c r="JVN524" s="76"/>
      <c r="JVO524" s="76"/>
      <c r="JVP524" s="76"/>
      <c r="JVQ524" s="76"/>
      <c r="JVR524" s="76"/>
      <c r="JVS524" s="76"/>
      <c r="JVT524" s="76"/>
      <c r="JVU524" s="76"/>
      <c r="JVV524" s="76"/>
      <c r="JVW524" s="76"/>
      <c r="JVX524" s="76"/>
      <c r="JVY524" s="76"/>
      <c r="JVZ524" s="76"/>
      <c r="JWA524" s="76"/>
      <c r="JWB524" s="76"/>
      <c r="JWC524" s="76"/>
      <c r="JWD524" s="76"/>
      <c r="JWE524" s="76"/>
      <c r="JWF524" s="76"/>
      <c r="JWG524" s="76"/>
      <c r="JWH524" s="76"/>
      <c r="JWI524" s="76"/>
      <c r="JWJ524" s="76"/>
      <c r="JWK524" s="76"/>
      <c r="JWL524" s="76"/>
      <c r="JWM524" s="76"/>
      <c r="JWN524" s="76"/>
      <c r="JWO524" s="76"/>
      <c r="JWP524" s="76"/>
      <c r="JWQ524" s="76"/>
      <c r="JWR524" s="76"/>
      <c r="JWS524" s="76"/>
      <c r="JWT524" s="76"/>
      <c r="JWU524" s="76"/>
      <c r="JWV524" s="76"/>
      <c r="JWW524" s="76"/>
      <c r="JWX524" s="76"/>
      <c r="JWY524" s="76"/>
      <c r="JWZ524" s="76"/>
      <c r="JXA524" s="76"/>
      <c r="JXB524" s="76"/>
      <c r="JXC524" s="76"/>
      <c r="JXD524" s="76"/>
      <c r="JXE524" s="76"/>
      <c r="JXF524" s="76"/>
      <c r="JXG524" s="76"/>
      <c r="JXH524" s="76"/>
      <c r="JXI524" s="76"/>
      <c r="JXJ524" s="76"/>
      <c r="JXK524" s="76"/>
      <c r="JXL524" s="76"/>
      <c r="JXM524" s="76"/>
      <c r="JXN524" s="76"/>
      <c r="JXO524" s="76"/>
      <c r="JXP524" s="76"/>
      <c r="JXQ524" s="76"/>
      <c r="JXR524" s="76"/>
      <c r="JXS524" s="76"/>
      <c r="JXT524" s="76"/>
      <c r="JXU524" s="76"/>
      <c r="JXV524" s="76"/>
      <c r="JXW524" s="76"/>
      <c r="JXX524" s="76"/>
      <c r="JXY524" s="76"/>
      <c r="JXZ524" s="76"/>
      <c r="JYA524" s="76"/>
      <c r="JYB524" s="76"/>
      <c r="JYC524" s="76"/>
      <c r="JYD524" s="76"/>
      <c r="JYE524" s="76"/>
      <c r="JYF524" s="76"/>
      <c r="JYG524" s="76"/>
      <c r="JYH524" s="76"/>
      <c r="JYI524" s="76"/>
      <c r="JYJ524" s="76"/>
      <c r="JYK524" s="76"/>
      <c r="JYL524" s="76"/>
      <c r="JYM524" s="76"/>
      <c r="JYN524" s="76"/>
      <c r="JYO524" s="76"/>
      <c r="JYP524" s="76"/>
      <c r="JYQ524" s="76"/>
      <c r="JYR524" s="76"/>
      <c r="JYS524" s="76"/>
      <c r="JYT524" s="76"/>
      <c r="JYU524" s="76"/>
      <c r="JYV524" s="76"/>
      <c r="JYW524" s="76"/>
      <c r="JYX524" s="76"/>
      <c r="JYY524" s="76"/>
      <c r="JYZ524" s="76"/>
      <c r="JZA524" s="76"/>
      <c r="JZB524" s="76"/>
      <c r="JZC524" s="76"/>
      <c r="JZD524" s="76"/>
      <c r="JZE524" s="76"/>
      <c r="JZF524" s="76"/>
      <c r="JZG524" s="76"/>
      <c r="JZH524" s="76"/>
      <c r="JZI524" s="76"/>
      <c r="JZJ524" s="76"/>
      <c r="JZK524" s="76"/>
      <c r="JZL524" s="76"/>
      <c r="JZM524" s="76"/>
      <c r="JZN524" s="76"/>
      <c r="JZO524" s="76"/>
      <c r="JZP524" s="76"/>
      <c r="JZQ524" s="76"/>
      <c r="JZR524" s="76"/>
      <c r="JZS524" s="76"/>
      <c r="JZT524" s="76"/>
      <c r="JZU524" s="76"/>
      <c r="JZV524" s="76"/>
      <c r="JZW524" s="76"/>
      <c r="JZX524" s="76"/>
      <c r="JZY524" s="76"/>
      <c r="JZZ524" s="76"/>
      <c r="KAA524" s="76"/>
      <c r="KAB524" s="76"/>
      <c r="KAC524" s="76"/>
      <c r="KAD524" s="76"/>
      <c r="KAE524" s="76"/>
      <c r="KAF524" s="76"/>
      <c r="KAG524" s="76"/>
      <c r="KAH524" s="76"/>
      <c r="KAI524" s="76"/>
      <c r="KAJ524" s="76"/>
      <c r="KAK524" s="76"/>
      <c r="KAL524" s="76"/>
      <c r="KAM524" s="76"/>
      <c r="KAN524" s="76"/>
      <c r="KAO524" s="76"/>
      <c r="KAP524" s="76"/>
      <c r="KAQ524" s="76"/>
      <c r="KAR524" s="76"/>
      <c r="KAS524" s="76"/>
      <c r="KAT524" s="76"/>
      <c r="KAU524" s="76"/>
      <c r="KAV524" s="76"/>
      <c r="KAW524" s="76"/>
      <c r="KAX524" s="76"/>
      <c r="KAY524" s="76"/>
      <c r="KAZ524" s="76"/>
      <c r="KBA524" s="76"/>
      <c r="KBB524" s="76"/>
      <c r="KBC524" s="76"/>
      <c r="KBD524" s="76"/>
      <c r="KBE524" s="76"/>
      <c r="KBF524" s="76"/>
      <c r="KBG524" s="76"/>
      <c r="KBH524" s="76"/>
      <c r="KBI524" s="76"/>
      <c r="KBJ524" s="76"/>
      <c r="KBK524" s="76"/>
      <c r="KBL524" s="76"/>
      <c r="KBM524" s="76"/>
      <c r="KBN524" s="76"/>
      <c r="KBO524" s="76"/>
      <c r="KBP524" s="76"/>
      <c r="KBQ524" s="76"/>
      <c r="KBR524" s="76"/>
      <c r="KBS524" s="76"/>
      <c r="KBT524" s="76"/>
      <c r="KBU524" s="76"/>
      <c r="KBV524" s="76"/>
      <c r="KBW524" s="76"/>
      <c r="KBX524" s="76"/>
      <c r="KBY524" s="76"/>
      <c r="KBZ524" s="76"/>
      <c r="KCA524" s="76"/>
      <c r="KCB524" s="76"/>
      <c r="KCC524" s="76"/>
      <c r="KCD524" s="76"/>
      <c r="KCE524" s="76"/>
      <c r="KCF524" s="76"/>
      <c r="KCG524" s="76"/>
      <c r="KCH524" s="76"/>
      <c r="KCI524" s="76"/>
      <c r="KCJ524" s="76"/>
      <c r="KCK524" s="76"/>
      <c r="KCL524" s="76"/>
      <c r="KCM524" s="76"/>
      <c r="KCN524" s="76"/>
      <c r="KCO524" s="76"/>
      <c r="KCP524" s="76"/>
      <c r="KCQ524" s="76"/>
      <c r="KCR524" s="76"/>
      <c r="KCS524" s="76"/>
      <c r="KCT524" s="76"/>
      <c r="KCU524" s="76"/>
      <c r="KCV524" s="76"/>
      <c r="KCW524" s="76"/>
      <c r="KCX524" s="76"/>
      <c r="KCY524" s="76"/>
      <c r="KCZ524" s="76"/>
      <c r="KDA524" s="76"/>
      <c r="KDB524" s="76"/>
      <c r="KDC524" s="76"/>
      <c r="KDD524" s="76"/>
      <c r="KDE524" s="76"/>
      <c r="KDF524" s="76"/>
      <c r="KDG524" s="76"/>
      <c r="KDH524" s="76"/>
      <c r="KDI524" s="76"/>
      <c r="KDJ524" s="76"/>
      <c r="KDK524" s="76"/>
      <c r="KDL524" s="76"/>
      <c r="KDM524" s="76"/>
      <c r="KDN524" s="76"/>
      <c r="KDO524" s="76"/>
      <c r="KDP524" s="76"/>
      <c r="KDQ524" s="76"/>
      <c r="KDR524" s="76"/>
      <c r="KDS524" s="76"/>
      <c r="KDT524" s="76"/>
      <c r="KDU524" s="76"/>
      <c r="KDV524" s="76"/>
      <c r="KDW524" s="76"/>
      <c r="KDX524" s="76"/>
      <c r="KDY524" s="76"/>
      <c r="KDZ524" s="76"/>
      <c r="KEA524" s="76"/>
      <c r="KEB524" s="76"/>
      <c r="KEC524" s="76"/>
      <c r="KED524" s="76"/>
      <c r="KEE524" s="76"/>
      <c r="KEF524" s="76"/>
      <c r="KEG524" s="76"/>
      <c r="KEH524" s="76"/>
      <c r="KEI524" s="76"/>
      <c r="KEJ524" s="76"/>
      <c r="KEK524" s="76"/>
      <c r="KEL524" s="76"/>
      <c r="KEM524" s="76"/>
      <c r="KEN524" s="76"/>
      <c r="KEO524" s="76"/>
      <c r="KEP524" s="76"/>
      <c r="KEQ524" s="76"/>
      <c r="KER524" s="76"/>
      <c r="KES524" s="76"/>
      <c r="KET524" s="76"/>
      <c r="KEU524" s="76"/>
      <c r="KEV524" s="76"/>
      <c r="KEW524" s="76"/>
      <c r="KEX524" s="76"/>
      <c r="KEY524" s="76"/>
      <c r="KEZ524" s="76"/>
      <c r="KFA524" s="76"/>
      <c r="KFB524" s="76"/>
      <c r="KFC524" s="76"/>
      <c r="KFD524" s="76"/>
      <c r="KFE524" s="76"/>
      <c r="KFF524" s="76"/>
      <c r="KFG524" s="76"/>
      <c r="KFH524" s="76"/>
      <c r="KFI524" s="76"/>
      <c r="KFJ524" s="76"/>
      <c r="KFK524" s="76"/>
      <c r="KFL524" s="76"/>
      <c r="KFM524" s="76"/>
      <c r="KFN524" s="76"/>
      <c r="KFO524" s="76"/>
      <c r="KFP524" s="76"/>
      <c r="KFQ524" s="76"/>
      <c r="KFR524" s="76"/>
      <c r="KFS524" s="76"/>
      <c r="KFT524" s="76"/>
      <c r="KFU524" s="76"/>
      <c r="KFV524" s="76"/>
      <c r="KFW524" s="76"/>
      <c r="KFX524" s="76"/>
      <c r="KFY524" s="76"/>
      <c r="KFZ524" s="76"/>
      <c r="KGA524" s="76"/>
      <c r="KGB524" s="76"/>
      <c r="KGC524" s="76"/>
      <c r="KGD524" s="76"/>
      <c r="KGE524" s="76"/>
      <c r="KGF524" s="76"/>
      <c r="KGG524" s="76"/>
      <c r="KGH524" s="76"/>
      <c r="KGI524" s="76"/>
      <c r="KGJ524" s="76"/>
      <c r="KGK524" s="76"/>
      <c r="KGL524" s="76"/>
      <c r="KGM524" s="76"/>
      <c r="KGN524" s="76"/>
      <c r="KGO524" s="76"/>
      <c r="KGP524" s="76"/>
      <c r="KGQ524" s="76"/>
      <c r="KGR524" s="76"/>
      <c r="KGS524" s="76"/>
      <c r="KGT524" s="76"/>
      <c r="KGU524" s="76"/>
      <c r="KGV524" s="76"/>
      <c r="KGW524" s="76"/>
      <c r="KGX524" s="76"/>
      <c r="KGY524" s="76"/>
      <c r="KGZ524" s="76"/>
      <c r="KHA524" s="76"/>
      <c r="KHB524" s="76"/>
      <c r="KHC524" s="76"/>
      <c r="KHD524" s="76"/>
      <c r="KHE524" s="76"/>
      <c r="KHF524" s="76"/>
      <c r="KHG524" s="76"/>
      <c r="KHH524" s="76"/>
      <c r="KHI524" s="76"/>
      <c r="KHJ524" s="76"/>
      <c r="KHK524" s="76"/>
      <c r="KHL524" s="76"/>
      <c r="KHM524" s="76"/>
      <c r="KHN524" s="76"/>
      <c r="KHO524" s="76"/>
      <c r="KHP524" s="76"/>
      <c r="KHQ524" s="76"/>
      <c r="KHR524" s="76"/>
      <c r="KHS524" s="76"/>
      <c r="KHT524" s="76"/>
      <c r="KHU524" s="76"/>
      <c r="KHV524" s="76"/>
      <c r="KHW524" s="76"/>
      <c r="KHX524" s="76"/>
      <c r="KHY524" s="76"/>
      <c r="KHZ524" s="76"/>
      <c r="KIA524" s="76"/>
      <c r="KIB524" s="76"/>
      <c r="KIC524" s="76"/>
      <c r="KID524" s="76"/>
      <c r="KIE524" s="76"/>
      <c r="KIF524" s="76"/>
      <c r="KIG524" s="76"/>
      <c r="KIH524" s="76"/>
      <c r="KII524" s="76"/>
      <c r="KIJ524" s="76"/>
      <c r="KIK524" s="76"/>
      <c r="KIL524" s="76"/>
      <c r="KIM524" s="76"/>
      <c r="KIN524" s="76"/>
      <c r="KIO524" s="76"/>
      <c r="KIP524" s="76"/>
      <c r="KIQ524" s="76"/>
      <c r="KIR524" s="76"/>
      <c r="KIS524" s="76"/>
      <c r="KIT524" s="76"/>
      <c r="KIU524" s="76"/>
      <c r="KIV524" s="76"/>
      <c r="KIW524" s="76"/>
      <c r="KIX524" s="76"/>
      <c r="KIY524" s="76"/>
      <c r="KIZ524" s="76"/>
      <c r="KJA524" s="76"/>
      <c r="KJB524" s="76"/>
      <c r="KJC524" s="76"/>
      <c r="KJD524" s="76"/>
      <c r="KJE524" s="76"/>
      <c r="KJF524" s="76"/>
      <c r="KJG524" s="76"/>
      <c r="KJH524" s="76"/>
      <c r="KJI524" s="76"/>
      <c r="KJJ524" s="76"/>
      <c r="KJK524" s="76"/>
      <c r="KJL524" s="76"/>
      <c r="KJM524" s="76"/>
      <c r="KJN524" s="76"/>
      <c r="KJO524" s="76"/>
      <c r="KJP524" s="76"/>
      <c r="KJQ524" s="76"/>
      <c r="KJR524" s="76"/>
      <c r="KJS524" s="76"/>
      <c r="KJT524" s="76"/>
      <c r="KJU524" s="76"/>
      <c r="KJV524" s="76"/>
      <c r="KJW524" s="76"/>
      <c r="KJX524" s="76"/>
      <c r="KJY524" s="76"/>
      <c r="KJZ524" s="76"/>
      <c r="KKA524" s="76"/>
      <c r="KKB524" s="76"/>
      <c r="KKC524" s="76"/>
      <c r="KKD524" s="76"/>
      <c r="KKE524" s="76"/>
      <c r="KKF524" s="76"/>
      <c r="KKG524" s="76"/>
      <c r="KKH524" s="76"/>
      <c r="KKI524" s="76"/>
      <c r="KKJ524" s="76"/>
      <c r="KKK524" s="76"/>
      <c r="KKL524" s="76"/>
      <c r="KKM524" s="76"/>
      <c r="KKN524" s="76"/>
      <c r="KKO524" s="76"/>
      <c r="KKP524" s="76"/>
      <c r="KKQ524" s="76"/>
      <c r="KKR524" s="76"/>
      <c r="KKS524" s="76"/>
      <c r="KKT524" s="76"/>
      <c r="KKU524" s="76"/>
      <c r="KKV524" s="76"/>
      <c r="KKW524" s="76"/>
      <c r="KKX524" s="76"/>
      <c r="KKY524" s="76"/>
      <c r="KKZ524" s="76"/>
      <c r="KLA524" s="76"/>
      <c r="KLB524" s="76"/>
      <c r="KLC524" s="76"/>
      <c r="KLD524" s="76"/>
      <c r="KLE524" s="76"/>
      <c r="KLF524" s="76"/>
      <c r="KLG524" s="76"/>
      <c r="KLH524" s="76"/>
      <c r="KLI524" s="76"/>
      <c r="KLJ524" s="76"/>
      <c r="KLK524" s="76"/>
      <c r="KLL524" s="76"/>
      <c r="KLM524" s="76"/>
      <c r="KLN524" s="76"/>
      <c r="KLO524" s="76"/>
      <c r="KLP524" s="76"/>
      <c r="KLQ524" s="76"/>
      <c r="KLR524" s="76"/>
      <c r="KLS524" s="76"/>
      <c r="KLT524" s="76"/>
      <c r="KLU524" s="76"/>
      <c r="KLV524" s="76"/>
      <c r="KLW524" s="76"/>
      <c r="KLX524" s="76"/>
      <c r="KLY524" s="76"/>
      <c r="KLZ524" s="76"/>
      <c r="KMA524" s="76"/>
      <c r="KMB524" s="76"/>
      <c r="KMC524" s="76"/>
      <c r="KMD524" s="76"/>
      <c r="KME524" s="76"/>
      <c r="KMF524" s="76"/>
      <c r="KMG524" s="76"/>
      <c r="KMH524" s="76"/>
      <c r="KMI524" s="76"/>
      <c r="KMJ524" s="76"/>
      <c r="KMK524" s="76"/>
      <c r="KML524" s="76"/>
      <c r="KMM524" s="76"/>
      <c r="KMN524" s="76"/>
      <c r="KMO524" s="76"/>
      <c r="KMP524" s="76"/>
      <c r="KMQ524" s="76"/>
      <c r="KMR524" s="76"/>
      <c r="KMS524" s="76"/>
      <c r="KMT524" s="76"/>
      <c r="KMU524" s="76"/>
      <c r="KMV524" s="76"/>
      <c r="KMW524" s="76"/>
      <c r="KMX524" s="76"/>
      <c r="KMY524" s="76"/>
      <c r="KMZ524" s="76"/>
      <c r="KNA524" s="76"/>
      <c r="KNB524" s="76"/>
      <c r="KNC524" s="76"/>
      <c r="KND524" s="76"/>
      <c r="KNE524" s="76"/>
      <c r="KNF524" s="76"/>
      <c r="KNG524" s="76"/>
      <c r="KNH524" s="76"/>
      <c r="KNI524" s="76"/>
      <c r="KNJ524" s="76"/>
      <c r="KNK524" s="76"/>
      <c r="KNL524" s="76"/>
      <c r="KNM524" s="76"/>
      <c r="KNN524" s="76"/>
      <c r="KNO524" s="76"/>
      <c r="KNP524" s="76"/>
      <c r="KNQ524" s="76"/>
      <c r="KNR524" s="76"/>
      <c r="KNS524" s="76"/>
      <c r="KNT524" s="76"/>
      <c r="KNU524" s="76"/>
      <c r="KNV524" s="76"/>
      <c r="KNW524" s="76"/>
      <c r="KNX524" s="76"/>
      <c r="KNY524" s="76"/>
      <c r="KNZ524" s="76"/>
      <c r="KOA524" s="76"/>
      <c r="KOB524" s="76"/>
      <c r="KOC524" s="76"/>
      <c r="KOD524" s="76"/>
      <c r="KOE524" s="76"/>
      <c r="KOF524" s="76"/>
      <c r="KOG524" s="76"/>
      <c r="KOH524" s="76"/>
      <c r="KOI524" s="76"/>
      <c r="KOJ524" s="76"/>
      <c r="KOK524" s="76"/>
      <c r="KOL524" s="76"/>
      <c r="KOM524" s="76"/>
      <c r="KON524" s="76"/>
      <c r="KOO524" s="76"/>
      <c r="KOP524" s="76"/>
      <c r="KOQ524" s="76"/>
      <c r="KOR524" s="76"/>
      <c r="KOS524" s="76"/>
      <c r="KOT524" s="76"/>
      <c r="KOU524" s="76"/>
      <c r="KOV524" s="76"/>
      <c r="KOW524" s="76"/>
      <c r="KOX524" s="76"/>
      <c r="KOY524" s="76"/>
      <c r="KOZ524" s="76"/>
      <c r="KPA524" s="76"/>
      <c r="KPB524" s="76"/>
      <c r="KPC524" s="76"/>
      <c r="KPD524" s="76"/>
      <c r="KPE524" s="76"/>
      <c r="KPF524" s="76"/>
      <c r="KPG524" s="76"/>
      <c r="KPH524" s="76"/>
      <c r="KPI524" s="76"/>
      <c r="KPJ524" s="76"/>
      <c r="KPK524" s="76"/>
      <c r="KPL524" s="76"/>
      <c r="KPM524" s="76"/>
      <c r="KPN524" s="76"/>
      <c r="KPO524" s="76"/>
      <c r="KPP524" s="76"/>
      <c r="KPQ524" s="76"/>
      <c r="KPR524" s="76"/>
      <c r="KPS524" s="76"/>
      <c r="KPT524" s="76"/>
      <c r="KPU524" s="76"/>
      <c r="KPV524" s="76"/>
      <c r="KPW524" s="76"/>
      <c r="KPX524" s="76"/>
      <c r="KPY524" s="76"/>
      <c r="KPZ524" s="76"/>
      <c r="KQA524" s="76"/>
      <c r="KQB524" s="76"/>
      <c r="KQC524" s="76"/>
      <c r="KQD524" s="76"/>
      <c r="KQE524" s="76"/>
      <c r="KQF524" s="76"/>
      <c r="KQG524" s="76"/>
      <c r="KQH524" s="76"/>
      <c r="KQI524" s="76"/>
      <c r="KQJ524" s="76"/>
      <c r="KQK524" s="76"/>
      <c r="KQL524" s="76"/>
      <c r="KQM524" s="76"/>
      <c r="KQN524" s="76"/>
      <c r="KQO524" s="76"/>
      <c r="KQP524" s="76"/>
      <c r="KQQ524" s="76"/>
      <c r="KQR524" s="76"/>
      <c r="KQS524" s="76"/>
      <c r="KQT524" s="76"/>
      <c r="KQU524" s="76"/>
      <c r="KQV524" s="76"/>
      <c r="KQW524" s="76"/>
      <c r="KQX524" s="76"/>
      <c r="KQY524" s="76"/>
      <c r="KQZ524" s="76"/>
      <c r="KRA524" s="76"/>
      <c r="KRB524" s="76"/>
      <c r="KRC524" s="76"/>
      <c r="KRD524" s="76"/>
      <c r="KRE524" s="76"/>
      <c r="KRF524" s="76"/>
      <c r="KRG524" s="76"/>
      <c r="KRH524" s="76"/>
      <c r="KRI524" s="76"/>
      <c r="KRJ524" s="76"/>
      <c r="KRK524" s="76"/>
      <c r="KRL524" s="76"/>
      <c r="KRM524" s="76"/>
      <c r="KRN524" s="76"/>
      <c r="KRO524" s="76"/>
      <c r="KRP524" s="76"/>
      <c r="KRQ524" s="76"/>
      <c r="KRR524" s="76"/>
      <c r="KRS524" s="76"/>
      <c r="KRT524" s="76"/>
      <c r="KRU524" s="76"/>
      <c r="KRV524" s="76"/>
      <c r="KRW524" s="76"/>
      <c r="KRX524" s="76"/>
      <c r="KRY524" s="76"/>
      <c r="KRZ524" s="76"/>
      <c r="KSA524" s="76"/>
      <c r="KSB524" s="76"/>
      <c r="KSC524" s="76"/>
      <c r="KSD524" s="76"/>
      <c r="KSE524" s="76"/>
      <c r="KSF524" s="76"/>
      <c r="KSG524" s="76"/>
      <c r="KSH524" s="76"/>
      <c r="KSI524" s="76"/>
      <c r="KSJ524" s="76"/>
      <c r="KSK524" s="76"/>
      <c r="KSL524" s="76"/>
      <c r="KSM524" s="76"/>
      <c r="KSN524" s="76"/>
      <c r="KSO524" s="76"/>
      <c r="KSP524" s="76"/>
      <c r="KSQ524" s="76"/>
      <c r="KSR524" s="76"/>
      <c r="KSS524" s="76"/>
      <c r="KST524" s="76"/>
      <c r="KSU524" s="76"/>
      <c r="KSV524" s="76"/>
      <c r="KSW524" s="76"/>
      <c r="KSX524" s="76"/>
      <c r="KSY524" s="76"/>
      <c r="KSZ524" s="76"/>
      <c r="KTA524" s="76"/>
      <c r="KTB524" s="76"/>
      <c r="KTC524" s="76"/>
      <c r="KTD524" s="76"/>
      <c r="KTE524" s="76"/>
      <c r="KTF524" s="76"/>
      <c r="KTG524" s="76"/>
      <c r="KTH524" s="76"/>
      <c r="KTI524" s="76"/>
      <c r="KTJ524" s="76"/>
      <c r="KTK524" s="76"/>
      <c r="KTL524" s="76"/>
      <c r="KTM524" s="76"/>
      <c r="KTN524" s="76"/>
      <c r="KTO524" s="76"/>
      <c r="KTP524" s="76"/>
      <c r="KTQ524" s="76"/>
      <c r="KTR524" s="76"/>
      <c r="KTS524" s="76"/>
      <c r="KTT524" s="76"/>
      <c r="KTU524" s="76"/>
      <c r="KTV524" s="76"/>
      <c r="KTW524" s="76"/>
      <c r="KTX524" s="76"/>
      <c r="KTY524" s="76"/>
      <c r="KTZ524" s="76"/>
      <c r="KUA524" s="76"/>
      <c r="KUB524" s="76"/>
      <c r="KUC524" s="76"/>
      <c r="KUD524" s="76"/>
      <c r="KUE524" s="76"/>
      <c r="KUF524" s="76"/>
      <c r="KUG524" s="76"/>
      <c r="KUH524" s="76"/>
      <c r="KUI524" s="76"/>
      <c r="KUJ524" s="76"/>
      <c r="KUK524" s="76"/>
      <c r="KUL524" s="76"/>
      <c r="KUM524" s="76"/>
      <c r="KUN524" s="76"/>
      <c r="KUO524" s="76"/>
      <c r="KUP524" s="76"/>
      <c r="KUQ524" s="76"/>
      <c r="KUR524" s="76"/>
      <c r="KUS524" s="76"/>
      <c r="KUT524" s="76"/>
      <c r="KUU524" s="76"/>
      <c r="KUV524" s="76"/>
      <c r="KUW524" s="76"/>
      <c r="KUX524" s="76"/>
      <c r="KUY524" s="76"/>
      <c r="KUZ524" s="76"/>
      <c r="KVA524" s="76"/>
      <c r="KVB524" s="76"/>
      <c r="KVC524" s="76"/>
      <c r="KVD524" s="76"/>
      <c r="KVE524" s="76"/>
      <c r="KVF524" s="76"/>
      <c r="KVG524" s="76"/>
      <c r="KVH524" s="76"/>
      <c r="KVI524" s="76"/>
      <c r="KVJ524" s="76"/>
      <c r="KVK524" s="76"/>
      <c r="KVL524" s="76"/>
      <c r="KVM524" s="76"/>
      <c r="KVN524" s="76"/>
      <c r="KVO524" s="76"/>
      <c r="KVP524" s="76"/>
      <c r="KVQ524" s="76"/>
      <c r="KVR524" s="76"/>
      <c r="KVS524" s="76"/>
      <c r="KVT524" s="76"/>
      <c r="KVU524" s="76"/>
      <c r="KVV524" s="76"/>
      <c r="KVW524" s="76"/>
      <c r="KVX524" s="76"/>
      <c r="KVY524" s="76"/>
      <c r="KVZ524" s="76"/>
      <c r="KWA524" s="76"/>
      <c r="KWB524" s="76"/>
      <c r="KWC524" s="76"/>
      <c r="KWD524" s="76"/>
      <c r="KWE524" s="76"/>
      <c r="KWF524" s="76"/>
      <c r="KWG524" s="76"/>
      <c r="KWH524" s="76"/>
      <c r="KWI524" s="76"/>
      <c r="KWJ524" s="76"/>
      <c r="KWK524" s="76"/>
      <c r="KWL524" s="76"/>
      <c r="KWM524" s="76"/>
      <c r="KWN524" s="76"/>
      <c r="KWO524" s="76"/>
      <c r="KWP524" s="76"/>
      <c r="KWQ524" s="76"/>
      <c r="KWR524" s="76"/>
      <c r="KWS524" s="76"/>
      <c r="KWT524" s="76"/>
      <c r="KWU524" s="76"/>
      <c r="KWV524" s="76"/>
      <c r="KWW524" s="76"/>
      <c r="KWX524" s="76"/>
      <c r="KWY524" s="76"/>
      <c r="KWZ524" s="76"/>
      <c r="KXA524" s="76"/>
      <c r="KXB524" s="76"/>
      <c r="KXC524" s="76"/>
      <c r="KXD524" s="76"/>
      <c r="KXE524" s="76"/>
      <c r="KXF524" s="76"/>
      <c r="KXG524" s="76"/>
      <c r="KXH524" s="76"/>
      <c r="KXI524" s="76"/>
      <c r="KXJ524" s="76"/>
      <c r="KXK524" s="76"/>
      <c r="KXL524" s="76"/>
      <c r="KXM524" s="76"/>
      <c r="KXN524" s="76"/>
      <c r="KXO524" s="76"/>
      <c r="KXP524" s="76"/>
      <c r="KXQ524" s="76"/>
      <c r="KXR524" s="76"/>
      <c r="KXS524" s="76"/>
      <c r="KXT524" s="76"/>
      <c r="KXU524" s="76"/>
      <c r="KXV524" s="76"/>
      <c r="KXW524" s="76"/>
      <c r="KXX524" s="76"/>
      <c r="KXY524" s="76"/>
      <c r="KXZ524" s="76"/>
      <c r="KYA524" s="76"/>
      <c r="KYB524" s="76"/>
      <c r="KYC524" s="76"/>
      <c r="KYD524" s="76"/>
      <c r="KYE524" s="76"/>
      <c r="KYF524" s="76"/>
      <c r="KYG524" s="76"/>
      <c r="KYH524" s="76"/>
      <c r="KYI524" s="76"/>
      <c r="KYJ524" s="76"/>
      <c r="KYK524" s="76"/>
      <c r="KYL524" s="76"/>
      <c r="KYM524" s="76"/>
      <c r="KYN524" s="76"/>
      <c r="KYO524" s="76"/>
      <c r="KYP524" s="76"/>
      <c r="KYQ524" s="76"/>
      <c r="KYR524" s="76"/>
      <c r="KYS524" s="76"/>
      <c r="KYT524" s="76"/>
      <c r="KYU524" s="76"/>
      <c r="KYV524" s="76"/>
      <c r="KYW524" s="76"/>
      <c r="KYX524" s="76"/>
      <c r="KYY524" s="76"/>
      <c r="KYZ524" s="76"/>
      <c r="KZA524" s="76"/>
      <c r="KZB524" s="76"/>
      <c r="KZC524" s="76"/>
      <c r="KZD524" s="76"/>
      <c r="KZE524" s="76"/>
      <c r="KZF524" s="76"/>
      <c r="KZG524" s="76"/>
      <c r="KZH524" s="76"/>
      <c r="KZI524" s="76"/>
      <c r="KZJ524" s="76"/>
      <c r="KZK524" s="76"/>
      <c r="KZL524" s="76"/>
      <c r="KZM524" s="76"/>
      <c r="KZN524" s="76"/>
      <c r="KZO524" s="76"/>
      <c r="KZP524" s="76"/>
      <c r="KZQ524" s="76"/>
      <c r="KZR524" s="76"/>
      <c r="KZS524" s="76"/>
      <c r="KZT524" s="76"/>
      <c r="KZU524" s="76"/>
      <c r="KZV524" s="76"/>
      <c r="KZW524" s="76"/>
      <c r="KZX524" s="76"/>
      <c r="KZY524" s="76"/>
      <c r="KZZ524" s="76"/>
      <c r="LAA524" s="76"/>
      <c r="LAB524" s="76"/>
      <c r="LAC524" s="76"/>
      <c r="LAD524" s="76"/>
      <c r="LAE524" s="76"/>
      <c r="LAF524" s="76"/>
      <c r="LAG524" s="76"/>
      <c r="LAH524" s="76"/>
      <c r="LAI524" s="76"/>
      <c r="LAJ524" s="76"/>
      <c r="LAK524" s="76"/>
      <c r="LAL524" s="76"/>
      <c r="LAM524" s="76"/>
      <c r="LAN524" s="76"/>
      <c r="LAO524" s="76"/>
      <c r="LAP524" s="76"/>
      <c r="LAQ524" s="76"/>
      <c r="LAR524" s="76"/>
      <c r="LAS524" s="76"/>
      <c r="LAT524" s="76"/>
      <c r="LAU524" s="76"/>
      <c r="LAV524" s="76"/>
      <c r="LAW524" s="76"/>
      <c r="LAX524" s="76"/>
      <c r="LAY524" s="76"/>
      <c r="LAZ524" s="76"/>
      <c r="LBA524" s="76"/>
      <c r="LBB524" s="76"/>
      <c r="LBC524" s="76"/>
      <c r="LBD524" s="76"/>
      <c r="LBE524" s="76"/>
      <c r="LBF524" s="76"/>
      <c r="LBG524" s="76"/>
      <c r="LBH524" s="76"/>
      <c r="LBI524" s="76"/>
      <c r="LBJ524" s="76"/>
      <c r="LBK524" s="76"/>
      <c r="LBL524" s="76"/>
      <c r="LBM524" s="76"/>
      <c r="LBN524" s="76"/>
      <c r="LBO524" s="76"/>
      <c r="LBP524" s="76"/>
      <c r="LBQ524" s="76"/>
      <c r="LBR524" s="76"/>
      <c r="LBS524" s="76"/>
      <c r="LBT524" s="76"/>
      <c r="LBU524" s="76"/>
      <c r="LBV524" s="76"/>
      <c r="LBW524" s="76"/>
      <c r="LBX524" s="76"/>
      <c r="LBY524" s="76"/>
      <c r="LBZ524" s="76"/>
      <c r="LCA524" s="76"/>
      <c r="LCB524" s="76"/>
      <c r="LCC524" s="76"/>
      <c r="LCD524" s="76"/>
      <c r="LCE524" s="76"/>
      <c r="LCF524" s="76"/>
      <c r="LCG524" s="76"/>
      <c r="LCH524" s="76"/>
      <c r="LCI524" s="76"/>
      <c r="LCJ524" s="76"/>
      <c r="LCK524" s="76"/>
      <c r="LCL524" s="76"/>
      <c r="LCM524" s="76"/>
      <c r="LCN524" s="76"/>
      <c r="LCO524" s="76"/>
      <c r="LCP524" s="76"/>
      <c r="LCQ524" s="76"/>
      <c r="LCR524" s="76"/>
      <c r="LCS524" s="76"/>
      <c r="LCT524" s="76"/>
      <c r="LCU524" s="76"/>
      <c r="LCV524" s="76"/>
      <c r="LCW524" s="76"/>
      <c r="LCX524" s="76"/>
      <c r="LCY524" s="76"/>
      <c r="LCZ524" s="76"/>
      <c r="LDA524" s="76"/>
      <c r="LDB524" s="76"/>
      <c r="LDC524" s="76"/>
      <c r="LDD524" s="76"/>
      <c r="LDE524" s="76"/>
      <c r="LDF524" s="76"/>
      <c r="LDG524" s="76"/>
      <c r="LDH524" s="76"/>
      <c r="LDI524" s="76"/>
      <c r="LDJ524" s="76"/>
      <c r="LDK524" s="76"/>
      <c r="LDL524" s="76"/>
      <c r="LDM524" s="76"/>
      <c r="LDN524" s="76"/>
      <c r="LDO524" s="76"/>
      <c r="LDP524" s="76"/>
      <c r="LDQ524" s="76"/>
      <c r="LDR524" s="76"/>
      <c r="LDS524" s="76"/>
      <c r="LDT524" s="76"/>
      <c r="LDU524" s="76"/>
      <c r="LDV524" s="76"/>
      <c r="LDW524" s="76"/>
      <c r="LDX524" s="76"/>
      <c r="LDY524" s="76"/>
      <c r="LDZ524" s="76"/>
      <c r="LEA524" s="76"/>
      <c r="LEB524" s="76"/>
      <c r="LEC524" s="76"/>
      <c r="LED524" s="76"/>
      <c r="LEE524" s="76"/>
      <c r="LEF524" s="76"/>
      <c r="LEG524" s="76"/>
      <c r="LEH524" s="76"/>
      <c r="LEI524" s="76"/>
      <c r="LEJ524" s="76"/>
      <c r="LEK524" s="76"/>
      <c r="LEL524" s="76"/>
      <c r="LEM524" s="76"/>
      <c r="LEN524" s="76"/>
      <c r="LEO524" s="76"/>
      <c r="LEP524" s="76"/>
      <c r="LEQ524" s="76"/>
      <c r="LER524" s="76"/>
      <c r="LES524" s="76"/>
      <c r="LET524" s="76"/>
      <c r="LEU524" s="76"/>
      <c r="LEV524" s="76"/>
      <c r="LEW524" s="76"/>
      <c r="LEX524" s="76"/>
      <c r="LEY524" s="76"/>
      <c r="LEZ524" s="76"/>
      <c r="LFA524" s="76"/>
      <c r="LFB524" s="76"/>
      <c r="LFC524" s="76"/>
      <c r="LFD524" s="76"/>
      <c r="LFE524" s="76"/>
      <c r="LFF524" s="76"/>
      <c r="LFG524" s="76"/>
      <c r="LFH524" s="76"/>
      <c r="LFI524" s="76"/>
      <c r="LFJ524" s="76"/>
      <c r="LFK524" s="76"/>
      <c r="LFL524" s="76"/>
      <c r="LFM524" s="76"/>
      <c r="LFN524" s="76"/>
      <c r="LFO524" s="76"/>
      <c r="LFP524" s="76"/>
      <c r="LFQ524" s="76"/>
      <c r="LFR524" s="76"/>
      <c r="LFS524" s="76"/>
      <c r="LFT524" s="76"/>
      <c r="LFU524" s="76"/>
      <c r="LFV524" s="76"/>
      <c r="LFW524" s="76"/>
      <c r="LFX524" s="76"/>
      <c r="LFY524" s="76"/>
      <c r="LFZ524" s="76"/>
      <c r="LGA524" s="76"/>
      <c r="LGB524" s="76"/>
      <c r="LGC524" s="76"/>
      <c r="LGD524" s="76"/>
      <c r="LGE524" s="76"/>
      <c r="LGF524" s="76"/>
      <c r="LGG524" s="76"/>
      <c r="LGH524" s="76"/>
      <c r="LGI524" s="76"/>
      <c r="LGJ524" s="76"/>
      <c r="LGK524" s="76"/>
      <c r="LGL524" s="76"/>
      <c r="LGM524" s="76"/>
      <c r="LGN524" s="76"/>
      <c r="LGO524" s="76"/>
      <c r="LGP524" s="76"/>
      <c r="LGQ524" s="76"/>
      <c r="LGR524" s="76"/>
      <c r="LGS524" s="76"/>
      <c r="LGT524" s="76"/>
      <c r="LGU524" s="76"/>
      <c r="LGV524" s="76"/>
      <c r="LGW524" s="76"/>
      <c r="LGX524" s="76"/>
      <c r="LGY524" s="76"/>
      <c r="LGZ524" s="76"/>
      <c r="LHA524" s="76"/>
      <c r="LHB524" s="76"/>
      <c r="LHC524" s="76"/>
      <c r="LHD524" s="76"/>
      <c r="LHE524" s="76"/>
      <c r="LHF524" s="76"/>
      <c r="LHG524" s="76"/>
      <c r="LHH524" s="76"/>
      <c r="LHI524" s="76"/>
      <c r="LHJ524" s="76"/>
      <c r="LHK524" s="76"/>
      <c r="LHL524" s="76"/>
      <c r="LHM524" s="76"/>
      <c r="LHN524" s="76"/>
      <c r="LHO524" s="76"/>
      <c r="LHP524" s="76"/>
      <c r="LHQ524" s="76"/>
      <c r="LHR524" s="76"/>
      <c r="LHS524" s="76"/>
      <c r="LHT524" s="76"/>
      <c r="LHU524" s="76"/>
      <c r="LHV524" s="76"/>
      <c r="LHW524" s="76"/>
      <c r="LHX524" s="76"/>
      <c r="LHY524" s="76"/>
      <c r="LHZ524" s="76"/>
      <c r="LIA524" s="76"/>
      <c r="LIB524" s="76"/>
      <c r="LIC524" s="76"/>
      <c r="LID524" s="76"/>
      <c r="LIE524" s="76"/>
      <c r="LIF524" s="76"/>
      <c r="LIG524" s="76"/>
      <c r="LIH524" s="76"/>
      <c r="LII524" s="76"/>
      <c r="LIJ524" s="76"/>
      <c r="LIK524" s="76"/>
      <c r="LIL524" s="76"/>
      <c r="LIM524" s="76"/>
      <c r="LIN524" s="76"/>
      <c r="LIO524" s="76"/>
      <c r="LIP524" s="76"/>
      <c r="LIQ524" s="76"/>
      <c r="LIR524" s="76"/>
      <c r="LIS524" s="76"/>
      <c r="LIT524" s="76"/>
      <c r="LIU524" s="76"/>
      <c r="LIV524" s="76"/>
      <c r="LIW524" s="76"/>
      <c r="LIX524" s="76"/>
      <c r="LIY524" s="76"/>
      <c r="LIZ524" s="76"/>
      <c r="LJA524" s="76"/>
      <c r="LJB524" s="76"/>
      <c r="LJC524" s="76"/>
      <c r="LJD524" s="76"/>
      <c r="LJE524" s="76"/>
      <c r="LJF524" s="76"/>
      <c r="LJG524" s="76"/>
      <c r="LJH524" s="76"/>
      <c r="LJI524" s="76"/>
      <c r="LJJ524" s="76"/>
      <c r="LJK524" s="76"/>
      <c r="LJL524" s="76"/>
      <c r="LJM524" s="76"/>
      <c r="LJN524" s="76"/>
      <c r="LJO524" s="76"/>
      <c r="LJP524" s="76"/>
      <c r="LJQ524" s="76"/>
      <c r="LJR524" s="76"/>
      <c r="LJS524" s="76"/>
      <c r="LJT524" s="76"/>
      <c r="LJU524" s="76"/>
      <c r="LJV524" s="76"/>
      <c r="LJW524" s="76"/>
      <c r="LJX524" s="76"/>
      <c r="LJY524" s="76"/>
      <c r="LJZ524" s="76"/>
      <c r="LKA524" s="76"/>
      <c r="LKB524" s="76"/>
      <c r="LKC524" s="76"/>
      <c r="LKD524" s="76"/>
      <c r="LKE524" s="76"/>
      <c r="LKF524" s="76"/>
      <c r="LKG524" s="76"/>
      <c r="LKH524" s="76"/>
      <c r="LKI524" s="76"/>
      <c r="LKJ524" s="76"/>
      <c r="LKK524" s="76"/>
      <c r="LKL524" s="76"/>
      <c r="LKM524" s="76"/>
      <c r="LKN524" s="76"/>
      <c r="LKO524" s="76"/>
      <c r="LKP524" s="76"/>
      <c r="LKQ524" s="76"/>
      <c r="LKR524" s="76"/>
      <c r="LKS524" s="76"/>
      <c r="LKT524" s="76"/>
      <c r="LKU524" s="76"/>
      <c r="LKV524" s="76"/>
      <c r="LKW524" s="76"/>
      <c r="LKX524" s="76"/>
      <c r="LKY524" s="76"/>
      <c r="LKZ524" s="76"/>
      <c r="LLA524" s="76"/>
      <c r="LLB524" s="76"/>
      <c r="LLC524" s="76"/>
      <c r="LLD524" s="76"/>
      <c r="LLE524" s="76"/>
      <c r="LLF524" s="76"/>
      <c r="LLG524" s="76"/>
      <c r="LLH524" s="76"/>
      <c r="LLI524" s="76"/>
      <c r="LLJ524" s="76"/>
      <c r="LLK524" s="76"/>
      <c r="LLL524" s="76"/>
      <c r="LLM524" s="76"/>
      <c r="LLN524" s="76"/>
      <c r="LLO524" s="76"/>
      <c r="LLP524" s="76"/>
      <c r="LLQ524" s="76"/>
      <c r="LLR524" s="76"/>
      <c r="LLS524" s="76"/>
      <c r="LLT524" s="76"/>
      <c r="LLU524" s="76"/>
      <c r="LLV524" s="76"/>
      <c r="LLW524" s="76"/>
      <c r="LLX524" s="76"/>
      <c r="LLY524" s="76"/>
      <c r="LLZ524" s="76"/>
      <c r="LMA524" s="76"/>
      <c r="LMB524" s="76"/>
      <c r="LMC524" s="76"/>
      <c r="LMD524" s="76"/>
      <c r="LME524" s="76"/>
      <c r="LMF524" s="76"/>
      <c r="LMG524" s="76"/>
      <c r="LMH524" s="76"/>
      <c r="LMI524" s="76"/>
      <c r="LMJ524" s="76"/>
      <c r="LMK524" s="76"/>
      <c r="LML524" s="76"/>
      <c r="LMM524" s="76"/>
      <c r="LMN524" s="76"/>
      <c r="LMO524" s="76"/>
      <c r="LMP524" s="76"/>
      <c r="LMQ524" s="76"/>
      <c r="LMR524" s="76"/>
      <c r="LMS524" s="76"/>
      <c r="LMT524" s="76"/>
      <c r="LMU524" s="76"/>
      <c r="LMV524" s="76"/>
      <c r="LMW524" s="76"/>
      <c r="LMX524" s="76"/>
      <c r="LMY524" s="76"/>
      <c r="LMZ524" s="76"/>
      <c r="LNA524" s="76"/>
      <c r="LNB524" s="76"/>
      <c r="LNC524" s="76"/>
      <c r="LND524" s="76"/>
      <c r="LNE524" s="76"/>
      <c r="LNF524" s="76"/>
      <c r="LNG524" s="76"/>
      <c r="LNH524" s="76"/>
      <c r="LNI524" s="76"/>
      <c r="LNJ524" s="76"/>
      <c r="LNK524" s="76"/>
      <c r="LNL524" s="76"/>
      <c r="LNM524" s="76"/>
      <c r="LNN524" s="76"/>
      <c r="LNO524" s="76"/>
      <c r="LNP524" s="76"/>
      <c r="LNQ524" s="76"/>
      <c r="LNR524" s="76"/>
      <c r="LNS524" s="76"/>
      <c r="LNT524" s="76"/>
      <c r="LNU524" s="76"/>
      <c r="LNV524" s="76"/>
      <c r="LNW524" s="76"/>
      <c r="LNX524" s="76"/>
      <c r="LNY524" s="76"/>
      <c r="LNZ524" s="76"/>
      <c r="LOA524" s="76"/>
      <c r="LOB524" s="76"/>
      <c r="LOC524" s="76"/>
      <c r="LOD524" s="76"/>
      <c r="LOE524" s="76"/>
      <c r="LOF524" s="76"/>
      <c r="LOG524" s="76"/>
      <c r="LOH524" s="76"/>
      <c r="LOI524" s="76"/>
      <c r="LOJ524" s="76"/>
      <c r="LOK524" s="76"/>
      <c r="LOL524" s="76"/>
      <c r="LOM524" s="76"/>
      <c r="LON524" s="76"/>
      <c r="LOO524" s="76"/>
      <c r="LOP524" s="76"/>
      <c r="LOQ524" s="76"/>
      <c r="LOR524" s="76"/>
      <c r="LOS524" s="76"/>
      <c r="LOT524" s="76"/>
      <c r="LOU524" s="76"/>
      <c r="LOV524" s="76"/>
      <c r="LOW524" s="76"/>
      <c r="LOX524" s="76"/>
      <c r="LOY524" s="76"/>
      <c r="LOZ524" s="76"/>
      <c r="LPA524" s="76"/>
      <c r="LPB524" s="76"/>
      <c r="LPC524" s="76"/>
      <c r="LPD524" s="76"/>
      <c r="LPE524" s="76"/>
      <c r="LPF524" s="76"/>
      <c r="LPG524" s="76"/>
      <c r="LPH524" s="76"/>
      <c r="LPI524" s="76"/>
      <c r="LPJ524" s="76"/>
      <c r="LPK524" s="76"/>
      <c r="LPL524" s="76"/>
      <c r="LPM524" s="76"/>
      <c r="LPN524" s="76"/>
      <c r="LPO524" s="76"/>
      <c r="LPP524" s="76"/>
      <c r="LPQ524" s="76"/>
      <c r="LPR524" s="76"/>
      <c r="LPS524" s="76"/>
      <c r="LPT524" s="76"/>
      <c r="LPU524" s="76"/>
      <c r="LPV524" s="76"/>
      <c r="LPW524" s="76"/>
      <c r="LPX524" s="76"/>
      <c r="LPY524" s="76"/>
      <c r="LPZ524" s="76"/>
      <c r="LQA524" s="76"/>
      <c r="LQB524" s="76"/>
      <c r="LQC524" s="76"/>
      <c r="LQD524" s="76"/>
      <c r="LQE524" s="76"/>
      <c r="LQF524" s="76"/>
      <c r="LQG524" s="76"/>
      <c r="LQH524" s="76"/>
      <c r="LQI524" s="76"/>
      <c r="LQJ524" s="76"/>
      <c r="LQK524" s="76"/>
      <c r="LQL524" s="76"/>
      <c r="LQM524" s="76"/>
      <c r="LQN524" s="76"/>
      <c r="LQO524" s="76"/>
      <c r="LQP524" s="76"/>
      <c r="LQQ524" s="76"/>
      <c r="LQR524" s="76"/>
      <c r="LQS524" s="76"/>
      <c r="LQT524" s="76"/>
      <c r="LQU524" s="76"/>
      <c r="LQV524" s="76"/>
      <c r="LQW524" s="76"/>
      <c r="LQX524" s="76"/>
      <c r="LQY524" s="76"/>
      <c r="LQZ524" s="76"/>
      <c r="LRA524" s="76"/>
      <c r="LRB524" s="76"/>
      <c r="LRC524" s="76"/>
      <c r="LRD524" s="76"/>
      <c r="LRE524" s="76"/>
      <c r="LRF524" s="76"/>
      <c r="LRG524" s="76"/>
      <c r="LRH524" s="76"/>
      <c r="LRI524" s="76"/>
      <c r="LRJ524" s="76"/>
      <c r="LRK524" s="76"/>
      <c r="LRL524" s="76"/>
      <c r="LRM524" s="76"/>
      <c r="LRN524" s="76"/>
      <c r="LRO524" s="76"/>
      <c r="LRP524" s="76"/>
      <c r="LRQ524" s="76"/>
      <c r="LRR524" s="76"/>
      <c r="LRS524" s="76"/>
      <c r="LRT524" s="76"/>
      <c r="LRU524" s="76"/>
      <c r="LRV524" s="76"/>
      <c r="LRW524" s="76"/>
      <c r="LRX524" s="76"/>
      <c r="LRY524" s="76"/>
      <c r="LRZ524" s="76"/>
      <c r="LSA524" s="76"/>
      <c r="LSB524" s="76"/>
      <c r="LSC524" s="76"/>
      <c r="LSD524" s="76"/>
      <c r="LSE524" s="76"/>
      <c r="LSF524" s="76"/>
      <c r="LSG524" s="76"/>
      <c r="LSH524" s="76"/>
      <c r="LSI524" s="76"/>
      <c r="LSJ524" s="76"/>
      <c r="LSK524" s="76"/>
      <c r="LSL524" s="76"/>
      <c r="LSM524" s="76"/>
      <c r="LSN524" s="76"/>
      <c r="LSO524" s="76"/>
      <c r="LSP524" s="76"/>
      <c r="LSQ524" s="76"/>
      <c r="LSR524" s="76"/>
      <c r="LSS524" s="76"/>
      <c r="LST524" s="76"/>
      <c r="LSU524" s="76"/>
      <c r="LSV524" s="76"/>
      <c r="LSW524" s="76"/>
      <c r="LSX524" s="76"/>
      <c r="LSY524" s="76"/>
      <c r="LSZ524" s="76"/>
      <c r="LTA524" s="76"/>
      <c r="LTB524" s="76"/>
      <c r="LTC524" s="76"/>
      <c r="LTD524" s="76"/>
      <c r="LTE524" s="76"/>
      <c r="LTF524" s="76"/>
      <c r="LTG524" s="76"/>
      <c r="LTH524" s="76"/>
      <c r="LTI524" s="76"/>
      <c r="LTJ524" s="76"/>
      <c r="LTK524" s="76"/>
      <c r="LTL524" s="76"/>
      <c r="LTM524" s="76"/>
      <c r="LTN524" s="76"/>
      <c r="LTO524" s="76"/>
      <c r="LTP524" s="76"/>
      <c r="LTQ524" s="76"/>
      <c r="LTR524" s="76"/>
      <c r="LTS524" s="76"/>
      <c r="LTT524" s="76"/>
      <c r="LTU524" s="76"/>
      <c r="LTV524" s="76"/>
      <c r="LTW524" s="76"/>
      <c r="LTX524" s="76"/>
      <c r="LTY524" s="76"/>
      <c r="LTZ524" s="76"/>
      <c r="LUA524" s="76"/>
      <c r="LUB524" s="76"/>
      <c r="LUC524" s="76"/>
      <c r="LUD524" s="76"/>
      <c r="LUE524" s="76"/>
      <c r="LUF524" s="76"/>
      <c r="LUG524" s="76"/>
      <c r="LUH524" s="76"/>
      <c r="LUI524" s="76"/>
      <c r="LUJ524" s="76"/>
      <c r="LUK524" s="76"/>
      <c r="LUL524" s="76"/>
      <c r="LUM524" s="76"/>
      <c r="LUN524" s="76"/>
      <c r="LUO524" s="76"/>
      <c r="LUP524" s="76"/>
      <c r="LUQ524" s="76"/>
      <c r="LUR524" s="76"/>
      <c r="LUS524" s="76"/>
      <c r="LUT524" s="76"/>
      <c r="LUU524" s="76"/>
      <c r="LUV524" s="76"/>
      <c r="LUW524" s="76"/>
      <c r="LUX524" s="76"/>
      <c r="LUY524" s="76"/>
      <c r="LUZ524" s="76"/>
      <c r="LVA524" s="76"/>
      <c r="LVB524" s="76"/>
      <c r="LVC524" s="76"/>
      <c r="LVD524" s="76"/>
      <c r="LVE524" s="76"/>
      <c r="LVF524" s="76"/>
      <c r="LVG524" s="76"/>
      <c r="LVH524" s="76"/>
      <c r="LVI524" s="76"/>
      <c r="LVJ524" s="76"/>
      <c r="LVK524" s="76"/>
      <c r="LVL524" s="76"/>
      <c r="LVM524" s="76"/>
      <c r="LVN524" s="76"/>
      <c r="LVO524" s="76"/>
      <c r="LVP524" s="76"/>
      <c r="LVQ524" s="76"/>
      <c r="LVR524" s="76"/>
      <c r="LVS524" s="76"/>
      <c r="LVT524" s="76"/>
      <c r="LVU524" s="76"/>
      <c r="LVV524" s="76"/>
      <c r="LVW524" s="76"/>
      <c r="LVX524" s="76"/>
      <c r="LVY524" s="76"/>
      <c r="LVZ524" s="76"/>
      <c r="LWA524" s="76"/>
      <c r="LWB524" s="76"/>
      <c r="LWC524" s="76"/>
      <c r="LWD524" s="76"/>
      <c r="LWE524" s="76"/>
      <c r="LWF524" s="76"/>
      <c r="LWG524" s="76"/>
      <c r="LWH524" s="76"/>
      <c r="LWI524" s="76"/>
      <c r="LWJ524" s="76"/>
      <c r="LWK524" s="76"/>
      <c r="LWL524" s="76"/>
      <c r="LWM524" s="76"/>
      <c r="LWN524" s="76"/>
      <c r="LWO524" s="76"/>
      <c r="LWP524" s="76"/>
      <c r="LWQ524" s="76"/>
      <c r="LWR524" s="76"/>
      <c r="LWS524" s="76"/>
      <c r="LWT524" s="76"/>
      <c r="LWU524" s="76"/>
      <c r="LWV524" s="76"/>
      <c r="LWW524" s="76"/>
      <c r="LWX524" s="76"/>
      <c r="LWY524" s="76"/>
      <c r="LWZ524" s="76"/>
      <c r="LXA524" s="76"/>
      <c r="LXB524" s="76"/>
      <c r="LXC524" s="76"/>
      <c r="LXD524" s="76"/>
      <c r="LXE524" s="76"/>
      <c r="LXF524" s="76"/>
      <c r="LXG524" s="76"/>
      <c r="LXH524" s="76"/>
      <c r="LXI524" s="76"/>
      <c r="LXJ524" s="76"/>
      <c r="LXK524" s="76"/>
      <c r="LXL524" s="76"/>
      <c r="LXM524" s="76"/>
      <c r="LXN524" s="76"/>
      <c r="LXO524" s="76"/>
      <c r="LXP524" s="76"/>
      <c r="LXQ524" s="76"/>
      <c r="LXR524" s="76"/>
      <c r="LXS524" s="76"/>
      <c r="LXT524" s="76"/>
      <c r="LXU524" s="76"/>
      <c r="LXV524" s="76"/>
      <c r="LXW524" s="76"/>
      <c r="LXX524" s="76"/>
      <c r="LXY524" s="76"/>
      <c r="LXZ524" s="76"/>
      <c r="LYA524" s="76"/>
      <c r="LYB524" s="76"/>
      <c r="LYC524" s="76"/>
      <c r="LYD524" s="76"/>
      <c r="LYE524" s="76"/>
      <c r="LYF524" s="76"/>
      <c r="LYG524" s="76"/>
      <c r="LYH524" s="76"/>
      <c r="LYI524" s="76"/>
      <c r="LYJ524" s="76"/>
      <c r="LYK524" s="76"/>
      <c r="LYL524" s="76"/>
      <c r="LYM524" s="76"/>
      <c r="LYN524" s="76"/>
      <c r="LYO524" s="76"/>
      <c r="LYP524" s="76"/>
      <c r="LYQ524" s="76"/>
      <c r="LYR524" s="76"/>
      <c r="LYS524" s="76"/>
      <c r="LYT524" s="76"/>
      <c r="LYU524" s="76"/>
      <c r="LYV524" s="76"/>
      <c r="LYW524" s="76"/>
      <c r="LYX524" s="76"/>
      <c r="LYY524" s="76"/>
      <c r="LYZ524" s="76"/>
      <c r="LZA524" s="76"/>
      <c r="LZB524" s="76"/>
      <c r="LZC524" s="76"/>
      <c r="LZD524" s="76"/>
      <c r="LZE524" s="76"/>
      <c r="LZF524" s="76"/>
      <c r="LZG524" s="76"/>
      <c r="LZH524" s="76"/>
      <c r="LZI524" s="76"/>
      <c r="LZJ524" s="76"/>
      <c r="LZK524" s="76"/>
      <c r="LZL524" s="76"/>
      <c r="LZM524" s="76"/>
      <c r="LZN524" s="76"/>
      <c r="LZO524" s="76"/>
      <c r="LZP524" s="76"/>
      <c r="LZQ524" s="76"/>
      <c r="LZR524" s="76"/>
      <c r="LZS524" s="76"/>
      <c r="LZT524" s="76"/>
      <c r="LZU524" s="76"/>
      <c r="LZV524" s="76"/>
      <c r="LZW524" s="76"/>
      <c r="LZX524" s="76"/>
      <c r="LZY524" s="76"/>
      <c r="LZZ524" s="76"/>
      <c r="MAA524" s="76"/>
      <c r="MAB524" s="76"/>
      <c r="MAC524" s="76"/>
      <c r="MAD524" s="76"/>
      <c r="MAE524" s="76"/>
      <c r="MAF524" s="76"/>
      <c r="MAG524" s="76"/>
      <c r="MAH524" s="76"/>
      <c r="MAI524" s="76"/>
      <c r="MAJ524" s="76"/>
      <c r="MAK524" s="76"/>
      <c r="MAL524" s="76"/>
      <c r="MAM524" s="76"/>
      <c r="MAN524" s="76"/>
      <c r="MAO524" s="76"/>
      <c r="MAP524" s="76"/>
      <c r="MAQ524" s="76"/>
      <c r="MAR524" s="76"/>
      <c r="MAS524" s="76"/>
      <c r="MAT524" s="76"/>
      <c r="MAU524" s="76"/>
      <c r="MAV524" s="76"/>
      <c r="MAW524" s="76"/>
      <c r="MAX524" s="76"/>
      <c r="MAY524" s="76"/>
      <c r="MAZ524" s="76"/>
      <c r="MBA524" s="76"/>
      <c r="MBB524" s="76"/>
      <c r="MBC524" s="76"/>
      <c r="MBD524" s="76"/>
      <c r="MBE524" s="76"/>
      <c r="MBF524" s="76"/>
      <c r="MBG524" s="76"/>
      <c r="MBH524" s="76"/>
      <c r="MBI524" s="76"/>
      <c r="MBJ524" s="76"/>
      <c r="MBK524" s="76"/>
      <c r="MBL524" s="76"/>
      <c r="MBM524" s="76"/>
      <c r="MBN524" s="76"/>
      <c r="MBO524" s="76"/>
      <c r="MBP524" s="76"/>
      <c r="MBQ524" s="76"/>
      <c r="MBR524" s="76"/>
      <c r="MBS524" s="76"/>
      <c r="MBT524" s="76"/>
      <c r="MBU524" s="76"/>
      <c r="MBV524" s="76"/>
      <c r="MBW524" s="76"/>
      <c r="MBX524" s="76"/>
      <c r="MBY524" s="76"/>
      <c r="MBZ524" s="76"/>
      <c r="MCA524" s="76"/>
      <c r="MCB524" s="76"/>
      <c r="MCC524" s="76"/>
      <c r="MCD524" s="76"/>
      <c r="MCE524" s="76"/>
      <c r="MCF524" s="76"/>
      <c r="MCG524" s="76"/>
      <c r="MCH524" s="76"/>
      <c r="MCI524" s="76"/>
      <c r="MCJ524" s="76"/>
      <c r="MCK524" s="76"/>
      <c r="MCL524" s="76"/>
      <c r="MCM524" s="76"/>
      <c r="MCN524" s="76"/>
      <c r="MCO524" s="76"/>
      <c r="MCP524" s="76"/>
      <c r="MCQ524" s="76"/>
      <c r="MCR524" s="76"/>
      <c r="MCS524" s="76"/>
      <c r="MCT524" s="76"/>
      <c r="MCU524" s="76"/>
      <c r="MCV524" s="76"/>
      <c r="MCW524" s="76"/>
      <c r="MCX524" s="76"/>
      <c r="MCY524" s="76"/>
      <c r="MCZ524" s="76"/>
      <c r="MDA524" s="76"/>
      <c r="MDB524" s="76"/>
      <c r="MDC524" s="76"/>
      <c r="MDD524" s="76"/>
      <c r="MDE524" s="76"/>
      <c r="MDF524" s="76"/>
      <c r="MDG524" s="76"/>
      <c r="MDH524" s="76"/>
      <c r="MDI524" s="76"/>
      <c r="MDJ524" s="76"/>
      <c r="MDK524" s="76"/>
      <c r="MDL524" s="76"/>
      <c r="MDM524" s="76"/>
      <c r="MDN524" s="76"/>
      <c r="MDO524" s="76"/>
      <c r="MDP524" s="76"/>
      <c r="MDQ524" s="76"/>
      <c r="MDR524" s="76"/>
      <c r="MDS524" s="76"/>
      <c r="MDT524" s="76"/>
      <c r="MDU524" s="76"/>
      <c r="MDV524" s="76"/>
      <c r="MDW524" s="76"/>
      <c r="MDX524" s="76"/>
      <c r="MDY524" s="76"/>
      <c r="MDZ524" s="76"/>
      <c r="MEA524" s="76"/>
      <c r="MEB524" s="76"/>
      <c r="MEC524" s="76"/>
      <c r="MED524" s="76"/>
      <c r="MEE524" s="76"/>
      <c r="MEF524" s="76"/>
      <c r="MEG524" s="76"/>
      <c r="MEH524" s="76"/>
      <c r="MEI524" s="76"/>
      <c r="MEJ524" s="76"/>
      <c r="MEK524" s="76"/>
      <c r="MEL524" s="76"/>
      <c r="MEM524" s="76"/>
      <c r="MEN524" s="76"/>
      <c r="MEO524" s="76"/>
      <c r="MEP524" s="76"/>
      <c r="MEQ524" s="76"/>
      <c r="MER524" s="76"/>
      <c r="MES524" s="76"/>
      <c r="MET524" s="76"/>
      <c r="MEU524" s="76"/>
      <c r="MEV524" s="76"/>
      <c r="MEW524" s="76"/>
      <c r="MEX524" s="76"/>
      <c r="MEY524" s="76"/>
      <c r="MEZ524" s="76"/>
      <c r="MFA524" s="76"/>
      <c r="MFB524" s="76"/>
      <c r="MFC524" s="76"/>
      <c r="MFD524" s="76"/>
      <c r="MFE524" s="76"/>
      <c r="MFF524" s="76"/>
      <c r="MFG524" s="76"/>
      <c r="MFH524" s="76"/>
      <c r="MFI524" s="76"/>
      <c r="MFJ524" s="76"/>
      <c r="MFK524" s="76"/>
      <c r="MFL524" s="76"/>
      <c r="MFM524" s="76"/>
      <c r="MFN524" s="76"/>
      <c r="MFO524" s="76"/>
      <c r="MFP524" s="76"/>
      <c r="MFQ524" s="76"/>
      <c r="MFR524" s="76"/>
      <c r="MFS524" s="76"/>
      <c r="MFT524" s="76"/>
      <c r="MFU524" s="76"/>
      <c r="MFV524" s="76"/>
      <c r="MFW524" s="76"/>
      <c r="MFX524" s="76"/>
      <c r="MFY524" s="76"/>
      <c r="MFZ524" s="76"/>
      <c r="MGA524" s="76"/>
      <c r="MGB524" s="76"/>
      <c r="MGC524" s="76"/>
      <c r="MGD524" s="76"/>
      <c r="MGE524" s="76"/>
      <c r="MGF524" s="76"/>
      <c r="MGG524" s="76"/>
      <c r="MGH524" s="76"/>
      <c r="MGI524" s="76"/>
      <c r="MGJ524" s="76"/>
      <c r="MGK524" s="76"/>
      <c r="MGL524" s="76"/>
      <c r="MGM524" s="76"/>
      <c r="MGN524" s="76"/>
      <c r="MGO524" s="76"/>
      <c r="MGP524" s="76"/>
      <c r="MGQ524" s="76"/>
      <c r="MGR524" s="76"/>
      <c r="MGS524" s="76"/>
      <c r="MGT524" s="76"/>
      <c r="MGU524" s="76"/>
      <c r="MGV524" s="76"/>
      <c r="MGW524" s="76"/>
      <c r="MGX524" s="76"/>
      <c r="MGY524" s="76"/>
      <c r="MGZ524" s="76"/>
      <c r="MHA524" s="76"/>
      <c r="MHB524" s="76"/>
      <c r="MHC524" s="76"/>
      <c r="MHD524" s="76"/>
      <c r="MHE524" s="76"/>
      <c r="MHF524" s="76"/>
      <c r="MHG524" s="76"/>
      <c r="MHH524" s="76"/>
      <c r="MHI524" s="76"/>
      <c r="MHJ524" s="76"/>
      <c r="MHK524" s="76"/>
      <c r="MHL524" s="76"/>
      <c r="MHM524" s="76"/>
      <c r="MHN524" s="76"/>
      <c r="MHO524" s="76"/>
      <c r="MHP524" s="76"/>
      <c r="MHQ524" s="76"/>
      <c r="MHR524" s="76"/>
      <c r="MHS524" s="76"/>
      <c r="MHT524" s="76"/>
      <c r="MHU524" s="76"/>
      <c r="MHV524" s="76"/>
      <c r="MHW524" s="76"/>
      <c r="MHX524" s="76"/>
      <c r="MHY524" s="76"/>
      <c r="MHZ524" s="76"/>
      <c r="MIA524" s="76"/>
      <c r="MIB524" s="76"/>
      <c r="MIC524" s="76"/>
      <c r="MID524" s="76"/>
      <c r="MIE524" s="76"/>
      <c r="MIF524" s="76"/>
      <c r="MIG524" s="76"/>
      <c r="MIH524" s="76"/>
      <c r="MII524" s="76"/>
      <c r="MIJ524" s="76"/>
      <c r="MIK524" s="76"/>
      <c r="MIL524" s="76"/>
      <c r="MIM524" s="76"/>
      <c r="MIN524" s="76"/>
      <c r="MIO524" s="76"/>
      <c r="MIP524" s="76"/>
      <c r="MIQ524" s="76"/>
      <c r="MIR524" s="76"/>
      <c r="MIS524" s="76"/>
      <c r="MIT524" s="76"/>
      <c r="MIU524" s="76"/>
      <c r="MIV524" s="76"/>
      <c r="MIW524" s="76"/>
      <c r="MIX524" s="76"/>
      <c r="MIY524" s="76"/>
      <c r="MIZ524" s="76"/>
      <c r="MJA524" s="76"/>
      <c r="MJB524" s="76"/>
      <c r="MJC524" s="76"/>
      <c r="MJD524" s="76"/>
      <c r="MJE524" s="76"/>
      <c r="MJF524" s="76"/>
      <c r="MJG524" s="76"/>
      <c r="MJH524" s="76"/>
      <c r="MJI524" s="76"/>
      <c r="MJJ524" s="76"/>
      <c r="MJK524" s="76"/>
      <c r="MJL524" s="76"/>
      <c r="MJM524" s="76"/>
      <c r="MJN524" s="76"/>
      <c r="MJO524" s="76"/>
      <c r="MJP524" s="76"/>
      <c r="MJQ524" s="76"/>
      <c r="MJR524" s="76"/>
      <c r="MJS524" s="76"/>
      <c r="MJT524" s="76"/>
      <c r="MJU524" s="76"/>
      <c r="MJV524" s="76"/>
      <c r="MJW524" s="76"/>
      <c r="MJX524" s="76"/>
      <c r="MJY524" s="76"/>
      <c r="MJZ524" s="76"/>
      <c r="MKA524" s="76"/>
      <c r="MKB524" s="76"/>
      <c r="MKC524" s="76"/>
      <c r="MKD524" s="76"/>
      <c r="MKE524" s="76"/>
      <c r="MKF524" s="76"/>
      <c r="MKG524" s="76"/>
      <c r="MKH524" s="76"/>
      <c r="MKI524" s="76"/>
      <c r="MKJ524" s="76"/>
      <c r="MKK524" s="76"/>
      <c r="MKL524" s="76"/>
      <c r="MKM524" s="76"/>
      <c r="MKN524" s="76"/>
      <c r="MKO524" s="76"/>
      <c r="MKP524" s="76"/>
      <c r="MKQ524" s="76"/>
      <c r="MKR524" s="76"/>
      <c r="MKS524" s="76"/>
      <c r="MKT524" s="76"/>
      <c r="MKU524" s="76"/>
      <c r="MKV524" s="76"/>
      <c r="MKW524" s="76"/>
      <c r="MKX524" s="76"/>
      <c r="MKY524" s="76"/>
      <c r="MKZ524" s="76"/>
      <c r="MLA524" s="76"/>
      <c r="MLB524" s="76"/>
      <c r="MLC524" s="76"/>
      <c r="MLD524" s="76"/>
      <c r="MLE524" s="76"/>
      <c r="MLF524" s="76"/>
      <c r="MLG524" s="76"/>
      <c r="MLH524" s="76"/>
      <c r="MLI524" s="76"/>
      <c r="MLJ524" s="76"/>
      <c r="MLK524" s="76"/>
      <c r="MLL524" s="76"/>
      <c r="MLM524" s="76"/>
      <c r="MLN524" s="76"/>
      <c r="MLO524" s="76"/>
      <c r="MLP524" s="76"/>
      <c r="MLQ524" s="76"/>
      <c r="MLR524" s="76"/>
      <c r="MLS524" s="76"/>
      <c r="MLT524" s="76"/>
      <c r="MLU524" s="76"/>
      <c r="MLV524" s="76"/>
      <c r="MLW524" s="76"/>
      <c r="MLX524" s="76"/>
      <c r="MLY524" s="76"/>
      <c r="MLZ524" s="76"/>
      <c r="MMA524" s="76"/>
      <c r="MMB524" s="76"/>
      <c r="MMC524" s="76"/>
      <c r="MMD524" s="76"/>
      <c r="MME524" s="76"/>
      <c r="MMF524" s="76"/>
      <c r="MMG524" s="76"/>
      <c r="MMH524" s="76"/>
      <c r="MMI524" s="76"/>
      <c r="MMJ524" s="76"/>
      <c r="MMK524" s="76"/>
      <c r="MML524" s="76"/>
      <c r="MMM524" s="76"/>
      <c r="MMN524" s="76"/>
      <c r="MMO524" s="76"/>
      <c r="MMP524" s="76"/>
      <c r="MMQ524" s="76"/>
      <c r="MMR524" s="76"/>
      <c r="MMS524" s="76"/>
      <c r="MMT524" s="76"/>
      <c r="MMU524" s="76"/>
      <c r="MMV524" s="76"/>
      <c r="MMW524" s="76"/>
      <c r="MMX524" s="76"/>
      <c r="MMY524" s="76"/>
      <c r="MMZ524" s="76"/>
      <c r="MNA524" s="76"/>
      <c r="MNB524" s="76"/>
      <c r="MNC524" s="76"/>
      <c r="MND524" s="76"/>
      <c r="MNE524" s="76"/>
      <c r="MNF524" s="76"/>
      <c r="MNG524" s="76"/>
      <c r="MNH524" s="76"/>
      <c r="MNI524" s="76"/>
      <c r="MNJ524" s="76"/>
      <c r="MNK524" s="76"/>
      <c r="MNL524" s="76"/>
      <c r="MNM524" s="76"/>
      <c r="MNN524" s="76"/>
      <c r="MNO524" s="76"/>
      <c r="MNP524" s="76"/>
      <c r="MNQ524" s="76"/>
      <c r="MNR524" s="76"/>
      <c r="MNS524" s="76"/>
      <c r="MNT524" s="76"/>
      <c r="MNU524" s="76"/>
      <c r="MNV524" s="76"/>
      <c r="MNW524" s="76"/>
      <c r="MNX524" s="76"/>
      <c r="MNY524" s="76"/>
      <c r="MNZ524" s="76"/>
      <c r="MOA524" s="76"/>
      <c r="MOB524" s="76"/>
      <c r="MOC524" s="76"/>
      <c r="MOD524" s="76"/>
      <c r="MOE524" s="76"/>
      <c r="MOF524" s="76"/>
      <c r="MOG524" s="76"/>
      <c r="MOH524" s="76"/>
      <c r="MOI524" s="76"/>
      <c r="MOJ524" s="76"/>
      <c r="MOK524" s="76"/>
      <c r="MOL524" s="76"/>
      <c r="MOM524" s="76"/>
      <c r="MON524" s="76"/>
      <c r="MOO524" s="76"/>
      <c r="MOP524" s="76"/>
      <c r="MOQ524" s="76"/>
      <c r="MOR524" s="76"/>
      <c r="MOS524" s="76"/>
      <c r="MOT524" s="76"/>
      <c r="MOU524" s="76"/>
      <c r="MOV524" s="76"/>
      <c r="MOW524" s="76"/>
      <c r="MOX524" s="76"/>
      <c r="MOY524" s="76"/>
      <c r="MOZ524" s="76"/>
      <c r="MPA524" s="76"/>
      <c r="MPB524" s="76"/>
      <c r="MPC524" s="76"/>
      <c r="MPD524" s="76"/>
      <c r="MPE524" s="76"/>
      <c r="MPF524" s="76"/>
      <c r="MPG524" s="76"/>
      <c r="MPH524" s="76"/>
      <c r="MPI524" s="76"/>
      <c r="MPJ524" s="76"/>
      <c r="MPK524" s="76"/>
      <c r="MPL524" s="76"/>
      <c r="MPM524" s="76"/>
      <c r="MPN524" s="76"/>
      <c r="MPO524" s="76"/>
      <c r="MPP524" s="76"/>
      <c r="MPQ524" s="76"/>
      <c r="MPR524" s="76"/>
      <c r="MPS524" s="76"/>
      <c r="MPT524" s="76"/>
      <c r="MPU524" s="76"/>
      <c r="MPV524" s="76"/>
      <c r="MPW524" s="76"/>
      <c r="MPX524" s="76"/>
      <c r="MPY524" s="76"/>
      <c r="MPZ524" s="76"/>
      <c r="MQA524" s="76"/>
      <c r="MQB524" s="76"/>
      <c r="MQC524" s="76"/>
      <c r="MQD524" s="76"/>
      <c r="MQE524" s="76"/>
      <c r="MQF524" s="76"/>
      <c r="MQG524" s="76"/>
      <c r="MQH524" s="76"/>
      <c r="MQI524" s="76"/>
      <c r="MQJ524" s="76"/>
      <c r="MQK524" s="76"/>
      <c r="MQL524" s="76"/>
      <c r="MQM524" s="76"/>
      <c r="MQN524" s="76"/>
      <c r="MQO524" s="76"/>
      <c r="MQP524" s="76"/>
      <c r="MQQ524" s="76"/>
      <c r="MQR524" s="76"/>
      <c r="MQS524" s="76"/>
      <c r="MQT524" s="76"/>
      <c r="MQU524" s="76"/>
      <c r="MQV524" s="76"/>
      <c r="MQW524" s="76"/>
      <c r="MQX524" s="76"/>
      <c r="MQY524" s="76"/>
      <c r="MQZ524" s="76"/>
      <c r="MRA524" s="76"/>
      <c r="MRB524" s="76"/>
      <c r="MRC524" s="76"/>
      <c r="MRD524" s="76"/>
      <c r="MRE524" s="76"/>
      <c r="MRF524" s="76"/>
      <c r="MRG524" s="76"/>
      <c r="MRH524" s="76"/>
      <c r="MRI524" s="76"/>
      <c r="MRJ524" s="76"/>
      <c r="MRK524" s="76"/>
      <c r="MRL524" s="76"/>
      <c r="MRM524" s="76"/>
      <c r="MRN524" s="76"/>
      <c r="MRO524" s="76"/>
      <c r="MRP524" s="76"/>
      <c r="MRQ524" s="76"/>
      <c r="MRR524" s="76"/>
      <c r="MRS524" s="76"/>
      <c r="MRT524" s="76"/>
      <c r="MRU524" s="76"/>
      <c r="MRV524" s="76"/>
      <c r="MRW524" s="76"/>
      <c r="MRX524" s="76"/>
      <c r="MRY524" s="76"/>
      <c r="MRZ524" s="76"/>
      <c r="MSA524" s="76"/>
      <c r="MSB524" s="76"/>
      <c r="MSC524" s="76"/>
      <c r="MSD524" s="76"/>
      <c r="MSE524" s="76"/>
      <c r="MSF524" s="76"/>
      <c r="MSG524" s="76"/>
      <c r="MSH524" s="76"/>
      <c r="MSI524" s="76"/>
      <c r="MSJ524" s="76"/>
      <c r="MSK524" s="76"/>
      <c r="MSL524" s="76"/>
      <c r="MSM524" s="76"/>
      <c r="MSN524" s="76"/>
      <c r="MSO524" s="76"/>
      <c r="MSP524" s="76"/>
      <c r="MSQ524" s="76"/>
      <c r="MSR524" s="76"/>
      <c r="MSS524" s="76"/>
      <c r="MST524" s="76"/>
      <c r="MSU524" s="76"/>
      <c r="MSV524" s="76"/>
      <c r="MSW524" s="76"/>
      <c r="MSX524" s="76"/>
      <c r="MSY524" s="76"/>
      <c r="MSZ524" s="76"/>
      <c r="MTA524" s="76"/>
      <c r="MTB524" s="76"/>
      <c r="MTC524" s="76"/>
      <c r="MTD524" s="76"/>
      <c r="MTE524" s="76"/>
      <c r="MTF524" s="76"/>
      <c r="MTG524" s="76"/>
      <c r="MTH524" s="76"/>
      <c r="MTI524" s="76"/>
      <c r="MTJ524" s="76"/>
      <c r="MTK524" s="76"/>
      <c r="MTL524" s="76"/>
      <c r="MTM524" s="76"/>
      <c r="MTN524" s="76"/>
      <c r="MTO524" s="76"/>
      <c r="MTP524" s="76"/>
      <c r="MTQ524" s="76"/>
      <c r="MTR524" s="76"/>
      <c r="MTS524" s="76"/>
      <c r="MTT524" s="76"/>
      <c r="MTU524" s="76"/>
      <c r="MTV524" s="76"/>
      <c r="MTW524" s="76"/>
      <c r="MTX524" s="76"/>
      <c r="MTY524" s="76"/>
      <c r="MTZ524" s="76"/>
      <c r="MUA524" s="76"/>
      <c r="MUB524" s="76"/>
      <c r="MUC524" s="76"/>
      <c r="MUD524" s="76"/>
      <c r="MUE524" s="76"/>
      <c r="MUF524" s="76"/>
      <c r="MUG524" s="76"/>
      <c r="MUH524" s="76"/>
      <c r="MUI524" s="76"/>
      <c r="MUJ524" s="76"/>
      <c r="MUK524" s="76"/>
      <c r="MUL524" s="76"/>
      <c r="MUM524" s="76"/>
      <c r="MUN524" s="76"/>
      <c r="MUO524" s="76"/>
      <c r="MUP524" s="76"/>
      <c r="MUQ524" s="76"/>
      <c r="MUR524" s="76"/>
      <c r="MUS524" s="76"/>
      <c r="MUT524" s="76"/>
      <c r="MUU524" s="76"/>
      <c r="MUV524" s="76"/>
      <c r="MUW524" s="76"/>
      <c r="MUX524" s="76"/>
      <c r="MUY524" s="76"/>
      <c r="MUZ524" s="76"/>
      <c r="MVA524" s="76"/>
      <c r="MVB524" s="76"/>
      <c r="MVC524" s="76"/>
      <c r="MVD524" s="76"/>
      <c r="MVE524" s="76"/>
      <c r="MVF524" s="76"/>
      <c r="MVG524" s="76"/>
      <c r="MVH524" s="76"/>
      <c r="MVI524" s="76"/>
      <c r="MVJ524" s="76"/>
      <c r="MVK524" s="76"/>
      <c r="MVL524" s="76"/>
      <c r="MVM524" s="76"/>
      <c r="MVN524" s="76"/>
      <c r="MVO524" s="76"/>
      <c r="MVP524" s="76"/>
      <c r="MVQ524" s="76"/>
      <c r="MVR524" s="76"/>
      <c r="MVS524" s="76"/>
      <c r="MVT524" s="76"/>
      <c r="MVU524" s="76"/>
      <c r="MVV524" s="76"/>
      <c r="MVW524" s="76"/>
      <c r="MVX524" s="76"/>
      <c r="MVY524" s="76"/>
      <c r="MVZ524" s="76"/>
      <c r="MWA524" s="76"/>
      <c r="MWB524" s="76"/>
      <c r="MWC524" s="76"/>
      <c r="MWD524" s="76"/>
      <c r="MWE524" s="76"/>
      <c r="MWF524" s="76"/>
      <c r="MWG524" s="76"/>
      <c r="MWH524" s="76"/>
      <c r="MWI524" s="76"/>
      <c r="MWJ524" s="76"/>
      <c r="MWK524" s="76"/>
      <c r="MWL524" s="76"/>
      <c r="MWM524" s="76"/>
      <c r="MWN524" s="76"/>
      <c r="MWO524" s="76"/>
      <c r="MWP524" s="76"/>
      <c r="MWQ524" s="76"/>
      <c r="MWR524" s="76"/>
      <c r="MWS524" s="76"/>
      <c r="MWT524" s="76"/>
      <c r="MWU524" s="76"/>
      <c r="MWV524" s="76"/>
      <c r="MWW524" s="76"/>
      <c r="MWX524" s="76"/>
      <c r="MWY524" s="76"/>
      <c r="MWZ524" s="76"/>
      <c r="MXA524" s="76"/>
      <c r="MXB524" s="76"/>
      <c r="MXC524" s="76"/>
      <c r="MXD524" s="76"/>
      <c r="MXE524" s="76"/>
      <c r="MXF524" s="76"/>
      <c r="MXG524" s="76"/>
      <c r="MXH524" s="76"/>
      <c r="MXI524" s="76"/>
      <c r="MXJ524" s="76"/>
      <c r="MXK524" s="76"/>
      <c r="MXL524" s="76"/>
      <c r="MXM524" s="76"/>
      <c r="MXN524" s="76"/>
      <c r="MXO524" s="76"/>
      <c r="MXP524" s="76"/>
      <c r="MXQ524" s="76"/>
      <c r="MXR524" s="76"/>
      <c r="MXS524" s="76"/>
      <c r="MXT524" s="76"/>
      <c r="MXU524" s="76"/>
      <c r="MXV524" s="76"/>
      <c r="MXW524" s="76"/>
      <c r="MXX524" s="76"/>
      <c r="MXY524" s="76"/>
      <c r="MXZ524" s="76"/>
      <c r="MYA524" s="76"/>
      <c r="MYB524" s="76"/>
      <c r="MYC524" s="76"/>
      <c r="MYD524" s="76"/>
      <c r="MYE524" s="76"/>
      <c r="MYF524" s="76"/>
      <c r="MYG524" s="76"/>
      <c r="MYH524" s="76"/>
      <c r="MYI524" s="76"/>
      <c r="MYJ524" s="76"/>
      <c r="MYK524" s="76"/>
      <c r="MYL524" s="76"/>
      <c r="MYM524" s="76"/>
      <c r="MYN524" s="76"/>
      <c r="MYO524" s="76"/>
      <c r="MYP524" s="76"/>
      <c r="MYQ524" s="76"/>
      <c r="MYR524" s="76"/>
      <c r="MYS524" s="76"/>
      <c r="MYT524" s="76"/>
      <c r="MYU524" s="76"/>
      <c r="MYV524" s="76"/>
      <c r="MYW524" s="76"/>
      <c r="MYX524" s="76"/>
      <c r="MYY524" s="76"/>
      <c r="MYZ524" s="76"/>
      <c r="MZA524" s="76"/>
      <c r="MZB524" s="76"/>
      <c r="MZC524" s="76"/>
      <c r="MZD524" s="76"/>
      <c r="MZE524" s="76"/>
      <c r="MZF524" s="76"/>
      <c r="MZG524" s="76"/>
      <c r="MZH524" s="76"/>
      <c r="MZI524" s="76"/>
      <c r="MZJ524" s="76"/>
      <c r="MZK524" s="76"/>
      <c r="MZL524" s="76"/>
      <c r="MZM524" s="76"/>
      <c r="MZN524" s="76"/>
      <c r="MZO524" s="76"/>
      <c r="MZP524" s="76"/>
      <c r="MZQ524" s="76"/>
      <c r="MZR524" s="76"/>
      <c r="MZS524" s="76"/>
      <c r="MZT524" s="76"/>
      <c r="MZU524" s="76"/>
      <c r="MZV524" s="76"/>
      <c r="MZW524" s="76"/>
      <c r="MZX524" s="76"/>
      <c r="MZY524" s="76"/>
      <c r="MZZ524" s="76"/>
      <c r="NAA524" s="76"/>
      <c r="NAB524" s="76"/>
      <c r="NAC524" s="76"/>
      <c r="NAD524" s="76"/>
      <c r="NAE524" s="76"/>
      <c r="NAF524" s="76"/>
      <c r="NAG524" s="76"/>
      <c r="NAH524" s="76"/>
      <c r="NAI524" s="76"/>
      <c r="NAJ524" s="76"/>
      <c r="NAK524" s="76"/>
      <c r="NAL524" s="76"/>
      <c r="NAM524" s="76"/>
      <c r="NAN524" s="76"/>
      <c r="NAO524" s="76"/>
      <c r="NAP524" s="76"/>
      <c r="NAQ524" s="76"/>
      <c r="NAR524" s="76"/>
      <c r="NAS524" s="76"/>
      <c r="NAT524" s="76"/>
      <c r="NAU524" s="76"/>
      <c r="NAV524" s="76"/>
      <c r="NAW524" s="76"/>
      <c r="NAX524" s="76"/>
      <c r="NAY524" s="76"/>
      <c r="NAZ524" s="76"/>
      <c r="NBA524" s="76"/>
      <c r="NBB524" s="76"/>
      <c r="NBC524" s="76"/>
      <c r="NBD524" s="76"/>
      <c r="NBE524" s="76"/>
      <c r="NBF524" s="76"/>
      <c r="NBG524" s="76"/>
      <c r="NBH524" s="76"/>
      <c r="NBI524" s="76"/>
      <c r="NBJ524" s="76"/>
      <c r="NBK524" s="76"/>
      <c r="NBL524" s="76"/>
      <c r="NBM524" s="76"/>
      <c r="NBN524" s="76"/>
      <c r="NBO524" s="76"/>
      <c r="NBP524" s="76"/>
      <c r="NBQ524" s="76"/>
      <c r="NBR524" s="76"/>
      <c r="NBS524" s="76"/>
      <c r="NBT524" s="76"/>
      <c r="NBU524" s="76"/>
      <c r="NBV524" s="76"/>
      <c r="NBW524" s="76"/>
      <c r="NBX524" s="76"/>
      <c r="NBY524" s="76"/>
      <c r="NBZ524" s="76"/>
      <c r="NCA524" s="76"/>
      <c r="NCB524" s="76"/>
      <c r="NCC524" s="76"/>
      <c r="NCD524" s="76"/>
      <c r="NCE524" s="76"/>
      <c r="NCF524" s="76"/>
      <c r="NCG524" s="76"/>
      <c r="NCH524" s="76"/>
      <c r="NCI524" s="76"/>
      <c r="NCJ524" s="76"/>
      <c r="NCK524" s="76"/>
      <c r="NCL524" s="76"/>
      <c r="NCM524" s="76"/>
      <c r="NCN524" s="76"/>
      <c r="NCO524" s="76"/>
      <c r="NCP524" s="76"/>
      <c r="NCQ524" s="76"/>
      <c r="NCR524" s="76"/>
      <c r="NCS524" s="76"/>
      <c r="NCT524" s="76"/>
      <c r="NCU524" s="76"/>
      <c r="NCV524" s="76"/>
      <c r="NCW524" s="76"/>
      <c r="NCX524" s="76"/>
      <c r="NCY524" s="76"/>
      <c r="NCZ524" s="76"/>
      <c r="NDA524" s="76"/>
      <c r="NDB524" s="76"/>
      <c r="NDC524" s="76"/>
      <c r="NDD524" s="76"/>
      <c r="NDE524" s="76"/>
      <c r="NDF524" s="76"/>
      <c r="NDG524" s="76"/>
      <c r="NDH524" s="76"/>
      <c r="NDI524" s="76"/>
      <c r="NDJ524" s="76"/>
      <c r="NDK524" s="76"/>
      <c r="NDL524" s="76"/>
      <c r="NDM524" s="76"/>
      <c r="NDN524" s="76"/>
      <c r="NDO524" s="76"/>
      <c r="NDP524" s="76"/>
      <c r="NDQ524" s="76"/>
      <c r="NDR524" s="76"/>
      <c r="NDS524" s="76"/>
      <c r="NDT524" s="76"/>
      <c r="NDU524" s="76"/>
      <c r="NDV524" s="76"/>
      <c r="NDW524" s="76"/>
      <c r="NDX524" s="76"/>
      <c r="NDY524" s="76"/>
      <c r="NDZ524" s="76"/>
      <c r="NEA524" s="76"/>
      <c r="NEB524" s="76"/>
      <c r="NEC524" s="76"/>
      <c r="NED524" s="76"/>
      <c r="NEE524" s="76"/>
      <c r="NEF524" s="76"/>
      <c r="NEG524" s="76"/>
      <c r="NEH524" s="76"/>
      <c r="NEI524" s="76"/>
      <c r="NEJ524" s="76"/>
      <c r="NEK524" s="76"/>
      <c r="NEL524" s="76"/>
      <c r="NEM524" s="76"/>
      <c r="NEN524" s="76"/>
      <c r="NEO524" s="76"/>
      <c r="NEP524" s="76"/>
      <c r="NEQ524" s="76"/>
      <c r="NER524" s="76"/>
      <c r="NES524" s="76"/>
      <c r="NET524" s="76"/>
      <c r="NEU524" s="76"/>
      <c r="NEV524" s="76"/>
      <c r="NEW524" s="76"/>
      <c r="NEX524" s="76"/>
      <c r="NEY524" s="76"/>
      <c r="NEZ524" s="76"/>
      <c r="NFA524" s="76"/>
      <c r="NFB524" s="76"/>
      <c r="NFC524" s="76"/>
      <c r="NFD524" s="76"/>
      <c r="NFE524" s="76"/>
      <c r="NFF524" s="76"/>
      <c r="NFG524" s="76"/>
      <c r="NFH524" s="76"/>
      <c r="NFI524" s="76"/>
      <c r="NFJ524" s="76"/>
      <c r="NFK524" s="76"/>
      <c r="NFL524" s="76"/>
      <c r="NFM524" s="76"/>
      <c r="NFN524" s="76"/>
      <c r="NFO524" s="76"/>
      <c r="NFP524" s="76"/>
      <c r="NFQ524" s="76"/>
      <c r="NFR524" s="76"/>
      <c r="NFS524" s="76"/>
      <c r="NFT524" s="76"/>
      <c r="NFU524" s="76"/>
      <c r="NFV524" s="76"/>
      <c r="NFW524" s="76"/>
      <c r="NFX524" s="76"/>
      <c r="NFY524" s="76"/>
      <c r="NFZ524" s="76"/>
      <c r="NGA524" s="76"/>
      <c r="NGB524" s="76"/>
      <c r="NGC524" s="76"/>
      <c r="NGD524" s="76"/>
      <c r="NGE524" s="76"/>
      <c r="NGF524" s="76"/>
      <c r="NGG524" s="76"/>
      <c r="NGH524" s="76"/>
      <c r="NGI524" s="76"/>
      <c r="NGJ524" s="76"/>
      <c r="NGK524" s="76"/>
      <c r="NGL524" s="76"/>
      <c r="NGM524" s="76"/>
      <c r="NGN524" s="76"/>
      <c r="NGO524" s="76"/>
      <c r="NGP524" s="76"/>
      <c r="NGQ524" s="76"/>
      <c r="NGR524" s="76"/>
      <c r="NGS524" s="76"/>
      <c r="NGT524" s="76"/>
      <c r="NGU524" s="76"/>
      <c r="NGV524" s="76"/>
      <c r="NGW524" s="76"/>
      <c r="NGX524" s="76"/>
      <c r="NGY524" s="76"/>
      <c r="NGZ524" s="76"/>
      <c r="NHA524" s="76"/>
      <c r="NHB524" s="76"/>
      <c r="NHC524" s="76"/>
      <c r="NHD524" s="76"/>
      <c r="NHE524" s="76"/>
      <c r="NHF524" s="76"/>
      <c r="NHG524" s="76"/>
      <c r="NHH524" s="76"/>
      <c r="NHI524" s="76"/>
      <c r="NHJ524" s="76"/>
      <c r="NHK524" s="76"/>
      <c r="NHL524" s="76"/>
      <c r="NHM524" s="76"/>
      <c r="NHN524" s="76"/>
      <c r="NHO524" s="76"/>
      <c r="NHP524" s="76"/>
      <c r="NHQ524" s="76"/>
      <c r="NHR524" s="76"/>
      <c r="NHS524" s="76"/>
      <c r="NHT524" s="76"/>
      <c r="NHU524" s="76"/>
      <c r="NHV524" s="76"/>
      <c r="NHW524" s="76"/>
      <c r="NHX524" s="76"/>
      <c r="NHY524" s="76"/>
      <c r="NHZ524" s="76"/>
      <c r="NIA524" s="76"/>
      <c r="NIB524" s="76"/>
      <c r="NIC524" s="76"/>
      <c r="NID524" s="76"/>
      <c r="NIE524" s="76"/>
      <c r="NIF524" s="76"/>
      <c r="NIG524" s="76"/>
      <c r="NIH524" s="76"/>
      <c r="NII524" s="76"/>
      <c r="NIJ524" s="76"/>
      <c r="NIK524" s="76"/>
      <c r="NIL524" s="76"/>
      <c r="NIM524" s="76"/>
      <c r="NIN524" s="76"/>
      <c r="NIO524" s="76"/>
      <c r="NIP524" s="76"/>
      <c r="NIQ524" s="76"/>
      <c r="NIR524" s="76"/>
      <c r="NIS524" s="76"/>
      <c r="NIT524" s="76"/>
      <c r="NIU524" s="76"/>
      <c r="NIV524" s="76"/>
      <c r="NIW524" s="76"/>
      <c r="NIX524" s="76"/>
      <c r="NIY524" s="76"/>
      <c r="NIZ524" s="76"/>
      <c r="NJA524" s="76"/>
      <c r="NJB524" s="76"/>
      <c r="NJC524" s="76"/>
      <c r="NJD524" s="76"/>
      <c r="NJE524" s="76"/>
      <c r="NJF524" s="76"/>
      <c r="NJG524" s="76"/>
      <c r="NJH524" s="76"/>
      <c r="NJI524" s="76"/>
      <c r="NJJ524" s="76"/>
      <c r="NJK524" s="76"/>
      <c r="NJL524" s="76"/>
      <c r="NJM524" s="76"/>
      <c r="NJN524" s="76"/>
      <c r="NJO524" s="76"/>
      <c r="NJP524" s="76"/>
      <c r="NJQ524" s="76"/>
      <c r="NJR524" s="76"/>
      <c r="NJS524" s="76"/>
      <c r="NJT524" s="76"/>
      <c r="NJU524" s="76"/>
      <c r="NJV524" s="76"/>
      <c r="NJW524" s="76"/>
      <c r="NJX524" s="76"/>
      <c r="NJY524" s="76"/>
      <c r="NJZ524" s="76"/>
      <c r="NKA524" s="76"/>
      <c r="NKB524" s="76"/>
      <c r="NKC524" s="76"/>
      <c r="NKD524" s="76"/>
      <c r="NKE524" s="76"/>
      <c r="NKF524" s="76"/>
      <c r="NKG524" s="76"/>
      <c r="NKH524" s="76"/>
      <c r="NKI524" s="76"/>
      <c r="NKJ524" s="76"/>
      <c r="NKK524" s="76"/>
      <c r="NKL524" s="76"/>
      <c r="NKM524" s="76"/>
      <c r="NKN524" s="76"/>
      <c r="NKO524" s="76"/>
      <c r="NKP524" s="76"/>
      <c r="NKQ524" s="76"/>
      <c r="NKR524" s="76"/>
      <c r="NKS524" s="76"/>
      <c r="NKT524" s="76"/>
      <c r="NKU524" s="76"/>
      <c r="NKV524" s="76"/>
      <c r="NKW524" s="76"/>
      <c r="NKX524" s="76"/>
      <c r="NKY524" s="76"/>
      <c r="NKZ524" s="76"/>
      <c r="NLA524" s="76"/>
      <c r="NLB524" s="76"/>
      <c r="NLC524" s="76"/>
      <c r="NLD524" s="76"/>
      <c r="NLE524" s="76"/>
      <c r="NLF524" s="76"/>
      <c r="NLG524" s="76"/>
      <c r="NLH524" s="76"/>
      <c r="NLI524" s="76"/>
      <c r="NLJ524" s="76"/>
      <c r="NLK524" s="76"/>
      <c r="NLL524" s="76"/>
      <c r="NLM524" s="76"/>
      <c r="NLN524" s="76"/>
      <c r="NLO524" s="76"/>
      <c r="NLP524" s="76"/>
      <c r="NLQ524" s="76"/>
      <c r="NLR524" s="76"/>
      <c r="NLS524" s="76"/>
      <c r="NLT524" s="76"/>
      <c r="NLU524" s="76"/>
      <c r="NLV524" s="76"/>
      <c r="NLW524" s="76"/>
      <c r="NLX524" s="76"/>
      <c r="NLY524" s="76"/>
      <c r="NLZ524" s="76"/>
      <c r="NMA524" s="76"/>
      <c r="NMB524" s="76"/>
      <c r="NMC524" s="76"/>
      <c r="NMD524" s="76"/>
      <c r="NME524" s="76"/>
      <c r="NMF524" s="76"/>
      <c r="NMG524" s="76"/>
      <c r="NMH524" s="76"/>
      <c r="NMI524" s="76"/>
      <c r="NMJ524" s="76"/>
      <c r="NMK524" s="76"/>
      <c r="NML524" s="76"/>
      <c r="NMM524" s="76"/>
      <c r="NMN524" s="76"/>
      <c r="NMO524" s="76"/>
      <c r="NMP524" s="76"/>
      <c r="NMQ524" s="76"/>
      <c r="NMR524" s="76"/>
      <c r="NMS524" s="76"/>
      <c r="NMT524" s="76"/>
      <c r="NMU524" s="76"/>
      <c r="NMV524" s="76"/>
      <c r="NMW524" s="76"/>
      <c r="NMX524" s="76"/>
      <c r="NMY524" s="76"/>
      <c r="NMZ524" s="76"/>
      <c r="NNA524" s="76"/>
      <c r="NNB524" s="76"/>
      <c r="NNC524" s="76"/>
      <c r="NND524" s="76"/>
      <c r="NNE524" s="76"/>
      <c r="NNF524" s="76"/>
      <c r="NNG524" s="76"/>
      <c r="NNH524" s="76"/>
      <c r="NNI524" s="76"/>
      <c r="NNJ524" s="76"/>
      <c r="NNK524" s="76"/>
      <c r="NNL524" s="76"/>
      <c r="NNM524" s="76"/>
      <c r="NNN524" s="76"/>
      <c r="NNO524" s="76"/>
      <c r="NNP524" s="76"/>
      <c r="NNQ524" s="76"/>
      <c r="NNR524" s="76"/>
      <c r="NNS524" s="76"/>
      <c r="NNT524" s="76"/>
      <c r="NNU524" s="76"/>
      <c r="NNV524" s="76"/>
      <c r="NNW524" s="76"/>
      <c r="NNX524" s="76"/>
      <c r="NNY524" s="76"/>
      <c r="NNZ524" s="76"/>
      <c r="NOA524" s="76"/>
      <c r="NOB524" s="76"/>
      <c r="NOC524" s="76"/>
      <c r="NOD524" s="76"/>
      <c r="NOE524" s="76"/>
      <c r="NOF524" s="76"/>
      <c r="NOG524" s="76"/>
      <c r="NOH524" s="76"/>
      <c r="NOI524" s="76"/>
      <c r="NOJ524" s="76"/>
      <c r="NOK524" s="76"/>
      <c r="NOL524" s="76"/>
      <c r="NOM524" s="76"/>
      <c r="NON524" s="76"/>
      <c r="NOO524" s="76"/>
      <c r="NOP524" s="76"/>
      <c r="NOQ524" s="76"/>
      <c r="NOR524" s="76"/>
      <c r="NOS524" s="76"/>
      <c r="NOT524" s="76"/>
      <c r="NOU524" s="76"/>
      <c r="NOV524" s="76"/>
      <c r="NOW524" s="76"/>
      <c r="NOX524" s="76"/>
      <c r="NOY524" s="76"/>
      <c r="NOZ524" s="76"/>
      <c r="NPA524" s="76"/>
      <c r="NPB524" s="76"/>
      <c r="NPC524" s="76"/>
      <c r="NPD524" s="76"/>
      <c r="NPE524" s="76"/>
      <c r="NPF524" s="76"/>
      <c r="NPG524" s="76"/>
      <c r="NPH524" s="76"/>
      <c r="NPI524" s="76"/>
      <c r="NPJ524" s="76"/>
      <c r="NPK524" s="76"/>
      <c r="NPL524" s="76"/>
      <c r="NPM524" s="76"/>
      <c r="NPN524" s="76"/>
      <c r="NPO524" s="76"/>
      <c r="NPP524" s="76"/>
      <c r="NPQ524" s="76"/>
      <c r="NPR524" s="76"/>
      <c r="NPS524" s="76"/>
      <c r="NPT524" s="76"/>
      <c r="NPU524" s="76"/>
      <c r="NPV524" s="76"/>
      <c r="NPW524" s="76"/>
      <c r="NPX524" s="76"/>
      <c r="NPY524" s="76"/>
      <c r="NPZ524" s="76"/>
      <c r="NQA524" s="76"/>
      <c r="NQB524" s="76"/>
      <c r="NQC524" s="76"/>
      <c r="NQD524" s="76"/>
      <c r="NQE524" s="76"/>
      <c r="NQF524" s="76"/>
      <c r="NQG524" s="76"/>
      <c r="NQH524" s="76"/>
      <c r="NQI524" s="76"/>
      <c r="NQJ524" s="76"/>
      <c r="NQK524" s="76"/>
      <c r="NQL524" s="76"/>
      <c r="NQM524" s="76"/>
      <c r="NQN524" s="76"/>
      <c r="NQO524" s="76"/>
      <c r="NQP524" s="76"/>
      <c r="NQQ524" s="76"/>
      <c r="NQR524" s="76"/>
      <c r="NQS524" s="76"/>
      <c r="NQT524" s="76"/>
      <c r="NQU524" s="76"/>
      <c r="NQV524" s="76"/>
      <c r="NQW524" s="76"/>
      <c r="NQX524" s="76"/>
      <c r="NQY524" s="76"/>
      <c r="NQZ524" s="76"/>
      <c r="NRA524" s="76"/>
      <c r="NRB524" s="76"/>
      <c r="NRC524" s="76"/>
      <c r="NRD524" s="76"/>
      <c r="NRE524" s="76"/>
      <c r="NRF524" s="76"/>
      <c r="NRG524" s="76"/>
      <c r="NRH524" s="76"/>
      <c r="NRI524" s="76"/>
      <c r="NRJ524" s="76"/>
      <c r="NRK524" s="76"/>
      <c r="NRL524" s="76"/>
      <c r="NRM524" s="76"/>
      <c r="NRN524" s="76"/>
      <c r="NRO524" s="76"/>
      <c r="NRP524" s="76"/>
      <c r="NRQ524" s="76"/>
      <c r="NRR524" s="76"/>
      <c r="NRS524" s="76"/>
      <c r="NRT524" s="76"/>
      <c r="NRU524" s="76"/>
      <c r="NRV524" s="76"/>
      <c r="NRW524" s="76"/>
      <c r="NRX524" s="76"/>
      <c r="NRY524" s="76"/>
      <c r="NRZ524" s="76"/>
      <c r="NSA524" s="76"/>
      <c r="NSB524" s="76"/>
      <c r="NSC524" s="76"/>
      <c r="NSD524" s="76"/>
      <c r="NSE524" s="76"/>
      <c r="NSF524" s="76"/>
      <c r="NSG524" s="76"/>
      <c r="NSH524" s="76"/>
      <c r="NSI524" s="76"/>
      <c r="NSJ524" s="76"/>
      <c r="NSK524" s="76"/>
      <c r="NSL524" s="76"/>
      <c r="NSM524" s="76"/>
      <c r="NSN524" s="76"/>
      <c r="NSO524" s="76"/>
      <c r="NSP524" s="76"/>
      <c r="NSQ524" s="76"/>
      <c r="NSR524" s="76"/>
      <c r="NSS524" s="76"/>
      <c r="NST524" s="76"/>
      <c r="NSU524" s="76"/>
      <c r="NSV524" s="76"/>
      <c r="NSW524" s="76"/>
      <c r="NSX524" s="76"/>
      <c r="NSY524" s="76"/>
      <c r="NSZ524" s="76"/>
      <c r="NTA524" s="76"/>
      <c r="NTB524" s="76"/>
      <c r="NTC524" s="76"/>
      <c r="NTD524" s="76"/>
      <c r="NTE524" s="76"/>
      <c r="NTF524" s="76"/>
      <c r="NTG524" s="76"/>
      <c r="NTH524" s="76"/>
      <c r="NTI524" s="76"/>
      <c r="NTJ524" s="76"/>
      <c r="NTK524" s="76"/>
      <c r="NTL524" s="76"/>
      <c r="NTM524" s="76"/>
      <c r="NTN524" s="76"/>
      <c r="NTO524" s="76"/>
      <c r="NTP524" s="76"/>
      <c r="NTQ524" s="76"/>
      <c r="NTR524" s="76"/>
      <c r="NTS524" s="76"/>
      <c r="NTT524" s="76"/>
      <c r="NTU524" s="76"/>
      <c r="NTV524" s="76"/>
      <c r="NTW524" s="76"/>
      <c r="NTX524" s="76"/>
      <c r="NTY524" s="76"/>
      <c r="NTZ524" s="76"/>
      <c r="NUA524" s="76"/>
      <c r="NUB524" s="76"/>
      <c r="NUC524" s="76"/>
      <c r="NUD524" s="76"/>
      <c r="NUE524" s="76"/>
      <c r="NUF524" s="76"/>
      <c r="NUG524" s="76"/>
      <c r="NUH524" s="76"/>
      <c r="NUI524" s="76"/>
      <c r="NUJ524" s="76"/>
      <c r="NUK524" s="76"/>
      <c r="NUL524" s="76"/>
      <c r="NUM524" s="76"/>
      <c r="NUN524" s="76"/>
      <c r="NUO524" s="76"/>
      <c r="NUP524" s="76"/>
      <c r="NUQ524" s="76"/>
      <c r="NUR524" s="76"/>
      <c r="NUS524" s="76"/>
      <c r="NUT524" s="76"/>
      <c r="NUU524" s="76"/>
      <c r="NUV524" s="76"/>
      <c r="NUW524" s="76"/>
      <c r="NUX524" s="76"/>
      <c r="NUY524" s="76"/>
      <c r="NUZ524" s="76"/>
      <c r="NVA524" s="76"/>
      <c r="NVB524" s="76"/>
      <c r="NVC524" s="76"/>
      <c r="NVD524" s="76"/>
      <c r="NVE524" s="76"/>
      <c r="NVF524" s="76"/>
      <c r="NVG524" s="76"/>
      <c r="NVH524" s="76"/>
      <c r="NVI524" s="76"/>
      <c r="NVJ524" s="76"/>
      <c r="NVK524" s="76"/>
      <c r="NVL524" s="76"/>
      <c r="NVM524" s="76"/>
      <c r="NVN524" s="76"/>
      <c r="NVO524" s="76"/>
      <c r="NVP524" s="76"/>
      <c r="NVQ524" s="76"/>
      <c r="NVR524" s="76"/>
      <c r="NVS524" s="76"/>
      <c r="NVT524" s="76"/>
      <c r="NVU524" s="76"/>
      <c r="NVV524" s="76"/>
      <c r="NVW524" s="76"/>
      <c r="NVX524" s="76"/>
      <c r="NVY524" s="76"/>
      <c r="NVZ524" s="76"/>
      <c r="NWA524" s="76"/>
      <c r="NWB524" s="76"/>
      <c r="NWC524" s="76"/>
      <c r="NWD524" s="76"/>
      <c r="NWE524" s="76"/>
      <c r="NWF524" s="76"/>
      <c r="NWG524" s="76"/>
      <c r="NWH524" s="76"/>
      <c r="NWI524" s="76"/>
      <c r="NWJ524" s="76"/>
      <c r="NWK524" s="76"/>
      <c r="NWL524" s="76"/>
      <c r="NWM524" s="76"/>
      <c r="NWN524" s="76"/>
      <c r="NWO524" s="76"/>
      <c r="NWP524" s="76"/>
      <c r="NWQ524" s="76"/>
      <c r="NWR524" s="76"/>
      <c r="NWS524" s="76"/>
      <c r="NWT524" s="76"/>
      <c r="NWU524" s="76"/>
      <c r="NWV524" s="76"/>
      <c r="NWW524" s="76"/>
      <c r="NWX524" s="76"/>
      <c r="NWY524" s="76"/>
      <c r="NWZ524" s="76"/>
      <c r="NXA524" s="76"/>
      <c r="NXB524" s="76"/>
      <c r="NXC524" s="76"/>
      <c r="NXD524" s="76"/>
      <c r="NXE524" s="76"/>
      <c r="NXF524" s="76"/>
      <c r="NXG524" s="76"/>
      <c r="NXH524" s="76"/>
      <c r="NXI524" s="76"/>
      <c r="NXJ524" s="76"/>
      <c r="NXK524" s="76"/>
      <c r="NXL524" s="76"/>
      <c r="NXM524" s="76"/>
      <c r="NXN524" s="76"/>
      <c r="NXO524" s="76"/>
      <c r="NXP524" s="76"/>
      <c r="NXQ524" s="76"/>
      <c r="NXR524" s="76"/>
      <c r="NXS524" s="76"/>
      <c r="NXT524" s="76"/>
      <c r="NXU524" s="76"/>
      <c r="NXV524" s="76"/>
      <c r="NXW524" s="76"/>
      <c r="NXX524" s="76"/>
      <c r="NXY524" s="76"/>
      <c r="NXZ524" s="76"/>
      <c r="NYA524" s="76"/>
      <c r="NYB524" s="76"/>
      <c r="NYC524" s="76"/>
      <c r="NYD524" s="76"/>
      <c r="NYE524" s="76"/>
      <c r="NYF524" s="76"/>
      <c r="NYG524" s="76"/>
      <c r="NYH524" s="76"/>
      <c r="NYI524" s="76"/>
      <c r="NYJ524" s="76"/>
      <c r="NYK524" s="76"/>
      <c r="NYL524" s="76"/>
      <c r="NYM524" s="76"/>
      <c r="NYN524" s="76"/>
      <c r="NYO524" s="76"/>
      <c r="NYP524" s="76"/>
      <c r="NYQ524" s="76"/>
      <c r="NYR524" s="76"/>
      <c r="NYS524" s="76"/>
      <c r="NYT524" s="76"/>
      <c r="NYU524" s="76"/>
      <c r="NYV524" s="76"/>
      <c r="NYW524" s="76"/>
      <c r="NYX524" s="76"/>
      <c r="NYY524" s="76"/>
      <c r="NYZ524" s="76"/>
      <c r="NZA524" s="76"/>
      <c r="NZB524" s="76"/>
      <c r="NZC524" s="76"/>
      <c r="NZD524" s="76"/>
      <c r="NZE524" s="76"/>
      <c r="NZF524" s="76"/>
      <c r="NZG524" s="76"/>
      <c r="NZH524" s="76"/>
      <c r="NZI524" s="76"/>
      <c r="NZJ524" s="76"/>
      <c r="NZK524" s="76"/>
      <c r="NZL524" s="76"/>
      <c r="NZM524" s="76"/>
      <c r="NZN524" s="76"/>
      <c r="NZO524" s="76"/>
      <c r="NZP524" s="76"/>
      <c r="NZQ524" s="76"/>
      <c r="NZR524" s="76"/>
      <c r="NZS524" s="76"/>
      <c r="NZT524" s="76"/>
      <c r="NZU524" s="76"/>
      <c r="NZV524" s="76"/>
      <c r="NZW524" s="76"/>
      <c r="NZX524" s="76"/>
      <c r="NZY524" s="76"/>
      <c r="NZZ524" s="76"/>
      <c r="OAA524" s="76"/>
      <c r="OAB524" s="76"/>
      <c r="OAC524" s="76"/>
      <c r="OAD524" s="76"/>
      <c r="OAE524" s="76"/>
      <c r="OAF524" s="76"/>
      <c r="OAG524" s="76"/>
      <c r="OAH524" s="76"/>
      <c r="OAI524" s="76"/>
      <c r="OAJ524" s="76"/>
      <c r="OAK524" s="76"/>
      <c r="OAL524" s="76"/>
      <c r="OAM524" s="76"/>
      <c r="OAN524" s="76"/>
      <c r="OAO524" s="76"/>
      <c r="OAP524" s="76"/>
      <c r="OAQ524" s="76"/>
      <c r="OAR524" s="76"/>
      <c r="OAS524" s="76"/>
      <c r="OAT524" s="76"/>
      <c r="OAU524" s="76"/>
      <c r="OAV524" s="76"/>
      <c r="OAW524" s="76"/>
      <c r="OAX524" s="76"/>
      <c r="OAY524" s="76"/>
      <c r="OAZ524" s="76"/>
      <c r="OBA524" s="76"/>
      <c r="OBB524" s="76"/>
      <c r="OBC524" s="76"/>
      <c r="OBD524" s="76"/>
      <c r="OBE524" s="76"/>
      <c r="OBF524" s="76"/>
      <c r="OBG524" s="76"/>
      <c r="OBH524" s="76"/>
      <c r="OBI524" s="76"/>
      <c r="OBJ524" s="76"/>
      <c r="OBK524" s="76"/>
      <c r="OBL524" s="76"/>
      <c r="OBM524" s="76"/>
      <c r="OBN524" s="76"/>
      <c r="OBO524" s="76"/>
      <c r="OBP524" s="76"/>
      <c r="OBQ524" s="76"/>
      <c r="OBR524" s="76"/>
      <c r="OBS524" s="76"/>
      <c r="OBT524" s="76"/>
      <c r="OBU524" s="76"/>
      <c r="OBV524" s="76"/>
      <c r="OBW524" s="76"/>
      <c r="OBX524" s="76"/>
      <c r="OBY524" s="76"/>
      <c r="OBZ524" s="76"/>
      <c r="OCA524" s="76"/>
      <c r="OCB524" s="76"/>
      <c r="OCC524" s="76"/>
      <c r="OCD524" s="76"/>
      <c r="OCE524" s="76"/>
      <c r="OCF524" s="76"/>
      <c r="OCG524" s="76"/>
      <c r="OCH524" s="76"/>
      <c r="OCI524" s="76"/>
      <c r="OCJ524" s="76"/>
      <c r="OCK524" s="76"/>
      <c r="OCL524" s="76"/>
      <c r="OCM524" s="76"/>
      <c r="OCN524" s="76"/>
      <c r="OCO524" s="76"/>
      <c r="OCP524" s="76"/>
      <c r="OCQ524" s="76"/>
      <c r="OCR524" s="76"/>
      <c r="OCS524" s="76"/>
      <c r="OCT524" s="76"/>
      <c r="OCU524" s="76"/>
      <c r="OCV524" s="76"/>
      <c r="OCW524" s="76"/>
      <c r="OCX524" s="76"/>
      <c r="OCY524" s="76"/>
      <c r="OCZ524" s="76"/>
      <c r="ODA524" s="76"/>
      <c r="ODB524" s="76"/>
      <c r="ODC524" s="76"/>
      <c r="ODD524" s="76"/>
      <c r="ODE524" s="76"/>
      <c r="ODF524" s="76"/>
      <c r="ODG524" s="76"/>
      <c r="ODH524" s="76"/>
      <c r="ODI524" s="76"/>
      <c r="ODJ524" s="76"/>
      <c r="ODK524" s="76"/>
      <c r="ODL524" s="76"/>
      <c r="ODM524" s="76"/>
      <c r="ODN524" s="76"/>
      <c r="ODO524" s="76"/>
      <c r="ODP524" s="76"/>
      <c r="ODQ524" s="76"/>
      <c r="ODR524" s="76"/>
      <c r="ODS524" s="76"/>
      <c r="ODT524" s="76"/>
      <c r="ODU524" s="76"/>
      <c r="ODV524" s="76"/>
      <c r="ODW524" s="76"/>
      <c r="ODX524" s="76"/>
      <c r="ODY524" s="76"/>
      <c r="ODZ524" s="76"/>
      <c r="OEA524" s="76"/>
      <c r="OEB524" s="76"/>
      <c r="OEC524" s="76"/>
      <c r="OED524" s="76"/>
      <c r="OEE524" s="76"/>
      <c r="OEF524" s="76"/>
      <c r="OEG524" s="76"/>
      <c r="OEH524" s="76"/>
      <c r="OEI524" s="76"/>
      <c r="OEJ524" s="76"/>
      <c r="OEK524" s="76"/>
      <c r="OEL524" s="76"/>
      <c r="OEM524" s="76"/>
      <c r="OEN524" s="76"/>
      <c r="OEO524" s="76"/>
      <c r="OEP524" s="76"/>
      <c r="OEQ524" s="76"/>
      <c r="OER524" s="76"/>
      <c r="OES524" s="76"/>
      <c r="OET524" s="76"/>
      <c r="OEU524" s="76"/>
      <c r="OEV524" s="76"/>
      <c r="OEW524" s="76"/>
      <c r="OEX524" s="76"/>
      <c r="OEY524" s="76"/>
      <c r="OEZ524" s="76"/>
      <c r="OFA524" s="76"/>
      <c r="OFB524" s="76"/>
      <c r="OFC524" s="76"/>
      <c r="OFD524" s="76"/>
      <c r="OFE524" s="76"/>
      <c r="OFF524" s="76"/>
      <c r="OFG524" s="76"/>
      <c r="OFH524" s="76"/>
      <c r="OFI524" s="76"/>
      <c r="OFJ524" s="76"/>
      <c r="OFK524" s="76"/>
      <c r="OFL524" s="76"/>
      <c r="OFM524" s="76"/>
      <c r="OFN524" s="76"/>
      <c r="OFO524" s="76"/>
      <c r="OFP524" s="76"/>
      <c r="OFQ524" s="76"/>
      <c r="OFR524" s="76"/>
      <c r="OFS524" s="76"/>
      <c r="OFT524" s="76"/>
      <c r="OFU524" s="76"/>
      <c r="OFV524" s="76"/>
      <c r="OFW524" s="76"/>
      <c r="OFX524" s="76"/>
      <c r="OFY524" s="76"/>
      <c r="OFZ524" s="76"/>
      <c r="OGA524" s="76"/>
      <c r="OGB524" s="76"/>
      <c r="OGC524" s="76"/>
      <c r="OGD524" s="76"/>
      <c r="OGE524" s="76"/>
      <c r="OGF524" s="76"/>
      <c r="OGG524" s="76"/>
      <c r="OGH524" s="76"/>
      <c r="OGI524" s="76"/>
      <c r="OGJ524" s="76"/>
      <c r="OGK524" s="76"/>
      <c r="OGL524" s="76"/>
      <c r="OGM524" s="76"/>
      <c r="OGN524" s="76"/>
      <c r="OGO524" s="76"/>
      <c r="OGP524" s="76"/>
      <c r="OGQ524" s="76"/>
      <c r="OGR524" s="76"/>
      <c r="OGS524" s="76"/>
      <c r="OGT524" s="76"/>
      <c r="OGU524" s="76"/>
      <c r="OGV524" s="76"/>
      <c r="OGW524" s="76"/>
      <c r="OGX524" s="76"/>
      <c r="OGY524" s="76"/>
      <c r="OGZ524" s="76"/>
      <c r="OHA524" s="76"/>
      <c r="OHB524" s="76"/>
      <c r="OHC524" s="76"/>
      <c r="OHD524" s="76"/>
      <c r="OHE524" s="76"/>
      <c r="OHF524" s="76"/>
      <c r="OHG524" s="76"/>
      <c r="OHH524" s="76"/>
      <c r="OHI524" s="76"/>
      <c r="OHJ524" s="76"/>
      <c r="OHK524" s="76"/>
      <c r="OHL524" s="76"/>
      <c r="OHM524" s="76"/>
      <c r="OHN524" s="76"/>
      <c r="OHO524" s="76"/>
      <c r="OHP524" s="76"/>
      <c r="OHQ524" s="76"/>
      <c r="OHR524" s="76"/>
      <c r="OHS524" s="76"/>
      <c r="OHT524" s="76"/>
      <c r="OHU524" s="76"/>
      <c r="OHV524" s="76"/>
      <c r="OHW524" s="76"/>
      <c r="OHX524" s="76"/>
      <c r="OHY524" s="76"/>
      <c r="OHZ524" s="76"/>
      <c r="OIA524" s="76"/>
      <c r="OIB524" s="76"/>
      <c r="OIC524" s="76"/>
      <c r="OID524" s="76"/>
      <c r="OIE524" s="76"/>
      <c r="OIF524" s="76"/>
      <c r="OIG524" s="76"/>
      <c r="OIH524" s="76"/>
      <c r="OII524" s="76"/>
      <c r="OIJ524" s="76"/>
      <c r="OIK524" s="76"/>
      <c r="OIL524" s="76"/>
      <c r="OIM524" s="76"/>
      <c r="OIN524" s="76"/>
      <c r="OIO524" s="76"/>
      <c r="OIP524" s="76"/>
      <c r="OIQ524" s="76"/>
      <c r="OIR524" s="76"/>
      <c r="OIS524" s="76"/>
      <c r="OIT524" s="76"/>
      <c r="OIU524" s="76"/>
      <c r="OIV524" s="76"/>
      <c r="OIW524" s="76"/>
      <c r="OIX524" s="76"/>
      <c r="OIY524" s="76"/>
      <c r="OIZ524" s="76"/>
      <c r="OJA524" s="76"/>
      <c r="OJB524" s="76"/>
      <c r="OJC524" s="76"/>
      <c r="OJD524" s="76"/>
      <c r="OJE524" s="76"/>
      <c r="OJF524" s="76"/>
      <c r="OJG524" s="76"/>
      <c r="OJH524" s="76"/>
      <c r="OJI524" s="76"/>
      <c r="OJJ524" s="76"/>
      <c r="OJK524" s="76"/>
      <c r="OJL524" s="76"/>
      <c r="OJM524" s="76"/>
      <c r="OJN524" s="76"/>
      <c r="OJO524" s="76"/>
      <c r="OJP524" s="76"/>
      <c r="OJQ524" s="76"/>
      <c r="OJR524" s="76"/>
      <c r="OJS524" s="76"/>
      <c r="OJT524" s="76"/>
      <c r="OJU524" s="76"/>
      <c r="OJV524" s="76"/>
      <c r="OJW524" s="76"/>
      <c r="OJX524" s="76"/>
      <c r="OJY524" s="76"/>
      <c r="OJZ524" s="76"/>
      <c r="OKA524" s="76"/>
      <c r="OKB524" s="76"/>
      <c r="OKC524" s="76"/>
      <c r="OKD524" s="76"/>
      <c r="OKE524" s="76"/>
      <c r="OKF524" s="76"/>
      <c r="OKG524" s="76"/>
      <c r="OKH524" s="76"/>
      <c r="OKI524" s="76"/>
      <c r="OKJ524" s="76"/>
      <c r="OKK524" s="76"/>
      <c r="OKL524" s="76"/>
      <c r="OKM524" s="76"/>
      <c r="OKN524" s="76"/>
      <c r="OKO524" s="76"/>
      <c r="OKP524" s="76"/>
      <c r="OKQ524" s="76"/>
      <c r="OKR524" s="76"/>
      <c r="OKS524" s="76"/>
      <c r="OKT524" s="76"/>
      <c r="OKU524" s="76"/>
      <c r="OKV524" s="76"/>
      <c r="OKW524" s="76"/>
      <c r="OKX524" s="76"/>
      <c r="OKY524" s="76"/>
      <c r="OKZ524" s="76"/>
      <c r="OLA524" s="76"/>
      <c r="OLB524" s="76"/>
      <c r="OLC524" s="76"/>
      <c r="OLD524" s="76"/>
      <c r="OLE524" s="76"/>
      <c r="OLF524" s="76"/>
      <c r="OLG524" s="76"/>
      <c r="OLH524" s="76"/>
      <c r="OLI524" s="76"/>
      <c r="OLJ524" s="76"/>
      <c r="OLK524" s="76"/>
      <c r="OLL524" s="76"/>
      <c r="OLM524" s="76"/>
      <c r="OLN524" s="76"/>
      <c r="OLO524" s="76"/>
      <c r="OLP524" s="76"/>
      <c r="OLQ524" s="76"/>
      <c r="OLR524" s="76"/>
      <c r="OLS524" s="76"/>
      <c r="OLT524" s="76"/>
      <c r="OLU524" s="76"/>
      <c r="OLV524" s="76"/>
      <c r="OLW524" s="76"/>
      <c r="OLX524" s="76"/>
      <c r="OLY524" s="76"/>
      <c r="OLZ524" s="76"/>
      <c r="OMA524" s="76"/>
      <c r="OMB524" s="76"/>
      <c r="OMC524" s="76"/>
      <c r="OMD524" s="76"/>
      <c r="OME524" s="76"/>
      <c r="OMF524" s="76"/>
      <c r="OMG524" s="76"/>
      <c r="OMH524" s="76"/>
      <c r="OMI524" s="76"/>
      <c r="OMJ524" s="76"/>
      <c r="OMK524" s="76"/>
      <c r="OML524" s="76"/>
      <c r="OMM524" s="76"/>
      <c r="OMN524" s="76"/>
      <c r="OMO524" s="76"/>
      <c r="OMP524" s="76"/>
      <c r="OMQ524" s="76"/>
      <c r="OMR524" s="76"/>
      <c r="OMS524" s="76"/>
      <c r="OMT524" s="76"/>
      <c r="OMU524" s="76"/>
      <c r="OMV524" s="76"/>
      <c r="OMW524" s="76"/>
      <c r="OMX524" s="76"/>
      <c r="OMY524" s="76"/>
      <c r="OMZ524" s="76"/>
      <c r="ONA524" s="76"/>
      <c r="ONB524" s="76"/>
      <c r="ONC524" s="76"/>
      <c r="OND524" s="76"/>
      <c r="ONE524" s="76"/>
      <c r="ONF524" s="76"/>
      <c r="ONG524" s="76"/>
      <c r="ONH524" s="76"/>
      <c r="ONI524" s="76"/>
      <c r="ONJ524" s="76"/>
      <c r="ONK524" s="76"/>
      <c r="ONL524" s="76"/>
      <c r="ONM524" s="76"/>
      <c r="ONN524" s="76"/>
      <c r="ONO524" s="76"/>
      <c r="ONP524" s="76"/>
      <c r="ONQ524" s="76"/>
      <c r="ONR524" s="76"/>
      <c r="ONS524" s="76"/>
      <c r="ONT524" s="76"/>
      <c r="ONU524" s="76"/>
      <c r="ONV524" s="76"/>
      <c r="ONW524" s="76"/>
      <c r="ONX524" s="76"/>
      <c r="ONY524" s="76"/>
      <c r="ONZ524" s="76"/>
      <c r="OOA524" s="76"/>
      <c r="OOB524" s="76"/>
      <c r="OOC524" s="76"/>
      <c r="OOD524" s="76"/>
      <c r="OOE524" s="76"/>
      <c r="OOF524" s="76"/>
      <c r="OOG524" s="76"/>
      <c r="OOH524" s="76"/>
      <c r="OOI524" s="76"/>
      <c r="OOJ524" s="76"/>
      <c r="OOK524" s="76"/>
      <c r="OOL524" s="76"/>
      <c r="OOM524" s="76"/>
      <c r="OON524" s="76"/>
      <c r="OOO524" s="76"/>
      <c r="OOP524" s="76"/>
      <c r="OOQ524" s="76"/>
      <c r="OOR524" s="76"/>
      <c r="OOS524" s="76"/>
      <c r="OOT524" s="76"/>
      <c r="OOU524" s="76"/>
      <c r="OOV524" s="76"/>
      <c r="OOW524" s="76"/>
      <c r="OOX524" s="76"/>
      <c r="OOY524" s="76"/>
      <c r="OOZ524" s="76"/>
      <c r="OPA524" s="76"/>
      <c r="OPB524" s="76"/>
      <c r="OPC524" s="76"/>
      <c r="OPD524" s="76"/>
      <c r="OPE524" s="76"/>
      <c r="OPF524" s="76"/>
      <c r="OPG524" s="76"/>
      <c r="OPH524" s="76"/>
      <c r="OPI524" s="76"/>
      <c r="OPJ524" s="76"/>
      <c r="OPK524" s="76"/>
      <c r="OPL524" s="76"/>
      <c r="OPM524" s="76"/>
      <c r="OPN524" s="76"/>
      <c r="OPO524" s="76"/>
      <c r="OPP524" s="76"/>
      <c r="OPQ524" s="76"/>
      <c r="OPR524" s="76"/>
      <c r="OPS524" s="76"/>
      <c r="OPT524" s="76"/>
      <c r="OPU524" s="76"/>
      <c r="OPV524" s="76"/>
      <c r="OPW524" s="76"/>
      <c r="OPX524" s="76"/>
      <c r="OPY524" s="76"/>
      <c r="OPZ524" s="76"/>
      <c r="OQA524" s="76"/>
      <c r="OQB524" s="76"/>
      <c r="OQC524" s="76"/>
      <c r="OQD524" s="76"/>
      <c r="OQE524" s="76"/>
      <c r="OQF524" s="76"/>
      <c r="OQG524" s="76"/>
      <c r="OQH524" s="76"/>
      <c r="OQI524" s="76"/>
      <c r="OQJ524" s="76"/>
      <c r="OQK524" s="76"/>
      <c r="OQL524" s="76"/>
      <c r="OQM524" s="76"/>
      <c r="OQN524" s="76"/>
      <c r="OQO524" s="76"/>
      <c r="OQP524" s="76"/>
      <c r="OQQ524" s="76"/>
      <c r="OQR524" s="76"/>
      <c r="OQS524" s="76"/>
      <c r="OQT524" s="76"/>
      <c r="OQU524" s="76"/>
      <c r="OQV524" s="76"/>
      <c r="OQW524" s="76"/>
      <c r="OQX524" s="76"/>
      <c r="OQY524" s="76"/>
      <c r="OQZ524" s="76"/>
      <c r="ORA524" s="76"/>
      <c r="ORB524" s="76"/>
      <c r="ORC524" s="76"/>
      <c r="ORD524" s="76"/>
      <c r="ORE524" s="76"/>
      <c r="ORF524" s="76"/>
      <c r="ORG524" s="76"/>
      <c r="ORH524" s="76"/>
      <c r="ORI524" s="76"/>
      <c r="ORJ524" s="76"/>
      <c r="ORK524" s="76"/>
      <c r="ORL524" s="76"/>
      <c r="ORM524" s="76"/>
      <c r="ORN524" s="76"/>
      <c r="ORO524" s="76"/>
      <c r="ORP524" s="76"/>
      <c r="ORQ524" s="76"/>
      <c r="ORR524" s="76"/>
      <c r="ORS524" s="76"/>
      <c r="ORT524" s="76"/>
      <c r="ORU524" s="76"/>
      <c r="ORV524" s="76"/>
      <c r="ORW524" s="76"/>
      <c r="ORX524" s="76"/>
      <c r="ORY524" s="76"/>
      <c r="ORZ524" s="76"/>
      <c r="OSA524" s="76"/>
      <c r="OSB524" s="76"/>
      <c r="OSC524" s="76"/>
      <c r="OSD524" s="76"/>
      <c r="OSE524" s="76"/>
      <c r="OSF524" s="76"/>
      <c r="OSG524" s="76"/>
      <c r="OSH524" s="76"/>
      <c r="OSI524" s="76"/>
      <c r="OSJ524" s="76"/>
      <c r="OSK524" s="76"/>
      <c r="OSL524" s="76"/>
      <c r="OSM524" s="76"/>
      <c r="OSN524" s="76"/>
      <c r="OSO524" s="76"/>
      <c r="OSP524" s="76"/>
      <c r="OSQ524" s="76"/>
      <c r="OSR524" s="76"/>
      <c r="OSS524" s="76"/>
      <c r="OST524" s="76"/>
      <c r="OSU524" s="76"/>
      <c r="OSV524" s="76"/>
      <c r="OSW524" s="76"/>
      <c r="OSX524" s="76"/>
      <c r="OSY524" s="76"/>
      <c r="OSZ524" s="76"/>
      <c r="OTA524" s="76"/>
      <c r="OTB524" s="76"/>
      <c r="OTC524" s="76"/>
      <c r="OTD524" s="76"/>
      <c r="OTE524" s="76"/>
      <c r="OTF524" s="76"/>
      <c r="OTG524" s="76"/>
      <c r="OTH524" s="76"/>
      <c r="OTI524" s="76"/>
      <c r="OTJ524" s="76"/>
      <c r="OTK524" s="76"/>
      <c r="OTL524" s="76"/>
      <c r="OTM524" s="76"/>
      <c r="OTN524" s="76"/>
      <c r="OTO524" s="76"/>
      <c r="OTP524" s="76"/>
      <c r="OTQ524" s="76"/>
      <c r="OTR524" s="76"/>
      <c r="OTS524" s="76"/>
      <c r="OTT524" s="76"/>
      <c r="OTU524" s="76"/>
      <c r="OTV524" s="76"/>
      <c r="OTW524" s="76"/>
      <c r="OTX524" s="76"/>
      <c r="OTY524" s="76"/>
      <c r="OTZ524" s="76"/>
      <c r="OUA524" s="76"/>
      <c r="OUB524" s="76"/>
      <c r="OUC524" s="76"/>
      <c r="OUD524" s="76"/>
      <c r="OUE524" s="76"/>
      <c r="OUF524" s="76"/>
      <c r="OUG524" s="76"/>
      <c r="OUH524" s="76"/>
      <c r="OUI524" s="76"/>
      <c r="OUJ524" s="76"/>
      <c r="OUK524" s="76"/>
      <c r="OUL524" s="76"/>
      <c r="OUM524" s="76"/>
      <c r="OUN524" s="76"/>
      <c r="OUO524" s="76"/>
      <c r="OUP524" s="76"/>
      <c r="OUQ524" s="76"/>
      <c r="OUR524" s="76"/>
      <c r="OUS524" s="76"/>
      <c r="OUT524" s="76"/>
      <c r="OUU524" s="76"/>
      <c r="OUV524" s="76"/>
      <c r="OUW524" s="76"/>
      <c r="OUX524" s="76"/>
      <c r="OUY524" s="76"/>
      <c r="OUZ524" s="76"/>
      <c r="OVA524" s="76"/>
      <c r="OVB524" s="76"/>
      <c r="OVC524" s="76"/>
      <c r="OVD524" s="76"/>
      <c r="OVE524" s="76"/>
      <c r="OVF524" s="76"/>
      <c r="OVG524" s="76"/>
      <c r="OVH524" s="76"/>
      <c r="OVI524" s="76"/>
      <c r="OVJ524" s="76"/>
      <c r="OVK524" s="76"/>
      <c r="OVL524" s="76"/>
      <c r="OVM524" s="76"/>
      <c r="OVN524" s="76"/>
      <c r="OVO524" s="76"/>
      <c r="OVP524" s="76"/>
      <c r="OVQ524" s="76"/>
      <c r="OVR524" s="76"/>
      <c r="OVS524" s="76"/>
      <c r="OVT524" s="76"/>
      <c r="OVU524" s="76"/>
      <c r="OVV524" s="76"/>
      <c r="OVW524" s="76"/>
      <c r="OVX524" s="76"/>
      <c r="OVY524" s="76"/>
      <c r="OVZ524" s="76"/>
      <c r="OWA524" s="76"/>
      <c r="OWB524" s="76"/>
      <c r="OWC524" s="76"/>
      <c r="OWD524" s="76"/>
      <c r="OWE524" s="76"/>
      <c r="OWF524" s="76"/>
      <c r="OWG524" s="76"/>
      <c r="OWH524" s="76"/>
      <c r="OWI524" s="76"/>
      <c r="OWJ524" s="76"/>
      <c r="OWK524" s="76"/>
      <c r="OWL524" s="76"/>
      <c r="OWM524" s="76"/>
      <c r="OWN524" s="76"/>
      <c r="OWO524" s="76"/>
      <c r="OWP524" s="76"/>
      <c r="OWQ524" s="76"/>
      <c r="OWR524" s="76"/>
      <c r="OWS524" s="76"/>
      <c r="OWT524" s="76"/>
      <c r="OWU524" s="76"/>
      <c r="OWV524" s="76"/>
      <c r="OWW524" s="76"/>
      <c r="OWX524" s="76"/>
      <c r="OWY524" s="76"/>
      <c r="OWZ524" s="76"/>
      <c r="OXA524" s="76"/>
      <c r="OXB524" s="76"/>
      <c r="OXC524" s="76"/>
      <c r="OXD524" s="76"/>
      <c r="OXE524" s="76"/>
      <c r="OXF524" s="76"/>
      <c r="OXG524" s="76"/>
      <c r="OXH524" s="76"/>
      <c r="OXI524" s="76"/>
      <c r="OXJ524" s="76"/>
      <c r="OXK524" s="76"/>
      <c r="OXL524" s="76"/>
      <c r="OXM524" s="76"/>
      <c r="OXN524" s="76"/>
      <c r="OXO524" s="76"/>
      <c r="OXP524" s="76"/>
      <c r="OXQ524" s="76"/>
      <c r="OXR524" s="76"/>
      <c r="OXS524" s="76"/>
      <c r="OXT524" s="76"/>
      <c r="OXU524" s="76"/>
      <c r="OXV524" s="76"/>
      <c r="OXW524" s="76"/>
      <c r="OXX524" s="76"/>
      <c r="OXY524" s="76"/>
      <c r="OXZ524" s="76"/>
      <c r="OYA524" s="76"/>
      <c r="OYB524" s="76"/>
      <c r="OYC524" s="76"/>
      <c r="OYD524" s="76"/>
      <c r="OYE524" s="76"/>
      <c r="OYF524" s="76"/>
      <c r="OYG524" s="76"/>
      <c r="OYH524" s="76"/>
      <c r="OYI524" s="76"/>
      <c r="OYJ524" s="76"/>
      <c r="OYK524" s="76"/>
      <c r="OYL524" s="76"/>
      <c r="OYM524" s="76"/>
      <c r="OYN524" s="76"/>
      <c r="OYO524" s="76"/>
      <c r="OYP524" s="76"/>
      <c r="OYQ524" s="76"/>
      <c r="OYR524" s="76"/>
      <c r="OYS524" s="76"/>
      <c r="OYT524" s="76"/>
      <c r="OYU524" s="76"/>
      <c r="OYV524" s="76"/>
      <c r="OYW524" s="76"/>
      <c r="OYX524" s="76"/>
      <c r="OYY524" s="76"/>
      <c r="OYZ524" s="76"/>
      <c r="OZA524" s="76"/>
      <c r="OZB524" s="76"/>
      <c r="OZC524" s="76"/>
      <c r="OZD524" s="76"/>
      <c r="OZE524" s="76"/>
      <c r="OZF524" s="76"/>
      <c r="OZG524" s="76"/>
      <c r="OZH524" s="76"/>
      <c r="OZI524" s="76"/>
      <c r="OZJ524" s="76"/>
      <c r="OZK524" s="76"/>
      <c r="OZL524" s="76"/>
      <c r="OZM524" s="76"/>
      <c r="OZN524" s="76"/>
      <c r="OZO524" s="76"/>
      <c r="OZP524" s="76"/>
      <c r="OZQ524" s="76"/>
      <c r="OZR524" s="76"/>
      <c r="OZS524" s="76"/>
      <c r="OZT524" s="76"/>
      <c r="OZU524" s="76"/>
      <c r="OZV524" s="76"/>
      <c r="OZW524" s="76"/>
      <c r="OZX524" s="76"/>
      <c r="OZY524" s="76"/>
      <c r="OZZ524" s="76"/>
      <c r="PAA524" s="76"/>
      <c r="PAB524" s="76"/>
      <c r="PAC524" s="76"/>
      <c r="PAD524" s="76"/>
      <c r="PAE524" s="76"/>
      <c r="PAF524" s="76"/>
      <c r="PAG524" s="76"/>
      <c r="PAH524" s="76"/>
      <c r="PAI524" s="76"/>
      <c r="PAJ524" s="76"/>
      <c r="PAK524" s="76"/>
      <c r="PAL524" s="76"/>
      <c r="PAM524" s="76"/>
      <c r="PAN524" s="76"/>
      <c r="PAO524" s="76"/>
      <c r="PAP524" s="76"/>
      <c r="PAQ524" s="76"/>
      <c r="PAR524" s="76"/>
      <c r="PAS524" s="76"/>
      <c r="PAT524" s="76"/>
      <c r="PAU524" s="76"/>
      <c r="PAV524" s="76"/>
      <c r="PAW524" s="76"/>
      <c r="PAX524" s="76"/>
      <c r="PAY524" s="76"/>
      <c r="PAZ524" s="76"/>
      <c r="PBA524" s="76"/>
      <c r="PBB524" s="76"/>
      <c r="PBC524" s="76"/>
      <c r="PBD524" s="76"/>
      <c r="PBE524" s="76"/>
      <c r="PBF524" s="76"/>
      <c r="PBG524" s="76"/>
      <c r="PBH524" s="76"/>
      <c r="PBI524" s="76"/>
      <c r="PBJ524" s="76"/>
      <c r="PBK524" s="76"/>
      <c r="PBL524" s="76"/>
      <c r="PBM524" s="76"/>
      <c r="PBN524" s="76"/>
      <c r="PBO524" s="76"/>
      <c r="PBP524" s="76"/>
      <c r="PBQ524" s="76"/>
      <c r="PBR524" s="76"/>
      <c r="PBS524" s="76"/>
      <c r="PBT524" s="76"/>
      <c r="PBU524" s="76"/>
      <c r="PBV524" s="76"/>
      <c r="PBW524" s="76"/>
      <c r="PBX524" s="76"/>
      <c r="PBY524" s="76"/>
      <c r="PBZ524" s="76"/>
      <c r="PCA524" s="76"/>
      <c r="PCB524" s="76"/>
      <c r="PCC524" s="76"/>
      <c r="PCD524" s="76"/>
      <c r="PCE524" s="76"/>
      <c r="PCF524" s="76"/>
      <c r="PCG524" s="76"/>
      <c r="PCH524" s="76"/>
      <c r="PCI524" s="76"/>
      <c r="PCJ524" s="76"/>
      <c r="PCK524" s="76"/>
      <c r="PCL524" s="76"/>
      <c r="PCM524" s="76"/>
      <c r="PCN524" s="76"/>
      <c r="PCO524" s="76"/>
      <c r="PCP524" s="76"/>
      <c r="PCQ524" s="76"/>
      <c r="PCR524" s="76"/>
      <c r="PCS524" s="76"/>
      <c r="PCT524" s="76"/>
      <c r="PCU524" s="76"/>
      <c r="PCV524" s="76"/>
      <c r="PCW524" s="76"/>
      <c r="PCX524" s="76"/>
      <c r="PCY524" s="76"/>
      <c r="PCZ524" s="76"/>
      <c r="PDA524" s="76"/>
      <c r="PDB524" s="76"/>
      <c r="PDC524" s="76"/>
      <c r="PDD524" s="76"/>
      <c r="PDE524" s="76"/>
      <c r="PDF524" s="76"/>
      <c r="PDG524" s="76"/>
      <c r="PDH524" s="76"/>
      <c r="PDI524" s="76"/>
      <c r="PDJ524" s="76"/>
      <c r="PDK524" s="76"/>
      <c r="PDL524" s="76"/>
      <c r="PDM524" s="76"/>
      <c r="PDN524" s="76"/>
      <c r="PDO524" s="76"/>
      <c r="PDP524" s="76"/>
      <c r="PDQ524" s="76"/>
      <c r="PDR524" s="76"/>
      <c r="PDS524" s="76"/>
      <c r="PDT524" s="76"/>
      <c r="PDU524" s="76"/>
      <c r="PDV524" s="76"/>
      <c r="PDW524" s="76"/>
      <c r="PDX524" s="76"/>
      <c r="PDY524" s="76"/>
      <c r="PDZ524" s="76"/>
      <c r="PEA524" s="76"/>
      <c r="PEB524" s="76"/>
      <c r="PEC524" s="76"/>
      <c r="PED524" s="76"/>
      <c r="PEE524" s="76"/>
      <c r="PEF524" s="76"/>
      <c r="PEG524" s="76"/>
      <c r="PEH524" s="76"/>
      <c r="PEI524" s="76"/>
      <c r="PEJ524" s="76"/>
      <c r="PEK524" s="76"/>
      <c r="PEL524" s="76"/>
      <c r="PEM524" s="76"/>
      <c r="PEN524" s="76"/>
      <c r="PEO524" s="76"/>
      <c r="PEP524" s="76"/>
      <c r="PEQ524" s="76"/>
      <c r="PER524" s="76"/>
      <c r="PES524" s="76"/>
      <c r="PET524" s="76"/>
      <c r="PEU524" s="76"/>
      <c r="PEV524" s="76"/>
      <c r="PEW524" s="76"/>
      <c r="PEX524" s="76"/>
      <c r="PEY524" s="76"/>
      <c r="PEZ524" s="76"/>
      <c r="PFA524" s="76"/>
      <c r="PFB524" s="76"/>
      <c r="PFC524" s="76"/>
      <c r="PFD524" s="76"/>
      <c r="PFE524" s="76"/>
      <c r="PFF524" s="76"/>
      <c r="PFG524" s="76"/>
      <c r="PFH524" s="76"/>
      <c r="PFI524" s="76"/>
      <c r="PFJ524" s="76"/>
      <c r="PFK524" s="76"/>
      <c r="PFL524" s="76"/>
      <c r="PFM524" s="76"/>
      <c r="PFN524" s="76"/>
      <c r="PFO524" s="76"/>
      <c r="PFP524" s="76"/>
      <c r="PFQ524" s="76"/>
      <c r="PFR524" s="76"/>
      <c r="PFS524" s="76"/>
      <c r="PFT524" s="76"/>
      <c r="PFU524" s="76"/>
      <c r="PFV524" s="76"/>
      <c r="PFW524" s="76"/>
      <c r="PFX524" s="76"/>
      <c r="PFY524" s="76"/>
      <c r="PFZ524" s="76"/>
      <c r="PGA524" s="76"/>
      <c r="PGB524" s="76"/>
      <c r="PGC524" s="76"/>
      <c r="PGD524" s="76"/>
      <c r="PGE524" s="76"/>
      <c r="PGF524" s="76"/>
      <c r="PGG524" s="76"/>
      <c r="PGH524" s="76"/>
      <c r="PGI524" s="76"/>
      <c r="PGJ524" s="76"/>
      <c r="PGK524" s="76"/>
      <c r="PGL524" s="76"/>
      <c r="PGM524" s="76"/>
      <c r="PGN524" s="76"/>
      <c r="PGO524" s="76"/>
      <c r="PGP524" s="76"/>
      <c r="PGQ524" s="76"/>
      <c r="PGR524" s="76"/>
      <c r="PGS524" s="76"/>
      <c r="PGT524" s="76"/>
      <c r="PGU524" s="76"/>
      <c r="PGV524" s="76"/>
      <c r="PGW524" s="76"/>
      <c r="PGX524" s="76"/>
      <c r="PGY524" s="76"/>
      <c r="PGZ524" s="76"/>
      <c r="PHA524" s="76"/>
      <c r="PHB524" s="76"/>
      <c r="PHC524" s="76"/>
      <c r="PHD524" s="76"/>
      <c r="PHE524" s="76"/>
      <c r="PHF524" s="76"/>
      <c r="PHG524" s="76"/>
      <c r="PHH524" s="76"/>
      <c r="PHI524" s="76"/>
      <c r="PHJ524" s="76"/>
      <c r="PHK524" s="76"/>
      <c r="PHL524" s="76"/>
      <c r="PHM524" s="76"/>
      <c r="PHN524" s="76"/>
      <c r="PHO524" s="76"/>
      <c r="PHP524" s="76"/>
      <c r="PHQ524" s="76"/>
      <c r="PHR524" s="76"/>
      <c r="PHS524" s="76"/>
      <c r="PHT524" s="76"/>
      <c r="PHU524" s="76"/>
      <c r="PHV524" s="76"/>
      <c r="PHW524" s="76"/>
      <c r="PHX524" s="76"/>
      <c r="PHY524" s="76"/>
      <c r="PHZ524" s="76"/>
      <c r="PIA524" s="76"/>
      <c r="PIB524" s="76"/>
      <c r="PIC524" s="76"/>
      <c r="PID524" s="76"/>
      <c r="PIE524" s="76"/>
      <c r="PIF524" s="76"/>
      <c r="PIG524" s="76"/>
      <c r="PIH524" s="76"/>
      <c r="PII524" s="76"/>
      <c r="PIJ524" s="76"/>
      <c r="PIK524" s="76"/>
      <c r="PIL524" s="76"/>
      <c r="PIM524" s="76"/>
      <c r="PIN524" s="76"/>
      <c r="PIO524" s="76"/>
      <c r="PIP524" s="76"/>
      <c r="PIQ524" s="76"/>
      <c r="PIR524" s="76"/>
      <c r="PIS524" s="76"/>
      <c r="PIT524" s="76"/>
      <c r="PIU524" s="76"/>
      <c r="PIV524" s="76"/>
      <c r="PIW524" s="76"/>
      <c r="PIX524" s="76"/>
      <c r="PIY524" s="76"/>
      <c r="PIZ524" s="76"/>
      <c r="PJA524" s="76"/>
      <c r="PJB524" s="76"/>
      <c r="PJC524" s="76"/>
      <c r="PJD524" s="76"/>
      <c r="PJE524" s="76"/>
      <c r="PJF524" s="76"/>
      <c r="PJG524" s="76"/>
      <c r="PJH524" s="76"/>
      <c r="PJI524" s="76"/>
      <c r="PJJ524" s="76"/>
      <c r="PJK524" s="76"/>
      <c r="PJL524" s="76"/>
      <c r="PJM524" s="76"/>
      <c r="PJN524" s="76"/>
      <c r="PJO524" s="76"/>
      <c r="PJP524" s="76"/>
      <c r="PJQ524" s="76"/>
      <c r="PJR524" s="76"/>
      <c r="PJS524" s="76"/>
      <c r="PJT524" s="76"/>
      <c r="PJU524" s="76"/>
      <c r="PJV524" s="76"/>
      <c r="PJW524" s="76"/>
      <c r="PJX524" s="76"/>
      <c r="PJY524" s="76"/>
      <c r="PJZ524" s="76"/>
      <c r="PKA524" s="76"/>
      <c r="PKB524" s="76"/>
      <c r="PKC524" s="76"/>
      <c r="PKD524" s="76"/>
      <c r="PKE524" s="76"/>
      <c r="PKF524" s="76"/>
      <c r="PKG524" s="76"/>
      <c r="PKH524" s="76"/>
      <c r="PKI524" s="76"/>
      <c r="PKJ524" s="76"/>
      <c r="PKK524" s="76"/>
      <c r="PKL524" s="76"/>
      <c r="PKM524" s="76"/>
      <c r="PKN524" s="76"/>
      <c r="PKO524" s="76"/>
      <c r="PKP524" s="76"/>
      <c r="PKQ524" s="76"/>
      <c r="PKR524" s="76"/>
      <c r="PKS524" s="76"/>
      <c r="PKT524" s="76"/>
      <c r="PKU524" s="76"/>
      <c r="PKV524" s="76"/>
      <c r="PKW524" s="76"/>
      <c r="PKX524" s="76"/>
      <c r="PKY524" s="76"/>
      <c r="PKZ524" s="76"/>
      <c r="PLA524" s="76"/>
      <c r="PLB524" s="76"/>
      <c r="PLC524" s="76"/>
      <c r="PLD524" s="76"/>
      <c r="PLE524" s="76"/>
      <c r="PLF524" s="76"/>
      <c r="PLG524" s="76"/>
      <c r="PLH524" s="76"/>
      <c r="PLI524" s="76"/>
      <c r="PLJ524" s="76"/>
      <c r="PLK524" s="76"/>
      <c r="PLL524" s="76"/>
      <c r="PLM524" s="76"/>
      <c r="PLN524" s="76"/>
      <c r="PLO524" s="76"/>
      <c r="PLP524" s="76"/>
      <c r="PLQ524" s="76"/>
      <c r="PLR524" s="76"/>
      <c r="PLS524" s="76"/>
      <c r="PLT524" s="76"/>
      <c r="PLU524" s="76"/>
      <c r="PLV524" s="76"/>
      <c r="PLW524" s="76"/>
      <c r="PLX524" s="76"/>
      <c r="PLY524" s="76"/>
      <c r="PLZ524" s="76"/>
      <c r="PMA524" s="76"/>
      <c r="PMB524" s="76"/>
      <c r="PMC524" s="76"/>
      <c r="PMD524" s="76"/>
      <c r="PME524" s="76"/>
      <c r="PMF524" s="76"/>
      <c r="PMG524" s="76"/>
      <c r="PMH524" s="76"/>
      <c r="PMI524" s="76"/>
      <c r="PMJ524" s="76"/>
      <c r="PMK524" s="76"/>
      <c r="PML524" s="76"/>
      <c r="PMM524" s="76"/>
      <c r="PMN524" s="76"/>
      <c r="PMO524" s="76"/>
      <c r="PMP524" s="76"/>
      <c r="PMQ524" s="76"/>
      <c r="PMR524" s="76"/>
      <c r="PMS524" s="76"/>
      <c r="PMT524" s="76"/>
      <c r="PMU524" s="76"/>
      <c r="PMV524" s="76"/>
      <c r="PMW524" s="76"/>
      <c r="PMX524" s="76"/>
      <c r="PMY524" s="76"/>
      <c r="PMZ524" s="76"/>
      <c r="PNA524" s="76"/>
      <c r="PNB524" s="76"/>
      <c r="PNC524" s="76"/>
      <c r="PND524" s="76"/>
      <c r="PNE524" s="76"/>
      <c r="PNF524" s="76"/>
      <c r="PNG524" s="76"/>
      <c r="PNH524" s="76"/>
      <c r="PNI524" s="76"/>
      <c r="PNJ524" s="76"/>
      <c r="PNK524" s="76"/>
      <c r="PNL524" s="76"/>
      <c r="PNM524" s="76"/>
      <c r="PNN524" s="76"/>
      <c r="PNO524" s="76"/>
      <c r="PNP524" s="76"/>
      <c r="PNQ524" s="76"/>
      <c r="PNR524" s="76"/>
      <c r="PNS524" s="76"/>
      <c r="PNT524" s="76"/>
      <c r="PNU524" s="76"/>
      <c r="PNV524" s="76"/>
      <c r="PNW524" s="76"/>
      <c r="PNX524" s="76"/>
      <c r="PNY524" s="76"/>
      <c r="PNZ524" s="76"/>
      <c r="POA524" s="76"/>
      <c r="POB524" s="76"/>
      <c r="POC524" s="76"/>
      <c r="POD524" s="76"/>
      <c r="POE524" s="76"/>
      <c r="POF524" s="76"/>
      <c r="POG524" s="76"/>
      <c r="POH524" s="76"/>
      <c r="POI524" s="76"/>
      <c r="POJ524" s="76"/>
      <c r="POK524" s="76"/>
      <c r="POL524" s="76"/>
      <c r="POM524" s="76"/>
      <c r="PON524" s="76"/>
      <c r="POO524" s="76"/>
      <c r="POP524" s="76"/>
      <c r="POQ524" s="76"/>
      <c r="POR524" s="76"/>
      <c r="POS524" s="76"/>
      <c r="POT524" s="76"/>
      <c r="POU524" s="76"/>
      <c r="POV524" s="76"/>
      <c r="POW524" s="76"/>
      <c r="POX524" s="76"/>
      <c r="POY524" s="76"/>
      <c r="POZ524" s="76"/>
      <c r="PPA524" s="76"/>
      <c r="PPB524" s="76"/>
      <c r="PPC524" s="76"/>
      <c r="PPD524" s="76"/>
      <c r="PPE524" s="76"/>
      <c r="PPF524" s="76"/>
      <c r="PPG524" s="76"/>
      <c r="PPH524" s="76"/>
      <c r="PPI524" s="76"/>
      <c r="PPJ524" s="76"/>
      <c r="PPK524" s="76"/>
      <c r="PPL524" s="76"/>
      <c r="PPM524" s="76"/>
      <c r="PPN524" s="76"/>
      <c r="PPO524" s="76"/>
      <c r="PPP524" s="76"/>
      <c r="PPQ524" s="76"/>
      <c r="PPR524" s="76"/>
      <c r="PPS524" s="76"/>
      <c r="PPT524" s="76"/>
      <c r="PPU524" s="76"/>
      <c r="PPV524" s="76"/>
      <c r="PPW524" s="76"/>
      <c r="PPX524" s="76"/>
      <c r="PPY524" s="76"/>
      <c r="PPZ524" s="76"/>
      <c r="PQA524" s="76"/>
      <c r="PQB524" s="76"/>
      <c r="PQC524" s="76"/>
      <c r="PQD524" s="76"/>
      <c r="PQE524" s="76"/>
      <c r="PQF524" s="76"/>
      <c r="PQG524" s="76"/>
      <c r="PQH524" s="76"/>
      <c r="PQI524" s="76"/>
      <c r="PQJ524" s="76"/>
      <c r="PQK524" s="76"/>
      <c r="PQL524" s="76"/>
      <c r="PQM524" s="76"/>
      <c r="PQN524" s="76"/>
      <c r="PQO524" s="76"/>
      <c r="PQP524" s="76"/>
      <c r="PQQ524" s="76"/>
      <c r="PQR524" s="76"/>
      <c r="PQS524" s="76"/>
      <c r="PQT524" s="76"/>
      <c r="PQU524" s="76"/>
      <c r="PQV524" s="76"/>
      <c r="PQW524" s="76"/>
      <c r="PQX524" s="76"/>
      <c r="PQY524" s="76"/>
      <c r="PQZ524" s="76"/>
      <c r="PRA524" s="76"/>
      <c r="PRB524" s="76"/>
      <c r="PRC524" s="76"/>
      <c r="PRD524" s="76"/>
      <c r="PRE524" s="76"/>
      <c r="PRF524" s="76"/>
      <c r="PRG524" s="76"/>
      <c r="PRH524" s="76"/>
      <c r="PRI524" s="76"/>
      <c r="PRJ524" s="76"/>
      <c r="PRK524" s="76"/>
      <c r="PRL524" s="76"/>
      <c r="PRM524" s="76"/>
      <c r="PRN524" s="76"/>
      <c r="PRO524" s="76"/>
      <c r="PRP524" s="76"/>
      <c r="PRQ524" s="76"/>
      <c r="PRR524" s="76"/>
      <c r="PRS524" s="76"/>
      <c r="PRT524" s="76"/>
      <c r="PRU524" s="76"/>
      <c r="PRV524" s="76"/>
      <c r="PRW524" s="76"/>
      <c r="PRX524" s="76"/>
      <c r="PRY524" s="76"/>
      <c r="PRZ524" s="76"/>
      <c r="PSA524" s="76"/>
      <c r="PSB524" s="76"/>
      <c r="PSC524" s="76"/>
      <c r="PSD524" s="76"/>
      <c r="PSE524" s="76"/>
      <c r="PSF524" s="76"/>
      <c r="PSG524" s="76"/>
      <c r="PSH524" s="76"/>
      <c r="PSI524" s="76"/>
      <c r="PSJ524" s="76"/>
      <c r="PSK524" s="76"/>
      <c r="PSL524" s="76"/>
      <c r="PSM524" s="76"/>
      <c r="PSN524" s="76"/>
      <c r="PSO524" s="76"/>
      <c r="PSP524" s="76"/>
      <c r="PSQ524" s="76"/>
      <c r="PSR524" s="76"/>
      <c r="PSS524" s="76"/>
      <c r="PST524" s="76"/>
      <c r="PSU524" s="76"/>
      <c r="PSV524" s="76"/>
      <c r="PSW524" s="76"/>
      <c r="PSX524" s="76"/>
      <c r="PSY524" s="76"/>
      <c r="PSZ524" s="76"/>
      <c r="PTA524" s="76"/>
      <c r="PTB524" s="76"/>
      <c r="PTC524" s="76"/>
      <c r="PTD524" s="76"/>
      <c r="PTE524" s="76"/>
      <c r="PTF524" s="76"/>
      <c r="PTG524" s="76"/>
      <c r="PTH524" s="76"/>
      <c r="PTI524" s="76"/>
      <c r="PTJ524" s="76"/>
      <c r="PTK524" s="76"/>
      <c r="PTL524" s="76"/>
      <c r="PTM524" s="76"/>
      <c r="PTN524" s="76"/>
      <c r="PTO524" s="76"/>
      <c r="PTP524" s="76"/>
      <c r="PTQ524" s="76"/>
      <c r="PTR524" s="76"/>
      <c r="PTS524" s="76"/>
      <c r="PTT524" s="76"/>
      <c r="PTU524" s="76"/>
      <c r="PTV524" s="76"/>
      <c r="PTW524" s="76"/>
      <c r="PTX524" s="76"/>
      <c r="PTY524" s="76"/>
      <c r="PTZ524" s="76"/>
      <c r="PUA524" s="76"/>
      <c r="PUB524" s="76"/>
      <c r="PUC524" s="76"/>
      <c r="PUD524" s="76"/>
      <c r="PUE524" s="76"/>
      <c r="PUF524" s="76"/>
      <c r="PUG524" s="76"/>
      <c r="PUH524" s="76"/>
      <c r="PUI524" s="76"/>
      <c r="PUJ524" s="76"/>
      <c r="PUK524" s="76"/>
      <c r="PUL524" s="76"/>
      <c r="PUM524" s="76"/>
      <c r="PUN524" s="76"/>
      <c r="PUO524" s="76"/>
      <c r="PUP524" s="76"/>
      <c r="PUQ524" s="76"/>
      <c r="PUR524" s="76"/>
      <c r="PUS524" s="76"/>
      <c r="PUT524" s="76"/>
      <c r="PUU524" s="76"/>
      <c r="PUV524" s="76"/>
      <c r="PUW524" s="76"/>
      <c r="PUX524" s="76"/>
      <c r="PUY524" s="76"/>
      <c r="PUZ524" s="76"/>
      <c r="PVA524" s="76"/>
      <c r="PVB524" s="76"/>
      <c r="PVC524" s="76"/>
      <c r="PVD524" s="76"/>
      <c r="PVE524" s="76"/>
      <c r="PVF524" s="76"/>
      <c r="PVG524" s="76"/>
      <c r="PVH524" s="76"/>
      <c r="PVI524" s="76"/>
      <c r="PVJ524" s="76"/>
      <c r="PVK524" s="76"/>
      <c r="PVL524" s="76"/>
      <c r="PVM524" s="76"/>
      <c r="PVN524" s="76"/>
      <c r="PVO524" s="76"/>
      <c r="PVP524" s="76"/>
      <c r="PVQ524" s="76"/>
      <c r="PVR524" s="76"/>
      <c r="PVS524" s="76"/>
      <c r="PVT524" s="76"/>
      <c r="PVU524" s="76"/>
      <c r="PVV524" s="76"/>
      <c r="PVW524" s="76"/>
      <c r="PVX524" s="76"/>
      <c r="PVY524" s="76"/>
      <c r="PVZ524" s="76"/>
      <c r="PWA524" s="76"/>
      <c r="PWB524" s="76"/>
      <c r="PWC524" s="76"/>
      <c r="PWD524" s="76"/>
      <c r="PWE524" s="76"/>
      <c r="PWF524" s="76"/>
      <c r="PWG524" s="76"/>
      <c r="PWH524" s="76"/>
      <c r="PWI524" s="76"/>
      <c r="PWJ524" s="76"/>
      <c r="PWK524" s="76"/>
      <c r="PWL524" s="76"/>
      <c r="PWM524" s="76"/>
      <c r="PWN524" s="76"/>
      <c r="PWO524" s="76"/>
      <c r="PWP524" s="76"/>
      <c r="PWQ524" s="76"/>
      <c r="PWR524" s="76"/>
      <c r="PWS524" s="76"/>
      <c r="PWT524" s="76"/>
      <c r="PWU524" s="76"/>
      <c r="PWV524" s="76"/>
      <c r="PWW524" s="76"/>
      <c r="PWX524" s="76"/>
      <c r="PWY524" s="76"/>
      <c r="PWZ524" s="76"/>
      <c r="PXA524" s="76"/>
      <c r="PXB524" s="76"/>
      <c r="PXC524" s="76"/>
      <c r="PXD524" s="76"/>
      <c r="PXE524" s="76"/>
      <c r="PXF524" s="76"/>
      <c r="PXG524" s="76"/>
      <c r="PXH524" s="76"/>
      <c r="PXI524" s="76"/>
      <c r="PXJ524" s="76"/>
      <c r="PXK524" s="76"/>
      <c r="PXL524" s="76"/>
      <c r="PXM524" s="76"/>
      <c r="PXN524" s="76"/>
      <c r="PXO524" s="76"/>
      <c r="PXP524" s="76"/>
      <c r="PXQ524" s="76"/>
      <c r="PXR524" s="76"/>
      <c r="PXS524" s="76"/>
      <c r="PXT524" s="76"/>
      <c r="PXU524" s="76"/>
      <c r="PXV524" s="76"/>
      <c r="PXW524" s="76"/>
      <c r="PXX524" s="76"/>
      <c r="PXY524" s="76"/>
      <c r="PXZ524" s="76"/>
      <c r="PYA524" s="76"/>
      <c r="PYB524" s="76"/>
      <c r="PYC524" s="76"/>
      <c r="PYD524" s="76"/>
      <c r="PYE524" s="76"/>
      <c r="PYF524" s="76"/>
      <c r="PYG524" s="76"/>
      <c r="PYH524" s="76"/>
      <c r="PYI524" s="76"/>
      <c r="PYJ524" s="76"/>
      <c r="PYK524" s="76"/>
      <c r="PYL524" s="76"/>
      <c r="PYM524" s="76"/>
      <c r="PYN524" s="76"/>
      <c r="PYO524" s="76"/>
      <c r="PYP524" s="76"/>
      <c r="PYQ524" s="76"/>
      <c r="PYR524" s="76"/>
      <c r="PYS524" s="76"/>
      <c r="PYT524" s="76"/>
      <c r="PYU524" s="76"/>
      <c r="PYV524" s="76"/>
      <c r="PYW524" s="76"/>
      <c r="PYX524" s="76"/>
      <c r="PYY524" s="76"/>
      <c r="PYZ524" s="76"/>
      <c r="PZA524" s="76"/>
      <c r="PZB524" s="76"/>
      <c r="PZC524" s="76"/>
      <c r="PZD524" s="76"/>
      <c r="PZE524" s="76"/>
      <c r="PZF524" s="76"/>
      <c r="PZG524" s="76"/>
      <c r="PZH524" s="76"/>
      <c r="PZI524" s="76"/>
      <c r="PZJ524" s="76"/>
      <c r="PZK524" s="76"/>
      <c r="PZL524" s="76"/>
      <c r="PZM524" s="76"/>
      <c r="PZN524" s="76"/>
      <c r="PZO524" s="76"/>
      <c r="PZP524" s="76"/>
      <c r="PZQ524" s="76"/>
      <c r="PZR524" s="76"/>
      <c r="PZS524" s="76"/>
      <c r="PZT524" s="76"/>
      <c r="PZU524" s="76"/>
      <c r="PZV524" s="76"/>
      <c r="PZW524" s="76"/>
      <c r="PZX524" s="76"/>
      <c r="PZY524" s="76"/>
      <c r="PZZ524" s="76"/>
      <c r="QAA524" s="76"/>
      <c r="QAB524" s="76"/>
      <c r="QAC524" s="76"/>
      <c r="QAD524" s="76"/>
      <c r="QAE524" s="76"/>
      <c r="QAF524" s="76"/>
      <c r="QAG524" s="76"/>
      <c r="QAH524" s="76"/>
      <c r="QAI524" s="76"/>
      <c r="QAJ524" s="76"/>
      <c r="QAK524" s="76"/>
      <c r="QAL524" s="76"/>
      <c r="QAM524" s="76"/>
      <c r="QAN524" s="76"/>
      <c r="QAO524" s="76"/>
      <c r="QAP524" s="76"/>
      <c r="QAQ524" s="76"/>
      <c r="QAR524" s="76"/>
      <c r="QAS524" s="76"/>
      <c r="QAT524" s="76"/>
      <c r="QAU524" s="76"/>
      <c r="QAV524" s="76"/>
      <c r="QAW524" s="76"/>
      <c r="QAX524" s="76"/>
      <c r="QAY524" s="76"/>
      <c r="QAZ524" s="76"/>
      <c r="QBA524" s="76"/>
      <c r="QBB524" s="76"/>
      <c r="QBC524" s="76"/>
      <c r="QBD524" s="76"/>
      <c r="QBE524" s="76"/>
      <c r="QBF524" s="76"/>
      <c r="QBG524" s="76"/>
      <c r="QBH524" s="76"/>
      <c r="QBI524" s="76"/>
      <c r="QBJ524" s="76"/>
      <c r="QBK524" s="76"/>
      <c r="QBL524" s="76"/>
      <c r="QBM524" s="76"/>
      <c r="QBN524" s="76"/>
      <c r="QBO524" s="76"/>
      <c r="QBP524" s="76"/>
      <c r="QBQ524" s="76"/>
      <c r="QBR524" s="76"/>
      <c r="QBS524" s="76"/>
      <c r="QBT524" s="76"/>
      <c r="QBU524" s="76"/>
      <c r="QBV524" s="76"/>
      <c r="QBW524" s="76"/>
      <c r="QBX524" s="76"/>
      <c r="QBY524" s="76"/>
      <c r="QBZ524" s="76"/>
      <c r="QCA524" s="76"/>
      <c r="QCB524" s="76"/>
      <c r="QCC524" s="76"/>
      <c r="QCD524" s="76"/>
      <c r="QCE524" s="76"/>
      <c r="QCF524" s="76"/>
      <c r="QCG524" s="76"/>
      <c r="QCH524" s="76"/>
      <c r="QCI524" s="76"/>
      <c r="QCJ524" s="76"/>
      <c r="QCK524" s="76"/>
      <c r="QCL524" s="76"/>
      <c r="QCM524" s="76"/>
      <c r="QCN524" s="76"/>
      <c r="QCO524" s="76"/>
      <c r="QCP524" s="76"/>
      <c r="QCQ524" s="76"/>
      <c r="QCR524" s="76"/>
      <c r="QCS524" s="76"/>
      <c r="QCT524" s="76"/>
      <c r="QCU524" s="76"/>
      <c r="QCV524" s="76"/>
      <c r="QCW524" s="76"/>
      <c r="QCX524" s="76"/>
      <c r="QCY524" s="76"/>
      <c r="QCZ524" s="76"/>
      <c r="QDA524" s="76"/>
      <c r="QDB524" s="76"/>
      <c r="QDC524" s="76"/>
      <c r="QDD524" s="76"/>
      <c r="QDE524" s="76"/>
      <c r="QDF524" s="76"/>
      <c r="QDG524" s="76"/>
      <c r="QDH524" s="76"/>
      <c r="QDI524" s="76"/>
      <c r="QDJ524" s="76"/>
      <c r="QDK524" s="76"/>
      <c r="QDL524" s="76"/>
      <c r="QDM524" s="76"/>
      <c r="QDN524" s="76"/>
      <c r="QDO524" s="76"/>
      <c r="QDP524" s="76"/>
      <c r="QDQ524" s="76"/>
      <c r="QDR524" s="76"/>
      <c r="QDS524" s="76"/>
      <c r="QDT524" s="76"/>
      <c r="QDU524" s="76"/>
      <c r="QDV524" s="76"/>
      <c r="QDW524" s="76"/>
      <c r="QDX524" s="76"/>
      <c r="QDY524" s="76"/>
      <c r="QDZ524" s="76"/>
      <c r="QEA524" s="76"/>
      <c r="QEB524" s="76"/>
      <c r="QEC524" s="76"/>
      <c r="QED524" s="76"/>
      <c r="QEE524" s="76"/>
      <c r="QEF524" s="76"/>
      <c r="QEG524" s="76"/>
      <c r="QEH524" s="76"/>
      <c r="QEI524" s="76"/>
      <c r="QEJ524" s="76"/>
      <c r="QEK524" s="76"/>
      <c r="QEL524" s="76"/>
      <c r="QEM524" s="76"/>
      <c r="QEN524" s="76"/>
      <c r="QEO524" s="76"/>
      <c r="QEP524" s="76"/>
      <c r="QEQ524" s="76"/>
      <c r="QER524" s="76"/>
      <c r="QES524" s="76"/>
      <c r="QET524" s="76"/>
      <c r="QEU524" s="76"/>
      <c r="QEV524" s="76"/>
      <c r="QEW524" s="76"/>
      <c r="QEX524" s="76"/>
      <c r="QEY524" s="76"/>
      <c r="QEZ524" s="76"/>
      <c r="QFA524" s="76"/>
      <c r="QFB524" s="76"/>
      <c r="QFC524" s="76"/>
      <c r="QFD524" s="76"/>
      <c r="QFE524" s="76"/>
      <c r="QFF524" s="76"/>
      <c r="QFG524" s="76"/>
      <c r="QFH524" s="76"/>
      <c r="QFI524" s="76"/>
      <c r="QFJ524" s="76"/>
      <c r="QFK524" s="76"/>
      <c r="QFL524" s="76"/>
      <c r="QFM524" s="76"/>
      <c r="QFN524" s="76"/>
      <c r="QFO524" s="76"/>
      <c r="QFP524" s="76"/>
      <c r="QFQ524" s="76"/>
      <c r="QFR524" s="76"/>
      <c r="QFS524" s="76"/>
      <c r="QFT524" s="76"/>
      <c r="QFU524" s="76"/>
      <c r="QFV524" s="76"/>
      <c r="QFW524" s="76"/>
      <c r="QFX524" s="76"/>
      <c r="QFY524" s="76"/>
      <c r="QFZ524" s="76"/>
      <c r="QGA524" s="76"/>
      <c r="QGB524" s="76"/>
      <c r="QGC524" s="76"/>
      <c r="QGD524" s="76"/>
      <c r="QGE524" s="76"/>
      <c r="QGF524" s="76"/>
      <c r="QGG524" s="76"/>
      <c r="QGH524" s="76"/>
      <c r="QGI524" s="76"/>
      <c r="QGJ524" s="76"/>
      <c r="QGK524" s="76"/>
      <c r="QGL524" s="76"/>
      <c r="QGM524" s="76"/>
      <c r="QGN524" s="76"/>
      <c r="QGO524" s="76"/>
      <c r="QGP524" s="76"/>
      <c r="QGQ524" s="76"/>
      <c r="QGR524" s="76"/>
      <c r="QGS524" s="76"/>
      <c r="QGT524" s="76"/>
      <c r="QGU524" s="76"/>
      <c r="QGV524" s="76"/>
      <c r="QGW524" s="76"/>
      <c r="QGX524" s="76"/>
      <c r="QGY524" s="76"/>
      <c r="QGZ524" s="76"/>
      <c r="QHA524" s="76"/>
      <c r="QHB524" s="76"/>
      <c r="QHC524" s="76"/>
      <c r="QHD524" s="76"/>
      <c r="QHE524" s="76"/>
      <c r="QHF524" s="76"/>
      <c r="QHG524" s="76"/>
      <c r="QHH524" s="76"/>
      <c r="QHI524" s="76"/>
      <c r="QHJ524" s="76"/>
      <c r="QHK524" s="76"/>
      <c r="QHL524" s="76"/>
      <c r="QHM524" s="76"/>
      <c r="QHN524" s="76"/>
      <c r="QHO524" s="76"/>
      <c r="QHP524" s="76"/>
      <c r="QHQ524" s="76"/>
      <c r="QHR524" s="76"/>
      <c r="QHS524" s="76"/>
      <c r="QHT524" s="76"/>
      <c r="QHU524" s="76"/>
      <c r="QHV524" s="76"/>
      <c r="QHW524" s="76"/>
      <c r="QHX524" s="76"/>
      <c r="QHY524" s="76"/>
      <c r="QHZ524" s="76"/>
      <c r="QIA524" s="76"/>
      <c r="QIB524" s="76"/>
      <c r="QIC524" s="76"/>
      <c r="QID524" s="76"/>
      <c r="QIE524" s="76"/>
      <c r="QIF524" s="76"/>
      <c r="QIG524" s="76"/>
      <c r="QIH524" s="76"/>
      <c r="QII524" s="76"/>
      <c r="QIJ524" s="76"/>
      <c r="QIK524" s="76"/>
      <c r="QIL524" s="76"/>
      <c r="QIM524" s="76"/>
      <c r="QIN524" s="76"/>
      <c r="QIO524" s="76"/>
      <c r="QIP524" s="76"/>
      <c r="QIQ524" s="76"/>
      <c r="QIR524" s="76"/>
      <c r="QIS524" s="76"/>
      <c r="QIT524" s="76"/>
      <c r="QIU524" s="76"/>
      <c r="QIV524" s="76"/>
      <c r="QIW524" s="76"/>
      <c r="QIX524" s="76"/>
      <c r="QIY524" s="76"/>
      <c r="QIZ524" s="76"/>
      <c r="QJA524" s="76"/>
      <c r="QJB524" s="76"/>
      <c r="QJC524" s="76"/>
      <c r="QJD524" s="76"/>
      <c r="QJE524" s="76"/>
      <c r="QJF524" s="76"/>
      <c r="QJG524" s="76"/>
      <c r="QJH524" s="76"/>
      <c r="QJI524" s="76"/>
      <c r="QJJ524" s="76"/>
      <c r="QJK524" s="76"/>
      <c r="QJL524" s="76"/>
      <c r="QJM524" s="76"/>
      <c r="QJN524" s="76"/>
      <c r="QJO524" s="76"/>
      <c r="QJP524" s="76"/>
      <c r="QJQ524" s="76"/>
      <c r="QJR524" s="76"/>
      <c r="QJS524" s="76"/>
      <c r="QJT524" s="76"/>
      <c r="QJU524" s="76"/>
      <c r="QJV524" s="76"/>
      <c r="QJW524" s="76"/>
      <c r="QJX524" s="76"/>
      <c r="QJY524" s="76"/>
      <c r="QJZ524" s="76"/>
      <c r="QKA524" s="76"/>
      <c r="QKB524" s="76"/>
      <c r="QKC524" s="76"/>
      <c r="QKD524" s="76"/>
      <c r="QKE524" s="76"/>
      <c r="QKF524" s="76"/>
      <c r="QKG524" s="76"/>
      <c r="QKH524" s="76"/>
      <c r="QKI524" s="76"/>
      <c r="QKJ524" s="76"/>
      <c r="QKK524" s="76"/>
      <c r="QKL524" s="76"/>
      <c r="QKM524" s="76"/>
      <c r="QKN524" s="76"/>
      <c r="QKO524" s="76"/>
      <c r="QKP524" s="76"/>
      <c r="QKQ524" s="76"/>
      <c r="QKR524" s="76"/>
      <c r="QKS524" s="76"/>
      <c r="QKT524" s="76"/>
      <c r="QKU524" s="76"/>
      <c r="QKV524" s="76"/>
      <c r="QKW524" s="76"/>
      <c r="QKX524" s="76"/>
      <c r="QKY524" s="76"/>
      <c r="QKZ524" s="76"/>
      <c r="QLA524" s="76"/>
      <c r="QLB524" s="76"/>
      <c r="QLC524" s="76"/>
      <c r="QLD524" s="76"/>
      <c r="QLE524" s="76"/>
      <c r="QLF524" s="76"/>
      <c r="QLG524" s="76"/>
      <c r="QLH524" s="76"/>
      <c r="QLI524" s="76"/>
      <c r="QLJ524" s="76"/>
      <c r="QLK524" s="76"/>
      <c r="QLL524" s="76"/>
      <c r="QLM524" s="76"/>
      <c r="QLN524" s="76"/>
      <c r="QLO524" s="76"/>
      <c r="QLP524" s="76"/>
      <c r="QLQ524" s="76"/>
      <c r="QLR524" s="76"/>
      <c r="QLS524" s="76"/>
      <c r="QLT524" s="76"/>
      <c r="QLU524" s="76"/>
      <c r="QLV524" s="76"/>
      <c r="QLW524" s="76"/>
      <c r="QLX524" s="76"/>
      <c r="QLY524" s="76"/>
      <c r="QLZ524" s="76"/>
      <c r="QMA524" s="76"/>
      <c r="QMB524" s="76"/>
      <c r="QMC524" s="76"/>
      <c r="QMD524" s="76"/>
      <c r="QME524" s="76"/>
      <c r="QMF524" s="76"/>
      <c r="QMG524" s="76"/>
      <c r="QMH524" s="76"/>
      <c r="QMI524" s="76"/>
      <c r="QMJ524" s="76"/>
      <c r="QMK524" s="76"/>
      <c r="QML524" s="76"/>
      <c r="QMM524" s="76"/>
      <c r="QMN524" s="76"/>
      <c r="QMO524" s="76"/>
      <c r="QMP524" s="76"/>
      <c r="QMQ524" s="76"/>
      <c r="QMR524" s="76"/>
      <c r="QMS524" s="76"/>
      <c r="QMT524" s="76"/>
      <c r="QMU524" s="76"/>
      <c r="QMV524" s="76"/>
      <c r="QMW524" s="76"/>
      <c r="QMX524" s="76"/>
      <c r="QMY524" s="76"/>
      <c r="QMZ524" s="76"/>
      <c r="QNA524" s="76"/>
      <c r="QNB524" s="76"/>
      <c r="QNC524" s="76"/>
      <c r="QND524" s="76"/>
      <c r="QNE524" s="76"/>
      <c r="QNF524" s="76"/>
      <c r="QNG524" s="76"/>
      <c r="QNH524" s="76"/>
      <c r="QNI524" s="76"/>
      <c r="QNJ524" s="76"/>
      <c r="QNK524" s="76"/>
      <c r="QNL524" s="76"/>
      <c r="QNM524" s="76"/>
      <c r="QNN524" s="76"/>
      <c r="QNO524" s="76"/>
      <c r="QNP524" s="76"/>
      <c r="QNQ524" s="76"/>
      <c r="QNR524" s="76"/>
      <c r="QNS524" s="76"/>
      <c r="QNT524" s="76"/>
      <c r="QNU524" s="76"/>
      <c r="QNV524" s="76"/>
      <c r="QNW524" s="76"/>
      <c r="QNX524" s="76"/>
      <c r="QNY524" s="76"/>
      <c r="QNZ524" s="76"/>
      <c r="QOA524" s="76"/>
      <c r="QOB524" s="76"/>
      <c r="QOC524" s="76"/>
      <c r="QOD524" s="76"/>
      <c r="QOE524" s="76"/>
      <c r="QOF524" s="76"/>
      <c r="QOG524" s="76"/>
      <c r="QOH524" s="76"/>
      <c r="QOI524" s="76"/>
      <c r="QOJ524" s="76"/>
      <c r="QOK524" s="76"/>
      <c r="QOL524" s="76"/>
      <c r="QOM524" s="76"/>
      <c r="QON524" s="76"/>
      <c r="QOO524" s="76"/>
      <c r="QOP524" s="76"/>
      <c r="QOQ524" s="76"/>
      <c r="QOR524" s="76"/>
      <c r="QOS524" s="76"/>
      <c r="QOT524" s="76"/>
      <c r="QOU524" s="76"/>
      <c r="QOV524" s="76"/>
      <c r="QOW524" s="76"/>
      <c r="QOX524" s="76"/>
      <c r="QOY524" s="76"/>
      <c r="QOZ524" s="76"/>
      <c r="QPA524" s="76"/>
      <c r="QPB524" s="76"/>
      <c r="QPC524" s="76"/>
      <c r="QPD524" s="76"/>
      <c r="QPE524" s="76"/>
      <c r="QPF524" s="76"/>
      <c r="QPG524" s="76"/>
      <c r="QPH524" s="76"/>
      <c r="QPI524" s="76"/>
      <c r="QPJ524" s="76"/>
      <c r="QPK524" s="76"/>
      <c r="QPL524" s="76"/>
      <c r="QPM524" s="76"/>
      <c r="QPN524" s="76"/>
      <c r="QPO524" s="76"/>
      <c r="QPP524" s="76"/>
      <c r="QPQ524" s="76"/>
      <c r="QPR524" s="76"/>
      <c r="QPS524" s="76"/>
      <c r="QPT524" s="76"/>
      <c r="QPU524" s="76"/>
      <c r="QPV524" s="76"/>
      <c r="QPW524" s="76"/>
      <c r="QPX524" s="76"/>
      <c r="QPY524" s="76"/>
      <c r="QPZ524" s="76"/>
      <c r="QQA524" s="76"/>
      <c r="QQB524" s="76"/>
      <c r="QQC524" s="76"/>
      <c r="QQD524" s="76"/>
      <c r="QQE524" s="76"/>
      <c r="QQF524" s="76"/>
      <c r="QQG524" s="76"/>
      <c r="QQH524" s="76"/>
      <c r="QQI524" s="76"/>
      <c r="QQJ524" s="76"/>
      <c r="QQK524" s="76"/>
      <c r="QQL524" s="76"/>
      <c r="QQM524" s="76"/>
      <c r="QQN524" s="76"/>
      <c r="QQO524" s="76"/>
      <c r="QQP524" s="76"/>
      <c r="QQQ524" s="76"/>
      <c r="QQR524" s="76"/>
      <c r="QQS524" s="76"/>
      <c r="QQT524" s="76"/>
      <c r="QQU524" s="76"/>
      <c r="QQV524" s="76"/>
      <c r="QQW524" s="76"/>
      <c r="QQX524" s="76"/>
      <c r="QQY524" s="76"/>
      <c r="QQZ524" s="76"/>
      <c r="QRA524" s="76"/>
      <c r="QRB524" s="76"/>
      <c r="QRC524" s="76"/>
      <c r="QRD524" s="76"/>
      <c r="QRE524" s="76"/>
      <c r="QRF524" s="76"/>
      <c r="QRG524" s="76"/>
      <c r="QRH524" s="76"/>
      <c r="QRI524" s="76"/>
      <c r="QRJ524" s="76"/>
      <c r="QRK524" s="76"/>
      <c r="QRL524" s="76"/>
      <c r="QRM524" s="76"/>
      <c r="QRN524" s="76"/>
      <c r="QRO524" s="76"/>
      <c r="QRP524" s="76"/>
      <c r="QRQ524" s="76"/>
      <c r="QRR524" s="76"/>
      <c r="QRS524" s="76"/>
      <c r="QRT524" s="76"/>
      <c r="QRU524" s="76"/>
      <c r="QRV524" s="76"/>
      <c r="QRW524" s="76"/>
      <c r="QRX524" s="76"/>
      <c r="QRY524" s="76"/>
      <c r="QRZ524" s="76"/>
      <c r="QSA524" s="76"/>
      <c r="QSB524" s="76"/>
      <c r="QSC524" s="76"/>
      <c r="QSD524" s="76"/>
      <c r="QSE524" s="76"/>
      <c r="QSF524" s="76"/>
      <c r="QSG524" s="76"/>
      <c r="QSH524" s="76"/>
      <c r="QSI524" s="76"/>
      <c r="QSJ524" s="76"/>
      <c r="QSK524" s="76"/>
      <c r="QSL524" s="76"/>
      <c r="QSM524" s="76"/>
      <c r="QSN524" s="76"/>
      <c r="QSO524" s="76"/>
      <c r="QSP524" s="76"/>
      <c r="QSQ524" s="76"/>
      <c r="QSR524" s="76"/>
      <c r="QSS524" s="76"/>
      <c r="QST524" s="76"/>
      <c r="QSU524" s="76"/>
      <c r="QSV524" s="76"/>
      <c r="QSW524" s="76"/>
      <c r="QSX524" s="76"/>
      <c r="QSY524" s="76"/>
      <c r="QSZ524" s="76"/>
      <c r="QTA524" s="76"/>
      <c r="QTB524" s="76"/>
      <c r="QTC524" s="76"/>
      <c r="QTD524" s="76"/>
      <c r="QTE524" s="76"/>
      <c r="QTF524" s="76"/>
      <c r="QTG524" s="76"/>
      <c r="QTH524" s="76"/>
      <c r="QTI524" s="76"/>
      <c r="QTJ524" s="76"/>
      <c r="QTK524" s="76"/>
      <c r="QTL524" s="76"/>
      <c r="QTM524" s="76"/>
      <c r="QTN524" s="76"/>
      <c r="QTO524" s="76"/>
      <c r="QTP524" s="76"/>
      <c r="QTQ524" s="76"/>
      <c r="QTR524" s="76"/>
      <c r="QTS524" s="76"/>
      <c r="QTT524" s="76"/>
      <c r="QTU524" s="76"/>
      <c r="QTV524" s="76"/>
      <c r="QTW524" s="76"/>
      <c r="QTX524" s="76"/>
      <c r="QTY524" s="76"/>
      <c r="QTZ524" s="76"/>
      <c r="QUA524" s="76"/>
      <c r="QUB524" s="76"/>
      <c r="QUC524" s="76"/>
      <c r="QUD524" s="76"/>
      <c r="QUE524" s="76"/>
      <c r="QUF524" s="76"/>
      <c r="QUG524" s="76"/>
      <c r="QUH524" s="76"/>
      <c r="QUI524" s="76"/>
      <c r="QUJ524" s="76"/>
      <c r="QUK524" s="76"/>
      <c r="QUL524" s="76"/>
      <c r="QUM524" s="76"/>
      <c r="QUN524" s="76"/>
      <c r="QUO524" s="76"/>
      <c r="QUP524" s="76"/>
      <c r="QUQ524" s="76"/>
      <c r="QUR524" s="76"/>
      <c r="QUS524" s="76"/>
      <c r="QUT524" s="76"/>
      <c r="QUU524" s="76"/>
      <c r="QUV524" s="76"/>
      <c r="QUW524" s="76"/>
      <c r="QUX524" s="76"/>
      <c r="QUY524" s="76"/>
      <c r="QUZ524" s="76"/>
      <c r="QVA524" s="76"/>
      <c r="QVB524" s="76"/>
      <c r="QVC524" s="76"/>
      <c r="QVD524" s="76"/>
      <c r="QVE524" s="76"/>
      <c r="QVF524" s="76"/>
      <c r="QVG524" s="76"/>
      <c r="QVH524" s="76"/>
      <c r="QVI524" s="76"/>
      <c r="QVJ524" s="76"/>
      <c r="QVK524" s="76"/>
      <c r="QVL524" s="76"/>
      <c r="QVM524" s="76"/>
      <c r="QVN524" s="76"/>
      <c r="QVO524" s="76"/>
      <c r="QVP524" s="76"/>
      <c r="QVQ524" s="76"/>
      <c r="QVR524" s="76"/>
      <c r="QVS524" s="76"/>
      <c r="QVT524" s="76"/>
      <c r="QVU524" s="76"/>
      <c r="QVV524" s="76"/>
      <c r="QVW524" s="76"/>
      <c r="QVX524" s="76"/>
      <c r="QVY524" s="76"/>
      <c r="QVZ524" s="76"/>
      <c r="QWA524" s="76"/>
      <c r="QWB524" s="76"/>
      <c r="QWC524" s="76"/>
      <c r="QWD524" s="76"/>
      <c r="QWE524" s="76"/>
      <c r="QWF524" s="76"/>
      <c r="QWG524" s="76"/>
      <c r="QWH524" s="76"/>
      <c r="QWI524" s="76"/>
      <c r="QWJ524" s="76"/>
      <c r="QWK524" s="76"/>
      <c r="QWL524" s="76"/>
      <c r="QWM524" s="76"/>
      <c r="QWN524" s="76"/>
      <c r="QWO524" s="76"/>
      <c r="QWP524" s="76"/>
      <c r="QWQ524" s="76"/>
      <c r="QWR524" s="76"/>
      <c r="QWS524" s="76"/>
      <c r="QWT524" s="76"/>
      <c r="QWU524" s="76"/>
      <c r="QWV524" s="76"/>
      <c r="QWW524" s="76"/>
      <c r="QWX524" s="76"/>
      <c r="QWY524" s="76"/>
      <c r="QWZ524" s="76"/>
      <c r="QXA524" s="76"/>
      <c r="QXB524" s="76"/>
      <c r="QXC524" s="76"/>
      <c r="QXD524" s="76"/>
      <c r="QXE524" s="76"/>
      <c r="QXF524" s="76"/>
      <c r="QXG524" s="76"/>
      <c r="QXH524" s="76"/>
      <c r="QXI524" s="76"/>
      <c r="QXJ524" s="76"/>
      <c r="QXK524" s="76"/>
      <c r="QXL524" s="76"/>
      <c r="QXM524" s="76"/>
      <c r="QXN524" s="76"/>
      <c r="QXO524" s="76"/>
      <c r="QXP524" s="76"/>
      <c r="QXQ524" s="76"/>
      <c r="QXR524" s="76"/>
      <c r="QXS524" s="76"/>
      <c r="QXT524" s="76"/>
      <c r="QXU524" s="76"/>
      <c r="QXV524" s="76"/>
      <c r="QXW524" s="76"/>
      <c r="QXX524" s="76"/>
      <c r="QXY524" s="76"/>
      <c r="QXZ524" s="76"/>
      <c r="QYA524" s="76"/>
      <c r="QYB524" s="76"/>
      <c r="QYC524" s="76"/>
      <c r="QYD524" s="76"/>
      <c r="QYE524" s="76"/>
      <c r="QYF524" s="76"/>
      <c r="QYG524" s="76"/>
      <c r="QYH524" s="76"/>
      <c r="QYI524" s="76"/>
      <c r="QYJ524" s="76"/>
      <c r="QYK524" s="76"/>
      <c r="QYL524" s="76"/>
      <c r="QYM524" s="76"/>
      <c r="QYN524" s="76"/>
      <c r="QYO524" s="76"/>
      <c r="QYP524" s="76"/>
      <c r="QYQ524" s="76"/>
      <c r="QYR524" s="76"/>
      <c r="QYS524" s="76"/>
      <c r="QYT524" s="76"/>
      <c r="QYU524" s="76"/>
      <c r="QYV524" s="76"/>
      <c r="QYW524" s="76"/>
      <c r="QYX524" s="76"/>
      <c r="QYY524" s="76"/>
      <c r="QYZ524" s="76"/>
      <c r="QZA524" s="76"/>
      <c r="QZB524" s="76"/>
      <c r="QZC524" s="76"/>
      <c r="QZD524" s="76"/>
      <c r="QZE524" s="76"/>
      <c r="QZF524" s="76"/>
      <c r="QZG524" s="76"/>
      <c r="QZH524" s="76"/>
      <c r="QZI524" s="76"/>
      <c r="QZJ524" s="76"/>
      <c r="QZK524" s="76"/>
      <c r="QZL524" s="76"/>
      <c r="QZM524" s="76"/>
      <c r="QZN524" s="76"/>
      <c r="QZO524" s="76"/>
      <c r="QZP524" s="76"/>
      <c r="QZQ524" s="76"/>
      <c r="QZR524" s="76"/>
      <c r="QZS524" s="76"/>
      <c r="QZT524" s="76"/>
      <c r="QZU524" s="76"/>
      <c r="QZV524" s="76"/>
      <c r="QZW524" s="76"/>
      <c r="QZX524" s="76"/>
      <c r="QZY524" s="76"/>
      <c r="QZZ524" s="76"/>
      <c r="RAA524" s="76"/>
      <c r="RAB524" s="76"/>
      <c r="RAC524" s="76"/>
      <c r="RAD524" s="76"/>
      <c r="RAE524" s="76"/>
      <c r="RAF524" s="76"/>
      <c r="RAG524" s="76"/>
      <c r="RAH524" s="76"/>
      <c r="RAI524" s="76"/>
      <c r="RAJ524" s="76"/>
      <c r="RAK524" s="76"/>
      <c r="RAL524" s="76"/>
      <c r="RAM524" s="76"/>
      <c r="RAN524" s="76"/>
      <c r="RAO524" s="76"/>
      <c r="RAP524" s="76"/>
      <c r="RAQ524" s="76"/>
      <c r="RAR524" s="76"/>
      <c r="RAS524" s="76"/>
      <c r="RAT524" s="76"/>
      <c r="RAU524" s="76"/>
      <c r="RAV524" s="76"/>
      <c r="RAW524" s="76"/>
      <c r="RAX524" s="76"/>
      <c r="RAY524" s="76"/>
      <c r="RAZ524" s="76"/>
      <c r="RBA524" s="76"/>
      <c r="RBB524" s="76"/>
      <c r="RBC524" s="76"/>
      <c r="RBD524" s="76"/>
      <c r="RBE524" s="76"/>
      <c r="RBF524" s="76"/>
      <c r="RBG524" s="76"/>
      <c r="RBH524" s="76"/>
      <c r="RBI524" s="76"/>
      <c r="RBJ524" s="76"/>
      <c r="RBK524" s="76"/>
      <c r="RBL524" s="76"/>
      <c r="RBM524" s="76"/>
      <c r="RBN524" s="76"/>
      <c r="RBO524" s="76"/>
      <c r="RBP524" s="76"/>
      <c r="RBQ524" s="76"/>
      <c r="RBR524" s="76"/>
      <c r="RBS524" s="76"/>
      <c r="RBT524" s="76"/>
      <c r="RBU524" s="76"/>
      <c r="RBV524" s="76"/>
      <c r="RBW524" s="76"/>
      <c r="RBX524" s="76"/>
      <c r="RBY524" s="76"/>
      <c r="RBZ524" s="76"/>
      <c r="RCA524" s="76"/>
      <c r="RCB524" s="76"/>
      <c r="RCC524" s="76"/>
      <c r="RCD524" s="76"/>
      <c r="RCE524" s="76"/>
      <c r="RCF524" s="76"/>
      <c r="RCG524" s="76"/>
      <c r="RCH524" s="76"/>
      <c r="RCI524" s="76"/>
      <c r="RCJ524" s="76"/>
      <c r="RCK524" s="76"/>
      <c r="RCL524" s="76"/>
      <c r="RCM524" s="76"/>
      <c r="RCN524" s="76"/>
      <c r="RCO524" s="76"/>
      <c r="RCP524" s="76"/>
      <c r="RCQ524" s="76"/>
      <c r="RCR524" s="76"/>
      <c r="RCS524" s="76"/>
      <c r="RCT524" s="76"/>
      <c r="RCU524" s="76"/>
      <c r="RCV524" s="76"/>
      <c r="RCW524" s="76"/>
      <c r="RCX524" s="76"/>
      <c r="RCY524" s="76"/>
      <c r="RCZ524" s="76"/>
      <c r="RDA524" s="76"/>
      <c r="RDB524" s="76"/>
      <c r="RDC524" s="76"/>
      <c r="RDD524" s="76"/>
      <c r="RDE524" s="76"/>
      <c r="RDF524" s="76"/>
      <c r="RDG524" s="76"/>
      <c r="RDH524" s="76"/>
      <c r="RDI524" s="76"/>
      <c r="RDJ524" s="76"/>
      <c r="RDK524" s="76"/>
      <c r="RDL524" s="76"/>
      <c r="RDM524" s="76"/>
      <c r="RDN524" s="76"/>
      <c r="RDO524" s="76"/>
      <c r="RDP524" s="76"/>
      <c r="RDQ524" s="76"/>
      <c r="RDR524" s="76"/>
      <c r="RDS524" s="76"/>
      <c r="RDT524" s="76"/>
      <c r="RDU524" s="76"/>
      <c r="RDV524" s="76"/>
      <c r="RDW524" s="76"/>
      <c r="RDX524" s="76"/>
      <c r="RDY524" s="76"/>
      <c r="RDZ524" s="76"/>
      <c r="REA524" s="76"/>
      <c r="REB524" s="76"/>
      <c r="REC524" s="76"/>
      <c r="RED524" s="76"/>
      <c r="REE524" s="76"/>
      <c r="REF524" s="76"/>
      <c r="REG524" s="76"/>
      <c r="REH524" s="76"/>
      <c r="REI524" s="76"/>
      <c r="REJ524" s="76"/>
      <c r="REK524" s="76"/>
      <c r="REL524" s="76"/>
      <c r="REM524" s="76"/>
      <c r="REN524" s="76"/>
      <c r="REO524" s="76"/>
      <c r="REP524" s="76"/>
      <c r="REQ524" s="76"/>
      <c r="RER524" s="76"/>
      <c r="RES524" s="76"/>
      <c r="RET524" s="76"/>
      <c r="REU524" s="76"/>
      <c r="REV524" s="76"/>
      <c r="REW524" s="76"/>
      <c r="REX524" s="76"/>
      <c r="REY524" s="76"/>
      <c r="REZ524" s="76"/>
      <c r="RFA524" s="76"/>
      <c r="RFB524" s="76"/>
      <c r="RFC524" s="76"/>
      <c r="RFD524" s="76"/>
      <c r="RFE524" s="76"/>
      <c r="RFF524" s="76"/>
      <c r="RFG524" s="76"/>
      <c r="RFH524" s="76"/>
      <c r="RFI524" s="76"/>
      <c r="RFJ524" s="76"/>
      <c r="RFK524" s="76"/>
      <c r="RFL524" s="76"/>
      <c r="RFM524" s="76"/>
      <c r="RFN524" s="76"/>
      <c r="RFO524" s="76"/>
      <c r="RFP524" s="76"/>
      <c r="RFQ524" s="76"/>
      <c r="RFR524" s="76"/>
      <c r="RFS524" s="76"/>
      <c r="RFT524" s="76"/>
      <c r="RFU524" s="76"/>
      <c r="RFV524" s="76"/>
      <c r="RFW524" s="76"/>
      <c r="RFX524" s="76"/>
      <c r="RFY524" s="76"/>
      <c r="RFZ524" s="76"/>
      <c r="RGA524" s="76"/>
      <c r="RGB524" s="76"/>
      <c r="RGC524" s="76"/>
      <c r="RGD524" s="76"/>
      <c r="RGE524" s="76"/>
      <c r="RGF524" s="76"/>
      <c r="RGG524" s="76"/>
      <c r="RGH524" s="76"/>
      <c r="RGI524" s="76"/>
      <c r="RGJ524" s="76"/>
      <c r="RGK524" s="76"/>
      <c r="RGL524" s="76"/>
      <c r="RGM524" s="76"/>
      <c r="RGN524" s="76"/>
      <c r="RGO524" s="76"/>
      <c r="RGP524" s="76"/>
      <c r="RGQ524" s="76"/>
      <c r="RGR524" s="76"/>
      <c r="RGS524" s="76"/>
      <c r="RGT524" s="76"/>
      <c r="RGU524" s="76"/>
      <c r="RGV524" s="76"/>
      <c r="RGW524" s="76"/>
      <c r="RGX524" s="76"/>
      <c r="RGY524" s="76"/>
      <c r="RGZ524" s="76"/>
      <c r="RHA524" s="76"/>
      <c r="RHB524" s="76"/>
      <c r="RHC524" s="76"/>
      <c r="RHD524" s="76"/>
      <c r="RHE524" s="76"/>
      <c r="RHF524" s="76"/>
      <c r="RHG524" s="76"/>
      <c r="RHH524" s="76"/>
      <c r="RHI524" s="76"/>
      <c r="RHJ524" s="76"/>
      <c r="RHK524" s="76"/>
      <c r="RHL524" s="76"/>
      <c r="RHM524" s="76"/>
      <c r="RHN524" s="76"/>
      <c r="RHO524" s="76"/>
      <c r="RHP524" s="76"/>
      <c r="RHQ524" s="76"/>
      <c r="RHR524" s="76"/>
      <c r="RHS524" s="76"/>
      <c r="RHT524" s="76"/>
      <c r="RHU524" s="76"/>
      <c r="RHV524" s="76"/>
      <c r="RHW524" s="76"/>
      <c r="RHX524" s="76"/>
      <c r="RHY524" s="76"/>
      <c r="RHZ524" s="76"/>
      <c r="RIA524" s="76"/>
      <c r="RIB524" s="76"/>
      <c r="RIC524" s="76"/>
      <c r="RID524" s="76"/>
      <c r="RIE524" s="76"/>
      <c r="RIF524" s="76"/>
      <c r="RIG524" s="76"/>
      <c r="RIH524" s="76"/>
      <c r="RII524" s="76"/>
      <c r="RIJ524" s="76"/>
      <c r="RIK524" s="76"/>
      <c r="RIL524" s="76"/>
      <c r="RIM524" s="76"/>
      <c r="RIN524" s="76"/>
      <c r="RIO524" s="76"/>
      <c r="RIP524" s="76"/>
      <c r="RIQ524" s="76"/>
      <c r="RIR524" s="76"/>
      <c r="RIS524" s="76"/>
      <c r="RIT524" s="76"/>
      <c r="RIU524" s="76"/>
      <c r="RIV524" s="76"/>
      <c r="RIW524" s="76"/>
      <c r="RIX524" s="76"/>
      <c r="RIY524" s="76"/>
      <c r="RIZ524" s="76"/>
      <c r="RJA524" s="76"/>
      <c r="RJB524" s="76"/>
      <c r="RJC524" s="76"/>
      <c r="RJD524" s="76"/>
      <c r="RJE524" s="76"/>
      <c r="RJF524" s="76"/>
      <c r="RJG524" s="76"/>
      <c r="RJH524" s="76"/>
      <c r="RJI524" s="76"/>
      <c r="RJJ524" s="76"/>
      <c r="RJK524" s="76"/>
      <c r="RJL524" s="76"/>
      <c r="RJM524" s="76"/>
      <c r="RJN524" s="76"/>
      <c r="RJO524" s="76"/>
      <c r="RJP524" s="76"/>
      <c r="RJQ524" s="76"/>
      <c r="RJR524" s="76"/>
      <c r="RJS524" s="76"/>
      <c r="RJT524" s="76"/>
      <c r="RJU524" s="76"/>
      <c r="RJV524" s="76"/>
      <c r="RJW524" s="76"/>
      <c r="RJX524" s="76"/>
      <c r="RJY524" s="76"/>
      <c r="RJZ524" s="76"/>
      <c r="RKA524" s="76"/>
      <c r="RKB524" s="76"/>
      <c r="RKC524" s="76"/>
      <c r="RKD524" s="76"/>
      <c r="RKE524" s="76"/>
      <c r="RKF524" s="76"/>
      <c r="RKG524" s="76"/>
      <c r="RKH524" s="76"/>
      <c r="RKI524" s="76"/>
      <c r="RKJ524" s="76"/>
      <c r="RKK524" s="76"/>
      <c r="RKL524" s="76"/>
      <c r="RKM524" s="76"/>
      <c r="RKN524" s="76"/>
      <c r="RKO524" s="76"/>
      <c r="RKP524" s="76"/>
      <c r="RKQ524" s="76"/>
      <c r="RKR524" s="76"/>
      <c r="RKS524" s="76"/>
      <c r="RKT524" s="76"/>
      <c r="RKU524" s="76"/>
      <c r="RKV524" s="76"/>
      <c r="RKW524" s="76"/>
      <c r="RKX524" s="76"/>
      <c r="RKY524" s="76"/>
      <c r="RKZ524" s="76"/>
      <c r="RLA524" s="76"/>
      <c r="RLB524" s="76"/>
      <c r="RLC524" s="76"/>
      <c r="RLD524" s="76"/>
      <c r="RLE524" s="76"/>
      <c r="RLF524" s="76"/>
      <c r="RLG524" s="76"/>
      <c r="RLH524" s="76"/>
      <c r="RLI524" s="76"/>
      <c r="RLJ524" s="76"/>
      <c r="RLK524" s="76"/>
      <c r="RLL524" s="76"/>
      <c r="RLM524" s="76"/>
      <c r="RLN524" s="76"/>
      <c r="RLO524" s="76"/>
      <c r="RLP524" s="76"/>
      <c r="RLQ524" s="76"/>
      <c r="RLR524" s="76"/>
      <c r="RLS524" s="76"/>
      <c r="RLT524" s="76"/>
      <c r="RLU524" s="76"/>
      <c r="RLV524" s="76"/>
      <c r="RLW524" s="76"/>
      <c r="RLX524" s="76"/>
      <c r="RLY524" s="76"/>
      <c r="RLZ524" s="76"/>
      <c r="RMA524" s="76"/>
      <c r="RMB524" s="76"/>
      <c r="RMC524" s="76"/>
      <c r="RMD524" s="76"/>
      <c r="RME524" s="76"/>
      <c r="RMF524" s="76"/>
      <c r="RMG524" s="76"/>
      <c r="RMH524" s="76"/>
      <c r="RMI524" s="76"/>
      <c r="RMJ524" s="76"/>
      <c r="RMK524" s="76"/>
      <c r="RML524" s="76"/>
      <c r="RMM524" s="76"/>
      <c r="RMN524" s="76"/>
      <c r="RMO524" s="76"/>
      <c r="RMP524" s="76"/>
      <c r="RMQ524" s="76"/>
      <c r="RMR524" s="76"/>
      <c r="RMS524" s="76"/>
      <c r="RMT524" s="76"/>
      <c r="RMU524" s="76"/>
      <c r="RMV524" s="76"/>
      <c r="RMW524" s="76"/>
      <c r="RMX524" s="76"/>
      <c r="RMY524" s="76"/>
      <c r="RMZ524" s="76"/>
      <c r="RNA524" s="76"/>
      <c r="RNB524" s="76"/>
      <c r="RNC524" s="76"/>
      <c r="RND524" s="76"/>
      <c r="RNE524" s="76"/>
      <c r="RNF524" s="76"/>
      <c r="RNG524" s="76"/>
      <c r="RNH524" s="76"/>
      <c r="RNI524" s="76"/>
      <c r="RNJ524" s="76"/>
      <c r="RNK524" s="76"/>
      <c r="RNL524" s="76"/>
      <c r="RNM524" s="76"/>
      <c r="RNN524" s="76"/>
      <c r="RNO524" s="76"/>
      <c r="RNP524" s="76"/>
      <c r="RNQ524" s="76"/>
      <c r="RNR524" s="76"/>
      <c r="RNS524" s="76"/>
      <c r="RNT524" s="76"/>
      <c r="RNU524" s="76"/>
      <c r="RNV524" s="76"/>
      <c r="RNW524" s="76"/>
      <c r="RNX524" s="76"/>
      <c r="RNY524" s="76"/>
      <c r="RNZ524" s="76"/>
      <c r="ROA524" s="76"/>
      <c r="ROB524" s="76"/>
      <c r="ROC524" s="76"/>
      <c r="ROD524" s="76"/>
      <c r="ROE524" s="76"/>
      <c r="ROF524" s="76"/>
      <c r="ROG524" s="76"/>
      <c r="ROH524" s="76"/>
      <c r="ROI524" s="76"/>
      <c r="ROJ524" s="76"/>
      <c r="ROK524" s="76"/>
      <c r="ROL524" s="76"/>
      <c r="ROM524" s="76"/>
      <c r="RON524" s="76"/>
      <c r="ROO524" s="76"/>
      <c r="ROP524" s="76"/>
      <c r="ROQ524" s="76"/>
      <c r="ROR524" s="76"/>
      <c r="ROS524" s="76"/>
      <c r="ROT524" s="76"/>
      <c r="ROU524" s="76"/>
      <c r="ROV524" s="76"/>
      <c r="ROW524" s="76"/>
      <c r="ROX524" s="76"/>
      <c r="ROY524" s="76"/>
      <c r="ROZ524" s="76"/>
      <c r="RPA524" s="76"/>
      <c r="RPB524" s="76"/>
      <c r="RPC524" s="76"/>
      <c r="RPD524" s="76"/>
      <c r="RPE524" s="76"/>
      <c r="RPF524" s="76"/>
      <c r="RPG524" s="76"/>
      <c r="RPH524" s="76"/>
      <c r="RPI524" s="76"/>
      <c r="RPJ524" s="76"/>
      <c r="RPK524" s="76"/>
      <c r="RPL524" s="76"/>
      <c r="RPM524" s="76"/>
      <c r="RPN524" s="76"/>
      <c r="RPO524" s="76"/>
      <c r="RPP524" s="76"/>
      <c r="RPQ524" s="76"/>
      <c r="RPR524" s="76"/>
      <c r="RPS524" s="76"/>
      <c r="RPT524" s="76"/>
      <c r="RPU524" s="76"/>
      <c r="RPV524" s="76"/>
      <c r="RPW524" s="76"/>
      <c r="RPX524" s="76"/>
      <c r="RPY524" s="76"/>
      <c r="RPZ524" s="76"/>
      <c r="RQA524" s="76"/>
      <c r="RQB524" s="76"/>
      <c r="RQC524" s="76"/>
      <c r="RQD524" s="76"/>
      <c r="RQE524" s="76"/>
      <c r="RQF524" s="76"/>
      <c r="RQG524" s="76"/>
      <c r="RQH524" s="76"/>
      <c r="RQI524" s="76"/>
      <c r="RQJ524" s="76"/>
      <c r="RQK524" s="76"/>
      <c r="RQL524" s="76"/>
      <c r="RQM524" s="76"/>
      <c r="RQN524" s="76"/>
      <c r="RQO524" s="76"/>
      <c r="RQP524" s="76"/>
      <c r="RQQ524" s="76"/>
      <c r="RQR524" s="76"/>
      <c r="RQS524" s="76"/>
      <c r="RQT524" s="76"/>
      <c r="RQU524" s="76"/>
      <c r="RQV524" s="76"/>
      <c r="RQW524" s="76"/>
      <c r="RQX524" s="76"/>
      <c r="RQY524" s="76"/>
      <c r="RQZ524" s="76"/>
      <c r="RRA524" s="76"/>
      <c r="RRB524" s="76"/>
      <c r="RRC524" s="76"/>
      <c r="RRD524" s="76"/>
      <c r="RRE524" s="76"/>
      <c r="RRF524" s="76"/>
      <c r="RRG524" s="76"/>
      <c r="RRH524" s="76"/>
      <c r="RRI524" s="76"/>
      <c r="RRJ524" s="76"/>
      <c r="RRK524" s="76"/>
      <c r="RRL524" s="76"/>
      <c r="RRM524" s="76"/>
      <c r="RRN524" s="76"/>
      <c r="RRO524" s="76"/>
      <c r="RRP524" s="76"/>
      <c r="RRQ524" s="76"/>
      <c r="RRR524" s="76"/>
      <c r="RRS524" s="76"/>
      <c r="RRT524" s="76"/>
      <c r="RRU524" s="76"/>
      <c r="RRV524" s="76"/>
      <c r="RRW524" s="76"/>
      <c r="RRX524" s="76"/>
      <c r="RRY524" s="76"/>
      <c r="RRZ524" s="76"/>
      <c r="RSA524" s="76"/>
      <c r="RSB524" s="76"/>
      <c r="RSC524" s="76"/>
      <c r="RSD524" s="76"/>
      <c r="RSE524" s="76"/>
      <c r="RSF524" s="76"/>
      <c r="RSG524" s="76"/>
      <c r="RSH524" s="76"/>
      <c r="RSI524" s="76"/>
      <c r="RSJ524" s="76"/>
      <c r="RSK524" s="76"/>
      <c r="RSL524" s="76"/>
      <c r="RSM524" s="76"/>
      <c r="RSN524" s="76"/>
      <c r="RSO524" s="76"/>
      <c r="RSP524" s="76"/>
      <c r="RSQ524" s="76"/>
      <c r="RSR524" s="76"/>
      <c r="RSS524" s="76"/>
      <c r="RST524" s="76"/>
      <c r="RSU524" s="76"/>
      <c r="RSV524" s="76"/>
      <c r="RSW524" s="76"/>
      <c r="RSX524" s="76"/>
      <c r="RSY524" s="76"/>
      <c r="RSZ524" s="76"/>
      <c r="RTA524" s="76"/>
      <c r="RTB524" s="76"/>
      <c r="RTC524" s="76"/>
      <c r="RTD524" s="76"/>
      <c r="RTE524" s="76"/>
      <c r="RTF524" s="76"/>
      <c r="RTG524" s="76"/>
      <c r="RTH524" s="76"/>
      <c r="RTI524" s="76"/>
      <c r="RTJ524" s="76"/>
      <c r="RTK524" s="76"/>
      <c r="RTL524" s="76"/>
      <c r="RTM524" s="76"/>
      <c r="RTN524" s="76"/>
      <c r="RTO524" s="76"/>
      <c r="RTP524" s="76"/>
      <c r="RTQ524" s="76"/>
      <c r="RTR524" s="76"/>
      <c r="RTS524" s="76"/>
      <c r="RTT524" s="76"/>
      <c r="RTU524" s="76"/>
      <c r="RTV524" s="76"/>
      <c r="RTW524" s="76"/>
      <c r="RTX524" s="76"/>
      <c r="RTY524" s="76"/>
      <c r="RTZ524" s="76"/>
      <c r="RUA524" s="76"/>
      <c r="RUB524" s="76"/>
      <c r="RUC524" s="76"/>
      <c r="RUD524" s="76"/>
      <c r="RUE524" s="76"/>
      <c r="RUF524" s="76"/>
      <c r="RUG524" s="76"/>
      <c r="RUH524" s="76"/>
      <c r="RUI524" s="76"/>
      <c r="RUJ524" s="76"/>
      <c r="RUK524" s="76"/>
      <c r="RUL524" s="76"/>
      <c r="RUM524" s="76"/>
      <c r="RUN524" s="76"/>
      <c r="RUO524" s="76"/>
      <c r="RUP524" s="76"/>
      <c r="RUQ524" s="76"/>
      <c r="RUR524" s="76"/>
      <c r="RUS524" s="76"/>
      <c r="RUT524" s="76"/>
      <c r="RUU524" s="76"/>
      <c r="RUV524" s="76"/>
      <c r="RUW524" s="76"/>
      <c r="RUX524" s="76"/>
      <c r="RUY524" s="76"/>
      <c r="RUZ524" s="76"/>
      <c r="RVA524" s="76"/>
      <c r="RVB524" s="76"/>
      <c r="RVC524" s="76"/>
      <c r="RVD524" s="76"/>
      <c r="RVE524" s="76"/>
      <c r="RVF524" s="76"/>
      <c r="RVG524" s="76"/>
      <c r="RVH524" s="76"/>
      <c r="RVI524" s="76"/>
      <c r="RVJ524" s="76"/>
      <c r="RVK524" s="76"/>
      <c r="RVL524" s="76"/>
      <c r="RVM524" s="76"/>
      <c r="RVN524" s="76"/>
      <c r="RVO524" s="76"/>
      <c r="RVP524" s="76"/>
      <c r="RVQ524" s="76"/>
      <c r="RVR524" s="76"/>
      <c r="RVS524" s="76"/>
      <c r="RVT524" s="76"/>
      <c r="RVU524" s="76"/>
      <c r="RVV524" s="76"/>
      <c r="RVW524" s="76"/>
      <c r="RVX524" s="76"/>
      <c r="RVY524" s="76"/>
      <c r="RVZ524" s="76"/>
      <c r="RWA524" s="76"/>
      <c r="RWB524" s="76"/>
      <c r="RWC524" s="76"/>
      <c r="RWD524" s="76"/>
      <c r="RWE524" s="76"/>
      <c r="RWF524" s="76"/>
      <c r="RWG524" s="76"/>
      <c r="RWH524" s="76"/>
      <c r="RWI524" s="76"/>
      <c r="RWJ524" s="76"/>
      <c r="RWK524" s="76"/>
      <c r="RWL524" s="76"/>
      <c r="RWM524" s="76"/>
      <c r="RWN524" s="76"/>
      <c r="RWO524" s="76"/>
      <c r="RWP524" s="76"/>
      <c r="RWQ524" s="76"/>
      <c r="RWR524" s="76"/>
      <c r="RWS524" s="76"/>
      <c r="RWT524" s="76"/>
      <c r="RWU524" s="76"/>
      <c r="RWV524" s="76"/>
      <c r="RWW524" s="76"/>
      <c r="RWX524" s="76"/>
      <c r="RWY524" s="76"/>
      <c r="RWZ524" s="76"/>
      <c r="RXA524" s="76"/>
      <c r="RXB524" s="76"/>
      <c r="RXC524" s="76"/>
      <c r="RXD524" s="76"/>
      <c r="RXE524" s="76"/>
      <c r="RXF524" s="76"/>
      <c r="RXG524" s="76"/>
      <c r="RXH524" s="76"/>
      <c r="RXI524" s="76"/>
      <c r="RXJ524" s="76"/>
      <c r="RXK524" s="76"/>
      <c r="RXL524" s="76"/>
      <c r="RXM524" s="76"/>
      <c r="RXN524" s="76"/>
      <c r="RXO524" s="76"/>
      <c r="RXP524" s="76"/>
      <c r="RXQ524" s="76"/>
      <c r="RXR524" s="76"/>
      <c r="RXS524" s="76"/>
      <c r="RXT524" s="76"/>
      <c r="RXU524" s="76"/>
      <c r="RXV524" s="76"/>
      <c r="RXW524" s="76"/>
      <c r="RXX524" s="76"/>
      <c r="RXY524" s="76"/>
      <c r="RXZ524" s="76"/>
      <c r="RYA524" s="76"/>
      <c r="RYB524" s="76"/>
      <c r="RYC524" s="76"/>
      <c r="RYD524" s="76"/>
      <c r="RYE524" s="76"/>
      <c r="RYF524" s="76"/>
      <c r="RYG524" s="76"/>
      <c r="RYH524" s="76"/>
      <c r="RYI524" s="76"/>
      <c r="RYJ524" s="76"/>
      <c r="RYK524" s="76"/>
      <c r="RYL524" s="76"/>
      <c r="RYM524" s="76"/>
      <c r="RYN524" s="76"/>
      <c r="RYO524" s="76"/>
      <c r="RYP524" s="76"/>
      <c r="RYQ524" s="76"/>
      <c r="RYR524" s="76"/>
      <c r="RYS524" s="76"/>
      <c r="RYT524" s="76"/>
      <c r="RYU524" s="76"/>
      <c r="RYV524" s="76"/>
      <c r="RYW524" s="76"/>
      <c r="RYX524" s="76"/>
      <c r="RYY524" s="76"/>
      <c r="RYZ524" s="76"/>
      <c r="RZA524" s="76"/>
      <c r="RZB524" s="76"/>
      <c r="RZC524" s="76"/>
      <c r="RZD524" s="76"/>
      <c r="RZE524" s="76"/>
      <c r="RZF524" s="76"/>
      <c r="RZG524" s="76"/>
      <c r="RZH524" s="76"/>
      <c r="RZI524" s="76"/>
      <c r="RZJ524" s="76"/>
      <c r="RZK524" s="76"/>
      <c r="RZL524" s="76"/>
      <c r="RZM524" s="76"/>
      <c r="RZN524" s="76"/>
      <c r="RZO524" s="76"/>
      <c r="RZP524" s="76"/>
      <c r="RZQ524" s="76"/>
      <c r="RZR524" s="76"/>
      <c r="RZS524" s="76"/>
      <c r="RZT524" s="76"/>
      <c r="RZU524" s="76"/>
      <c r="RZV524" s="76"/>
      <c r="RZW524" s="76"/>
      <c r="RZX524" s="76"/>
      <c r="RZY524" s="76"/>
      <c r="RZZ524" s="76"/>
      <c r="SAA524" s="76"/>
      <c r="SAB524" s="76"/>
      <c r="SAC524" s="76"/>
      <c r="SAD524" s="76"/>
      <c r="SAE524" s="76"/>
      <c r="SAF524" s="76"/>
      <c r="SAG524" s="76"/>
      <c r="SAH524" s="76"/>
      <c r="SAI524" s="76"/>
      <c r="SAJ524" s="76"/>
      <c r="SAK524" s="76"/>
      <c r="SAL524" s="76"/>
      <c r="SAM524" s="76"/>
      <c r="SAN524" s="76"/>
      <c r="SAO524" s="76"/>
      <c r="SAP524" s="76"/>
      <c r="SAQ524" s="76"/>
      <c r="SAR524" s="76"/>
      <c r="SAS524" s="76"/>
      <c r="SAT524" s="76"/>
      <c r="SAU524" s="76"/>
      <c r="SAV524" s="76"/>
      <c r="SAW524" s="76"/>
      <c r="SAX524" s="76"/>
      <c r="SAY524" s="76"/>
      <c r="SAZ524" s="76"/>
      <c r="SBA524" s="76"/>
      <c r="SBB524" s="76"/>
      <c r="SBC524" s="76"/>
      <c r="SBD524" s="76"/>
      <c r="SBE524" s="76"/>
      <c r="SBF524" s="76"/>
      <c r="SBG524" s="76"/>
      <c r="SBH524" s="76"/>
      <c r="SBI524" s="76"/>
      <c r="SBJ524" s="76"/>
      <c r="SBK524" s="76"/>
      <c r="SBL524" s="76"/>
      <c r="SBM524" s="76"/>
      <c r="SBN524" s="76"/>
      <c r="SBO524" s="76"/>
      <c r="SBP524" s="76"/>
      <c r="SBQ524" s="76"/>
      <c r="SBR524" s="76"/>
      <c r="SBS524" s="76"/>
      <c r="SBT524" s="76"/>
      <c r="SBU524" s="76"/>
      <c r="SBV524" s="76"/>
      <c r="SBW524" s="76"/>
      <c r="SBX524" s="76"/>
      <c r="SBY524" s="76"/>
      <c r="SBZ524" s="76"/>
      <c r="SCA524" s="76"/>
      <c r="SCB524" s="76"/>
      <c r="SCC524" s="76"/>
      <c r="SCD524" s="76"/>
      <c r="SCE524" s="76"/>
      <c r="SCF524" s="76"/>
      <c r="SCG524" s="76"/>
      <c r="SCH524" s="76"/>
      <c r="SCI524" s="76"/>
      <c r="SCJ524" s="76"/>
      <c r="SCK524" s="76"/>
      <c r="SCL524" s="76"/>
      <c r="SCM524" s="76"/>
      <c r="SCN524" s="76"/>
      <c r="SCO524" s="76"/>
      <c r="SCP524" s="76"/>
      <c r="SCQ524" s="76"/>
      <c r="SCR524" s="76"/>
      <c r="SCS524" s="76"/>
      <c r="SCT524" s="76"/>
      <c r="SCU524" s="76"/>
      <c r="SCV524" s="76"/>
      <c r="SCW524" s="76"/>
      <c r="SCX524" s="76"/>
      <c r="SCY524" s="76"/>
      <c r="SCZ524" s="76"/>
      <c r="SDA524" s="76"/>
      <c r="SDB524" s="76"/>
      <c r="SDC524" s="76"/>
      <c r="SDD524" s="76"/>
      <c r="SDE524" s="76"/>
      <c r="SDF524" s="76"/>
      <c r="SDG524" s="76"/>
      <c r="SDH524" s="76"/>
      <c r="SDI524" s="76"/>
      <c r="SDJ524" s="76"/>
      <c r="SDK524" s="76"/>
      <c r="SDL524" s="76"/>
      <c r="SDM524" s="76"/>
      <c r="SDN524" s="76"/>
      <c r="SDO524" s="76"/>
      <c r="SDP524" s="76"/>
      <c r="SDQ524" s="76"/>
      <c r="SDR524" s="76"/>
      <c r="SDS524" s="76"/>
      <c r="SDT524" s="76"/>
      <c r="SDU524" s="76"/>
      <c r="SDV524" s="76"/>
      <c r="SDW524" s="76"/>
      <c r="SDX524" s="76"/>
      <c r="SDY524" s="76"/>
      <c r="SDZ524" s="76"/>
      <c r="SEA524" s="76"/>
      <c r="SEB524" s="76"/>
      <c r="SEC524" s="76"/>
      <c r="SED524" s="76"/>
      <c r="SEE524" s="76"/>
      <c r="SEF524" s="76"/>
      <c r="SEG524" s="76"/>
      <c r="SEH524" s="76"/>
      <c r="SEI524" s="76"/>
      <c r="SEJ524" s="76"/>
      <c r="SEK524" s="76"/>
      <c r="SEL524" s="76"/>
      <c r="SEM524" s="76"/>
      <c r="SEN524" s="76"/>
      <c r="SEO524" s="76"/>
      <c r="SEP524" s="76"/>
      <c r="SEQ524" s="76"/>
      <c r="SER524" s="76"/>
      <c r="SES524" s="76"/>
      <c r="SET524" s="76"/>
      <c r="SEU524" s="76"/>
      <c r="SEV524" s="76"/>
      <c r="SEW524" s="76"/>
      <c r="SEX524" s="76"/>
      <c r="SEY524" s="76"/>
      <c r="SEZ524" s="76"/>
      <c r="SFA524" s="76"/>
      <c r="SFB524" s="76"/>
      <c r="SFC524" s="76"/>
      <c r="SFD524" s="76"/>
      <c r="SFE524" s="76"/>
      <c r="SFF524" s="76"/>
      <c r="SFG524" s="76"/>
      <c r="SFH524" s="76"/>
      <c r="SFI524" s="76"/>
      <c r="SFJ524" s="76"/>
      <c r="SFK524" s="76"/>
      <c r="SFL524" s="76"/>
      <c r="SFM524" s="76"/>
      <c r="SFN524" s="76"/>
      <c r="SFO524" s="76"/>
      <c r="SFP524" s="76"/>
      <c r="SFQ524" s="76"/>
      <c r="SFR524" s="76"/>
      <c r="SFS524" s="76"/>
      <c r="SFT524" s="76"/>
      <c r="SFU524" s="76"/>
      <c r="SFV524" s="76"/>
      <c r="SFW524" s="76"/>
      <c r="SFX524" s="76"/>
      <c r="SFY524" s="76"/>
      <c r="SFZ524" s="76"/>
      <c r="SGA524" s="76"/>
      <c r="SGB524" s="76"/>
      <c r="SGC524" s="76"/>
      <c r="SGD524" s="76"/>
      <c r="SGE524" s="76"/>
      <c r="SGF524" s="76"/>
      <c r="SGG524" s="76"/>
      <c r="SGH524" s="76"/>
      <c r="SGI524" s="76"/>
      <c r="SGJ524" s="76"/>
      <c r="SGK524" s="76"/>
      <c r="SGL524" s="76"/>
      <c r="SGM524" s="76"/>
      <c r="SGN524" s="76"/>
      <c r="SGO524" s="76"/>
      <c r="SGP524" s="76"/>
      <c r="SGQ524" s="76"/>
      <c r="SGR524" s="76"/>
      <c r="SGS524" s="76"/>
      <c r="SGT524" s="76"/>
      <c r="SGU524" s="76"/>
      <c r="SGV524" s="76"/>
      <c r="SGW524" s="76"/>
      <c r="SGX524" s="76"/>
      <c r="SGY524" s="76"/>
      <c r="SGZ524" s="76"/>
      <c r="SHA524" s="76"/>
      <c r="SHB524" s="76"/>
      <c r="SHC524" s="76"/>
      <c r="SHD524" s="76"/>
      <c r="SHE524" s="76"/>
      <c r="SHF524" s="76"/>
      <c r="SHG524" s="76"/>
      <c r="SHH524" s="76"/>
      <c r="SHI524" s="76"/>
      <c r="SHJ524" s="76"/>
      <c r="SHK524" s="76"/>
      <c r="SHL524" s="76"/>
      <c r="SHM524" s="76"/>
      <c r="SHN524" s="76"/>
      <c r="SHO524" s="76"/>
      <c r="SHP524" s="76"/>
      <c r="SHQ524" s="76"/>
      <c r="SHR524" s="76"/>
      <c r="SHS524" s="76"/>
      <c r="SHT524" s="76"/>
      <c r="SHU524" s="76"/>
      <c r="SHV524" s="76"/>
      <c r="SHW524" s="76"/>
      <c r="SHX524" s="76"/>
      <c r="SHY524" s="76"/>
      <c r="SHZ524" s="76"/>
      <c r="SIA524" s="76"/>
      <c r="SIB524" s="76"/>
      <c r="SIC524" s="76"/>
      <c r="SID524" s="76"/>
      <c r="SIE524" s="76"/>
      <c r="SIF524" s="76"/>
      <c r="SIG524" s="76"/>
      <c r="SIH524" s="76"/>
      <c r="SII524" s="76"/>
      <c r="SIJ524" s="76"/>
      <c r="SIK524" s="76"/>
      <c r="SIL524" s="76"/>
      <c r="SIM524" s="76"/>
      <c r="SIN524" s="76"/>
      <c r="SIO524" s="76"/>
      <c r="SIP524" s="76"/>
      <c r="SIQ524" s="76"/>
      <c r="SIR524" s="76"/>
      <c r="SIS524" s="76"/>
      <c r="SIT524" s="76"/>
      <c r="SIU524" s="76"/>
      <c r="SIV524" s="76"/>
      <c r="SIW524" s="76"/>
      <c r="SIX524" s="76"/>
      <c r="SIY524" s="76"/>
      <c r="SIZ524" s="76"/>
      <c r="SJA524" s="76"/>
      <c r="SJB524" s="76"/>
      <c r="SJC524" s="76"/>
      <c r="SJD524" s="76"/>
      <c r="SJE524" s="76"/>
      <c r="SJF524" s="76"/>
      <c r="SJG524" s="76"/>
      <c r="SJH524" s="76"/>
      <c r="SJI524" s="76"/>
      <c r="SJJ524" s="76"/>
      <c r="SJK524" s="76"/>
      <c r="SJL524" s="76"/>
      <c r="SJM524" s="76"/>
      <c r="SJN524" s="76"/>
      <c r="SJO524" s="76"/>
      <c r="SJP524" s="76"/>
      <c r="SJQ524" s="76"/>
      <c r="SJR524" s="76"/>
      <c r="SJS524" s="76"/>
      <c r="SJT524" s="76"/>
      <c r="SJU524" s="76"/>
      <c r="SJV524" s="76"/>
      <c r="SJW524" s="76"/>
      <c r="SJX524" s="76"/>
      <c r="SJY524" s="76"/>
      <c r="SJZ524" s="76"/>
      <c r="SKA524" s="76"/>
      <c r="SKB524" s="76"/>
      <c r="SKC524" s="76"/>
      <c r="SKD524" s="76"/>
      <c r="SKE524" s="76"/>
      <c r="SKF524" s="76"/>
      <c r="SKG524" s="76"/>
      <c r="SKH524" s="76"/>
      <c r="SKI524" s="76"/>
      <c r="SKJ524" s="76"/>
      <c r="SKK524" s="76"/>
      <c r="SKL524" s="76"/>
      <c r="SKM524" s="76"/>
      <c r="SKN524" s="76"/>
      <c r="SKO524" s="76"/>
      <c r="SKP524" s="76"/>
      <c r="SKQ524" s="76"/>
      <c r="SKR524" s="76"/>
      <c r="SKS524" s="76"/>
      <c r="SKT524" s="76"/>
      <c r="SKU524" s="76"/>
      <c r="SKV524" s="76"/>
      <c r="SKW524" s="76"/>
      <c r="SKX524" s="76"/>
      <c r="SKY524" s="76"/>
      <c r="SKZ524" s="76"/>
      <c r="SLA524" s="76"/>
      <c r="SLB524" s="76"/>
      <c r="SLC524" s="76"/>
      <c r="SLD524" s="76"/>
      <c r="SLE524" s="76"/>
      <c r="SLF524" s="76"/>
      <c r="SLG524" s="76"/>
      <c r="SLH524" s="76"/>
      <c r="SLI524" s="76"/>
      <c r="SLJ524" s="76"/>
      <c r="SLK524" s="76"/>
      <c r="SLL524" s="76"/>
      <c r="SLM524" s="76"/>
      <c r="SLN524" s="76"/>
      <c r="SLO524" s="76"/>
      <c r="SLP524" s="76"/>
      <c r="SLQ524" s="76"/>
      <c r="SLR524" s="76"/>
      <c r="SLS524" s="76"/>
      <c r="SLT524" s="76"/>
      <c r="SLU524" s="76"/>
      <c r="SLV524" s="76"/>
      <c r="SLW524" s="76"/>
      <c r="SLX524" s="76"/>
      <c r="SLY524" s="76"/>
      <c r="SLZ524" s="76"/>
      <c r="SMA524" s="76"/>
      <c r="SMB524" s="76"/>
      <c r="SMC524" s="76"/>
      <c r="SMD524" s="76"/>
      <c r="SME524" s="76"/>
      <c r="SMF524" s="76"/>
      <c r="SMG524" s="76"/>
      <c r="SMH524" s="76"/>
      <c r="SMI524" s="76"/>
      <c r="SMJ524" s="76"/>
      <c r="SMK524" s="76"/>
      <c r="SML524" s="76"/>
      <c r="SMM524" s="76"/>
      <c r="SMN524" s="76"/>
      <c r="SMO524" s="76"/>
      <c r="SMP524" s="76"/>
      <c r="SMQ524" s="76"/>
      <c r="SMR524" s="76"/>
      <c r="SMS524" s="76"/>
      <c r="SMT524" s="76"/>
      <c r="SMU524" s="76"/>
      <c r="SMV524" s="76"/>
      <c r="SMW524" s="76"/>
      <c r="SMX524" s="76"/>
      <c r="SMY524" s="76"/>
      <c r="SMZ524" s="76"/>
      <c r="SNA524" s="76"/>
      <c r="SNB524" s="76"/>
      <c r="SNC524" s="76"/>
      <c r="SND524" s="76"/>
      <c r="SNE524" s="76"/>
      <c r="SNF524" s="76"/>
      <c r="SNG524" s="76"/>
      <c r="SNH524" s="76"/>
      <c r="SNI524" s="76"/>
      <c r="SNJ524" s="76"/>
      <c r="SNK524" s="76"/>
      <c r="SNL524" s="76"/>
      <c r="SNM524" s="76"/>
      <c r="SNN524" s="76"/>
      <c r="SNO524" s="76"/>
      <c r="SNP524" s="76"/>
      <c r="SNQ524" s="76"/>
      <c r="SNR524" s="76"/>
      <c r="SNS524" s="76"/>
      <c r="SNT524" s="76"/>
      <c r="SNU524" s="76"/>
      <c r="SNV524" s="76"/>
      <c r="SNW524" s="76"/>
      <c r="SNX524" s="76"/>
      <c r="SNY524" s="76"/>
      <c r="SNZ524" s="76"/>
      <c r="SOA524" s="76"/>
      <c r="SOB524" s="76"/>
      <c r="SOC524" s="76"/>
      <c r="SOD524" s="76"/>
      <c r="SOE524" s="76"/>
      <c r="SOF524" s="76"/>
      <c r="SOG524" s="76"/>
      <c r="SOH524" s="76"/>
      <c r="SOI524" s="76"/>
      <c r="SOJ524" s="76"/>
      <c r="SOK524" s="76"/>
      <c r="SOL524" s="76"/>
      <c r="SOM524" s="76"/>
      <c r="SON524" s="76"/>
      <c r="SOO524" s="76"/>
      <c r="SOP524" s="76"/>
      <c r="SOQ524" s="76"/>
      <c r="SOR524" s="76"/>
      <c r="SOS524" s="76"/>
      <c r="SOT524" s="76"/>
      <c r="SOU524" s="76"/>
      <c r="SOV524" s="76"/>
      <c r="SOW524" s="76"/>
      <c r="SOX524" s="76"/>
      <c r="SOY524" s="76"/>
      <c r="SOZ524" s="76"/>
      <c r="SPA524" s="76"/>
      <c r="SPB524" s="76"/>
      <c r="SPC524" s="76"/>
      <c r="SPD524" s="76"/>
      <c r="SPE524" s="76"/>
      <c r="SPF524" s="76"/>
      <c r="SPG524" s="76"/>
      <c r="SPH524" s="76"/>
      <c r="SPI524" s="76"/>
      <c r="SPJ524" s="76"/>
      <c r="SPK524" s="76"/>
      <c r="SPL524" s="76"/>
      <c r="SPM524" s="76"/>
      <c r="SPN524" s="76"/>
      <c r="SPO524" s="76"/>
      <c r="SPP524" s="76"/>
      <c r="SPQ524" s="76"/>
      <c r="SPR524" s="76"/>
      <c r="SPS524" s="76"/>
      <c r="SPT524" s="76"/>
      <c r="SPU524" s="76"/>
      <c r="SPV524" s="76"/>
      <c r="SPW524" s="76"/>
      <c r="SPX524" s="76"/>
      <c r="SPY524" s="76"/>
      <c r="SPZ524" s="76"/>
      <c r="SQA524" s="76"/>
      <c r="SQB524" s="76"/>
      <c r="SQC524" s="76"/>
      <c r="SQD524" s="76"/>
      <c r="SQE524" s="76"/>
      <c r="SQF524" s="76"/>
      <c r="SQG524" s="76"/>
      <c r="SQH524" s="76"/>
      <c r="SQI524" s="76"/>
      <c r="SQJ524" s="76"/>
      <c r="SQK524" s="76"/>
      <c r="SQL524" s="76"/>
      <c r="SQM524" s="76"/>
      <c r="SQN524" s="76"/>
      <c r="SQO524" s="76"/>
      <c r="SQP524" s="76"/>
      <c r="SQQ524" s="76"/>
      <c r="SQR524" s="76"/>
      <c r="SQS524" s="76"/>
      <c r="SQT524" s="76"/>
      <c r="SQU524" s="76"/>
      <c r="SQV524" s="76"/>
      <c r="SQW524" s="76"/>
      <c r="SQX524" s="76"/>
      <c r="SQY524" s="76"/>
      <c r="SQZ524" s="76"/>
      <c r="SRA524" s="76"/>
      <c r="SRB524" s="76"/>
      <c r="SRC524" s="76"/>
      <c r="SRD524" s="76"/>
      <c r="SRE524" s="76"/>
      <c r="SRF524" s="76"/>
      <c r="SRG524" s="76"/>
      <c r="SRH524" s="76"/>
      <c r="SRI524" s="76"/>
      <c r="SRJ524" s="76"/>
      <c r="SRK524" s="76"/>
      <c r="SRL524" s="76"/>
      <c r="SRM524" s="76"/>
      <c r="SRN524" s="76"/>
      <c r="SRO524" s="76"/>
      <c r="SRP524" s="76"/>
      <c r="SRQ524" s="76"/>
      <c r="SRR524" s="76"/>
      <c r="SRS524" s="76"/>
      <c r="SRT524" s="76"/>
      <c r="SRU524" s="76"/>
      <c r="SRV524" s="76"/>
      <c r="SRW524" s="76"/>
      <c r="SRX524" s="76"/>
      <c r="SRY524" s="76"/>
      <c r="SRZ524" s="76"/>
      <c r="SSA524" s="76"/>
      <c r="SSB524" s="76"/>
      <c r="SSC524" s="76"/>
      <c r="SSD524" s="76"/>
      <c r="SSE524" s="76"/>
      <c r="SSF524" s="76"/>
      <c r="SSG524" s="76"/>
      <c r="SSH524" s="76"/>
      <c r="SSI524" s="76"/>
      <c r="SSJ524" s="76"/>
      <c r="SSK524" s="76"/>
      <c r="SSL524" s="76"/>
      <c r="SSM524" s="76"/>
      <c r="SSN524" s="76"/>
      <c r="SSO524" s="76"/>
      <c r="SSP524" s="76"/>
      <c r="SSQ524" s="76"/>
      <c r="SSR524" s="76"/>
      <c r="SSS524" s="76"/>
      <c r="SST524" s="76"/>
      <c r="SSU524" s="76"/>
      <c r="SSV524" s="76"/>
      <c r="SSW524" s="76"/>
      <c r="SSX524" s="76"/>
      <c r="SSY524" s="76"/>
      <c r="SSZ524" s="76"/>
      <c r="STA524" s="76"/>
      <c r="STB524" s="76"/>
      <c r="STC524" s="76"/>
      <c r="STD524" s="76"/>
      <c r="STE524" s="76"/>
      <c r="STF524" s="76"/>
      <c r="STG524" s="76"/>
      <c r="STH524" s="76"/>
      <c r="STI524" s="76"/>
      <c r="STJ524" s="76"/>
      <c r="STK524" s="76"/>
      <c r="STL524" s="76"/>
      <c r="STM524" s="76"/>
      <c r="STN524" s="76"/>
      <c r="STO524" s="76"/>
      <c r="STP524" s="76"/>
      <c r="STQ524" s="76"/>
      <c r="STR524" s="76"/>
      <c r="STS524" s="76"/>
      <c r="STT524" s="76"/>
      <c r="STU524" s="76"/>
      <c r="STV524" s="76"/>
      <c r="STW524" s="76"/>
      <c r="STX524" s="76"/>
      <c r="STY524" s="76"/>
      <c r="STZ524" s="76"/>
      <c r="SUA524" s="76"/>
      <c r="SUB524" s="76"/>
      <c r="SUC524" s="76"/>
      <c r="SUD524" s="76"/>
      <c r="SUE524" s="76"/>
      <c r="SUF524" s="76"/>
      <c r="SUG524" s="76"/>
      <c r="SUH524" s="76"/>
      <c r="SUI524" s="76"/>
      <c r="SUJ524" s="76"/>
      <c r="SUK524" s="76"/>
      <c r="SUL524" s="76"/>
      <c r="SUM524" s="76"/>
      <c r="SUN524" s="76"/>
      <c r="SUO524" s="76"/>
      <c r="SUP524" s="76"/>
      <c r="SUQ524" s="76"/>
      <c r="SUR524" s="76"/>
      <c r="SUS524" s="76"/>
      <c r="SUT524" s="76"/>
      <c r="SUU524" s="76"/>
      <c r="SUV524" s="76"/>
      <c r="SUW524" s="76"/>
      <c r="SUX524" s="76"/>
      <c r="SUY524" s="76"/>
      <c r="SUZ524" s="76"/>
      <c r="SVA524" s="76"/>
      <c r="SVB524" s="76"/>
      <c r="SVC524" s="76"/>
      <c r="SVD524" s="76"/>
      <c r="SVE524" s="76"/>
      <c r="SVF524" s="76"/>
      <c r="SVG524" s="76"/>
      <c r="SVH524" s="76"/>
      <c r="SVI524" s="76"/>
      <c r="SVJ524" s="76"/>
      <c r="SVK524" s="76"/>
      <c r="SVL524" s="76"/>
      <c r="SVM524" s="76"/>
      <c r="SVN524" s="76"/>
      <c r="SVO524" s="76"/>
      <c r="SVP524" s="76"/>
      <c r="SVQ524" s="76"/>
      <c r="SVR524" s="76"/>
      <c r="SVS524" s="76"/>
      <c r="SVT524" s="76"/>
      <c r="SVU524" s="76"/>
      <c r="SVV524" s="76"/>
      <c r="SVW524" s="76"/>
      <c r="SVX524" s="76"/>
      <c r="SVY524" s="76"/>
      <c r="SVZ524" s="76"/>
      <c r="SWA524" s="76"/>
      <c r="SWB524" s="76"/>
      <c r="SWC524" s="76"/>
      <c r="SWD524" s="76"/>
      <c r="SWE524" s="76"/>
      <c r="SWF524" s="76"/>
      <c r="SWG524" s="76"/>
      <c r="SWH524" s="76"/>
      <c r="SWI524" s="76"/>
      <c r="SWJ524" s="76"/>
      <c r="SWK524" s="76"/>
      <c r="SWL524" s="76"/>
      <c r="SWM524" s="76"/>
      <c r="SWN524" s="76"/>
      <c r="SWO524" s="76"/>
      <c r="SWP524" s="76"/>
      <c r="SWQ524" s="76"/>
      <c r="SWR524" s="76"/>
      <c r="SWS524" s="76"/>
      <c r="SWT524" s="76"/>
      <c r="SWU524" s="76"/>
      <c r="SWV524" s="76"/>
      <c r="SWW524" s="76"/>
      <c r="SWX524" s="76"/>
      <c r="SWY524" s="76"/>
      <c r="SWZ524" s="76"/>
      <c r="SXA524" s="76"/>
      <c r="SXB524" s="76"/>
      <c r="SXC524" s="76"/>
      <c r="SXD524" s="76"/>
      <c r="SXE524" s="76"/>
      <c r="SXF524" s="76"/>
      <c r="SXG524" s="76"/>
      <c r="SXH524" s="76"/>
      <c r="SXI524" s="76"/>
      <c r="SXJ524" s="76"/>
      <c r="SXK524" s="76"/>
      <c r="SXL524" s="76"/>
      <c r="SXM524" s="76"/>
      <c r="SXN524" s="76"/>
      <c r="SXO524" s="76"/>
      <c r="SXP524" s="76"/>
      <c r="SXQ524" s="76"/>
      <c r="SXR524" s="76"/>
      <c r="SXS524" s="76"/>
      <c r="SXT524" s="76"/>
      <c r="SXU524" s="76"/>
      <c r="SXV524" s="76"/>
      <c r="SXW524" s="76"/>
      <c r="SXX524" s="76"/>
      <c r="SXY524" s="76"/>
      <c r="SXZ524" s="76"/>
      <c r="SYA524" s="76"/>
      <c r="SYB524" s="76"/>
      <c r="SYC524" s="76"/>
      <c r="SYD524" s="76"/>
      <c r="SYE524" s="76"/>
      <c r="SYF524" s="76"/>
      <c r="SYG524" s="76"/>
      <c r="SYH524" s="76"/>
      <c r="SYI524" s="76"/>
      <c r="SYJ524" s="76"/>
      <c r="SYK524" s="76"/>
      <c r="SYL524" s="76"/>
      <c r="SYM524" s="76"/>
      <c r="SYN524" s="76"/>
      <c r="SYO524" s="76"/>
      <c r="SYP524" s="76"/>
      <c r="SYQ524" s="76"/>
      <c r="SYR524" s="76"/>
      <c r="SYS524" s="76"/>
      <c r="SYT524" s="76"/>
      <c r="SYU524" s="76"/>
      <c r="SYV524" s="76"/>
      <c r="SYW524" s="76"/>
      <c r="SYX524" s="76"/>
      <c r="SYY524" s="76"/>
      <c r="SYZ524" s="76"/>
      <c r="SZA524" s="76"/>
      <c r="SZB524" s="76"/>
      <c r="SZC524" s="76"/>
      <c r="SZD524" s="76"/>
      <c r="SZE524" s="76"/>
      <c r="SZF524" s="76"/>
      <c r="SZG524" s="76"/>
      <c r="SZH524" s="76"/>
      <c r="SZI524" s="76"/>
      <c r="SZJ524" s="76"/>
      <c r="SZK524" s="76"/>
      <c r="SZL524" s="76"/>
      <c r="SZM524" s="76"/>
      <c r="SZN524" s="76"/>
      <c r="SZO524" s="76"/>
      <c r="SZP524" s="76"/>
      <c r="SZQ524" s="76"/>
      <c r="SZR524" s="76"/>
      <c r="SZS524" s="76"/>
      <c r="SZT524" s="76"/>
      <c r="SZU524" s="76"/>
      <c r="SZV524" s="76"/>
      <c r="SZW524" s="76"/>
      <c r="SZX524" s="76"/>
      <c r="SZY524" s="76"/>
      <c r="SZZ524" s="76"/>
      <c r="TAA524" s="76"/>
      <c r="TAB524" s="76"/>
      <c r="TAC524" s="76"/>
      <c r="TAD524" s="76"/>
      <c r="TAE524" s="76"/>
      <c r="TAF524" s="76"/>
      <c r="TAG524" s="76"/>
      <c r="TAH524" s="76"/>
      <c r="TAI524" s="76"/>
      <c r="TAJ524" s="76"/>
      <c r="TAK524" s="76"/>
      <c r="TAL524" s="76"/>
      <c r="TAM524" s="76"/>
      <c r="TAN524" s="76"/>
      <c r="TAO524" s="76"/>
      <c r="TAP524" s="76"/>
      <c r="TAQ524" s="76"/>
      <c r="TAR524" s="76"/>
      <c r="TAS524" s="76"/>
      <c r="TAT524" s="76"/>
      <c r="TAU524" s="76"/>
      <c r="TAV524" s="76"/>
      <c r="TAW524" s="76"/>
      <c r="TAX524" s="76"/>
      <c r="TAY524" s="76"/>
      <c r="TAZ524" s="76"/>
      <c r="TBA524" s="76"/>
      <c r="TBB524" s="76"/>
      <c r="TBC524" s="76"/>
      <c r="TBD524" s="76"/>
      <c r="TBE524" s="76"/>
      <c r="TBF524" s="76"/>
      <c r="TBG524" s="76"/>
      <c r="TBH524" s="76"/>
      <c r="TBI524" s="76"/>
      <c r="TBJ524" s="76"/>
      <c r="TBK524" s="76"/>
      <c r="TBL524" s="76"/>
      <c r="TBM524" s="76"/>
      <c r="TBN524" s="76"/>
      <c r="TBO524" s="76"/>
      <c r="TBP524" s="76"/>
      <c r="TBQ524" s="76"/>
      <c r="TBR524" s="76"/>
      <c r="TBS524" s="76"/>
      <c r="TBT524" s="76"/>
      <c r="TBU524" s="76"/>
      <c r="TBV524" s="76"/>
      <c r="TBW524" s="76"/>
      <c r="TBX524" s="76"/>
      <c r="TBY524" s="76"/>
      <c r="TBZ524" s="76"/>
      <c r="TCA524" s="76"/>
      <c r="TCB524" s="76"/>
      <c r="TCC524" s="76"/>
      <c r="TCD524" s="76"/>
      <c r="TCE524" s="76"/>
      <c r="TCF524" s="76"/>
      <c r="TCG524" s="76"/>
      <c r="TCH524" s="76"/>
      <c r="TCI524" s="76"/>
      <c r="TCJ524" s="76"/>
      <c r="TCK524" s="76"/>
      <c r="TCL524" s="76"/>
      <c r="TCM524" s="76"/>
      <c r="TCN524" s="76"/>
      <c r="TCO524" s="76"/>
      <c r="TCP524" s="76"/>
      <c r="TCQ524" s="76"/>
      <c r="TCR524" s="76"/>
      <c r="TCS524" s="76"/>
      <c r="TCT524" s="76"/>
      <c r="TCU524" s="76"/>
      <c r="TCV524" s="76"/>
      <c r="TCW524" s="76"/>
      <c r="TCX524" s="76"/>
      <c r="TCY524" s="76"/>
      <c r="TCZ524" s="76"/>
      <c r="TDA524" s="76"/>
      <c r="TDB524" s="76"/>
      <c r="TDC524" s="76"/>
      <c r="TDD524" s="76"/>
      <c r="TDE524" s="76"/>
      <c r="TDF524" s="76"/>
      <c r="TDG524" s="76"/>
      <c r="TDH524" s="76"/>
      <c r="TDI524" s="76"/>
      <c r="TDJ524" s="76"/>
      <c r="TDK524" s="76"/>
      <c r="TDL524" s="76"/>
      <c r="TDM524" s="76"/>
      <c r="TDN524" s="76"/>
      <c r="TDO524" s="76"/>
      <c r="TDP524" s="76"/>
      <c r="TDQ524" s="76"/>
      <c r="TDR524" s="76"/>
      <c r="TDS524" s="76"/>
      <c r="TDT524" s="76"/>
      <c r="TDU524" s="76"/>
      <c r="TDV524" s="76"/>
      <c r="TDW524" s="76"/>
      <c r="TDX524" s="76"/>
      <c r="TDY524" s="76"/>
      <c r="TDZ524" s="76"/>
      <c r="TEA524" s="76"/>
      <c r="TEB524" s="76"/>
      <c r="TEC524" s="76"/>
      <c r="TED524" s="76"/>
      <c r="TEE524" s="76"/>
      <c r="TEF524" s="76"/>
      <c r="TEG524" s="76"/>
      <c r="TEH524" s="76"/>
      <c r="TEI524" s="76"/>
      <c r="TEJ524" s="76"/>
      <c r="TEK524" s="76"/>
      <c r="TEL524" s="76"/>
      <c r="TEM524" s="76"/>
      <c r="TEN524" s="76"/>
      <c r="TEO524" s="76"/>
      <c r="TEP524" s="76"/>
      <c r="TEQ524" s="76"/>
      <c r="TER524" s="76"/>
      <c r="TES524" s="76"/>
      <c r="TET524" s="76"/>
      <c r="TEU524" s="76"/>
      <c r="TEV524" s="76"/>
      <c r="TEW524" s="76"/>
      <c r="TEX524" s="76"/>
      <c r="TEY524" s="76"/>
      <c r="TEZ524" s="76"/>
      <c r="TFA524" s="76"/>
      <c r="TFB524" s="76"/>
      <c r="TFC524" s="76"/>
      <c r="TFD524" s="76"/>
      <c r="TFE524" s="76"/>
      <c r="TFF524" s="76"/>
      <c r="TFG524" s="76"/>
      <c r="TFH524" s="76"/>
      <c r="TFI524" s="76"/>
      <c r="TFJ524" s="76"/>
      <c r="TFK524" s="76"/>
      <c r="TFL524" s="76"/>
      <c r="TFM524" s="76"/>
      <c r="TFN524" s="76"/>
      <c r="TFO524" s="76"/>
      <c r="TFP524" s="76"/>
      <c r="TFQ524" s="76"/>
      <c r="TFR524" s="76"/>
      <c r="TFS524" s="76"/>
      <c r="TFT524" s="76"/>
      <c r="TFU524" s="76"/>
      <c r="TFV524" s="76"/>
      <c r="TFW524" s="76"/>
      <c r="TFX524" s="76"/>
      <c r="TFY524" s="76"/>
      <c r="TFZ524" s="76"/>
      <c r="TGA524" s="76"/>
      <c r="TGB524" s="76"/>
      <c r="TGC524" s="76"/>
      <c r="TGD524" s="76"/>
      <c r="TGE524" s="76"/>
      <c r="TGF524" s="76"/>
      <c r="TGG524" s="76"/>
      <c r="TGH524" s="76"/>
      <c r="TGI524" s="76"/>
      <c r="TGJ524" s="76"/>
      <c r="TGK524" s="76"/>
      <c r="TGL524" s="76"/>
      <c r="TGM524" s="76"/>
      <c r="TGN524" s="76"/>
      <c r="TGO524" s="76"/>
      <c r="TGP524" s="76"/>
      <c r="TGQ524" s="76"/>
      <c r="TGR524" s="76"/>
      <c r="TGS524" s="76"/>
      <c r="TGT524" s="76"/>
      <c r="TGU524" s="76"/>
      <c r="TGV524" s="76"/>
      <c r="TGW524" s="76"/>
      <c r="TGX524" s="76"/>
      <c r="TGY524" s="76"/>
      <c r="TGZ524" s="76"/>
      <c r="THA524" s="76"/>
      <c r="THB524" s="76"/>
      <c r="THC524" s="76"/>
      <c r="THD524" s="76"/>
      <c r="THE524" s="76"/>
      <c r="THF524" s="76"/>
      <c r="THG524" s="76"/>
      <c r="THH524" s="76"/>
      <c r="THI524" s="76"/>
      <c r="THJ524" s="76"/>
      <c r="THK524" s="76"/>
      <c r="THL524" s="76"/>
      <c r="THM524" s="76"/>
      <c r="THN524" s="76"/>
      <c r="THO524" s="76"/>
      <c r="THP524" s="76"/>
      <c r="THQ524" s="76"/>
      <c r="THR524" s="76"/>
      <c r="THS524" s="76"/>
      <c r="THT524" s="76"/>
      <c r="THU524" s="76"/>
      <c r="THV524" s="76"/>
      <c r="THW524" s="76"/>
      <c r="THX524" s="76"/>
      <c r="THY524" s="76"/>
      <c r="THZ524" s="76"/>
      <c r="TIA524" s="76"/>
      <c r="TIB524" s="76"/>
      <c r="TIC524" s="76"/>
      <c r="TID524" s="76"/>
      <c r="TIE524" s="76"/>
      <c r="TIF524" s="76"/>
      <c r="TIG524" s="76"/>
      <c r="TIH524" s="76"/>
      <c r="TII524" s="76"/>
      <c r="TIJ524" s="76"/>
      <c r="TIK524" s="76"/>
      <c r="TIL524" s="76"/>
      <c r="TIM524" s="76"/>
      <c r="TIN524" s="76"/>
      <c r="TIO524" s="76"/>
      <c r="TIP524" s="76"/>
      <c r="TIQ524" s="76"/>
      <c r="TIR524" s="76"/>
      <c r="TIS524" s="76"/>
      <c r="TIT524" s="76"/>
      <c r="TIU524" s="76"/>
      <c r="TIV524" s="76"/>
      <c r="TIW524" s="76"/>
      <c r="TIX524" s="76"/>
      <c r="TIY524" s="76"/>
      <c r="TIZ524" s="76"/>
      <c r="TJA524" s="76"/>
      <c r="TJB524" s="76"/>
      <c r="TJC524" s="76"/>
      <c r="TJD524" s="76"/>
      <c r="TJE524" s="76"/>
      <c r="TJF524" s="76"/>
      <c r="TJG524" s="76"/>
      <c r="TJH524" s="76"/>
      <c r="TJI524" s="76"/>
      <c r="TJJ524" s="76"/>
      <c r="TJK524" s="76"/>
      <c r="TJL524" s="76"/>
      <c r="TJM524" s="76"/>
      <c r="TJN524" s="76"/>
      <c r="TJO524" s="76"/>
      <c r="TJP524" s="76"/>
      <c r="TJQ524" s="76"/>
      <c r="TJR524" s="76"/>
      <c r="TJS524" s="76"/>
      <c r="TJT524" s="76"/>
      <c r="TJU524" s="76"/>
      <c r="TJV524" s="76"/>
      <c r="TJW524" s="76"/>
      <c r="TJX524" s="76"/>
      <c r="TJY524" s="76"/>
      <c r="TJZ524" s="76"/>
      <c r="TKA524" s="76"/>
      <c r="TKB524" s="76"/>
      <c r="TKC524" s="76"/>
      <c r="TKD524" s="76"/>
      <c r="TKE524" s="76"/>
      <c r="TKF524" s="76"/>
      <c r="TKG524" s="76"/>
      <c r="TKH524" s="76"/>
      <c r="TKI524" s="76"/>
      <c r="TKJ524" s="76"/>
      <c r="TKK524" s="76"/>
      <c r="TKL524" s="76"/>
      <c r="TKM524" s="76"/>
      <c r="TKN524" s="76"/>
      <c r="TKO524" s="76"/>
      <c r="TKP524" s="76"/>
      <c r="TKQ524" s="76"/>
      <c r="TKR524" s="76"/>
      <c r="TKS524" s="76"/>
      <c r="TKT524" s="76"/>
      <c r="TKU524" s="76"/>
      <c r="TKV524" s="76"/>
      <c r="TKW524" s="76"/>
      <c r="TKX524" s="76"/>
      <c r="TKY524" s="76"/>
      <c r="TKZ524" s="76"/>
      <c r="TLA524" s="76"/>
      <c r="TLB524" s="76"/>
      <c r="TLC524" s="76"/>
      <c r="TLD524" s="76"/>
      <c r="TLE524" s="76"/>
      <c r="TLF524" s="76"/>
      <c r="TLG524" s="76"/>
      <c r="TLH524" s="76"/>
      <c r="TLI524" s="76"/>
      <c r="TLJ524" s="76"/>
      <c r="TLK524" s="76"/>
      <c r="TLL524" s="76"/>
      <c r="TLM524" s="76"/>
      <c r="TLN524" s="76"/>
      <c r="TLO524" s="76"/>
      <c r="TLP524" s="76"/>
      <c r="TLQ524" s="76"/>
      <c r="TLR524" s="76"/>
      <c r="TLS524" s="76"/>
      <c r="TLT524" s="76"/>
      <c r="TLU524" s="76"/>
      <c r="TLV524" s="76"/>
      <c r="TLW524" s="76"/>
      <c r="TLX524" s="76"/>
      <c r="TLY524" s="76"/>
      <c r="TLZ524" s="76"/>
      <c r="TMA524" s="76"/>
      <c r="TMB524" s="76"/>
      <c r="TMC524" s="76"/>
      <c r="TMD524" s="76"/>
      <c r="TME524" s="76"/>
      <c r="TMF524" s="76"/>
      <c r="TMG524" s="76"/>
      <c r="TMH524" s="76"/>
      <c r="TMI524" s="76"/>
      <c r="TMJ524" s="76"/>
      <c r="TMK524" s="76"/>
      <c r="TML524" s="76"/>
      <c r="TMM524" s="76"/>
      <c r="TMN524" s="76"/>
      <c r="TMO524" s="76"/>
      <c r="TMP524" s="76"/>
      <c r="TMQ524" s="76"/>
      <c r="TMR524" s="76"/>
      <c r="TMS524" s="76"/>
      <c r="TMT524" s="76"/>
      <c r="TMU524" s="76"/>
      <c r="TMV524" s="76"/>
      <c r="TMW524" s="76"/>
      <c r="TMX524" s="76"/>
      <c r="TMY524" s="76"/>
      <c r="TMZ524" s="76"/>
      <c r="TNA524" s="76"/>
      <c r="TNB524" s="76"/>
      <c r="TNC524" s="76"/>
      <c r="TND524" s="76"/>
      <c r="TNE524" s="76"/>
      <c r="TNF524" s="76"/>
      <c r="TNG524" s="76"/>
      <c r="TNH524" s="76"/>
      <c r="TNI524" s="76"/>
      <c r="TNJ524" s="76"/>
      <c r="TNK524" s="76"/>
      <c r="TNL524" s="76"/>
      <c r="TNM524" s="76"/>
      <c r="TNN524" s="76"/>
      <c r="TNO524" s="76"/>
      <c r="TNP524" s="76"/>
      <c r="TNQ524" s="76"/>
      <c r="TNR524" s="76"/>
      <c r="TNS524" s="76"/>
      <c r="TNT524" s="76"/>
      <c r="TNU524" s="76"/>
      <c r="TNV524" s="76"/>
      <c r="TNW524" s="76"/>
      <c r="TNX524" s="76"/>
      <c r="TNY524" s="76"/>
      <c r="TNZ524" s="76"/>
      <c r="TOA524" s="76"/>
      <c r="TOB524" s="76"/>
      <c r="TOC524" s="76"/>
      <c r="TOD524" s="76"/>
      <c r="TOE524" s="76"/>
      <c r="TOF524" s="76"/>
      <c r="TOG524" s="76"/>
      <c r="TOH524" s="76"/>
      <c r="TOI524" s="76"/>
      <c r="TOJ524" s="76"/>
      <c r="TOK524" s="76"/>
      <c r="TOL524" s="76"/>
      <c r="TOM524" s="76"/>
      <c r="TON524" s="76"/>
      <c r="TOO524" s="76"/>
      <c r="TOP524" s="76"/>
      <c r="TOQ524" s="76"/>
      <c r="TOR524" s="76"/>
      <c r="TOS524" s="76"/>
      <c r="TOT524" s="76"/>
      <c r="TOU524" s="76"/>
      <c r="TOV524" s="76"/>
      <c r="TOW524" s="76"/>
      <c r="TOX524" s="76"/>
      <c r="TOY524" s="76"/>
      <c r="TOZ524" s="76"/>
      <c r="TPA524" s="76"/>
      <c r="TPB524" s="76"/>
      <c r="TPC524" s="76"/>
      <c r="TPD524" s="76"/>
      <c r="TPE524" s="76"/>
      <c r="TPF524" s="76"/>
      <c r="TPG524" s="76"/>
      <c r="TPH524" s="76"/>
      <c r="TPI524" s="76"/>
      <c r="TPJ524" s="76"/>
      <c r="TPK524" s="76"/>
      <c r="TPL524" s="76"/>
      <c r="TPM524" s="76"/>
      <c r="TPN524" s="76"/>
      <c r="TPO524" s="76"/>
      <c r="TPP524" s="76"/>
      <c r="TPQ524" s="76"/>
      <c r="TPR524" s="76"/>
      <c r="TPS524" s="76"/>
      <c r="TPT524" s="76"/>
      <c r="TPU524" s="76"/>
      <c r="TPV524" s="76"/>
      <c r="TPW524" s="76"/>
      <c r="TPX524" s="76"/>
      <c r="TPY524" s="76"/>
      <c r="TPZ524" s="76"/>
      <c r="TQA524" s="76"/>
      <c r="TQB524" s="76"/>
      <c r="TQC524" s="76"/>
      <c r="TQD524" s="76"/>
      <c r="TQE524" s="76"/>
      <c r="TQF524" s="76"/>
      <c r="TQG524" s="76"/>
      <c r="TQH524" s="76"/>
      <c r="TQI524" s="76"/>
      <c r="TQJ524" s="76"/>
      <c r="TQK524" s="76"/>
      <c r="TQL524" s="76"/>
      <c r="TQM524" s="76"/>
      <c r="TQN524" s="76"/>
      <c r="TQO524" s="76"/>
      <c r="TQP524" s="76"/>
      <c r="TQQ524" s="76"/>
      <c r="TQR524" s="76"/>
      <c r="TQS524" s="76"/>
      <c r="TQT524" s="76"/>
      <c r="TQU524" s="76"/>
      <c r="TQV524" s="76"/>
      <c r="TQW524" s="76"/>
      <c r="TQX524" s="76"/>
      <c r="TQY524" s="76"/>
      <c r="TQZ524" s="76"/>
      <c r="TRA524" s="76"/>
      <c r="TRB524" s="76"/>
      <c r="TRC524" s="76"/>
      <c r="TRD524" s="76"/>
      <c r="TRE524" s="76"/>
      <c r="TRF524" s="76"/>
      <c r="TRG524" s="76"/>
      <c r="TRH524" s="76"/>
      <c r="TRI524" s="76"/>
      <c r="TRJ524" s="76"/>
      <c r="TRK524" s="76"/>
      <c r="TRL524" s="76"/>
      <c r="TRM524" s="76"/>
      <c r="TRN524" s="76"/>
      <c r="TRO524" s="76"/>
      <c r="TRP524" s="76"/>
      <c r="TRQ524" s="76"/>
      <c r="TRR524" s="76"/>
      <c r="TRS524" s="76"/>
      <c r="TRT524" s="76"/>
      <c r="TRU524" s="76"/>
      <c r="TRV524" s="76"/>
      <c r="TRW524" s="76"/>
      <c r="TRX524" s="76"/>
      <c r="TRY524" s="76"/>
      <c r="TRZ524" s="76"/>
      <c r="TSA524" s="76"/>
      <c r="TSB524" s="76"/>
      <c r="TSC524" s="76"/>
      <c r="TSD524" s="76"/>
      <c r="TSE524" s="76"/>
      <c r="TSF524" s="76"/>
      <c r="TSG524" s="76"/>
      <c r="TSH524" s="76"/>
      <c r="TSI524" s="76"/>
      <c r="TSJ524" s="76"/>
      <c r="TSK524" s="76"/>
      <c r="TSL524" s="76"/>
      <c r="TSM524" s="76"/>
      <c r="TSN524" s="76"/>
      <c r="TSO524" s="76"/>
      <c r="TSP524" s="76"/>
      <c r="TSQ524" s="76"/>
      <c r="TSR524" s="76"/>
      <c r="TSS524" s="76"/>
      <c r="TST524" s="76"/>
      <c r="TSU524" s="76"/>
      <c r="TSV524" s="76"/>
      <c r="TSW524" s="76"/>
      <c r="TSX524" s="76"/>
      <c r="TSY524" s="76"/>
      <c r="TSZ524" s="76"/>
      <c r="TTA524" s="76"/>
      <c r="TTB524" s="76"/>
      <c r="TTC524" s="76"/>
      <c r="TTD524" s="76"/>
      <c r="TTE524" s="76"/>
      <c r="TTF524" s="76"/>
      <c r="TTG524" s="76"/>
      <c r="TTH524" s="76"/>
      <c r="TTI524" s="76"/>
      <c r="TTJ524" s="76"/>
      <c r="TTK524" s="76"/>
      <c r="TTL524" s="76"/>
      <c r="TTM524" s="76"/>
      <c r="TTN524" s="76"/>
      <c r="TTO524" s="76"/>
      <c r="TTP524" s="76"/>
      <c r="TTQ524" s="76"/>
      <c r="TTR524" s="76"/>
      <c r="TTS524" s="76"/>
      <c r="TTT524" s="76"/>
      <c r="TTU524" s="76"/>
      <c r="TTV524" s="76"/>
      <c r="TTW524" s="76"/>
      <c r="TTX524" s="76"/>
      <c r="TTY524" s="76"/>
      <c r="TTZ524" s="76"/>
      <c r="TUA524" s="76"/>
      <c r="TUB524" s="76"/>
      <c r="TUC524" s="76"/>
      <c r="TUD524" s="76"/>
      <c r="TUE524" s="76"/>
      <c r="TUF524" s="76"/>
      <c r="TUG524" s="76"/>
      <c r="TUH524" s="76"/>
      <c r="TUI524" s="76"/>
      <c r="TUJ524" s="76"/>
      <c r="TUK524" s="76"/>
      <c r="TUL524" s="76"/>
      <c r="TUM524" s="76"/>
      <c r="TUN524" s="76"/>
      <c r="TUO524" s="76"/>
      <c r="TUP524" s="76"/>
      <c r="TUQ524" s="76"/>
      <c r="TUR524" s="76"/>
      <c r="TUS524" s="76"/>
      <c r="TUT524" s="76"/>
      <c r="TUU524" s="76"/>
      <c r="TUV524" s="76"/>
      <c r="TUW524" s="76"/>
      <c r="TUX524" s="76"/>
      <c r="TUY524" s="76"/>
      <c r="TUZ524" s="76"/>
      <c r="TVA524" s="76"/>
      <c r="TVB524" s="76"/>
      <c r="TVC524" s="76"/>
      <c r="TVD524" s="76"/>
      <c r="TVE524" s="76"/>
      <c r="TVF524" s="76"/>
      <c r="TVG524" s="76"/>
      <c r="TVH524" s="76"/>
      <c r="TVI524" s="76"/>
      <c r="TVJ524" s="76"/>
      <c r="TVK524" s="76"/>
      <c r="TVL524" s="76"/>
      <c r="TVM524" s="76"/>
      <c r="TVN524" s="76"/>
      <c r="TVO524" s="76"/>
      <c r="TVP524" s="76"/>
      <c r="TVQ524" s="76"/>
      <c r="TVR524" s="76"/>
      <c r="TVS524" s="76"/>
      <c r="TVT524" s="76"/>
      <c r="TVU524" s="76"/>
      <c r="TVV524" s="76"/>
      <c r="TVW524" s="76"/>
      <c r="TVX524" s="76"/>
      <c r="TVY524" s="76"/>
      <c r="TVZ524" s="76"/>
      <c r="TWA524" s="76"/>
      <c r="TWB524" s="76"/>
      <c r="TWC524" s="76"/>
      <c r="TWD524" s="76"/>
      <c r="TWE524" s="76"/>
      <c r="TWF524" s="76"/>
      <c r="TWG524" s="76"/>
      <c r="TWH524" s="76"/>
      <c r="TWI524" s="76"/>
      <c r="TWJ524" s="76"/>
      <c r="TWK524" s="76"/>
      <c r="TWL524" s="76"/>
      <c r="TWM524" s="76"/>
      <c r="TWN524" s="76"/>
      <c r="TWO524" s="76"/>
      <c r="TWP524" s="76"/>
      <c r="TWQ524" s="76"/>
      <c r="TWR524" s="76"/>
      <c r="TWS524" s="76"/>
      <c r="TWT524" s="76"/>
      <c r="TWU524" s="76"/>
      <c r="TWV524" s="76"/>
      <c r="TWW524" s="76"/>
      <c r="TWX524" s="76"/>
      <c r="TWY524" s="76"/>
      <c r="TWZ524" s="76"/>
      <c r="TXA524" s="76"/>
      <c r="TXB524" s="76"/>
      <c r="TXC524" s="76"/>
      <c r="TXD524" s="76"/>
      <c r="TXE524" s="76"/>
      <c r="TXF524" s="76"/>
      <c r="TXG524" s="76"/>
      <c r="TXH524" s="76"/>
      <c r="TXI524" s="76"/>
      <c r="TXJ524" s="76"/>
      <c r="TXK524" s="76"/>
      <c r="TXL524" s="76"/>
      <c r="TXM524" s="76"/>
      <c r="TXN524" s="76"/>
      <c r="TXO524" s="76"/>
      <c r="TXP524" s="76"/>
      <c r="TXQ524" s="76"/>
      <c r="TXR524" s="76"/>
      <c r="TXS524" s="76"/>
      <c r="TXT524" s="76"/>
      <c r="TXU524" s="76"/>
      <c r="TXV524" s="76"/>
      <c r="TXW524" s="76"/>
      <c r="TXX524" s="76"/>
      <c r="TXY524" s="76"/>
      <c r="TXZ524" s="76"/>
      <c r="TYA524" s="76"/>
      <c r="TYB524" s="76"/>
      <c r="TYC524" s="76"/>
      <c r="TYD524" s="76"/>
      <c r="TYE524" s="76"/>
      <c r="TYF524" s="76"/>
      <c r="TYG524" s="76"/>
      <c r="TYH524" s="76"/>
      <c r="TYI524" s="76"/>
      <c r="TYJ524" s="76"/>
      <c r="TYK524" s="76"/>
      <c r="TYL524" s="76"/>
      <c r="TYM524" s="76"/>
      <c r="TYN524" s="76"/>
      <c r="TYO524" s="76"/>
      <c r="TYP524" s="76"/>
      <c r="TYQ524" s="76"/>
      <c r="TYR524" s="76"/>
      <c r="TYS524" s="76"/>
      <c r="TYT524" s="76"/>
      <c r="TYU524" s="76"/>
      <c r="TYV524" s="76"/>
      <c r="TYW524" s="76"/>
      <c r="TYX524" s="76"/>
      <c r="TYY524" s="76"/>
      <c r="TYZ524" s="76"/>
      <c r="TZA524" s="76"/>
      <c r="TZB524" s="76"/>
      <c r="TZC524" s="76"/>
      <c r="TZD524" s="76"/>
      <c r="TZE524" s="76"/>
      <c r="TZF524" s="76"/>
      <c r="TZG524" s="76"/>
      <c r="TZH524" s="76"/>
      <c r="TZI524" s="76"/>
      <c r="TZJ524" s="76"/>
      <c r="TZK524" s="76"/>
      <c r="TZL524" s="76"/>
      <c r="TZM524" s="76"/>
      <c r="TZN524" s="76"/>
      <c r="TZO524" s="76"/>
      <c r="TZP524" s="76"/>
      <c r="TZQ524" s="76"/>
      <c r="TZR524" s="76"/>
      <c r="TZS524" s="76"/>
      <c r="TZT524" s="76"/>
      <c r="TZU524" s="76"/>
      <c r="TZV524" s="76"/>
      <c r="TZW524" s="76"/>
      <c r="TZX524" s="76"/>
      <c r="TZY524" s="76"/>
      <c r="TZZ524" s="76"/>
      <c r="UAA524" s="76"/>
      <c r="UAB524" s="76"/>
      <c r="UAC524" s="76"/>
      <c r="UAD524" s="76"/>
      <c r="UAE524" s="76"/>
      <c r="UAF524" s="76"/>
      <c r="UAG524" s="76"/>
      <c r="UAH524" s="76"/>
      <c r="UAI524" s="76"/>
      <c r="UAJ524" s="76"/>
      <c r="UAK524" s="76"/>
      <c r="UAL524" s="76"/>
      <c r="UAM524" s="76"/>
      <c r="UAN524" s="76"/>
      <c r="UAO524" s="76"/>
      <c r="UAP524" s="76"/>
      <c r="UAQ524" s="76"/>
      <c r="UAR524" s="76"/>
      <c r="UAS524" s="76"/>
      <c r="UAT524" s="76"/>
      <c r="UAU524" s="76"/>
      <c r="UAV524" s="76"/>
      <c r="UAW524" s="76"/>
      <c r="UAX524" s="76"/>
      <c r="UAY524" s="76"/>
      <c r="UAZ524" s="76"/>
      <c r="UBA524" s="76"/>
      <c r="UBB524" s="76"/>
      <c r="UBC524" s="76"/>
      <c r="UBD524" s="76"/>
      <c r="UBE524" s="76"/>
      <c r="UBF524" s="76"/>
      <c r="UBG524" s="76"/>
      <c r="UBH524" s="76"/>
      <c r="UBI524" s="76"/>
      <c r="UBJ524" s="76"/>
      <c r="UBK524" s="76"/>
      <c r="UBL524" s="76"/>
      <c r="UBM524" s="76"/>
      <c r="UBN524" s="76"/>
      <c r="UBO524" s="76"/>
      <c r="UBP524" s="76"/>
      <c r="UBQ524" s="76"/>
      <c r="UBR524" s="76"/>
      <c r="UBS524" s="76"/>
      <c r="UBT524" s="76"/>
      <c r="UBU524" s="76"/>
      <c r="UBV524" s="76"/>
      <c r="UBW524" s="76"/>
      <c r="UBX524" s="76"/>
      <c r="UBY524" s="76"/>
      <c r="UBZ524" s="76"/>
      <c r="UCA524" s="76"/>
      <c r="UCB524" s="76"/>
      <c r="UCC524" s="76"/>
      <c r="UCD524" s="76"/>
      <c r="UCE524" s="76"/>
      <c r="UCF524" s="76"/>
      <c r="UCG524" s="76"/>
      <c r="UCH524" s="76"/>
      <c r="UCI524" s="76"/>
      <c r="UCJ524" s="76"/>
      <c r="UCK524" s="76"/>
      <c r="UCL524" s="76"/>
      <c r="UCM524" s="76"/>
      <c r="UCN524" s="76"/>
      <c r="UCO524" s="76"/>
      <c r="UCP524" s="76"/>
      <c r="UCQ524" s="76"/>
      <c r="UCR524" s="76"/>
      <c r="UCS524" s="76"/>
      <c r="UCT524" s="76"/>
      <c r="UCU524" s="76"/>
      <c r="UCV524" s="76"/>
      <c r="UCW524" s="76"/>
      <c r="UCX524" s="76"/>
      <c r="UCY524" s="76"/>
      <c r="UCZ524" s="76"/>
      <c r="UDA524" s="76"/>
      <c r="UDB524" s="76"/>
      <c r="UDC524" s="76"/>
      <c r="UDD524" s="76"/>
      <c r="UDE524" s="76"/>
      <c r="UDF524" s="76"/>
      <c r="UDG524" s="76"/>
      <c r="UDH524" s="76"/>
      <c r="UDI524" s="76"/>
      <c r="UDJ524" s="76"/>
      <c r="UDK524" s="76"/>
      <c r="UDL524" s="76"/>
      <c r="UDM524" s="76"/>
      <c r="UDN524" s="76"/>
      <c r="UDO524" s="76"/>
      <c r="UDP524" s="76"/>
      <c r="UDQ524" s="76"/>
      <c r="UDR524" s="76"/>
      <c r="UDS524" s="76"/>
      <c r="UDT524" s="76"/>
      <c r="UDU524" s="76"/>
      <c r="UDV524" s="76"/>
      <c r="UDW524" s="76"/>
      <c r="UDX524" s="76"/>
      <c r="UDY524" s="76"/>
      <c r="UDZ524" s="76"/>
      <c r="UEA524" s="76"/>
      <c r="UEB524" s="76"/>
      <c r="UEC524" s="76"/>
      <c r="UED524" s="76"/>
      <c r="UEE524" s="76"/>
      <c r="UEF524" s="76"/>
      <c r="UEG524" s="76"/>
      <c r="UEH524" s="76"/>
      <c r="UEI524" s="76"/>
      <c r="UEJ524" s="76"/>
      <c r="UEK524" s="76"/>
      <c r="UEL524" s="76"/>
      <c r="UEM524" s="76"/>
      <c r="UEN524" s="76"/>
      <c r="UEO524" s="76"/>
      <c r="UEP524" s="76"/>
      <c r="UEQ524" s="76"/>
      <c r="UER524" s="76"/>
      <c r="UES524" s="76"/>
      <c r="UET524" s="76"/>
      <c r="UEU524" s="76"/>
      <c r="UEV524" s="76"/>
      <c r="UEW524" s="76"/>
      <c r="UEX524" s="76"/>
      <c r="UEY524" s="76"/>
      <c r="UEZ524" s="76"/>
      <c r="UFA524" s="76"/>
      <c r="UFB524" s="76"/>
      <c r="UFC524" s="76"/>
      <c r="UFD524" s="76"/>
      <c r="UFE524" s="76"/>
      <c r="UFF524" s="76"/>
      <c r="UFG524" s="76"/>
      <c r="UFH524" s="76"/>
      <c r="UFI524" s="76"/>
      <c r="UFJ524" s="76"/>
      <c r="UFK524" s="76"/>
      <c r="UFL524" s="76"/>
      <c r="UFM524" s="76"/>
      <c r="UFN524" s="76"/>
      <c r="UFO524" s="76"/>
      <c r="UFP524" s="76"/>
      <c r="UFQ524" s="76"/>
      <c r="UFR524" s="76"/>
      <c r="UFS524" s="76"/>
      <c r="UFT524" s="76"/>
      <c r="UFU524" s="76"/>
      <c r="UFV524" s="76"/>
      <c r="UFW524" s="76"/>
      <c r="UFX524" s="76"/>
      <c r="UFY524" s="76"/>
      <c r="UFZ524" s="76"/>
      <c r="UGA524" s="76"/>
      <c r="UGB524" s="76"/>
      <c r="UGC524" s="76"/>
      <c r="UGD524" s="76"/>
      <c r="UGE524" s="76"/>
      <c r="UGF524" s="76"/>
      <c r="UGG524" s="76"/>
      <c r="UGH524" s="76"/>
      <c r="UGI524" s="76"/>
      <c r="UGJ524" s="76"/>
      <c r="UGK524" s="76"/>
      <c r="UGL524" s="76"/>
      <c r="UGM524" s="76"/>
      <c r="UGN524" s="76"/>
      <c r="UGO524" s="76"/>
      <c r="UGP524" s="76"/>
      <c r="UGQ524" s="76"/>
      <c r="UGR524" s="76"/>
      <c r="UGS524" s="76"/>
      <c r="UGT524" s="76"/>
      <c r="UGU524" s="76"/>
      <c r="UGV524" s="76"/>
      <c r="UGW524" s="76"/>
      <c r="UGX524" s="76"/>
      <c r="UGY524" s="76"/>
      <c r="UGZ524" s="76"/>
      <c r="UHA524" s="76"/>
      <c r="UHB524" s="76"/>
      <c r="UHC524" s="76"/>
      <c r="UHD524" s="76"/>
      <c r="UHE524" s="76"/>
      <c r="UHF524" s="76"/>
      <c r="UHG524" s="76"/>
      <c r="UHH524" s="76"/>
      <c r="UHI524" s="76"/>
      <c r="UHJ524" s="76"/>
      <c r="UHK524" s="76"/>
      <c r="UHL524" s="76"/>
      <c r="UHM524" s="76"/>
      <c r="UHN524" s="76"/>
      <c r="UHO524" s="76"/>
      <c r="UHP524" s="76"/>
      <c r="UHQ524" s="76"/>
      <c r="UHR524" s="76"/>
      <c r="UHS524" s="76"/>
      <c r="UHT524" s="76"/>
      <c r="UHU524" s="76"/>
      <c r="UHV524" s="76"/>
      <c r="UHW524" s="76"/>
      <c r="UHX524" s="76"/>
      <c r="UHY524" s="76"/>
      <c r="UHZ524" s="76"/>
      <c r="UIA524" s="76"/>
      <c r="UIB524" s="76"/>
      <c r="UIC524" s="76"/>
      <c r="UID524" s="76"/>
      <c r="UIE524" s="76"/>
      <c r="UIF524" s="76"/>
      <c r="UIG524" s="76"/>
      <c r="UIH524" s="76"/>
      <c r="UII524" s="76"/>
      <c r="UIJ524" s="76"/>
      <c r="UIK524" s="76"/>
      <c r="UIL524" s="76"/>
      <c r="UIM524" s="76"/>
      <c r="UIN524" s="76"/>
      <c r="UIO524" s="76"/>
      <c r="UIP524" s="76"/>
      <c r="UIQ524" s="76"/>
      <c r="UIR524" s="76"/>
      <c r="UIS524" s="76"/>
      <c r="UIT524" s="76"/>
      <c r="UIU524" s="76"/>
      <c r="UIV524" s="76"/>
      <c r="UIW524" s="76"/>
      <c r="UIX524" s="76"/>
      <c r="UIY524" s="76"/>
      <c r="UIZ524" s="76"/>
      <c r="UJA524" s="76"/>
      <c r="UJB524" s="76"/>
      <c r="UJC524" s="76"/>
      <c r="UJD524" s="76"/>
      <c r="UJE524" s="76"/>
      <c r="UJF524" s="76"/>
      <c r="UJG524" s="76"/>
      <c r="UJH524" s="76"/>
      <c r="UJI524" s="76"/>
      <c r="UJJ524" s="76"/>
      <c r="UJK524" s="76"/>
      <c r="UJL524" s="76"/>
      <c r="UJM524" s="76"/>
      <c r="UJN524" s="76"/>
      <c r="UJO524" s="76"/>
      <c r="UJP524" s="76"/>
      <c r="UJQ524" s="76"/>
      <c r="UJR524" s="76"/>
      <c r="UJS524" s="76"/>
      <c r="UJT524" s="76"/>
      <c r="UJU524" s="76"/>
      <c r="UJV524" s="76"/>
      <c r="UJW524" s="76"/>
      <c r="UJX524" s="76"/>
      <c r="UJY524" s="76"/>
      <c r="UJZ524" s="76"/>
      <c r="UKA524" s="76"/>
      <c r="UKB524" s="76"/>
      <c r="UKC524" s="76"/>
      <c r="UKD524" s="76"/>
      <c r="UKE524" s="76"/>
      <c r="UKF524" s="76"/>
      <c r="UKG524" s="76"/>
      <c r="UKH524" s="76"/>
      <c r="UKI524" s="76"/>
      <c r="UKJ524" s="76"/>
      <c r="UKK524" s="76"/>
      <c r="UKL524" s="76"/>
      <c r="UKM524" s="76"/>
      <c r="UKN524" s="76"/>
      <c r="UKO524" s="76"/>
      <c r="UKP524" s="76"/>
      <c r="UKQ524" s="76"/>
      <c r="UKR524" s="76"/>
      <c r="UKS524" s="76"/>
      <c r="UKT524" s="76"/>
      <c r="UKU524" s="76"/>
      <c r="UKV524" s="76"/>
      <c r="UKW524" s="76"/>
      <c r="UKX524" s="76"/>
      <c r="UKY524" s="76"/>
      <c r="UKZ524" s="76"/>
      <c r="ULA524" s="76"/>
      <c r="ULB524" s="76"/>
      <c r="ULC524" s="76"/>
      <c r="ULD524" s="76"/>
      <c r="ULE524" s="76"/>
      <c r="ULF524" s="76"/>
      <c r="ULG524" s="76"/>
      <c r="ULH524" s="76"/>
      <c r="ULI524" s="76"/>
      <c r="ULJ524" s="76"/>
      <c r="ULK524" s="76"/>
      <c r="ULL524" s="76"/>
      <c r="ULM524" s="76"/>
      <c r="ULN524" s="76"/>
      <c r="ULO524" s="76"/>
      <c r="ULP524" s="76"/>
      <c r="ULQ524" s="76"/>
      <c r="ULR524" s="76"/>
      <c r="ULS524" s="76"/>
      <c r="ULT524" s="76"/>
      <c r="ULU524" s="76"/>
      <c r="ULV524" s="76"/>
      <c r="ULW524" s="76"/>
      <c r="ULX524" s="76"/>
      <c r="ULY524" s="76"/>
      <c r="ULZ524" s="76"/>
      <c r="UMA524" s="76"/>
      <c r="UMB524" s="76"/>
      <c r="UMC524" s="76"/>
      <c r="UMD524" s="76"/>
      <c r="UME524" s="76"/>
      <c r="UMF524" s="76"/>
      <c r="UMG524" s="76"/>
      <c r="UMH524" s="76"/>
      <c r="UMI524" s="76"/>
      <c r="UMJ524" s="76"/>
      <c r="UMK524" s="76"/>
      <c r="UML524" s="76"/>
      <c r="UMM524" s="76"/>
      <c r="UMN524" s="76"/>
      <c r="UMO524" s="76"/>
      <c r="UMP524" s="76"/>
      <c r="UMQ524" s="76"/>
      <c r="UMR524" s="76"/>
      <c r="UMS524" s="76"/>
      <c r="UMT524" s="76"/>
      <c r="UMU524" s="76"/>
      <c r="UMV524" s="76"/>
      <c r="UMW524" s="76"/>
      <c r="UMX524" s="76"/>
      <c r="UMY524" s="76"/>
      <c r="UMZ524" s="76"/>
      <c r="UNA524" s="76"/>
      <c r="UNB524" s="76"/>
      <c r="UNC524" s="76"/>
      <c r="UND524" s="76"/>
      <c r="UNE524" s="76"/>
      <c r="UNF524" s="76"/>
      <c r="UNG524" s="76"/>
      <c r="UNH524" s="76"/>
      <c r="UNI524" s="76"/>
      <c r="UNJ524" s="76"/>
      <c r="UNK524" s="76"/>
      <c r="UNL524" s="76"/>
      <c r="UNM524" s="76"/>
      <c r="UNN524" s="76"/>
      <c r="UNO524" s="76"/>
      <c r="UNP524" s="76"/>
      <c r="UNQ524" s="76"/>
      <c r="UNR524" s="76"/>
      <c r="UNS524" s="76"/>
      <c r="UNT524" s="76"/>
      <c r="UNU524" s="76"/>
      <c r="UNV524" s="76"/>
      <c r="UNW524" s="76"/>
      <c r="UNX524" s="76"/>
      <c r="UNY524" s="76"/>
      <c r="UNZ524" s="76"/>
      <c r="UOA524" s="76"/>
      <c r="UOB524" s="76"/>
      <c r="UOC524" s="76"/>
      <c r="UOD524" s="76"/>
      <c r="UOE524" s="76"/>
      <c r="UOF524" s="76"/>
      <c r="UOG524" s="76"/>
      <c r="UOH524" s="76"/>
      <c r="UOI524" s="76"/>
      <c r="UOJ524" s="76"/>
      <c r="UOK524" s="76"/>
      <c r="UOL524" s="76"/>
      <c r="UOM524" s="76"/>
      <c r="UON524" s="76"/>
      <c r="UOO524" s="76"/>
      <c r="UOP524" s="76"/>
      <c r="UOQ524" s="76"/>
      <c r="UOR524" s="76"/>
      <c r="UOS524" s="76"/>
      <c r="UOT524" s="76"/>
      <c r="UOU524" s="76"/>
      <c r="UOV524" s="76"/>
      <c r="UOW524" s="76"/>
      <c r="UOX524" s="76"/>
      <c r="UOY524" s="76"/>
      <c r="UOZ524" s="76"/>
      <c r="UPA524" s="76"/>
      <c r="UPB524" s="76"/>
      <c r="UPC524" s="76"/>
      <c r="UPD524" s="76"/>
      <c r="UPE524" s="76"/>
      <c r="UPF524" s="76"/>
      <c r="UPG524" s="76"/>
      <c r="UPH524" s="76"/>
      <c r="UPI524" s="76"/>
      <c r="UPJ524" s="76"/>
      <c r="UPK524" s="76"/>
      <c r="UPL524" s="76"/>
      <c r="UPM524" s="76"/>
      <c r="UPN524" s="76"/>
      <c r="UPO524" s="76"/>
      <c r="UPP524" s="76"/>
      <c r="UPQ524" s="76"/>
      <c r="UPR524" s="76"/>
      <c r="UPS524" s="76"/>
      <c r="UPT524" s="76"/>
      <c r="UPU524" s="76"/>
      <c r="UPV524" s="76"/>
      <c r="UPW524" s="76"/>
      <c r="UPX524" s="76"/>
      <c r="UPY524" s="76"/>
      <c r="UPZ524" s="76"/>
      <c r="UQA524" s="76"/>
      <c r="UQB524" s="76"/>
      <c r="UQC524" s="76"/>
      <c r="UQD524" s="76"/>
      <c r="UQE524" s="76"/>
      <c r="UQF524" s="76"/>
      <c r="UQG524" s="76"/>
      <c r="UQH524" s="76"/>
      <c r="UQI524" s="76"/>
      <c r="UQJ524" s="76"/>
      <c r="UQK524" s="76"/>
      <c r="UQL524" s="76"/>
      <c r="UQM524" s="76"/>
      <c r="UQN524" s="76"/>
      <c r="UQO524" s="76"/>
      <c r="UQP524" s="76"/>
      <c r="UQQ524" s="76"/>
      <c r="UQR524" s="76"/>
      <c r="UQS524" s="76"/>
      <c r="UQT524" s="76"/>
      <c r="UQU524" s="76"/>
      <c r="UQV524" s="76"/>
      <c r="UQW524" s="76"/>
      <c r="UQX524" s="76"/>
      <c r="UQY524" s="76"/>
      <c r="UQZ524" s="76"/>
      <c r="URA524" s="76"/>
      <c r="URB524" s="76"/>
      <c r="URC524" s="76"/>
      <c r="URD524" s="76"/>
      <c r="URE524" s="76"/>
      <c r="URF524" s="76"/>
      <c r="URG524" s="76"/>
      <c r="URH524" s="76"/>
      <c r="URI524" s="76"/>
      <c r="URJ524" s="76"/>
      <c r="URK524" s="76"/>
      <c r="URL524" s="76"/>
      <c r="URM524" s="76"/>
      <c r="URN524" s="76"/>
      <c r="URO524" s="76"/>
      <c r="URP524" s="76"/>
      <c r="URQ524" s="76"/>
      <c r="URR524" s="76"/>
      <c r="URS524" s="76"/>
      <c r="URT524" s="76"/>
      <c r="URU524" s="76"/>
      <c r="URV524" s="76"/>
      <c r="URW524" s="76"/>
      <c r="URX524" s="76"/>
      <c r="URY524" s="76"/>
      <c r="URZ524" s="76"/>
      <c r="USA524" s="76"/>
      <c r="USB524" s="76"/>
      <c r="USC524" s="76"/>
      <c r="USD524" s="76"/>
      <c r="USE524" s="76"/>
      <c r="USF524" s="76"/>
      <c r="USG524" s="76"/>
      <c r="USH524" s="76"/>
      <c r="USI524" s="76"/>
      <c r="USJ524" s="76"/>
      <c r="USK524" s="76"/>
      <c r="USL524" s="76"/>
      <c r="USM524" s="76"/>
      <c r="USN524" s="76"/>
      <c r="USO524" s="76"/>
      <c r="USP524" s="76"/>
      <c r="USQ524" s="76"/>
      <c r="USR524" s="76"/>
      <c r="USS524" s="76"/>
      <c r="UST524" s="76"/>
      <c r="USU524" s="76"/>
      <c r="USV524" s="76"/>
      <c r="USW524" s="76"/>
      <c r="USX524" s="76"/>
      <c r="USY524" s="76"/>
      <c r="USZ524" s="76"/>
      <c r="UTA524" s="76"/>
      <c r="UTB524" s="76"/>
      <c r="UTC524" s="76"/>
      <c r="UTD524" s="76"/>
      <c r="UTE524" s="76"/>
      <c r="UTF524" s="76"/>
      <c r="UTG524" s="76"/>
      <c r="UTH524" s="76"/>
      <c r="UTI524" s="76"/>
      <c r="UTJ524" s="76"/>
      <c r="UTK524" s="76"/>
      <c r="UTL524" s="76"/>
      <c r="UTM524" s="76"/>
      <c r="UTN524" s="76"/>
      <c r="UTO524" s="76"/>
      <c r="UTP524" s="76"/>
      <c r="UTQ524" s="76"/>
      <c r="UTR524" s="76"/>
      <c r="UTS524" s="76"/>
      <c r="UTT524" s="76"/>
      <c r="UTU524" s="76"/>
      <c r="UTV524" s="76"/>
      <c r="UTW524" s="76"/>
      <c r="UTX524" s="76"/>
      <c r="UTY524" s="76"/>
      <c r="UTZ524" s="76"/>
      <c r="UUA524" s="76"/>
      <c r="UUB524" s="76"/>
      <c r="UUC524" s="76"/>
      <c r="UUD524" s="76"/>
      <c r="UUE524" s="76"/>
      <c r="UUF524" s="76"/>
      <c r="UUG524" s="76"/>
      <c r="UUH524" s="76"/>
      <c r="UUI524" s="76"/>
      <c r="UUJ524" s="76"/>
      <c r="UUK524" s="76"/>
      <c r="UUL524" s="76"/>
      <c r="UUM524" s="76"/>
      <c r="UUN524" s="76"/>
      <c r="UUO524" s="76"/>
      <c r="UUP524" s="76"/>
      <c r="UUQ524" s="76"/>
      <c r="UUR524" s="76"/>
      <c r="UUS524" s="76"/>
      <c r="UUT524" s="76"/>
      <c r="UUU524" s="76"/>
      <c r="UUV524" s="76"/>
      <c r="UUW524" s="76"/>
      <c r="UUX524" s="76"/>
      <c r="UUY524" s="76"/>
      <c r="UUZ524" s="76"/>
      <c r="UVA524" s="76"/>
      <c r="UVB524" s="76"/>
      <c r="UVC524" s="76"/>
      <c r="UVD524" s="76"/>
      <c r="UVE524" s="76"/>
      <c r="UVF524" s="76"/>
      <c r="UVG524" s="76"/>
      <c r="UVH524" s="76"/>
      <c r="UVI524" s="76"/>
      <c r="UVJ524" s="76"/>
      <c r="UVK524" s="76"/>
      <c r="UVL524" s="76"/>
      <c r="UVM524" s="76"/>
      <c r="UVN524" s="76"/>
      <c r="UVO524" s="76"/>
      <c r="UVP524" s="76"/>
      <c r="UVQ524" s="76"/>
      <c r="UVR524" s="76"/>
      <c r="UVS524" s="76"/>
      <c r="UVT524" s="76"/>
      <c r="UVU524" s="76"/>
      <c r="UVV524" s="76"/>
      <c r="UVW524" s="76"/>
      <c r="UVX524" s="76"/>
      <c r="UVY524" s="76"/>
      <c r="UVZ524" s="76"/>
      <c r="UWA524" s="76"/>
      <c r="UWB524" s="76"/>
      <c r="UWC524" s="76"/>
      <c r="UWD524" s="76"/>
      <c r="UWE524" s="76"/>
      <c r="UWF524" s="76"/>
      <c r="UWG524" s="76"/>
      <c r="UWH524" s="76"/>
      <c r="UWI524" s="76"/>
      <c r="UWJ524" s="76"/>
      <c r="UWK524" s="76"/>
      <c r="UWL524" s="76"/>
      <c r="UWM524" s="76"/>
      <c r="UWN524" s="76"/>
      <c r="UWO524" s="76"/>
      <c r="UWP524" s="76"/>
      <c r="UWQ524" s="76"/>
      <c r="UWR524" s="76"/>
      <c r="UWS524" s="76"/>
      <c r="UWT524" s="76"/>
      <c r="UWU524" s="76"/>
      <c r="UWV524" s="76"/>
      <c r="UWW524" s="76"/>
      <c r="UWX524" s="76"/>
      <c r="UWY524" s="76"/>
      <c r="UWZ524" s="76"/>
      <c r="UXA524" s="76"/>
      <c r="UXB524" s="76"/>
      <c r="UXC524" s="76"/>
      <c r="UXD524" s="76"/>
      <c r="UXE524" s="76"/>
      <c r="UXF524" s="76"/>
      <c r="UXG524" s="76"/>
      <c r="UXH524" s="76"/>
      <c r="UXI524" s="76"/>
      <c r="UXJ524" s="76"/>
      <c r="UXK524" s="76"/>
      <c r="UXL524" s="76"/>
      <c r="UXM524" s="76"/>
      <c r="UXN524" s="76"/>
      <c r="UXO524" s="76"/>
      <c r="UXP524" s="76"/>
      <c r="UXQ524" s="76"/>
      <c r="UXR524" s="76"/>
      <c r="UXS524" s="76"/>
      <c r="UXT524" s="76"/>
      <c r="UXU524" s="76"/>
      <c r="UXV524" s="76"/>
      <c r="UXW524" s="76"/>
      <c r="UXX524" s="76"/>
      <c r="UXY524" s="76"/>
      <c r="UXZ524" s="76"/>
      <c r="UYA524" s="76"/>
      <c r="UYB524" s="76"/>
      <c r="UYC524" s="76"/>
      <c r="UYD524" s="76"/>
      <c r="UYE524" s="76"/>
      <c r="UYF524" s="76"/>
      <c r="UYG524" s="76"/>
      <c r="UYH524" s="76"/>
      <c r="UYI524" s="76"/>
      <c r="UYJ524" s="76"/>
      <c r="UYK524" s="76"/>
      <c r="UYL524" s="76"/>
      <c r="UYM524" s="76"/>
      <c r="UYN524" s="76"/>
      <c r="UYO524" s="76"/>
      <c r="UYP524" s="76"/>
      <c r="UYQ524" s="76"/>
      <c r="UYR524" s="76"/>
      <c r="UYS524" s="76"/>
      <c r="UYT524" s="76"/>
      <c r="UYU524" s="76"/>
      <c r="UYV524" s="76"/>
      <c r="UYW524" s="76"/>
      <c r="UYX524" s="76"/>
      <c r="UYY524" s="76"/>
      <c r="UYZ524" s="76"/>
      <c r="UZA524" s="76"/>
      <c r="UZB524" s="76"/>
      <c r="UZC524" s="76"/>
      <c r="UZD524" s="76"/>
      <c r="UZE524" s="76"/>
      <c r="UZF524" s="76"/>
      <c r="UZG524" s="76"/>
      <c r="UZH524" s="76"/>
      <c r="UZI524" s="76"/>
      <c r="UZJ524" s="76"/>
      <c r="UZK524" s="76"/>
      <c r="UZL524" s="76"/>
      <c r="UZM524" s="76"/>
      <c r="UZN524" s="76"/>
      <c r="UZO524" s="76"/>
      <c r="UZP524" s="76"/>
      <c r="UZQ524" s="76"/>
      <c r="UZR524" s="76"/>
      <c r="UZS524" s="76"/>
      <c r="UZT524" s="76"/>
      <c r="UZU524" s="76"/>
      <c r="UZV524" s="76"/>
      <c r="UZW524" s="76"/>
      <c r="UZX524" s="76"/>
      <c r="UZY524" s="76"/>
      <c r="UZZ524" s="76"/>
      <c r="VAA524" s="76"/>
      <c r="VAB524" s="76"/>
      <c r="VAC524" s="76"/>
      <c r="VAD524" s="76"/>
      <c r="VAE524" s="76"/>
      <c r="VAF524" s="76"/>
      <c r="VAG524" s="76"/>
      <c r="VAH524" s="76"/>
      <c r="VAI524" s="76"/>
      <c r="VAJ524" s="76"/>
      <c r="VAK524" s="76"/>
      <c r="VAL524" s="76"/>
      <c r="VAM524" s="76"/>
      <c r="VAN524" s="76"/>
      <c r="VAO524" s="76"/>
      <c r="VAP524" s="76"/>
      <c r="VAQ524" s="76"/>
      <c r="VAR524" s="76"/>
      <c r="VAS524" s="76"/>
      <c r="VAT524" s="76"/>
      <c r="VAU524" s="76"/>
      <c r="VAV524" s="76"/>
      <c r="VAW524" s="76"/>
      <c r="VAX524" s="76"/>
      <c r="VAY524" s="76"/>
      <c r="VAZ524" s="76"/>
      <c r="VBA524" s="76"/>
      <c r="VBB524" s="76"/>
      <c r="VBC524" s="76"/>
      <c r="VBD524" s="76"/>
      <c r="VBE524" s="76"/>
      <c r="VBF524" s="76"/>
      <c r="VBG524" s="76"/>
      <c r="VBH524" s="76"/>
      <c r="VBI524" s="76"/>
      <c r="VBJ524" s="76"/>
      <c r="VBK524" s="76"/>
      <c r="VBL524" s="76"/>
      <c r="VBM524" s="76"/>
      <c r="VBN524" s="76"/>
      <c r="VBO524" s="76"/>
      <c r="VBP524" s="76"/>
      <c r="VBQ524" s="76"/>
      <c r="VBR524" s="76"/>
      <c r="VBS524" s="76"/>
      <c r="VBT524" s="76"/>
      <c r="VBU524" s="76"/>
      <c r="VBV524" s="76"/>
      <c r="VBW524" s="76"/>
      <c r="VBX524" s="76"/>
      <c r="VBY524" s="76"/>
      <c r="VBZ524" s="76"/>
      <c r="VCA524" s="76"/>
      <c r="VCB524" s="76"/>
      <c r="VCC524" s="76"/>
      <c r="VCD524" s="76"/>
      <c r="VCE524" s="76"/>
      <c r="VCF524" s="76"/>
      <c r="VCG524" s="76"/>
      <c r="VCH524" s="76"/>
      <c r="VCI524" s="76"/>
      <c r="VCJ524" s="76"/>
      <c r="VCK524" s="76"/>
      <c r="VCL524" s="76"/>
      <c r="VCM524" s="76"/>
      <c r="VCN524" s="76"/>
      <c r="VCO524" s="76"/>
      <c r="VCP524" s="76"/>
      <c r="VCQ524" s="76"/>
      <c r="VCR524" s="76"/>
      <c r="VCS524" s="76"/>
      <c r="VCT524" s="76"/>
      <c r="VCU524" s="76"/>
      <c r="VCV524" s="76"/>
      <c r="VCW524" s="76"/>
      <c r="VCX524" s="76"/>
      <c r="VCY524" s="76"/>
      <c r="VCZ524" s="76"/>
      <c r="VDA524" s="76"/>
      <c r="VDB524" s="76"/>
      <c r="VDC524" s="76"/>
      <c r="VDD524" s="76"/>
      <c r="VDE524" s="76"/>
      <c r="VDF524" s="76"/>
      <c r="VDG524" s="76"/>
      <c r="VDH524" s="76"/>
      <c r="VDI524" s="76"/>
      <c r="VDJ524" s="76"/>
      <c r="VDK524" s="76"/>
      <c r="VDL524" s="76"/>
      <c r="VDM524" s="76"/>
      <c r="VDN524" s="76"/>
      <c r="VDO524" s="76"/>
      <c r="VDP524" s="76"/>
      <c r="VDQ524" s="76"/>
      <c r="VDR524" s="76"/>
      <c r="VDS524" s="76"/>
      <c r="VDT524" s="76"/>
      <c r="VDU524" s="76"/>
      <c r="VDV524" s="76"/>
      <c r="VDW524" s="76"/>
      <c r="VDX524" s="76"/>
      <c r="VDY524" s="76"/>
      <c r="VDZ524" s="76"/>
      <c r="VEA524" s="76"/>
      <c r="VEB524" s="76"/>
      <c r="VEC524" s="76"/>
      <c r="VED524" s="76"/>
      <c r="VEE524" s="76"/>
      <c r="VEF524" s="76"/>
      <c r="VEG524" s="76"/>
      <c r="VEH524" s="76"/>
      <c r="VEI524" s="76"/>
      <c r="VEJ524" s="76"/>
      <c r="VEK524" s="76"/>
      <c r="VEL524" s="76"/>
      <c r="VEM524" s="76"/>
      <c r="VEN524" s="76"/>
      <c r="VEO524" s="76"/>
      <c r="VEP524" s="76"/>
      <c r="VEQ524" s="76"/>
      <c r="VER524" s="76"/>
      <c r="VES524" s="76"/>
      <c r="VET524" s="76"/>
      <c r="VEU524" s="76"/>
      <c r="VEV524" s="76"/>
      <c r="VEW524" s="76"/>
      <c r="VEX524" s="76"/>
      <c r="VEY524" s="76"/>
      <c r="VEZ524" s="76"/>
      <c r="VFA524" s="76"/>
      <c r="VFB524" s="76"/>
      <c r="VFC524" s="76"/>
      <c r="VFD524" s="76"/>
      <c r="VFE524" s="76"/>
      <c r="VFF524" s="76"/>
      <c r="VFG524" s="76"/>
      <c r="VFH524" s="76"/>
      <c r="VFI524" s="76"/>
      <c r="VFJ524" s="76"/>
      <c r="VFK524" s="76"/>
      <c r="VFL524" s="76"/>
      <c r="VFM524" s="76"/>
      <c r="VFN524" s="76"/>
      <c r="VFO524" s="76"/>
      <c r="VFP524" s="76"/>
      <c r="VFQ524" s="76"/>
      <c r="VFR524" s="76"/>
      <c r="VFS524" s="76"/>
      <c r="VFT524" s="76"/>
      <c r="VFU524" s="76"/>
      <c r="VFV524" s="76"/>
      <c r="VFW524" s="76"/>
      <c r="VFX524" s="76"/>
      <c r="VFY524" s="76"/>
      <c r="VFZ524" s="76"/>
      <c r="VGA524" s="76"/>
      <c r="VGB524" s="76"/>
      <c r="VGC524" s="76"/>
      <c r="VGD524" s="76"/>
      <c r="VGE524" s="76"/>
      <c r="VGF524" s="76"/>
      <c r="VGG524" s="76"/>
      <c r="VGH524" s="76"/>
      <c r="VGI524" s="76"/>
      <c r="VGJ524" s="76"/>
      <c r="VGK524" s="76"/>
      <c r="VGL524" s="76"/>
      <c r="VGM524" s="76"/>
      <c r="VGN524" s="76"/>
      <c r="VGO524" s="76"/>
      <c r="VGP524" s="76"/>
      <c r="VGQ524" s="76"/>
      <c r="VGR524" s="76"/>
      <c r="VGS524" s="76"/>
      <c r="VGT524" s="76"/>
      <c r="VGU524" s="76"/>
      <c r="VGV524" s="76"/>
      <c r="VGW524" s="76"/>
      <c r="VGX524" s="76"/>
      <c r="VGY524" s="76"/>
      <c r="VGZ524" s="76"/>
      <c r="VHA524" s="76"/>
      <c r="VHB524" s="76"/>
      <c r="VHC524" s="76"/>
      <c r="VHD524" s="76"/>
      <c r="VHE524" s="76"/>
      <c r="VHF524" s="76"/>
      <c r="VHG524" s="76"/>
      <c r="VHH524" s="76"/>
      <c r="VHI524" s="76"/>
      <c r="VHJ524" s="76"/>
      <c r="VHK524" s="76"/>
      <c r="VHL524" s="76"/>
      <c r="VHM524" s="76"/>
      <c r="VHN524" s="76"/>
      <c r="VHO524" s="76"/>
      <c r="VHP524" s="76"/>
      <c r="VHQ524" s="76"/>
      <c r="VHR524" s="76"/>
      <c r="VHS524" s="76"/>
      <c r="VHT524" s="76"/>
      <c r="VHU524" s="76"/>
      <c r="VHV524" s="76"/>
      <c r="VHW524" s="76"/>
      <c r="VHX524" s="76"/>
      <c r="VHY524" s="76"/>
      <c r="VHZ524" s="76"/>
      <c r="VIA524" s="76"/>
      <c r="VIB524" s="76"/>
      <c r="VIC524" s="76"/>
      <c r="VID524" s="76"/>
      <c r="VIE524" s="76"/>
      <c r="VIF524" s="76"/>
      <c r="VIG524" s="76"/>
      <c r="VIH524" s="76"/>
      <c r="VII524" s="76"/>
      <c r="VIJ524" s="76"/>
      <c r="VIK524" s="76"/>
      <c r="VIL524" s="76"/>
      <c r="VIM524" s="76"/>
      <c r="VIN524" s="76"/>
      <c r="VIO524" s="76"/>
      <c r="VIP524" s="76"/>
      <c r="VIQ524" s="76"/>
      <c r="VIR524" s="76"/>
      <c r="VIS524" s="76"/>
      <c r="VIT524" s="76"/>
      <c r="VIU524" s="76"/>
      <c r="VIV524" s="76"/>
      <c r="VIW524" s="76"/>
      <c r="VIX524" s="76"/>
      <c r="VIY524" s="76"/>
      <c r="VIZ524" s="76"/>
      <c r="VJA524" s="76"/>
      <c r="VJB524" s="76"/>
      <c r="VJC524" s="76"/>
      <c r="VJD524" s="76"/>
      <c r="VJE524" s="76"/>
      <c r="VJF524" s="76"/>
      <c r="VJG524" s="76"/>
      <c r="VJH524" s="76"/>
      <c r="VJI524" s="76"/>
      <c r="VJJ524" s="76"/>
      <c r="VJK524" s="76"/>
      <c r="VJL524" s="76"/>
      <c r="VJM524" s="76"/>
      <c r="VJN524" s="76"/>
      <c r="VJO524" s="76"/>
      <c r="VJP524" s="76"/>
      <c r="VJQ524" s="76"/>
      <c r="VJR524" s="76"/>
      <c r="VJS524" s="76"/>
      <c r="VJT524" s="76"/>
      <c r="VJU524" s="76"/>
      <c r="VJV524" s="76"/>
      <c r="VJW524" s="76"/>
      <c r="VJX524" s="76"/>
      <c r="VJY524" s="76"/>
      <c r="VJZ524" s="76"/>
      <c r="VKA524" s="76"/>
      <c r="VKB524" s="76"/>
      <c r="VKC524" s="76"/>
      <c r="VKD524" s="76"/>
      <c r="VKE524" s="76"/>
      <c r="VKF524" s="76"/>
      <c r="VKG524" s="76"/>
      <c r="VKH524" s="76"/>
      <c r="VKI524" s="76"/>
      <c r="VKJ524" s="76"/>
      <c r="VKK524" s="76"/>
      <c r="VKL524" s="76"/>
      <c r="VKM524" s="76"/>
      <c r="VKN524" s="76"/>
      <c r="VKO524" s="76"/>
      <c r="VKP524" s="76"/>
      <c r="VKQ524" s="76"/>
      <c r="VKR524" s="76"/>
      <c r="VKS524" s="76"/>
      <c r="VKT524" s="76"/>
      <c r="VKU524" s="76"/>
      <c r="VKV524" s="76"/>
      <c r="VKW524" s="76"/>
      <c r="VKX524" s="76"/>
      <c r="VKY524" s="76"/>
      <c r="VKZ524" s="76"/>
      <c r="VLA524" s="76"/>
      <c r="VLB524" s="76"/>
      <c r="VLC524" s="76"/>
      <c r="VLD524" s="76"/>
      <c r="VLE524" s="76"/>
      <c r="VLF524" s="76"/>
      <c r="VLG524" s="76"/>
      <c r="VLH524" s="76"/>
      <c r="VLI524" s="76"/>
      <c r="VLJ524" s="76"/>
      <c r="VLK524" s="76"/>
      <c r="VLL524" s="76"/>
      <c r="VLM524" s="76"/>
      <c r="VLN524" s="76"/>
      <c r="VLO524" s="76"/>
      <c r="VLP524" s="76"/>
      <c r="VLQ524" s="76"/>
      <c r="VLR524" s="76"/>
      <c r="VLS524" s="76"/>
      <c r="VLT524" s="76"/>
      <c r="VLU524" s="76"/>
      <c r="VLV524" s="76"/>
      <c r="VLW524" s="76"/>
      <c r="VLX524" s="76"/>
      <c r="VLY524" s="76"/>
      <c r="VLZ524" s="76"/>
      <c r="VMA524" s="76"/>
      <c r="VMB524" s="76"/>
      <c r="VMC524" s="76"/>
      <c r="VMD524" s="76"/>
      <c r="VME524" s="76"/>
      <c r="VMF524" s="76"/>
      <c r="VMG524" s="76"/>
      <c r="VMH524" s="76"/>
      <c r="VMI524" s="76"/>
      <c r="VMJ524" s="76"/>
      <c r="VMK524" s="76"/>
      <c r="VML524" s="76"/>
      <c r="VMM524" s="76"/>
      <c r="VMN524" s="76"/>
      <c r="VMO524" s="76"/>
      <c r="VMP524" s="76"/>
      <c r="VMQ524" s="76"/>
      <c r="VMR524" s="76"/>
      <c r="VMS524" s="76"/>
      <c r="VMT524" s="76"/>
      <c r="VMU524" s="76"/>
      <c r="VMV524" s="76"/>
      <c r="VMW524" s="76"/>
      <c r="VMX524" s="76"/>
      <c r="VMY524" s="76"/>
      <c r="VMZ524" s="76"/>
      <c r="VNA524" s="76"/>
      <c r="VNB524" s="76"/>
      <c r="VNC524" s="76"/>
      <c r="VND524" s="76"/>
      <c r="VNE524" s="76"/>
      <c r="VNF524" s="76"/>
      <c r="VNG524" s="76"/>
      <c r="VNH524" s="76"/>
      <c r="VNI524" s="76"/>
      <c r="VNJ524" s="76"/>
      <c r="VNK524" s="76"/>
      <c r="VNL524" s="76"/>
      <c r="VNM524" s="76"/>
      <c r="VNN524" s="76"/>
      <c r="VNO524" s="76"/>
      <c r="VNP524" s="76"/>
      <c r="VNQ524" s="76"/>
      <c r="VNR524" s="76"/>
      <c r="VNS524" s="76"/>
      <c r="VNT524" s="76"/>
      <c r="VNU524" s="76"/>
      <c r="VNV524" s="76"/>
      <c r="VNW524" s="76"/>
      <c r="VNX524" s="76"/>
      <c r="VNY524" s="76"/>
      <c r="VNZ524" s="76"/>
      <c r="VOA524" s="76"/>
      <c r="VOB524" s="76"/>
      <c r="VOC524" s="76"/>
      <c r="VOD524" s="76"/>
      <c r="VOE524" s="76"/>
      <c r="VOF524" s="76"/>
      <c r="VOG524" s="76"/>
      <c r="VOH524" s="76"/>
      <c r="VOI524" s="76"/>
      <c r="VOJ524" s="76"/>
      <c r="VOK524" s="76"/>
      <c r="VOL524" s="76"/>
      <c r="VOM524" s="76"/>
      <c r="VON524" s="76"/>
      <c r="VOO524" s="76"/>
      <c r="VOP524" s="76"/>
      <c r="VOQ524" s="76"/>
      <c r="VOR524" s="76"/>
      <c r="VOS524" s="76"/>
      <c r="VOT524" s="76"/>
      <c r="VOU524" s="76"/>
      <c r="VOV524" s="76"/>
      <c r="VOW524" s="76"/>
      <c r="VOX524" s="76"/>
      <c r="VOY524" s="76"/>
      <c r="VOZ524" s="76"/>
      <c r="VPA524" s="76"/>
      <c r="VPB524" s="76"/>
      <c r="VPC524" s="76"/>
      <c r="VPD524" s="76"/>
      <c r="VPE524" s="76"/>
      <c r="VPF524" s="76"/>
      <c r="VPG524" s="76"/>
      <c r="VPH524" s="76"/>
      <c r="VPI524" s="76"/>
      <c r="VPJ524" s="76"/>
      <c r="VPK524" s="76"/>
      <c r="VPL524" s="76"/>
      <c r="VPM524" s="76"/>
      <c r="VPN524" s="76"/>
      <c r="VPO524" s="76"/>
      <c r="VPP524" s="76"/>
      <c r="VPQ524" s="76"/>
      <c r="VPR524" s="76"/>
      <c r="VPS524" s="76"/>
      <c r="VPT524" s="76"/>
      <c r="VPU524" s="76"/>
      <c r="VPV524" s="76"/>
      <c r="VPW524" s="76"/>
      <c r="VPX524" s="76"/>
      <c r="VPY524" s="76"/>
      <c r="VPZ524" s="76"/>
      <c r="VQA524" s="76"/>
      <c r="VQB524" s="76"/>
      <c r="VQC524" s="76"/>
      <c r="VQD524" s="76"/>
      <c r="VQE524" s="76"/>
      <c r="VQF524" s="76"/>
      <c r="VQG524" s="76"/>
      <c r="VQH524" s="76"/>
      <c r="VQI524" s="76"/>
      <c r="VQJ524" s="76"/>
      <c r="VQK524" s="76"/>
      <c r="VQL524" s="76"/>
      <c r="VQM524" s="76"/>
      <c r="VQN524" s="76"/>
      <c r="VQO524" s="76"/>
      <c r="VQP524" s="76"/>
      <c r="VQQ524" s="76"/>
      <c r="VQR524" s="76"/>
      <c r="VQS524" s="76"/>
      <c r="VQT524" s="76"/>
      <c r="VQU524" s="76"/>
      <c r="VQV524" s="76"/>
      <c r="VQW524" s="76"/>
      <c r="VQX524" s="76"/>
      <c r="VQY524" s="76"/>
      <c r="VQZ524" s="76"/>
      <c r="VRA524" s="76"/>
      <c r="VRB524" s="76"/>
      <c r="VRC524" s="76"/>
      <c r="VRD524" s="76"/>
      <c r="VRE524" s="76"/>
      <c r="VRF524" s="76"/>
      <c r="VRG524" s="76"/>
      <c r="VRH524" s="76"/>
      <c r="VRI524" s="76"/>
      <c r="VRJ524" s="76"/>
      <c r="VRK524" s="76"/>
      <c r="VRL524" s="76"/>
      <c r="VRM524" s="76"/>
      <c r="VRN524" s="76"/>
      <c r="VRO524" s="76"/>
      <c r="VRP524" s="76"/>
      <c r="VRQ524" s="76"/>
      <c r="VRR524" s="76"/>
      <c r="VRS524" s="76"/>
      <c r="VRT524" s="76"/>
      <c r="VRU524" s="76"/>
      <c r="VRV524" s="76"/>
      <c r="VRW524" s="76"/>
      <c r="VRX524" s="76"/>
      <c r="VRY524" s="76"/>
      <c r="VRZ524" s="76"/>
      <c r="VSA524" s="76"/>
      <c r="VSB524" s="76"/>
      <c r="VSC524" s="76"/>
      <c r="VSD524" s="76"/>
      <c r="VSE524" s="76"/>
      <c r="VSF524" s="76"/>
      <c r="VSG524" s="76"/>
      <c r="VSH524" s="76"/>
      <c r="VSI524" s="76"/>
      <c r="VSJ524" s="76"/>
      <c r="VSK524" s="76"/>
      <c r="VSL524" s="76"/>
      <c r="VSM524" s="76"/>
      <c r="VSN524" s="76"/>
      <c r="VSO524" s="76"/>
      <c r="VSP524" s="76"/>
      <c r="VSQ524" s="76"/>
      <c r="VSR524" s="76"/>
      <c r="VSS524" s="76"/>
      <c r="VST524" s="76"/>
      <c r="VSU524" s="76"/>
      <c r="VSV524" s="76"/>
      <c r="VSW524" s="76"/>
      <c r="VSX524" s="76"/>
      <c r="VSY524" s="76"/>
      <c r="VSZ524" s="76"/>
      <c r="VTA524" s="76"/>
      <c r="VTB524" s="76"/>
      <c r="VTC524" s="76"/>
      <c r="VTD524" s="76"/>
      <c r="VTE524" s="76"/>
      <c r="VTF524" s="76"/>
      <c r="VTG524" s="76"/>
      <c r="VTH524" s="76"/>
      <c r="VTI524" s="76"/>
      <c r="VTJ524" s="76"/>
      <c r="VTK524" s="76"/>
      <c r="VTL524" s="76"/>
      <c r="VTM524" s="76"/>
      <c r="VTN524" s="76"/>
      <c r="VTO524" s="76"/>
      <c r="VTP524" s="76"/>
      <c r="VTQ524" s="76"/>
      <c r="VTR524" s="76"/>
      <c r="VTS524" s="76"/>
      <c r="VTT524" s="76"/>
      <c r="VTU524" s="76"/>
      <c r="VTV524" s="76"/>
      <c r="VTW524" s="76"/>
      <c r="VTX524" s="76"/>
      <c r="VTY524" s="76"/>
      <c r="VTZ524" s="76"/>
      <c r="VUA524" s="76"/>
      <c r="VUB524" s="76"/>
      <c r="VUC524" s="76"/>
      <c r="VUD524" s="76"/>
      <c r="VUE524" s="76"/>
      <c r="VUF524" s="76"/>
      <c r="VUG524" s="76"/>
      <c r="VUH524" s="76"/>
      <c r="VUI524" s="76"/>
      <c r="VUJ524" s="76"/>
      <c r="VUK524" s="76"/>
      <c r="VUL524" s="76"/>
      <c r="VUM524" s="76"/>
      <c r="VUN524" s="76"/>
      <c r="VUO524" s="76"/>
      <c r="VUP524" s="76"/>
      <c r="VUQ524" s="76"/>
      <c r="VUR524" s="76"/>
      <c r="VUS524" s="76"/>
      <c r="VUT524" s="76"/>
      <c r="VUU524" s="76"/>
      <c r="VUV524" s="76"/>
      <c r="VUW524" s="76"/>
      <c r="VUX524" s="76"/>
      <c r="VUY524" s="76"/>
      <c r="VUZ524" s="76"/>
      <c r="VVA524" s="76"/>
      <c r="VVB524" s="76"/>
      <c r="VVC524" s="76"/>
      <c r="VVD524" s="76"/>
      <c r="VVE524" s="76"/>
      <c r="VVF524" s="76"/>
      <c r="VVG524" s="76"/>
      <c r="VVH524" s="76"/>
      <c r="VVI524" s="76"/>
      <c r="VVJ524" s="76"/>
      <c r="VVK524" s="76"/>
      <c r="VVL524" s="76"/>
      <c r="VVM524" s="76"/>
      <c r="VVN524" s="76"/>
      <c r="VVO524" s="76"/>
      <c r="VVP524" s="76"/>
      <c r="VVQ524" s="76"/>
      <c r="VVR524" s="76"/>
      <c r="VVS524" s="76"/>
      <c r="VVT524" s="76"/>
      <c r="VVU524" s="76"/>
      <c r="VVV524" s="76"/>
      <c r="VVW524" s="76"/>
      <c r="VVX524" s="76"/>
      <c r="VVY524" s="76"/>
      <c r="VVZ524" s="76"/>
      <c r="VWA524" s="76"/>
      <c r="VWB524" s="76"/>
      <c r="VWC524" s="76"/>
      <c r="VWD524" s="76"/>
      <c r="VWE524" s="76"/>
      <c r="VWF524" s="76"/>
      <c r="VWG524" s="76"/>
      <c r="VWH524" s="76"/>
      <c r="VWI524" s="76"/>
      <c r="VWJ524" s="76"/>
      <c r="VWK524" s="76"/>
      <c r="VWL524" s="76"/>
      <c r="VWM524" s="76"/>
      <c r="VWN524" s="76"/>
      <c r="VWO524" s="76"/>
      <c r="VWP524" s="76"/>
      <c r="VWQ524" s="76"/>
      <c r="VWR524" s="76"/>
      <c r="VWS524" s="76"/>
      <c r="VWT524" s="76"/>
      <c r="VWU524" s="76"/>
      <c r="VWV524" s="76"/>
      <c r="VWW524" s="76"/>
      <c r="VWX524" s="76"/>
      <c r="VWY524" s="76"/>
      <c r="VWZ524" s="76"/>
      <c r="VXA524" s="76"/>
      <c r="VXB524" s="76"/>
      <c r="VXC524" s="76"/>
      <c r="VXD524" s="76"/>
      <c r="VXE524" s="76"/>
      <c r="VXF524" s="76"/>
      <c r="VXG524" s="76"/>
      <c r="VXH524" s="76"/>
      <c r="VXI524" s="76"/>
      <c r="VXJ524" s="76"/>
      <c r="VXK524" s="76"/>
      <c r="VXL524" s="76"/>
      <c r="VXM524" s="76"/>
      <c r="VXN524" s="76"/>
      <c r="VXO524" s="76"/>
      <c r="VXP524" s="76"/>
      <c r="VXQ524" s="76"/>
      <c r="VXR524" s="76"/>
      <c r="VXS524" s="76"/>
      <c r="VXT524" s="76"/>
      <c r="VXU524" s="76"/>
      <c r="VXV524" s="76"/>
      <c r="VXW524" s="76"/>
      <c r="VXX524" s="76"/>
      <c r="VXY524" s="76"/>
      <c r="VXZ524" s="76"/>
      <c r="VYA524" s="76"/>
      <c r="VYB524" s="76"/>
      <c r="VYC524" s="76"/>
      <c r="VYD524" s="76"/>
      <c r="VYE524" s="76"/>
      <c r="VYF524" s="76"/>
      <c r="VYG524" s="76"/>
      <c r="VYH524" s="76"/>
      <c r="VYI524" s="76"/>
      <c r="VYJ524" s="76"/>
      <c r="VYK524" s="76"/>
      <c r="VYL524" s="76"/>
      <c r="VYM524" s="76"/>
      <c r="VYN524" s="76"/>
      <c r="VYO524" s="76"/>
      <c r="VYP524" s="76"/>
      <c r="VYQ524" s="76"/>
      <c r="VYR524" s="76"/>
      <c r="VYS524" s="76"/>
      <c r="VYT524" s="76"/>
      <c r="VYU524" s="76"/>
      <c r="VYV524" s="76"/>
      <c r="VYW524" s="76"/>
      <c r="VYX524" s="76"/>
      <c r="VYY524" s="76"/>
      <c r="VYZ524" s="76"/>
      <c r="VZA524" s="76"/>
      <c r="VZB524" s="76"/>
      <c r="VZC524" s="76"/>
      <c r="VZD524" s="76"/>
      <c r="VZE524" s="76"/>
      <c r="VZF524" s="76"/>
      <c r="VZG524" s="76"/>
      <c r="VZH524" s="76"/>
      <c r="VZI524" s="76"/>
      <c r="VZJ524" s="76"/>
      <c r="VZK524" s="76"/>
      <c r="VZL524" s="76"/>
      <c r="VZM524" s="76"/>
      <c r="VZN524" s="76"/>
      <c r="VZO524" s="76"/>
      <c r="VZP524" s="76"/>
      <c r="VZQ524" s="76"/>
      <c r="VZR524" s="76"/>
      <c r="VZS524" s="76"/>
      <c r="VZT524" s="76"/>
      <c r="VZU524" s="76"/>
      <c r="VZV524" s="76"/>
      <c r="VZW524" s="76"/>
      <c r="VZX524" s="76"/>
      <c r="VZY524" s="76"/>
      <c r="VZZ524" s="76"/>
      <c r="WAA524" s="76"/>
      <c r="WAB524" s="76"/>
      <c r="WAC524" s="76"/>
      <c r="WAD524" s="76"/>
      <c r="WAE524" s="76"/>
      <c r="WAF524" s="76"/>
      <c r="WAG524" s="76"/>
      <c r="WAH524" s="76"/>
      <c r="WAI524" s="76"/>
      <c r="WAJ524" s="76"/>
      <c r="WAK524" s="76"/>
      <c r="WAL524" s="76"/>
      <c r="WAM524" s="76"/>
      <c r="WAN524" s="76"/>
      <c r="WAO524" s="76"/>
      <c r="WAP524" s="76"/>
      <c r="WAQ524" s="76"/>
      <c r="WAR524" s="76"/>
      <c r="WAS524" s="76"/>
      <c r="WAT524" s="76"/>
      <c r="WAU524" s="76"/>
      <c r="WAV524" s="76"/>
      <c r="WAW524" s="76"/>
      <c r="WAX524" s="76"/>
      <c r="WAY524" s="76"/>
      <c r="WAZ524" s="76"/>
      <c r="WBA524" s="76"/>
      <c r="WBB524" s="76"/>
      <c r="WBC524" s="76"/>
      <c r="WBD524" s="76"/>
      <c r="WBE524" s="76"/>
      <c r="WBF524" s="76"/>
      <c r="WBG524" s="76"/>
      <c r="WBH524" s="76"/>
      <c r="WBI524" s="76"/>
      <c r="WBJ524" s="76"/>
      <c r="WBK524" s="76"/>
      <c r="WBL524" s="76"/>
      <c r="WBM524" s="76"/>
      <c r="WBN524" s="76"/>
      <c r="WBO524" s="76"/>
      <c r="WBP524" s="76"/>
      <c r="WBQ524" s="76"/>
      <c r="WBR524" s="76"/>
      <c r="WBS524" s="76"/>
      <c r="WBT524" s="76"/>
      <c r="WBU524" s="76"/>
      <c r="WBV524" s="76"/>
      <c r="WBW524" s="76"/>
      <c r="WBX524" s="76"/>
      <c r="WBY524" s="76"/>
      <c r="WBZ524" s="76"/>
      <c r="WCA524" s="76"/>
      <c r="WCB524" s="76"/>
      <c r="WCC524" s="76"/>
      <c r="WCD524" s="76"/>
      <c r="WCE524" s="76"/>
      <c r="WCF524" s="76"/>
      <c r="WCG524" s="76"/>
      <c r="WCH524" s="76"/>
      <c r="WCI524" s="76"/>
      <c r="WCJ524" s="76"/>
      <c r="WCK524" s="76"/>
      <c r="WCL524" s="76"/>
      <c r="WCM524" s="76"/>
      <c r="WCN524" s="76"/>
      <c r="WCO524" s="76"/>
      <c r="WCP524" s="76"/>
      <c r="WCQ524" s="76"/>
      <c r="WCR524" s="76"/>
      <c r="WCS524" s="76"/>
      <c r="WCT524" s="76"/>
      <c r="WCU524" s="76"/>
      <c r="WCV524" s="76"/>
      <c r="WCW524" s="76"/>
      <c r="WCX524" s="76"/>
      <c r="WCY524" s="76"/>
      <c r="WCZ524" s="76"/>
      <c r="WDA524" s="76"/>
      <c r="WDB524" s="76"/>
      <c r="WDC524" s="76"/>
      <c r="WDD524" s="76"/>
      <c r="WDE524" s="76"/>
      <c r="WDF524" s="76"/>
      <c r="WDG524" s="76"/>
      <c r="WDH524" s="76"/>
      <c r="WDI524" s="76"/>
      <c r="WDJ524" s="76"/>
      <c r="WDK524" s="76"/>
      <c r="WDL524" s="76"/>
      <c r="WDM524" s="76"/>
      <c r="WDN524" s="76"/>
      <c r="WDO524" s="76"/>
      <c r="WDP524" s="76"/>
      <c r="WDQ524" s="76"/>
    </row>
    <row r="525" spans="1:15669" s="30" customFormat="1" ht="15" customHeight="1" x14ac:dyDescent="0.25">
      <c r="C525" s="54"/>
      <c r="D525" s="75"/>
      <c r="E525" s="75"/>
      <c r="F525" s="75"/>
      <c r="G525" s="75"/>
      <c r="H525" s="75"/>
      <c r="I525" s="75"/>
      <c r="J525" s="76"/>
      <c r="K525" s="76"/>
      <c r="L525" s="76"/>
      <c r="M525" s="76"/>
      <c r="N525" s="76"/>
      <c r="O525" s="77"/>
      <c r="P525" s="77"/>
      <c r="Q525" s="76"/>
      <c r="R525" s="76"/>
      <c r="S525" s="76"/>
      <c r="T525" s="76"/>
      <c r="U525" s="76"/>
      <c r="V525" s="76"/>
      <c r="W525" s="76"/>
      <c r="X525" s="76"/>
      <c r="Y525" s="76"/>
      <c r="AA525" s="76"/>
      <c r="AB525" s="76"/>
      <c r="AC525" s="76"/>
      <c r="AD525" s="76"/>
      <c r="AE525" s="76"/>
      <c r="AF525" s="76"/>
      <c r="AG525" s="76"/>
      <c r="AH525" s="76"/>
      <c r="AI525" s="76"/>
      <c r="AJ525" s="76"/>
      <c r="AK525" s="76"/>
      <c r="AL525" s="76"/>
      <c r="AM525" s="76"/>
      <c r="AN525" s="76"/>
      <c r="AO525" s="76"/>
      <c r="AP525" s="76"/>
      <c r="AQ525" s="76"/>
      <c r="AR525" s="76"/>
      <c r="AS525" s="76"/>
      <c r="AT525" s="76"/>
      <c r="AU525" s="78"/>
      <c r="AV525" s="79"/>
      <c r="AW525" s="76"/>
      <c r="AX525" s="76"/>
      <c r="AY525" s="76"/>
      <c r="AZ525" s="76"/>
      <c r="BA525" s="76"/>
      <c r="BB525" s="76"/>
      <c r="BC525" s="76"/>
      <c r="BD525" s="70"/>
      <c r="BE525" s="46"/>
      <c r="BF525" s="47"/>
      <c r="BG525" s="80"/>
      <c r="BH525" s="80"/>
      <c r="BI525" s="47"/>
      <c r="BJ525" s="76"/>
      <c r="BK525" s="76"/>
      <c r="BL525" s="76"/>
      <c r="BM525" s="76"/>
      <c r="BN525" s="76"/>
      <c r="BO525" s="76"/>
      <c r="BP525" s="76"/>
      <c r="BQ525" s="76"/>
      <c r="BR525" s="76"/>
      <c r="BS525" s="76"/>
      <c r="BT525" s="76"/>
      <c r="BU525" s="76"/>
      <c r="BV525" s="76"/>
      <c r="BW525" s="76"/>
      <c r="BX525" s="76"/>
      <c r="BY525" s="76"/>
      <c r="BZ525" s="76"/>
      <c r="CA525" s="76"/>
      <c r="CB525" s="76"/>
      <c r="CC525" s="76"/>
      <c r="CD525" s="76"/>
      <c r="CE525" s="76"/>
      <c r="CF525" s="76"/>
      <c r="CG525" s="76"/>
      <c r="CH525" s="76"/>
      <c r="CI525" s="76"/>
      <c r="CJ525" s="76"/>
      <c r="CK525" s="76"/>
      <c r="CL525" s="76"/>
      <c r="CM525" s="76"/>
      <c r="CN525" s="76"/>
      <c r="CO525" s="76"/>
      <c r="CP525" s="76"/>
      <c r="CQ525" s="76"/>
      <c r="CR525" s="76"/>
      <c r="CS525" s="76"/>
      <c r="CT525" s="76"/>
      <c r="CU525" s="76"/>
      <c r="CV525" s="76"/>
      <c r="CW525" s="76"/>
      <c r="CX525" s="76"/>
      <c r="CY525" s="76"/>
      <c r="CZ525" s="76"/>
      <c r="DA525" s="76"/>
      <c r="DB525" s="76"/>
      <c r="DC525" s="76"/>
      <c r="DD525" s="76"/>
      <c r="DE525" s="76"/>
      <c r="DF525" s="76"/>
      <c r="DG525" s="76"/>
      <c r="DH525" s="76"/>
      <c r="DI525" s="76"/>
      <c r="DJ525" s="76"/>
      <c r="DK525" s="76"/>
      <c r="DL525" s="76"/>
      <c r="DM525" s="76"/>
      <c r="DN525" s="76"/>
      <c r="DO525" s="76"/>
      <c r="DP525" s="76"/>
      <c r="DQ525" s="76"/>
      <c r="DR525" s="76"/>
      <c r="DS525" s="76"/>
      <c r="DT525" s="76"/>
      <c r="DU525" s="76"/>
      <c r="DV525" s="76"/>
      <c r="DW525" s="76"/>
      <c r="DX525" s="76"/>
      <c r="DY525" s="76"/>
      <c r="DZ525" s="76"/>
      <c r="EA525" s="76"/>
      <c r="EB525" s="76"/>
      <c r="EC525" s="76"/>
      <c r="ED525" s="76"/>
      <c r="EE525" s="76"/>
      <c r="EF525" s="76"/>
      <c r="EG525" s="76"/>
      <c r="EH525" s="76"/>
      <c r="EI525" s="76"/>
      <c r="EJ525" s="76"/>
      <c r="EK525" s="76"/>
      <c r="EL525" s="76"/>
      <c r="EM525" s="76"/>
      <c r="EN525" s="76"/>
      <c r="EO525" s="76"/>
      <c r="EP525" s="76"/>
      <c r="EQ525" s="76"/>
      <c r="ER525" s="76"/>
      <c r="ES525" s="76"/>
      <c r="ET525" s="76"/>
      <c r="EU525" s="76"/>
      <c r="EV525" s="76"/>
      <c r="EW525" s="76"/>
      <c r="EX525" s="76"/>
      <c r="EY525" s="76"/>
      <c r="EZ525" s="76"/>
      <c r="FA525" s="76"/>
      <c r="FB525" s="76"/>
      <c r="FC525" s="76"/>
      <c r="FD525" s="76"/>
      <c r="FE525" s="76"/>
      <c r="FF525" s="76"/>
      <c r="FG525" s="76"/>
      <c r="FH525" s="76"/>
      <c r="FI525" s="76"/>
      <c r="FJ525" s="76"/>
      <c r="FK525" s="76"/>
      <c r="FL525" s="76"/>
      <c r="FM525" s="76"/>
      <c r="FN525" s="76"/>
      <c r="FO525" s="76"/>
      <c r="FP525" s="76"/>
      <c r="FQ525" s="76"/>
      <c r="FR525" s="76"/>
      <c r="FS525" s="76"/>
      <c r="FT525" s="76"/>
      <c r="FU525" s="76"/>
      <c r="FV525" s="76"/>
      <c r="FW525" s="76"/>
      <c r="FX525" s="76"/>
      <c r="FY525" s="76"/>
      <c r="FZ525" s="76"/>
      <c r="GA525" s="76"/>
      <c r="GB525" s="76"/>
      <c r="GC525" s="76"/>
      <c r="GD525" s="76"/>
      <c r="GE525" s="76"/>
      <c r="GF525" s="76"/>
      <c r="GG525" s="76"/>
      <c r="GH525" s="76"/>
      <c r="GI525" s="76"/>
      <c r="GJ525" s="76"/>
      <c r="GK525" s="76"/>
      <c r="GL525" s="76"/>
      <c r="GM525" s="76"/>
      <c r="GN525" s="76"/>
      <c r="GO525" s="76"/>
      <c r="GP525" s="76"/>
      <c r="GQ525" s="76"/>
      <c r="GR525" s="76"/>
      <c r="GS525" s="76"/>
      <c r="GT525" s="76"/>
      <c r="GU525" s="76"/>
      <c r="GV525" s="76"/>
      <c r="GW525" s="76"/>
      <c r="GX525" s="76"/>
      <c r="GY525" s="76"/>
      <c r="GZ525" s="76"/>
      <c r="HA525" s="76"/>
      <c r="HB525" s="76"/>
      <c r="HC525" s="76"/>
      <c r="HD525" s="76"/>
      <c r="HE525" s="76"/>
      <c r="HF525" s="76"/>
      <c r="HG525" s="76"/>
      <c r="HH525" s="76"/>
      <c r="HI525" s="76"/>
      <c r="HJ525" s="76"/>
      <c r="HK525" s="76"/>
      <c r="HL525" s="76"/>
      <c r="HM525" s="76"/>
      <c r="HN525" s="76"/>
      <c r="HO525" s="76"/>
      <c r="HP525" s="76"/>
      <c r="HQ525" s="76"/>
      <c r="HR525" s="76"/>
      <c r="HS525" s="76"/>
      <c r="HT525" s="76"/>
      <c r="HU525" s="76"/>
      <c r="HV525" s="76"/>
      <c r="HW525" s="76"/>
      <c r="HX525" s="76"/>
      <c r="HY525" s="76"/>
      <c r="HZ525" s="76"/>
      <c r="IA525" s="76"/>
      <c r="IB525" s="76"/>
      <c r="IC525" s="76"/>
      <c r="ID525" s="76"/>
      <c r="IE525" s="76"/>
      <c r="IF525" s="76"/>
      <c r="IG525" s="76"/>
      <c r="IH525" s="76"/>
      <c r="II525" s="76"/>
      <c r="IJ525" s="76"/>
      <c r="IK525" s="76"/>
      <c r="IL525" s="76"/>
      <c r="IM525" s="76"/>
      <c r="IN525" s="76"/>
      <c r="IO525" s="76"/>
      <c r="IP525" s="76"/>
      <c r="IQ525" s="76"/>
      <c r="IR525" s="76"/>
      <c r="IS525" s="76"/>
      <c r="IT525" s="76"/>
      <c r="IU525" s="76"/>
      <c r="IV525" s="76"/>
      <c r="IW525" s="76"/>
      <c r="IX525" s="76"/>
      <c r="IY525" s="76"/>
      <c r="IZ525" s="76"/>
      <c r="JA525" s="76"/>
      <c r="JB525" s="76"/>
      <c r="JC525" s="76"/>
      <c r="JD525" s="76"/>
      <c r="JE525" s="76"/>
      <c r="JF525" s="76"/>
      <c r="JG525" s="76"/>
      <c r="JH525" s="76"/>
      <c r="JI525" s="76"/>
      <c r="JJ525" s="76"/>
      <c r="JK525" s="76"/>
      <c r="JL525" s="76"/>
      <c r="JM525" s="76"/>
      <c r="JN525" s="76"/>
      <c r="JO525" s="76"/>
      <c r="JP525" s="76"/>
      <c r="JQ525" s="76"/>
      <c r="JR525" s="76"/>
      <c r="JS525" s="76"/>
      <c r="JT525" s="76"/>
      <c r="JU525" s="76"/>
      <c r="JV525" s="76"/>
      <c r="JW525" s="76"/>
      <c r="JX525" s="76"/>
      <c r="JY525" s="76"/>
      <c r="JZ525" s="76"/>
      <c r="KA525" s="76"/>
      <c r="KB525" s="76"/>
      <c r="KC525" s="76"/>
      <c r="KD525" s="76"/>
      <c r="KE525" s="76"/>
      <c r="KF525" s="76"/>
      <c r="KG525" s="76"/>
      <c r="KH525" s="76"/>
      <c r="KI525" s="76"/>
      <c r="KJ525" s="76"/>
      <c r="KK525" s="76"/>
      <c r="KL525" s="76"/>
      <c r="KM525" s="76"/>
      <c r="KN525" s="76"/>
      <c r="KO525" s="76"/>
      <c r="KP525" s="76"/>
      <c r="KQ525" s="76"/>
      <c r="KR525" s="76"/>
      <c r="KS525" s="76"/>
      <c r="KT525" s="76"/>
      <c r="KU525" s="76"/>
      <c r="KV525" s="76"/>
      <c r="KW525" s="76"/>
      <c r="KX525" s="76"/>
      <c r="KY525" s="76"/>
      <c r="KZ525" s="76"/>
      <c r="LA525" s="76"/>
      <c r="LB525" s="76"/>
      <c r="LC525" s="76"/>
      <c r="LD525" s="76"/>
      <c r="LE525" s="76"/>
      <c r="LF525" s="76"/>
      <c r="LG525" s="76"/>
      <c r="LH525" s="76"/>
      <c r="LI525" s="76"/>
      <c r="LJ525" s="76"/>
      <c r="LK525" s="76"/>
      <c r="LL525" s="76"/>
      <c r="LM525" s="76"/>
      <c r="LN525" s="76"/>
      <c r="LO525" s="76"/>
      <c r="LP525" s="76"/>
      <c r="LQ525" s="76"/>
      <c r="LR525" s="76"/>
      <c r="LS525" s="76"/>
      <c r="LT525" s="76"/>
      <c r="LU525" s="76"/>
      <c r="LV525" s="76"/>
      <c r="LW525" s="76"/>
      <c r="LX525" s="76"/>
      <c r="LY525" s="76"/>
      <c r="LZ525" s="76"/>
      <c r="MA525" s="76"/>
      <c r="MB525" s="76"/>
      <c r="MC525" s="76"/>
      <c r="MD525" s="76"/>
      <c r="ME525" s="76"/>
      <c r="MF525" s="76"/>
      <c r="MG525" s="76"/>
      <c r="MH525" s="76"/>
      <c r="MI525" s="76"/>
      <c r="MJ525" s="76"/>
      <c r="MK525" s="76"/>
      <c r="ML525" s="76"/>
      <c r="MM525" s="76"/>
      <c r="MN525" s="76"/>
      <c r="MO525" s="76"/>
      <c r="MP525" s="76"/>
      <c r="MQ525" s="76"/>
      <c r="MR525" s="76"/>
      <c r="MS525" s="76"/>
      <c r="MT525" s="76"/>
      <c r="MU525" s="76"/>
      <c r="MV525" s="76"/>
      <c r="MW525" s="76"/>
      <c r="MX525" s="76"/>
      <c r="MY525" s="76"/>
      <c r="MZ525" s="76"/>
      <c r="NA525" s="76"/>
      <c r="NB525" s="76"/>
      <c r="NC525" s="76"/>
      <c r="ND525" s="76"/>
      <c r="NE525" s="76"/>
      <c r="NF525" s="76"/>
      <c r="NG525" s="76"/>
      <c r="NH525" s="76"/>
      <c r="NI525" s="76"/>
      <c r="NJ525" s="76"/>
      <c r="NK525" s="76"/>
      <c r="NL525" s="76"/>
      <c r="NM525" s="76"/>
      <c r="NN525" s="76"/>
      <c r="NO525" s="76"/>
      <c r="NP525" s="76"/>
      <c r="NQ525" s="76"/>
      <c r="NR525" s="76"/>
      <c r="NS525" s="76"/>
      <c r="NT525" s="76"/>
      <c r="NU525" s="76"/>
      <c r="NV525" s="76"/>
      <c r="NW525" s="76"/>
      <c r="NX525" s="76"/>
      <c r="NY525" s="76"/>
      <c r="NZ525" s="76"/>
      <c r="OA525" s="76"/>
      <c r="OB525" s="76"/>
      <c r="OC525" s="76"/>
      <c r="OD525" s="76"/>
      <c r="OE525" s="76"/>
      <c r="OF525" s="76"/>
      <c r="OG525" s="76"/>
      <c r="OH525" s="76"/>
      <c r="OI525" s="76"/>
      <c r="OJ525" s="76"/>
      <c r="OK525" s="76"/>
      <c r="OL525" s="76"/>
      <c r="OM525" s="76"/>
      <c r="ON525" s="76"/>
      <c r="OO525" s="76"/>
      <c r="OP525" s="76"/>
      <c r="OQ525" s="76"/>
      <c r="OR525" s="76"/>
      <c r="OS525" s="76"/>
      <c r="OT525" s="76"/>
      <c r="OU525" s="76"/>
      <c r="OV525" s="76"/>
      <c r="OW525" s="76"/>
      <c r="OX525" s="76"/>
      <c r="OY525" s="76"/>
      <c r="OZ525" s="76"/>
      <c r="PA525" s="76"/>
      <c r="PB525" s="76"/>
      <c r="PC525" s="76"/>
      <c r="PD525" s="76"/>
      <c r="PE525" s="76"/>
      <c r="PF525" s="76"/>
      <c r="PG525" s="76"/>
      <c r="PH525" s="76"/>
      <c r="PI525" s="76"/>
      <c r="PJ525" s="76"/>
      <c r="PK525" s="76"/>
      <c r="PL525" s="76"/>
      <c r="PM525" s="76"/>
      <c r="PN525" s="76"/>
      <c r="PO525" s="76"/>
      <c r="PP525" s="76"/>
      <c r="PQ525" s="76"/>
      <c r="PR525" s="76"/>
      <c r="PS525" s="76"/>
      <c r="PT525" s="76"/>
      <c r="PU525" s="76"/>
      <c r="PV525" s="76"/>
      <c r="PW525" s="76"/>
      <c r="PX525" s="76"/>
      <c r="PY525" s="76"/>
      <c r="PZ525" s="76"/>
      <c r="QA525" s="76"/>
      <c r="QB525" s="76"/>
      <c r="QC525" s="76"/>
      <c r="QD525" s="76"/>
      <c r="QE525" s="76"/>
      <c r="QF525" s="76"/>
      <c r="QG525" s="76"/>
      <c r="QH525" s="76"/>
      <c r="QI525" s="76"/>
      <c r="QJ525" s="76"/>
      <c r="QK525" s="76"/>
      <c r="QL525" s="76"/>
      <c r="QM525" s="76"/>
      <c r="QN525" s="76"/>
      <c r="QO525" s="76"/>
      <c r="QP525" s="76"/>
      <c r="QQ525" s="76"/>
      <c r="QR525" s="76"/>
      <c r="QS525" s="76"/>
      <c r="QT525" s="76"/>
      <c r="QU525" s="76"/>
      <c r="QV525" s="76"/>
      <c r="QW525" s="76"/>
      <c r="QX525" s="76"/>
      <c r="QY525" s="76"/>
      <c r="QZ525" s="76"/>
      <c r="RA525" s="76"/>
      <c r="RB525" s="76"/>
      <c r="RC525" s="76"/>
      <c r="RD525" s="76"/>
      <c r="RE525" s="76"/>
      <c r="RF525" s="76"/>
      <c r="RG525" s="76"/>
      <c r="RH525" s="76"/>
      <c r="RI525" s="76"/>
      <c r="RJ525" s="76"/>
      <c r="RK525" s="76"/>
      <c r="RL525" s="76"/>
      <c r="RM525" s="76"/>
      <c r="RN525" s="76"/>
      <c r="RO525" s="76"/>
      <c r="RP525" s="76"/>
      <c r="RQ525" s="76"/>
      <c r="RR525" s="76"/>
      <c r="RS525" s="76"/>
      <c r="RT525" s="76"/>
      <c r="RU525" s="76"/>
      <c r="RV525" s="76"/>
      <c r="RW525" s="76"/>
      <c r="RX525" s="76"/>
      <c r="RY525" s="76"/>
      <c r="RZ525" s="76"/>
      <c r="SA525" s="76"/>
      <c r="SB525" s="76"/>
      <c r="SC525" s="76"/>
      <c r="SD525" s="76"/>
      <c r="SE525" s="76"/>
      <c r="SF525" s="76"/>
      <c r="SG525" s="76"/>
      <c r="SH525" s="76"/>
      <c r="SI525" s="76"/>
      <c r="SJ525" s="76"/>
      <c r="SK525" s="76"/>
      <c r="SL525" s="76"/>
      <c r="SM525" s="76"/>
      <c r="SN525" s="76"/>
      <c r="SO525" s="76"/>
      <c r="SP525" s="76"/>
      <c r="SQ525" s="76"/>
      <c r="SR525" s="76"/>
      <c r="SS525" s="76"/>
      <c r="ST525" s="76"/>
      <c r="SU525" s="76"/>
      <c r="SV525" s="76"/>
      <c r="SW525" s="76"/>
      <c r="SX525" s="76"/>
      <c r="SY525" s="76"/>
      <c r="SZ525" s="76"/>
      <c r="TA525" s="76"/>
      <c r="TB525" s="76"/>
      <c r="TC525" s="76"/>
      <c r="TD525" s="76"/>
      <c r="TE525" s="76"/>
      <c r="TF525" s="76"/>
      <c r="TG525" s="76"/>
      <c r="TH525" s="76"/>
      <c r="TI525" s="76"/>
      <c r="TJ525" s="76"/>
      <c r="TK525" s="76"/>
      <c r="TL525" s="76"/>
      <c r="TM525" s="76"/>
      <c r="TN525" s="76"/>
      <c r="TO525" s="76"/>
      <c r="TP525" s="76"/>
      <c r="TQ525" s="76"/>
      <c r="TR525" s="76"/>
      <c r="TS525" s="76"/>
      <c r="TT525" s="76"/>
      <c r="TU525" s="76"/>
      <c r="TV525" s="76"/>
      <c r="TW525" s="76"/>
      <c r="TX525" s="76"/>
      <c r="TY525" s="76"/>
      <c r="TZ525" s="76"/>
      <c r="UA525" s="76"/>
      <c r="UB525" s="76"/>
      <c r="UC525" s="76"/>
      <c r="UD525" s="76"/>
      <c r="UE525" s="76"/>
      <c r="UF525" s="76"/>
      <c r="UG525" s="76"/>
      <c r="UH525" s="76"/>
      <c r="UI525" s="76"/>
      <c r="UJ525" s="76"/>
      <c r="UK525" s="76"/>
      <c r="UL525" s="76"/>
      <c r="UM525" s="76"/>
      <c r="UN525" s="76"/>
      <c r="UO525" s="76"/>
      <c r="UP525" s="76"/>
      <c r="UQ525" s="76"/>
      <c r="UR525" s="76"/>
      <c r="US525" s="76"/>
      <c r="UT525" s="76"/>
      <c r="UU525" s="76"/>
      <c r="UV525" s="76"/>
      <c r="UW525" s="76"/>
      <c r="UX525" s="76"/>
      <c r="UY525" s="76"/>
      <c r="UZ525" s="76"/>
      <c r="VA525" s="76"/>
      <c r="VB525" s="76"/>
      <c r="VC525" s="76"/>
      <c r="VD525" s="76"/>
      <c r="VE525" s="76"/>
      <c r="VF525" s="76"/>
      <c r="VG525" s="76"/>
      <c r="VH525" s="76"/>
      <c r="VI525" s="76"/>
      <c r="VJ525" s="76"/>
      <c r="VK525" s="76"/>
      <c r="VL525" s="76"/>
      <c r="VM525" s="76"/>
      <c r="VN525" s="76"/>
      <c r="VO525" s="76"/>
      <c r="VP525" s="76"/>
      <c r="VQ525" s="76"/>
      <c r="VR525" s="76"/>
      <c r="VS525" s="76"/>
      <c r="VT525" s="76"/>
      <c r="VU525" s="76"/>
      <c r="VV525" s="76"/>
      <c r="VW525" s="76"/>
      <c r="VX525" s="76"/>
      <c r="VY525" s="76"/>
      <c r="VZ525" s="76"/>
      <c r="WA525" s="76"/>
      <c r="WB525" s="76"/>
      <c r="WC525" s="76"/>
      <c r="WD525" s="76"/>
      <c r="WE525" s="76"/>
      <c r="WF525" s="76"/>
      <c r="WG525" s="76"/>
      <c r="WH525" s="76"/>
      <c r="WI525" s="76"/>
      <c r="WJ525" s="76"/>
      <c r="WK525" s="76"/>
      <c r="WL525" s="76"/>
      <c r="WM525" s="76"/>
      <c r="WN525" s="76"/>
      <c r="WO525" s="76"/>
      <c r="WP525" s="76"/>
      <c r="WQ525" s="76"/>
      <c r="WR525" s="76"/>
      <c r="WS525" s="76"/>
      <c r="WT525" s="76"/>
      <c r="WU525" s="76"/>
      <c r="WV525" s="76"/>
      <c r="WW525" s="76"/>
      <c r="WX525" s="76"/>
      <c r="WY525" s="76"/>
      <c r="WZ525" s="76"/>
      <c r="XA525" s="76"/>
      <c r="XB525" s="76"/>
      <c r="XC525" s="76"/>
      <c r="XD525" s="76"/>
      <c r="XE525" s="76"/>
      <c r="XF525" s="76"/>
      <c r="XG525" s="76"/>
      <c r="XH525" s="76"/>
      <c r="XI525" s="76"/>
      <c r="XJ525" s="76"/>
      <c r="XK525" s="76"/>
      <c r="XL525" s="76"/>
      <c r="XM525" s="76"/>
      <c r="XN525" s="76"/>
      <c r="XO525" s="76"/>
      <c r="XP525" s="76"/>
      <c r="XQ525" s="76"/>
      <c r="XR525" s="76"/>
      <c r="XS525" s="76"/>
      <c r="XT525" s="76"/>
      <c r="XU525" s="76"/>
      <c r="XV525" s="76"/>
      <c r="XW525" s="76"/>
      <c r="XX525" s="76"/>
      <c r="XY525" s="76"/>
      <c r="XZ525" s="76"/>
      <c r="YA525" s="76"/>
      <c r="YB525" s="76"/>
      <c r="YC525" s="76"/>
      <c r="YD525" s="76"/>
      <c r="YE525" s="76"/>
      <c r="YF525" s="76"/>
      <c r="YG525" s="76"/>
      <c r="YH525" s="76"/>
      <c r="YI525" s="76"/>
      <c r="YJ525" s="76"/>
      <c r="YK525" s="76"/>
      <c r="YL525" s="76"/>
      <c r="YM525" s="76"/>
      <c r="YN525" s="76"/>
      <c r="YO525" s="76"/>
      <c r="YP525" s="76"/>
      <c r="YQ525" s="76"/>
      <c r="YR525" s="76"/>
      <c r="YS525" s="76"/>
      <c r="YT525" s="76"/>
      <c r="YU525" s="76"/>
      <c r="YV525" s="76"/>
      <c r="YW525" s="76"/>
      <c r="YX525" s="76"/>
      <c r="YY525" s="76"/>
      <c r="YZ525" s="76"/>
      <c r="ZA525" s="76"/>
      <c r="ZB525" s="76"/>
      <c r="ZC525" s="76"/>
      <c r="ZD525" s="76"/>
      <c r="ZE525" s="76"/>
      <c r="ZF525" s="76"/>
      <c r="ZG525" s="76"/>
      <c r="ZH525" s="76"/>
      <c r="ZI525" s="76"/>
      <c r="ZJ525" s="76"/>
      <c r="ZK525" s="76"/>
      <c r="ZL525" s="76"/>
      <c r="ZM525" s="76"/>
      <c r="ZN525" s="76"/>
      <c r="ZO525" s="76"/>
      <c r="ZP525" s="76"/>
      <c r="ZQ525" s="76"/>
      <c r="ZR525" s="76"/>
      <c r="ZS525" s="76"/>
      <c r="ZT525" s="76"/>
      <c r="ZU525" s="76"/>
      <c r="ZV525" s="76"/>
      <c r="ZW525" s="76"/>
      <c r="ZX525" s="76"/>
      <c r="ZY525" s="76"/>
      <c r="ZZ525" s="76"/>
      <c r="AAA525" s="76"/>
      <c r="AAB525" s="76"/>
      <c r="AAC525" s="76"/>
      <c r="AAD525" s="76"/>
      <c r="AAE525" s="76"/>
      <c r="AAF525" s="76"/>
      <c r="AAG525" s="76"/>
      <c r="AAH525" s="76"/>
      <c r="AAI525" s="76"/>
      <c r="AAJ525" s="76"/>
      <c r="AAK525" s="76"/>
      <c r="AAL525" s="76"/>
      <c r="AAM525" s="76"/>
      <c r="AAN525" s="76"/>
      <c r="AAO525" s="76"/>
      <c r="AAP525" s="76"/>
      <c r="AAQ525" s="76"/>
      <c r="AAR525" s="76"/>
      <c r="AAS525" s="76"/>
      <c r="AAT525" s="76"/>
      <c r="AAU525" s="76"/>
      <c r="AAV525" s="76"/>
      <c r="AAW525" s="76"/>
      <c r="AAX525" s="76"/>
      <c r="AAY525" s="76"/>
      <c r="AAZ525" s="76"/>
      <c r="ABA525" s="76"/>
      <c r="ABB525" s="76"/>
      <c r="ABC525" s="76"/>
      <c r="ABD525" s="76"/>
      <c r="ABE525" s="76"/>
      <c r="ABF525" s="76"/>
      <c r="ABG525" s="76"/>
      <c r="ABH525" s="76"/>
      <c r="ABI525" s="76"/>
      <c r="ABJ525" s="76"/>
      <c r="ABK525" s="76"/>
      <c r="ABL525" s="76"/>
      <c r="ABM525" s="76"/>
      <c r="ABN525" s="76"/>
      <c r="ABO525" s="76"/>
      <c r="ABP525" s="76"/>
      <c r="ABQ525" s="76"/>
      <c r="ABR525" s="76"/>
      <c r="ABS525" s="76"/>
      <c r="ABT525" s="76"/>
      <c r="ABU525" s="76"/>
      <c r="ABV525" s="76"/>
      <c r="ABW525" s="76"/>
      <c r="ABX525" s="76"/>
      <c r="ABY525" s="76"/>
      <c r="ABZ525" s="76"/>
      <c r="ACA525" s="76"/>
      <c r="ACB525" s="76"/>
      <c r="ACC525" s="76"/>
      <c r="ACD525" s="76"/>
      <c r="ACE525" s="76"/>
      <c r="ACF525" s="76"/>
      <c r="ACG525" s="76"/>
      <c r="ACH525" s="76"/>
      <c r="ACI525" s="76"/>
      <c r="ACJ525" s="76"/>
      <c r="ACK525" s="76"/>
      <c r="ACL525" s="76"/>
      <c r="ACM525" s="76"/>
      <c r="ACN525" s="76"/>
      <c r="ACO525" s="76"/>
      <c r="ACP525" s="76"/>
      <c r="ACQ525" s="76"/>
      <c r="ACR525" s="76"/>
      <c r="ACS525" s="76"/>
      <c r="ACT525" s="76"/>
      <c r="ACU525" s="76"/>
      <c r="ACV525" s="76"/>
      <c r="ACW525" s="76"/>
      <c r="ACX525" s="76"/>
      <c r="ACY525" s="76"/>
      <c r="ACZ525" s="76"/>
      <c r="ADA525" s="76"/>
      <c r="ADB525" s="76"/>
      <c r="ADC525" s="76"/>
      <c r="ADD525" s="76"/>
      <c r="ADE525" s="76"/>
      <c r="ADF525" s="76"/>
      <c r="ADG525" s="76"/>
      <c r="ADH525" s="76"/>
      <c r="ADI525" s="76"/>
      <c r="ADJ525" s="76"/>
      <c r="ADK525" s="76"/>
      <c r="ADL525" s="76"/>
      <c r="ADM525" s="76"/>
      <c r="ADN525" s="76"/>
      <c r="ADO525" s="76"/>
      <c r="ADP525" s="76"/>
      <c r="ADQ525" s="76"/>
      <c r="ADR525" s="76"/>
      <c r="ADS525" s="76"/>
      <c r="ADT525" s="76"/>
      <c r="ADU525" s="76"/>
      <c r="ADV525" s="76"/>
      <c r="ADW525" s="76"/>
      <c r="ADX525" s="76"/>
      <c r="ADY525" s="76"/>
      <c r="ADZ525" s="76"/>
      <c r="AEA525" s="76"/>
      <c r="AEB525" s="76"/>
      <c r="AEC525" s="76"/>
      <c r="AED525" s="76"/>
      <c r="AEE525" s="76"/>
      <c r="AEF525" s="76"/>
      <c r="AEG525" s="76"/>
      <c r="AEH525" s="76"/>
      <c r="AEI525" s="76"/>
      <c r="AEJ525" s="76"/>
      <c r="AEK525" s="76"/>
      <c r="AEL525" s="76"/>
      <c r="AEM525" s="76"/>
      <c r="AEN525" s="76"/>
      <c r="AEO525" s="76"/>
      <c r="AEP525" s="76"/>
      <c r="AEQ525" s="76"/>
      <c r="AER525" s="76"/>
      <c r="AES525" s="76"/>
      <c r="AET525" s="76"/>
      <c r="AEU525" s="76"/>
      <c r="AEV525" s="76"/>
      <c r="AEW525" s="76"/>
      <c r="AEX525" s="76"/>
      <c r="AEY525" s="76"/>
      <c r="AEZ525" s="76"/>
      <c r="AFA525" s="76"/>
      <c r="AFB525" s="76"/>
      <c r="AFC525" s="76"/>
      <c r="AFD525" s="76"/>
      <c r="AFE525" s="76"/>
      <c r="AFF525" s="76"/>
      <c r="AFG525" s="76"/>
      <c r="AFH525" s="76"/>
      <c r="AFI525" s="76"/>
      <c r="AFJ525" s="76"/>
      <c r="AFK525" s="76"/>
      <c r="AFL525" s="76"/>
      <c r="AFM525" s="76"/>
      <c r="AFN525" s="76"/>
      <c r="AFO525" s="76"/>
      <c r="AFP525" s="76"/>
      <c r="AFQ525" s="76"/>
      <c r="AFR525" s="76"/>
      <c r="AFS525" s="76"/>
      <c r="AFT525" s="76"/>
      <c r="AFU525" s="76"/>
      <c r="AFV525" s="76"/>
      <c r="AFW525" s="76"/>
      <c r="AFX525" s="76"/>
      <c r="AFY525" s="76"/>
      <c r="AFZ525" s="76"/>
      <c r="AGA525" s="76"/>
      <c r="AGB525" s="76"/>
      <c r="AGC525" s="76"/>
      <c r="AGD525" s="76"/>
      <c r="AGE525" s="76"/>
      <c r="AGF525" s="76"/>
      <c r="AGG525" s="76"/>
      <c r="AGH525" s="76"/>
      <c r="AGI525" s="76"/>
      <c r="AGJ525" s="76"/>
      <c r="AGK525" s="76"/>
      <c r="AGL525" s="76"/>
      <c r="AGM525" s="76"/>
      <c r="AGN525" s="76"/>
      <c r="AGO525" s="76"/>
      <c r="AGP525" s="76"/>
      <c r="AGQ525" s="76"/>
      <c r="AGR525" s="76"/>
      <c r="AGS525" s="76"/>
      <c r="AGT525" s="76"/>
      <c r="AGU525" s="76"/>
      <c r="AGV525" s="76"/>
      <c r="AGW525" s="76"/>
      <c r="AGX525" s="76"/>
      <c r="AGY525" s="76"/>
      <c r="AGZ525" s="76"/>
      <c r="AHA525" s="76"/>
      <c r="AHB525" s="76"/>
      <c r="AHC525" s="76"/>
      <c r="AHD525" s="76"/>
      <c r="AHE525" s="76"/>
      <c r="AHF525" s="76"/>
      <c r="AHG525" s="76"/>
      <c r="AHH525" s="76"/>
      <c r="AHI525" s="76"/>
      <c r="AHJ525" s="76"/>
      <c r="AHK525" s="76"/>
      <c r="AHL525" s="76"/>
      <c r="AHM525" s="76"/>
      <c r="AHN525" s="76"/>
      <c r="AHO525" s="76"/>
      <c r="AHP525" s="76"/>
      <c r="AHQ525" s="76"/>
      <c r="AHR525" s="76"/>
      <c r="AHS525" s="76"/>
      <c r="AHT525" s="76"/>
      <c r="AHU525" s="76"/>
      <c r="AHV525" s="76"/>
      <c r="AHW525" s="76"/>
      <c r="AHX525" s="76"/>
      <c r="AHY525" s="76"/>
      <c r="AHZ525" s="76"/>
      <c r="AIA525" s="76"/>
      <c r="AIB525" s="76"/>
      <c r="AIC525" s="76"/>
      <c r="AID525" s="76"/>
      <c r="AIE525" s="76"/>
      <c r="AIF525" s="76"/>
      <c r="AIG525" s="76"/>
      <c r="AIH525" s="76"/>
      <c r="AII525" s="76"/>
      <c r="AIJ525" s="76"/>
      <c r="AIK525" s="76"/>
      <c r="AIL525" s="76"/>
      <c r="AIM525" s="76"/>
      <c r="AIN525" s="76"/>
      <c r="AIO525" s="76"/>
      <c r="AIP525" s="76"/>
      <c r="AIQ525" s="76"/>
      <c r="AIR525" s="76"/>
      <c r="AIS525" s="76"/>
      <c r="AIT525" s="76"/>
      <c r="AIU525" s="76"/>
      <c r="AIV525" s="76"/>
      <c r="AIW525" s="76"/>
      <c r="AIX525" s="76"/>
      <c r="AIY525" s="76"/>
      <c r="AIZ525" s="76"/>
      <c r="AJA525" s="76"/>
      <c r="AJB525" s="76"/>
      <c r="AJC525" s="76"/>
      <c r="AJD525" s="76"/>
      <c r="AJE525" s="76"/>
      <c r="AJF525" s="76"/>
      <c r="AJG525" s="76"/>
      <c r="AJH525" s="76"/>
      <c r="AJI525" s="76"/>
      <c r="AJJ525" s="76"/>
      <c r="AJK525" s="76"/>
      <c r="AJL525" s="76"/>
      <c r="AJM525" s="76"/>
      <c r="AJN525" s="76"/>
      <c r="AJO525" s="76"/>
      <c r="AJP525" s="76"/>
      <c r="AJQ525" s="76"/>
      <c r="AJR525" s="76"/>
      <c r="AJS525" s="76"/>
      <c r="AJT525" s="76"/>
      <c r="AJU525" s="76"/>
      <c r="AJV525" s="76"/>
      <c r="AJW525" s="76"/>
      <c r="AJX525" s="76"/>
      <c r="AJY525" s="76"/>
      <c r="AJZ525" s="76"/>
      <c r="AKA525" s="76"/>
      <c r="AKB525" s="76"/>
      <c r="AKC525" s="76"/>
      <c r="AKD525" s="76"/>
      <c r="AKE525" s="76"/>
      <c r="AKF525" s="76"/>
      <c r="AKG525" s="76"/>
      <c r="AKH525" s="76"/>
      <c r="AKI525" s="76"/>
      <c r="AKJ525" s="76"/>
      <c r="AKK525" s="76"/>
      <c r="AKL525" s="76"/>
      <c r="AKM525" s="76"/>
      <c r="AKN525" s="76"/>
      <c r="AKO525" s="76"/>
      <c r="AKP525" s="76"/>
      <c r="AKQ525" s="76"/>
      <c r="AKR525" s="76"/>
      <c r="AKS525" s="76"/>
      <c r="AKT525" s="76"/>
      <c r="AKU525" s="76"/>
      <c r="AKV525" s="76"/>
      <c r="AKW525" s="76"/>
      <c r="AKX525" s="76"/>
      <c r="AKY525" s="76"/>
      <c r="AKZ525" s="76"/>
      <c r="ALA525" s="76"/>
      <c r="ALB525" s="76"/>
      <c r="ALC525" s="76"/>
      <c r="ALD525" s="76"/>
      <c r="ALE525" s="76"/>
      <c r="ALF525" s="76"/>
      <c r="ALG525" s="76"/>
      <c r="ALH525" s="76"/>
      <c r="ALI525" s="76"/>
      <c r="ALJ525" s="76"/>
      <c r="ALK525" s="76"/>
      <c r="ALL525" s="76"/>
      <c r="ALM525" s="76"/>
      <c r="ALN525" s="76"/>
      <c r="ALO525" s="76"/>
      <c r="ALP525" s="76"/>
      <c r="ALQ525" s="76"/>
      <c r="ALR525" s="76"/>
      <c r="ALS525" s="76"/>
      <c r="ALT525" s="76"/>
      <c r="ALU525" s="76"/>
      <c r="ALV525" s="76"/>
      <c r="ALW525" s="76"/>
      <c r="ALX525" s="76"/>
      <c r="ALY525" s="76"/>
      <c r="ALZ525" s="76"/>
      <c r="AMA525" s="76"/>
      <c r="AMB525" s="76"/>
      <c r="AMC525" s="76"/>
      <c r="AMD525" s="76"/>
      <c r="AME525" s="76"/>
      <c r="AMF525" s="76"/>
      <c r="AMG525" s="76"/>
      <c r="AMH525" s="76"/>
      <c r="AMI525" s="76"/>
      <c r="AMJ525" s="76"/>
      <c r="AMK525" s="76"/>
      <c r="AML525" s="76"/>
      <c r="AMM525" s="76"/>
      <c r="AMN525" s="76"/>
      <c r="AMO525" s="76"/>
      <c r="AMP525" s="76"/>
      <c r="AMQ525" s="76"/>
      <c r="AMR525" s="76"/>
      <c r="AMS525" s="76"/>
      <c r="AMT525" s="76"/>
      <c r="AMU525" s="76"/>
      <c r="AMV525" s="76"/>
      <c r="AMW525" s="76"/>
      <c r="AMX525" s="76"/>
      <c r="AMY525" s="76"/>
      <c r="AMZ525" s="76"/>
      <c r="ANA525" s="76"/>
      <c r="ANB525" s="76"/>
      <c r="ANC525" s="76"/>
      <c r="AND525" s="76"/>
      <c r="ANE525" s="76"/>
      <c r="ANF525" s="76"/>
      <c r="ANG525" s="76"/>
      <c r="ANH525" s="76"/>
      <c r="ANI525" s="76"/>
      <c r="ANJ525" s="76"/>
      <c r="ANK525" s="76"/>
      <c r="ANL525" s="76"/>
      <c r="ANM525" s="76"/>
      <c r="ANN525" s="76"/>
      <c r="ANO525" s="76"/>
      <c r="ANP525" s="76"/>
      <c r="ANQ525" s="76"/>
      <c r="ANR525" s="76"/>
      <c r="ANS525" s="76"/>
      <c r="ANT525" s="76"/>
      <c r="ANU525" s="76"/>
      <c r="ANV525" s="76"/>
      <c r="ANW525" s="76"/>
      <c r="ANX525" s="76"/>
      <c r="ANY525" s="76"/>
      <c r="ANZ525" s="76"/>
      <c r="AOA525" s="76"/>
      <c r="AOB525" s="76"/>
      <c r="AOC525" s="76"/>
      <c r="AOD525" s="76"/>
      <c r="AOE525" s="76"/>
      <c r="AOF525" s="76"/>
      <c r="AOG525" s="76"/>
      <c r="AOH525" s="76"/>
      <c r="AOI525" s="76"/>
      <c r="AOJ525" s="76"/>
      <c r="AOK525" s="76"/>
      <c r="AOL525" s="76"/>
      <c r="AOM525" s="76"/>
      <c r="AON525" s="76"/>
      <c r="AOO525" s="76"/>
      <c r="AOP525" s="76"/>
      <c r="AOQ525" s="76"/>
      <c r="AOR525" s="76"/>
      <c r="AOS525" s="76"/>
      <c r="AOT525" s="76"/>
      <c r="AOU525" s="76"/>
      <c r="AOV525" s="76"/>
      <c r="AOW525" s="76"/>
      <c r="AOX525" s="76"/>
      <c r="AOY525" s="76"/>
      <c r="AOZ525" s="76"/>
      <c r="APA525" s="76"/>
      <c r="APB525" s="76"/>
      <c r="APC525" s="76"/>
      <c r="APD525" s="76"/>
      <c r="APE525" s="76"/>
      <c r="APF525" s="76"/>
      <c r="APG525" s="76"/>
      <c r="APH525" s="76"/>
      <c r="API525" s="76"/>
      <c r="APJ525" s="76"/>
      <c r="APK525" s="76"/>
      <c r="APL525" s="76"/>
      <c r="APM525" s="76"/>
      <c r="APN525" s="76"/>
      <c r="APO525" s="76"/>
      <c r="APP525" s="76"/>
      <c r="APQ525" s="76"/>
      <c r="APR525" s="76"/>
      <c r="APS525" s="76"/>
      <c r="APT525" s="76"/>
      <c r="APU525" s="76"/>
      <c r="APV525" s="76"/>
      <c r="APW525" s="76"/>
      <c r="APX525" s="76"/>
      <c r="APY525" s="76"/>
      <c r="APZ525" s="76"/>
      <c r="AQA525" s="76"/>
      <c r="AQB525" s="76"/>
      <c r="AQC525" s="76"/>
      <c r="AQD525" s="76"/>
      <c r="AQE525" s="76"/>
      <c r="AQF525" s="76"/>
      <c r="AQG525" s="76"/>
      <c r="AQH525" s="76"/>
      <c r="AQI525" s="76"/>
      <c r="AQJ525" s="76"/>
      <c r="AQK525" s="76"/>
      <c r="AQL525" s="76"/>
      <c r="AQM525" s="76"/>
      <c r="AQN525" s="76"/>
      <c r="AQO525" s="76"/>
      <c r="AQP525" s="76"/>
      <c r="AQQ525" s="76"/>
      <c r="AQR525" s="76"/>
      <c r="AQS525" s="76"/>
      <c r="AQT525" s="76"/>
      <c r="AQU525" s="76"/>
      <c r="AQV525" s="76"/>
      <c r="AQW525" s="76"/>
      <c r="AQX525" s="76"/>
      <c r="AQY525" s="76"/>
      <c r="AQZ525" s="76"/>
      <c r="ARA525" s="76"/>
      <c r="ARB525" s="76"/>
      <c r="ARC525" s="76"/>
      <c r="ARD525" s="76"/>
      <c r="ARE525" s="76"/>
      <c r="ARF525" s="76"/>
      <c r="ARG525" s="76"/>
      <c r="ARH525" s="76"/>
      <c r="ARI525" s="76"/>
      <c r="ARJ525" s="76"/>
      <c r="ARK525" s="76"/>
      <c r="ARL525" s="76"/>
      <c r="ARM525" s="76"/>
      <c r="ARN525" s="76"/>
      <c r="ARO525" s="76"/>
      <c r="ARP525" s="76"/>
      <c r="ARQ525" s="76"/>
      <c r="ARR525" s="76"/>
      <c r="ARS525" s="76"/>
      <c r="ART525" s="76"/>
      <c r="ARU525" s="76"/>
      <c r="ARV525" s="76"/>
      <c r="ARW525" s="76"/>
      <c r="ARX525" s="76"/>
      <c r="ARY525" s="76"/>
      <c r="ARZ525" s="76"/>
      <c r="ASA525" s="76"/>
      <c r="ASB525" s="76"/>
      <c r="ASC525" s="76"/>
      <c r="ASD525" s="76"/>
      <c r="ASE525" s="76"/>
      <c r="ASF525" s="76"/>
      <c r="ASG525" s="76"/>
      <c r="ASH525" s="76"/>
      <c r="ASI525" s="76"/>
      <c r="ASJ525" s="76"/>
      <c r="ASK525" s="76"/>
      <c r="ASL525" s="76"/>
      <c r="ASM525" s="76"/>
      <c r="ASN525" s="76"/>
      <c r="ASO525" s="76"/>
      <c r="ASP525" s="76"/>
      <c r="ASQ525" s="76"/>
      <c r="ASR525" s="76"/>
      <c r="ASS525" s="76"/>
      <c r="AST525" s="76"/>
      <c r="ASU525" s="76"/>
      <c r="ASV525" s="76"/>
      <c r="ASW525" s="76"/>
      <c r="ASX525" s="76"/>
      <c r="ASY525" s="76"/>
      <c r="ASZ525" s="76"/>
      <c r="ATA525" s="76"/>
      <c r="ATB525" s="76"/>
      <c r="ATC525" s="76"/>
      <c r="ATD525" s="76"/>
      <c r="ATE525" s="76"/>
      <c r="ATF525" s="76"/>
      <c r="ATG525" s="76"/>
      <c r="ATH525" s="76"/>
      <c r="ATI525" s="76"/>
      <c r="ATJ525" s="76"/>
      <c r="ATK525" s="76"/>
      <c r="ATL525" s="76"/>
      <c r="ATM525" s="76"/>
      <c r="ATN525" s="76"/>
      <c r="ATO525" s="76"/>
      <c r="ATP525" s="76"/>
      <c r="ATQ525" s="76"/>
      <c r="ATR525" s="76"/>
      <c r="ATS525" s="76"/>
      <c r="ATT525" s="76"/>
      <c r="ATU525" s="76"/>
      <c r="ATV525" s="76"/>
      <c r="ATW525" s="76"/>
      <c r="ATX525" s="76"/>
      <c r="ATY525" s="76"/>
      <c r="ATZ525" s="76"/>
      <c r="AUA525" s="76"/>
      <c r="AUB525" s="76"/>
      <c r="AUC525" s="76"/>
      <c r="AUD525" s="76"/>
      <c r="AUE525" s="76"/>
      <c r="AUF525" s="76"/>
      <c r="AUG525" s="76"/>
      <c r="AUH525" s="76"/>
      <c r="AUI525" s="76"/>
      <c r="AUJ525" s="76"/>
      <c r="AUK525" s="76"/>
      <c r="AUL525" s="76"/>
      <c r="AUM525" s="76"/>
      <c r="AUN525" s="76"/>
      <c r="AUO525" s="76"/>
      <c r="AUP525" s="76"/>
      <c r="AUQ525" s="76"/>
      <c r="AUR525" s="76"/>
      <c r="AUS525" s="76"/>
      <c r="AUT525" s="76"/>
      <c r="AUU525" s="76"/>
      <c r="AUV525" s="76"/>
      <c r="AUW525" s="76"/>
      <c r="AUX525" s="76"/>
      <c r="AUY525" s="76"/>
      <c r="AUZ525" s="76"/>
      <c r="AVA525" s="76"/>
      <c r="AVB525" s="76"/>
      <c r="AVC525" s="76"/>
      <c r="AVD525" s="76"/>
      <c r="AVE525" s="76"/>
      <c r="AVF525" s="76"/>
      <c r="AVG525" s="76"/>
      <c r="AVH525" s="76"/>
      <c r="AVI525" s="76"/>
      <c r="AVJ525" s="76"/>
      <c r="AVK525" s="76"/>
      <c r="AVL525" s="76"/>
      <c r="AVM525" s="76"/>
      <c r="AVN525" s="76"/>
      <c r="AVO525" s="76"/>
      <c r="AVP525" s="76"/>
      <c r="AVQ525" s="76"/>
      <c r="AVR525" s="76"/>
      <c r="AVS525" s="76"/>
      <c r="AVT525" s="76"/>
      <c r="AVU525" s="76"/>
      <c r="AVV525" s="76"/>
      <c r="AVW525" s="76"/>
      <c r="AVX525" s="76"/>
      <c r="AVY525" s="76"/>
      <c r="AVZ525" s="76"/>
      <c r="AWA525" s="76"/>
      <c r="AWB525" s="76"/>
      <c r="AWC525" s="76"/>
      <c r="AWD525" s="76"/>
      <c r="AWE525" s="76"/>
      <c r="AWF525" s="76"/>
      <c r="AWG525" s="76"/>
      <c r="AWH525" s="76"/>
      <c r="AWI525" s="76"/>
      <c r="AWJ525" s="76"/>
      <c r="AWK525" s="76"/>
      <c r="AWL525" s="76"/>
      <c r="AWM525" s="76"/>
      <c r="AWN525" s="76"/>
      <c r="AWO525" s="76"/>
      <c r="AWP525" s="76"/>
      <c r="AWQ525" s="76"/>
      <c r="AWR525" s="76"/>
      <c r="AWS525" s="76"/>
      <c r="AWT525" s="76"/>
      <c r="AWU525" s="76"/>
      <c r="AWV525" s="76"/>
      <c r="AWW525" s="76"/>
      <c r="AWX525" s="76"/>
      <c r="AWY525" s="76"/>
      <c r="AWZ525" s="76"/>
      <c r="AXA525" s="76"/>
      <c r="AXB525" s="76"/>
      <c r="AXC525" s="76"/>
      <c r="AXD525" s="76"/>
      <c r="AXE525" s="76"/>
      <c r="AXF525" s="76"/>
      <c r="AXG525" s="76"/>
      <c r="AXH525" s="76"/>
      <c r="AXI525" s="76"/>
      <c r="AXJ525" s="76"/>
      <c r="AXK525" s="76"/>
      <c r="AXL525" s="76"/>
      <c r="AXM525" s="76"/>
      <c r="AXN525" s="76"/>
      <c r="AXO525" s="76"/>
      <c r="AXP525" s="76"/>
      <c r="AXQ525" s="76"/>
      <c r="AXR525" s="76"/>
      <c r="AXS525" s="76"/>
      <c r="AXT525" s="76"/>
      <c r="AXU525" s="76"/>
      <c r="AXV525" s="76"/>
      <c r="AXW525" s="76"/>
      <c r="AXX525" s="76"/>
      <c r="AXY525" s="76"/>
      <c r="AXZ525" s="76"/>
      <c r="AYA525" s="76"/>
      <c r="AYB525" s="76"/>
      <c r="AYC525" s="76"/>
      <c r="AYD525" s="76"/>
      <c r="AYE525" s="76"/>
      <c r="AYF525" s="76"/>
      <c r="AYG525" s="76"/>
      <c r="AYH525" s="76"/>
      <c r="AYI525" s="76"/>
      <c r="AYJ525" s="76"/>
      <c r="AYK525" s="76"/>
      <c r="AYL525" s="76"/>
      <c r="AYM525" s="76"/>
      <c r="AYN525" s="76"/>
      <c r="AYO525" s="76"/>
      <c r="AYP525" s="76"/>
      <c r="AYQ525" s="76"/>
      <c r="AYR525" s="76"/>
      <c r="AYS525" s="76"/>
      <c r="AYT525" s="76"/>
      <c r="AYU525" s="76"/>
      <c r="AYV525" s="76"/>
      <c r="AYW525" s="76"/>
      <c r="AYX525" s="76"/>
      <c r="AYY525" s="76"/>
      <c r="AYZ525" s="76"/>
      <c r="AZA525" s="76"/>
      <c r="AZB525" s="76"/>
      <c r="AZC525" s="76"/>
      <c r="AZD525" s="76"/>
      <c r="AZE525" s="76"/>
      <c r="AZF525" s="76"/>
      <c r="AZG525" s="76"/>
      <c r="AZH525" s="76"/>
      <c r="AZI525" s="76"/>
      <c r="AZJ525" s="76"/>
      <c r="AZK525" s="76"/>
      <c r="AZL525" s="76"/>
      <c r="AZM525" s="76"/>
      <c r="AZN525" s="76"/>
      <c r="AZO525" s="76"/>
      <c r="AZP525" s="76"/>
      <c r="AZQ525" s="76"/>
      <c r="AZR525" s="76"/>
      <c r="AZS525" s="76"/>
      <c r="AZT525" s="76"/>
      <c r="AZU525" s="76"/>
      <c r="AZV525" s="76"/>
      <c r="AZW525" s="76"/>
      <c r="AZX525" s="76"/>
      <c r="AZY525" s="76"/>
      <c r="AZZ525" s="76"/>
      <c r="BAA525" s="76"/>
      <c r="BAB525" s="76"/>
      <c r="BAC525" s="76"/>
      <c r="BAD525" s="76"/>
      <c r="BAE525" s="76"/>
      <c r="BAF525" s="76"/>
      <c r="BAG525" s="76"/>
      <c r="BAH525" s="76"/>
      <c r="BAI525" s="76"/>
      <c r="BAJ525" s="76"/>
      <c r="BAK525" s="76"/>
      <c r="BAL525" s="76"/>
      <c r="BAM525" s="76"/>
      <c r="BAN525" s="76"/>
      <c r="BAO525" s="76"/>
      <c r="BAP525" s="76"/>
      <c r="BAQ525" s="76"/>
      <c r="BAR525" s="76"/>
      <c r="BAS525" s="76"/>
      <c r="BAT525" s="76"/>
      <c r="BAU525" s="76"/>
      <c r="BAV525" s="76"/>
      <c r="BAW525" s="76"/>
      <c r="BAX525" s="76"/>
      <c r="BAY525" s="76"/>
      <c r="BAZ525" s="76"/>
      <c r="BBA525" s="76"/>
      <c r="BBB525" s="76"/>
      <c r="BBC525" s="76"/>
      <c r="BBD525" s="76"/>
      <c r="BBE525" s="76"/>
      <c r="BBF525" s="76"/>
      <c r="BBG525" s="76"/>
      <c r="BBH525" s="76"/>
      <c r="BBI525" s="76"/>
      <c r="BBJ525" s="76"/>
      <c r="BBK525" s="76"/>
      <c r="BBL525" s="76"/>
      <c r="BBM525" s="76"/>
      <c r="BBN525" s="76"/>
      <c r="BBO525" s="76"/>
      <c r="BBP525" s="76"/>
      <c r="BBQ525" s="76"/>
      <c r="BBR525" s="76"/>
      <c r="BBS525" s="76"/>
      <c r="BBT525" s="76"/>
      <c r="BBU525" s="76"/>
      <c r="BBV525" s="76"/>
      <c r="BBW525" s="76"/>
      <c r="BBX525" s="76"/>
      <c r="BBY525" s="76"/>
      <c r="BBZ525" s="76"/>
      <c r="BCA525" s="76"/>
      <c r="BCB525" s="76"/>
      <c r="BCC525" s="76"/>
      <c r="BCD525" s="76"/>
      <c r="BCE525" s="76"/>
      <c r="BCF525" s="76"/>
      <c r="BCG525" s="76"/>
      <c r="BCH525" s="76"/>
      <c r="BCI525" s="76"/>
      <c r="BCJ525" s="76"/>
      <c r="BCK525" s="76"/>
      <c r="BCL525" s="76"/>
      <c r="BCM525" s="76"/>
      <c r="BCN525" s="76"/>
      <c r="BCO525" s="76"/>
      <c r="BCP525" s="76"/>
      <c r="BCQ525" s="76"/>
      <c r="BCR525" s="76"/>
      <c r="BCS525" s="76"/>
      <c r="BCT525" s="76"/>
      <c r="BCU525" s="76"/>
      <c r="BCV525" s="76"/>
      <c r="BCW525" s="76"/>
      <c r="BCX525" s="76"/>
      <c r="BCY525" s="76"/>
      <c r="BCZ525" s="76"/>
      <c r="BDA525" s="76"/>
      <c r="BDB525" s="76"/>
      <c r="BDC525" s="76"/>
      <c r="BDD525" s="76"/>
      <c r="BDE525" s="76"/>
      <c r="BDF525" s="76"/>
      <c r="BDG525" s="76"/>
      <c r="BDH525" s="76"/>
      <c r="BDI525" s="76"/>
      <c r="BDJ525" s="76"/>
      <c r="BDK525" s="76"/>
      <c r="BDL525" s="76"/>
      <c r="BDM525" s="76"/>
      <c r="BDN525" s="76"/>
      <c r="BDO525" s="76"/>
      <c r="BDP525" s="76"/>
      <c r="BDQ525" s="76"/>
      <c r="BDR525" s="76"/>
      <c r="BDS525" s="76"/>
      <c r="BDT525" s="76"/>
      <c r="BDU525" s="76"/>
      <c r="BDV525" s="76"/>
      <c r="BDW525" s="76"/>
      <c r="BDX525" s="76"/>
      <c r="BDY525" s="76"/>
      <c r="BDZ525" s="76"/>
      <c r="BEA525" s="76"/>
      <c r="BEB525" s="76"/>
      <c r="BEC525" s="76"/>
      <c r="BED525" s="76"/>
      <c r="BEE525" s="76"/>
      <c r="BEF525" s="76"/>
      <c r="BEG525" s="76"/>
      <c r="BEH525" s="76"/>
      <c r="BEI525" s="76"/>
      <c r="BEJ525" s="76"/>
      <c r="BEK525" s="76"/>
      <c r="BEL525" s="76"/>
      <c r="BEM525" s="76"/>
      <c r="BEN525" s="76"/>
      <c r="BEO525" s="76"/>
      <c r="BEP525" s="76"/>
      <c r="BEQ525" s="76"/>
      <c r="BER525" s="76"/>
      <c r="BES525" s="76"/>
      <c r="BET525" s="76"/>
      <c r="BEU525" s="76"/>
      <c r="BEV525" s="76"/>
      <c r="BEW525" s="76"/>
      <c r="BEX525" s="76"/>
      <c r="BEY525" s="76"/>
      <c r="BEZ525" s="76"/>
      <c r="BFA525" s="76"/>
      <c r="BFB525" s="76"/>
      <c r="BFC525" s="76"/>
      <c r="BFD525" s="76"/>
      <c r="BFE525" s="76"/>
      <c r="BFF525" s="76"/>
      <c r="BFG525" s="76"/>
      <c r="BFH525" s="76"/>
      <c r="BFI525" s="76"/>
      <c r="BFJ525" s="76"/>
      <c r="BFK525" s="76"/>
      <c r="BFL525" s="76"/>
      <c r="BFM525" s="76"/>
      <c r="BFN525" s="76"/>
      <c r="BFO525" s="76"/>
      <c r="BFP525" s="76"/>
      <c r="BFQ525" s="76"/>
      <c r="BFR525" s="76"/>
      <c r="BFS525" s="76"/>
      <c r="BFT525" s="76"/>
      <c r="BFU525" s="76"/>
      <c r="BFV525" s="76"/>
      <c r="BFW525" s="76"/>
      <c r="BFX525" s="76"/>
      <c r="BFY525" s="76"/>
      <c r="BFZ525" s="76"/>
      <c r="BGA525" s="76"/>
      <c r="BGB525" s="76"/>
      <c r="BGC525" s="76"/>
      <c r="BGD525" s="76"/>
      <c r="BGE525" s="76"/>
      <c r="BGF525" s="76"/>
      <c r="BGG525" s="76"/>
      <c r="BGH525" s="76"/>
      <c r="BGI525" s="76"/>
      <c r="BGJ525" s="76"/>
      <c r="BGK525" s="76"/>
      <c r="BGL525" s="76"/>
      <c r="BGM525" s="76"/>
      <c r="BGN525" s="76"/>
      <c r="BGO525" s="76"/>
      <c r="BGP525" s="76"/>
      <c r="BGQ525" s="76"/>
      <c r="BGR525" s="76"/>
      <c r="BGS525" s="76"/>
      <c r="BGT525" s="76"/>
      <c r="BGU525" s="76"/>
      <c r="BGV525" s="76"/>
      <c r="BGW525" s="76"/>
      <c r="BGX525" s="76"/>
      <c r="BGY525" s="76"/>
      <c r="BGZ525" s="76"/>
      <c r="BHA525" s="76"/>
      <c r="BHB525" s="76"/>
      <c r="BHC525" s="76"/>
      <c r="BHD525" s="76"/>
      <c r="BHE525" s="76"/>
      <c r="BHF525" s="76"/>
      <c r="BHG525" s="76"/>
      <c r="BHH525" s="76"/>
      <c r="BHI525" s="76"/>
      <c r="BHJ525" s="76"/>
      <c r="BHK525" s="76"/>
      <c r="BHL525" s="76"/>
      <c r="BHM525" s="76"/>
      <c r="BHN525" s="76"/>
      <c r="BHO525" s="76"/>
      <c r="BHP525" s="76"/>
      <c r="BHQ525" s="76"/>
      <c r="BHR525" s="76"/>
      <c r="BHS525" s="76"/>
      <c r="BHT525" s="76"/>
      <c r="BHU525" s="76"/>
      <c r="BHV525" s="76"/>
      <c r="BHW525" s="76"/>
      <c r="BHX525" s="76"/>
      <c r="BHY525" s="76"/>
      <c r="BHZ525" s="76"/>
      <c r="BIA525" s="76"/>
      <c r="BIB525" s="76"/>
      <c r="BIC525" s="76"/>
      <c r="BID525" s="76"/>
      <c r="BIE525" s="76"/>
      <c r="BIF525" s="76"/>
      <c r="BIG525" s="76"/>
      <c r="BIH525" s="76"/>
      <c r="BII525" s="76"/>
      <c r="BIJ525" s="76"/>
      <c r="BIK525" s="76"/>
      <c r="BIL525" s="76"/>
      <c r="BIM525" s="76"/>
      <c r="BIN525" s="76"/>
      <c r="BIO525" s="76"/>
      <c r="BIP525" s="76"/>
      <c r="BIQ525" s="76"/>
      <c r="BIR525" s="76"/>
      <c r="BIS525" s="76"/>
      <c r="BIT525" s="76"/>
      <c r="BIU525" s="76"/>
      <c r="BIV525" s="76"/>
      <c r="BIW525" s="76"/>
      <c r="BIX525" s="76"/>
      <c r="BIY525" s="76"/>
      <c r="BIZ525" s="76"/>
      <c r="BJA525" s="76"/>
      <c r="BJB525" s="76"/>
      <c r="BJC525" s="76"/>
      <c r="BJD525" s="76"/>
      <c r="BJE525" s="76"/>
      <c r="BJF525" s="76"/>
      <c r="BJG525" s="76"/>
      <c r="BJH525" s="76"/>
      <c r="BJI525" s="76"/>
      <c r="BJJ525" s="76"/>
      <c r="BJK525" s="76"/>
      <c r="BJL525" s="76"/>
      <c r="BJM525" s="76"/>
      <c r="BJN525" s="76"/>
      <c r="BJO525" s="76"/>
      <c r="BJP525" s="76"/>
      <c r="BJQ525" s="76"/>
      <c r="BJR525" s="76"/>
      <c r="BJS525" s="76"/>
      <c r="BJT525" s="76"/>
      <c r="BJU525" s="76"/>
      <c r="BJV525" s="76"/>
      <c r="BJW525" s="76"/>
      <c r="BJX525" s="76"/>
      <c r="BJY525" s="76"/>
      <c r="BJZ525" s="76"/>
      <c r="BKA525" s="76"/>
      <c r="BKB525" s="76"/>
      <c r="BKC525" s="76"/>
      <c r="BKD525" s="76"/>
      <c r="BKE525" s="76"/>
      <c r="BKF525" s="76"/>
      <c r="BKG525" s="76"/>
      <c r="BKH525" s="76"/>
      <c r="BKI525" s="76"/>
      <c r="BKJ525" s="76"/>
      <c r="BKK525" s="76"/>
      <c r="BKL525" s="76"/>
      <c r="BKM525" s="76"/>
      <c r="BKN525" s="76"/>
      <c r="BKO525" s="76"/>
      <c r="BKP525" s="76"/>
      <c r="BKQ525" s="76"/>
      <c r="BKR525" s="76"/>
      <c r="BKS525" s="76"/>
      <c r="BKT525" s="76"/>
      <c r="BKU525" s="76"/>
      <c r="BKV525" s="76"/>
      <c r="BKW525" s="76"/>
      <c r="BKX525" s="76"/>
      <c r="BKY525" s="76"/>
      <c r="BKZ525" s="76"/>
      <c r="BLA525" s="76"/>
      <c r="BLB525" s="76"/>
      <c r="BLC525" s="76"/>
      <c r="BLD525" s="76"/>
      <c r="BLE525" s="76"/>
      <c r="BLF525" s="76"/>
      <c r="BLG525" s="76"/>
      <c r="BLH525" s="76"/>
      <c r="BLI525" s="76"/>
      <c r="BLJ525" s="76"/>
      <c r="BLK525" s="76"/>
      <c r="BLL525" s="76"/>
      <c r="BLM525" s="76"/>
      <c r="BLN525" s="76"/>
      <c r="BLO525" s="76"/>
      <c r="BLP525" s="76"/>
      <c r="BLQ525" s="76"/>
      <c r="BLR525" s="76"/>
      <c r="BLS525" s="76"/>
      <c r="BLT525" s="76"/>
      <c r="BLU525" s="76"/>
      <c r="BLV525" s="76"/>
      <c r="BLW525" s="76"/>
      <c r="BLX525" s="76"/>
      <c r="BLY525" s="76"/>
      <c r="BLZ525" s="76"/>
      <c r="BMA525" s="76"/>
      <c r="BMB525" s="76"/>
      <c r="BMC525" s="76"/>
      <c r="BMD525" s="76"/>
      <c r="BME525" s="76"/>
      <c r="BMF525" s="76"/>
      <c r="BMG525" s="76"/>
      <c r="BMH525" s="76"/>
      <c r="BMI525" s="76"/>
      <c r="BMJ525" s="76"/>
      <c r="BMK525" s="76"/>
      <c r="BML525" s="76"/>
      <c r="BMM525" s="76"/>
      <c r="BMN525" s="76"/>
      <c r="BMO525" s="76"/>
      <c r="BMP525" s="76"/>
      <c r="BMQ525" s="76"/>
      <c r="BMR525" s="76"/>
      <c r="BMS525" s="76"/>
      <c r="BMT525" s="76"/>
      <c r="BMU525" s="76"/>
      <c r="BMV525" s="76"/>
      <c r="BMW525" s="76"/>
      <c r="BMX525" s="76"/>
      <c r="BMY525" s="76"/>
      <c r="BMZ525" s="76"/>
      <c r="BNA525" s="76"/>
      <c r="BNB525" s="76"/>
      <c r="BNC525" s="76"/>
      <c r="BND525" s="76"/>
      <c r="BNE525" s="76"/>
      <c r="BNF525" s="76"/>
      <c r="BNG525" s="76"/>
      <c r="BNH525" s="76"/>
      <c r="BNI525" s="76"/>
      <c r="BNJ525" s="76"/>
      <c r="BNK525" s="76"/>
      <c r="BNL525" s="76"/>
      <c r="BNM525" s="76"/>
      <c r="BNN525" s="76"/>
      <c r="BNO525" s="76"/>
      <c r="BNP525" s="76"/>
      <c r="BNQ525" s="76"/>
      <c r="BNR525" s="76"/>
      <c r="BNS525" s="76"/>
      <c r="BNT525" s="76"/>
      <c r="BNU525" s="76"/>
      <c r="BNV525" s="76"/>
      <c r="BNW525" s="76"/>
      <c r="BNX525" s="76"/>
      <c r="BNY525" s="76"/>
      <c r="BNZ525" s="76"/>
      <c r="BOA525" s="76"/>
      <c r="BOB525" s="76"/>
      <c r="BOC525" s="76"/>
      <c r="BOD525" s="76"/>
      <c r="BOE525" s="76"/>
      <c r="BOF525" s="76"/>
      <c r="BOG525" s="76"/>
      <c r="BOH525" s="76"/>
      <c r="BOI525" s="76"/>
      <c r="BOJ525" s="76"/>
      <c r="BOK525" s="76"/>
      <c r="BOL525" s="76"/>
      <c r="BOM525" s="76"/>
      <c r="BON525" s="76"/>
      <c r="BOO525" s="76"/>
      <c r="BOP525" s="76"/>
      <c r="BOQ525" s="76"/>
      <c r="BOR525" s="76"/>
      <c r="BOS525" s="76"/>
      <c r="BOT525" s="76"/>
      <c r="BOU525" s="76"/>
      <c r="BOV525" s="76"/>
      <c r="BOW525" s="76"/>
      <c r="BOX525" s="76"/>
      <c r="BOY525" s="76"/>
      <c r="BOZ525" s="76"/>
      <c r="BPA525" s="76"/>
      <c r="BPB525" s="76"/>
      <c r="BPC525" s="76"/>
      <c r="BPD525" s="76"/>
      <c r="BPE525" s="76"/>
      <c r="BPF525" s="76"/>
      <c r="BPG525" s="76"/>
      <c r="BPH525" s="76"/>
      <c r="BPI525" s="76"/>
      <c r="BPJ525" s="76"/>
      <c r="BPK525" s="76"/>
      <c r="BPL525" s="76"/>
      <c r="BPM525" s="76"/>
      <c r="BPN525" s="76"/>
      <c r="BPO525" s="76"/>
      <c r="BPP525" s="76"/>
      <c r="BPQ525" s="76"/>
      <c r="BPR525" s="76"/>
      <c r="BPS525" s="76"/>
      <c r="BPT525" s="76"/>
      <c r="BPU525" s="76"/>
      <c r="BPV525" s="76"/>
      <c r="BPW525" s="76"/>
      <c r="BPX525" s="76"/>
      <c r="BPY525" s="76"/>
      <c r="BPZ525" s="76"/>
      <c r="BQA525" s="76"/>
      <c r="BQB525" s="76"/>
      <c r="BQC525" s="76"/>
      <c r="BQD525" s="76"/>
      <c r="BQE525" s="76"/>
      <c r="BQF525" s="76"/>
      <c r="BQG525" s="76"/>
      <c r="BQH525" s="76"/>
      <c r="BQI525" s="76"/>
      <c r="BQJ525" s="76"/>
      <c r="BQK525" s="76"/>
      <c r="BQL525" s="76"/>
      <c r="BQM525" s="76"/>
      <c r="BQN525" s="76"/>
      <c r="BQO525" s="76"/>
      <c r="BQP525" s="76"/>
      <c r="BQQ525" s="76"/>
      <c r="BQR525" s="76"/>
      <c r="BQS525" s="76"/>
      <c r="BQT525" s="76"/>
      <c r="BQU525" s="76"/>
      <c r="BQV525" s="76"/>
      <c r="BQW525" s="76"/>
      <c r="BQX525" s="76"/>
      <c r="BQY525" s="76"/>
      <c r="BQZ525" s="76"/>
      <c r="BRA525" s="76"/>
      <c r="BRB525" s="76"/>
      <c r="BRC525" s="76"/>
      <c r="BRD525" s="76"/>
      <c r="BRE525" s="76"/>
      <c r="BRF525" s="76"/>
      <c r="BRG525" s="76"/>
      <c r="BRH525" s="76"/>
      <c r="BRI525" s="76"/>
      <c r="BRJ525" s="76"/>
      <c r="BRK525" s="76"/>
      <c r="BRL525" s="76"/>
      <c r="BRM525" s="76"/>
      <c r="BRN525" s="76"/>
      <c r="BRO525" s="76"/>
      <c r="BRP525" s="76"/>
      <c r="BRQ525" s="76"/>
      <c r="BRR525" s="76"/>
      <c r="BRS525" s="76"/>
      <c r="BRT525" s="76"/>
      <c r="BRU525" s="76"/>
      <c r="BRV525" s="76"/>
      <c r="BRW525" s="76"/>
      <c r="BRX525" s="76"/>
      <c r="BRY525" s="76"/>
      <c r="BRZ525" s="76"/>
      <c r="BSA525" s="76"/>
      <c r="BSB525" s="76"/>
      <c r="BSC525" s="76"/>
      <c r="BSD525" s="76"/>
      <c r="BSE525" s="76"/>
      <c r="BSF525" s="76"/>
      <c r="BSG525" s="76"/>
      <c r="BSH525" s="76"/>
      <c r="BSI525" s="76"/>
      <c r="BSJ525" s="76"/>
      <c r="BSK525" s="76"/>
      <c r="BSL525" s="76"/>
      <c r="BSM525" s="76"/>
      <c r="BSN525" s="76"/>
      <c r="BSO525" s="76"/>
      <c r="BSP525" s="76"/>
      <c r="BSQ525" s="76"/>
      <c r="BSR525" s="76"/>
      <c r="BSS525" s="76"/>
      <c r="BST525" s="76"/>
      <c r="BSU525" s="76"/>
      <c r="BSV525" s="76"/>
      <c r="BSW525" s="76"/>
      <c r="BSX525" s="76"/>
      <c r="BSY525" s="76"/>
      <c r="BSZ525" s="76"/>
      <c r="BTA525" s="76"/>
      <c r="BTB525" s="76"/>
      <c r="BTC525" s="76"/>
      <c r="BTD525" s="76"/>
      <c r="BTE525" s="76"/>
      <c r="BTF525" s="76"/>
      <c r="BTG525" s="76"/>
      <c r="BTH525" s="76"/>
      <c r="BTI525" s="76"/>
      <c r="BTJ525" s="76"/>
      <c r="BTK525" s="76"/>
      <c r="BTL525" s="76"/>
      <c r="BTM525" s="76"/>
      <c r="BTN525" s="76"/>
      <c r="BTO525" s="76"/>
      <c r="BTP525" s="76"/>
      <c r="BTQ525" s="76"/>
      <c r="BTR525" s="76"/>
      <c r="BTS525" s="76"/>
      <c r="BTT525" s="76"/>
      <c r="BTU525" s="76"/>
      <c r="BTV525" s="76"/>
      <c r="BTW525" s="76"/>
      <c r="BTX525" s="76"/>
      <c r="BTY525" s="76"/>
      <c r="BTZ525" s="76"/>
      <c r="BUA525" s="76"/>
      <c r="BUB525" s="76"/>
      <c r="BUC525" s="76"/>
      <c r="BUD525" s="76"/>
      <c r="BUE525" s="76"/>
      <c r="BUF525" s="76"/>
      <c r="BUG525" s="76"/>
      <c r="BUH525" s="76"/>
      <c r="BUI525" s="76"/>
      <c r="BUJ525" s="76"/>
      <c r="BUK525" s="76"/>
      <c r="BUL525" s="76"/>
      <c r="BUM525" s="76"/>
      <c r="BUN525" s="76"/>
      <c r="BUO525" s="76"/>
      <c r="BUP525" s="76"/>
      <c r="BUQ525" s="76"/>
      <c r="BUR525" s="76"/>
      <c r="BUS525" s="76"/>
      <c r="BUT525" s="76"/>
      <c r="BUU525" s="76"/>
      <c r="BUV525" s="76"/>
      <c r="BUW525" s="76"/>
      <c r="BUX525" s="76"/>
      <c r="BUY525" s="76"/>
      <c r="BUZ525" s="76"/>
      <c r="BVA525" s="76"/>
      <c r="BVB525" s="76"/>
      <c r="BVC525" s="76"/>
      <c r="BVD525" s="76"/>
      <c r="BVE525" s="76"/>
      <c r="BVF525" s="76"/>
      <c r="BVG525" s="76"/>
      <c r="BVH525" s="76"/>
      <c r="BVI525" s="76"/>
      <c r="BVJ525" s="76"/>
      <c r="BVK525" s="76"/>
      <c r="BVL525" s="76"/>
      <c r="BVM525" s="76"/>
      <c r="BVN525" s="76"/>
      <c r="BVO525" s="76"/>
      <c r="BVP525" s="76"/>
      <c r="BVQ525" s="76"/>
      <c r="BVR525" s="76"/>
      <c r="BVS525" s="76"/>
      <c r="BVT525" s="76"/>
      <c r="BVU525" s="76"/>
      <c r="BVV525" s="76"/>
      <c r="BVW525" s="76"/>
      <c r="BVX525" s="76"/>
      <c r="BVY525" s="76"/>
      <c r="BVZ525" s="76"/>
      <c r="BWA525" s="76"/>
      <c r="BWB525" s="76"/>
      <c r="BWC525" s="76"/>
      <c r="BWD525" s="76"/>
      <c r="BWE525" s="76"/>
      <c r="BWF525" s="76"/>
      <c r="BWG525" s="76"/>
      <c r="BWH525" s="76"/>
      <c r="BWI525" s="76"/>
      <c r="BWJ525" s="76"/>
      <c r="BWK525" s="76"/>
      <c r="BWL525" s="76"/>
      <c r="BWM525" s="76"/>
      <c r="BWN525" s="76"/>
      <c r="BWO525" s="76"/>
      <c r="BWP525" s="76"/>
      <c r="BWQ525" s="76"/>
      <c r="BWR525" s="76"/>
      <c r="BWS525" s="76"/>
      <c r="BWT525" s="76"/>
      <c r="BWU525" s="76"/>
      <c r="BWV525" s="76"/>
      <c r="BWW525" s="76"/>
      <c r="BWX525" s="76"/>
      <c r="BWY525" s="76"/>
      <c r="BWZ525" s="76"/>
      <c r="BXA525" s="76"/>
      <c r="BXB525" s="76"/>
      <c r="BXC525" s="76"/>
      <c r="BXD525" s="76"/>
      <c r="BXE525" s="76"/>
      <c r="BXF525" s="76"/>
      <c r="BXG525" s="76"/>
      <c r="BXH525" s="76"/>
      <c r="BXI525" s="76"/>
      <c r="BXJ525" s="76"/>
      <c r="BXK525" s="76"/>
      <c r="BXL525" s="76"/>
      <c r="BXM525" s="76"/>
      <c r="BXN525" s="76"/>
      <c r="BXO525" s="76"/>
      <c r="BXP525" s="76"/>
      <c r="BXQ525" s="76"/>
      <c r="BXR525" s="76"/>
      <c r="BXS525" s="76"/>
      <c r="BXT525" s="76"/>
      <c r="BXU525" s="76"/>
      <c r="BXV525" s="76"/>
      <c r="BXW525" s="76"/>
      <c r="BXX525" s="76"/>
      <c r="BXY525" s="76"/>
      <c r="BXZ525" s="76"/>
      <c r="BYA525" s="76"/>
      <c r="BYB525" s="76"/>
      <c r="BYC525" s="76"/>
      <c r="BYD525" s="76"/>
      <c r="BYE525" s="76"/>
      <c r="BYF525" s="76"/>
      <c r="BYG525" s="76"/>
      <c r="BYH525" s="76"/>
      <c r="BYI525" s="76"/>
      <c r="BYJ525" s="76"/>
      <c r="BYK525" s="76"/>
      <c r="BYL525" s="76"/>
      <c r="BYM525" s="76"/>
      <c r="BYN525" s="76"/>
      <c r="BYO525" s="76"/>
      <c r="BYP525" s="76"/>
      <c r="BYQ525" s="76"/>
      <c r="BYR525" s="76"/>
      <c r="BYS525" s="76"/>
      <c r="BYT525" s="76"/>
      <c r="BYU525" s="76"/>
      <c r="BYV525" s="76"/>
      <c r="BYW525" s="76"/>
      <c r="BYX525" s="76"/>
      <c r="BYY525" s="76"/>
      <c r="BYZ525" s="76"/>
      <c r="BZA525" s="76"/>
      <c r="BZB525" s="76"/>
      <c r="BZC525" s="76"/>
      <c r="BZD525" s="76"/>
      <c r="BZE525" s="76"/>
      <c r="BZF525" s="76"/>
      <c r="BZG525" s="76"/>
      <c r="BZH525" s="76"/>
      <c r="BZI525" s="76"/>
      <c r="BZJ525" s="76"/>
      <c r="BZK525" s="76"/>
      <c r="BZL525" s="76"/>
      <c r="BZM525" s="76"/>
      <c r="BZN525" s="76"/>
      <c r="BZO525" s="76"/>
      <c r="BZP525" s="76"/>
      <c r="BZQ525" s="76"/>
      <c r="BZR525" s="76"/>
      <c r="BZS525" s="76"/>
      <c r="BZT525" s="76"/>
      <c r="BZU525" s="76"/>
      <c r="BZV525" s="76"/>
      <c r="BZW525" s="76"/>
      <c r="BZX525" s="76"/>
      <c r="BZY525" s="76"/>
      <c r="BZZ525" s="76"/>
      <c r="CAA525" s="76"/>
      <c r="CAB525" s="76"/>
      <c r="CAC525" s="76"/>
      <c r="CAD525" s="76"/>
      <c r="CAE525" s="76"/>
      <c r="CAF525" s="76"/>
      <c r="CAG525" s="76"/>
      <c r="CAH525" s="76"/>
      <c r="CAI525" s="76"/>
      <c r="CAJ525" s="76"/>
      <c r="CAK525" s="76"/>
      <c r="CAL525" s="76"/>
      <c r="CAM525" s="76"/>
      <c r="CAN525" s="76"/>
      <c r="CAO525" s="76"/>
      <c r="CAP525" s="76"/>
      <c r="CAQ525" s="76"/>
      <c r="CAR525" s="76"/>
      <c r="CAS525" s="76"/>
      <c r="CAT525" s="76"/>
      <c r="CAU525" s="76"/>
      <c r="CAV525" s="76"/>
      <c r="CAW525" s="76"/>
      <c r="CAX525" s="76"/>
      <c r="CAY525" s="76"/>
      <c r="CAZ525" s="76"/>
      <c r="CBA525" s="76"/>
      <c r="CBB525" s="76"/>
      <c r="CBC525" s="76"/>
      <c r="CBD525" s="76"/>
      <c r="CBE525" s="76"/>
      <c r="CBF525" s="76"/>
      <c r="CBG525" s="76"/>
      <c r="CBH525" s="76"/>
      <c r="CBI525" s="76"/>
      <c r="CBJ525" s="76"/>
      <c r="CBK525" s="76"/>
      <c r="CBL525" s="76"/>
      <c r="CBM525" s="76"/>
      <c r="CBN525" s="76"/>
      <c r="CBO525" s="76"/>
      <c r="CBP525" s="76"/>
      <c r="CBQ525" s="76"/>
      <c r="CBR525" s="76"/>
      <c r="CBS525" s="76"/>
      <c r="CBT525" s="76"/>
      <c r="CBU525" s="76"/>
      <c r="CBV525" s="76"/>
      <c r="CBW525" s="76"/>
      <c r="CBX525" s="76"/>
      <c r="CBY525" s="76"/>
      <c r="CBZ525" s="76"/>
      <c r="CCA525" s="76"/>
      <c r="CCB525" s="76"/>
      <c r="CCC525" s="76"/>
      <c r="CCD525" s="76"/>
      <c r="CCE525" s="76"/>
      <c r="CCF525" s="76"/>
      <c r="CCG525" s="76"/>
      <c r="CCH525" s="76"/>
      <c r="CCI525" s="76"/>
      <c r="CCJ525" s="76"/>
      <c r="CCK525" s="76"/>
      <c r="CCL525" s="76"/>
      <c r="CCM525" s="76"/>
      <c r="CCN525" s="76"/>
      <c r="CCO525" s="76"/>
      <c r="CCP525" s="76"/>
      <c r="CCQ525" s="76"/>
      <c r="CCR525" s="76"/>
      <c r="CCS525" s="76"/>
      <c r="CCT525" s="76"/>
      <c r="CCU525" s="76"/>
      <c r="CCV525" s="76"/>
      <c r="CCW525" s="76"/>
      <c r="CCX525" s="76"/>
      <c r="CCY525" s="76"/>
      <c r="CCZ525" s="76"/>
      <c r="CDA525" s="76"/>
      <c r="CDB525" s="76"/>
      <c r="CDC525" s="76"/>
      <c r="CDD525" s="76"/>
      <c r="CDE525" s="76"/>
      <c r="CDF525" s="76"/>
      <c r="CDG525" s="76"/>
      <c r="CDH525" s="76"/>
      <c r="CDI525" s="76"/>
      <c r="CDJ525" s="76"/>
      <c r="CDK525" s="76"/>
      <c r="CDL525" s="76"/>
      <c r="CDM525" s="76"/>
      <c r="CDN525" s="76"/>
      <c r="CDO525" s="76"/>
      <c r="CDP525" s="76"/>
      <c r="CDQ525" s="76"/>
      <c r="CDR525" s="76"/>
      <c r="CDS525" s="76"/>
      <c r="CDT525" s="76"/>
      <c r="CDU525" s="76"/>
      <c r="CDV525" s="76"/>
      <c r="CDW525" s="76"/>
      <c r="CDX525" s="76"/>
      <c r="CDY525" s="76"/>
      <c r="CDZ525" s="76"/>
      <c r="CEA525" s="76"/>
      <c r="CEB525" s="76"/>
      <c r="CEC525" s="76"/>
      <c r="CED525" s="76"/>
      <c r="CEE525" s="76"/>
      <c r="CEF525" s="76"/>
      <c r="CEG525" s="76"/>
      <c r="CEH525" s="76"/>
      <c r="CEI525" s="76"/>
      <c r="CEJ525" s="76"/>
      <c r="CEK525" s="76"/>
      <c r="CEL525" s="76"/>
      <c r="CEM525" s="76"/>
      <c r="CEN525" s="76"/>
      <c r="CEO525" s="76"/>
      <c r="CEP525" s="76"/>
      <c r="CEQ525" s="76"/>
      <c r="CER525" s="76"/>
      <c r="CES525" s="76"/>
      <c r="CET525" s="76"/>
      <c r="CEU525" s="76"/>
      <c r="CEV525" s="76"/>
      <c r="CEW525" s="76"/>
      <c r="CEX525" s="76"/>
      <c r="CEY525" s="76"/>
      <c r="CEZ525" s="76"/>
      <c r="CFA525" s="76"/>
      <c r="CFB525" s="76"/>
      <c r="CFC525" s="76"/>
      <c r="CFD525" s="76"/>
      <c r="CFE525" s="76"/>
      <c r="CFF525" s="76"/>
      <c r="CFG525" s="76"/>
      <c r="CFH525" s="76"/>
      <c r="CFI525" s="76"/>
      <c r="CFJ525" s="76"/>
      <c r="CFK525" s="76"/>
      <c r="CFL525" s="76"/>
      <c r="CFM525" s="76"/>
      <c r="CFN525" s="76"/>
      <c r="CFO525" s="76"/>
      <c r="CFP525" s="76"/>
      <c r="CFQ525" s="76"/>
      <c r="CFR525" s="76"/>
      <c r="CFS525" s="76"/>
      <c r="CFT525" s="76"/>
      <c r="CFU525" s="76"/>
      <c r="CFV525" s="76"/>
      <c r="CFW525" s="76"/>
      <c r="CFX525" s="76"/>
      <c r="CFY525" s="76"/>
      <c r="CFZ525" s="76"/>
      <c r="CGA525" s="76"/>
      <c r="CGB525" s="76"/>
      <c r="CGC525" s="76"/>
      <c r="CGD525" s="76"/>
      <c r="CGE525" s="76"/>
      <c r="CGF525" s="76"/>
      <c r="CGG525" s="76"/>
      <c r="CGH525" s="76"/>
      <c r="CGI525" s="76"/>
      <c r="CGJ525" s="76"/>
      <c r="CGK525" s="76"/>
      <c r="CGL525" s="76"/>
      <c r="CGM525" s="76"/>
      <c r="CGN525" s="76"/>
      <c r="CGO525" s="76"/>
      <c r="CGP525" s="76"/>
      <c r="CGQ525" s="76"/>
      <c r="CGR525" s="76"/>
      <c r="CGS525" s="76"/>
      <c r="CGT525" s="76"/>
      <c r="CGU525" s="76"/>
      <c r="CGV525" s="76"/>
      <c r="CGW525" s="76"/>
      <c r="CGX525" s="76"/>
      <c r="CGY525" s="76"/>
      <c r="CGZ525" s="76"/>
      <c r="CHA525" s="76"/>
      <c r="CHB525" s="76"/>
      <c r="CHC525" s="76"/>
      <c r="CHD525" s="76"/>
      <c r="CHE525" s="76"/>
      <c r="CHF525" s="76"/>
      <c r="CHG525" s="76"/>
      <c r="CHH525" s="76"/>
      <c r="CHI525" s="76"/>
      <c r="CHJ525" s="76"/>
      <c r="CHK525" s="76"/>
      <c r="CHL525" s="76"/>
      <c r="CHM525" s="76"/>
      <c r="CHN525" s="76"/>
      <c r="CHO525" s="76"/>
      <c r="CHP525" s="76"/>
      <c r="CHQ525" s="76"/>
      <c r="CHR525" s="76"/>
      <c r="CHS525" s="76"/>
      <c r="CHT525" s="76"/>
      <c r="CHU525" s="76"/>
      <c r="CHV525" s="76"/>
      <c r="CHW525" s="76"/>
      <c r="CHX525" s="76"/>
      <c r="CHY525" s="76"/>
      <c r="CHZ525" s="76"/>
      <c r="CIA525" s="76"/>
      <c r="CIB525" s="76"/>
      <c r="CIC525" s="76"/>
      <c r="CID525" s="76"/>
      <c r="CIE525" s="76"/>
      <c r="CIF525" s="76"/>
      <c r="CIG525" s="76"/>
      <c r="CIH525" s="76"/>
      <c r="CII525" s="76"/>
      <c r="CIJ525" s="76"/>
      <c r="CIK525" s="76"/>
      <c r="CIL525" s="76"/>
      <c r="CIM525" s="76"/>
      <c r="CIN525" s="76"/>
      <c r="CIO525" s="76"/>
      <c r="CIP525" s="76"/>
      <c r="CIQ525" s="76"/>
      <c r="CIR525" s="76"/>
      <c r="CIS525" s="76"/>
      <c r="CIT525" s="76"/>
      <c r="CIU525" s="76"/>
      <c r="CIV525" s="76"/>
      <c r="CIW525" s="76"/>
      <c r="CIX525" s="76"/>
      <c r="CIY525" s="76"/>
      <c r="CIZ525" s="76"/>
      <c r="CJA525" s="76"/>
      <c r="CJB525" s="76"/>
      <c r="CJC525" s="76"/>
      <c r="CJD525" s="76"/>
      <c r="CJE525" s="76"/>
      <c r="CJF525" s="76"/>
      <c r="CJG525" s="76"/>
      <c r="CJH525" s="76"/>
      <c r="CJI525" s="76"/>
      <c r="CJJ525" s="76"/>
      <c r="CJK525" s="76"/>
      <c r="CJL525" s="76"/>
      <c r="CJM525" s="76"/>
      <c r="CJN525" s="76"/>
      <c r="CJO525" s="76"/>
      <c r="CJP525" s="76"/>
      <c r="CJQ525" s="76"/>
      <c r="CJR525" s="76"/>
      <c r="CJS525" s="76"/>
      <c r="CJT525" s="76"/>
      <c r="CJU525" s="76"/>
      <c r="CJV525" s="76"/>
      <c r="CJW525" s="76"/>
      <c r="CJX525" s="76"/>
      <c r="CJY525" s="76"/>
      <c r="CJZ525" s="76"/>
      <c r="CKA525" s="76"/>
      <c r="CKB525" s="76"/>
      <c r="CKC525" s="76"/>
      <c r="CKD525" s="76"/>
      <c r="CKE525" s="76"/>
      <c r="CKF525" s="76"/>
      <c r="CKG525" s="76"/>
      <c r="CKH525" s="76"/>
      <c r="CKI525" s="76"/>
      <c r="CKJ525" s="76"/>
      <c r="CKK525" s="76"/>
      <c r="CKL525" s="76"/>
      <c r="CKM525" s="76"/>
      <c r="CKN525" s="76"/>
      <c r="CKO525" s="76"/>
      <c r="CKP525" s="76"/>
      <c r="CKQ525" s="76"/>
      <c r="CKR525" s="76"/>
      <c r="CKS525" s="76"/>
      <c r="CKT525" s="76"/>
      <c r="CKU525" s="76"/>
      <c r="CKV525" s="76"/>
      <c r="CKW525" s="76"/>
      <c r="CKX525" s="76"/>
      <c r="CKY525" s="76"/>
      <c r="CKZ525" s="76"/>
      <c r="CLA525" s="76"/>
      <c r="CLB525" s="76"/>
      <c r="CLC525" s="76"/>
      <c r="CLD525" s="76"/>
      <c r="CLE525" s="76"/>
      <c r="CLF525" s="76"/>
      <c r="CLG525" s="76"/>
      <c r="CLH525" s="76"/>
      <c r="CLI525" s="76"/>
      <c r="CLJ525" s="76"/>
      <c r="CLK525" s="76"/>
      <c r="CLL525" s="76"/>
      <c r="CLM525" s="76"/>
      <c r="CLN525" s="76"/>
      <c r="CLO525" s="76"/>
      <c r="CLP525" s="76"/>
      <c r="CLQ525" s="76"/>
      <c r="CLR525" s="76"/>
      <c r="CLS525" s="76"/>
      <c r="CLT525" s="76"/>
      <c r="CLU525" s="76"/>
      <c r="CLV525" s="76"/>
      <c r="CLW525" s="76"/>
      <c r="CLX525" s="76"/>
      <c r="CLY525" s="76"/>
      <c r="CLZ525" s="76"/>
      <c r="CMA525" s="76"/>
      <c r="CMB525" s="76"/>
      <c r="CMC525" s="76"/>
      <c r="CMD525" s="76"/>
      <c r="CME525" s="76"/>
      <c r="CMF525" s="76"/>
      <c r="CMG525" s="76"/>
      <c r="CMH525" s="76"/>
      <c r="CMI525" s="76"/>
      <c r="CMJ525" s="76"/>
      <c r="CMK525" s="76"/>
      <c r="CML525" s="76"/>
      <c r="CMM525" s="76"/>
      <c r="CMN525" s="76"/>
      <c r="CMO525" s="76"/>
      <c r="CMP525" s="76"/>
      <c r="CMQ525" s="76"/>
      <c r="CMR525" s="76"/>
      <c r="CMS525" s="76"/>
      <c r="CMT525" s="76"/>
      <c r="CMU525" s="76"/>
      <c r="CMV525" s="76"/>
      <c r="CMW525" s="76"/>
      <c r="CMX525" s="76"/>
      <c r="CMY525" s="76"/>
      <c r="CMZ525" s="76"/>
      <c r="CNA525" s="76"/>
      <c r="CNB525" s="76"/>
      <c r="CNC525" s="76"/>
      <c r="CND525" s="76"/>
      <c r="CNE525" s="76"/>
      <c r="CNF525" s="76"/>
      <c r="CNG525" s="76"/>
      <c r="CNH525" s="76"/>
      <c r="CNI525" s="76"/>
      <c r="CNJ525" s="76"/>
      <c r="CNK525" s="76"/>
      <c r="CNL525" s="76"/>
      <c r="CNM525" s="76"/>
      <c r="CNN525" s="76"/>
      <c r="CNO525" s="76"/>
      <c r="CNP525" s="76"/>
      <c r="CNQ525" s="76"/>
      <c r="CNR525" s="76"/>
      <c r="CNS525" s="76"/>
      <c r="CNT525" s="76"/>
      <c r="CNU525" s="76"/>
      <c r="CNV525" s="76"/>
      <c r="CNW525" s="76"/>
      <c r="CNX525" s="76"/>
      <c r="CNY525" s="76"/>
      <c r="CNZ525" s="76"/>
      <c r="COA525" s="76"/>
      <c r="COB525" s="76"/>
      <c r="COC525" s="76"/>
      <c r="COD525" s="76"/>
      <c r="COE525" s="76"/>
      <c r="COF525" s="76"/>
      <c r="COG525" s="76"/>
      <c r="COH525" s="76"/>
      <c r="COI525" s="76"/>
      <c r="COJ525" s="76"/>
      <c r="COK525" s="76"/>
      <c r="COL525" s="76"/>
      <c r="COM525" s="76"/>
      <c r="CON525" s="76"/>
      <c r="COO525" s="76"/>
      <c r="COP525" s="76"/>
      <c r="COQ525" s="76"/>
      <c r="COR525" s="76"/>
      <c r="COS525" s="76"/>
      <c r="COT525" s="76"/>
      <c r="COU525" s="76"/>
      <c r="COV525" s="76"/>
      <c r="COW525" s="76"/>
      <c r="COX525" s="76"/>
      <c r="COY525" s="76"/>
      <c r="COZ525" s="76"/>
      <c r="CPA525" s="76"/>
      <c r="CPB525" s="76"/>
      <c r="CPC525" s="76"/>
      <c r="CPD525" s="76"/>
      <c r="CPE525" s="76"/>
      <c r="CPF525" s="76"/>
      <c r="CPG525" s="76"/>
      <c r="CPH525" s="76"/>
      <c r="CPI525" s="76"/>
      <c r="CPJ525" s="76"/>
      <c r="CPK525" s="76"/>
      <c r="CPL525" s="76"/>
      <c r="CPM525" s="76"/>
      <c r="CPN525" s="76"/>
      <c r="CPO525" s="76"/>
      <c r="CPP525" s="76"/>
      <c r="CPQ525" s="76"/>
      <c r="CPR525" s="76"/>
      <c r="CPS525" s="76"/>
      <c r="CPT525" s="76"/>
      <c r="CPU525" s="76"/>
      <c r="CPV525" s="76"/>
      <c r="CPW525" s="76"/>
      <c r="CPX525" s="76"/>
      <c r="CPY525" s="76"/>
      <c r="CPZ525" s="76"/>
      <c r="CQA525" s="76"/>
      <c r="CQB525" s="76"/>
      <c r="CQC525" s="76"/>
      <c r="CQD525" s="76"/>
      <c r="CQE525" s="76"/>
      <c r="CQF525" s="76"/>
      <c r="CQG525" s="76"/>
      <c r="CQH525" s="76"/>
      <c r="CQI525" s="76"/>
      <c r="CQJ525" s="76"/>
      <c r="CQK525" s="76"/>
      <c r="CQL525" s="76"/>
      <c r="CQM525" s="76"/>
      <c r="CQN525" s="76"/>
      <c r="CQO525" s="76"/>
      <c r="CQP525" s="76"/>
      <c r="CQQ525" s="76"/>
      <c r="CQR525" s="76"/>
      <c r="CQS525" s="76"/>
      <c r="CQT525" s="76"/>
      <c r="CQU525" s="76"/>
      <c r="CQV525" s="76"/>
      <c r="CQW525" s="76"/>
      <c r="CQX525" s="76"/>
      <c r="CQY525" s="76"/>
      <c r="CQZ525" s="76"/>
      <c r="CRA525" s="76"/>
      <c r="CRB525" s="76"/>
      <c r="CRC525" s="76"/>
      <c r="CRD525" s="76"/>
      <c r="CRE525" s="76"/>
      <c r="CRF525" s="76"/>
      <c r="CRG525" s="76"/>
      <c r="CRH525" s="76"/>
      <c r="CRI525" s="76"/>
      <c r="CRJ525" s="76"/>
      <c r="CRK525" s="76"/>
      <c r="CRL525" s="76"/>
      <c r="CRM525" s="76"/>
      <c r="CRN525" s="76"/>
      <c r="CRO525" s="76"/>
      <c r="CRP525" s="76"/>
      <c r="CRQ525" s="76"/>
      <c r="CRR525" s="76"/>
      <c r="CRS525" s="76"/>
      <c r="CRT525" s="76"/>
      <c r="CRU525" s="76"/>
      <c r="CRV525" s="76"/>
      <c r="CRW525" s="76"/>
      <c r="CRX525" s="76"/>
      <c r="CRY525" s="76"/>
      <c r="CRZ525" s="76"/>
      <c r="CSA525" s="76"/>
      <c r="CSB525" s="76"/>
      <c r="CSC525" s="76"/>
      <c r="CSD525" s="76"/>
      <c r="CSE525" s="76"/>
      <c r="CSF525" s="76"/>
      <c r="CSG525" s="76"/>
      <c r="CSH525" s="76"/>
      <c r="CSI525" s="76"/>
      <c r="CSJ525" s="76"/>
      <c r="CSK525" s="76"/>
      <c r="CSL525" s="76"/>
      <c r="CSM525" s="76"/>
      <c r="CSN525" s="76"/>
      <c r="CSO525" s="76"/>
      <c r="CSP525" s="76"/>
      <c r="CSQ525" s="76"/>
      <c r="CSR525" s="76"/>
      <c r="CSS525" s="76"/>
      <c r="CST525" s="76"/>
      <c r="CSU525" s="76"/>
      <c r="CSV525" s="76"/>
      <c r="CSW525" s="76"/>
      <c r="CSX525" s="76"/>
      <c r="CSY525" s="76"/>
      <c r="CSZ525" s="76"/>
      <c r="CTA525" s="76"/>
      <c r="CTB525" s="76"/>
      <c r="CTC525" s="76"/>
      <c r="CTD525" s="76"/>
      <c r="CTE525" s="76"/>
      <c r="CTF525" s="76"/>
      <c r="CTG525" s="76"/>
      <c r="CTH525" s="76"/>
      <c r="CTI525" s="76"/>
      <c r="CTJ525" s="76"/>
      <c r="CTK525" s="76"/>
      <c r="CTL525" s="76"/>
      <c r="CTM525" s="76"/>
      <c r="CTN525" s="76"/>
      <c r="CTO525" s="76"/>
      <c r="CTP525" s="76"/>
      <c r="CTQ525" s="76"/>
      <c r="CTR525" s="76"/>
      <c r="CTS525" s="76"/>
      <c r="CTT525" s="76"/>
      <c r="CTU525" s="76"/>
      <c r="CTV525" s="76"/>
      <c r="CTW525" s="76"/>
      <c r="CTX525" s="76"/>
      <c r="CTY525" s="76"/>
      <c r="CTZ525" s="76"/>
      <c r="CUA525" s="76"/>
      <c r="CUB525" s="76"/>
      <c r="CUC525" s="76"/>
      <c r="CUD525" s="76"/>
      <c r="CUE525" s="76"/>
      <c r="CUF525" s="76"/>
      <c r="CUG525" s="76"/>
      <c r="CUH525" s="76"/>
      <c r="CUI525" s="76"/>
      <c r="CUJ525" s="76"/>
      <c r="CUK525" s="76"/>
      <c r="CUL525" s="76"/>
      <c r="CUM525" s="76"/>
      <c r="CUN525" s="76"/>
      <c r="CUO525" s="76"/>
      <c r="CUP525" s="76"/>
      <c r="CUQ525" s="76"/>
      <c r="CUR525" s="76"/>
      <c r="CUS525" s="76"/>
      <c r="CUT525" s="76"/>
      <c r="CUU525" s="76"/>
      <c r="CUV525" s="76"/>
      <c r="CUW525" s="76"/>
      <c r="CUX525" s="76"/>
      <c r="CUY525" s="76"/>
      <c r="CUZ525" s="76"/>
      <c r="CVA525" s="76"/>
      <c r="CVB525" s="76"/>
      <c r="CVC525" s="76"/>
      <c r="CVD525" s="76"/>
      <c r="CVE525" s="76"/>
      <c r="CVF525" s="76"/>
      <c r="CVG525" s="76"/>
      <c r="CVH525" s="76"/>
      <c r="CVI525" s="76"/>
      <c r="CVJ525" s="76"/>
      <c r="CVK525" s="76"/>
      <c r="CVL525" s="76"/>
      <c r="CVM525" s="76"/>
      <c r="CVN525" s="76"/>
      <c r="CVO525" s="76"/>
      <c r="CVP525" s="76"/>
      <c r="CVQ525" s="76"/>
      <c r="CVR525" s="76"/>
      <c r="CVS525" s="76"/>
      <c r="CVT525" s="76"/>
      <c r="CVU525" s="76"/>
      <c r="CVV525" s="76"/>
      <c r="CVW525" s="76"/>
      <c r="CVX525" s="76"/>
      <c r="CVY525" s="76"/>
      <c r="CVZ525" s="76"/>
      <c r="CWA525" s="76"/>
      <c r="CWB525" s="76"/>
      <c r="CWC525" s="76"/>
      <c r="CWD525" s="76"/>
      <c r="CWE525" s="76"/>
      <c r="CWF525" s="76"/>
      <c r="CWG525" s="76"/>
      <c r="CWH525" s="76"/>
      <c r="CWI525" s="76"/>
      <c r="CWJ525" s="76"/>
      <c r="CWK525" s="76"/>
      <c r="CWL525" s="76"/>
      <c r="CWM525" s="76"/>
      <c r="CWN525" s="76"/>
      <c r="CWO525" s="76"/>
      <c r="CWP525" s="76"/>
      <c r="CWQ525" s="76"/>
      <c r="CWR525" s="76"/>
      <c r="CWS525" s="76"/>
      <c r="CWT525" s="76"/>
      <c r="CWU525" s="76"/>
      <c r="CWV525" s="76"/>
      <c r="CWW525" s="76"/>
      <c r="CWX525" s="76"/>
      <c r="CWY525" s="76"/>
      <c r="CWZ525" s="76"/>
      <c r="CXA525" s="76"/>
      <c r="CXB525" s="76"/>
      <c r="CXC525" s="76"/>
      <c r="CXD525" s="76"/>
      <c r="CXE525" s="76"/>
      <c r="CXF525" s="76"/>
      <c r="CXG525" s="76"/>
      <c r="CXH525" s="76"/>
      <c r="CXI525" s="76"/>
      <c r="CXJ525" s="76"/>
      <c r="CXK525" s="76"/>
      <c r="CXL525" s="76"/>
      <c r="CXM525" s="76"/>
      <c r="CXN525" s="76"/>
      <c r="CXO525" s="76"/>
      <c r="CXP525" s="76"/>
      <c r="CXQ525" s="76"/>
      <c r="CXR525" s="76"/>
      <c r="CXS525" s="76"/>
      <c r="CXT525" s="76"/>
      <c r="CXU525" s="76"/>
      <c r="CXV525" s="76"/>
      <c r="CXW525" s="76"/>
      <c r="CXX525" s="76"/>
      <c r="CXY525" s="76"/>
      <c r="CXZ525" s="76"/>
      <c r="CYA525" s="76"/>
      <c r="CYB525" s="76"/>
      <c r="CYC525" s="76"/>
      <c r="CYD525" s="76"/>
      <c r="CYE525" s="76"/>
      <c r="CYF525" s="76"/>
      <c r="CYG525" s="76"/>
      <c r="CYH525" s="76"/>
      <c r="CYI525" s="76"/>
      <c r="CYJ525" s="76"/>
      <c r="CYK525" s="76"/>
      <c r="CYL525" s="76"/>
      <c r="CYM525" s="76"/>
      <c r="CYN525" s="76"/>
      <c r="CYO525" s="76"/>
      <c r="CYP525" s="76"/>
      <c r="CYQ525" s="76"/>
      <c r="CYR525" s="76"/>
      <c r="CYS525" s="76"/>
      <c r="CYT525" s="76"/>
      <c r="CYU525" s="76"/>
      <c r="CYV525" s="76"/>
      <c r="CYW525" s="76"/>
      <c r="CYX525" s="76"/>
      <c r="CYY525" s="76"/>
      <c r="CYZ525" s="76"/>
      <c r="CZA525" s="76"/>
      <c r="CZB525" s="76"/>
      <c r="CZC525" s="76"/>
      <c r="CZD525" s="76"/>
      <c r="CZE525" s="76"/>
      <c r="CZF525" s="76"/>
      <c r="CZG525" s="76"/>
      <c r="CZH525" s="76"/>
      <c r="CZI525" s="76"/>
      <c r="CZJ525" s="76"/>
      <c r="CZK525" s="76"/>
      <c r="CZL525" s="76"/>
      <c r="CZM525" s="76"/>
      <c r="CZN525" s="76"/>
      <c r="CZO525" s="76"/>
      <c r="CZP525" s="76"/>
      <c r="CZQ525" s="76"/>
      <c r="CZR525" s="76"/>
      <c r="CZS525" s="76"/>
      <c r="CZT525" s="76"/>
      <c r="CZU525" s="76"/>
      <c r="CZV525" s="76"/>
      <c r="CZW525" s="76"/>
      <c r="CZX525" s="76"/>
      <c r="CZY525" s="76"/>
      <c r="CZZ525" s="76"/>
      <c r="DAA525" s="76"/>
      <c r="DAB525" s="76"/>
      <c r="DAC525" s="76"/>
      <c r="DAD525" s="76"/>
      <c r="DAE525" s="76"/>
      <c r="DAF525" s="76"/>
      <c r="DAG525" s="76"/>
      <c r="DAH525" s="76"/>
      <c r="DAI525" s="76"/>
      <c r="DAJ525" s="76"/>
      <c r="DAK525" s="76"/>
      <c r="DAL525" s="76"/>
      <c r="DAM525" s="76"/>
      <c r="DAN525" s="76"/>
      <c r="DAO525" s="76"/>
      <c r="DAP525" s="76"/>
      <c r="DAQ525" s="76"/>
      <c r="DAR525" s="76"/>
      <c r="DAS525" s="76"/>
      <c r="DAT525" s="76"/>
      <c r="DAU525" s="76"/>
      <c r="DAV525" s="76"/>
      <c r="DAW525" s="76"/>
      <c r="DAX525" s="76"/>
      <c r="DAY525" s="76"/>
      <c r="DAZ525" s="76"/>
      <c r="DBA525" s="76"/>
      <c r="DBB525" s="76"/>
      <c r="DBC525" s="76"/>
      <c r="DBD525" s="76"/>
      <c r="DBE525" s="76"/>
      <c r="DBF525" s="76"/>
      <c r="DBG525" s="76"/>
      <c r="DBH525" s="76"/>
      <c r="DBI525" s="76"/>
      <c r="DBJ525" s="76"/>
      <c r="DBK525" s="76"/>
      <c r="DBL525" s="76"/>
      <c r="DBM525" s="76"/>
      <c r="DBN525" s="76"/>
      <c r="DBO525" s="76"/>
      <c r="DBP525" s="76"/>
      <c r="DBQ525" s="76"/>
      <c r="DBR525" s="76"/>
      <c r="DBS525" s="76"/>
      <c r="DBT525" s="76"/>
      <c r="DBU525" s="76"/>
      <c r="DBV525" s="76"/>
      <c r="DBW525" s="76"/>
      <c r="DBX525" s="76"/>
      <c r="DBY525" s="76"/>
      <c r="DBZ525" s="76"/>
      <c r="DCA525" s="76"/>
      <c r="DCB525" s="76"/>
      <c r="DCC525" s="76"/>
      <c r="DCD525" s="76"/>
      <c r="DCE525" s="76"/>
      <c r="DCF525" s="76"/>
      <c r="DCG525" s="76"/>
      <c r="DCH525" s="76"/>
      <c r="DCI525" s="76"/>
      <c r="DCJ525" s="76"/>
      <c r="DCK525" s="76"/>
      <c r="DCL525" s="76"/>
      <c r="DCM525" s="76"/>
      <c r="DCN525" s="76"/>
      <c r="DCO525" s="76"/>
      <c r="DCP525" s="76"/>
      <c r="DCQ525" s="76"/>
      <c r="DCR525" s="76"/>
      <c r="DCS525" s="76"/>
      <c r="DCT525" s="76"/>
      <c r="DCU525" s="76"/>
      <c r="DCV525" s="76"/>
      <c r="DCW525" s="76"/>
      <c r="DCX525" s="76"/>
      <c r="DCY525" s="76"/>
      <c r="DCZ525" s="76"/>
      <c r="DDA525" s="76"/>
      <c r="DDB525" s="76"/>
      <c r="DDC525" s="76"/>
      <c r="DDD525" s="76"/>
      <c r="DDE525" s="76"/>
      <c r="DDF525" s="76"/>
      <c r="DDG525" s="76"/>
      <c r="DDH525" s="76"/>
      <c r="DDI525" s="76"/>
      <c r="DDJ525" s="76"/>
      <c r="DDK525" s="76"/>
      <c r="DDL525" s="76"/>
      <c r="DDM525" s="76"/>
      <c r="DDN525" s="76"/>
      <c r="DDO525" s="76"/>
      <c r="DDP525" s="76"/>
      <c r="DDQ525" s="76"/>
      <c r="DDR525" s="76"/>
      <c r="DDS525" s="76"/>
      <c r="DDT525" s="76"/>
      <c r="DDU525" s="76"/>
      <c r="DDV525" s="76"/>
      <c r="DDW525" s="76"/>
      <c r="DDX525" s="76"/>
      <c r="DDY525" s="76"/>
      <c r="DDZ525" s="76"/>
      <c r="DEA525" s="76"/>
      <c r="DEB525" s="76"/>
      <c r="DEC525" s="76"/>
      <c r="DED525" s="76"/>
      <c r="DEE525" s="76"/>
      <c r="DEF525" s="76"/>
      <c r="DEG525" s="76"/>
      <c r="DEH525" s="76"/>
      <c r="DEI525" s="76"/>
      <c r="DEJ525" s="76"/>
      <c r="DEK525" s="76"/>
      <c r="DEL525" s="76"/>
      <c r="DEM525" s="76"/>
      <c r="DEN525" s="76"/>
      <c r="DEO525" s="76"/>
      <c r="DEP525" s="76"/>
      <c r="DEQ525" s="76"/>
      <c r="DER525" s="76"/>
      <c r="DES525" s="76"/>
      <c r="DET525" s="76"/>
      <c r="DEU525" s="76"/>
      <c r="DEV525" s="76"/>
      <c r="DEW525" s="76"/>
      <c r="DEX525" s="76"/>
      <c r="DEY525" s="76"/>
      <c r="DEZ525" s="76"/>
      <c r="DFA525" s="76"/>
      <c r="DFB525" s="76"/>
      <c r="DFC525" s="76"/>
      <c r="DFD525" s="76"/>
      <c r="DFE525" s="76"/>
      <c r="DFF525" s="76"/>
      <c r="DFG525" s="76"/>
      <c r="DFH525" s="76"/>
      <c r="DFI525" s="76"/>
      <c r="DFJ525" s="76"/>
      <c r="DFK525" s="76"/>
      <c r="DFL525" s="76"/>
      <c r="DFM525" s="76"/>
      <c r="DFN525" s="76"/>
      <c r="DFO525" s="76"/>
      <c r="DFP525" s="76"/>
      <c r="DFQ525" s="76"/>
      <c r="DFR525" s="76"/>
      <c r="DFS525" s="76"/>
      <c r="DFT525" s="76"/>
      <c r="DFU525" s="76"/>
      <c r="DFV525" s="76"/>
      <c r="DFW525" s="76"/>
      <c r="DFX525" s="76"/>
      <c r="DFY525" s="76"/>
      <c r="DFZ525" s="76"/>
      <c r="DGA525" s="76"/>
      <c r="DGB525" s="76"/>
      <c r="DGC525" s="76"/>
      <c r="DGD525" s="76"/>
      <c r="DGE525" s="76"/>
      <c r="DGF525" s="76"/>
      <c r="DGG525" s="76"/>
      <c r="DGH525" s="76"/>
      <c r="DGI525" s="76"/>
      <c r="DGJ525" s="76"/>
      <c r="DGK525" s="76"/>
      <c r="DGL525" s="76"/>
      <c r="DGM525" s="76"/>
      <c r="DGN525" s="76"/>
      <c r="DGO525" s="76"/>
      <c r="DGP525" s="76"/>
      <c r="DGQ525" s="76"/>
      <c r="DGR525" s="76"/>
      <c r="DGS525" s="76"/>
      <c r="DGT525" s="76"/>
      <c r="DGU525" s="76"/>
      <c r="DGV525" s="76"/>
      <c r="DGW525" s="76"/>
      <c r="DGX525" s="76"/>
      <c r="DGY525" s="76"/>
      <c r="DGZ525" s="76"/>
      <c r="DHA525" s="76"/>
      <c r="DHB525" s="76"/>
      <c r="DHC525" s="76"/>
      <c r="DHD525" s="76"/>
      <c r="DHE525" s="76"/>
      <c r="DHF525" s="76"/>
      <c r="DHG525" s="76"/>
      <c r="DHH525" s="76"/>
      <c r="DHI525" s="76"/>
      <c r="DHJ525" s="76"/>
      <c r="DHK525" s="76"/>
      <c r="DHL525" s="76"/>
      <c r="DHM525" s="76"/>
      <c r="DHN525" s="76"/>
      <c r="DHO525" s="76"/>
      <c r="DHP525" s="76"/>
      <c r="DHQ525" s="76"/>
      <c r="DHR525" s="76"/>
      <c r="DHS525" s="76"/>
      <c r="DHT525" s="76"/>
      <c r="DHU525" s="76"/>
      <c r="DHV525" s="76"/>
      <c r="DHW525" s="76"/>
      <c r="DHX525" s="76"/>
      <c r="DHY525" s="76"/>
      <c r="DHZ525" s="76"/>
      <c r="DIA525" s="76"/>
      <c r="DIB525" s="76"/>
      <c r="DIC525" s="76"/>
      <c r="DID525" s="76"/>
      <c r="DIE525" s="76"/>
      <c r="DIF525" s="76"/>
      <c r="DIG525" s="76"/>
      <c r="DIH525" s="76"/>
      <c r="DII525" s="76"/>
      <c r="DIJ525" s="76"/>
      <c r="DIK525" s="76"/>
      <c r="DIL525" s="76"/>
      <c r="DIM525" s="76"/>
      <c r="DIN525" s="76"/>
      <c r="DIO525" s="76"/>
      <c r="DIP525" s="76"/>
      <c r="DIQ525" s="76"/>
      <c r="DIR525" s="76"/>
      <c r="DIS525" s="76"/>
      <c r="DIT525" s="76"/>
      <c r="DIU525" s="76"/>
      <c r="DIV525" s="76"/>
      <c r="DIW525" s="76"/>
      <c r="DIX525" s="76"/>
      <c r="DIY525" s="76"/>
      <c r="DIZ525" s="76"/>
      <c r="DJA525" s="76"/>
      <c r="DJB525" s="76"/>
      <c r="DJC525" s="76"/>
      <c r="DJD525" s="76"/>
      <c r="DJE525" s="76"/>
      <c r="DJF525" s="76"/>
      <c r="DJG525" s="76"/>
      <c r="DJH525" s="76"/>
      <c r="DJI525" s="76"/>
      <c r="DJJ525" s="76"/>
      <c r="DJK525" s="76"/>
      <c r="DJL525" s="76"/>
      <c r="DJM525" s="76"/>
      <c r="DJN525" s="76"/>
      <c r="DJO525" s="76"/>
      <c r="DJP525" s="76"/>
      <c r="DJQ525" s="76"/>
      <c r="DJR525" s="76"/>
      <c r="DJS525" s="76"/>
      <c r="DJT525" s="76"/>
      <c r="DJU525" s="76"/>
      <c r="DJV525" s="76"/>
      <c r="DJW525" s="76"/>
      <c r="DJX525" s="76"/>
      <c r="DJY525" s="76"/>
      <c r="DJZ525" s="76"/>
      <c r="DKA525" s="76"/>
      <c r="DKB525" s="76"/>
      <c r="DKC525" s="76"/>
      <c r="DKD525" s="76"/>
      <c r="DKE525" s="76"/>
      <c r="DKF525" s="76"/>
      <c r="DKG525" s="76"/>
      <c r="DKH525" s="76"/>
      <c r="DKI525" s="76"/>
      <c r="DKJ525" s="76"/>
      <c r="DKK525" s="76"/>
      <c r="DKL525" s="76"/>
      <c r="DKM525" s="76"/>
      <c r="DKN525" s="76"/>
      <c r="DKO525" s="76"/>
      <c r="DKP525" s="76"/>
      <c r="DKQ525" s="76"/>
      <c r="DKR525" s="76"/>
      <c r="DKS525" s="76"/>
      <c r="DKT525" s="76"/>
      <c r="DKU525" s="76"/>
      <c r="DKV525" s="76"/>
      <c r="DKW525" s="76"/>
      <c r="DKX525" s="76"/>
      <c r="DKY525" s="76"/>
      <c r="DKZ525" s="76"/>
      <c r="DLA525" s="76"/>
      <c r="DLB525" s="76"/>
      <c r="DLC525" s="76"/>
      <c r="DLD525" s="76"/>
      <c r="DLE525" s="76"/>
      <c r="DLF525" s="76"/>
      <c r="DLG525" s="76"/>
      <c r="DLH525" s="76"/>
      <c r="DLI525" s="76"/>
      <c r="DLJ525" s="76"/>
      <c r="DLK525" s="76"/>
      <c r="DLL525" s="76"/>
      <c r="DLM525" s="76"/>
      <c r="DLN525" s="76"/>
      <c r="DLO525" s="76"/>
      <c r="DLP525" s="76"/>
      <c r="DLQ525" s="76"/>
      <c r="DLR525" s="76"/>
      <c r="DLS525" s="76"/>
      <c r="DLT525" s="76"/>
      <c r="DLU525" s="76"/>
      <c r="DLV525" s="76"/>
      <c r="DLW525" s="76"/>
      <c r="DLX525" s="76"/>
      <c r="DLY525" s="76"/>
      <c r="DLZ525" s="76"/>
      <c r="DMA525" s="76"/>
      <c r="DMB525" s="76"/>
      <c r="DMC525" s="76"/>
      <c r="DMD525" s="76"/>
      <c r="DME525" s="76"/>
      <c r="DMF525" s="76"/>
      <c r="DMG525" s="76"/>
      <c r="DMH525" s="76"/>
      <c r="DMI525" s="76"/>
      <c r="DMJ525" s="76"/>
      <c r="DMK525" s="76"/>
      <c r="DML525" s="76"/>
      <c r="DMM525" s="76"/>
      <c r="DMN525" s="76"/>
      <c r="DMO525" s="76"/>
      <c r="DMP525" s="76"/>
      <c r="DMQ525" s="76"/>
      <c r="DMR525" s="76"/>
      <c r="DMS525" s="76"/>
      <c r="DMT525" s="76"/>
      <c r="DMU525" s="76"/>
      <c r="DMV525" s="76"/>
      <c r="DMW525" s="76"/>
      <c r="DMX525" s="76"/>
      <c r="DMY525" s="76"/>
      <c r="DMZ525" s="76"/>
      <c r="DNA525" s="76"/>
      <c r="DNB525" s="76"/>
      <c r="DNC525" s="76"/>
      <c r="DND525" s="76"/>
      <c r="DNE525" s="76"/>
      <c r="DNF525" s="76"/>
      <c r="DNG525" s="76"/>
      <c r="DNH525" s="76"/>
      <c r="DNI525" s="76"/>
      <c r="DNJ525" s="76"/>
      <c r="DNK525" s="76"/>
      <c r="DNL525" s="76"/>
      <c r="DNM525" s="76"/>
      <c r="DNN525" s="76"/>
      <c r="DNO525" s="76"/>
      <c r="DNP525" s="76"/>
      <c r="DNQ525" s="76"/>
      <c r="DNR525" s="76"/>
      <c r="DNS525" s="76"/>
      <c r="DNT525" s="76"/>
      <c r="DNU525" s="76"/>
      <c r="DNV525" s="76"/>
      <c r="DNW525" s="76"/>
      <c r="DNX525" s="76"/>
      <c r="DNY525" s="76"/>
      <c r="DNZ525" s="76"/>
      <c r="DOA525" s="76"/>
      <c r="DOB525" s="76"/>
      <c r="DOC525" s="76"/>
      <c r="DOD525" s="76"/>
      <c r="DOE525" s="76"/>
      <c r="DOF525" s="76"/>
      <c r="DOG525" s="76"/>
      <c r="DOH525" s="76"/>
      <c r="DOI525" s="76"/>
      <c r="DOJ525" s="76"/>
      <c r="DOK525" s="76"/>
      <c r="DOL525" s="76"/>
      <c r="DOM525" s="76"/>
      <c r="DON525" s="76"/>
      <c r="DOO525" s="76"/>
      <c r="DOP525" s="76"/>
      <c r="DOQ525" s="76"/>
      <c r="DOR525" s="76"/>
      <c r="DOS525" s="76"/>
      <c r="DOT525" s="76"/>
      <c r="DOU525" s="76"/>
      <c r="DOV525" s="76"/>
      <c r="DOW525" s="76"/>
      <c r="DOX525" s="76"/>
      <c r="DOY525" s="76"/>
      <c r="DOZ525" s="76"/>
      <c r="DPA525" s="76"/>
      <c r="DPB525" s="76"/>
      <c r="DPC525" s="76"/>
      <c r="DPD525" s="76"/>
      <c r="DPE525" s="76"/>
      <c r="DPF525" s="76"/>
      <c r="DPG525" s="76"/>
      <c r="DPH525" s="76"/>
      <c r="DPI525" s="76"/>
      <c r="DPJ525" s="76"/>
      <c r="DPK525" s="76"/>
      <c r="DPL525" s="76"/>
      <c r="DPM525" s="76"/>
      <c r="DPN525" s="76"/>
      <c r="DPO525" s="76"/>
      <c r="DPP525" s="76"/>
      <c r="DPQ525" s="76"/>
      <c r="DPR525" s="76"/>
      <c r="DPS525" s="76"/>
      <c r="DPT525" s="76"/>
      <c r="DPU525" s="76"/>
      <c r="DPV525" s="76"/>
      <c r="DPW525" s="76"/>
      <c r="DPX525" s="76"/>
      <c r="DPY525" s="76"/>
      <c r="DPZ525" s="76"/>
      <c r="DQA525" s="76"/>
      <c r="DQB525" s="76"/>
      <c r="DQC525" s="76"/>
      <c r="DQD525" s="76"/>
      <c r="DQE525" s="76"/>
      <c r="DQF525" s="76"/>
      <c r="DQG525" s="76"/>
      <c r="DQH525" s="76"/>
      <c r="DQI525" s="76"/>
      <c r="DQJ525" s="76"/>
      <c r="DQK525" s="76"/>
      <c r="DQL525" s="76"/>
      <c r="DQM525" s="76"/>
      <c r="DQN525" s="76"/>
      <c r="DQO525" s="76"/>
      <c r="DQP525" s="76"/>
      <c r="DQQ525" s="76"/>
      <c r="DQR525" s="76"/>
      <c r="DQS525" s="76"/>
      <c r="DQT525" s="76"/>
      <c r="DQU525" s="76"/>
      <c r="DQV525" s="76"/>
      <c r="DQW525" s="76"/>
      <c r="DQX525" s="76"/>
      <c r="DQY525" s="76"/>
      <c r="DQZ525" s="76"/>
      <c r="DRA525" s="76"/>
      <c r="DRB525" s="76"/>
      <c r="DRC525" s="76"/>
      <c r="DRD525" s="76"/>
      <c r="DRE525" s="76"/>
      <c r="DRF525" s="76"/>
      <c r="DRG525" s="76"/>
      <c r="DRH525" s="76"/>
      <c r="DRI525" s="76"/>
      <c r="DRJ525" s="76"/>
      <c r="DRK525" s="76"/>
      <c r="DRL525" s="76"/>
      <c r="DRM525" s="76"/>
      <c r="DRN525" s="76"/>
      <c r="DRO525" s="76"/>
      <c r="DRP525" s="76"/>
      <c r="DRQ525" s="76"/>
      <c r="DRR525" s="76"/>
      <c r="DRS525" s="76"/>
      <c r="DRT525" s="76"/>
      <c r="DRU525" s="76"/>
      <c r="DRV525" s="76"/>
      <c r="DRW525" s="76"/>
      <c r="DRX525" s="76"/>
      <c r="DRY525" s="76"/>
      <c r="DRZ525" s="76"/>
      <c r="DSA525" s="76"/>
      <c r="DSB525" s="76"/>
      <c r="DSC525" s="76"/>
      <c r="DSD525" s="76"/>
      <c r="DSE525" s="76"/>
      <c r="DSF525" s="76"/>
      <c r="DSG525" s="76"/>
      <c r="DSH525" s="76"/>
      <c r="DSI525" s="76"/>
      <c r="DSJ525" s="76"/>
      <c r="DSK525" s="76"/>
      <c r="DSL525" s="76"/>
      <c r="DSM525" s="76"/>
      <c r="DSN525" s="76"/>
      <c r="DSO525" s="76"/>
      <c r="DSP525" s="76"/>
      <c r="DSQ525" s="76"/>
      <c r="DSR525" s="76"/>
      <c r="DSS525" s="76"/>
      <c r="DST525" s="76"/>
      <c r="DSU525" s="76"/>
      <c r="DSV525" s="76"/>
      <c r="DSW525" s="76"/>
      <c r="DSX525" s="76"/>
      <c r="DSY525" s="76"/>
      <c r="DSZ525" s="76"/>
      <c r="DTA525" s="76"/>
      <c r="DTB525" s="76"/>
      <c r="DTC525" s="76"/>
      <c r="DTD525" s="76"/>
      <c r="DTE525" s="76"/>
      <c r="DTF525" s="76"/>
      <c r="DTG525" s="76"/>
      <c r="DTH525" s="76"/>
      <c r="DTI525" s="76"/>
      <c r="DTJ525" s="76"/>
      <c r="DTK525" s="76"/>
      <c r="DTL525" s="76"/>
      <c r="DTM525" s="76"/>
      <c r="DTN525" s="76"/>
      <c r="DTO525" s="76"/>
      <c r="DTP525" s="76"/>
      <c r="DTQ525" s="76"/>
      <c r="DTR525" s="76"/>
      <c r="DTS525" s="76"/>
      <c r="DTT525" s="76"/>
      <c r="DTU525" s="76"/>
      <c r="DTV525" s="76"/>
      <c r="DTW525" s="76"/>
      <c r="DTX525" s="76"/>
      <c r="DTY525" s="76"/>
      <c r="DTZ525" s="76"/>
      <c r="DUA525" s="76"/>
      <c r="DUB525" s="76"/>
      <c r="DUC525" s="76"/>
      <c r="DUD525" s="76"/>
      <c r="DUE525" s="76"/>
      <c r="DUF525" s="76"/>
      <c r="DUG525" s="76"/>
      <c r="DUH525" s="76"/>
      <c r="DUI525" s="76"/>
      <c r="DUJ525" s="76"/>
      <c r="DUK525" s="76"/>
      <c r="DUL525" s="76"/>
      <c r="DUM525" s="76"/>
      <c r="DUN525" s="76"/>
      <c r="DUO525" s="76"/>
      <c r="DUP525" s="76"/>
      <c r="DUQ525" s="76"/>
      <c r="DUR525" s="76"/>
      <c r="DUS525" s="76"/>
      <c r="DUT525" s="76"/>
      <c r="DUU525" s="76"/>
      <c r="DUV525" s="76"/>
      <c r="DUW525" s="76"/>
      <c r="DUX525" s="76"/>
      <c r="DUY525" s="76"/>
      <c r="DUZ525" s="76"/>
      <c r="DVA525" s="76"/>
      <c r="DVB525" s="76"/>
      <c r="DVC525" s="76"/>
      <c r="DVD525" s="76"/>
      <c r="DVE525" s="76"/>
      <c r="DVF525" s="76"/>
      <c r="DVG525" s="76"/>
      <c r="DVH525" s="76"/>
      <c r="DVI525" s="76"/>
      <c r="DVJ525" s="76"/>
      <c r="DVK525" s="76"/>
      <c r="DVL525" s="76"/>
      <c r="DVM525" s="76"/>
      <c r="DVN525" s="76"/>
      <c r="DVO525" s="76"/>
      <c r="DVP525" s="76"/>
      <c r="DVQ525" s="76"/>
      <c r="DVR525" s="76"/>
      <c r="DVS525" s="76"/>
      <c r="DVT525" s="76"/>
      <c r="DVU525" s="76"/>
      <c r="DVV525" s="76"/>
      <c r="DVW525" s="76"/>
      <c r="DVX525" s="76"/>
      <c r="DVY525" s="76"/>
      <c r="DVZ525" s="76"/>
      <c r="DWA525" s="76"/>
      <c r="DWB525" s="76"/>
      <c r="DWC525" s="76"/>
      <c r="DWD525" s="76"/>
      <c r="DWE525" s="76"/>
      <c r="DWF525" s="76"/>
      <c r="DWG525" s="76"/>
      <c r="DWH525" s="76"/>
      <c r="DWI525" s="76"/>
      <c r="DWJ525" s="76"/>
      <c r="DWK525" s="76"/>
      <c r="DWL525" s="76"/>
      <c r="DWM525" s="76"/>
      <c r="DWN525" s="76"/>
      <c r="DWO525" s="76"/>
      <c r="DWP525" s="76"/>
      <c r="DWQ525" s="76"/>
      <c r="DWR525" s="76"/>
      <c r="DWS525" s="76"/>
      <c r="DWT525" s="76"/>
      <c r="DWU525" s="76"/>
      <c r="DWV525" s="76"/>
      <c r="DWW525" s="76"/>
      <c r="DWX525" s="76"/>
      <c r="DWY525" s="76"/>
      <c r="DWZ525" s="76"/>
      <c r="DXA525" s="76"/>
      <c r="DXB525" s="76"/>
      <c r="DXC525" s="76"/>
      <c r="DXD525" s="76"/>
      <c r="DXE525" s="76"/>
      <c r="DXF525" s="76"/>
      <c r="DXG525" s="76"/>
      <c r="DXH525" s="76"/>
      <c r="DXI525" s="76"/>
      <c r="DXJ525" s="76"/>
      <c r="DXK525" s="76"/>
      <c r="DXL525" s="76"/>
      <c r="DXM525" s="76"/>
      <c r="DXN525" s="76"/>
      <c r="DXO525" s="76"/>
      <c r="DXP525" s="76"/>
      <c r="DXQ525" s="76"/>
      <c r="DXR525" s="76"/>
      <c r="DXS525" s="76"/>
      <c r="DXT525" s="76"/>
      <c r="DXU525" s="76"/>
      <c r="DXV525" s="76"/>
      <c r="DXW525" s="76"/>
      <c r="DXX525" s="76"/>
      <c r="DXY525" s="76"/>
      <c r="DXZ525" s="76"/>
      <c r="DYA525" s="76"/>
      <c r="DYB525" s="76"/>
      <c r="DYC525" s="76"/>
      <c r="DYD525" s="76"/>
      <c r="DYE525" s="76"/>
      <c r="DYF525" s="76"/>
      <c r="DYG525" s="76"/>
      <c r="DYH525" s="76"/>
      <c r="DYI525" s="76"/>
      <c r="DYJ525" s="76"/>
      <c r="DYK525" s="76"/>
      <c r="DYL525" s="76"/>
      <c r="DYM525" s="76"/>
      <c r="DYN525" s="76"/>
      <c r="DYO525" s="76"/>
      <c r="DYP525" s="76"/>
      <c r="DYQ525" s="76"/>
      <c r="DYR525" s="76"/>
      <c r="DYS525" s="76"/>
      <c r="DYT525" s="76"/>
      <c r="DYU525" s="76"/>
      <c r="DYV525" s="76"/>
      <c r="DYW525" s="76"/>
      <c r="DYX525" s="76"/>
      <c r="DYY525" s="76"/>
      <c r="DYZ525" s="76"/>
      <c r="DZA525" s="76"/>
      <c r="DZB525" s="76"/>
      <c r="DZC525" s="76"/>
      <c r="DZD525" s="76"/>
      <c r="DZE525" s="76"/>
      <c r="DZF525" s="76"/>
      <c r="DZG525" s="76"/>
      <c r="DZH525" s="76"/>
      <c r="DZI525" s="76"/>
      <c r="DZJ525" s="76"/>
      <c r="DZK525" s="76"/>
      <c r="DZL525" s="76"/>
      <c r="DZM525" s="76"/>
      <c r="DZN525" s="76"/>
      <c r="DZO525" s="76"/>
      <c r="DZP525" s="76"/>
      <c r="DZQ525" s="76"/>
      <c r="DZR525" s="76"/>
      <c r="DZS525" s="76"/>
      <c r="DZT525" s="76"/>
      <c r="DZU525" s="76"/>
      <c r="DZV525" s="76"/>
      <c r="DZW525" s="76"/>
      <c r="DZX525" s="76"/>
      <c r="DZY525" s="76"/>
      <c r="DZZ525" s="76"/>
      <c r="EAA525" s="76"/>
      <c r="EAB525" s="76"/>
      <c r="EAC525" s="76"/>
      <c r="EAD525" s="76"/>
      <c r="EAE525" s="76"/>
      <c r="EAF525" s="76"/>
      <c r="EAG525" s="76"/>
      <c r="EAH525" s="76"/>
      <c r="EAI525" s="76"/>
      <c r="EAJ525" s="76"/>
      <c r="EAK525" s="76"/>
      <c r="EAL525" s="76"/>
      <c r="EAM525" s="76"/>
      <c r="EAN525" s="76"/>
      <c r="EAO525" s="76"/>
      <c r="EAP525" s="76"/>
      <c r="EAQ525" s="76"/>
      <c r="EAR525" s="76"/>
      <c r="EAS525" s="76"/>
      <c r="EAT525" s="76"/>
      <c r="EAU525" s="76"/>
      <c r="EAV525" s="76"/>
      <c r="EAW525" s="76"/>
      <c r="EAX525" s="76"/>
      <c r="EAY525" s="76"/>
      <c r="EAZ525" s="76"/>
      <c r="EBA525" s="76"/>
      <c r="EBB525" s="76"/>
      <c r="EBC525" s="76"/>
      <c r="EBD525" s="76"/>
      <c r="EBE525" s="76"/>
      <c r="EBF525" s="76"/>
      <c r="EBG525" s="76"/>
      <c r="EBH525" s="76"/>
      <c r="EBI525" s="76"/>
      <c r="EBJ525" s="76"/>
      <c r="EBK525" s="76"/>
      <c r="EBL525" s="76"/>
      <c r="EBM525" s="76"/>
      <c r="EBN525" s="76"/>
      <c r="EBO525" s="76"/>
      <c r="EBP525" s="76"/>
      <c r="EBQ525" s="76"/>
      <c r="EBR525" s="76"/>
      <c r="EBS525" s="76"/>
      <c r="EBT525" s="76"/>
      <c r="EBU525" s="76"/>
      <c r="EBV525" s="76"/>
      <c r="EBW525" s="76"/>
      <c r="EBX525" s="76"/>
      <c r="EBY525" s="76"/>
      <c r="EBZ525" s="76"/>
      <c r="ECA525" s="76"/>
      <c r="ECB525" s="76"/>
      <c r="ECC525" s="76"/>
      <c r="ECD525" s="76"/>
      <c r="ECE525" s="76"/>
      <c r="ECF525" s="76"/>
      <c r="ECG525" s="76"/>
      <c r="ECH525" s="76"/>
      <c r="ECI525" s="76"/>
      <c r="ECJ525" s="76"/>
      <c r="ECK525" s="76"/>
      <c r="ECL525" s="76"/>
      <c r="ECM525" s="76"/>
      <c r="ECN525" s="76"/>
      <c r="ECO525" s="76"/>
      <c r="ECP525" s="76"/>
      <c r="ECQ525" s="76"/>
      <c r="ECR525" s="76"/>
      <c r="ECS525" s="76"/>
      <c r="ECT525" s="76"/>
      <c r="ECU525" s="76"/>
      <c r="ECV525" s="76"/>
      <c r="ECW525" s="76"/>
      <c r="ECX525" s="76"/>
      <c r="ECY525" s="76"/>
      <c r="ECZ525" s="76"/>
      <c r="EDA525" s="76"/>
      <c r="EDB525" s="76"/>
      <c r="EDC525" s="76"/>
      <c r="EDD525" s="76"/>
      <c r="EDE525" s="76"/>
      <c r="EDF525" s="76"/>
      <c r="EDG525" s="76"/>
      <c r="EDH525" s="76"/>
      <c r="EDI525" s="76"/>
      <c r="EDJ525" s="76"/>
      <c r="EDK525" s="76"/>
      <c r="EDL525" s="76"/>
      <c r="EDM525" s="76"/>
      <c r="EDN525" s="76"/>
      <c r="EDO525" s="76"/>
      <c r="EDP525" s="76"/>
      <c r="EDQ525" s="76"/>
      <c r="EDR525" s="76"/>
      <c r="EDS525" s="76"/>
      <c r="EDT525" s="76"/>
      <c r="EDU525" s="76"/>
      <c r="EDV525" s="76"/>
      <c r="EDW525" s="76"/>
      <c r="EDX525" s="76"/>
      <c r="EDY525" s="76"/>
      <c r="EDZ525" s="76"/>
      <c r="EEA525" s="76"/>
      <c r="EEB525" s="76"/>
      <c r="EEC525" s="76"/>
      <c r="EED525" s="76"/>
      <c r="EEE525" s="76"/>
      <c r="EEF525" s="76"/>
      <c r="EEG525" s="76"/>
      <c r="EEH525" s="76"/>
      <c r="EEI525" s="76"/>
      <c r="EEJ525" s="76"/>
      <c r="EEK525" s="76"/>
      <c r="EEL525" s="76"/>
      <c r="EEM525" s="76"/>
      <c r="EEN525" s="76"/>
      <c r="EEO525" s="76"/>
      <c r="EEP525" s="76"/>
      <c r="EEQ525" s="76"/>
      <c r="EER525" s="76"/>
      <c r="EES525" s="76"/>
      <c r="EET525" s="76"/>
      <c r="EEU525" s="76"/>
      <c r="EEV525" s="76"/>
      <c r="EEW525" s="76"/>
      <c r="EEX525" s="76"/>
      <c r="EEY525" s="76"/>
      <c r="EEZ525" s="76"/>
      <c r="EFA525" s="76"/>
      <c r="EFB525" s="76"/>
      <c r="EFC525" s="76"/>
      <c r="EFD525" s="76"/>
      <c r="EFE525" s="76"/>
      <c r="EFF525" s="76"/>
      <c r="EFG525" s="76"/>
      <c r="EFH525" s="76"/>
      <c r="EFI525" s="76"/>
      <c r="EFJ525" s="76"/>
      <c r="EFK525" s="76"/>
      <c r="EFL525" s="76"/>
      <c r="EFM525" s="76"/>
      <c r="EFN525" s="76"/>
      <c r="EFO525" s="76"/>
      <c r="EFP525" s="76"/>
      <c r="EFQ525" s="76"/>
      <c r="EFR525" s="76"/>
      <c r="EFS525" s="76"/>
      <c r="EFT525" s="76"/>
      <c r="EFU525" s="76"/>
      <c r="EFV525" s="76"/>
      <c r="EFW525" s="76"/>
      <c r="EFX525" s="76"/>
      <c r="EFY525" s="76"/>
      <c r="EFZ525" s="76"/>
      <c r="EGA525" s="76"/>
      <c r="EGB525" s="76"/>
      <c r="EGC525" s="76"/>
      <c r="EGD525" s="76"/>
      <c r="EGE525" s="76"/>
      <c r="EGF525" s="76"/>
      <c r="EGG525" s="76"/>
      <c r="EGH525" s="76"/>
      <c r="EGI525" s="76"/>
      <c r="EGJ525" s="76"/>
      <c r="EGK525" s="76"/>
      <c r="EGL525" s="76"/>
      <c r="EGM525" s="76"/>
      <c r="EGN525" s="76"/>
      <c r="EGO525" s="76"/>
      <c r="EGP525" s="76"/>
      <c r="EGQ525" s="76"/>
      <c r="EGR525" s="76"/>
      <c r="EGS525" s="76"/>
      <c r="EGT525" s="76"/>
      <c r="EGU525" s="76"/>
      <c r="EGV525" s="76"/>
      <c r="EGW525" s="76"/>
      <c r="EGX525" s="76"/>
      <c r="EGY525" s="76"/>
      <c r="EGZ525" s="76"/>
      <c r="EHA525" s="76"/>
      <c r="EHB525" s="76"/>
      <c r="EHC525" s="76"/>
      <c r="EHD525" s="76"/>
      <c r="EHE525" s="76"/>
      <c r="EHF525" s="76"/>
      <c r="EHG525" s="76"/>
      <c r="EHH525" s="76"/>
      <c r="EHI525" s="76"/>
      <c r="EHJ525" s="76"/>
      <c r="EHK525" s="76"/>
      <c r="EHL525" s="76"/>
      <c r="EHM525" s="76"/>
      <c r="EHN525" s="76"/>
      <c r="EHO525" s="76"/>
      <c r="EHP525" s="76"/>
      <c r="EHQ525" s="76"/>
      <c r="EHR525" s="76"/>
      <c r="EHS525" s="76"/>
      <c r="EHT525" s="76"/>
      <c r="EHU525" s="76"/>
      <c r="EHV525" s="76"/>
      <c r="EHW525" s="76"/>
      <c r="EHX525" s="76"/>
      <c r="EHY525" s="76"/>
      <c r="EHZ525" s="76"/>
      <c r="EIA525" s="76"/>
      <c r="EIB525" s="76"/>
      <c r="EIC525" s="76"/>
      <c r="EID525" s="76"/>
      <c r="EIE525" s="76"/>
      <c r="EIF525" s="76"/>
      <c r="EIG525" s="76"/>
      <c r="EIH525" s="76"/>
      <c r="EII525" s="76"/>
      <c r="EIJ525" s="76"/>
      <c r="EIK525" s="76"/>
      <c r="EIL525" s="76"/>
      <c r="EIM525" s="76"/>
      <c r="EIN525" s="76"/>
      <c r="EIO525" s="76"/>
      <c r="EIP525" s="76"/>
      <c r="EIQ525" s="76"/>
      <c r="EIR525" s="76"/>
      <c r="EIS525" s="76"/>
      <c r="EIT525" s="76"/>
      <c r="EIU525" s="76"/>
      <c r="EIV525" s="76"/>
      <c r="EIW525" s="76"/>
      <c r="EIX525" s="76"/>
      <c r="EIY525" s="76"/>
      <c r="EIZ525" s="76"/>
      <c r="EJA525" s="76"/>
      <c r="EJB525" s="76"/>
      <c r="EJC525" s="76"/>
      <c r="EJD525" s="76"/>
      <c r="EJE525" s="76"/>
      <c r="EJF525" s="76"/>
      <c r="EJG525" s="76"/>
      <c r="EJH525" s="76"/>
      <c r="EJI525" s="76"/>
      <c r="EJJ525" s="76"/>
      <c r="EJK525" s="76"/>
      <c r="EJL525" s="76"/>
      <c r="EJM525" s="76"/>
      <c r="EJN525" s="76"/>
      <c r="EJO525" s="76"/>
      <c r="EJP525" s="76"/>
      <c r="EJQ525" s="76"/>
      <c r="EJR525" s="76"/>
      <c r="EJS525" s="76"/>
      <c r="EJT525" s="76"/>
      <c r="EJU525" s="76"/>
      <c r="EJV525" s="76"/>
      <c r="EJW525" s="76"/>
      <c r="EJX525" s="76"/>
      <c r="EJY525" s="76"/>
      <c r="EJZ525" s="76"/>
      <c r="EKA525" s="76"/>
      <c r="EKB525" s="76"/>
      <c r="EKC525" s="76"/>
      <c r="EKD525" s="76"/>
      <c r="EKE525" s="76"/>
      <c r="EKF525" s="76"/>
      <c r="EKG525" s="76"/>
      <c r="EKH525" s="76"/>
      <c r="EKI525" s="76"/>
      <c r="EKJ525" s="76"/>
      <c r="EKK525" s="76"/>
      <c r="EKL525" s="76"/>
      <c r="EKM525" s="76"/>
      <c r="EKN525" s="76"/>
      <c r="EKO525" s="76"/>
      <c r="EKP525" s="76"/>
      <c r="EKQ525" s="76"/>
      <c r="EKR525" s="76"/>
      <c r="EKS525" s="76"/>
      <c r="EKT525" s="76"/>
      <c r="EKU525" s="76"/>
      <c r="EKV525" s="76"/>
      <c r="EKW525" s="76"/>
      <c r="EKX525" s="76"/>
      <c r="EKY525" s="76"/>
      <c r="EKZ525" s="76"/>
      <c r="ELA525" s="76"/>
      <c r="ELB525" s="76"/>
      <c r="ELC525" s="76"/>
      <c r="ELD525" s="76"/>
      <c r="ELE525" s="76"/>
      <c r="ELF525" s="76"/>
      <c r="ELG525" s="76"/>
      <c r="ELH525" s="76"/>
      <c r="ELI525" s="76"/>
      <c r="ELJ525" s="76"/>
      <c r="ELK525" s="76"/>
      <c r="ELL525" s="76"/>
      <c r="ELM525" s="76"/>
      <c r="ELN525" s="76"/>
      <c r="ELO525" s="76"/>
      <c r="ELP525" s="76"/>
      <c r="ELQ525" s="76"/>
      <c r="ELR525" s="76"/>
      <c r="ELS525" s="76"/>
      <c r="ELT525" s="76"/>
      <c r="ELU525" s="76"/>
      <c r="ELV525" s="76"/>
      <c r="ELW525" s="76"/>
      <c r="ELX525" s="76"/>
      <c r="ELY525" s="76"/>
      <c r="ELZ525" s="76"/>
      <c r="EMA525" s="76"/>
      <c r="EMB525" s="76"/>
      <c r="EMC525" s="76"/>
      <c r="EMD525" s="76"/>
      <c r="EME525" s="76"/>
      <c r="EMF525" s="76"/>
      <c r="EMG525" s="76"/>
      <c r="EMH525" s="76"/>
      <c r="EMI525" s="76"/>
      <c r="EMJ525" s="76"/>
      <c r="EMK525" s="76"/>
      <c r="EML525" s="76"/>
      <c r="EMM525" s="76"/>
      <c r="EMN525" s="76"/>
      <c r="EMO525" s="76"/>
      <c r="EMP525" s="76"/>
      <c r="EMQ525" s="76"/>
      <c r="EMR525" s="76"/>
      <c r="EMS525" s="76"/>
      <c r="EMT525" s="76"/>
      <c r="EMU525" s="76"/>
      <c r="EMV525" s="76"/>
      <c r="EMW525" s="76"/>
      <c r="EMX525" s="76"/>
      <c r="EMY525" s="76"/>
      <c r="EMZ525" s="76"/>
      <c r="ENA525" s="76"/>
      <c r="ENB525" s="76"/>
      <c r="ENC525" s="76"/>
      <c r="END525" s="76"/>
      <c r="ENE525" s="76"/>
      <c r="ENF525" s="76"/>
      <c r="ENG525" s="76"/>
      <c r="ENH525" s="76"/>
      <c r="ENI525" s="76"/>
      <c r="ENJ525" s="76"/>
      <c r="ENK525" s="76"/>
      <c r="ENL525" s="76"/>
      <c r="ENM525" s="76"/>
      <c r="ENN525" s="76"/>
      <c r="ENO525" s="76"/>
      <c r="ENP525" s="76"/>
      <c r="ENQ525" s="76"/>
      <c r="ENR525" s="76"/>
      <c r="ENS525" s="76"/>
      <c r="ENT525" s="76"/>
      <c r="ENU525" s="76"/>
      <c r="ENV525" s="76"/>
      <c r="ENW525" s="76"/>
      <c r="ENX525" s="76"/>
      <c r="ENY525" s="76"/>
      <c r="ENZ525" s="76"/>
      <c r="EOA525" s="76"/>
      <c r="EOB525" s="76"/>
      <c r="EOC525" s="76"/>
      <c r="EOD525" s="76"/>
      <c r="EOE525" s="76"/>
      <c r="EOF525" s="76"/>
      <c r="EOG525" s="76"/>
      <c r="EOH525" s="76"/>
      <c r="EOI525" s="76"/>
      <c r="EOJ525" s="76"/>
      <c r="EOK525" s="76"/>
      <c r="EOL525" s="76"/>
      <c r="EOM525" s="76"/>
      <c r="EON525" s="76"/>
      <c r="EOO525" s="76"/>
      <c r="EOP525" s="76"/>
      <c r="EOQ525" s="76"/>
      <c r="EOR525" s="76"/>
      <c r="EOS525" s="76"/>
      <c r="EOT525" s="76"/>
      <c r="EOU525" s="76"/>
      <c r="EOV525" s="76"/>
      <c r="EOW525" s="76"/>
      <c r="EOX525" s="76"/>
      <c r="EOY525" s="76"/>
      <c r="EOZ525" s="76"/>
      <c r="EPA525" s="76"/>
      <c r="EPB525" s="76"/>
      <c r="EPC525" s="76"/>
      <c r="EPD525" s="76"/>
      <c r="EPE525" s="76"/>
      <c r="EPF525" s="76"/>
      <c r="EPG525" s="76"/>
      <c r="EPH525" s="76"/>
      <c r="EPI525" s="76"/>
      <c r="EPJ525" s="76"/>
      <c r="EPK525" s="76"/>
      <c r="EPL525" s="76"/>
      <c r="EPM525" s="76"/>
      <c r="EPN525" s="76"/>
      <c r="EPO525" s="76"/>
      <c r="EPP525" s="76"/>
      <c r="EPQ525" s="76"/>
      <c r="EPR525" s="76"/>
      <c r="EPS525" s="76"/>
      <c r="EPT525" s="76"/>
      <c r="EPU525" s="76"/>
      <c r="EPV525" s="76"/>
      <c r="EPW525" s="76"/>
      <c r="EPX525" s="76"/>
      <c r="EPY525" s="76"/>
      <c r="EPZ525" s="76"/>
      <c r="EQA525" s="76"/>
      <c r="EQB525" s="76"/>
      <c r="EQC525" s="76"/>
      <c r="EQD525" s="76"/>
      <c r="EQE525" s="76"/>
      <c r="EQF525" s="76"/>
      <c r="EQG525" s="76"/>
      <c r="EQH525" s="76"/>
      <c r="EQI525" s="76"/>
      <c r="EQJ525" s="76"/>
      <c r="EQK525" s="76"/>
      <c r="EQL525" s="76"/>
      <c r="EQM525" s="76"/>
      <c r="EQN525" s="76"/>
      <c r="EQO525" s="76"/>
      <c r="EQP525" s="76"/>
      <c r="EQQ525" s="76"/>
      <c r="EQR525" s="76"/>
      <c r="EQS525" s="76"/>
      <c r="EQT525" s="76"/>
      <c r="EQU525" s="76"/>
      <c r="EQV525" s="76"/>
      <c r="EQW525" s="76"/>
      <c r="EQX525" s="76"/>
      <c r="EQY525" s="76"/>
      <c r="EQZ525" s="76"/>
      <c r="ERA525" s="76"/>
      <c r="ERB525" s="76"/>
      <c r="ERC525" s="76"/>
      <c r="ERD525" s="76"/>
      <c r="ERE525" s="76"/>
      <c r="ERF525" s="76"/>
      <c r="ERG525" s="76"/>
      <c r="ERH525" s="76"/>
      <c r="ERI525" s="76"/>
      <c r="ERJ525" s="76"/>
      <c r="ERK525" s="76"/>
      <c r="ERL525" s="76"/>
      <c r="ERM525" s="76"/>
      <c r="ERN525" s="76"/>
      <c r="ERO525" s="76"/>
      <c r="ERP525" s="76"/>
      <c r="ERQ525" s="76"/>
      <c r="ERR525" s="76"/>
      <c r="ERS525" s="76"/>
      <c r="ERT525" s="76"/>
      <c r="ERU525" s="76"/>
      <c r="ERV525" s="76"/>
      <c r="ERW525" s="76"/>
      <c r="ERX525" s="76"/>
      <c r="ERY525" s="76"/>
      <c r="ERZ525" s="76"/>
      <c r="ESA525" s="76"/>
      <c r="ESB525" s="76"/>
      <c r="ESC525" s="76"/>
      <c r="ESD525" s="76"/>
      <c r="ESE525" s="76"/>
      <c r="ESF525" s="76"/>
      <c r="ESG525" s="76"/>
      <c r="ESH525" s="76"/>
      <c r="ESI525" s="76"/>
      <c r="ESJ525" s="76"/>
      <c r="ESK525" s="76"/>
      <c r="ESL525" s="76"/>
      <c r="ESM525" s="76"/>
      <c r="ESN525" s="76"/>
      <c r="ESO525" s="76"/>
      <c r="ESP525" s="76"/>
      <c r="ESQ525" s="76"/>
      <c r="ESR525" s="76"/>
      <c r="ESS525" s="76"/>
      <c r="EST525" s="76"/>
      <c r="ESU525" s="76"/>
      <c r="ESV525" s="76"/>
      <c r="ESW525" s="76"/>
      <c r="ESX525" s="76"/>
      <c r="ESY525" s="76"/>
      <c r="ESZ525" s="76"/>
      <c r="ETA525" s="76"/>
      <c r="ETB525" s="76"/>
      <c r="ETC525" s="76"/>
      <c r="ETD525" s="76"/>
      <c r="ETE525" s="76"/>
      <c r="ETF525" s="76"/>
      <c r="ETG525" s="76"/>
      <c r="ETH525" s="76"/>
      <c r="ETI525" s="76"/>
      <c r="ETJ525" s="76"/>
      <c r="ETK525" s="76"/>
      <c r="ETL525" s="76"/>
      <c r="ETM525" s="76"/>
      <c r="ETN525" s="76"/>
      <c r="ETO525" s="76"/>
      <c r="ETP525" s="76"/>
      <c r="ETQ525" s="76"/>
      <c r="ETR525" s="76"/>
      <c r="ETS525" s="76"/>
      <c r="ETT525" s="76"/>
      <c r="ETU525" s="76"/>
      <c r="ETV525" s="76"/>
      <c r="ETW525" s="76"/>
      <c r="ETX525" s="76"/>
      <c r="ETY525" s="76"/>
      <c r="ETZ525" s="76"/>
      <c r="EUA525" s="76"/>
      <c r="EUB525" s="76"/>
      <c r="EUC525" s="76"/>
      <c r="EUD525" s="76"/>
      <c r="EUE525" s="76"/>
      <c r="EUF525" s="76"/>
      <c r="EUG525" s="76"/>
      <c r="EUH525" s="76"/>
      <c r="EUI525" s="76"/>
      <c r="EUJ525" s="76"/>
      <c r="EUK525" s="76"/>
      <c r="EUL525" s="76"/>
      <c r="EUM525" s="76"/>
      <c r="EUN525" s="76"/>
      <c r="EUO525" s="76"/>
      <c r="EUP525" s="76"/>
      <c r="EUQ525" s="76"/>
      <c r="EUR525" s="76"/>
      <c r="EUS525" s="76"/>
      <c r="EUT525" s="76"/>
      <c r="EUU525" s="76"/>
      <c r="EUV525" s="76"/>
      <c r="EUW525" s="76"/>
      <c r="EUX525" s="76"/>
      <c r="EUY525" s="76"/>
      <c r="EUZ525" s="76"/>
      <c r="EVA525" s="76"/>
      <c r="EVB525" s="76"/>
      <c r="EVC525" s="76"/>
      <c r="EVD525" s="76"/>
      <c r="EVE525" s="76"/>
      <c r="EVF525" s="76"/>
      <c r="EVG525" s="76"/>
      <c r="EVH525" s="76"/>
      <c r="EVI525" s="76"/>
      <c r="EVJ525" s="76"/>
      <c r="EVK525" s="76"/>
      <c r="EVL525" s="76"/>
      <c r="EVM525" s="76"/>
      <c r="EVN525" s="76"/>
      <c r="EVO525" s="76"/>
      <c r="EVP525" s="76"/>
      <c r="EVQ525" s="76"/>
      <c r="EVR525" s="76"/>
      <c r="EVS525" s="76"/>
      <c r="EVT525" s="76"/>
      <c r="EVU525" s="76"/>
      <c r="EVV525" s="76"/>
      <c r="EVW525" s="76"/>
      <c r="EVX525" s="76"/>
      <c r="EVY525" s="76"/>
      <c r="EVZ525" s="76"/>
      <c r="EWA525" s="76"/>
      <c r="EWB525" s="76"/>
      <c r="EWC525" s="76"/>
      <c r="EWD525" s="76"/>
      <c r="EWE525" s="76"/>
      <c r="EWF525" s="76"/>
      <c r="EWG525" s="76"/>
      <c r="EWH525" s="76"/>
      <c r="EWI525" s="76"/>
      <c r="EWJ525" s="76"/>
      <c r="EWK525" s="76"/>
      <c r="EWL525" s="76"/>
      <c r="EWM525" s="76"/>
      <c r="EWN525" s="76"/>
      <c r="EWO525" s="76"/>
      <c r="EWP525" s="76"/>
      <c r="EWQ525" s="76"/>
      <c r="EWR525" s="76"/>
      <c r="EWS525" s="76"/>
      <c r="EWT525" s="76"/>
      <c r="EWU525" s="76"/>
      <c r="EWV525" s="76"/>
      <c r="EWW525" s="76"/>
      <c r="EWX525" s="76"/>
      <c r="EWY525" s="76"/>
      <c r="EWZ525" s="76"/>
      <c r="EXA525" s="76"/>
      <c r="EXB525" s="76"/>
      <c r="EXC525" s="76"/>
      <c r="EXD525" s="76"/>
      <c r="EXE525" s="76"/>
      <c r="EXF525" s="76"/>
      <c r="EXG525" s="76"/>
      <c r="EXH525" s="76"/>
      <c r="EXI525" s="76"/>
      <c r="EXJ525" s="76"/>
      <c r="EXK525" s="76"/>
      <c r="EXL525" s="76"/>
      <c r="EXM525" s="76"/>
      <c r="EXN525" s="76"/>
      <c r="EXO525" s="76"/>
      <c r="EXP525" s="76"/>
      <c r="EXQ525" s="76"/>
      <c r="EXR525" s="76"/>
      <c r="EXS525" s="76"/>
      <c r="EXT525" s="76"/>
      <c r="EXU525" s="76"/>
      <c r="EXV525" s="76"/>
      <c r="EXW525" s="76"/>
      <c r="EXX525" s="76"/>
      <c r="EXY525" s="76"/>
      <c r="EXZ525" s="76"/>
      <c r="EYA525" s="76"/>
      <c r="EYB525" s="76"/>
      <c r="EYC525" s="76"/>
      <c r="EYD525" s="76"/>
      <c r="EYE525" s="76"/>
      <c r="EYF525" s="76"/>
      <c r="EYG525" s="76"/>
      <c r="EYH525" s="76"/>
      <c r="EYI525" s="76"/>
      <c r="EYJ525" s="76"/>
      <c r="EYK525" s="76"/>
      <c r="EYL525" s="76"/>
      <c r="EYM525" s="76"/>
      <c r="EYN525" s="76"/>
      <c r="EYO525" s="76"/>
      <c r="EYP525" s="76"/>
      <c r="EYQ525" s="76"/>
      <c r="EYR525" s="76"/>
      <c r="EYS525" s="76"/>
      <c r="EYT525" s="76"/>
      <c r="EYU525" s="76"/>
      <c r="EYV525" s="76"/>
      <c r="EYW525" s="76"/>
      <c r="EYX525" s="76"/>
      <c r="EYY525" s="76"/>
      <c r="EYZ525" s="76"/>
      <c r="EZA525" s="76"/>
      <c r="EZB525" s="76"/>
      <c r="EZC525" s="76"/>
      <c r="EZD525" s="76"/>
      <c r="EZE525" s="76"/>
      <c r="EZF525" s="76"/>
      <c r="EZG525" s="76"/>
      <c r="EZH525" s="76"/>
      <c r="EZI525" s="76"/>
      <c r="EZJ525" s="76"/>
      <c r="EZK525" s="76"/>
      <c r="EZL525" s="76"/>
      <c r="EZM525" s="76"/>
      <c r="EZN525" s="76"/>
      <c r="EZO525" s="76"/>
      <c r="EZP525" s="76"/>
      <c r="EZQ525" s="76"/>
      <c r="EZR525" s="76"/>
      <c r="EZS525" s="76"/>
      <c r="EZT525" s="76"/>
      <c r="EZU525" s="76"/>
      <c r="EZV525" s="76"/>
      <c r="EZW525" s="76"/>
      <c r="EZX525" s="76"/>
      <c r="EZY525" s="76"/>
      <c r="EZZ525" s="76"/>
      <c r="FAA525" s="76"/>
      <c r="FAB525" s="76"/>
      <c r="FAC525" s="76"/>
      <c r="FAD525" s="76"/>
      <c r="FAE525" s="76"/>
      <c r="FAF525" s="76"/>
      <c r="FAG525" s="76"/>
      <c r="FAH525" s="76"/>
      <c r="FAI525" s="76"/>
      <c r="FAJ525" s="76"/>
      <c r="FAK525" s="76"/>
      <c r="FAL525" s="76"/>
      <c r="FAM525" s="76"/>
      <c r="FAN525" s="76"/>
      <c r="FAO525" s="76"/>
      <c r="FAP525" s="76"/>
      <c r="FAQ525" s="76"/>
      <c r="FAR525" s="76"/>
      <c r="FAS525" s="76"/>
      <c r="FAT525" s="76"/>
      <c r="FAU525" s="76"/>
      <c r="FAV525" s="76"/>
      <c r="FAW525" s="76"/>
      <c r="FAX525" s="76"/>
      <c r="FAY525" s="76"/>
      <c r="FAZ525" s="76"/>
      <c r="FBA525" s="76"/>
      <c r="FBB525" s="76"/>
      <c r="FBC525" s="76"/>
      <c r="FBD525" s="76"/>
      <c r="FBE525" s="76"/>
      <c r="FBF525" s="76"/>
      <c r="FBG525" s="76"/>
      <c r="FBH525" s="76"/>
      <c r="FBI525" s="76"/>
      <c r="FBJ525" s="76"/>
      <c r="FBK525" s="76"/>
      <c r="FBL525" s="76"/>
      <c r="FBM525" s="76"/>
      <c r="FBN525" s="76"/>
      <c r="FBO525" s="76"/>
      <c r="FBP525" s="76"/>
      <c r="FBQ525" s="76"/>
      <c r="FBR525" s="76"/>
      <c r="FBS525" s="76"/>
      <c r="FBT525" s="76"/>
      <c r="FBU525" s="76"/>
      <c r="FBV525" s="76"/>
      <c r="FBW525" s="76"/>
      <c r="FBX525" s="76"/>
      <c r="FBY525" s="76"/>
      <c r="FBZ525" s="76"/>
      <c r="FCA525" s="76"/>
      <c r="FCB525" s="76"/>
      <c r="FCC525" s="76"/>
      <c r="FCD525" s="76"/>
      <c r="FCE525" s="76"/>
      <c r="FCF525" s="76"/>
      <c r="FCG525" s="76"/>
      <c r="FCH525" s="76"/>
      <c r="FCI525" s="76"/>
      <c r="FCJ525" s="76"/>
      <c r="FCK525" s="76"/>
      <c r="FCL525" s="76"/>
      <c r="FCM525" s="76"/>
      <c r="FCN525" s="76"/>
      <c r="FCO525" s="76"/>
      <c r="FCP525" s="76"/>
      <c r="FCQ525" s="76"/>
      <c r="FCR525" s="76"/>
      <c r="FCS525" s="76"/>
      <c r="FCT525" s="76"/>
      <c r="FCU525" s="76"/>
      <c r="FCV525" s="76"/>
      <c r="FCW525" s="76"/>
      <c r="FCX525" s="76"/>
      <c r="FCY525" s="76"/>
      <c r="FCZ525" s="76"/>
      <c r="FDA525" s="76"/>
      <c r="FDB525" s="76"/>
      <c r="FDC525" s="76"/>
      <c r="FDD525" s="76"/>
      <c r="FDE525" s="76"/>
      <c r="FDF525" s="76"/>
      <c r="FDG525" s="76"/>
      <c r="FDH525" s="76"/>
      <c r="FDI525" s="76"/>
      <c r="FDJ525" s="76"/>
      <c r="FDK525" s="76"/>
      <c r="FDL525" s="76"/>
      <c r="FDM525" s="76"/>
      <c r="FDN525" s="76"/>
      <c r="FDO525" s="76"/>
      <c r="FDP525" s="76"/>
      <c r="FDQ525" s="76"/>
      <c r="FDR525" s="76"/>
      <c r="FDS525" s="76"/>
      <c r="FDT525" s="76"/>
      <c r="FDU525" s="76"/>
      <c r="FDV525" s="76"/>
      <c r="FDW525" s="76"/>
      <c r="FDX525" s="76"/>
      <c r="FDY525" s="76"/>
      <c r="FDZ525" s="76"/>
      <c r="FEA525" s="76"/>
      <c r="FEB525" s="76"/>
      <c r="FEC525" s="76"/>
      <c r="FED525" s="76"/>
      <c r="FEE525" s="76"/>
      <c r="FEF525" s="76"/>
      <c r="FEG525" s="76"/>
      <c r="FEH525" s="76"/>
      <c r="FEI525" s="76"/>
      <c r="FEJ525" s="76"/>
      <c r="FEK525" s="76"/>
      <c r="FEL525" s="76"/>
      <c r="FEM525" s="76"/>
      <c r="FEN525" s="76"/>
      <c r="FEO525" s="76"/>
      <c r="FEP525" s="76"/>
      <c r="FEQ525" s="76"/>
      <c r="FER525" s="76"/>
      <c r="FES525" s="76"/>
      <c r="FET525" s="76"/>
      <c r="FEU525" s="76"/>
      <c r="FEV525" s="76"/>
      <c r="FEW525" s="76"/>
      <c r="FEX525" s="76"/>
      <c r="FEY525" s="76"/>
      <c r="FEZ525" s="76"/>
      <c r="FFA525" s="76"/>
      <c r="FFB525" s="76"/>
      <c r="FFC525" s="76"/>
      <c r="FFD525" s="76"/>
      <c r="FFE525" s="76"/>
      <c r="FFF525" s="76"/>
      <c r="FFG525" s="76"/>
      <c r="FFH525" s="76"/>
      <c r="FFI525" s="76"/>
      <c r="FFJ525" s="76"/>
      <c r="FFK525" s="76"/>
      <c r="FFL525" s="76"/>
      <c r="FFM525" s="76"/>
      <c r="FFN525" s="76"/>
      <c r="FFO525" s="76"/>
      <c r="FFP525" s="76"/>
      <c r="FFQ525" s="76"/>
      <c r="FFR525" s="76"/>
      <c r="FFS525" s="76"/>
      <c r="FFT525" s="76"/>
      <c r="FFU525" s="76"/>
      <c r="FFV525" s="76"/>
      <c r="FFW525" s="76"/>
      <c r="FFX525" s="76"/>
      <c r="FFY525" s="76"/>
      <c r="FFZ525" s="76"/>
      <c r="FGA525" s="76"/>
      <c r="FGB525" s="76"/>
      <c r="FGC525" s="76"/>
      <c r="FGD525" s="76"/>
      <c r="FGE525" s="76"/>
      <c r="FGF525" s="76"/>
      <c r="FGG525" s="76"/>
      <c r="FGH525" s="76"/>
      <c r="FGI525" s="76"/>
      <c r="FGJ525" s="76"/>
      <c r="FGK525" s="76"/>
      <c r="FGL525" s="76"/>
      <c r="FGM525" s="76"/>
      <c r="FGN525" s="76"/>
      <c r="FGO525" s="76"/>
      <c r="FGP525" s="76"/>
      <c r="FGQ525" s="76"/>
      <c r="FGR525" s="76"/>
      <c r="FGS525" s="76"/>
      <c r="FGT525" s="76"/>
      <c r="FGU525" s="76"/>
      <c r="FGV525" s="76"/>
      <c r="FGW525" s="76"/>
      <c r="FGX525" s="76"/>
      <c r="FGY525" s="76"/>
      <c r="FGZ525" s="76"/>
      <c r="FHA525" s="76"/>
      <c r="FHB525" s="76"/>
      <c r="FHC525" s="76"/>
      <c r="FHD525" s="76"/>
      <c r="FHE525" s="76"/>
      <c r="FHF525" s="76"/>
      <c r="FHG525" s="76"/>
      <c r="FHH525" s="76"/>
      <c r="FHI525" s="76"/>
      <c r="FHJ525" s="76"/>
      <c r="FHK525" s="76"/>
      <c r="FHL525" s="76"/>
      <c r="FHM525" s="76"/>
      <c r="FHN525" s="76"/>
      <c r="FHO525" s="76"/>
      <c r="FHP525" s="76"/>
      <c r="FHQ525" s="76"/>
      <c r="FHR525" s="76"/>
      <c r="FHS525" s="76"/>
      <c r="FHT525" s="76"/>
      <c r="FHU525" s="76"/>
      <c r="FHV525" s="76"/>
      <c r="FHW525" s="76"/>
      <c r="FHX525" s="76"/>
      <c r="FHY525" s="76"/>
      <c r="FHZ525" s="76"/>
      <c r="FIA525" s="76"/>
      <c r="FIB525" s="76"/>
      <c r="FIC525" s="76"/>
      <c r="FID525" s="76"/>
      <c r="FIE525" s="76"/>
      <c r="FIF525" s="76"/>
      <c r="FIG525" s="76"/>
      <c r="FIH525" s="76"/>
      <c r="FII525" s="76"/>
      <c r="FIJ525" s="76"/>
      <c r="FIK525" s="76"/>
      <c r="FIL525" s="76"/>
      <c r="FIM525" s="76"/>
      <c r="FIN525" s="76"/>
      <c r="FIO525" s="76"/>
      <c r="FIP525" s="76"/>
      <c r="FIQ525" s="76"/>
      <c r="FIR525" s="76"/>
      <c r="FIS525" s="76"/>
      <c r="FIT525" s="76"/>
      <c r="FIU525" s="76"/>
      <c r="FIV525" s="76"/>
      <c r="FIW525" s="76"/>
      <c r="FIX525" s="76"/>
      <c r="FIY525" s="76"/>
      <c r="FIZ525" s="76"/>
      <c r="FJA525" s="76"/>
      <c r="FJB525" s="76"/>
      <c r="FJC525" s="76"/>
      <c r="FJD525" s="76"/>
      <c r="FJE525" s="76"/>
      <c r="FJF525" s="76"/>
      <c r="FJG525" s="76"/>
      <c r="FJH525" s="76"/>
      <c r="FJI525" s="76"/>
      <c r="FJJ525" s="76"/>
      <c r="FJK525" s="76"/>
      <c r="FJL525" s="76"/>
      <c r="FJM525" s="76"/>
      <c r="FJN525" s="76"/>
      <c r="FJO525" s="76"/>
      <c r="FJP525" s="76"/>
      <c r="FJQ525" s="76"/>
      <c r="FJR525" s="76"/>
      <c r="FJS525" s="76"/>
      <c r="FJT525" s="76"/>
      <c r="FJU525" s="76"/>
      <c r="FJV525" s="76"/>
      <c r="FJW525" s="76"/>
      <c r="FJX525" s="76"/>
      <c r="FJY525" s="76"/>
      <c r="FJZ525" s="76"/>
      <c r="FKA525" s="76"/>
      <c r="FKB525" s="76"/>
      <c r="FKC525" s="76"/>
      <c r="FKD525" s="76"/>
      <c r="FKE525" s="76"/>
      <c r="FKF525" s="76"/>
      <c r="FKG525" s="76"/>
      <c r="FKH525" s="76"/>
      <c r="FKI525" s="76"/>
      <c r="FKJ525" s="76"/>
      <c r="FKK525" s="76"/>
      <c r="FKL525" s="76"/>
      <c r="FKM525" s="76"/>
      <c r="FKN525" s="76"/>
      <c r="FKO525" s="76"/>
      <c r="FKP525" s="76"/>
      <c r="FKQ525" s="76"/>
      <c r="FKR525" s="76"/>
      <c r="FKS525" s="76"/>
      <c r="FKT525" s="76"/>
      <c r="FKU525" s="76"/>
      <c r="FKV525" s="76"/>
      <c r="FKW525" s="76"/>
      <c r="FKX525" s="76"/>
      <c r="FKY525" s="76"/>
      <c r="FKZ525" s="76"/>
      <c r="FLA525" s="76"/>
      <c r="FLB525" s="76"/>
      <c r="FLC525" s="76"/>
      <c r="FLD525" s="76"/>
      <c r="FLE525" s="76"/>
      <c r="FLF525" s="76"/>
      <c r="FLG525" s="76"/>
      <c r="FLH525" s="76"/>
      <c r="FLI525" s="76"/>
      <c r="FLJ525" s="76"/>
      <c r="FLK525" s="76"/>
      <c r="FLL525" s="76"/>
      <c r="FLM525" s="76"/>
      <c r="FLN525" s="76"/>
      <c r="FLO525" s="76"/>
      <c r="FLP525" s="76"/>
      <c r="FLQ525" s="76"/>
      <c r="FLR525" s="76"/>
      <c r="FLS525" s="76"/>
      <c r="FLT525" s="76"/>
      <c r="FLU525" s="76"/>
      <c r="FLV525" s="76"/>
      <c r="FLW525" s="76"/>
      <c r="FLX525" s="76"/>
      <c r="FLY525" s="76"/>
      <c r="FLZ525" s="76"/>
      <c r="FMA525" s="76"/>
      <c r="FMB525" s="76"/>
      <c r="FMC525" s="76"/>
      <c r="FMD525" s="76"/>
      <c r="FME525" s="76"/>
      <c r="FMF525" s="76"/>
      <c r="FMG525" s="76"/>
      <c r="FMH525" s="76"/>
      <c r="FMI525" s="76"/>
      <c r="FMJ525" s="76"/>
      <c r="FMK525" s="76"/>
      <c r="FML525" s="76"/>
      <c r="FMM525" s="76"/>
      <c r="FMN525" s="76"/>
      <c r="FMO525" s="76"/>
      <c r="FMP525" s="76"/>
      <c r="FMQ525" s="76"/>
      <c r="FMR525" s="76"/>
      <c r="FMS525" s="76"/>
      <c r="FMT525" s="76"/>
      <c r="FMU525" s="76"/>
      <c r="FMV525" s="76"/>
      <c r="FMW525" s="76"/>
      <c r="FMX525" s="76"/>
      <c r="FMY525" s="76"/>
      <c r="FMZ525" s="76"/>
      <c r="FNA525" s="76"/>
      <c r="FNB525" s="76"/>
      <c r="FNC525" s="76"/>
      <c r="FND525" s="76"/>
      <c r="FNE525" s="76"/>
      <c r="FNF525" s="76"/>
      <c r="FNG525" s="76"/>
      <c r="FNH525" s="76"/>
      <c r="FNI525" s="76"/>
      <c r="FNJ525" s="76"/>
      <c r="FNK525" s="76"/>
      <c r="FNL525" s="76"/>
      <c r="FNM525" s="76"/>
      <c r="FNN525" s="76"/>
      <c r="FNO525" s="76"/>
      <c r="FNP525" s="76"/>
      <c r="FNQ525" s="76"/>
      <c r="FNR525" s="76"/>
      <c r="FNS525" s="76"/>
      <c r="FNT525" s="76"/>
      <c r="FNU525" s="76"/>
      <c r="FNV525" s="76"/>
      <c r="FNW525" s="76"/>
      <c r="FNX525" s="76"/>
      <c r="FNY525" s="76"/>
      <c r="FNZ525" s="76"/>
      <c r="FOA525" s="76"/>
      <c r="FOB525" s="76"/>
      <c r="FOC525" s="76"/>
      <c r="FOD525" s="76"/>
      <c r="FOE525" s="76"/>
      <c r="FOF525" s="76"/>
      <c r="FOG525" s="76"/>
      <c r="FOH525" s="76"/>
      <c r="FOI525" s="76"/>
      <c r="FOJ525" s="76"/>
      <c r="FOK525" s="76"/>
      <c r="FOL525" s="76"/>
      <c r="FOM525" s="76"/>
      <c r="FON525" s="76"/>
      <c r="FOO525" s="76"/>
      <c r="FOP525" s="76"/>
      <c r="FOQ525" s="76"/>
      <c r="FOR525" s="76"/>
      <c r="FOS525" s="76"/>
      <c r="FOT525" s="76"/>
      <c r="FOU525" s="76"/>
      <c r="FOV525" s="76"/>
      <c r="FOW525" s="76"/>
      <c r="FOX525" s="76"/>
      <c r="FOY525" s="76"/>
      <c r="FOZ525" s="76"/>
      <c r="FPA525" s="76"/>
      <c r="FPB525" s="76"/>
      <c r="FPC525" s="76"/>
      <c r="FPD525" s="76"/>
      <c r="FPE525" s="76"/>
      <c r="FPF525" s="76"/>
      <c r="FPG525" s="76"/>
      <c r="FPH525" s="76"/>
      <c r="FPI525" s="76"/>
      <c r="FPJ525" s="76"/>
      <c r="FPK525" s="76"/>
      <c r="FPL525" s="76"/>
      <c r="FPM525" s="76"/>
      <c r="FPN525" s="76"/>
      <c r="FPO525" s="76"/>
      <c r="FPP525" s="76"/>
      <c r="FPQ525" s="76"/>
      <c r="FPR525" s="76"/>
      <c r="FPS525" s="76"/>
      <c r="FPT525" s="76"/>
      <c r="FPU525" s="76"/>
      <c r="FPV525" s="76"/>
      <c r="FPW525" s="76"/>
      <c r="FPX525" s="76"/>
      <c r="FPY525" s="76"/>
      <c r="FPZ525" s="76"/>
      <c r="FQA525" s="76"/>
      <c r="FQB525" s="76"/>
      <c r="FQC525" s="76"/>
      <c r="FQD525" s="76"/>
      <c r="FQE525" s="76"/>
      <c r="FQF525" s="76"/>
      <c r="FQG525" s="76"/>
      <c r="FQH525" s="76"/>
      <c r="FQI525" s="76"/>
      <c r="FQJ525" s="76"/>
      <c r="FQK525" s="76"/>
      <c r="FQL525" s="76"/>
      <c r="FQM525" s="76"/>
      <c r="FQN525" s="76"/>
      <c r="FQO525" s="76"/>
      <c r="FQP525" s="76"/>
      <c r="FQQ525" s="76"/>
      <c r="FQR525" s="76"/>
      <c r="FQS525" s="76"/>
      <c r="FQT525" s="76"/>
      <c r="FQU525" s="76"/>
      <c r="FQV525" s="76"/>
      <c r="FQW525" s="76"/>
      <c r="FQX525" s="76"/>
      <c r="FQY525" s="76"/>
      <c r="FQZ525" s="76"/>
      <c r="FRA525" s="76"/>
      <c r="FRB525" s="76"/>
      <c r="FRC525" s="76"/>
      <c r="FRD525" s="76"/>
      <c r="FRE525" s="76"/>
      <c r="FRF525" s="76"/>
      <c r="FRG525" s="76"/>
      <c r="FRH525" s="76"/>
      <c r="FRI525" s="76"/>
      <c r="FRJ525" s="76"/>
      <c r="FRK525" s="76"/>
      <c r="FRL525" s="76"/>
      <c r="FRM525" s="76"/>
      <c r="FRN525" s="76"/>
      <c r="FRO525" s="76"/>
      <c r="FRP525" s="76"/>
      <c r="FRQ525" s="76"/>
      <c r="FRR525" s="76"/>
      <c r="FRS525" s="76"/>
      <c r="FRT525" s="76"/>
      <c r="FRU525" s="76"/>
      <c r="FRV525" s="76"/>
      <c r="FRW525" s="76"/>
      <c r="FRX525" s="76"/>
      <c r="FRY525" s="76"/>
      <c r="FRZ525" s="76"/>
      <c r="FSA525" s="76"/>
      <c r="FSB525" s="76"/>
      <c r="FSC525" s="76"/>
      <c r="FSD525" s="76"/>
      <c r="FSE525" s="76"/>
      <c r="FSF525" s="76"/>
      <c r="FSG525" s="76"/>
      <c r="FSH525" s="76"/>
      <c r="FSI525" s="76"/>
      <c r="FSJ525" s="76"/>
      <c r="FSK525" s="76"/>
      <c r="FSL525" s="76"/>
      <c r="FSM525" s="76"/>
      <c r="FSN525" s="76"/>
      <c r="FSO525" s="76"/>
      <c r="FSP525" s="76"/>
      <c r="FSQ525" s="76"/>
      <c r="FSR525" s="76"/>
      <c r="FSS525" s="76"/>
      <c r="FST525" s="76"/>
      <c r="FSU525" s="76"/>
      <c r="FSV525" s="76"/>
      <c r="FSW525" s="76"/>
      <c r="FSX525" s="76"/>
      <c r="FSY525" s="76"/>
      <c r="FSZ525" s="76"/>
      <c r="FTA525" s="76"/>
      <c r="FTB525" s="76"/>
      <c r="FTC525" s="76"/>
      <c r="FTD525" s="76"/>
      <c r="FTE525" s="76"/>
      <c r="FTF525" s="76"/>
      <c r="FTG525" s="76"/>
      <c r="FTH525" s="76"/>
      <c r="FTI525" s="76"/>
      <c r="FTJ525" s="76"/>
      <c r="FTK525" s="76"/>
      <c r="FTL525" s="76"/>
      <c r="FTM525" s="76"/>
      <c r="FTN525" s="76"/>
      <c r="FTO525" s="76"/>
      <c r="FTP525" s="76"/>
      <c r="FTQ525" s="76"/>
      <c r="FTR525" s="76"/>
      <c r="FTS525" s="76"/>
      <c r="FTT525" s="76"/>
      <c r="FTU525" s="76"/>
      <c r="FTV525" s="76"/>
      <c r="FTW525" s="76"/>
      <c r="FTX525" s="76"/>
      <c r="FTY525" s="76"/>
      <c r="FTZ525" s="76"/>
      <c r="FUA525" s="76"/>
      <c r="FUB525" s="76"/>
      <c r="FUC525" s="76"/>
      <c r="FUD525" s="76"/>
      <c r="FUE525" s="76"/>
      <c r="FUF525" s="76"/>
      <c r="FUG525" s="76"/>
      <c r="FUH525" s="76"/>
      <c r="FUI525" s="76"/>
      <c r="FUJ525" s="76"/>
      <c r="FUK525" s="76"/>
      <c r="FUL525" s="76"/>
      <c r="FUM525" s="76"/>
      <c r="FUN525" s="76"/>
      <c r="FUO525" s="76"/>
      <c r="FUP525" s="76"/>
      <c r="FUQ525" s="76"/>
      <c r="FUR525" s="76"/>
      <c r="FUS525" s="76"/>
      <c r="FUT525" s="76"/>
      <c r="FUU525" s="76"/>
      <c r="FUV525" s="76"/>
      <c r="FUW525" s="76"/>
      <c r="FUX525" s="76"/>
      <c r="FUY525" s="76"/>
      <c r="FUZ525" s="76"/>
      <c r="FVA525" s="76"/>
      <c r="FVB525" s="76"/>
      <c r="FVC525" s="76"/>
      <c r="FVD525" s="76"/>
      <c r="FVE525" s="76"/>
      <c r="FVF525" s="76"/>
      <c r="FVG525" s="76"/>
      <c r="FVH525" s="76"/>
      <c r="FVI525" s="76"/>
      <c r="FVJ525" s="76"/>
      <c r="FVK525" s="76"/>
      <c r="FVL525" s="76"/>
      <c r="FVM525" s="76"/>
      <c r="FVN525" s="76"/>
      <c r="FVO525" s="76"/>
      <c r="FVP525" s="76"/>
      <c r="FVQ525" s="76"/>
      <c r="FVR525" s="76"/>
      <c r="FVS525" s="76"/>
      <c r="FVT525" s="76"/>
      <c r="FVU525" s="76"/>
      <c r="FVV525" s="76"/>
      <c r="FVW525" s="76"/>
      <c r="FVX525" s="76"/>
      <c r="FVY525" s="76"/>
      <c r="FVZ525" s="76"/>
      <c r="FWA525" s="76"/>
      <c r="FWB525" s="76"/>
      <c r="FWC525" s="76"/>
      <c r="FWD525" s="76"/>
      <c r="FWE525" s="76"/>
      <c r="FWF525" s="76"/>
      <c r="FWG525" s="76"/>
      <c r="FWH525" s="76"/>
      <c r="FWI525" s="76"/>
      <c r="FWJ525" s="76"/>
      <c r="FWK525" s="76"/>
      <c r="FWL525" s="76"/>
      <c r="FWM525" s="76"/>
      <c r="FWN525" s="76"/>
      <c r="FWO525" s="76"/>
      <c r="FWP525" s="76"/>
      <c r="FWQ525" s="76"/>
      <c r="FWR525" s="76"/>
      <c r="FWS525" s="76"/>
      <c r="FWT525" s="76"/>
      <c r="FWU525" s="76"/>
      <c r="FWV525" s="76"/>
      <c r="FWW525" s="76"/>
      <c r="FWX525" s="76"/>
      <c r="FWY525" s="76"/>
      <c r="FWZ525" s="76"/>
      <c r="FXA525" s="76"/>
      <c r="FXB525" s="76"/>
      <c r="FXC525" s="76"/>
      <c r="FXD525" s="76"/>
      <c r="FXE525" s="76"/>
      <c r="FXF525" s="76"/>
      <c r="FXG525" s="76"/>
      <c r="FXH525" s="76"/>
      <c r="FXI525" s="76"/>
      <c r="FXJ525" s="76"/>
      <c r="FXK525" s="76"/>
      <c r="FXL525" s="76"/>
      <c r="FXM525" s="76"/>
      <c r="FXN525" s="76"/>
      <c r="FXO525" s="76"/>
      <c r="FXP525" s="76"/>
      <c r="FXQ525" s="76"/>
      <c r="FXR525" s="76"/>
      <c r="FXS525" s="76"/>
      <c r="FXT525" s="76"/>
      <c r="FXU525" s="76"/>
      <c r="FXV525" s="76"/>
      <c r="FXW525" s="76"/>
      <c r="FXX525" s="76"/>
      <c r="FXY525" s="76"/>
      <c r="FXZ525" s="76"/>
      <c r="FYA525" s="76"/>
      <c r="FYB525" s="76"/>
      <c r="FYC525" s="76"/>
      <c r="FYD525" s="76"/>
      <c r="FYE525" s="76"/>
      <c r="FYF525" s="76"/>
      <c r="FYG525" s="76"/>
      <c r="FYH525" s="76"/>
      <c r="FYI525" s="76"/>
      <c r="FYJ525" s="76"/>
      <c r="FYK525" s="76"/>
      <c r="FYL525" s="76"/>
      <c r="FYM525" s="76"/>
      <c r="FYN525" s="76"/>
      <c r="FYO525" s="76"/>
      <c r="FYP525" s="76"/>
      <c r="FYQ525" s="76"/>
      <c r="FYR525" s="76"/>
      <c r="FYS525" s="76"/>
      <c r="FYT525" s="76"/>
      <c r="FYU525" s="76"/>
      <c r="FYV525" s="76"/>
      <c r="FYW525" s="76"/>
      <c r="FYX525" s="76"/>
      <c r="FYY525" s="76"/>
      <c r="FYZ525" s="76"/>
      <c r="FZA525" s="76"/>
      <c r="FZB525" s="76"/>
      <c r="FZC525" s="76"/>
      <c r="FZD525" s="76"/>
      <c r="FZE525" s="76"/>
      <c r="FZF525" s="76"/>
      <c r="FZG525" s="76"/>
      <c r="FZH525" s="76"/>
      <c r="FZI525" s="76"/>
      <c r="FZJ525" s="76"/>
      <c r="FZK525" s="76"/>
      <c r="FZL525" s="76"/>
      <c r="FZM525" s="76"/>
      <c r="FZN525" s="76"/>
      <c r="FZO525" s="76"/>
      <c r="FZP525" s="76"/>
      <c r="FZQ525" s="76"/>
      <c r="FZR525" s="76"/>
      <c r="FZS525" s="76"/>
      <c r="FZT525" s="76"/>
      <c r="FZU525" s="76"/>
      <c r="FZV525" s="76"/>
      <c r="FZW525" s="76"/>
      <c r="FZX525" s="76"/>
      <c r="FZY525" s="76"/>
      <c r="FZZ525" s="76"/>
      <c r="GAA525" s="76"/>
      <c r="GAB525" s="76"/>
      <c r="GAC525" s="76"/>
      <c r="GAD525" s="76"/>
      <c r="GAE525" s="76"/>
      <c r="GAF525" s="76"/>
      <c r="GAG525" s="76"/>
      <c r="GAH525" s="76"/>
      <c r="GAI525" s="76"/>
      <c r="GAJ525" s="76"/>
      <c r="GAK525" s="76"/>
      <c r="GAL525" s="76"/>
      <c r="GAM525" s="76"/>
      <c r="GAN525" s="76"/>
      <c r="GAO525" s="76"/>
      <c r="GAP525" s="76"/>
      <c r="GAQ525" s="76"/>
      <c r="GAR525" s="76"/>
      <c r="GAS525" s="76"/>
      <c r="GAT525" s="76"/>
      <c r="GAU525" s="76"/>
      <c r="GAV525" s="76"/>
      <c r="GAW525" s="76"/>
      <c r="GAX525" s="76"/>
      <c r="GAY525" s="76"/>
      <c r="GAZ525" s="76"/>
      <c r="GBA525" s="76"/>
      <c r="GBB525" s="76"/>
      <c r="GBC525" s="76"/>
      <c r="GBD525" s="76"/>
      <c r="GBE525" s="76"/>
      <c r="GBF525" s="76"/>
      <c r="GBG525" s="76"/>
      <c r="GBH525" s="76"/>
      <c r="GBI525" s="76"/>
      <c r="GBJ525" s="76"/>
      <c r="GBK525" s="76"/>
      <c r="GBL525" s="76"/>
      <c r="GBM525" s="76"/>
      <c r="GBN525" s="76"/>
      <c r="GBO525" s="76"/>
      <c r="GBP525" s="76"/>
      <c r="GBQ525" s="76"/>
      <c r="GBR525" s="76"/>
      <c r="GBS525" s="76"/>
      <c r="GBT525" s="76"/>
      <c r="GBU525" s="76"/>
      <c r="GBV525" s="76"/>
      <c r="GBW525" s="76"/>
      <c r="GBX525" s="76"/>
      <c r="GBY525" s="76"/>
      <c r="GBZ525" s="76"/>
      <c r="GCA525" s="76"/>
      <c r="GCB525" s="76"/>
      <c r="GCC525" s="76"/>
      <c r="GCD525" s="76"/>
      <c r="GCE525" s="76"/>
      <c r="GCF525" s="76"/>
      <c r="GCG525" s="76"/>
      <c r="GCH525" s="76"/>
      <c r="GCI525" s="76"/>
      <c r="GCJ525" s="76"/>
      <c r="GCK525" s="76"/>
      <c r="GCL525" s="76"/>
      <c r="GCM525" s="76"/>
      <c r="GCN525" s="76"/>
      <c r="GCO525" s="76"/>
      <c r="GCP525" s="76"/>
      <c r="GCQ525" s="76"/>
      <c r="GCR525" s="76"/>
      <c r="GCS525" s="76"/>
      <c r="GCT525" s="76"/>
      <c r="GCU525" s="76"/>
      <c r="GCV525" s="76"/>
      <c r="GCW525" s="76"/>
      <c r="GCX525" s="76"/>
      <c r="GCY525" s="76"/>
      <c r="GCZ525" s="76"/>
      <c r="GDA525" s="76"/>
      <c r="GDB525" s="76"/>
      <c r="GDC525" s="76"/>
      <c r="GDD525" s="76"/>
      <c r="GDE525" s="76"/>
      <c r="GDF525" s="76"/>
      <c r="GDG525" s="76"/>
      <c r="GDH525" s="76"/>
      <c r="GDI525" s="76"/>
      <c r="GDJ525" s="76"/>
      <c r="GDK525" s="76"/>
      <c r="GDL525" s="76"/>
      <c r="GDM525" s="76"/>
      <c r="GDN525" s="76"/>
      <c r="GDO525" s="76"/>
      <c r="GDP525" s="76"/>
      <c r="GDQ525" s="76"/>
      <c r="GDR525" s="76"/>
      <c r="GDS525" s="76"/>
      <c r="GDT525" s="76"/>
      <c r="GDU525" s="76"/>
      <c r="GDV525" s="76"/>
      <c r="GDW525" s="76"/>
      <c r="GDX525" s="76"/>
      <c r="GDY525" s="76"/>
      <c r="GDZ525" s="76"/>
      <c r="GEA525" s="76"/>
      <c r="GEB525" s="76"/>
      <c r="GEC525" s="76"/>
      <c r="GED525" s="76"/>
      <c r="GEE525" s="76"/>
      <c r="GEF525" s="76"/>
      <c r="GEG525" s="76"/>
      <c r="GEH525" s="76"/>
      <c r="GEI525" s="76"/>
      <c r="GEJ525" s="76"/>
      <c r="GEK525" s="76"/>
      <c r="GEL525" s="76"/>
      <c r="GEM525" s="76"/>
      <c r="GEN525" s="76"/>
      <c r="GEO525" s="76"/>
      <c r="GEP525" s="76"/>
      <c r="GEQ525" s="76"/>
      <c r="GER525" s="76"/>
      <c r="GES525" s="76"/>
      <c r="GET525" s="76"/>
      <c r="GEU525" s="76"/>
      <c r="GEV525" s="76"/>
      <c r="GEW525" s="76"/>
      <c r="GEX525" s="76"/>
      <c r="GEY525" s="76"/>
      <c r="GEZ525" s="76"/>
      <c r="GFA525" s="76"/>
      <c r="GFB525" s="76"/>
      <c r="GFC525" s="76"/>
      <c r="GFD525" s="76"/>
      <c r="GFE525" s="76"/>
      <c r="GFF525" s="76"/>
      <c r="GFG525" s="76"/>
      <c r="GFH525" s="76"/>
      <c r="GFI525" s="76"/>
      <c r="GFJ525" s="76"/>
      <c r="GFK525" s="76"/>
      <c r="GFL525" s="76"/>
      <c r="GFM525" s="76"/>
      <c r="GFN525" s="76"/>
      <c r="GFO525" s="76"/>
      <c r="GFP525" s="76"/>
      <c r="GFQ525" s="76"/>
      <c r="GFR525" s="76"/>
      <c r="GFS525" s="76"/>
      <c r="GFT525" s="76"/>
      <c r="GFU525" s="76"/>
      <c r="GFV525" s="76"/>
      <c r="GFW525" s="76"/>
      <c r="GFX525" s="76"/>
      <c r="GFY525" s="76"/>
      <c r="GFZ525" s="76"/>
      <c r="GGA525" s="76"/>
      <c r="GGB525" s="76"/>
      <c r="GGC525" s="76"/>
      <c r="GGD525" s="76"/>
      <c r="GGE525" s="76"/>
      <c r="GGF525" s="76"/>
      <c r="GGG525" s="76"/>
      <c r="GGH525" s="76"/>
      <c r="GGI525" s="76"/>
      <c r="GGJ525" s="76"/>
      <c r="GGK525" s="76"/>
      <c r="GGL525" s="76"/>
      <c r="GGM525" s="76"/>
      <c r="GGN525" s="76"/>
      <c r="GGO525" s="76"/>
      <c r="GGP525" s="76"/>
      <c r="GGQ525" s="76"/>
      <c r="GGR525" s="76"/>
      <c r="GGS525" s="76"/>
      <c r="GGT525" s="76"/>
      <c r="GGU525" s="76"/>
      <c r="GGV525" s="76"/>
      <c r="GGW525" s="76"/>
      <c r="GGX525" s="76"/>
      <c r="GGY525" s="76"/>
      <c r="GGZ525" s="76"/>
      <c r="GHA525" s="76"/>
      <c r="GHB525" s="76"/>
      <c r="GHC525" s="76"/>
      <c r="GHD525" s="76"/>
      <c r="GHE525" s="76"/>
      <c r="GHF525" s="76"/>
      <c r="GHG525" s="76"/>
      <c r="GHH525" s="76"/>
      <c r="GHI525" s="76"/>
      <c r="GHJ525" s="76"/>
      <c r="GHK525" s="76"/>
      <c r="GHL525" s="76"/>
      <c r="GHM525" s="76"/>
      <c r="GHN525" s="76"/>
      <c r="GHO525" s="76"/>
      <c r="GHP525" s="76"/>
      <c r="GHQ525" s="76"/>
      <c r="GHR525" s="76"/>
      <c r="GHS525" s="76"/>
      <c r="GHT525" s="76"/>
      <c r="GHU525" s="76"/>
      <c r="GHV525" s="76"/>
      <c r="GHW525" s="76"/>
      <c r="GHX525" s="76"/>
      <c r="GHY525" s="76"/>
      <c r="GHZ525" s="76"/>
      <c r="GIA525" s="76"/>
      <c r="GIB525" s="76"/>
      <c r="GIC525" s="76"/>
      <c r="GID525" s="76"/>
      <c r="GIE525" s="76"/>
      <c r="GIF525" s="76"/>
      <c r="GIG525" s="76"/>
      <c r="GIH525" s="76"/>
      <c r="GII525" s="76"/>
      <c r="GIJ525" s="76"/>
      <c r="GIK525" s="76"/>
      <c r="GIL525" s="76"/>
      <c r="GIM525" s="76"/>
      <c r="GIN525" s="76"/>
      <c r="GIO525" s="76"/>
      <c r="GIP525" s="76"/>
      <c r="GIQ525" s="76"/>
      <c r="GIR525" s="76"/>
      <c r="GIS525" s="76"/>
      <c r="GIT525" s="76"/>
      <c r="GIU525" s="76"/>
      <c r="GIV525" s="76"/>
      <c r="GIW525" s="76"/>
      <c r="GIX525" s="76"/>
      <c r="GIY525" s="76"/>
      <c r="GIZ525" s="76"/>
      <c r="GJA525" s="76"/>
      <c r="GJB525" s="76"/>
      <c r="GJC525" s="76"/>
      <c r="GJD525" s="76"/>
      <c r="GJE525" s="76"/>
      <c r="GJF525" s="76"/>
      <c r="GJG525" s="76"/>
      <c r="GJH525" s="76"/>
      <c r="GJI525" s="76"/>
      <c r="GJJ525" s="76"/>
      <c r="GJK525" s="76"/>
      <c r="GJL525" s="76"/>
      <c r="GJM525" s="76"/>
      <c r="GJN525" s="76"/>
      <c r="GJO525" s="76"/>
      <c r="GJP525" s="76"/>
      <c r="GJQ525" s="76"/>
      <c r="GJR525" s="76"/>
      <c r="GJS525" s="76"/>
      <c r="GJT525" s="76"/>
      <c r="GJU525" s="76"/>
      <c r="GJV525" s="76"/>
      <c r="GJW525" s="76"/>
      <c r="GJX525" s="76"/>
      <c r="GJY525" s="76"/>
      <c r="GJZ525" s="76"/>
      <c r="GKA525" s="76"/>
      <c r="GKB525" s="76"/>
      <c r="GKC525" s="76"/>
      <c r="GKD525" s="76"/>
      <c r="GKE525" s="76"/>
      <c r="GKF525" s="76"/>
      <c r="GKG525" s="76"/>
      <c r="GKH525" s="76"/>
      <c r="GKI525" s="76"/>
      <c r="GKJ525" s="76"/>
      <c r="GKK525" s="76"/>
      <c r="GKL525" s="76"/>
      <c r="GKM525" s="76"/>
      <c r="GKN525" s="76"/>
      <c r="GKO525" s="76"/>
      <c r="GKP525" s="76"/>
      <c r="GKQ525" s="76"/>
      <c r="GKR525" s="76"/>
      <c r="GKS525" s="76"/>
      <c r="GKT525" s="76"/>
      <c r="GKU525" s="76"/>
      <c r="GKV525" s="76"/>
      <c r="GKW525" s="76"/>
      <c r="GKX525" s="76"/>
      <c r="GKY525" s="76"/>
      <c r="GKZ525" s="76"/>
      <c r="GLA525" s="76"/>
      <c r="GLB525" s="76"/>
      <c r="GLC525" s="76"/>
      <c r="GLD525" s="76"/>
      <c r="GLE525" s="76"/>
      <c r="GLF525" s="76"/>
      <c r="GLG525" s="76"/>
      <c r="GLH525" s="76"/>
      <c r="GLI525" s="76"/>
      <c r="GLJ525" s="76"/>
      <c r="GLK525" s="76"/>
      <c r="GLL525" s="76"/>
      <c r="GLM525" s="76"/>
      <c r="GLN525" s="76"/>
      <c r="GLO525" s="76"/>
      <c r="GLP525" s="76"/>
      <c r="GLQ525" s="76"/>
      <c r="GLR525" s="76"/>
      <c r="GLS525" s="76"/>
      <c r="GLT525" s="76"/>
      <c r="GLU525" s="76"/>
      <c r="GLV525" s="76"/>
      <c r="GLW525" s="76"/>
      <c r="GLX525" s="76"/>
      <c r="GLY525" s="76"/>
      <c r="GLZ525" s="76"/>
      <c r="GMA525" s="76"/>
      <c r="GMB525" s="76"/>
      <c r="GMC525" s="76"/>
      <c r="GMD525" s="76"/>
      <c r="GME525" s="76"/>
      <c r="GMF525" s="76"/>
      <c r="GMG525" s="76"/>
      <c r="GMH525" s="76"/>
      <c r="GMI525" s="76"/>
      <c r="GMJ525" s="76"/>
      <c r="GMK525" s="76"/>
      <c r="GML525" s="76"/>
      <c r="GMM525" s="76"/>
      <c r="GMN525" s="76"/>
      <c r="GMO525" s="76"/>
      <c r="GMP525" s="76"/>
      <c r="GMQ525" s="76"/>
      <c r="GMR525" s="76"/>
      <c r="GMS525" s="76"/>
      <c r="GMT525" s="76"/>
      <c r="GMU525" s="76"/>
      <c r="GMV525" s="76"/>
      <c r="GMW525" s="76"/>
      <c r="GMX525" s="76"/>
      <c r="GMY525" s="76"/>
      <c r="GMZ525" s="76"/>
      <c r="GNA525" s="76"/>
      <c r="GNB525" s="76"/>
      <c r="GNC525" s="76"/>
      <c r="GND525" s="76"/>
      <c r="GNE525" s="76"/>
      <c r="GNF525" s="76"/>
      <c r="GNG525" s="76"/>
      <c r="GNH525" s="76"/>
      <c r="GNI525" s="76"/>
      <c r="GNJ525" s="76"/>
      <c r="GNK525" s="76"/>
      <c r="GNL525" s="76"/>
      <c r="GNM525" s="76"/>
      <c r="GNN525" s="76"/>
      <c r="GNO525" s="76"/>
      <c r="GNP525" s="76"/>
      <c r="GNQ525" s="76"/>
      <c r="GNR525" s="76"/>
      <c r="GNS525" s="76"/>
      <c r="GNT525" s="76"/>
      <c r="GNU525" s="76"/>
      <c r="GNV525" s="76"/>
      <c r="GNW525" s="76"/>
      <c r="GNX525" s="76"/>
      <c r="GNY525" s="76"/>
      <c r="GNZ525" s="76"/>
      <c r="GOA525" s="76"/>
      <c r="GOB525" s="76"/>
      <c r="GOC525" s="76"/>
      <c r="GOD525" s="76"/>
      <c r="GOE525" s="76"/>
      <c r="GOF525" s="76"/>
      <c r="GOG525" s="76"/>
      <c r="GOH525" s="76"/>
      <c r="GOI525" s="76"/>
      <c r="GOJ525" s="76"/>
      <c r="GOK525" s="76"/>
      <c r="GOL525" s="76"/>
      <c r="GOM525" s="76"/>
      <c r="GON525" s="76"/>
      <c r="GOO525" s="76"/>
      <c r="GOP525" s="76"/>
      <c r="GOQ525" s="76"/>
      <c r="GOR525" s="76"/>
      <c r="GOS525" s="76"/>
      <c r="GOT525" s="76"/>
      <c r="GOU525" s="76"/>
      <c r="GOV525" s="76"/>
      <c r="GOW525" s="76"/>
      <c r="GOX525" s="76"/>
      <c r="GOY525" s="76"/>
      <c r="GOZ525" s="76"/>
      <c r="GPA525" s="76"/>
      <c r="GPB525" s="76"/>
      <c r="GPC525" s="76"/>
      <c r="GPD525" s="76"/>
      <c r="GPE525" s="76"/>
      <c r="GPF525" s="76"/>
      <c r="GPG525" s="76"/>
      <c r="GPH525" s="76"/>
      <c r="GPI525" s="76"/>
      <c r="GPJ525" s="76"/>
      <c r="GPK525" s="76"/>
      <c r="GPL525" s="76"/>
      <c r="GPM525" s="76"/>
      <c r="GPN525" s="76"/>
      <c r="GPO525" s="76"/>
      <c r="GPP525" s="76"/>
      <c r="GPQ525" s="76"/>
      <c r="GPR525" s="76"/>
      <c r="GPS525" s="76"/>
      <c r="GPT525" s="76"/>
      <c r="GPU525" s="76"/>
      <c r="GPV525" s="76"/>
      <c r="GPW525" s="76"/>
      <c r="GPX525" s="76"/>
      <c r="GPY525" s="76"/>
      <c r="GPZ525" s="76"/>
      <c r="GQA525" s="76"/>
      <c r="GQB525" s="76"/>
      <c r="GQC525" s="76"/>
      <c r="GQD525" s="76"/>
      <c r="GQE525" s="76"/>
      <c r="GQF525" s="76"/>
      <c r="GQG525" s="76"/>
      <c r="GQH525" s="76"/>
      <c r="GQI525" s="76"/>
      <c r="GQJ525" s="76"/>
      <c r="GQK525" s="76"/>
      <c r="GQL525" s="76"/>
      <c r="GQM525" s="76"/>
      <c r="GQN525" s="76"/>
      <c r="GQO525" s="76"/>
      <c r="GQP525" s="76"/>
      <c r="GQQ525" s="76"/>
      <c r="GQR525" s="76"/>
      <c r="GQS525" s="76"/>
      <c r="GQT525" s="76"/>
      <c r="GQU525" s="76"/>
      <c r="GQV525" s="76"/>
      <c r="GQW525" s="76"/>
      <c r="GQX525" s="76"/>
      <c r="GQY525" s="76"/>
      <c r="GQZ525" s="76"/>
      <c r="GRA525" s="76"/>
      <c r="GRB525" s="76"/>
      <c r="GRC525" s="76"/>
      <c r="GRD525" s="76"/>
      <c r="GRE525" s="76"/>
      <c r="GRF525" s="76"/>
      <c r="GRG525" s="76"/>
      <c r="GRH525" s="76"/>
      <c r="GRI525" s="76"/>
      <c r="GRJ525" s="76"/>
      <c r="GRK525" s="76"/>
      <c r="GRL525" s="76"/>
      <c r="GRM525" s="76"/>
      <c r="GRN525" s="76"/>
      <c r="GRO525" s="76"/>
      <c r="GRP525" s="76"/>
      <c r="GRQ525" s="76"/>
      <c r="GRR525" s="76"/>
      <c r="GRS525" s="76"/>
      <c r="GRT525" s="76"/>
      <c r="GRU525" s="76"/>
      <c r="GRV525" s="76"/>
      <c r="GRW525" s="76"/>
      <c r="GRX525" s="76"/>
      <c r="GRY525" s="76"/>
      <c r="GRZ525" s="76"/>
      <c r="GSA525" s="76"/>
      <c r="GSB525" s="76"/>
      <c r="GSC525" s="76"/>
      <c r="GSD525" s="76"/>
      <c r="GSE525" s="76"/>
      <c r="GSF525" s="76"/>
      <c r="GSG525" s="76"/>
      <c r="GSH525" s="76"/>
      <c r="GSI525" s="76"/>
      <c r="GSJ525" s="76"/>
      <c r="GSK525" s="76"/>
      <c r="GSL525" s="76"/>
      <c r="GSM525" s="76"/>
      <c r="GSN525" s="76"/>
      <c r="GSO525" s="76"/>
      <c r="GSP525" s="76"/>
      <c r="GSQ525" s="76"/>
      <c r="GSR525" s="76"/>
      <c r="GSS525" s="76"/>
      <c r="GST525" s="76"/>
      <c r="GSU525" s="76"/>
      <c r="GSV525" s="76"/>
      <c r="GSW525" s="76"/>
      <c r="GSX525" s="76"/>
      <c r="GSY525" s="76"/>
      <c r="GSZ525" s="76"/>
      <c r="GTA525" s="76"/>
      <c r="GTB525" s="76"/>
      <c r="GTC525" s="76"/>
      <c r="GTD525" s="76"/>
      <c r="GTE525" s="76"/>
      <c r="GTF525" s="76"/>
      <c r="GTG525" s="76"/>
      <c r="GTH525" s="76"/>
      <c r="GTI525" s="76"/>
      <c r="GTJ525" s="76"/>
      <c r="GTK525" s="76"/>
      <c r="GTL525" s="76"/>
      <c r="GTM525" s="76"/>
      <c r="GTN525" s="76"/>
      <c r="GTO525" s="76"/>
      <c r="GTP525" s="76"/>
      <c r="GTQ525" s="76"/>
      <c r="GTR525" s="76"/>
      <c r="GTS525" s="76"/>
      <c r="GTT525" s="76"/>
      <c r="GTU525" s="76"/>
      <c r="GTV525" s="76"/>
      <c r="GTW525" s="76"/>
      <c r="GTX525" s="76"/>
      <c r="GTY525" s="76"/>
      <c r="GTZ525" s="76"/>
      <c r="GUA525" s="76"/>
      <c r="GUB525" s="76"/>
      <c r="GUC525" s="76"/>
      <c r="GUD525" s="76"/>
      <c r="GUE525" s="76"/>
      <c r="GUF525" s="76"/>
      <c r="GUG525" s="76"/>
      <c r="GUH525" s="76"/>
      <c r="GUI525" s="76"/>
      <c r="GUJ525" s="76"/>
      <c r="GUK525" s="76"/>
      <c r="GUL525" s="76"/>
      <c r="GUM525" s="76"/>
      <c r="GUN525" s="76"/>
      <c r="GUO525" s="76"/>
      <c r="GUP525" s="76"/>
      <c r="GUQ525" s="76"/>
      <c r="GUR525" s="76"/>
      <c r="GUS525" s="76"/>
      <c r="GUT525" s="76"/>
      <c r="GUU525" s="76"/>
      <c r="GUV525" s="76"/>
      <c r="GUW525" s="76"/>
      <c r="GUX525" s="76"/>
      <c r="GUY525" s="76"/>
      <c r="GUZ525" s="76"/>
      <c r="GVA525" s="76"/>
      <c r="GVB525" s="76"/>
      <c r="GVC525" s="76"/>
      <c r="GVD525" s="76"/>
      <c r="GVE525" s="76"/>
      <c r="GVF525" s="76"/>
      <c r="GVG525" s="76"/>
      <c r="GVH525" s="76"/>
      <c r="GVI525" s="76"/>
      <c r="GVJ525" s="76"/>
      <c r="GVK525" s="76"/>
      <c r="GVL525" s="76"/>
      <c r="GVM525" s="76"/>
      <c r="GVN525" s="76"/>
      <c r="GVO525" s="76"/>
      <c r="GVP525" s="76"/>
      <c r="GVQ525" s="76"/>
      <c r="GVR525" s="76"/>
      <c r="GVS525" s="76"/>
      <c r="GVT525" s="76"/>
      <c r="GVU525" s="76"/>
      <c r="GVV525" s="76"/>
      <c r="GVW525" s="76"/>
      <c r="GVX525" s="76"/>
      <c r="GVY525" s="76"/>
      <c r="GVZ525" s="76"/>
      <c r="GWA525" s="76"/>
      <c r="GWB525" s="76"/>
      <c r="GWC525" s="76"/>
      <c r="GWD525" s="76"/>
      <c r="GWE525" s="76"/>
      <c r="GWF525" s="76"/>
      <c r="GWG525" s="76"/>
      <c r="GWH525" s="76"/>
      <c r="GWI525" s="76"/>
      <c r="GWJ525" s="76"/>
      <c r="GWK525" s="76"/>
      <c r="GWL525" s="76"/>
      <c r="GWM525" s="76"/>
      <c r="GWN525" s="76"/>
      <c r="GWO525" s="76"/>
      <c r="GWP525" s="76"/>
      <c r="GWQ525" s="76"/>
      <c r="GWR525" s="76"/>
      <c r="GWS525" s="76"/>
      <c r="GWT525" s="76"/>
      <c r="GWU525" s="76"/>
      <c r="GWV525" s="76"/>
      <c r="GWW525" s="76"/>
      <c r="GWX525" s="76"/>
      <c r="GWY525" s="76"/>
      <c r="GWZ525" s="76"/>
      <c r="GXA525" s="76"/>
      <c r="GXB525" s="76"/>
      <c r="GXC525" s="76"/>
      <c r="GXD525" s="76"/>
      <c r="GXE525" s="76"/>
      <c r="GXF525" s="76"/>
      <c r="GXG525" s="76"/>
      <c r="GXH525" s="76"/>
      <c r="GXI525" s="76"/>
      <c r="GXJ525" s="76"/>
      <c r="GXK525" s="76"/>
      <c r="GXL525" s="76"/>
      <c r="GXM525" s="76"/>
      <c r="GXN525" s="76"/>
      <c r="GXO525" s="76"/>
      <c r="GXP525" s="76"/>
      <c r="GXQ525" s="76"/>
      <c r="GXR525" s="76"/>
      <c r="GXS525" s="76"/>
      <c r="GXT525" s="76"/>
      <c r="GXU525" s="76"/>
      <c r="GXV525" s="76"/>
      <c r="GXW525" s="76"/>
      <c r="GXX525" s="76"/>
      <c r="GXY525" s="76"/>
      <c r="GXZ525" s="76"/>
      <c r="GYA525" s="76"/>
      <c r="GYB525" s="76"/>
      <c r="GYC525" s="76"/>
      <c r="GYD525" s="76"/>
      <c r="GYE525" s="76"/>
      <c r="GYF525" s="76"/>
      <c r="GYG525" s="76"/>
      <c r="GYH525" s="76"/>
      <c r="GYI525" s="76"/>
      <c r="GYJ525" s="76"/>
      <c r="GYK525" s="76"/>
      <c r="GYL525" s="76"/>
      <c r="GYM525" s="76"/>
      <c r="GYN525" s="76"/>
      <c r="GYO525" s="76"/>
      <c r="GYP525" s="76"/>
      <c r="GYQ525" s="76"/>
      <c r="GYR525" s="76"/>
      <c r="GYS525" s="76"/>
      <c r="GYT525" s="76"/>
      <c r="GYU525" s="76"/>
      <c r="GYV525" s="76"/>
      <c r="GYW525" s="76"/>
      <c r="GYX525" s="76"/>
      <c r="GYY525" s="76"/>
      <c r="GYZ525" s="76"/>
      <c r="GZA525" s="76"/>
      <c r="GZB525" s="76"/>
      <c r="GZC525" s="76"/>
      <c r="GZD525" s="76"/>
      <c r="GZE525" s="76"/>
      <c r="GZF525" s="76"/>
      <c r="GZG525" s="76"/>
      <c r="GZH525" s="76"/>
      <c r="GZI525" s="76"/>
      <c r="GZJ525" s="76"/>
      <c r="GZK525" s="76"/>
      <c r="GZL525" s="76"/>
      <c r="GZM525" s="76"/>
      <c r="GZN525" s="76"/>
      <c r="GZO525" s="76"/>
      <c r="GZP525" s="76"/>
      <c r="GZQ525" s="76"/>
      <c r="GZR525" s="76"/>
      <c r="GZS525" s="76"/>
      <c r="GZT525" s="76"/>
      <c r="GZU525" s="76"/>
      <c r="GZV525" s="76"/>
      <c r="GZW525" s="76"/>
      <c r="GZX525" s="76"/>
      <c r="GZY525" s="76"/>
      <c r="GZZ525" s="76"/>
      <c r="HAA525" s="76"/>
      <c r="HAB525" s="76"/>
      <c r="HAC525" s="76"/>
      <c r="HAD525" s="76"/>
      <c r="HAE525" s="76"/>
      <c r="HAF525" s="76"/>
      <c r="HAG525" s="76"/>
      <c r="HAH525" s="76"/>
      <c r="HAI525" s="76"/>
      <c r="HAJ525" s="76"/>
      <c r="HAK525" s="76"/>
      <c r="HAL525" s="76"/>
      <c r="HAM525" s="76"/>
      <c r="HAN525" s="76"/>
      <c r="HAO525" s="76"/>
      <c r="HAP525" s="76"/>
      <c r="HAQ525" s="76"/>
      <c r="HAR525" s="76"/>
      <c r="HAS525" s="76"/>
      <c r="HAT525" s="76"/>
      <c r="HAU525" s="76"/>
      <c r="HAV525" s="76"/>
      <c r="HAW525" s="76"/>
      <c r="HAX525" s="76"/>
      <c r="HAY525" s="76"/>
      <c r="HAZ525" s="76"/>
      <c r="HBA525" s="76"/>
      <c r="HBB525" s="76"/>
      <c r="HBC525" s="76"/>
      <c r="HBD525" s="76"/>
      <c r="HBE525" s="76"/>
      <c r="HBF525" s="76"/>
      <c r="HBG525" s="76"/>
      <c r="HBH525" s="76"/>
      <c r="HBI525" s="76"/>
      <c r="HBJ525" s="76"/>
      <c r="HBK525" s="76"/>
      <c r="HBL525" s="76"/>
      <c r="HBM525" s="76"/>
      <c r="HBN525" s="76"/>
      <c r="HBO525" s="76"/>
      <c r="HBP525" s="76"/>
      <c r="HBQ525" s="76"/>
      <c r="HBR525" s="76"/>
      <c r="HBS525" s="76"/>
      <c r="HBT525" s="76"/>
      <c r="HBU525" s="76"/>
      <c r="HBV525" s="76"/>
      <c r="HBW525" s="76"/>
      <c r="HBX525" s="76"/>
      <c r="HBY525" s="76"/>
      <c r="HBZ525" s="76"/>
      <c r="HCA525" s="76"/>
      <c r="HCB525" s="76"/>
      <c r="HCC525" s="76"/>
      <c r="HCD525" s="76"/>
      <c r="HCE525" s="76"/>
      <c r="HCF525" s="76"/>
      <c r="HCG525" s="76"/>
      <c r="HCH525" s="76"/>
      <c r="HCI525" s="76"/>
      <c r="HCJ525" s="76"/>
      <c r="HCK525" s="76"/>
      <c r="HCL525" s="76"/>
      <c r="HCM525" s="76"/>
      <c r="HCN525" s="76"/>
      <c r="HCO525" s="76"/>
      <c r="HCP525" s="76"/>
      <c r="HCQ525" s="76"/>
      <c r="HCR525" s="76"/>
      <c r="HCS525" s="76"/>
      <c r="HCT525" s="76"/>
      <c r="HCU525" s="76"/>
      <c r="HCV525" s="76"/>
      <c r="HCW525" s="76"/>
      <c r="HCX525" s="76"/>
      <c r="HCY525" s="76"/>
      <c r="HCZ525" s="76"/>
      <c r="HDA525" s="76"/>
      <c r="HDB525" s="76"/>
      <c r="HDC525" s="76"/>
      <c r="HDD525" s="76"/>
      <c r="HDE525" s="76"/>
      <c r="HDF525" s="76"/>
      <c r="HDG525" s="76"/>
      <c r="HDH525" s="76"/>
      <c r="HDI525" s="76"/>
      <c r="HDJ525" s="76"/>
      <c r="HDK525" s="76"/>
      <c r="HDL525" s="76"/>
      <c r="HDM525" s="76"/>
      <c r="HDN525" s="76"/>
      <c r="HDO525" s="76"/>
      <c r="HDP525" s="76"/>
      <c r="HDQ525" s="76"/>
      <c r="HDR525" s="76"/>
      <c r="HDS525" s="76"/>
      <c r="HDT525" s="76"/>
      <c r="HDU525" s="76"/>
      <c r="HDV525" s="76"/>
      <c r="HDW525" s="76"/>
      <c r="HDX525" s="76"/>
      <c r="HDY525" s="76"/>
      <c r="HDZ525" s="76"/>
      <c r="HEA525" s="76"/>
      <c r="HEB525" s="76"/>
      <c r="HEC525" s="76"/>
      <c r="HED525" s="76"/>
      <c r="HEE525" s="76"/>
      <c r="HEF525" s="76"/>
      <c r="HEG525" s="76"/>
      <c r="HEH525" s="76"/>
      <c r="HEI525" s="76"/>
      <c r="HEJ525" s="76"/>
      <c r="HEK525" s="76"/>
      <c r="HEL525" s="76"/>
      <c r="HEM525" s="76"/>
      <c r="HEN525" s="76"/>
      <c r="HEO525" s="76"/>
      <c r="HEP525" s="76"/>
      <c r="HEQ525" s="76"/>
      <c r="HER525" s="76"/>
      <c r="HES525" s="76"/>
      <c r="HET525" s="76"/>
      <c r="HEU525" s="76"/>
      <c r="HEV525" s="76"/>
      <c r="HEW525" s="76"/>
      <c r="HEX525" s="76"/>
      <c r="HEY525" s="76"/>
      <c r="HEZ525" s="76"/>
      <c r="HFA525" s="76"/>
      <c r="HFB525" s="76"/>
      <c r="HFC525" s="76"/>
      <c r="HFD525" s="76"/>
      <c r="HFE525" s="76"/>
      <c r="HFF525" s="76"/>
      <c r="HFG525" s="76"/>
      <c r="HFH525" s="76"/>
      <c r="HFI525" s="76"/>
      <c r="HFJ525" s="76"/>
      <c r="HFK525" s="76"/>
      <c r="HFL525" s="76"/>
      <c r="HFM525" s="76"/>
      <c r="HFN525" s="76"/>
      <c r="HFO525" s="76"/>
      <c r="HFP525" s="76"/>
      <c r="HFQ525" s="76"/>
      <c r="HFR525" s="76"/>
      <c r="HFS525" s="76"/>
      <c r="HFT525" s="76"/>
      <c r="HFU525" s="76"/>
      <c r="HFV525" s="76"/>
      <c r="HFW525" s="76"/>
      <c r="HFX525" s="76"/>
      <c r="HFY525" s="76"/>
      <c r="HFZ525" s="76"/>
      <c r="HGA525" s="76"/>
      <c r="HGB525" s="76"/>
      <c r="HGC525" s="76"/>
      <c r="HGD525" s="76"/>
      <c r="HGE525" s="76"/>
      <c r="HGF525" s="76"/>
      <c r="HGG525" s="76"/>
      <c r="HGH525" s="76"/>
      <c r="HGI525" s="76"/>
      <c r="HGJ525" s="76"/>
      <c r="HGK525" s="76"/>
      <c r="HGL525" s="76"/>
      <c r="HGM525" s="76"/>
      <c r="HGN525" s="76"/>
      <c r="HGO525" s="76"/>
      <c r="HGP525" s="76"/>
      <c r="HGQ525" s="76"/>
      <c r="HGR525" s="76"/>
      <c r="HGS525" s="76"/>
      <c r="HGT525" s="76"/>
      <c r="HGU525" s="76"/>
      <c r="HGV525" s="76"/>
      <c r="HGW525" s="76"/>
      <c r="HGX525" s="76"/>
      <c r="HGY525" s="76"/>
      <c r="HGZ525" s="76"/>
      <c r="HHA525" s="76"/>
      <c r="HHB525" s="76"/>
      <c r="HHC525" s="76"/>
      <c r="HHD525" s="76"/>
      <c r="HHE525" s="76"/>
      <c r="HHF525" s="76"/>
      <c r="HHG525" s="76"/>
      <c r="HHH525" s="76"/>
      <c r="HHI525" s="76"/>
      <c r="HHJ525" s="76"/>
      <c r="HHK525" s="76"/>
      <c r="HHL525" s="76"/>
      <c r="HHM525" s="76"/>
      <c r="HHN525" s="76"/>
      <c r="HHO525" s="76"/>
      <c r="HHP525" s="76"/>
      <c r="HHQ525" s="76"/>
      <c r="HHR525" s="76"/>
      <c r="HHS525" s="76"/>
      <c r="HHT525" s="76"/>
      <c r="HHU525" s="76"/>
      <c r="HHV525" s="76"/>
      <c r="HHW525" s="76"/>
      <c r="HHX525" s="76"/>
      <c r="HHY525" s="76"/>
      <c r="HHZ525" s="76"/>
      <c r="HIA525" s="76"/>
      <c r="HIB525" s="76"/>
      <c r="HIC525" s="76"/>
      <c r="HID525" s="76"/>
      <c r="HIE525" s="76"/>
      <c r="HIF525" s="76"/>
      <c r="HIG525" s="76"/>
      <c r="HIH525" s="76"/>
      <c r="HII525" s="76"/>
      <c r="HIJ525" s="76"/>
      <c r="HIK525" s="76"/>
      <c r="HIL525" s="76"/>
      <c r="HIM525" s="76"/>
      <c r="HIN525" s="76"/>
      <c r="HIO525" s="76"/>
      <c r="HIP525" s="76"/>
      <c r="HIQ525" s="76"/>
      <c r="HIR525" s="76"/>
      <c r="HIS525" s="76"/>
      <c r="HIT525" s="76"/>
      <c r="HIU525" s="76"/>
      <c r="HIV525" s="76"/>
      <c r="HIW525" s="76"/>
      <c r="HIX525" s="76"/>
      <c r="HIY525" s="76"/>
      <c r="HIZ525" s="76"/>
      <c r="HJA525" s="76"/>
      <c r="HJB525" s="76"/>
      <c r="HJC525" s="76"/>
      <c r="HJD525" s="76"/>
      <c r="HJE525" s="76"/>
      <c r="HJF525" s="76"/>
      <c r="HJG525" s="76"/>
      <c r="HJH525" s="76"/>
      <c r="HJI525" s="76"/>
      <c r="HJJ525" s="76"/>
      <c r="HJK525" s="76"/>
      <c r="HJL525" s="76"/>
      <c r="HJM525" s="76"/>
      <c r="HJN525" s="76"/>
      <c r="HJO525" s="76"/>
      <c r="HJP525" s="76"/>
      <c r="HJQ525" s="76"/>
      <c r="HJR525" s="76"/>
      <c r="HJS525" s="76"/>
      <c r="HJT525" s="76"/>
      <c r="HJU525" s="76"/>
      <c r="HJV525" s="76"/>
      <c r="HJW525" s="76"/>
      <c r="HJX525" s="76"/>
      <c r="HJY525" s="76"/>
      <c r="HJZ525" s="76"/>
      <c r="HKA525" s="76"/>
      <c r="HKB525" s="76"/>
      <c r="HKC525" s="76"/>
      <c r="HKD525" s="76"/>
      <c r="HKE525" s="76"/>
      <c r="HKF525" s="76"/>
      <c r="HKG525" s="76"/>
      <c r="HKH525" s="76"/>
      <c r="HKI525" s="76"/>
      <c r="HKJ525" s="76"/>
      <c r="HKK525" s="76"/>
      <c r="HKL525" s="76"/>
      <c r="HKM525" s="76"/>
      <c r="HKN525" s="76"/>
      <c r="HKO525" s="76"/>
      <c r="HKP525" s="76"/>
      <c r="HKQ525" s="76"/>
      <c r="HKR525" s="76"/>
      <c r="HKS525" s="76"/>
      <c r="HKT525" s="76"/>
      <c r="HKU525" s="76"/>
      <c r="HKV525" s="76"/>
      <c r="HKW525" s="76"/>
      <c r="HKX525" s="76"/>
      <c r="HKY525" s="76"/>
      <c r="HKZ525" s="76"/>
      <c r="HLA525" s="76"/>
      <c r="HLB525" s="76"/>
      <c r="HLC525" s="76"/>
      <c r="HLD525" s="76"/>
      <c r="HLE525" s="76"/>
      <c r="HLF525" s="76"/>
      <c r="HLG525" s="76"/>
      <c r="HLH525" s="76"/>
      <c r="HLI525" s="76"/>
      <c r="HLJ525" s="76"/>
      <c r="HLK525" s="76"/>
      <c r="HLL525" s="76"/>
      <c r="HLM525" s="76"/>
      <c r="HLN525" s="76"/>
      <c r="HLO525" s="76"/>
      <c r="HLP525" s="76"/>
      <c r="HLQ525" s="76"/>
      <c r="HLR525" s="76"/>
      <c r="HLS525" s="76"/>
      <c r="HLT525" s="76"/>
      <c r="HLU525" s="76"/>
      <c r="HLV525" s="76"/>
      <c r="HLW525" s="76"/>
      <c r="HLX525" s="76"/>
      <c r="HLY525" s="76"/>
      <c r="HLZ525" s="76"/>
      <c r="HMA525" s="76"/>
      <c r="HMB525" s="76"/>
      <c r="HMC525" s="76"/>
      <c r="HMD525" s="76"/>
      <c r="HME525" s="76"/>
      <c r="HMF525" s="76"/>
      <c r="HMG525" s="76"/>
      <c r="HMH525" s="76"/>
      <c r="HMI525" s="76"/>
      <c r="HMJ525" s="76"/>
      <c r="HMK525" s="76"/>
      <c r="HML525" s="76"/>
      <c r="HMM525" s="76"/>
      <c r="HMN525" s="76"/>
      <c r="HMO525" s="76"/>
      <c r="HMP525" s="76"/>
      <c r="HMQ525" s="76"/>
      <c r="HMR525" s="76"/>
      <c r="HMS525" s="76"/>
      <c r="HMT525" s="76"/>
      <c r="HMU525" s="76"/>
      <c r="HMV525" s="76"/>
      <c r="HMW525" s="76"/>
      <c r="HMX525" s="76"/>
      <c r="HMY525" s="76"/>
      <c r="HMZ525" s="76"/>
      <c r="HNA525" s="76"/>
      <c r="HNB525" s="76"/>
      <c r="HNC525" s="76"/>
      <c r="HND525" s="76"/>
      <c r="HNE525" s="76"/>
      <c r="HNF525" s="76"/>
      <c r="HNG525" s="76"/>
      <c r="HNH525" s="76"/>
      <c r="HNI525" s="76"/>
      <c r="HNJ525" s="76"/>
      <c r="HNK525" s="76"/>
      <c r="HNL525" s="76"/>
      <c r="HNM525" s="76"/>
      <c r="HNN525" s="76"/>
      <c r="HNO525" s="76"/>
      <c r="HNP525" s="76"/>
      <c r="HNQ525" s="76"/>
      <c r="HNR525" s="76"/>
      <c r="HNS525" s="76"/>
      <c r="HNT525" s="76"/>
      <c r="HNU525" s="76"/>
      <c r="HNV525" s="76"/>
      <c r="HNW525" s="76"/>
      <c r="HNX525" s="76"/>
      <c r="HNY525" s="76"/>
      <c r="HNZ525" s="76"/>
      <c r="HOA525" s="76"/>
      <c r="HOB525" s="76"/>
      <c r="HOC525" s="76"/>
      <c r="HOD525" s="76"/>
      <c r="HOE525" s="76"/>
      <c r="HOF525" s="76"/>
      <c r="HOG525" s="76"/>
      <c r="HOH525" s="76"/>
      <c r="HOI525" s="76"/>
      <c r="HOJ525" s="76"/>
      <c r="HOK525" s="76"/>
      <c r="HOL525" s="76"/>
      <c r="HOM525" s="76"/>
      <c r="HON525" s="76"/>
      <c r="HOO525" s="76"/>
      <c r="HOP525" s="76"/>
      <c r="HOQ525" s="76"/>
      <c r="HOR525" s="76"/>
      <c r="HOS525" s="76"/>
      <c r="HOT525" s="76"/>
      <c r="HOU525" s="76"/>
      <c r="HOV525" s="76"/>
      <c r="HOW525" s="76"/>
      <c r="HOX525" s="76"/>
      <c r="HOY525" s="76"/>
      <c r="HOZ525" s="76"/>
      <c r="HPA525" s="76"/>
      <c r="HPB525" s="76"/>
      <c r="HPC525" s="76"/>
      <c r="HPD525" s="76"/>
      <c r="HPE525" s="76"/>
      <c r="HPF525" s="76"/>
      <c r="HPG525" s="76"/>
      <c r="HPH525" s="76"/>
      <c r="HPI525" s="76"/>
      <c r="HPJ525" s="76"/>
      <c r="HPK525" s="76"/>
      <c r="HPL525" s="76"/>
      <c r="HPM525" s="76"/>
      <c r="HPN525" s="76"/>
      <c r="HPO525" s="76"/>
      <c r="HPP525" s="76"/>
      <c r="HPQ525" s="76"/>
      <c r="HPR525" s="76"/>
      <c r="HPS525" s="76"/>
      <c r="HPT525" s="76"/>
      <c r="HPU525" s="76"/>
      <c r="HPV525" s="76"/>
      <c r="HPW525" s="76"/>
      <c r="HPX525" s="76"/>
      <c r="HPY525" s="76"/>
      <c r="HPZ525" s="76"/>
      <c r="HQA525" s="76"/>
      <c r="HQB525" s="76"/>
      <c r="HQC525" s="76"/>
      <c r="HQD525" s="76"/>
      <c r="HQE525" s="76"/>
      <c r="HQF525" s="76"/>
      <c r="HQG525" s="76"/>
      <c r="HQH525" s="76"/>
      <c r="HQI525" s="76"/>
      <c r="HQJ525" s="76"/>
      <c r="HQK525" s="76"/>
      <c r="HQL525" s="76"/>
      <c r="HQM525" s="76"/>
      <c r="HQN525" s="76"/>
      <c r="HQO525" s="76"/>
      <c r="HQP525" s="76"/>
      <c r="HQQ525" s="76"/>
      <c r="HQR525" s="76"/>
      <c r="HQS525" s="76"/>
      <c r="HQT525" s="76"/>
      <c r="HQU525" s="76"/>
      <c r="HQV525" s="76"/>
      <c r="HQW525" s="76"/>
      <c r="HQX525" s="76"/>
      <c r="HQY525" s="76"/>
      <c r="HQZ525" s="76"/>
      <c r="HRA525" s="76"/>
      <c r="HRB525" s="76"/>
      <c r="HRC525" s="76"/>
      <c r="HRD525" s="76"/>
      <c r="HRE525" s="76"/>
      <c r="HRF525" s="76"/>
      <c r="HRG525" s="76"/>
      <c r="HRH525" s="76"/>
      <c r="HRI525" s="76"/>
      <c r="HRJ525" s="76"/>
      <c r="HRK525" s="76"/>
      <c r="HRL525" s="76"/>
      <c r="HRM525" s="76"/>
      <c r="HRN525" s="76"/>
      <c r="HRO525" s="76"/>
      <c r="HRP525" s="76"/>
      <c r="HRQ525" s="76"/>
      <c r="HRR525" s="76"/>
      <c r="HRS525" s="76"/>
      <c r="HRT525" s="76"/>
      <c r="HRU525" s="76"/>
      <c r="HRV525" s="76"/>
      <c r="HRW525" s="76"/>
      <c r="HRX525" s="76"/>
      <c r="HRY525" s="76"/>
      <c r="HRZ525" s="76"/>
      <c r="HSA525" s="76"/>
      <c r="HSB525" s="76"/>
      <c r="HSC525" s="76"/>
      <c r="HSD525" s="76"/>
      <c r="HSE525" s="76"/>
      <c r="HSF525" s="76"/>
      <c r="HSG525" s="76"/>
      <c r="HSH525" s="76"/>
      <c r="HSI525" s="76"/>
      <c r="HSJ525" s="76"/>
      <c r="HSK525" s="76"/>
      <c r="HSL525" s="76"/>
      <c r="HSM525" s="76"/>
      <c r="HSN525" s="76"/>
      <c r="HSO525" s="76"/>
      <c r="HSP525" s="76"/>
      <c r="HSQ525" s="76"/>
      <c r="HSR525" s="76"/>
      <c r="HSS525" s="76"/>
      <c r="HST525" s="76"/>
      <c r="HSU525" s="76"/>
      <c r="HSV525" s="76"/>
      <c r="HSW525" s="76"/>
      <c r="HSX525" s="76"/>
      <c r="HSY525" s="76"/>
      <c r="HSZ525" s="76"/>
      <c r="HTA525" s="76"/>
      <c r="HTB525" s="76"/>
      <c r="HTC525" s="76"/>
      <c r="HTD525" s="76"/>
      <c r="HTE525" s="76"/>
      <c r="HTF525" s="76"/>
      <c r="HTG525" s="76"/>
      <c r="HTH525" s="76"/>
      <c r="HTI525" s="76"/>
      <c r="HTJ525" s="76"/>
      <c r="HTK525" s="76"/>
      <c r="HTL525" s="76"/>
      <c r="HTM525" s="76"/>
      <c r="HTN525" s="76"/>
      <c r="HTO525" s="76"/>
      <c r="HTP525" s="76"/>
      <c r="HTQ525" s="76"/>
      <c r="HTR525" s="76"/>
      <c r="HTS525" s="76"/>
      <c r="HTT525" s="76"/>
      <c r="HTU525" s="76"/>
      <c r="HTV525" s="76"/>
      <c r="HTW525" s="76"/>
      <c r="HTX525" s="76"/>
      <c r="HTY525" s="76"/>
      <c r="HTZ525" s="76"/>
      <c r="HUA525" s="76"/>
      <c r="HUB525" s="76"/>
      <c r="HUC525" s="76"/>
      <c r="HUD525" s="76"/>
      <c r="HUE525" s="76"/>
      <c r="HUF525" s="76"/>
      <c r="HUG525" s="76"/>
      <c r="HUH525" s="76"/>
      <c r="HUI525" s="76"/>
      <c r="HUJ525" s="76"/>
      <c r="HUK525" s="76"/>
      <c r="HUL525" s="76"/>
      <c r="HUM525" s="76"/>
      <c r="HUN525" s="76"/>
      <c r="HUO525" s="76"/>
      <c r="HUP525" s="76"/>
      <c r="HUQ525" s="76"/>
      <c r="HUR525" s="76"/>
      <c r="HUS525" s="76"/>
      <c r="HUT525" s="76"/>
      <c r="HUU525" s="76"/>
      <c r="HUV525" s="76"/>
      <c r="HUW525" s="76"/>
      <c r="HUX525" s="76"/>
      <c r="HUY525" s="76"/>
      <c r="HUZ525" s="76"/>
      <c r="HVA525" s="76"/>
      <c r="HVB525" s="76"/>
      <c r="HVC525" s="76"/>
      <c r="HVD525" s="76"/>
      <c r="HVE525" s="76"/>
      <c r="HVF525" s="76"/>
      <c r="HVG525" s="76"/>
      <c r="HVH525" s="76"/>
      <c r="HVI525" s="76"/>
      <c r="HVJ525" s="76"/>
      <c r="HVK525" s="76"/>
      <c r="HVL525" s="76"/>
      <c r="HVM525" s="76"/>
      <c r="HVN525" s="76"/>
      <c r="HVO525" s="76"/>
      <c r="HVP525" s="76"/>
      <c r="HVQ525" s="76"/>
      <c r="HVR525" s="76"/>
      <c r="HVS525" s="76"/>
      <c r="HVT525" s="76"/>
      <c r="HVU525" s="76"/>
      <c r="HVV525" s="76"/>
      <c r="HVW525" s="76"/>
      <c r="HVX525" s="76"/>
      <c r="HVY525" s="76"/>
      <c r="HVZ525" s="76"/>
      <c r="HWA525" s="76"/>
      <c r="HWB525" s="76"/>
      <c r="HWC525" s="76"/>
      <c r="HWD525" s="76"/>
      <c r="HWE525" s="76"/>
      <c r="HWF525" s="76"/>
      <c r="HWG525" s="76"/>
      <c r="HWH525" s="76"/>
      <c r="HWI525" s="76"/>
      <c r="HWJ525" s="76"/>
      <c r="HWK525" s="76"/>
      <c r="HWL525" s="76"/>
      <c r="HWM525" s="76"/>
      <c r="HWN525" s="76"/>
      <c r="HWO525" s="76"/>
      <c r="HWP525" s="76"/>
      <c r="HWQ525" s="76"/>
      <c r="HWR525" s="76"/>
      <c r="HWS525" s="76"/>
      <c r="HWT525" s="76"/>
      <c r="HWU525" s="76"/>
      <c r="HWV525" s="76"/>
      <c r="HWW525" s="76"/>
      <c r="HWX525" s="76"/>
      <c r="HWY525" s="76"/>
      <c r="HWZ525" s="76"/>
      <c r="HXA525" s="76"/>
      <c r="HXB525" s="76"/>
      <c r="HXC525" s="76"/>
      <c r="HXD525" s="76"/>
      <c r="HXE525" s="76"/>
      <c r="HXF525" s="76"/>
      <c r="HXG525" s="76"/>
      <c r="HXH525" s="76"/>
      <c r="HXI525" s="76"/>
      <c r="HXJ525" s="76"/>
      <c r="HXK525" s="76"/>
      <c r="HXL525" s="76"/>
      <c r="HXM525" s="76"/>
      <c r="HXN525" s="76"/>
      <c r="HXO525" s="76"/>
      <c r="HXP525" s="76"/>
      <c r="HXQ525" s="76"/>
      <c r="HXR525" s="76"/>
      <c r="HXS525" s="76"/>
      <c r="HXT525" s="76"/>
      <c r="HXU525" s="76"/>
      <c r="HXV525" s="76"/>
      <c r="HXW525" s="76"/>
      <c r="HXX525" s="76"/>
      <c r="HXY525" s="76"/>
      <c r="HXZ525" s="76"/>
      <c r="HYA525" s="76"/>
      <c r="HYB525" s="76"/>
      <c r="HYC525" s="76"/>
      <c r="HYD525" s="76"/>
      <c r="HYE525" s="76"/>
      <c r="HYF525" s="76"/>
      <c r="HYG525" s="76"/>
      <c r="HYH525" s="76"/>
      <c r="HYI525" s="76"/>
      <c r="HYJ525" s="76"/>
      <c r="HYK525" s="76"/>
      <c r="HYL525" s="76"/>
      <c r="HYM525" s="76"/>
      <c r="HYN525" s="76"/>
      <c r="HYO525" s="76"/>
      <c r="HYP525" s="76"/>
      <c r="HYQ525" s="76"/>
      <c r="HYR525" s="76"/>
      <c r="HYS525" s="76"/>
      <c r="HYT525" s="76"/>
      <c r="HYU525" s="76"/>
      <c r="HYV525" s="76"/>
      <c r="HYW525" s="76"/>
      <c r="HYX525" s="76"/>
      <c r="HYY525" s="76"/>
      <c r="HYZ525" s="76"/>
      <c r="HZA525" s="76"/>
      <c r="HZB525" s="76"/>
      <c r="HZC525" s="76"/>
      <c r="HZD525" s="76"/>
      <c r="HZE525" s="76"/>
      <c r="HZF525" s="76"/>
      <c r="HZG525" s="76"/>
      <c r="HZH525" s="76"/>
      <c r="HZI525" s="76"/>
      <c r="HZJ525" s="76"/>
      <c r="HZK525" s="76"/>
      <c r="HZL525" s="76"/>
      <c r="HZM525" s="76"/>
      <c r="HZN525" s="76"/>
      <c r="HZO525" s="76"/>
      <c r="HZP525" s="76"/>
      <c r="HZQ525" s="76"/>
      <c r="HZR525" s="76"/>
      <c r="HZS525" s="76"/>
      <c r="HZT525" s="76"/>
      <c r="HZU525" s="76"/>
      <c r="HZV525" s="76"/>
      <c r="HZW525" s="76"/>
      <c r="HZX525" s="76"/>
      <c r="HZY525" s="76"/>
      <c r="HZZ525" s="76"/>
      <c r="IAA525" s="76"/>
      <c r="IAB525" s="76"/>
      <c r="IAC525" s="76"/>
      <c r="IAD525" s="76"/>
      <c r="IAE525" s="76"/>
      <c r="IAF525" s="76"/>
      <c r="IAG525" s="76"/>
      <c r="IAH525" s="76"/>
      <c r="IAI525" s="76"/>
      <c r="IAJ525" s="76"/>
      <c r="IAK525" s="76"/>
      <c r="IAL525" s="76"/>
      <c r="IAM525" s="76"/>
      <c r="IAN525" s="76"/>
      <c r="IAO525" s="76"/>
      <c r="IAP525" s="76"/>
      <c r="IAQ525" s="76"/>
      <c r="IAR525" s="76"/>
      <c r="IAS525" s="76"/>
      <c r="IAT525" s="76"/>
      <c r="IAU525" s="76"/>
      <c r="IAV525" s="76"/>
      <c r="IAW525" s="76"/>
      <c r="IAX525" s="76"/>
      <c r="IAY525" s="76"/>
      <c r="IAZ525" s="76"/>
      <c r="IBA525" s="76"/>
      <c r="IBB525" s="76"/>
      <c r="IBC525" s="76"/>
      <c r="IBD525" s="76"/>
      <c r="IBE525" s="76"/>
      <c r="IBF525" s="76"/>
      <c r="IBG525" s="76"/>
      <c r="IBH525" s="76"/>
      <c r="IBI525" s="76"/>
      <c r="IBJ525" s="76"/>
      <c r="IBK525" s="76"/>
      <c r="IBL525" s="76"/>
      <c r="IBM525" s="76"/>
      <c r="IBN525" s="76"/>
      <c r="IBO525" s="76"/>
      <c r="IBP525" s="76"/>
      <c r="IBQ525" s="76"/>
      <c r="IBR525" s="76"/>
      <c r="IBS525" s="76"/>
      <c r="IBT525" s="76"/>
      <c r="IBU525" s="76"/>
      <c r="IBV525" s="76"/>
      <c r="IBW525" s="76"/>
      <c r="IBX525" s="76"/>
      <c r="IBY525" s="76"/>
      <c r="IBZ525" s="76"/>
      <c r="ICA525" s="76"/>
      <c r="ICB525" s="76"/>
      <c r="ICC525" s="76"/>
      <c r="ICD525" s="76"/>
      <c r="ICE525" s="76"/>
      <c r="ICF525" s="76"/>
      <c r="ICG525" s="76"/>
      <c r="ICH525" s="76"/>
      <c r="ICI525" s="76"/>
      <c r="ICJ525" s="76"/>
      <c r="ICK525" s="76"/>
      <c r="ICL525" s="76"/>
      <c r="ICM525" s="76"/>
      <c r="ICN525" s="76"/>
      <c r="ICO525" s="76"/>
      <c r="ICP525" s="76"/>
      <c r="ICQ525" s="76"/>
      <c r="ICR525" s="76"/>
      <c r="ICS525" s="76"/>
      <c r="ICT525" s="76"/>
      <c r="ICU525" s="76"/>
      <c r="ICV525" s="76"/>
      <c r="ICW525" s="76"/>
      <c r="ICX525" s="76"/>
      <c r="ICY525" s="76"/>
      <c r="ICZ525" s="76"/>
      <c r="IDA525" s="76"/>
      <c r="IDB525" s="76"/>
      <c r="IDC525" s="76"/>
      <c r="IDD525" s="76"/>
      <c r="IDE525" s="76"/>
      <c r="IDF525" s="76"/>
      <c r="IDG525" s="76"/>
      <c r="IDH525" s="76"/>
      <c r="IDI525" s="76"/>
      <c r="IDJ525" s="76"/>
      <c r="IDK525" s="76"/>
      <c r="IDL525" s="76"/>
      <c r="IDM525" s="76"/>
      <c r="IDN525" s="76"/>
      <c r="IDO525" s="76"/>
      <c r="IDP525" s="76"/>
      <c r="IDQ525" s="76"/>
      <c r="IDR525" s="76"/>
      <c r="IDS525" s="76"/>
      <c r="IDT525" s="76"/>
      <c r="IDU525" s="76"/>
      <c r="IDV525" s="76"/>
      <c r="IDW525" s="76"/>
      <c r="IDX525" s="76"/>
      <c r="IDY525" s="76"/>
      <c r="IDZ525" s="76"/>
      <c r="IEA525" s="76"/>
      <c r="IEB525" s="76"/>
      <c r="IEC525" s="76"/>
      <c r="IED525" s="76"/>
      <c r="IEE525" s="76"/>
      <c r="IEF525" s="76"/>
      <c r="IEG525" s="76"/>
      <c r="IEH525" s="76"/>
      <c r="IEI525" s="76"/>
      <c r="IEJ525" s="76"/>
      <c r="IEK525" s="76"/>
      <c r="IEL525" s="76"/>
      <c r="IEM525" s="76"/>
      <c r="IEN525" s="76"/>
      <c r="IEO525" s="76"/>
      <c r="IEP525" s="76"/>
      <c r="IEQ525" s="76"/>
      <c r="IER525" s="76"/>
      <c r="IES525" s="76"/>
      <c r="IET525" s="76"/>
      <c r="IEU525" s="76"/>
      <c r="IEV525" s="76"/>
      <c r="IEW525" s="76"/>
      <c r="IEX525" s="76"/>
      <c r="IEY525" s="76"/>
      <c r="IEZ525" s="76"/>
      <c r="IFA525" s="76"/>
      <c r="IFB525" s="76"/>
      <c r="IFC525" s="76"/>
      <c r="IFD525" s="76"/>
      <c r="IFE525" s="76"/>
      <c r="IFF525" s="76"/>
      <c r="IFG525" s="76"/>
      <c r="IFH525" s="76"/>
      <c r="IFI525" s="76"/>
      <c r="IFJ525" s="76"/>
      <c r="IFK525" s="76"/>
      <c r="IFL525" s="76"/>
      <c r="IFM525" s="76"/>
      <c r="IFN525" s="76"/>
      <c r="IFO525" s="76"/>
      <c r="IFP525" s="76"/>
      <c r="IFQ525" s="76"/>
      <c r="IFR525" s="76"/>
      <c r="IFS525" s="76"/>
      <c r="IFT525" s="76"/>
      <c r="IFU525" s="76"/>
      <c r="IFV525" s="76"/>
      <c r="IFW525" s="76"/>
      <c r="IFX525" s="76"/>
      <c r="IFY525" s="76"/>
      <c r="IFZ525" s="76"/>
      <c r="IGA525" s="76"/>
      <c r="IGB525" s="76"/>
      <c r="IGC525" s="76"/>
      <c r="IGD525" s="76"/>
      <c r="IGE525" s="76"/>
      <c r="IGF525" s="76"/>
      <c r="IGG525" s="76"/>
      <c r="IGH525" s="76"/>
      <c r="IGI525" s="76"/>
      <c r="IGJ525" s="76"/>
      <c r="IGK525" s="76"/>
      <c r="IGL525" s="76"/>
      <c r="IGM525" s="76"/>
      <c r="IGN525" s="76"/>
      <c r="IGO525" s="76"/>
      <c r="IGP525" s="76"/>
      <c r="IGQ525" s="76"/>
      <c r="IGR525" s="76"/>
      <c r="IGS525" s="76"/>
      <c r="IGT525" s="76"/>
      <c r="IGU525" s="76"/>
      <c r="IGV525" s="76"/>
      <c r="IGW525" s="76"/>
      <c r="IGX525" s="76"/>
      <c r="IGY525" s="76"/>
      <c r="IGZ525" s="76"/>
      <c r="IHA525" s="76"/>
      <c r="IHB525" s="76"/>
      <c r="IHC525" s="76"/>
      <c r="IHD525" s="76"/>
      <c r="IHE525" s="76"/>
      <c r="IHF525" s="76"/>
      <c r="IHG525" s="76"/>
      <c r="IHH525" s="76"/>
      <c r="IHI525" s="76"/>
      <c r="IHJ525" s="76"/>
      <c r="IHK525" s="76"/>
      <c r="IHL525" s="76"/>
      <c r="IHM525" s="76"/>
      <c r="IHN525" s="76"/>
      <c r="IHO525" s="76"/>
      <c r="IHP525" s="76"/>
      <c r="IHQ525" s="76"/>
      <c r="IHR525" s="76"/>
      <c r="IHS525" s="76"/>
      <c r="IHT525" s="76"/>
      <c r="IHU525" s="76"/>
      <c r="IHV525" s="76"/>
      <c r="IHW525" s="76"/>
      <c r="IHX525" s="76"/>
      <c r="IHY525" s="76"/>
      <c r="IHZ525" s="76"/>
      <c r="IIA525" s="76"/>
      <c r="IIB525" s="76"/>
      <c r="IIC525" s="76"/>
      <c r="IID525" s="76"/>
      <c r="IIE525" s="76"/>
      <c r="IIF525" s="76"/>
      <c r="IIG525" s="76"/>
      <c r="IIH525" s="76"/>
      <c r="III525" s="76"/>
      <c r="IIJ525" s="76"/>
      <c r="IIK525" s="76"/>
      <c r="IIL525" s="76"/>
      <c r="IIM525" s="76"/>
      <c r="IIN525" s="76"/>
      <c r="IIO525" s="76"/>
      <c r="IIP525" s="76"/>
      <c r="IIQ525" s="76"/>
      <c r="IIR525" s="76"/>
      <c r="IIS525" s="76"/>
      <c r="IIT525" s="76"/>
      <c r="IIU525" s="76"/>
      <c r="IIV525" s="76"/>
      <c r="IIW525" s="76"/>
      <c r="IIX525" s="76"/>
      <c r="IIY525" s="76"/>
      <c r="IIZ525" s="76"/>
      <c r="IJA525" s="76"/>
      <c r="IJB525" s="76"/>
      <c r="IJC525" s="76"/>
      <c r="IJD525" s="76"/>
      <c r="IJE525" s="76"/>
      <c r="IJF525" s="76"/>
      <c r="IJG525" s="76"/>
      <c r="IJH525" s="76"/>
      <c r="IJI525" s="76"/>
      <c r="IJJ525" s="76"/>
      <c r="IJK525" s="76"/>
      <c r="IJL525" s="76"/>
      <c r="IJM525" s="76"/>
      <c r="IJN525" s="76"/>
      <c r="IJO525" s="76"/>
      <c r="IJP525" s="76"/>
      <c r="IJQ525" s="76"/>
      <c r="IJR525" s="76"/>
      <c r="IJS525" s="76"/>
      <c r="IJT525" s="76"/>
      <c r="IJU525" s="76"/>
      <c r="IJV525" s="76"/>
      <c r="IJW525" s="76"/>
      <c r="IJX525" s="76"/>
      <c r="IJY525" s="76"/>
      <c r="IJZ525" s="76"/>
      <c r="IKA525" s="76"/>
      <c r="IKB525" s="76"/>
      <c r="IKC525" s="76"/>
      <c r="IKD525" s="76"/>
      <c r="IKE525" s="76"/>
      <c r="IKF525" s="76"/>
      <c r="IKG525" s="76"/>
      <c r="IKH525" s="76"/>
      <c r="IKI525" s="76"/>
      <c r="IKJ525" s="76"/>
      <c r="IKK525" s="76"/>
      <c r="IKL525" s="76"/>
      <c r="IKM525" s="76"/>
      <c r="IKN525" s="76"/>
      <c r="IKO525" s="76"/>
      <c r="IKP525" s="76"/>
      <c r="IKQ525" s="76"/>
      <c r="IKR525" s="76"/>
      <c r="IKS525" s="76"/>
      <c r="IKT525" s="76"/>
      <c r="IKU525" s="76"/>
      <c r="IKV525" s="76"/>
      <c r="IKW525" s="76"/>
      <c r="IKX525" s="76"/>
      <c r="IKY525" s="76"/>
      <c r="IKZ525" s="76"/>
      <c r="ILA525" s="76"/>
      <c r="ILB525" s="76"/>
      <c r="ILC525" s="76"/>
      <c r="ILD525" s="76"/>
      <c r="ILE525" s="76"/>
      <c r="ILF525" s="76"/>
      <c r="ILG525" s="76"/>
      <c r="ILH525" s="76"/>
      <c r="ILI525" s="76"/>
      <c r="ILJ525" s="76"/>
      <c r="ILK525" s="76"/>
      <c r="ILL525" s="76"/>
      <c r="ILM525" s="76"/>
      <c r="ILN525" s="76"/>
      <c r="ILO525" s="76"/>
      <c r="ILP525" s="76"/>
      <c r="ILQ525" s="76"/>
      <c r="ILR525" s="76"/>
      <c r="ILS525" s="76"/>
      <c r="ILT525" s="76"/>
      <c r="ILU525" s="76"/>
      <c r="ILV525" s="76"/>
      <c r="ILW525" s="76"/>
      <c r="ILX525" s="76"/>
      <c r="ILY525" s="76"/>
      <c r="ILZ525" s="76"/>
      <c r="IMA525" s="76"/>
      <c r="IMB525" s="76"/>
      <c r="IMC525" s="76"/>
      <c r="IMD525" s="76"/>
      <c r="IME525" s="76"/>
      <c r="IMF525" s="76"/>
      <c r="IMG525" s="76"/>
      <c r="IMH525" s="76"/>
      <c r="IMI525" s="76"/>
      <c r="IMJ525" s="76"/>
      <c r="IMK525" s="76"/>
      <c r="IML525" s="76"/>
      <c r="IMM525" s="76"/>
      <c r="IMN525" s="76"/>
      <c r="IMO525" s="76"/>
      <c r="IMP525" s="76"/>
      <c r="IMQ525" s="76"/>
      <c r="IMR525" s="76"/>
      <c r="IMS525" s="76"/>
      <c r="IMT525" s="76"/>
      <c r="IMU525" s="76"/>
      <c r="IMV525" s="76"/>
      <c r="IMW525" s="76"/>
      <c r="IMX525" s="76"/>
      <c r="IMY525" s="76"/>
      <c r="IMZ525" s="76"/>
      <c r="INA525" s="76"/>
      <c r="INB525" s="76"/>
      <c r="INC525" s="76"/>
      <c r="IND525" s="76"/>
      <c r="INE525" s="76"/>
      <c r="INF525" s="76"/>
      <c r="ING525" s="76"/>
      <c r="INH525" s="76"/>
      <c r="INI525" s="76"/>
      <c r="INJ525" s="76"/>
      <c r="INK525" s="76"/>
      <c r="INL525" s="76"/>
      <c r="INM525" s="76"/>
      <c r="INN525" s="76"/>
      <c r="INO525" s="76"/>
      <c r="INP525" s="76"/>
      <c r="INQ525" s="76"/>
      <c r="INR525" s="76"/>
      <c r="INS525" s="76"/>
      <c r="INT525" s="76"/>
      <c r="INU525" s="76"/>
      <c r="INV525" s="76"/>
      <c r="INW525" s="76"/>
      <c r="INX525" s="76"/>
      <c r="INY525" s="76"/>
      <c r="INZ525" s="76"/>
      <c r="IOA525" s="76"/>
      <c r="IOB525" s="76"/>
      <c r="IOC525" s="76"/>
      <c r="IOD525" s="76"/>
      <c r="IOE525" s="76"/>
      <c r="IOF525" s="76"/>
      <c r="IOG525" s="76"/>
      <c r="IOH525" s="76"/>
      <c r="IOI525" s="76"/>
      <c r="IOJ525" s="76"/>
      <c r="IOK525" s="76"/>
      <c r="IOL525" s="76"/>
      <c r="IOM525" s="76"/>
      <c r="ION525" s="76"/>
      <c r="IOO525" s="76"/>
      <c r="IOP525" s="76"/>
      <c r="IOQ525" s="76"/>
      <c r="IOR525" s="76"/>
      <c r="IOS525" s="76"/>
      <c r="IOT525" s="76"/>
      <c r="IOU525" s="76"/>
      <c r="IOV525" s="76"/>
      <c r="IOW525" s="76"/>
      <c r="IOX525" s="76"/>
      <c r="IOY525" s="76"/>
      <c r="IOZ525" s="76"/>
      <c r="IPA525" s="76"/>
      <c r="IPB525" s="76"/>
      <c r="IPC525" s="76"/>
      <c r="IPD525" s="76"/>
      <c r="IPE525" s="76"/>
      <c r="IPF525" s="76"/>
      <c r="IPG525" s="76"/>
      <c r="IPH525" s="76"/>
      <c r="IPI525" s="76"/>
      <c r="IPJ525" s="76"/>
      <c r="IPK525" s="76"/>
      <c r="IPL525" s="76"/>
      <c r="IPM525" s="76"/>
      <c r="IPN525" s="76"/>
      <c r="IPO525" s="76"/>
      <c r="IPP525" s="76"/>
      <c r="IPQ525" s="76"/>
      <c r="IPR525" s="76"/>
      <c r="IPS525" s="76"/>
      <c r="IPT525" s="76"/>
      <c r="IPU525" s="76"/>
      <c r="IPV525" s="76"/>
      <c r="IPW525" s="76"/>
      <c r="IPX525" s="76"/>
      <c r="IPY525" s="76"/>
      <c r="IPZ525" s="76"/>
      <c r="IQA525" s="76"/>
      <c r="IQB525" s="76"/>
      <c r="IQC525" s="76"/>
      <c r="IQD525" s="76"/>
      <c r="IQE525" s="76"/>
      <c r="IQF525" s="76"/>
      <c r="IQG525" s="76"/>
      <c r="IQH525" s="76"/>
      <c r="IQI525" s="76"/>
      <c r="IQJ525" s="76"/>
      <c r="IQK525" s="76"/>
      <c r="IQL525" s="76"/>
      <c r="IQM525" s="76"/>
      <c r="IQN525" s="76"/>
      <c r="IQO525" s="76"/>
      <c r="IQP525" s="76"/>
      <c r="IQQ525" s="76"/>
      <c r="IQR525" s="76"/>
      <c r="IQS525" s="76"/>
      <c r="IQT525" s="76"/>
      <c r="IQU525" s="76"/>
      <c r="IQV525" s="76"/>
      <c r="IQW525" s="76"/>
      <c r="IQX525" s="76"/>
      <c r="IQY525" s="76"/>
      <c r="IQZ525" s="76"/>
      <c r="IRA525" s="76"/>
      <c r="IRB525" s="76"/>
      <c r="IRC525" s="76"/>
      <c r="IRD525" s="76"/>
      <c r="IRE525" s="76"/>
      <c r="IRF525" s="76"/>
      <c r="IRG525" s="76"/>
      <c r="IRH525" s="76"/>
      <c r="IRI525" s="76"/>
      <c r="IRJ525" s="76"/>
      <c r="IRK525" s="76"/>
      <c r="IRL525" s="76"/>
      <c r="IRM525" s="76"/>
      <c r="IRN525" s="76"/>
      <c r="IRO525" s="76"/>
      <c r="IRP525" s="76"/>
      <c r="IRQ525" s="76"/>
      <c r="IRR525" s="76"/>
      <c r="IRS525" s="76"/>
      <c r="IRT525" s="76"/>
      <c r="IRU525" s="76"/>
      <c r="IRV525" s="76"/>
      <c r="IRW525" s="76"/>
      <c r="IRX525" s="76"/>
      <c r="IRY525" s="76"/>
      <c r="IRZ525" s="76"/>
      <c r="ISA525" s="76"/>
      <c r="ISB525" s="76"/>
      <c r="ISC525" s="76"/>
      <c r="ISD525" s="76"/>
      <c r="ISE525" s="76"/>
      <c r="ISF525" s="76"/>
      <c r="ISG525" s="76"/>
      <c r="ISH525" s="76"/>
      <c r="ISI525" s="76"/>
      <c r="ISJ525" s="76"/>
      <c r="ISK525" s="76"/>
      <c r="ISL525" s="76"/>
      <c r="ISM525" s="76"/>
      <c r="ISN525" s="76"/>
      <c r="ISO525" s="76"/>
      <c r="ISP525" s="76"/>
      <c r="ISQ525" s="76"/>
      <c r="ISR525" s="76"/>
      <c r="ISS525" s="76"/>
      <c r="IST525" s="76"/>
      <c r="ISU525" s="76"/>
      <c r="ISV525" s="76"/>
      <c r="ISW525" s="76"/>
      <c r="ISX525" s="76"/>
      <c r="ISY525" s="76"/>
      <c r="ISZ525" s="76"/>
      <c r="ITA525" s="76"/>
      <c r="ITB525" s="76"/>
      <c r="ITC525" s="76"/>
      <c r="ITD525" s="76"/>
      <c r="ITE525" s="76"/>
      <c r="ITF525" s="76"/>
      <c r="ITG525" s="76"/>
      <c r="ITH525" s="76"/>
      <c r="ITI525" s="76"/>
      <c r="ITJ525" s="76"/>
      <c r="ITK525" s="76"/>
      <c r="ITL525" s="76"/>
      <c r="ITM525" s="76"/>
      <c r="ITN525" s="76"/>
      <c r="ITO525" s="76"/>
      <c r="ITP525" s="76"/>
      <c r="ITQ525" s="76"/>
      <c r="ITR525" s="76"/>
      <c r="ITS525" s="76"/>
      <c r="ITT525" s="76"/>
      <c r="ITU525" s="76"/>
      <c r="ITV525" s="76"/>
      <c r="ITW525" s="76"/>
      <c r="ITX525" s="76"/>
      <c r="ITY525" s="76"/>
      <c r="ITZ525" s="76"/>
      <c r="IUA525" s="76"/>
      <c r="IUB525" s="76"/>
      <c r="IUC525" s="76"/>
      <c r="IUD525" s="76"/>
      <c r="IUE525" s="76"/>
      <c r="IUF525" s="76"/>
      <c r="IUG525" s="76"/>
      <c r="IUH525" s="76"/>
      <c r="IUI525" s="76"/>
      <c r="IUJ525" s="76"/>
      <c r="IUK525" s="76"/>
      <c r="IUL525" s="76"/>
      <c r="IUM525" s="76"/>
      <c r="IUN525" s="76"/>
      <c r="IUO525" s="76"/>
      <c r="IUP525" s="76"/>
      <c r="IUQ525" s="76"/>
      <c r="IUR525" s="76"/>
      <c r="IUS525" s="76"/>
      <c r="IUT525" s="76"/>
      <c r="IUU525" s="76"/>
      <c r="IUV525" s="76"/>
      <c r="IUW525" s="76"/>
      <c r="IUX525" s="76"/>
      <c r="IUY525" s="76"/>
      <c r="IUZ525" s="76"/>
      <c r="IVA525" s="76"/>
      <c r="IVB525" s="76"/>
      <c r="IVC525" s="76"/>
      <c r="IVD525" s="76"/>
      <c r="IVE525" s="76"/>
      <c r="IVF525" s="76"/>
      <c r="IVG525" s="76"/>
      <c r="IVH525" s="76"/>
      <c r="IVI525" s="76"/>
      <c r="IVJ525" s="76"/>
      <c r="IVK525" s="76"/>
      <c r="IVL525" s="76"/>
      <c r="IVM525" s="76"/>
      <c r="IVN525" s="76"/>
      <c r="IVO525" s="76"/>
      <c r="IVP525" s="76"/>
      <c r="IVQ525" s="76"/>
      <c r="IVR525" s="76"/>
      <c r="IVS525" s="76"/>
      <c r="IVT525" s="76"/>
      <c r="IVU525" s="76"/>
      <c r="IVV525" s="76"/>
      <c r="IVW525" s="76"/>
      <c r="IVX525" s="76"/>
      <c r="IVY525" s="76"/>
      <c r="IVZ525" s="76"/>
      <c r="IWA525" s="76"/>
      <c r="IWB525" s="76"/>
      <c r="IWC525" s="76"/>
      <c r="IWD525" s="76"/>
      <c r="IWE525" s="76"/>
      <c r="IWF525" s="76"/>
      <c r="IWG525" s="76"/>
      <c r="IWH525" s="76"/>
      <c r="IWI525" s="76"/>
      <c r="IWJ525" s="76"/>
      <c r="IWK525" s="76"/>
      <c r="IWL525" s="76"/>
      <c r="IWM525" s="76"/>
      <c r="IWN525" s="76"/>
      <c r="IWO525" s="76"/>
      <c r="IWP525" s="76"/>
      <c r="IWQ525" s="76"/>
      <c r="IWR525" s="76"/>
      <c r="IWS525" s="76"/>
      <c r="IWT525" s="76"/>
      <c r="IWU525" s="76"/>
      <c r="IWV525" s="76"/>
      <c r="IWW525" s="76"/>
      <c r="IWX525" s="76"/>
      <c r="IWY525" s="76"/>
      <c r="IWZ525" s="76"/>
      <c r="IXA525" s="76"/>
      <c r="IXB525" s="76"/>
      <c r="IXC525" s="76"/>
      <c r="IXD525" s="76"/>
      <c r="IXE525" s="76"/>
      <c r="IXF525" s="76"/>
      <c r="IXG525" s="76"/>
      <c r="IXH525" s="76"/>
      <c r="IXI525" s="76"/>
      <c r="IXJ525" s="76"/>
      <c r="IXK525" s="76"/>
      <c r="IXL525" s="76"/>
      <c r="IXM525" s="76"/>
      <c r="IXN525" s="76"/>
      <c r="IXO525" s="76"/>
      <c r="IXP525" s="76"/>
      <c r="IXQ525" s="76"/>
      <c r="IXR525" s="76"/>
      <c r="IXS525" s="76"/>
      <c r="IXT525" s="76"/>
      <c r="IXU525" s="76"/>
      <c r="IXV525" s="76"/>
      <c r="IXW525" s="76"/>
      <c r="IXX525" s="76"/>
      <c r="IXY525" s="76"/>
      <c r="IXZ525" s="76"/>
      <c r="IYA525" s="76"/>
      <c r="IYB525" s="76"/>
      <c r="IYC525" s="76"/>
      <c r="IYD525" s="76"/>
      <c r="IYE525" s="76"/>
      <c r="IYF525" s="76"/>
      <c r="IYG525" s="76"/>
      <c r="IYH525" s="76"/>
      <c r="IYI525" s="76"/>
      <c r="IYJ525" s="76"/>
      <c r="IYK525" s="76"/>
      <c r="IYL525" s="76"/>
      <c r="IYM525" s="76"/>
      <c r="IYN525" s="76"/>
      <c r="IYO525" s="76"/>
      <c r="IYP525" s="76"/>
      <c r="IYQ525" s="76"/>
      <c r="IYR525" s="76"/>
      <c r="IYS525" s="76"/>
      <c r="IYT525" s="76"/>
      <c r="IYU525" s="76"/>
      <c r="IYV525" s="76"/>
      <c r="IYW525" s="76"/>
      <c r="IYX525" s="76"/>
      <c r="IYY525" s="76"/>
      <c r="IYZ525" s="76"/>
      <c r="IZA525" s="76"/>
      <c r="IZB525" s="76"/>
      <c r="IZC525" s="76"/>
      <c r="IZD525" s="76"/>
      <c r="IZE525" s="76"/>
      <c r="IZF525" s="76"/>
      <c r="IZG525" s="76"/>
      <c r="IZH525" s="76"/>
      <c r="IZI525" s="76"/>
      <c r="IZJ525" s="76"/>
      <c r="IZK525" s="76"/>
      <c r="IZL525" s="76"/>
      <c r="IZM525" s="76"/>
      <c r="IZN525" s="76"/>
      <c r="IZO525" s="76"/>
      <c r="IZP525" s="76"/>
      <c r="IZQ525" s="76"/>
      <c r="IZR525" s="76"/>
      <c r="IZS525" s="76"/>
      <c r="IZT525" s="76"/>
      <c r="IZU525" s="76"/>
      <c r="IZV525" s="76"/>
      <c r="IZW525" s="76"/>
      <c r="IZX525" s="76"/>
      <c r="IZY525" s="76"/>
      <c r="IZZ525" s="76"/>
      <c r="JAA525" s="76"/>
      <c r="JAB525" s="76"/>
      <c r="JAC525" s="76"/>
      <c r="JAD525" s="76"/>
      <c r="JAE525" s="76"/>
      <c r="JAF525" s="76"/>
      <c r="JAG525" s="76"/>
      <c r="JAH525" s="76"/>
      <c r="JAI525" s="76"/>
      <c r="JAJ525" s="76"/>
      <c r="JAK525" s="76"/>
      <c r="JAL525" s="76"/>
      <c r="JAM525" s="76"/>
      <c r="JAN525" s="76"/>
      <c r="JAO525" s="76"/>
      <c r="JAP525" s="76"/>
      <c r="JAQ525" s="76"/>
      <c r="JAR525" s="76"/>
      <c r="JAS525" s="76"/>
      <c r="JAT525" s="76"/>
      <c r="JAU525" s="76"/>
      <c r="JAV525" s="76"/>
      <c r="JAW525" s="76"/>
      <c r="JAX525" s="76"/>
      <c r="JAY525" s="76"/>
      <c r="JAZ525" s="76"/>
      <c r="JBA525" s="76"/>
      <c r="JBB525" s="76"/>
      <c r="JBC525" s="76"/>
      <c r="JBD525" s="76"/>
      <c r="JBE525" s="76"/>
      <c r="JBF525" s="76"/>
      <c r="JBG525" s="76"/>
      <c r="JBH525" s="76"/>
      <c r="JBI525" s="76"/>
      <c r="JBJ525" s="76"/>
      <c r="JBK525" s="76"/>
      <c r="JBL525" s="76"/>
      <c r="JBM525" s="76"/>
      <c r="JBN525" s="76"/>
      <c r="JBO525" s="76"/>
      <c r="JBP525" s="76"/>
      <c r="JBQ525" s="76"/>
      <c r="JBR525" s="76"/>
      <c r="JBS525" s="76"/>
      <c r="JBT525" s="76"/>
      <c r="JBU525" s="76"/>
      <c r="JBV525" s="76"/>
      <c r="JBW525" s="76"/>
      <c r="JBX525" s="76"/>
      <c r="JBY525" s="76"/>
      <c r="JBZ525" s="76"/>
      <c r="JCA525" s="76"/>
      <c r="JCB525" s="76"/>
      <c r="JCC525" s="76"/>
      <c r="JCD525" s="76"/>
      <c r="JCE525" s="76"/>
      <c r="JCF525" s="76"/>
      <c r="JCG525" s="76"/>
      <c r="JCH525" s="76"/>
      <c r="JCI525" s="76"/>
      <c r="JCJ525" s="76"/>
      <c r="JCK525" s="76"/>
      <c r="JCL525" s="76"/>
      <c r="JCM525" s="76"/>
      <c r="JCN525" s="76"/>
      <c r="JCO525" s="76"/>
      <c r="JCP525" s="76"/>
      <c r="JCQ525" s="76"/>
      <c r="JCR525" s="76"/>
      <c r="JCS525" s="76"/>
      <c r="JCT525" s="76"/>
      <c r="JCU525" s="76"/>
      <c r="JCV525" s="76"/>
      <c r="JCW525" s="76"/>
      <c r="JCX525" s="76"/>
      <c r="JCY525" s="76"/>
      <c r="JCZ525" s="76"/>
      <c r="JDA525" s="76"/>
      <c r="JDB525" s="76"/>
      <c r="JDC525" s="76"/>
      <c r="JDD525" s="76"/>
      <c r="JDE525" s="76"/>
      <c r="JDF525" s="76"/>
      <c r="JDG525" s="76"/>
      <c r="JDH525" s="76"/>
      <c r="JDI525" s="76"/>
      <c r="JDJ525" s="76"/>
      <c r="JDK525" s="76"/>
      <c r="JDL525" s="76"/>
      <c r="JDM525" s="76"/>
      <c r="JDN525" s="76"/>
      <c r="JDO525" s="76"/>
      <c r="JDP525" s="76"/>
      <c r="JDQ525" s="76"/>
      <c r="JDR525" s="76"/>
      <c r="JDS525" s="76"/>
      <c r="JDT525" s="76"/>
      <c r="JDU525" s="76"/>
      <c r="JDV525" s="76"/>
      <c r="JDW525" s="76"/>
      <c r="JDX525" s="76"/>
      <c r="JDY525" s="76"/>
      <c r="JDZ525" s="76"/>
      <c r="JEA525" s="76"/>
      <c r="JEB525" s="76"/>
      <c r="JEC525" s="76"/>
      <c r="JED525" s="76"/>
      <c r="JEE525" s="76"/>
      <c r="JEF525" s="76"/>
      <c r="JEG525" s="76"/>
      <c r="JEH525" s="76"/>
      <c r="JEI525" s="76"/>
      <c r="JEJ525" s="76"/>
      <c r="JEK525" s="76"/>
      <c r="JEL525" s="76"/>
      <c r="JEM525" s="76"/>
      <c r="JEN525" s="76"/>
      <c r="JEO525" s="76"/>
      <c r="JEP525" s="76"/>
      <c r="JEQ525" s="76"/>
      <c r="JER525" s="76"/>
      <c r="JES525" s="76"/>
      <c r="JET525" s="76"/>
      <c r="JEU525" s="76"/>
      <c r="JEV525" s="76"/>
      <c r="JEW525" s="76"/>
      <c r="JEX525" s="76"/>
      <c r="JEY525" s="76"/>
      <c r="JEZ525" s="76"/>
      <c r="JFA525" s="76"/>
      <c r="JFB525" s="76"/>
      <c r="JFC525" s="76"/>
      <c r="JFD525" s="76"/>
      <c r="JFE525" s="76"/>
      <c r="JFF525" s="76"/>
      <c r="JFG525" s="76"/>
      <c r="JFH525" s="76"/>
      <c r="JFI525" s="76"/>
      <c r="JFJ525" s="76"/>
      <c r="JFK525" s="76"/>
      <c r="JFL525" s="76"/>
      <c r="JFM525" s="76"/>
      <c r="JFN525" s="76"/>
      <c r="JFO525" s="76"/>
      <c r="JFP525" s="76"/>
      <c r="JFQ525" s="76"/>
      <c r="JFR525" s="76"/>
      <c r="JFS525" s="76"/>
      <c r="JFT525" s="76"/>
      <c r="JFU525" s="76"/>
      <c r="JFV525" s="76"/>
      <c r="JFW525" s="76"/>
      <c r="JFX525" s="76"/>
      <c r="JFY525" s="76"/>
      <c r="JFZ525" s="76"/>
      <c r="JGA525" s="76"/>
      <c r="JGB525" s="76"/>
      <c r="JGC525" s="76"/>
      <c r="JGD525" s="76"/>
      <c r="JGE525" s="76"/>
      <c r="JGF525" s="76"/>
      <c r="JGG525" s="76"/>
      <c r="JGH525" s="76"/>
      <c r="JGI525" s="76"/>
      <c r="JGJ525" s="76"/>
      <c r="JGK525" s="76"/>
      <c r="JGL525" s="76"/>
      <c r="JGM525" s="76"/>
      <c r="JGN525" s="76"/>
      <c r="JGO525" s="76"/>
      <c r="JGP525" s="76"/>
      <c r="JGQ525" s="76"/>
      <c r="JGR525" s="76"/>
      <c r="JGS525" s="76"/>
      <c r="JGT525" s="76"/>
      <c r="JGU525" s="76"/>
      <c r="JGV525" s="76"/>
      <c r="JGW525" s="76"/>
      <c r="JGX525" s="76"/>
      <c r="JGY525" s="76"/>
      <c r="JGZ525" s="76"/>
      <c r="JHA525" s="76"/>
      <c r="JHB525" s="76"/>
      <c r="JHC525" s="76"/>
      <c r="JHD525" s="76"/>
      <c r="JHE525" s="76"/>
      <c r="JHF525" s="76"/>
      <c r="JHG525" s="76"/>
      <c r="JHH525" s="76"/>
      <c r="JHI525" s="76"/>
      <c r="JHJ525" s="76"/>
      <c r="JHK525" s="76"/>
      <c r="JHL525" s="76"/>
      <c r="JHM525" s="76"/>
      <c r="JHN525" s="76"/>
      <c r="JHO525" s="76"/>
      <c r="JHP525" s="76"/>
      <c r="JHQ525" s="76"/>
      <c r="JHR525" s="76"/>
      <c r="JHS525" s="76"/>
      <c r="JHT525" s="76"/>
      <c r="JHU525" s="76"/>
      <c r="JHV525" s="76"/>
      <c r="JHW525" s="76"/>
      <c r="JHX525" s="76"/>
      <c r="JHY525" s="76"/>
      <c r="JHZ525" s="76"/>
      <c r="JIA525" s="76"/>
      <c r="JIB525" s="76"/>
      <c r="JIC525" s="76"/>
      <c r="JID525" s="76"/>
      <c r="JIE525" s="76"/>
      <c r="JIF525" s="76"/>
      <c r="JIG525" s="76"/>
      <c r="JIH525" s="76"/>
      <c r="JII525" s="76"/>
      <c r="JIJ525" s="76"/>
      <c r="JIK525" s="76"/>
      <c r="JIL525" s="76"/>
      <c r="JIM525" s="76"/>
      <c r="JIN525" s="76"/>
      <c r="JIO525" s="76"/>
      <c r="JIP525" s="76"/>
      <c r="JIQ525" s="76"/>
      <c r="JIR525" s="76"/>
      <c r="JIS525" s="76"/>
      <c r="JIT525" s="76"/>
      <c r="JIU525" s="76"/>
      <c r="JIV525" s="76"/>
      <c r="JIW525" s="76"/>
      <c r="JIX525" s="76"/>
      <c r="JIY525" s="76"/>
      <c r="JIZ525" s="76"/>
      <c r="JJA525" s="76"/>
      <c r="JJB525" s="76"/>
      <c r="JJC525" s="76"/>
      <c r="JJD525" s="76"/>
      <c r="JJE525" s="76"/>
      <c r="JJF525" s="76"/>
      <c r="JJG525" s="76"/>
      <c r="JJH525" s="76"/>
      <c r="JJI525" s="76"/>
      <c r="JJJ525" s="76"/>
      <c r="JJK525" s="76"/>
      <c r="JJL525" s="76"/>
      <c r="JJM525" s="76"/>
      <c r="JJN525" s="76"/>
      <c r="JJO525" s="76"/>
      <c r="JJP525" s="76"/>
      <c r="JJQ525" s="76"/>
      <c r="JJR525" s="76"/>
      <c r="JJS525" s="76"/>
      <c r="JJT525" s="76"/>
      <c r="JJU525" s="76"/>
      <c r="JJV525" s="76"/>
      <c r="JJW525" s="76"/>
      <c r="JJX525" s="76"/>
      <c r="JJY525" s="76"/>
      <c r="JJZ525" s="76"/>
      <c r="JKA525" s="76"/>
      <c r="JKB525" s="76"/>
      <c r="JKC525" s="76"/>
      <c r="JKD525" s="76"/>
      <c r="JKE525" s="76"/>
      <c r="JKF525" s="76"/>
      <c r="JKG525" s="76"/>
      <c r="JKH525" s="76"/>
      <c r="JKI525" s="76"/>
      <c r="JKJ525" s="76"/>
      <c r="JKK525" s="76"/>
      <c r="JKL525" s="76"/>
      <c r="JKM525" s="76"/>
      <c r="JKN525" s="76"/>
      <c r="JKO525" s="76"/>
      <c r="JKP525" s="76"/>
      <c r="JKQ525" s="76"/>
      <c r="JKR525" s="76"/>
      <c r="JKS525" s="76"/>
      <c r="JKT525" s="76"/>
      <c r="JKU525" s="76"/>
      <c r="JKV525" s="76"/>
      <c r="JKW525" s="76"/>
      <c r="JKX525" s="76"/>
      <c r="JKY525" s="76"/>
      <c r="JKZ525" s="76"/>
      <c r="JLA525" s="76"/>
      <c r="JLB525" s="76"/>
      <c r="JLC525" s="76"/>
      <c r="JLD525" s="76"/>
      <c r="JLE525" s="76"/>
      <c r="JLF525" s="76"/>
      <c r="JLG525" s="76"/>
      <c r="JLH525" s="76"/>
      <c r="JLI525" s="76"/>
      <c r="JLJ525" s="76"/>
      <c r="JLK525" s="76"/>
      <c r="JLL525" s="76"/>
      <c r="JLM525" s="76"/>
      <c r="JLN525" s="76"/>
      <c r="JLO525" s="76"/>
      <c r="JLP525" s="76"/>
      <c r="JLQ525" s="76"/>
      <c r="JLR525" s="76"/>
      <c r="JLS525" s="76"/>
      <c r="JLT525" s="76"/>
      <c r="JLU525" s="76"/>
      <c r="JLV525" s="76"/>
      <c r="JLW525" s="76"/>
      <c r="JLX525" s="76"/>
      <c r="JLY525" s="76"/>
      <c r="JLZ525" s="76"/>
      <c r="JMA525" s="76"/>
      <c r="JMB525" s="76"/>
      <c r="JMC525" s="76"/>
      <c r="JMD525" s="76"/>
      <c r="JME525" s="76"/>
      <c r="JMF525" s="76"/>
      <c r="JMG525" s="76"/>
      <c r="JMH525" s="76"/>
      <c r="JMI525" s="76"/>
      <c r="JMJ525" s="76"/>
      <c r="JMK525" s="76"/>
      <c r="JML525" s="76"/>
      <c r="JMM525" s="76"/>
      <c r="JMN525" s="76"/>
      <c r="JMO525" s="76"/>
      <c r="JMP525" s="76"/>
      <c r="JMQ525" s="76"/>
      <c r="JMR525" s="76"/>
      <c r="JMS525" s="76"/>
      <c r="JMT525" s="76"/>
      <c r="JMU525" s="76"/>
      <c r="JMV525" s="76"/>
      <c r="JMW525" s="76"/>
      <c r="JMX525" s="76"/>
      <c r="JMY525" s="76"/>
      <c r="JMZ525" s="76"/>
      <c r="JNA525" s="76"/>
      <c r="JNB525" s="76"/>
      <c r="JNC525" s="76"/>
      <c r="JND525" s="76"/>
      <c r="JNE525" s="76"/>
      <c r="JNF525" s="76"/>
      <c r="JNG525" s="76"/>
      <c r="JNH525" s="76"/>
      <c r="JNI525" s="76"/>
      <c r="JNJ525" s="76"/>
      <c r="JNK525" s="76"/>
      <c r="JNL525" s="76"/>
      <c r="JNM525" s="76"/>
      <c r="JNN525" s="76"/>
      <c r="JNO525" s="76"/>
      <c r="JNP525" s="76"/>
      <c r="JNQ525" s="76"/>
      <c r="JNR525" s="76"/>
      <c r="JNS525" s="76"/>
      <c r="JNT525" s="76"/>
      <c r="JNU525" s="76"/>
      <c r="JNV525" s="76"/>
      <c r="JNW525" s="76"/>
      <c r="JNX525" s="76"/>
      <c r="JNY525" s="76"/>
      <c r="JNZ525" s="76"/>
      <c r="JOA525" s="76"/>
      <c r="JOB525" s="76"/>
      <c r="JOC525" s="76"/>
      <c r="JOD525" s="76"/>
      <c r="JOE525" s="76"/>
      <c r="JOF525" s="76"/>
      <c r="JOG525" s="76"/>
      <c r="JOH525" s="76"/>
      <c r="JOI525" s="76"/>
      <c r="JOJ525" s="76"/>
      <c r="JOK525" s="76"/>
      <c r="JOL525" s="76"/>
      <c r="JOM525" s="76"/>
      <c r="JON525" s="76"/>
      <c r="JOO525" s="76"/>
      <c r="JOP525" s="76"/>
      <c r="JOQ525" s="76"/>
      <c r="JOR525" s="76"/>
      <c r="JOS525" s="76"/>
      <c r="JOT525" s="76"/>
      <c r="JOU525" s="76"/>
      <c r="JOV525" s="76"/>
      <c r="JOW525" s="76"/>
      <c r="JOX525" s="76"/>
      <c r="JOY525" s="76"/>
      <c r="JOZ525" s="76"/>
      <c r="JPA525" s="76"/>
      <c r="JPB525" s="76"/>
      <c r="JPC525" s="76"/>
      <c r="JPD525" s="76"/>
      <c r="JPE525" s="76"/>
      <c r="JPF525" s="76"/>
      <c r="JPG525" s="76"/>
      <c r="JPH525" s="76"/>
      <c r="JPI525" s="76"/>
      <c r="JPJ525" s="76"/>
      <c r="JPK525" s="76"/>
      <c r="JPL525" s="76"/>
      <c r="JPM525" s="76"/>
      <c r="JPN525" s="76"/>
      <c r="JPO525" s="76"/>
      <c r="JPP525" s="76"/>
      <c r="JPQ525" s="76"/>
      <c r="JPR525" s="76"/>
      <c r="JPS525" s="76"/>
      <c r="JPT525" s="76"/>
      <c r="JPU525" s="76"/>
      <c r="JPV525" s="76"/>
      <c r="JPW525" s="76"/>
      <c r="JPX525" s="76"/>
      <c r="JPY525" s="76"/>
      <c r="JPZ525" s="76"/>
      <c r="JQA525" s="76"/>
      <c r="JQB525" s="76"/>
      <c r="JQC525" s="76"/>
      <c r="JQD525" s="76"/>
      <c r="JQE525" s="76"/>
      <c r="JQF525" s="76"/>
      <c r="JQG525" s="76"/>
      <c r="JQH525" s="76"/>
      <c r="JQI525" s="76"/>
      <c r="JQJ525" s="76"/>
      <c r="JQK525" s="76"/>
      <c r="JQL525" s="76"/>
      <c r="JQM525" s="76"/>
      <c r="JQN525" s="76"/>
      <c r="JQO525" s="76"/>
      <c r="JQP525" s="76"/>
      <c r="JQQ525" s="76"/>
      <c r="JQR525" s="76"/>
      <c r="JQS525" s="76"/>
      <c r="JQT525" s="76"/>
      <c r="JQU525" s="76"/>
      <c r="JQV525" s="76"/>
      <c r="JQW525" s="76"/>
      <c r="JQX525" s="76"/>
      <c r="JQY525" s="76"/>
      <c r="JQZ525" s="76"/>
      <c r="JRA525" s="76"/>
      <c r="JRB525" s="76"/>
      <c r="JRC525" s="76"/>
      <c r="JRD525" s="76"/>
      <c r="JRE525" s="76"/>
      <c r="JRF525" s="76"/>
      <c r="JRG525" s="76"/>
      <c r="JRH525" s="76"/>
      <c r="JRI525" s="76"/>
      <c r="JRJ525" s="76"/>
      <c r="JRK525" s="76"/>
      <c r="JRL525" s="76"/>
      <c r="JRM525" s="76"/>
      <c r="JRN525" s="76"/>
      <c r="JRO525" s="76"/>
      <c r="JRP525" s="76"/>
      <c r="JRQ525" s="76"/>
      <c r="JRR525" s="76"/>
      <c r="JRS525" s="76"/>
      <c r="JRT525" s="76"/>
      <c r="JRU525" s="76"/>
      <c r="JRV525" s="76"/>
      <c r="JRW525" s="76"/>
      <c r="JRX525" s="76"/>
      <c r="JRY525" s="76"/>
      <c r="JRZ525" s="76"/>
      <c r="JSA525" s="76"/>
      <c r="JSB525" s="76"/>
      <c r="JSC525" s="76"/>
      <c r="JSD525" s="76"/>
      <c r="JSE525" s="76"/>
      <c r="JSF525" s="76"/>
      <c r="JSG525" s="76"/>
      <c r="JSH525" s="76"/>
      <c r="JSI525" s="76"/>
      <c r="JSJ525" s="76"/>
      <c r="JSK525" s="76"/>
      <c r="JSL525" s="76"/>
      <c r="JSM525" s="76"/>
      <c r="JSN525" s="76"/>
      <c r="JSO525" s="76"/>
      <c r="JSP525" s="76"/>
      <c r="JSQ525" s="76"/>
      <c r="JSR525" s="76"/>
      <c r="JSS525" s="76"/>
      <c r="JST525" s="76"/>
      <c r="JSU525" s="76"/>
      <c r="JSV525" s="76"/>
      <c r="JSW525" s="76"/>
      <c r="JSX525" s="76"/>
      <c r="JSY525" s="76"/>
      <c r="JSZ525" s="76"/>
      <c r="JTA525" s="76"/>
      <c r="JTB525" s="76"/>
      <c r="JTC525" s="76"/>
      <c r="JTD525" s="76"/>
      <c r="JTE525" s="76"/>
      <c r="JTF525" s="76"/>
      <c r="JTG525" s="76"/>
      <c r="JTH525" s="76"/>
      <c r="JTI525" s="76"/>
      <c r="JTJ525" s="76"/>
      <c r="JTK525" s="76"/>
      <c r="JTL525" s="76"/>
      <c r="JTM525" s="76"/>
      <c r="JTN525" s="76"/>
      <c r="JTO525" s="76"/>
      <c r="JTP525" s="76"/>
      <c r="JTQ525" s="76"/>
      <c r="JTR525" s="76"/>
      <c r="JTS525" s="76"/>
      <c r="JTT525" s="76"/>
      <c r="JTU525" s="76"/>
      <c r="JTV525" s="76"/>
      <c r="JTW525" s="76"/>
      <c r="JTX525" s="76"/>
      <c r="JTY525" s="76"/>
      <c r="JTZ525" s="76"/>
      <c r="JUA525" s="76"/>
      <c r="JUB525" s="76"/>
      <c r="JUC525" s="76"/>
      <c r="JUD525" s="76"/>
      <c r="JUE525" s="76"/>
      <c r="JUF525" s="76"/>
      <c r="JUG525" s="76"/>
      <c r="JUH525" s="76"/>
      <c r="JUI525" s="76"/>
      <c r="JUJ525" s="76"/>
      <c r="JUK525" s="76"/>
      <c r="JUL525" s="76"/>
      <c r="JUM525" s="76"/>
      <c r="JUN525" s="76"/>
      <c r="JUO525" s="76"/>
      <c r="JUP525" s="76"/>
      <c r="JUQ525" s="76"/>
      <c r="JUR525" s="76"/>
      <c r="JUS525" s="76"/>
      <c r="JUT525" s="76"/>
      <c r="JUU525" s="76"/>
      <c r="JUV525" s="76"/>
      <c r="JUW525" s="76"/>
      <c r="JUX525" s="76"/>
      <c r="JUY525" s="76"/>
      <c r="JUZ525" s="76"/>
      <c r="JVA525" s="76"/>
      <c r="JVB525" s="76"/>
      <c r="JVC525" s="76"/>
      <c r="JVD525" s="76"/>
      <c r="JVE525" s="76"/>
      <c r="JVF525" s="76"/>
      <c r="JVG525" s="76"/>
      <c r="JVH525" s="76"/>
      <c r="JVI525" s="76"/>
      <c r="JVJ525" s="76"/>
      <c r="JVK525" s="76"/>
      <c r="JVL525" s="76"/>
      <c r="JVM525" s="76"/>
      <c r="JVN525" s="76"/>
      <c r="JVO525" s="76"/>
      <c r="JVP525" s="76"/>
      <c r="JVQ525" s="76"/>
      <c r="JVR525" s="76"/>
      <c r="JVS525" s="76"/>
      <c r="JVT525" s="76"/>
      <c r="JVU525" s="76"/>
      <c r="JVV525" s="76"/>
      <c r="JVW525" s="76"/>
      <c r="JVX525" s="76"/>
      <c r="JVY525" s="76"/>
      <c r="JVZ525" s="76"/>
      <c r="JWA525" s="76"/>
      <c r="JWB525" s="76"/>
      <c r="JWC525" s="76"/>
      <c r="JWD525" s="76"/>
      <c r="JWE525" s="76"/>
      <c r="JWF525" s="76"/>
      <c r="JWG525" s="76"/>
      <c r="JWH525" s="76"/>
      <c r="JWI525" s="76"/>
      <c r="JWJ525" s="76"/>
      <c r="JWK525" s="76"/>
      <c r="JWL525" s="76"/>
      <c r="JWM525" s="76"/>
      <c r="JWN525" s="76"/>
      <c r="JWO525" s="76"/>
      <c r="JWP525" s="76"/>
      <c r="JWQ525" s="76"/>
      <c r="JWR525" s="76"/>
      <c r="JWS525" s="76"/>
      <c r="JWT525" s="76"/>
      <c r="JWU525" s="76"/>
      <c r="JWV525" s="76"/>
      <c r="JWW525" s="76"/>
      <c r="JWX525" s="76"/>
      <c r="JWY525" s="76"/>
      <c r="JWZ525" s="76"/>
      <c r="JXA525" s="76"/>
      <c r="JXB525" s="76"/>
      <c r="JXC525" s="76"/>
      <c r="JXD525" s="76"/>
      <c r="JXE525" s="76"/>
      <c r="JXF525" s="76"/>
      <c r="JXG525" s="76"/>
      <c r="JXH525" s="76"/>
      <c r="JXI525" s="76"/>
      <c r="JXJ525" s="76"/>
      <c r="JXK525" s="76"/>
      <c r="JXL525" s="76"/>
      <c r="JXM525" s="76"/>
      <c r="JXN525" s="76"/>
      <c r="JXO525" s="76"/>
      <c r="JXP525" s="76"/>
      <c r="JXQ525" s="76"/>
      <c r="JXR525" s="76"/>
      <c r="JXS525" s="76"/>
      <c r="JXT525" s="76"/>
      <c r="JXU525" s="76"/>
      <c r="JXV525" s="76"/>
      <c r="JXW525" s="76"/>
      <c r="JXX525" s="76"/>
      <c r="JXY525" s="76"/>
      <c r="JXZ525" s="76"/>
      <c r="JYA525" s="76"/>
      <c r="JYB525" s="76"/>
      <c r="JYC525" s="76"/>
      <c r="JYD525" s="76"/>
      <c r="JYE525" s="76"/>
      <c r="JYF525" s="76"/>
      <c r="JYG525" s="76"/>
      <c r="JYH525" s="76"/>
      <c r="JYI525" s="76"/>
      <c r="JYJ525" s="76"/>
      <c r="JYK525" s="76"/>
      <c r="JYL525" s="76"/>
      <c r="JYM525" s="76"/>
      <c r="JYN525" s="76"/>
      <c r="JYO525" s="76"/>
      <c r="JYP525" s="76"/>
      <c r="JYQ525" s="76"/>
      <c r="JYR525" s="76"/>
      <c r="JYS525" s="76"/>
      <c r="JYT525" s="76"/>
      <c r="JYU525" s="76"/>
      <c r="JYV525" s="76"/>
      <c r="JYW525" s="76"/>
      <c r="JYX525" s="76"/>
      <c r="JYY525" s="76"/>
      <c r="JYZ525" s="76"/>
      <c r="JZA525" s="76"/>
      <c r="JZB525" s="76"/>
      <c r="JZC525" s="76"/>
      <c r="JZD525" s="76"/>
      <c r="JZE525" s="76"/>
      <c r="JZF525" s="76"/>
      <c r="JZG525" s="76"/>
      <c r="JZH525" s="76"/>
      <c r="JZI525" s="76"/>
      <c r="JZJ525" s="76"/>
      <c r="JZK525" s="76"/>
      <c r="JZL525" s="76"/>
      <c r="JZM525" s="76"/>
      <c r="JZN525" s="76"/>
      <c r="JZO525" s="76"/>
      <c r="JZP525" s="76"/>
      <c r="JZQ525" s="76"/>
      <c r="JZR525" s="76"/>
      <c r="JZS525" s="76"/>
      <c r="JZT525" s="76"/>
      <c r="JZU525" s="76"/>
      <c r="JZV525" s="76"/>
      <c r="JZW525" s="76"/>
      <c r="JZX525" s="76"/>
      <c r="JZY525" s="76"/>
      <c r="JZZ525" s="76"/>
      <c r="KAA525" s="76"/>
      <c r="KAB525" s="76"/>
      <c r="KAC525" s="76"/>
      <c r="KAD525" s="76"/>
      <c r="KAE525" s="76"/>
      <c r="KAF525" s="76"/>
      <c r="KAG525" s="76"/>
      <c r="KAH525" s="76"/>
      <c r="KAI525" s="76"/>
      <c r="KAJ525" s="76"/>
      <c r="KAK525" s="76"/>
      <c r="KAL525" s="76"/>
      <c r="KAM525" s="76"/>
      <c r="KAN525" s="76"/>
      <c r="KAO525" s="76"/>
      <c r="KAP525" s="76"/>
      <c r="KAQ525" s="76"/>
      <c r="KAR525" s="76"/>
      <c r="KAS525" s="76"/>
      <c r="KAT525" s="76"/>
      <c r="KAU525" s="76"/>
      <c r="KAV525" s="76"/>
      <c r="KAW525" s="76"/>
      <c r="KAX525" s="76"/>
      <c r="KAY525" s="76"/>
      <c r="KAZ525" s="76"/>
      <c r="KBA525" s="76"/>
      <c r="KBB525" s="76"/>
      <c r="KBC525" s="76"/>
      <c r="KBD525" s="76"/>
      <c r="KBE525" s="76"/>
      <c r="KBF525" s="76"/>
      <c r="KBG525" s="76"/>
      <c r="KBH525" s="76"/>
      <c r="KBI525" s="76"/>
      <c r="KBJ525" s="76"/>
      <c r="KBK525" s="76"/>
      <c r="KBL525" s="76"/>
      <c r="KBM525" s="76"/>
      <c r="KBN525" s="76"/>
      <c r="KBO525" s="76"/>
      <c r="KBP525" s="76"/>
      <c r="KBQ525" s="76"/>
      <c r="KBR525" s="76"/>
      <c r="KBS525" s="76"/>
      <c r="KBT525" s="76"/>
      <c r="KBU525" s="76"/>
      <c r="KBV525" s="76"/>
      <c r="KBW525" s="76"/>
      <c r="KBX525" s="76"/>
      <c r="KBY525" s="76"/>
      <c r="KBZ525" s="76"/>
      <c r="KCA525" s="76"/>
      <c r="KCB525" s="76"/>
      <c r="KCC525" s="76"/>
      <c r="KCD525" s="76"/>
      <c r="KCE525" s="76"/>
      <c r="KCF525" s="76"/>
      <c r="KCG525" s="76"/>
      <c r="KCH525" s="76"/>
      <c r="KCI525" s="76"/>
      <c r="KCJ525" s="76"/>
      <c r="KCK525" s="76"/>
      <c r="KCL525" s="76"/>
      <c r="KCM525" s="76"/>
      <c r="KCN525" s="76"/>
      <c r="KCO525" s="76"/>
      <c r="KCP525" s="76"/>
      <c r="KCQ525" s="76"/>
      <c r="KCR525" s="76"/>
      <c r="KCS525" s="76"/>
      <c r="KCT525" s="76"/>
      <c r="KCU525" s="76"/>
      <c r="KCV525" s="76"/>
      <c r="KCW525" s="76"/>
      <c r="KCX525" s="76"/>
      <c r="KCY525" s="76"/>
      <c r="KCZ525" s="76"/>
      <c r="KDA525" s="76"/>
      <c r="KDB525" s="76"/>
      <c r="KDC525" s="76"/>
      <c r="KDD525" s="76"/>
      <c r="KDE525" s="76"/>
      <c r="KDF525" s="76"/>
      <c r="KDG525" s="76"/>
      <c r="KDH525" s="76"/>
      <c r="KDI525" s="76"/>
      <c r="KDJ525" s="76"/>
      <c r="KDK525" s="76"/>
      <c r="KDL525" s="76"/>
      <c r="KDM525" s="76"/>
      <c r="KDN525" s="76"/>
      <c r="KDO525" s="76"/>
      <c r="KDP525" s="76"/>
      <c r="KDQ525" s="76"/>
      <c r="KDR525" s="76"/>
      <c r="KDS525" s="76"/>
      <c r="KDT525" s="76"/>
      <c r="KDU525" s="76"/>
      <c r="KDV525" s="76"/>
      <c r="KDW525" s="76"/>
      <c r="KDX525" s="76"/>
      <c r="KDY525" s="76"/>
      <c r="KDZ525" s="76"/>
      <c r="KEA525" s="76"/>
      <c r="KEB525" s="76"/>
      <c r="KEC525" s="76"/>
      <c r="KED525" s="76"/>
      <c r="KEE525" s="76"/>
      <c r="KEF525" s="76"/>
      <c r="KEG525" s="76"/>
      <c r="KEH525" s="76"/>
      <c r="KEI525" s="76"/>
      <c r="KEJ525" s="76"/>
      <c r="KEK525" s="76"/>
      <c r="KEL525" s="76"/>
      <c r="KEM525" s="76"/>
      <c r="KEN525" s="76"/>
      <c r="KEO525" s="76"/>
      <c r="KEP525" s="76"/>
      <c r="KEQ525" s="76"/>
      <c r="KER525" s="76"/>
      <c r="KES525" s="76"/>
      <c r="KET525" s="76"/>
      <c r="KEU525" s="76"/>
      <c r="KEV525" s="76"/>
      <c r="KEW525" s="76"/>
      <c r="KEX525" s="76"/>
      <c r="KEY525" s="76"/>
      <c r="KEZ525" s="76"/>
      <c r="KFA525" s="76"/>
      <c r="KFB525" s="76"/>
      <c r="KFC525" s="76"/>
      <c r="KFD525" s="76"/>
      <c r="KFE525" s="76"/>
      <c r="KFF525" s="76"/>
      <c r="KFG525" s="76"/>
      <c r="KFH525" s="76"/>
      <c r="KFI525" s="76"/>
      <c r="KFJ525" s="76"/>
      <c r="KFK525" s="76"/>
      <c r="KFL525" s="76"/>
      <c r="KFM525" s="76"/>
      <c r="KFN525" s="76"/>
      <c r="KFO525" s="76"/>
      <c r="KFP525" s="76"/>
      <c r="KFQ525" s="76"/>
      <c r="KFR525" s="76"/>
      <c r="KFS525" s="76"/>
      <c r="KFT525" s="76"/>
      <c r="KFU525" s="76"/>
      <c r="KFV525" s="76"/>
      <c r="KFW525" s="76"/>
      <c r="KFX525" s="76"/>
      <c r="KFY525" s="76"/>
      <c r="KFZ525" s="76"/>
      <c r="KGA525" s="76"/>
      <c r="KGB525" s="76"/>
      <c r="KGC525" s="76"/>
      <c r="KGD525" s="76"/>
      <c r="KGE525" s="76"/>
      <c r="KGF525" s="76"/>
      <c r="KGG525" s="76"/>
      <c r="KGH525" s="76"/>
      <c r="KGI525" s="76"/>
      <c r="KGJ525" s="76"/>
      <c r="KGK525" s="76"/>
      <c r="KGL525" s="76"/>
      <c r="KGM525" s="76"/>
      <c r="KGN525" s="76"/>
      <c r="KGO525" s="76"/>
      <c r="KGP525" s="76"/>
      <c r="KGQ525" s="76"/>
      <c r="KGR525" s="76"/>
      <c r="KGS525" s="76"/>
      <c r="KGT525" s="76"/>
      <c r="KGU525" s="76"/>
      <c r="KGV525" s="76"/>
      <c r="KGW525" s="76"/>
      <c r="KGX525" s="76"/>
      <c r="KGY525" s="76"/>
      <c r="KGZ525" s="76"/>
      <c r="KHA525" s="76"/>
      <c r="KHB525" s="76"/>
      <c r="KHC525" s="76"/>
      <c r="KHD525" s="76"/>
      <c r="KHE525" s="76"/>
      <c r="KHF525" s="76"/>
      <c r="KHG525" s="76"/>
      <c r="KHH525" s="76"/>
      <c r="KHI525" s="76"/>
      <c r="KHJ525" s="76"/>
      <c r="KHK525" s="76"/>
      <c r="KHL525" s="76"/>
      <c r="KHM525" s="76"/>
      <c r="KHN525" s="76"/>
      <c r="KHO525" s="76"/>
      <c r="KHP525" s="76"/>
      <c r="KHQ525" s="76"/>
      <c r="KHR525" s="76"/>
      <c r="KHS525" s="76"/>
      <c r="KHT525" s="76"/>
      <c r="KHU525" s="76"/>
      <c r="KHV525" s="76"/>
      <c r="KHW525" s="76"/>
      <c r="KHX525" s="76"/>
      <c r="KHY525" s="76"/>
      <c r="KHZ525" s="76"/>
      <c r="KIA525" s="76"/>
      <c r="KIB525" s="76"/>
      <c r="KIC525" s="76"/>
      <c r="KID525" s="76"/>
      <c r="KIE525" s="76"/>
      <c r="KIF525" s="76"/>
      <c r="KIG525" s="76"/>
      <c r="KIH525" s="76"/>
      <c r="KII525" s="76"/>
      <c r="KIJ525" s="76"/>
      <c r="KIK525" s="76"/>
      <c r="KIL525" s="76"/>
      <c r="KIM525" s="76"/>
      <c r="KIN525" s="76"/>
      <c r="KIO525" s="76"/>
      <c r="KIP525" s="76"/>
      <c r="KIQ525" s="76"/>
      <c r="KIR525" s="76"/>
      <c r="KIS525" s="76"/>
      <c r="KIT525" s="76"/>
      <c r="KIU525" s="76"/>
      <c r="KIV525" s="76"/>
      <c r="KIW525" s="76"/>
      <c r="KIX525" s="76"/>
      <c r="KIY525" s="76"/>
      <c r="KIZ525" s="76"/>
      <c r="KJA525" s="76"/>
      <c r="KJB525" s="76"/>
      <c r="KJC525" s="76"/>
      <c r="KJD525" s="76"/>
      <c r="KJE525" s="76"/>
      <c r="KJF525" s="76"/>
      <c r="KJG525" s="76"/>
      <c r="KJH525" s="76"/>
      <c r="KJI525" s="76"/>
      <c r="KJJ525" s="76"/>
      <c r="KJK525" s="76"/>
      <c r="KJL525" s="76"/>
      <c r="KJM525" s="76"/>
      <c r="KJN525" s="76"/>
      <c r="KJO525" s="76"/>
      <c r="KJP525" s="76"/>
      <c r="KJQ525" s="76"/>
      <c r="KJR525" s="76"/>
      <c r="KJS525" s="76"/>
      <c r="KJT525" s="76"/>
      <c r="KJU525" s="76"/>
      <c r="KJV525" s="76"/>
      <c r="KJW525" s="76"/>
      <c r="KJX525" s="76"/>
      <c r="KJY525" s="76"/>
      <c r="KJZ525" s="76"/>
      <c r="KKA525" s="76"/>
      <c r="KKB525" s="76"/>
      <c r="KKC525" s="76"/>
      <c r="KKD525" s="76"/>
      <c r="KKE525" s="76"/>
      <c r="KKF525" s="76"/>
      <c r="KKG525" s="76"/>
      <c r="KKH525" s="76"/>
      <c r="KKI525" s="76"/>
      <c r="KKJ525" s="76"/>
      <c r="KKK525" s="76"/>
      <c r="KKL525" s="76"/>
      <c r="KKM525" s="76"/>
      <c r="KKN525" s="76"/>
      <c r="KKO525" s="76"/>
      <c r="KKP525" s="76"/>
      <c r="KKQ525" s="76"/>
      <c r="KKR525" s="76"/>
      <c r="KKS525" s="76"/>
      <c r="KKT525" s="76"/>
      <c r="KKU525" s="76"/>
      <c r="KKV525" s="76"/>
      <c r="KKW525" s="76"/>
      <c r="KKX525" s="76"/>
      <c r="KKY525" s="76"/>
      <c r="KKZ525" s="76"/>
      <c r="KLA525" s="76"/>
      <c r="KLB525" s="76"/>
      <c r="KLC525" s="76"/>
      <c r="KLD525" s="76"/>
      <c r="KLE525" s="76"/>
      <c r="KLF525" s="76"/>
      <c r="KLG525" s="76"/>
      <c r="KLH525" s="76"/>
      <c r="KLI525" s="76"/>
      <c r="KLJ525" s="76"/>
      <c r="KLK525" s="76"/>
      <c r="KLL525" s="76"/>
      <c r="KLM525" s="76"/>
      <c r="KLN525" s="76"/>
      <c r="KLO525" s="76"/>
      <c r="KLP525" s="76"/>
      <c r="KLQ525" s="76"/>
      <c r="KLR525" s="76"/>
      <c r="KLS525" s="76"/>
      <c r="KLT525" s="76"/>
      <c r="KLU525" s="76"/>
      <c r="KLV525" s="76"/>
      <c r="KLW525" s="76"/>
      <c r="KLX525" s="76"/>
      <c r="KLY525" s="76"/>
      <c r="KLZ525" s="76"/>
      <c r="KMA525" s="76"/>
      <c r="KMB525" s="76"/>
      <c r="KMC525" s="76"/>
      <c r="KMD525" s="76"/>
      <c r="KME525" s="76"/>
      <c r="KMF525" s="76"/>
      <c r="KMG525" s="76"/>
      <c r="KMH525" s="76"/>
      <c r="KMI525" s="76"/>
      <c r="KMJ525" s="76"/>
      <c r="KMK525" s="76"/>
      <c r="KML525" s="76"/>
      <c r="KMM525" s="76"/>
      <c r="KMN525" s="76"/>
      <c r="KMO525" s="76"/>
      <c r="KMP525" s="76"/>
      <c r="KMQ525" s="76"/>
      <c r="KMR525" s="76"/>
      <c r="KMS525" s="76"/>
      <c r="KMT525" s="76"/>
      <c r="KMU525" s="76"/>
      <c r="KMV525" s="76"/>
      <c r="KMW525" s="76"/>
      <c r="KMX525" s="76"/>
      <c r="KMY525" s="76"/>
      <c r="KMZ525" s="76"/>
      <c r="KNA525" s="76"/>
      <c r="KNB525" s="76"/>
      <c r="KNC525" s="76"/>
      <c r="KND525" s="76"/>
      <c r="KNE525" s="76"/>
      <c r="KNF525" s="76"/>
      <c r="KNG525" s="76"/>
      <c r="KNH525" s="76"/>
      <c r="KNI525" s="76"/>
      <c r="KNJ525" s="76"/>
      <c r="KNK525" s="76"/>
      <c r="KNL525" s="76"/>
      <c r="KNM525" s="76"/>
      <c r="KNN525" s="76"/>
      <c r="KNO525" s="76"/>
      <c r="KNP525" s="76"/>
      <c r="KNQ525" s="76"/>
      <c r="KNR525" s="76"/>
      <c r="KNS525" s="76"/>
      <c r="KNT525" s="76"/>
      <c r="KNU525" s="76"/>
      <c r="KNV525" s="76"/>
      <c r="KNW525" s="76"/>
      <c r="KNX525" s="76"/>
      <c r="KNY525" s="76"/>
      <c r="KNZ525" s="76"/>
      <c r="KOA525" s="76"/>
      <c r="KOB525" s="76"/>
      <c r="KOC525" s="76"/>
      <c r="KOD525" s="76"/>
      <c r="KOE525" s="76"/>
      <c r="KOF525" s="76"/>
      <c r="KOG525" s="76"/>
      <c r="KOH525" s="76"/>
      <c r="KOI525" s="76"/>
      <c r="KOJ525" s="76"/>
      <c r="KOK525" s="76"/>
      <c r="KOL525" s="76"/>
      <c r="KOM525" s="76"/>
      <c r="KON525" s="76"/>
      <c r="KOO525" s="76"/>
      <c r="KOP525" s="76"/>
      <c r="KOQ525" s="76"/>
      <c r="KOR525" s="76"/>
      <c r="KOS525" s="76"/>
      <c r="KOT525" s="76"/>
      <c r="KOU525" s="76"/>
      <c r="KOV525" s="76"/>
      <c r="KOW525" s="76"/>
      <c r="KOX525" s="76"/>
      <c r="KOY525" s="76"/>
      <c r="KOZ525" s="76"/>
      <c r="KPA525" s="76"/>
      <c r="KPB525" s="76"/>
      <c r="KPC525" s="76"/>
      <c r="KPD525" s="76"/>
      <c r="KPE525" s="76"/>
      <c r="KPF525" s="76"/>
      <c r="KPG525" s="76"/>
      <c r="KPH525" s="76"/>
      <c r="KPI525" s="76"/>
      <c r="KPJ525" s="76"/>
      <c r="KPK525" s="76"/>
      <c r="KPL525" s="76"/>
      <c r="KPM525" s="76"/>
      <c r="KPN525" s="76"/>
      <c r="KPO525" s="76"/>
      <c r="KPP525" s="76"/>
      <c r="KPQ525" s="76"/>
      <c r="KPR525" s="76"/>
      <c r="KPS525" s="76"/>
      <c r="KPT525" s="76"/>
      <c r="KPU525" s="76"/>
      <c r="KPV525" s="76"/>
      <c r="KPW525" s="76"/>
      <c r="KPX525" s="76"/>
      <c r="KPY525" s="76"/>
      <c r="KPZ525" s="76"/>
      <c r="KQA525" s="76"/>
      <c r="KQB525" s="76"/>
      <c r="KQC525" s="76"/>
      <c r="KQD525" s="76"/>
      <c r="KQE525" s="76"/>
      <c r="KQF525" s="76"/>
      <c r="KQG525" s="76"/>
      <c r="KQH525" s="76"/>
      <c r="KQI525" s="76"/>
      <c r="KQJ525" s="76"/>
      <c r="KQK525" s="76"/>
      <c r="KQL525" s="76"/>
      <c r="KQM525" s="76"/>
      <c r="KQN525" s="76"/>
      <c r="KQO525" s="76"/>
      <c r="KQP525" s="76"/>
      <c r="KQQ525" s="76"/>
      <c r="KQR525" s="76"/>
      <c r="KQS525" s="76"/>
      <c r="KQT525" s="76"/>
      <c r="KQU525" s="76"/>
      <c r="KQV525" s="76"/>
      <c r="KQW525" s="76"/>
      <c r="KQX525" s="76"/>
      <c r="KQY525" s="76"/>
      <c r="KQZ525" s="76"/>
      <c r="KRA525" s="76"/>
      <c r="KRB525" s="76"/>
      <c r="KRC525" s="76"/>
      <c r="KRD525" s="76"/>
      <c r="KRE525" s="76"/>
      <c r="KRF525" s="76"/>
      <c r="KRG525" s="76"/>
      <c r="KRH525" s="76"/>
      <c r="KRI525" s="76"/>
      <c r="KRJ525" s="76"/>
      <c r="KRK525" s="76"/>
      <c r="KRL525" s="76"/>
      <c r="KRM525" s="76"/>
      <c r="KRN525" s="76"/>
      <c r="KRO525" s="76"/>
      <c r="KRP525" s="76"/>
      <c r="KRQ525" s="76"/>
      <c r="KRR525" s="76"/>
      <c r="KRS525" s="76"/>
      <c r="KRT525" s="76"/>
      <c r="KRU525" s="76"/>
      <c r="KRV525" s="76"/>
      <c r="KRW525" s="76"/>
      <c r="KRX525" s="76"/>
      <c r="KRY525" s="76"/>
      <c r="KRZ525" s="76"/>
      <c r="KSA525" s="76"/>
      <c r="KSB525" s="76"/>
      <c r="KSC525" s="76"/>
      <c r="KSD525" s="76"/>
      <c r="KSE525" s="76"/>
      <c r="KSF525" s="76"/>
      <c r="KSG525" s="76"/>
      <c r="KSH525" s="76"/>
      <c r="KSI525" s="76"/>
      <c r="KSJ525" s="76"/>
      <c r="KSK525" s="76"/>
      <c r="KSL525" s="76"/>
      <c r="KSM525" s="76"/>
      <c r="KSN525" s="76"/>
      <c r="KSO525" s="76"/>
      <c r="KSP525" s="76"/>
      <c r="KSQ525" s="76"/>
      <c r="KSR525" s="76"/>
      <c r="KSS525" s="76"/>
      <c r="KST525" s="76"/>
      <c r="KSU525" s="76"/>
      <c r="KSV525" s="76"/>
      <c r="KSW525" s="76"/>
      <c r="KSX525" s="76"/>
      <c r="KSY525" s="76"/>
      <c r="KSZ525" s="76"/>
      <c r="KTA525" s="76"/>
      <c r="KTB525" s="76"/>
      <c r="KTC525" s="76"/>
      <c r="KTD525" s="76"/>
      <c r="KTE525" s="76"/>
      <c r="KTF525" s="76"/>
      <c r="KTG525" s="76"/>
      <c r="KTH525" s="76"/>
      <c r="KTI525" s="76"/>
      <c r="KTJ525" s="76"/>
      <c r="KTK525" s="76"/>
      <c r="KTL525" s="76"/>
      <c r="KTM525" s="76"/>
      <c r="KTN525" s="76"/>
      <c r="KTO525" s="76"/>
      <c r="KTP525" s="76"/>
      <c r="KTQ525" s="76"/>
      <c r="KTR525" s="76"/>
      <c r="KTS525" s="76"/>
      <c r="KTT525" s="76"/>
      <c r="KTU525" s="76"/>
      <c r="KTV525" s="76"/>
      <c r="KTW525" s="76"/>
      <c r="KTX525" s="76"/>
      <c r="KTY525" s="76"/>
      <c r="KTZ525" s="76"/>
      <c r="KUA525" s="76"/>
      <c r="KUB525" s="76"/>
      <c r="KUC525" s="76"/>
      <c r="KUD525" s="76"/>
      <c r="KUE525" s="76"/>
      <c r="KUF525" s="76"/>
      <c r="KUG525" s="76"/>
      <c r="KUH525" s="76"/>
      <c r="KUI525" s="76"/>
      <c r="KUJ525" s="76"/>
      <c r="KUK525" s="76"/>
      <c r="KUL525" s="76"/>
      <c r="KUM525" s="76"/>
      <c r="KUN525" s="76"/>
      <c r="KUO525" s="76"/>
      <c r="KUP525" s="76"/>
      <c r="KUQ525" s="76"/>
      <c r="KUR525" s="76"/>
      <c r="KUS525" s="76"/>
      <c r="KUT525" s="76"/>
      <c r="KUU525" s="76"/>
      <c r="KUV525" s="76"/>
      <c r="KUW525" s="76"/>
      <c r="KUX525" s="76"/>
      <c r="KUY525" s="76"/>
      <c r="KUZ525" s="76"/>
      <c r="KVA525" s="76"/>
      <c r="KVB525" s="76"/>
      <c r="KVC525" s="76"/>
      <c r="KVD525" s="76"/>
      <c r="KVE525" s="76"/>
      <c r="KVF525" s="76"/>
      <c r="KVG525" s="76"/>
      <c r="KVH525" s="76"/>
      <c r="KVI525" s="76"/>
      <c r="KVJ525" s="76"/>
      <c r="KVK525" s="76"/>
      <c r="KVL525" s="76"/>
      <c r="KVM525" s="76"/>
      <c r="KVN525" s="76"/>
      <c r="KVO525" s="76"/>
      <c r="KVP525" s="76"/>
      <c r="KVQ525" s="76"/>
      <c r="KVR525" s="76"/>
      <c r="KVS525" s="76"/>
      <c r="KVT525" s="76"/>
      <c r="KVU525" s="76"/>
      <c r="KVV525" s="76"/>
      <c r="KVW525" s="76"/>
      <c r="KVX525" s="76"/>
      <c r="KVY525" s="76"/>
      <c r="KVZ525" s="76"/>
      <c r="KWA525" s="76"/>
      <c r="KWB525" s="76"/>
      <c r="KWC525" s="76"/>
      <c r="KWD525" s="76"/>
      <c r="KWE525" s="76"/>
      <c r="KWF525" s="76"/>
      <c r="KWG525" s="76"/>
      <c r="KWH525" s="76"/>
      <c r="KWI525" s="76"/>
      <c r="KWJ525" s="76"/>
      <c r="KWK525" s="76"/>
      <c r="KWL525" s="76"/>
      <c r="KWM525" s="76"/>
      <c r="KWN525" s="76"/>
      <c r="KWO525" s="76"/>
      <c r="KWP525" s="76"/>
      <c r="KWQ525" s="76"/>
      <c r="KWR525" s="76"/>
      <c r="KWS525" s="76"/>
      <c r="KWT525" s="76"/>
      <c r="KWU525" s="76"/>
      <c r="KWV525" s="76"/>
      <c r="KWW525" s="76"/>
      <c r="KWX525" s="76"/>
      <c r="KWY525" s="76"/>
      <c r="KWZ525" s="76"/>
      <c r="KXA525" s="76"/>
      <c r="KXB525" s="76"/>
      <c r="KXC525" s="76"/>
      <c r="KXD525" s="76"/>
      <c r="KXE525" s="76"/>
      <c r="KXF525" s="76"/>
      <c r="KXG525" s="76"/>
      <c r="KXH525" s="76"/>
      <c r="KXI525" s="76"/>
      <c r="KXJ525" s="76"/>
      <c r="KXK525" s="76"/>
      <c r="KXL525" s="76"/>
      <c r="KXM525" s="76"/>
      <c r="KXN525" s="76"/>
      <c r="KXO525" s="76"/>
      <c r="KXP525" s="76"/>
      <c r="KXQ525" s="76"/>
      <c r="KXR525" s="76"/>
      <c r="KXS525" s="76"/>
      <c r="KXT525" s="76"/>
      <c r="KXU525" s="76"/>
      <c r="KXV525" s="76"/>
      <c r="KXW525" s="76"/>
      <c r="KXX525" s="76"/>
      <c r="KXY525" s="76"/>
      <c r="KXZ525" s="76"/>
      <c r="KYA525" s="76"/>
      <c r="KYB525" s="76"/>
      <c r="KYC525" s="76"/>
      <c r="KYD525" s="76"/>
      <c r="KYE525" s="76"/>
      <c r="KYF525" s="76"/>
      <c r="KYG525" s="76"/>
      <c r="KYH525" s="76"/>
      <c r="KYI525" s="76"/>
      <c r="KYJ525" s="76"/>
      <c r="KYK525" s="76"/>
      <c r="KYL525" s="76"/>
      <c r="KYM525" s="76"/>
      <c r="KYN525" s="76"/>
      <c r="KYO525" s="76"/>
      <c r="KYP525" s="76"/>
      <c r="KYQ525" s="76"/>
      <c r="KYR525" s="76"/>
      <c r="KYS525" s="76"/>
      <c r="KYT525" s="76"/>
      <c r="KYU525" s="76"/>
      <c r="KYV525" s="76"/>
      <c r="KYW525" s="76"/>
      <c r="KYX525" s="76"/>
      <c r="KYY525" s="76"/>
      <c r="KYZ525" s="76"/>
      <c r="KZA525" s="76"/>
      <c r="KZB525" s="76"/>
      <c r="KZC525" s="76"/>
      <c r="KZD525" s="76"/>
      <c r="KZE525" s="76"/>
      <c r="KZF525" s="76"/>
      <c r="KZG525" s="76"/>
      <c r="KZH525" s="76"/>
      <c r="KZI525" s="76"/>
      <c r="KZJ525" s="76"/>
      <c r="KZK525" s="76"/>
      <c r="KZL525" s="76"/>
      <c r="KZM525" s="76"/>
      <c r="KZN525" s="76"/>
      <c r="KZO525" s="76"/>
      <c r="KZP525" s="76"/>
      <c r="KZQ525" s="76"/>
      <c r="KZR525" s="76"/>
      <c r="KZS525" s="76"/>
      <c r="KZT525" s="76"/>
      <c r="KZU525" s="76"/>
      <c r="KZV525" s="76"/>
      <c r="KZW525" s="76"/>
      <c r="KZX525" s="76"/>
      <c r="KZY525" s="76"/>
      <c r="KZZ525" s="76"/>
      <c r="LAA525" s="76"/>
      <c r="LAB525" s="76"/>
      <c r="LAC525" s="76"/>
      <c r="LAD525" s="76"/>
      <c r="LAE525" s="76"/>
      <c r="LAF525" s="76"/>
      <c r="LAG525" s="76"/>
      <c r="LAH525" s="76"/>
      <c r="LAI525" s="76"/>
      <c r="LAJ525" s="76"/>
      <c r="LAK525" s="76"/>
      <c r="LAL525" s="76"/>
      <c r="LAM525" s="76"/>
      <c r="LAN525" s="76"/>
      <c r="LAO525" s="76"/>
      <c r="LAP525" s="76"/>
      <c r="LAQ525" s="76"/>
      <c r="LAR525" s="76"/>
      <c r="LAS525" s="76"/>
      <c r="LAT525" s="76"/>
      <c r="LAU525" s="76"/>
      <c r="LAV525" s="76"/>
      <c r="LAW525" s="76"/>
      <c r="LAX525" s="76"/>
      <c r="LAY525" s="76"/>
      <c r="LAZ525" s="76"/>
      <c r="LBA525" s="76"/>
      <c r="LBB525" s="76"/>
      <c r="LBC525" s="76"/>
      <c r="LBD525" s="76"/>
      <c r="LBE525" s="76"/>
      <c r="LBF525" s="76"/>
      <c r="LBG525" s="76"/>
      <c r="LBH525" s="76"/>
      <c r="LBI525" s="76"/>
      <c r="LBJ525" s="76"/>
      <c r="LBK525" s="76"/>
      <c r="LBL525" s="76"/>
      <c r="LBM525" s="76"/>
      <c r="LBN525" s="76"/>
      <c r="LBO525" s="76"/>
      <c r="LBP525" s="76"/>
      <c r="LBQ525" s="76"/>
      <c r="LBR525" s="76"/>
      <c r="LBS525" s="76"/>
      <c r="LBT525" s="76"/>
      <c r="LBU525" s="76"/>
      <c r="LBV525" s="76"/>
      <c r="LBW525" s="76"/>
      <c r="LBX525" s="76"/>
      <c r="LBY525" s="76"/>
      <c r="LBZ525" s="76"/>
      <c r="LCA525" s="76"/>
      <c r="LCB525" s="76"/>
      <c r="LCC525" s="76"/>
      <c r="LCD525" s="76"/>
      <c r="LCE525" s="76"/>
      <c r="LCF525" s="76"/>
      <c r="LCG525" s="76"/>
      <c r="LCH525" s="76"/>
      <c r="LCI525" s="76"/>
      <c r="LCJ525" s="76"/>
      <c r="LCK525" s="76"/>
      <c r="LCL525" s="76"/>
      <c r="LCM525" s="76"/>
      <c r="LCN525" s="76"/>
      <c r="LCO525" s="76"/>
      <c r="LCP525" s="76"/>
      <c r="LCQ525" s="76"/>
      <c r="LCR525" s="76"/>
      <c r="LCS525" s="76"/>
      <c r="LCT525" s="76"/>
      <c r="LCU525" s="76"/>
      <c r="LCV525" s="76"/>
      <c r="LCW525" s="76"/>
      <c r="LCX525" s="76"/>
      <c r="LCY525" s="76"/>
      <c r="LCZ525" s="76"/>
      <c r="LDA525" s="76"/>
      <c r="LDB525" s="76"/>
      <c r="LDC525" s="76"/>
      <c r="LDD525" s="76"/>
      <c r="LDE525" s="76"/>
      <c r="LDF525" s="76"/>
      <c r="LDG525" s="76"/>
      <c r="LDH525" s="76"/>
      <c r="LDI525" s="76"/>
      <c r="LDJ525" s="76"/>
      <c r="LDK525" s="76"/>
      <c r="LDL525" s="76"/>
      <c r="LDM525" s="76"/>
      <c r="LDN525" s="76"/>
      <c r="LDO525" s="76"/>
      <c r="LDP525" s="76"/>
      <c r="LDQ525" s="76"/>
      <c r="LDR525" s="76"/>
      <c r="LDS525" s="76"/>
      <c r="LDT525" s="76"/>
      <c r="LDU525" s="76"/>
      <c r="LDV525" s="76"/>
      <c r="LDW525" s="76"/>
      <c r="LDX525" s="76"/>
      <c r="LDY525" s="76"/>
      <c r="LDZ525" s="76"/>
      <c r="LEA525" s="76"/>
      <c r="LEB525" s="76"/>
      <c r="LEC525" s="76"/>
      <c r="LED525" s="76"/>
      <c r="LEE525" s="76"/>
      <c r="LEF525" s="76"/>
      <c r="LEG525" s="76"/>
      <c r="LEH525" s="76"/>
      <c r="LEI525" s="76"/>
      <c r="LEJ525" s="76"/>
      <c r="LEK525" s="76"/>
      <c r="LEL525" s="76"/>
      <c r="LEM525" s="76"/>
      <c r="LEN525" s="76"/>
      <c r="LEO525" s="76"/>
      <c r="LEP525" s="76"/>
      <c r="LEQ525" s="76"/>
      <c r="LER525" s="76"/>
      <c r="LES525" s="76"/>
      <c r="LET525" s="76"/>
      <c r="LEU525" s="76"/>
      <c r="LEV525" s="76"/>
      <c r="LEW525" s="76"/>
      <c r="LEX525" s="76"/>
      <c r="LEY525" s="76"/>
      <c r="LEZ525" s="76"/>
      <c r="LFA525" s="76"/>
      <c r="LFB525" s="76"/>
      <c r="LFC525" s="76"/>
      <c r="LFD525" s="76"/>
      <c r="LFE525" s="76"/>
      <c r="LFF525" s="76"/>
      <c r="LFG525" s="76"/>
      <c r="LFH525" s="76"/>
      <c r="LFI525" s="76"/>
      <c r="LFJ525" s="76"/>
      <c r="LFK525" s="76"/>
      <c r="LFL525" s="76"/>
      <c r="LFM525" s="76"/>
      <c r="LFN525" s="76"/>
      <c r="LFO525" s="76"/>
      <c r="LFP525" s="76"/>
      <c r="LFQ525" s="76"/>
      <c r="LFR525" s="76"/>
      <c r="LFS525" s="76"/>
      <c r="LFT525" s="76"/>
      <c r="LFU525" s="76"/>
      <c r="LFV525" s="76"/>
      <c r="LFW525" s="76"/>
      <c r="LFX525" s="76"/>
      <c r="LFY525" s="76"/>
      <c r="LFZ525" s="76"/>
      <c r="LGA525" s="76"/>
      <c r="LGB525" s="76"/>
      <c r="LGC525" s="76"/>
      <c r="LGD525" s="76"/>
      <c r="LGE525" s="76"/>
      <c r="LGF525" s="76"/>
      <c r="LGG525" s="76"/>
      <c r="LGH525" s="76"/>
      <c r="LGI525" s="76"/>
      <c r="LGJ525" s="76"/>
      <c r="LGK525" s="76"/>
      <c r="LGL525" s="76"/>
      <c r="LGM525" s="76"/>
      <c r="LGN525" s="76"/>
      <c r="LGO525" s="76"/>
      <c r="LGP525" s="76"/>
      <c r="LGQ525" s="76"/>
      <c r="LGR525" s="76"/>
      <c r="LGS525" s="76"/>
      <c r="LGT525" s="76"/>
      <c r="LGU525" s="76"/>
      <c r="LGV525" s="76"/>
      <c r="LGW525" s="76"/>
      <c r="LGX525" s="76"/>
      <c r="LGY525" s="76"/>
      <c r="LGZ525" s="76"/>
      <c r="LHA525" s="76"/>
      <c r="LHB525" s="76"/>
      <c r="LHC525" s="76"/>
      <c r="LHD525" s="76"/>
      <c r="LHE525" s="76"/>
      <c r="LHF525" s="76"/>
      <c r="LHG525" s="76"/>
      <c r="LHH525" s="76"/>
      <c r="LHI525" s="76"/>
      <c r="LHJ525" s="76"/>
      <c r="LHK525" s="76"/>
      <c r="LHL525" s="76"/>
      <c r="LHM525" s="76"/>
      <c r="LHN525" s="76"/>
      <c r="LHO525" s="76"/>
      <c r="LHP525" s="76"/>
      <c r="LHQ525" s="76"/>
      <c r="LHR525" s="76"/>
      <c r="LHS525" s="76"/>
      <c r="LHT525" s="76"/>
      <c r="LHU525" s="76"/>
      <c r="LHV525" s="76"/>
      <c r="LHW525" s="76"/>
      <c r="LHX525" s="76"/>
      <c r="LHY525" s="76"/>
      <c r="LHZ525" s="76"/>
      <c r="LIA525" s="76"/>
      <c r="LIB525" s="76"/>
      <c r="LIC525" s="76"/>
      <c r="LID525" s="76"/>
      <c r="LIE525" s="76"/>
      <c r="LIF525" s="76"/>
      <c r="LIG525" s="76"/>
      <c r="LIH525" s="76"/>
      <c r="LII525" s="76"/>
      <c r="LIJ525" s="76"/>
      <c r="LIK525" s="76"/>
      <c r="LIL525" s="76"/>
      <c r="LIM525" s="76"/>
      <c r="LIN525" s="76"/>
      <c r="LIO525" s="76"/>
      <c r="LIP525" s="76"/>
      <c r="LIQ525" s="76"/>
      <c r="LIR525" s="76"/>
      <c r="LIS525" s="76"/>
      <c r="LIT525" s="76"/>
      <c r="LIU525" s="76"/>
      <c r="LIV525" s="76"/>
      <c r="LIW525" s="76"/>
      <c r="LIX525" s="76"/>
      <c r="LIY525" s="76"/>
      <c r="LIZ525" s="76"/>
      <c r="LJA525" s="76"/>
      <c r="LJB525" s="76"/>
      <c r="LJC525" s="76"/>
      <c r="LJD525" s="76"/>
      <c r="LJE525" s="76"/>
      <c r="LJF525" s="76"/>
      <c r="LJG525" s="76"/>
      <c r="LJH525" s="76"/>
      <c r="LJI525" s="76"/>
      <c r="LJJ525" s="76"/>
      <c r="LJK525" s="76"/>
      <c r="LJL525" s="76"/>
      <c r="LJM525" s="76"/>
      <c r="LJN525" s="76"/>
      <c r="LJO525" s="76"/>
      <c r="LJP525" s="76"/>
      <c r="LJQ525" s="76"/>
      <c r="LJR525" s="76"/>
      <c r="LJS525" s="76"/>
      <c r="LJT525" s="76"/>
      <c r="LJU525" s="76"/>
      <c r="LJV525" s="76"/>
      <c r="LJW525" s="76"/>
      <c r="LJX525" s="76"/>
      <c r="LJY525" s="76"/>
      <c r="LJZ525" s="76"/>
      <c r="LKA525" s="76"/>
      <c r="LKB525" s="76"/>
      <c r="LKC525" s="76"/>
      <c r="LKD525" s="76"/>
      <c r="LKE525" s="76"/>
      <c r="LKF525" s="76"/>
      <c r="LKG525" s="76"/>
      <c r="LKH525" s="76"/>
      <c r="LKI525" s="76"/>
      <c r="LKJ525" s="76"/>
      <c r="LKK525" s="76"/>
      <c r="LKL525" s="76"/>
      <c r="LKM525" s="76"/>
      <c r="LKN525" s="76"/>
      <c r="LKO525" s="76"/>
      <c r="LKP525" s="76"/>
      <c r="LKQ525" s="76"/>
      <c r="LKR525" s="76"/>
      <c r="LKS525" s="76"/>
      <c r="LKT525" s="76"/>
      <c r="LKU525" s="76"/>
      <c r="LKV525" s="76"/>
      <c r="LKW525" s="76"/>
      <c r="LKX525" s="76"/>
      <c r="LKY525" s="76"/>
      <c r="LKZ525" s="76"/>
      <c r="LLA525" s="76"/>
      <c r="LLB525" s="76"/>
      <c r="LLC525" s="76"/>
      <c r="LLD525" s="76"/>
      <c r="LLE525" s="76"/>
      <c r="LLF525" s="76"/>
      <c r="LLG525" s="76"/>
      <c r="LLH525" s="76"/>
      <c r="LLI525" s="76"/>
      <c r="LLJ525" s="76"/>
      <c r="LLK525" s="76"/>
      <c r="LLL525" s="76"/>
      <c r="LLM525" s="76"/>
      <c r="LLN525" s="76"/>
      <c r="LLO525" s="76"/>
      <c r="LLP525" s="76"/>
      <c r="LLQ525" s="76"/>
      <c r="LLR525" s="76"/>
      <c r="LLS525" s="76"/>
      <c r="LLT525" s="76"/>
      <c r="LLU525" s="76"/>
      <c r="LLV525" s="76"/>
      <c r="LLW525" s="76"/>
      <c r="LLX525" s="76"/>
      <c r="LLY525" s="76"/>
      <c r="LLZ525" s="76"/>
      <c r="LMA525" s="76"/>
      <c r="LMB525" s="76"/>
      <c r="LMC525" s="76"/>
      <c r="LMD525" s="76"/>
      <c r="LME525" s="76"/>
      <c r="LMF525" s="76"/>
      <c r="LMG525" s="76"/>
      <c r="LMH525" s="76"/>
      <c r="LMI525" s="76"/>
      <c r="LMJ525" s="76"/>
      <c r="LMK525" s="76"/>
      <c r="LML525" s="76"/>
      <c r="LMM525" s="76"/>
      <c r="LMN525" s="76"/>
      <c r="LMO525" s="76"/>
      <c r="LMP525" s="76"/>
      <c r="LMQ525" s="76"/>
      <c r="LMR525" s="76"/>
      <c r="LMS525" s="76"/>
      <c r="LMT525" s="76"/>
      <c r="LMU525" s="76"/>
      <c r="LMV525" s="76"/>
      <c r="LMW525" s="76"/>
      <c r="LMX525" s="76"/>
      <c r="LMY525" s="76"/>
      <c r="LMZ525" s="76"/>
      <c r="LNA525" s="76"/>
      <c r="LNB525" s="76"/>
      <c r="LNC525" s="76"/>
      <c r="LND525" s="76"/>
      <c r="LNE525" s="76"/>
      <c r="LNF525" s="76"/>
      <c r="LNG525" s="76"/>
      <c r="LNH525" s="76"/>
      <c r="LNI525" s="76"/>
      <c r="LNJ525" s="76"/>
      <c r="LNK525" s="76"/>
      <c r="LNL525" s="76"/>
      <c r="LNM525" s="76"/>
      <c r="LNN525" s="76"/>
      <c r="LNO525" s="76"/>
      <c r="LNP525" s="76"/>
      <c r="LNQ525" s="76"/>
      <c r="LNR525" s="76"/>
      <c r="LNS525" s="76"/>
      <c r="LNT525" s="76"/>
      <c r="LNU525" s="76"/>
      <c r="LNV525" s="76"/>
      <c r="LNW525" s="76"/>
      <c r="LNX525" s="76"/>
      <c r="LNY525" s="76"/>
      <c r="LNZ525" s="76"/>
      <c r="LOA525" s="76"/>
      <c r="LOB525" s="76"/>
      <c r="LOC525" s="76"/>
      <c r="LOD525" s="76"/>
      <c r="LOE525" s="76"/>
      <c r="LOF525" s="76"/>
      <c r="LOG525" s="76"/>
      <c r="LOH525" s="76"/>
      <c r="LOI525" s="76"/>
      <c r="LOJ525" s="76"/>
      <c r="LOK525" s="76"/>
      <c r="LOL525" s="76"/>
      <c r="LOM525" s="76"/>
      <c r="LON525" s="76"/>
      <c r="LOO525" s="76"/>
      <c r="LOP525" s="76"/>
      <c r="LOQ525" s="76"/>
      <c r="LOR525" s="76"/>
      <c r="LOS525" s="76"/>
      <c r="LOT525" s="76"/>
      <c r="LOU525" s="76"/>
      <c r="LOV525" s="76"/>
      <c r="LOW525" s="76"/>
      <c r="LOX525" s="76"/>
      <c r="LOY525" s="76"/>
      <c r="LOZ525" s="76"/>
      <c r="LPA525" s="76"/>
      <c r="LPB525" s="76"/>
      <c r="LPC525" s="76"/>
      <c r="LPD525" s="76"/>
      <c r="LPE525" s="76"/>
      <c r="LPF525" s="76"/>
      <c r="LPG525" s="76"/>
      <c r="LPH525" s="76"/>
      <c r="LPI525" s="76"/>
      <c r="LPJ525" s="76"/>
      <c r="LPK525" s="76"/>
      <c r="LPL525" s="76"/>
      <c r="LPM525" s="76"/>
      <c r="LPN525" s="76"/>
      <c r="LPO525" s="76"/>
      <c r="LPP525" s="76"/>
      <c r="LPQ525" s="76"/>
      <c r="LPR525" s="76"/>
      <c r="LPS525" s="76"/>
      <c r="LPT525" s="76"/>
      <c r="LPU525" s="76"/>
      <c r="LPV525" s="76"/>
      <c r="LPW525" s="76"/>
      <c r="LPX525" s="76"/>
      <c r="LPY525" s="76"/>
      <c r="LPZ525" s="76"/>
      <c r="LQA525" s="76"/>
      <c r="LQB525" s="76"/>
      <c r="LQC525" s="76"/>
      <c r="LQD525" s="76"/>
      <c r="LQE525" s="76"/>
      <c r="LQF525" s="76"/>
      <c r="LQG525" s="76"/>
      <c r="LQH525" s="76"/>
      <c r="LQI525" s="76"/>
      <c r="LQJ525" s="76"/>
      <c r="LQK525" s="76"/>
      <c r="LQL525" s="76"/>
      <c r="LQM525" s="76"/>
      <c r="LQN525" s="76"/>
      <c r="LQO525" s="76"/>
      <c r="LQP525" s="76"/>
      <c r="LQQ525" s="76"/>
      <c r="LQR525" s="76"/>
      <c r="LQS525" s="76"/>
      <c r="LQT525" s="76"/>
      <c r="LQU525" s="76"/>
      <c r="LQV525" s="76"/>
      <c r="LQW525" s="76"/>
      <c r="LQX525" s="76"/>
      <c r="LQY525" s="76"/>
      <c r="LQZ525" s="76"/>
      <c r="LRA525" s="76"/>
      <c r="LRB525" s="76"/>
      <c r="LRC525" s="76"/>
      <c r="LRD525" s="76"/>
      <c r="LRE525" s="76"/>
      <c r="LRF525" s="76"/>
      <c r="LRG525" s="76"/>
      <c r="LRH525" s="76"/>
      <c r="LRI525" s="76"/>
      <c r="LRJ525" s="76"/>
      <c r="LRK525" s="76"/>
      <c r="LRL525" s="76"/>
      <c r="LRM525" s="76"/>
      <c r="LRN525" s="76"/>
      <c r="LRO525" s="76"/>
      <c r="LRP525" s="76"/>
      <c r="LRQ525" s="76"/>
      <c r="LRR525" s="76"/>
      <c r="LRS525" s="76"/>
      <c r="LRT525" s="76"/>
      <c r="LRU525" s="76"/>
      <c r="LRV525" s="76"/>
      <c r="LRW525" s="76"/>
      <c r="LRX525" s="76"/>
      <c r="LRY525" s="76"/>
      <c r="LRZ525" s="76"/>
      <c r="LSA525" s="76"/>
      <c r="LSB525" s="76"/>
      <c r="LSC525" s="76"/>
      <c r="LSD525" s="76"/>
      <c r="LSE525" s="76"/>
      <c r="LSF525" s="76"/>
      <c r="LSG525" s="76"/>
      <c r="LSH525" s="76"/>
      <c r="LSI525" s="76"/>
      <c r="LSJ525" s="76"/>
      <c r="LSK525" s="76"/>
      <c r="LSL525" s="76"/>
      <c r="LSM525" s="76"/>
      <c r="LSN525" s="76"/>
      <c r="LSO525" s="76"/>
      <c r="LSP525" s="76"/>
      <c r="LSQ525" s="76"/>
      <c r="LSR525" s="76"/>
      <c r="LSS525" s="76"/>
      <c r="LST525" s="76"/>
      <c r="LSU525" s="76"/>
      <c r="LSV525" s="76"/>
      <c r="LSW525" s="76"/>
      <c r="LSX525" s="76"/>
      <c r="LSY525" s="76"/>
      <c r="LSZ525" s="76"/>
      <c r="LTA525" s="76"/>
      <c r="LTB525" s="76"/>
      <c r="LTC525" s="76"/>
      <c r="LTD525" s="76"/>
      <c r="LTE525" s="76"/>
      <c r="LTF525" s="76"/>
      <c r="LTG525" s="76"/>
      <c r="LTH525" s="76"/>
      <c r="LTI525" s="76"/>
      <c r="LTJ525" s="76"/>
      <c r="LTK525" s="76"/>
      <c r="LTL525" s="76"/>
      <c r="LTM525" s="76"/>
      <c r="LTN525" s="76"/>
      <c r="LTO525" s="76"/>
      <c r="LTP525" s="76"/>
      <c r="LTQ525" s="76"/>
      <c r="LTR525" s="76"/>
      <c r="LTS525" s="76"/>
      <c r="LTT525" s="76"/>
      <c r="LTU525" s="76"/>
      <c r="LTV525" s="76"/>
      <c r="LTW525" s="76"/>
      <c r="LTX525" s="76"/>
      <c r="LTY525" s="76"/>
      <c r="LTZ525" s="76"/>
      <c r="LUA525" s="76"/>
      <c r="LUB525" s="76"/>
      <c r="LUC525" s="76"/>
      <c r="LUD525" s="76"/>
      <c r="LUE525" s="76"/>
      <c r="LUF525" s="76"/>
      <c r="LUG525" s="76"/>
      <c r="LUH525" s="76"/>
      <c r="LUI525" s="76"/>
      <c r="LUJ525" s="76"/>
      <c r="LUK525" s="76"/>
      <c r="LUL525" s="76"/>
      <c r="LUM525" s="76"/>
      <c r="LUN525" s="76"/>
      <c r="LUO525" s="76"/>
      <c r="LUP525" s="76"/>
      <c r="LUQ525" s="76"/>
      <c r="LUR525" s="76"/>
      <c r="LUS525" s="76"/>
      <c r="LUT525" s="76"/>
      <c r="LUU525" s="76"/>
      <c r="LUV525" s="76"/>
      <c r="LUW525" s="76"/>
      <c r="LUX525" s="76"/>
      <c r="LUY525" s="76"/>
      <c r="LUZ525" s="76"/>
      <c r="LVA525" s="76"/>
      <c r="LVB525" s="76"/>
      <c r="LVC525" s="76"/>
      <c r="LVD525" s="76"/>
      <c r="LVE525" s="76"/>
      <c r="LVF525" s="76"/>
      <c r="LVG525" s="76"/>
      <c r="LVH525" s="76"/>
      <c r="LVI525" s="76"/>
      <c r="LVJ525" s="76"/>
      <c r="LVK525" s="76"/>
      <c r="LVL525" s="76"/>
      <c r="LVM525" s="76"/>
      <c r="LVN525" s="76"/>
      <c r="LVO525" s="76"/>
      <c r="LVP525" s="76"/>
      <c r="LVQ525" s="76"/>
      <c r="LVR525" s="76"/>
      <c r="LVS525" s="76"/>
      <c r="LVT525" s="76"/>
      <c r="LVU525" s="76"/>
      <c r="LVV525" s="76"/>
      <c r="LVW525" s="76"/>
      <c r="LVX525" s="76"/>
      <c r="LVY525" s="76"/>
      <c r="LVZ525" s="76"/>
      <c r="LWA525" s="76"/>
      <c r="LWB525" s="76"/>
      <c r="LWC525" s="76"/>
      <c r="LWD525" s="76"/>
      <c r="LWE525" s="76"/>
      <c r="LWF525" s="76"/>
      <c r="LWG525" s="76"/>
      <c r="LWH525" s="76"/>
      <c r="LWI525" s="76"/>
      <c r="LWJ525" s="76"/>
      <c r="LWK525" s="76"/>
      <c r="LWL525" s="76"/>
      <c r="LWM525" s="76"/>
      <c r="LWN525" s="76"/>
      <c r="LWO525" s="76"/>
      <c r="LWP525" s="76"/>
      <c r="LWQ525" s="76"/>
      <c r="LWR525" s="76"/>
      <c r="LWS525" s="76"/>
      <c r="LWT525" s="76"/>
      <c r="LWU525" s="76"/>
      <c r="LWV525" s="76"/>
      <c r="LWW525" s="76"/>
      <c r="LWX525" s="76"/>
      <c r="LWY525" s="76"/>
      <c r="LWZ525" s="76"/>
      <c r="LXA525" s="76"/>
      <c r="LXB525" s="76"/>
      <c r="LXC525" s="76"/>
      <c r="LXD525" s="76"/>
      <c r="LXE525" s="76"/>
      <c r="LXF525" s="76"/>
      <c r="LXG525" s="76"/>
      <c r="LXH525" s="76"/>
      <c r="LXI525" s="76"/>
      <c r="LXJ525" s="76"/>
      <c r="LXK525" s="76"/>
      <c r="LXL525" s="76"/>
      <c r="LXM525" s="76"/>
      <c r="LXN525" s="76"/>
      <c r="LXO525" s="76"/>
      <c r="LXP525" s="76"/>
      <c r="LXQ525" s="76"/>
      <c r="LXR525" s="76"/>
      <c r="LXS525" s="76"/>
      <c r="LXT525" s="76"/>
      <c r="LXU525" s="76"/>
      <c r="LXV525" s="76"/>
      <c r="LXW525" s="76"/>
      <c r="LXX525" s="76"/>
      <c r="LXY525" s="76"/>
      <c r="LXZ525" s="76"/>
      <c r="LYA525" s="76"/>
      <c r="LYB525" s="76"/>
      <c r="LYC525" s="76"/>
      <c r="LYD525" s="76"/>
      <c r="LYE525" s="76"/>
      <c r="LYF525" s="76"/>
      <c r="LYG525" s="76"/>
      <c r="LYH525" s="76"/>
      <c r="LYI525" s="76"/>
      <c r="LYJ525" s="76"/>
      <c r="LYK525" s="76"/>
      <c r="LYL525" s="76"/>
      <c r="LYM525" s="76"/>
      <c r="LYN525" s="76"/>
      <c r="LYO525" s="76"/>
      <c r="LYP525" s="76"/>
      <c r="LYQ525" s="76"/>
      <c r="LYR525" s="76"/>
      <c r="LYS525" s="76"/>
      <c r="LYT525" s="76"/>
      <c r="LYU525" s="76"/>
      <c r="LYV525" s="76"/>
      <c r="LYW525" s="76"/>
      <c r="LYX525" s="76"/>
      <c r="LYY525" s="76"/>
      <c r="LYZ525" s="76"/>
      <c r="LZA525" s="76"/>
      <c r="LZB525" s="76"/>
      <c r="LZC525" s="76"/>
      <c r="LZD525" s="76"/>
      <c r="LZE525" s="76"/>
      <c r="LZF525" s="76"/>
      <c r="LZG525" s="76"/>
      <c r="LZH525" s="76"/>
      <c r="LZI525" s="76"/>
      <c r="LZJ525" s="76"/>
      <c r="LZK525" s="76"/>
      <c r="LZL525" s="76"/>
      <c r="LZM525" s="76"/>
      <c r="LZN525" s="76"/>
      <c r="LZO525" s="76"/>
      <c r="LZP525" s="76"/>
      <c r="LZQ525" s="76"/>
      <c r="LZR525" s="76"/>
      <c r="LZS525" s="76"/>
      <c r="LZT525" s="76"/>
      <c r="LZU525" s="76"/>
      <c r="LZV525" s="76"/>
      <c r="LZW525" s="76"/>
      <c r="LZX525" s="76"/>
      <c r="LZY525" s="76"/>
      <c r="LZZ525" s="76"/>
      <c r="MAA525" s="76"/>
      <c r="MAB525" s="76"/>
      <c r="MAC525" s="76"/>
      <c r="MAD525" s="76"/>
      <c r="MAE525" s="76"/>
      <c r="MAF525" s="76"/>
      <c r="MAG525" s="76"/>
      <c r="MAH525" s="76"/>
      <c r="MAI525" s="76"/>
      <c r="MAJ525" s="76"/>
      <c r="MAK525" s="76"/>
      <c r="MAL525" s="76"/>
      <c r="MAM525" s="76"/>
      <c r="MAN525" s="76"/>
      <c r="MAO525" s="76"/>
      <c r="MAP525" s="76"/>
      <c r="MAQ525" s="76"/>
      <c r="MAR525" s="76"/>
      <c r="MAS525" s="76"/>
      <c r="MAT525" s="76"/>
      <c r="MAU525" s="76"/>
      <c r="MAV525" s="76"/>
      <c r="MAW525" s="76"/>
      <c r="MAX525" s="76"/>
      <c r="MAY525" s="76"/>
      <c r="MAZ525" s="76"/>
      <c r="MBA525" s="76"/>
      <c r="MBB525" s="76"/>
      <c r="MBC525" s="76"/>
      <c r="MBD525" s="76"/>
      <c r="MBE525" s="76"/>
      <c r="MBF525" s="76"/>
      <c r="MBG525" s="76"/>
      <c r="MBH525" s="76"/>
      <c r="MBI525" s="76"/>
      <c r="MBJ525" s="76"/>
      <c r="MBK525" s="76"/>
      <c r="MBL525" s="76"/>
      <c r="MBM525" s="76"/>
      <c r="MBN525" s="76"/>
      <c r="MBO525" s="76"/>
      <c r="MBP525" s="76"/>
      <c r="MBQ525" s="76"/>
      <c r="MBR525" s="76"/>
      <c r="MBS525" s="76"/>
      <c r="MBT525" s="76"/>
      <c r="MBU525" s="76"/>
      <c r="MBV525" s="76"/>
      <c r="MBW525" s="76"/>
      <c r="MBX525" s="76"/>
      <c r="MBY525" s="76"/>
      <c r="MBZ525" s="76"/>
      <c r="MCA525" s="76"/>
      <c r="MCB525" s="76"/>
      <c r="MCC525" s="76"/>
      <c r="MCD525" s="76"/>
      <c r="MCE525" s="76"/>
      <c r="MCF525" s="76"/>
      <c r="MCG525" s="76"/>
      <c r="MCH525" s="76"/>
      <c r="MCI525" s="76"/>
      <c r="MCJ525" s="76"/>
      <c r="MCK525" s="76"/>
      <c r="MCL525" s="76"/>
      <c r="MCM525" s="76"/>
      <c r="MCN525" s="76"/>
      <c r="MCO525" s="76"/>
      <c r="MCP525" s="76"/>
      <c r="MCQ525" s="76"/>
      <c r="MCR525" s="76"/>
      <c r="MCS525" s="76"/>
      <c r="MCT525" s="76"/>
      <c r="MCU525" s="76"/>
      <c r="MCV525" s="76"/>
      <c r="MCW525" s="76"/>
      <c r="MCX525" s="76"/>
      <c r="MCY525" s="76"/>
      <c r="MCZ525" s="76"/>
      <c r="MDA525" s="76"/>
      <c r="MDB525" s="76"/>
      <c r="MDC525" s="76"/>
      <c r="MDD525" s="76"/>
      <c r="MDE525" s="76"/>
      <c r="MDF525" s="76"/>
      <c r="MDG525" s="76"/>
      <c r="MDH525" s="76"/>
      <c r="MDI525" s="76"/>
      <c r="MDJ525" s="76"/>
      <c r="MDK525" s="76"/>
      <c r="MDL525" s="76"/>
      <c r="MDM525" s="76"/>
      <c r="MDN525" s="76"/>
      <c r="MDO525" s="76"/>
      <c r="MDP525" s="76"/>
      <c r="MDQ525" s="76"/>
      <c r="MDR525" s="76"/>
      <c r="MDS525" s="76"/>
      <c r="MDT525" s="76"/>
      <c r="MDU525" s="76"/>
      <c r="MDV525" s="76"/>
      <c r="MDW525" s="76"/>
      <c r="MDX525" s="76"/>
      <c r="MDY525" s="76"/>
      <c r="MDZ525" s="76"/>
      <c r="MEA525" s="76"/>
      <c r="MEB525" s="76"/>
      <c r="MEC525" s="76"/>
      <c r="MED525" s="76"/>
      <c r="MEE525" s="76"/>
      <c r="MEF525" s="76"/>
      <c r="MEG525" s="76"/>
      <c r="MEH525" s="76"/>
      <c r="MEI525" s="76"/>
      <c r="MEJ525" s="76"/>
      <c r="MEK525" s="76"/>
      <c r="MEL525" s="76"/>
      <c r="MEM525" s="76"/>
      <c r="MEN525" s="76"/>
      <c r="MEO525" s="76"/>
      <c r="MEP525" s="76"/>
      <c r="MEQ525" s="76"/>
      <c r="MER525" s="76"/>
      <c r="MES525" s="76"/>
      <c r="MET525" s="76"/>
      <c r="MEU525" s="76"/>
      <c r="MEV525" s="76"/>
      <c r="MEW525" s="76"/>
      <c r="MEX525" s="76"/>
      <c r="MEY525" s="76"/>
      <c r="MEZ525" s="76"/>
      <c r="MFA525" s="76"/>
      <c r="MFB525" s="76"/>
      <c r="MFC525" s="76"/>
      <c r="MFD525" s="76"/>
      <c r="MFE525" s="76"/>
      <c r="MFF525" s="76"/>
      <c r="MFG525" s="76"/>
      <c r="MFH525" s="76"/>
      <c r="MFI525" s="76"/>
      <c r="MFJ525" s="76"/>
      <c r="MFK525" s="76"/>
      <c r="MFL525" s="76"/>
      <c r="MFM525" s="76"/>
      <c r="MFN525" s="76"/>
      <c r="MFO525" s="76"/>
      <c r="MFP525" s="76"/>
      <c r="MFQ525" s="76"/>
      <c r="MFR525" s="76"/>
      <c r="MFS525" s="76"/>
      <c r="MFT525" s="76"/>
      <c r="MFU525" s="76"/>
      <c r="MFV525" s="76"/>
      <c r="MFW525" s="76"/>
      <c r="MFX525" s="76"/>
      <c r="MFY525" s="76"/>
      <c r="MFZ525" s="76"/>
      <c r="MGA525" s="76"/>
      <c r="MGB525" s="76"/>
      <c r="MGC525" s="76"/>
      <c r="MGD525" s="76"/>
      <c r="MGE525" s="76"/>
      <c r="MGF525" s="76"/>
      <c r="MGG525" s="76"/>
      <c r="MGH525" s="76"/>
      <c r="MGI525" s="76"/>
      <c r="MGJ525" s="76"/>
      <c r="MGK525" s="76"/>
      <c r="MGL525" s="76"/>
      <c r="MGM525" s="76"/>
      <c r="MGN525" s="76"/>
      <c r="MGO525" s="76"/>
      <c r="MGP525" s="76"/>
      <c r="MGQ525" s="76"/>
      <c r="MGR525" s="76"/>
      <c r="MGS525" s="76"/>
      <c r="MGT525" s="76"/>
      <c r="MGU525" s="76"/>
      <c r="MGV525" s="76"/>
      <c r="MGW525" s="76"/>
      <c r="MGX525" s="76"/>
      <c r="MGY525" s="76"/>
      <c r="MGZ525" s="76"/>
      <c r="MHA525" s="76"/>
      <c r="MHB525" s="76"/>
      <c r="MHC525" s="76"/>
      <c r="MHD525" s="76"/>
      <c r="MHE525" s="76"/>
      <c r="MHF525" s="76"/>
      <c r="MHG525" s="76"/>
      <c r="MHH525" s="76"/>
      <c r="MHI525" s="76"/>
      <c r="MHJ525" s="76"/>
      <c r="MHK525" s="76"/>
      <c r="MHL525" s="76"/>
      <c r="MHM525" s="76"/>
      <c r="MHN525" s="76"/>
      <c r="MHO525" s="76"/>
      <c r="MHP525" s="76"/>
      <c r="MHQ525" s="76"/>
      <c r="MHR525" s="76"/>
      <c r="MHS525" s="76"/>
      <c r="MHT525" s="76"/>
      <c r="MHU525" s="76"/>
      <c r="MHV525" s="76"/>
      <c r="MHW525" s="76"/>
      <c r="MHX525" s="76"/>
      <c r="MHY525" s="76"/>
      <c r="MHZ525" s="76"/>
      <c r="MIA525" s="76"/>
      <c r="MIB525" s="76"/>
      <c r="MIC525" s="76"/>
      <c r="MID525" s="76"/>
      <c r="MIE525" s="76"/>
      <c r="MIF525" s="76"/>
      <c r="MIG525" s="76"/>
      <c r="MIH525" s="76"/>
      <c r="MII525" s="76"/>
      <c r="MIJ525" s="76"/>
      <c r="MIK525" s="76"/>
      <c r="MIL525" s="76"/>
      <c r="MIM525" s="76"/>
      <c r="MIN525" s="76"/>
      <c r="MIO525" s="76"/>
      <c r="MIP525" s="76"/>
      <c r="MIQ525" s="76"/>
      <c r="MIR525" s="76"/>
      <c r="MIS525" s="76"/>
      <c r="MIT525" s="76"/>
      <c r="MIU525" s="76"/>
      <c r="MIV525" s="76"/>
      <c r="MIW525" s="76"/>
      <c r="MIX525" s="76"/>
      <c r="MIY525" s="76"/>
      <c r="MIZ525" s="76"/>
      <c r="MJA525" s="76"/>
      <c r="MJB525" s="76"/>
      <c r="MJC525" s="76"/>
      <c r="MJD525" s="76"/>
      <c r="MJE525" s="76"/>
      <c r="MJF525" s="76"/>
      <c r="MJG525" s="76"/>
      <c r="MJH525" s="76"/>
      <c r="MJI525" s="76"/>
      <c r="MJJ525" s="76"/>
      <c r="MJK525" s="76"/>
      <c r="MJL525" s="76"/>
      <c r="MJM525" s="76"/>
      <c r="MJN525" s="76"/>
      <c r="MJO525" s="76"/>
      <c r="MJP525" s="76"/>
      <c r="MJQ525" s="76"/>
      <c r="MJR525" s="76"/>
      <c r="MJS525" s="76"/>
      <c r="MJT525" s="76"/>
      <c r="MJU525" s="76"/>
      <c r="MJV525" s="76"/>
      <c r="MJW525" s="76"/>
      <c r="MJX525" s="76"/>
      <c r="MJY525" s="76"/>
      <c r="MJZ525" s="76"/>
      <c r="MKA525" s="76"/>
      <c r="MKB525" s="76"/>
      <c r="MKC525" s="76"/>
      <c r="MKD525" s="76"/>
      <c r="MKE525" s="76"/>
      <c r="MKF525" s="76"/>
      <c r="MKG525" s="76"/>
      <c r="MKH525" s="76"/>
      <c r="MKI525" s="76"/>
      <c r="MKJ525" s="76"/>
      <c r="MKK525" s="76"/>
      <c r="MKL525" s="76"/>
      <c r="MKM525" s="76"/>
      <c r="MKN525" s="76"/>
      <c r="MKO525" s="76"/>
      <c r="MKP525" s="76"/>
      <c r="MKQ525" s="76"/>
      <c r="MKR525" s="76"/>
      <c r="MKS525" s="76"/>
      <c r="MKT525" s="76"/>
      <c r="MKU525" s="76"/>
      <c r="MKV525" s="76"/>
      <c r="MKW525" s="76"/>
      <c r="MKX525" s="76"/>
      <c r="MKY525" s="76"/>
      <c r="MKZ525" s="76"/>
      <c r="MLA525" s="76"/>
      <c r="MLB525" s="76"/>
      <c r="MLC525" s="76"/>
      <c r="MLD525" s="76"/>
      <c r="MLE525" s="76"/>
      <c r="MLF525" s="76"/>
      <c r="MLG525" s="76"/>
      <c r="MLH525" s="76"/>
      <c r="MLI525" s="76"/>
      <c r="MLJ525" s="76"/>
      <c r="MLK525" s="76"/>
      <c r="MLL525" s="76"/>
      <c r="MLM525" s="76"/>
      <c r="MLN525" s="76"/>
      <c r="MLO525" s="76"/>
      <c r="MLP525" s="76"/>
      <c r="MLQ525" s="76"/>
      <c r="MLR525" s="76"/>
      <c r="MLS525" s="76"/>
      <c r="MLT525" s="76"/>
      <c r="MLU525" s="76"/>
      <c r="MLV525" s="76"/>
      <c r="MLW525" s="76"/>
      <c r="MLX525" s="76"/>
      <c r="MLY525" s="76"/>
      <c r="MLZ525" s="76"/>
      <c r="MMA525" s="76"/>
      <c r="MMB525" s="76"/>
      <c r="MMC525" s="76"/>
      <c r="MMD525" s="76"/>
      <c r="MME525" s="76"/>
      <c r="MMF525" s="76"/>
      <c r="MMG525" s="76"/>
      <c r="MMH525" s="76"/>
      <c r="MMI525" s="76"/>
      <c r="MMJ525" s="76"/>
      <c r="MMK525" s="76"/>
      <c r="MML525" s="76"/>
      <c r="MMM525" s="76"/>
      <c r="MMN525" s="76"/>
      <c r="MMO525" s="76"/>
      <c r="MMP525" s="76"/>
      <c r="MMQ525" s="76"/>
      <c r="MMR525" s="76"/>
      <c r="MMS525" s="76"/>
      <c r="MMT525" s="76"/>
      <c r="MMU525" s="76"/>
      <c r="MMV525" s="76"/>
      <c r="MMW525" s="76"/>
      <c r="MMX525" s="76"/>
      <c r="MMY525" s="76"/>
      <c r="MMZ525" s="76"/>
      <c r="MNA525" s="76"/>
      <c r="MNB525" s="76"/>
      <c r="MNC525" s="76"/>
      <c r="MND525" s="76"/>
      <c r="MNE525" s="76"/>
      <c r="MNF525" s="76"/>
      <c r="MNG525" s="76"/>
      <c r="MNH525" s="76"/>
      <c r="MNI525" s="76"/>
      <c r="MNJ525" s="76"/>
      <c r="MNK525" s="76"/>
      <c r="MNL525" s="76"/>
      <c r="MNM525" s="76"/>
      <c r="MNN525" s="76"/>
      <c r="MNO525" s="76"/>
      <c r="MNP525" s="76"/>
      <c r="MNQ525" s="76"/>
      <c r="MNR525" s="76"/>
      <c r="MNS525" s="76"/>
      <c r="MNT525" s="76"/>
      <c r="MNU525" s="76"/>
      <c r="MNV525" s="76"/>
      <c r="MNW525" s="76"/>
      <c r="MNX525" s="76"/>
      <c r="MNY525" s="76"/>
      <c r="MNZ525" s="76"/>
      <c r="MOA525" s="76"/>
      <c r="MOB525" s="76"/>
      <c r="MOC525" s="76"/>
      <c r="MOD525" s="76"/>
      <c r="MOE525" s="76"/>
      <c r="MOF525" s="76"/>
      <c r="MOG525" s="76"/>
      <c r="MOH525" s="76"/>
      <c r="MOI525" s="76"/>
      <c r="MOJ525" s="76"/>
      <c r="MOK525" s="76"/>
      <c r="MOL525" s="76"/>
      <c r="MOM525" s="76"/>
      <c r="MON525" s="76"/>
      <c r="MOO525" s="76"/>
      <c r="MOP525" s="76"/>
      <c r="MOQ525" s="76"/>
      <c r="MOR525" s="76"/>
      <c r="MOS525" s="76"/>
      <c r="MOT525" s="76"/>
      <c r="MOU525" s="76"/>
      <c r="MOV525" s="76"/>
      <c r="MOW525" s="76"/>
      <c r="MOX525" s="76"/>
      <c r="MOY525" s="76"/>
      <c r="MOZ525" s="76"/>
      <c r="MPA525" s="76"/>
      <c r="MPB525" s="76"/>
      <c r="MPC525" s="76"/>
      <c r="MPD525" s="76"/>
      <c r="MPE525" s="76"/>
      <c r="MPF525" s="76"/>
      <c r="MPG525" s="76"/>
      <c r="MPH525" s="76"/>
      <c r="MPI525" s="76"/>
      <c r="MPJ525" s="76"/>
      <c r="MPK525" s="76"/>
      <c r="MPL525" s="76"/>
      <c r="MPM525" s="76"/>
      <c r="MPN525" s="76"/>
      <c r="MPO525" s="76"/>
      <c r="MPP525" s="76"/>
      <c r="MPQ525" s="76"/>
      <c r="MPR525" s="76"/>
      <c r="MPS525" s="76"/>
      <c r="MPT525" s="76"/>
      <c r="MPU525" s="76"/>
      <c r="MPV525" s="76"/>
      <c r="MPW525" s="76"/>
      <c r="MPX525" s="76"/>
      <c r="MPY525" s="76"/>
      <c r="MPZ525" s="76"/>
      <c r="MQA525" s="76"/>
      <c r="MQB525" s="76"/>
      <c r="MQC525" s="76"/>
      <c r="MQD525" s="76"/>
      <c r="MQE525" s="76"/>
      <c r="MQF525" s="76"/>
      <c r="MQG525" s="76"/>
      <c r="MQH525" s="76"/>
      <c r="MQI525" s="76"/>
      <c r="MQJ525" s="76"/>
      <c r="MQK525" s="76"/>
      <c r="MQL525" s="76"/>
      <c r="MQM525" s="76"/>
      <c r="MQN525" s="76"/>
      <c r="MQO525" s="76"/>
      <c r="MQP525" s="76"/>
      <c r="MQQ525" s="76"/>
      <c r="MQR525" s="76"/>
      <c r="MQS525" s="76"/>
      <c r="MQT525" s="76"/>
      <c r="MQU525" s="76"/>
      <c r="MQV525" s="76"/>
      <c r="MQW525" s="76"/>
      <c r="MQX525" s="76"/>
      <c r="MQY525" s="76"/>
      <c r="MQZ525" s="76"/>
      <c r="MRA525" s="76"/>
      <c r="MRB525" s="76"/>
      <c r="MRC525" s="76"/>
      <c r="MRD525" s="76"/>
      <c r="MRE525" s="76"/>
      <c r="MRF525" s="76"/>
      <c r="MRG525" s="76"/>
      <c r="MRH525" s="76"/>
      <c r="MRI525" s="76"/>
      <c r="MRJ525" s="76"/>
      <c r="MRK525" s="76"/>
      <c r="MRL525" s="76"/>
      <c r="MRM525" s="76"/>
      <c r="MRN525" s="76"/>
      <c r="MRO525" s="76"/>
      <c r="MRP525" s="76"/>
      <c r="MRQ525" s="76"/>
      <c r="MRR525" s="76"/>
      <c r="MRS525" s="76"/>
      <c r="MRT525" s="76"/>
      <c r="MRU525" s="76"/>
      <c r="MRV525" s="76"/>
      <c r="MRW525" s="76"/>
      <c r="MRX525" s="76"/>
      <c r="MRY525" s="76"/>
      <c r="MRZ525" s="76"/>
      <c r="MSA525" s="76"/>
      <c r="MSB525" s="76"/>
      <c r="MSC525" s="76"/>
      <c r="MSD525" s="76"/>
      <c r="MSE525" s="76"/>
      <c r="MSF525" s="76"/>
      <c r="MSG525" s="76"/>
      <c r="MSH525" s="76"/>
      <c r="MSI525" s="76"/>
      <c r="MSJ525" s="76"/>
      <c r="MSK525" s="76"/>
      <c r="MSL525" s="76"/>
      <c r="MSM525" s="76"/>
      <c r="MSN525" s="76"/>
      <c r="MSO525" s="76"/>
      <c r="MSP525" s="76"/>
      <c r="MSQ525" s="76"/>
      <c r="MSR525" s="76"/>
      <c r="MSS525" s="76"/>
      <c r="MST525" s="76"/>
      <c r="MSU525" s="76"/>
      <c r="MSV525" s="76"/>
      <c r="MSW525" s="76"/>
      <c r="MSX525" s="76"/>
      <c r="MSY525" s="76"/>
      <c r="MSZ525" s="76"/>
      <c r="MTA525" s="76"/>
      <c r="MTB525" s="76"/>
      <c r="MTC525" s="76"/>
      <c r="MTD525" s="76"/>
      <c r="MTE525" s="76"/>
      <c r="MTF525" s="76"/>
      <c r="MTG525" s="76"/>
      <c r="MTH525" s="76"/>
      <c r="MTI525" s="76"/>
      <c r="MTJ525" s="76"/>
      <c r="MTK525" s="76"/>
      <c r="MTL525" s="76"/>
      <c r="MTM525" s="76"/>
      <c r="MTN525" s="76"/>
      <c r="MTO525" s="76"/>
      <c r="MTP525" s="76"/>
      <c r="MTQ525" s="76"/>
      <c r="MTR525" s="76"/>
      <c r="MTS525" s="76"/>
      <c r="MTT525" s="76"/>
      <c r="MTU525" s="76"/>
      <c r="MTV525" s="76"/>
      <c r="MTW525" s="76"/>
      <c r="MTX525" s="76"/>
      <c r="MTY525" s="76"/>
      <c r="MTZ525" s="76"/>
      <c r="MUA525" s="76"/>
      <c r="MUB525" s="76"/>
      <c r="MUC525" s="76"/>
      <c r="MUD525" s="76"/>
      <c r="MUE525" s="76"/>
      <c r="MUF525" s="76"/>
      <c r="MUG525" s="76"/>
      <c r="MUH525" s="76"/>
      <c r="MUI525" s="76"/>
      <c r="MUJ525" s="76"/>
      <c r="MUK525" s="76"/>
      <c r="MUL525" s="76"/>
      <c r="MUM525" s="76"/>
      <c r="MUN525" s="76"/>
      <c r="MUO525" s="76"/>
      <c r="MUP525" s="76"/>
      <c r="MUQ525" s="76"/>
      <c r="MUR525" s="76"/>
      <c r="MUS525" s="76"/>
      <c r="MUT525" s="76"/>
      <c r="MUU525" s="76"/>
      <c r="MUV525" s="76"/>
      <c r="MUW525" s="76"/>
      <c r="MUX525" s="76"/>
      <c r="MUY525" s="76"/>
      <c r="MUZ525" s="76"/>
      <c r="MVA525" s="76"/>
      <c r="MVB525" s="76"/>
      <c r="MVC525" s="76"/>
      <c r="MVD525" s="76"/>
      <c r="MVE525" s="76"/>
      <c r="MVF525" s="76"/>
      <c r="MVG525" s="76"/>
      <c r="MVH525" s="76"/>
      <c r="MVI525" s="76"/>
      <c r="MVJ525" s="76"/>
      <c r="MVK525" s="76"/>
      <c r="MVL525" s="76"/>
      <c r="MVM525" s="76"/>
      <c r="MVN525" s="76"/>
      <c r="MVO525" s="76"/>
      <c r="MVP525" s="76"/>
      <c r="MVQ525" s="76"/>
      <c r="MVR525" s="76"/>
      <c r="MVS525" s="76"/>
      <c r="MVT525" s="76"/>
      <c r="MVU525" s="76"/>
      <c r="MVV525" s="76"/>
      <c r="MVW525" s="76"/>
      <c r="MVX525" s="76"/>
      <c r="MVY525" s="76"/>
      <c r="MVZ525" s="76"/>
      <c r="MWA525" s="76"/>
      <c r="MWB525" s="76"/>
      <c r="MWC525" s="76"/>
      <c r="MWD525" s="76"/>
      <c r="MWE525" s="76"/>
      <c r="MWF525" s="76"/>
      <c r="MWG525" s="76"/>
      <c r="MWH525" s="76"/>
      <c r="MWI525" s="76"/>
      <c r="MWJ525" s="76"/>
      <c r="MWK525" s="76"/>
      <c r="MWL525" s="76"/>
      <c r="MWM525" s="76"/>
      <c r="MWN525" s="76"/>
      <c r="MWO525" s="76"/>
      <c r="MWP525" s="76"/>
      <c r="MWQ525" s="76"/>
      <c r="MWR525" s="76"/>
      <c r="MWS525" s="76"/>
      <c r="MWT525" s="76"/>
      <c r="MWU525" s="76"/>
      <c r="MWV525" s="76"/>
      <c r="MWW525" s="76"/>
      <c r="MWX525" s="76"/>
      <c r="MWY525" s="76"/>
      <c r="MWZ525" s="76"/>
      <c r="MXA525" s="76"/>
      <c r="MXB525" s="76"/>
      <c r="MXC525" s="76"/>
      <c r="MXD525" s="76"/>
      <c r="MXE525" s="76"/>
      <c r="MXF525" s="76"/>
      <c r="MXG525" s="76"/>
      <c r="MXH525" s="76"/>
      <c r="MXI525" s="76"/>
      <c r="MXJ525" s="76"/>
      <c r="MXK525" s="76"/>
      <c r="MXL525" s="76"/>
      <c r="MXM525" s="76"/>
      <c r="MXN525" s="76"/>
      <c r="MXO525" s="76"/>
      <c r="MXP525" s="76"/>
      <c r="MXQ525" s="76"/>
      <c r="MXR525" s="76"/>
      <c r="MXS525" s="76"/>
      <c r="MXT525" s="76"/>
      <c r="MXU525" s="76"/>
      <c r="MXV525" s="76"/>
      <c r="MXW525" s="76"/>
      <c r="MXX525" s="76"/>
      <c r="MXY525" s="76"/>
      <c r="MXZ525" s="76"/>
      <c r="MYA525" s="76"/>
      <c r="MYB525" s="76"/>
      <c r="MYC525" s="76"/>
      <c r="MYD525" s="76"/>
      <c r="MYE525" s="76"/>
      <c r="MYF525" s="76"/>
      <c r="MYG525" s="76"/>
      <c r="MYH525" s="76"/>
      <c r="MYI525" s="76"/>
      <c r="MYJ525" s="76"/>
      <c r="MYK525" s="76"/>
      <c r="MYL525" s="76"/>
      <c r="MYM525" s="76"/>
      <c r="MYN525" s="76"/>
      <c r="MYO525" s="76"/>
      <c r="MYP525" s="76"/>
      <c r="MYQ525" s="76"/>
      <c r="MYR525" s="76"/>
      <c r="MYS525" s="76"/>
      <c r="MYT525" s="76"/>
      <c r="MYU525" s="76"/>
      <c r="MYV525" s="76"/>
      <c r="MYW525" s="76"/>
      <c r="MYX525" s="76"/>
      <c r="MYY525" s="76"/>
      <c r="MYZ525" s="76"/>
      <c r="MZA525" s="76"/>
      <c r="MZB525" s="76"/>
      <c r="MZC525" s="76"/>
      <c r="MZD525" s="76"/>
      <c r="MZE525" s="76"/>
      <c r="MZF525" s="76"/>
      <c r="MZG525" s="76"/>
      <c r="MZH525" s="76"/>
      <c r="MZI525" s="76"/>
      <c r="MZJ525" s="76"/>
      <c r="MZK525" s="76"/>
      <c r="MZL525" s="76"/>
      <c r="MZM525" s="76"/>
      <c r="MZN525" s="76"/>
      <c r="MZO525" s="76"/>
      <c r="MZP525" s="76"/>
      <c r="MZQ525" s="76"/>
      <c r="MZR525" s="76"/>
      <c r="MZS525" s="76"/>
      <c r="MZT525" s="76"/>
      <c r="MZU525" s="76"/>
      <c r="MZV525" s="76"/>
      <c r="MZW525" s="76"/>
      <c r="MZX525" s="76"/>
      <c r="MZY525" s="76"/>
      <c r="MZZ525" s="76"/>
      <c r="NAA525" s="76"/>
      <c r="NAB525" s="76"/>
      <c r="NAC525" s="76"/>
      <c r="NAD525" s="76"/>
      <c r="NAE525" s="76"/>
      <c r="NAF525" s="76"/>
      <c r="NAG525" s="76"/>
      <c r="NAH525" s="76"/>
      <c r="NAI525" s="76"/>
      <c r="NAJ525" s="76"/>
      <c r="NAK525" s="76"/>
      <c r="NAL525" s="76"/>
      <c r="NAM525" s="76"/>
      <c r="NAN525" s="76"/>
      <c r="NAO525" s="76"/>
      <c r="NAP525" s="76"/>
      <c r="NAQ525" s="76"/>
      <c r="NAR525" s="76"/>
      <c r="NAS525" s="76"/>
      <c r="NAT525" s="76"/>
      <c r="NAU525" s="76"/>
      <c r="NAV525" s="76"/>
      <c r="NAW525" s="76"/>
      <c r="NAX525" s="76"/>
      <c r="NAY525" s="76"/>
      <c r="NAZ525" s="76"/>
      <c r="NBA525" s="76"/>
      <c r="NBB525" s="76"/>
      <c r="NBC525" s="76"/>
      <c r="NBD525" s="76"/>
      <c r="NBE525" s="76"/>
      <c r="NBF525" s="76"/>
      <c r="NBG525" s="76"/>
      <c r="NBH525" s="76"/>
      <c r="NBI525" s="76"/>
      <c r="NBJ525" s="76"/>
      <c r="NBK525" s="76"/>
      <c r="NBL525" s="76"/>
      <c r="NBM525" s="76"/>
      <c r="NBN525" s="76"/>
      <c r="NBO525" s="76"/>
      <c r="NBP525" s="76"/>
      <c r="NBQ525" s="76"/>
      <c r="NBR525" s="76"/>
      <c r="NBS525" s="76"/>
      <c r="NBT525" s="76"/>
      <c r="NBU525" s="76"/>
      <c r="NBV525" s="76"/>
      <c r="NBW525" s="76"/>
      <c r="NBX525" s="76"/>
      <c r="NBY525" s="76"/>
      <c r="NBZ525" s="76"/>
      <c r="NCA525" s="76"/>
      <c r="NCB525" s="76"/>
      <c r="NCC525" s="76"/>
      <c r="NCD525" s="76"/>
      <c r="NCE525" s="76"/>
      <c r="NCF525" s="76"/>
      <c r="NCG525" s="76"/>
      <c r="NCH525" s="76"/>
      <c r="NCI525" s="76"/>
      <c r="NCJ525" s="76"/>
      <c r="NCK525" s="76"/>
      <c r="NCL525" s="76"/>
      <c r="NCM525" s="76"/>
      <c r="NCN525" s="76"/>
      <c r="NCO525" s="76"/>
      <c r="NCP525" s="76"/>
      <c r="NCQ525" s="76"/>
      <c r="NCR525" s="76"/>
      <c r="NCS525" s="76"/>
      <c r="NCT525" s="76"/>
      <c r="NCU525" s="76"/>
      <c r="NCV525" s="76"/>
      <c r="NCW525" s="76"/>
      <c r="NCX525" s="76"/>
      <c r="NCY525" s="76"/>
      <c r="NCZ525" s="76"/>
      <c r="NDA525" s="76"/>
      <c r="NDB525" s="76"/>
      <c r="NDC525" s="76"/>
      <c r="NDD525" s="76"/>
      <c r="NDE525" s="76"/>
      <c r="NDF525" s="76"/>
      <c r="NDG525" s="76"/>
      <c r="NDH525" s="76"/>
      <c r="NDI525" s="76"/>
      <c r="NDJ525" s="76"/>
      <c r="NDK525" s="76"/>
      <c r="NDL525" s="76"/>
      <c r="NDM525" s="76"/>
      <c r="NDN525" s="76"/>
      <c r="NDO525" s="76"/>
      <c r="NDP525" s="76"/>
      <c r="NDQ525" s="76"/>
      <c r="NDR525" s="76"/>
      <c r="NDS525" s="76"/>
      <c r="NDT525" s="76"/>
      <c r="NDU525" s="76"/>
      <c r="NDV525" s="76"/>
      <c r="NDW525" s="76"/>
      <c r="NDX525" s="76"/>
      <c r="NDY525" s="76"/>
      <c r="NDZ525" s="76"/>
      <c r="NEA525" s="76"/>
      <c r="NEB525" s="76"/>
      <c r="NEC525" s="76"/>
      <c r="NED525" s="76"/>
      <c r="NEE525" s="76"/>
      <c r="NEF525" s="76"/>
      <c r="NEG525" s="76"/>
      <c r="NEH525" s="76"/>
      <c r="NEI525" s="76"/>
      <c r="NEJ525" s="76"/>
      <c r="NEK525" s="76"/>
      <c r="NEL525" s="76"/>
      <c r="NEM525" s="76"/>
      <c r="NEN525" s="76"/>
      <c r="NEO525" s="76"/>
      <c r="NEP525" s="76"/>
      <c r="NEQ525" s="76"/>
      <c r="NER525" s="76"/>
      <c r="NES525" s="76"/>
      <c r="NET525" s="76"/>
      <c r="NEU525" s="76"/>
      <c r="NEV525" s="76"/>
      <c r="NEW525" s="76"/>
      <c r="NEX525" s="76"/>
      <c r="NEY525" s="76"/>
      <c r="NEZ525" s="76"/>
      <c r="NFA525" s="76"/>
      <c r="NFB525" s="76"/>
      <c r="NFC525" s="76"/>
      <c r="NFD525" s="76"/>
      <c r="NFE525" s="76"/>
      <c r="NFF525" s="76"/>
      <c r="NFG525" s="76"/>
      <c r="NFH525" s="76"/>
      <c r="NFI525" s="76"/>
      <c r="NFJ525" s="76"/>
      <c r="NFK525" s="76"/>
      <c r="NFL525" s="76"/>
      <c r="NFM525" s="76"/>
      <c r="NFN525" s="76"/>
      <c r="NFO525" s="76"/>
      <c r="NFP525" s="76"/>
      <c r="NFQ525" s="76"/>
      <c r="NFR525" s="76"/>
      <c r="NFS525" s="76"/>
      <c r="NFT525" s="76"/>
      <c r="NFU525" s="76"/>
      <c r="NFV525" s="76"/>
      <c r="NFW525" s="76"/>
      <c r="NFX525" s="76"/>
      <c r="NFY525" s="76"/>
      <c r="NFZ525" s="76"/>
      <c r="NGA525" s="76"/>
      <c r="NGB525" s="76"/>
      <c r="NGC525" s="76"/>
      <c r="NGD525" s="76"/>
      <c r="NGE525" s="76"/>
      <c r="NGF525" s="76"/>
      <c r="NGG525" s="76"/>
      <c r="NGH525" s="76"/>
      <c r="NGI525" s="76"/>
      <c r="NGJ525" s="76"/>
      <c r="NGK525" s="76"/>
      <c r="NGL525" s="76"/>
      <c r="NGM525" s="76"/>
      <c r="NGN525" s="76"/>
      <c r="NGO525" s="76"/>
      <c r="NGP525" s="76"/>
      <c r="NGQ525" s="76"/>
      <c r="NGR525" s="76"/>
      <c r="NGS525" s="76"/>
      <c r="NGT525" s="76"/>
      <c r="NGU525" s="76"/>
      <c r="NGV525" s="76"/>
      <c r="NGW525" s="76"/>
      <c r="NGX525" s="76"/>
      <c r="NGY525" s="76"/>
      <c r="NGZ525" s="76"/>
      <c r="NHA525" s="76"/>
      <c r="NHB525" s="76"/>
      <c r="NHC525" s="76"/>
      <c r="NHD525" s="76"/>
      <c r="NHE525" s="76"/>
      <c r="NHF525" s="76"/>
      <c r="NHG525" s="76"/>
      <c r="NHH525" s="76"/>
      <c r="NHI525" s="76"/>
      <c r="NHJ525" s="76"/>
      <c r="NHK525" s="76"/>
      <c r="NHL525" s="76"/>
      <c r="NHM525" s="76"/>
      <c r="NHN525" s="76"/>
      <c r="NHO525" s="76"/>
      <c r="NHP525" s="76"/>
      <c r="NHQ525" s="76"/>
      <c r="NHR525" s="76"/>
      <c r="NHS525" s="76"/>
      <c r="NHT525" s="76"/>
      <c r="NHU525" s="76"/>
      <c r="NHV525" s="76"/>
      <c r="NHW525" s="76"/>
      <c r="NHX525" s="76"/>
      <c r="NHY525" s="76"/>
      <c r="NHZ525" s="76"/>
      <c r="NIA525" s="76"/>
      <c r="NIB525" s="76"/>
      <c r="NIC525" s="76"/>
      <c r="NID525" s="76"/>
      <c r="NIE525" s="76"/>
      <c r="NIF525" s="76"/>
      <c r="NIG525" s="76"/>
      <c r="NIH525" s="76"/>
      <c r="NII525" s="76"/>
      <c r="NIJ525" s="76"/>
      <c r="NIK525" s="76"/>
      <c r="NIL525" s="76"/>
      <c r="NIM525" s="76"/>
      <c r="NIN525" s="76"/>
      <c r="NIO525" s="76"/>
      <c r="NIP525" s="76"/>
      <c r="NIQ525" s="76"/>
      <c r="NIR525" s="76"/>
      <c r="NIS525" s="76"/>
      <c r="NIT525" s="76"/>
      <c r="NIU525" s="76"/>
      <c r="NIV525" s="76"/>
      <c r="NIW525" s="76"/>
      <c r="NIX525" s="76"/>
      <c r="NIY525" s="76"/>
      <c r="NIZ525" s="76"/>
      <c r="NJA525" s="76"/>
      <c r="NJB525" s="76"/>
      <c r="NJC525" s="76"/>
      <c r="NJD525" s="76"/>
      <c r="NJE525" s="76"/>
      <c r="NJF525" s="76"/>
      <c r="NJG525" s="76"/>
      <c r="NJH525" s="76"/>
      <c r="NJI525" s="76"/>
      <c r="NJJ525" s="76"/>
      <c r="NJK525" s="76"/>
      <c r="NJL525" s="76"/>
      <c r="NJM525" s="76"/>
      <c r="NJN525" s="76"/>
      <c r="NJO525" s="76"/>
      <c r="NJP525" s="76"/>
      <c r="NJQ525" s="76"/>
      <c r="NJR525" s="76"/>
      <c r="NJS525" s="76"/>
      <c r="NJT525" s="76"/>
      <c r="NJU525" s="76"/>
      <c r="NJV525" s="76"/>
      <c r="NJW525" s="76"/>
      <c r="NJX525" s="76"/>
      <c r="NJY525" s="76"/>
      <c r="NJZ525" s="76"/>
      <c r="NKA525" s="76"/>
      <c r="NKB525" s="76"/>
      <c r="NKC525" s="76"/>
      <c r="NKD525" s="76"/>
      <c r="NKE525" s="76"/>
      <c r="NKF525" s="76"/>
      <c r="NKG525" s="76"/>
      <c r="NKH525" s="76"/>
      <c r="NKI525" s="76"/>
      <c r="NKJ525" s="76"/>
      <c r="NKK525" s="76"/>
      <c r="NKL525" s="76"/>
      <c r="NKM525" s="76"/>
      <c r="NKN525" s="76"/>
      <c r="NKO525" s="76"/>
      <c r="NKP525" s="76"/>
      <c r="NKQ525" s="76"/>
      <c r="NKR525" s="76"/>
      <c r="NKS525" s="76"/>
      <c r="NKT525" s="76"/>
      <c r="NKU525" s="76"/>
      <c r="NKV525" s="76"/>
      <c r="NKW525" s="76"/>
      <c r="NKX525" s="76"/>
      <c r="NKY525" s="76"/>
      <c r="NKZ525" s="76"/>
      <c r="NLA525" s="76"/>
      <c r="NLB525" s="76"/>
      <c r="NLC525" s="76"/>
      <c r="NLD525" s="76"/>
      <c r="NLE525" s="76"/>
      <c r="NLF525" s="76"/>
      <c r="NLG525" s="76"/>
      <c r="NLH525" s="76"/>
      <c r="NLI525" s="76"/>
      <c r="NLJ525" s="76"/>
      <c r="NLK525" s="76"/>
      <c r="NLL525" s="76"/>
      <c r="NLM525" s="76"/>
      <c r="NLN525" s="76"/>
      <c r="NLO525" s="76"/>
      <c r="NLP525" s="76"/>
      <c r="NLQ525" s="76"/>
      <c r="NLR525" s="76"/>
      <c r="NLS525" s="76"/>
      <c r="NLT525" s="76"/>
      <c r="NLU525" s="76"/>
      <c r="NLV525" s="76"/>
      <c r="NLW525" s="76"/>
      <c r="NLX525" s="76"/>
      <c r="NLY525" s="76"/>
      <c r="NLZ525" s="76"/>
      <c r="NMA525" s="76"/>
      <c r="NMB525" s="76"/>
      <c r="NMC525" s="76"/>
      <c r="NMD525" s="76"/>
      <c r="NME525" s="76"/>
      <c r="NMF525" s="76"/>
      <c r="NMG525" s="76"/>
      <c r="NMH525" s="76"/>
      <c r="NMI525" s="76"/>
      <c r="NMJ525" s="76"/>
      <c r="NMK525" s="76"/>
      <c r="NML525" s="76"/>
      <c r="NMM525" s="76"/>
      <c r="NMN525" s="76"/>
      <c r="NMO525" s="76"/>
      <c r="NMP525" s="76"/>
      <c r="NMQ525" s="76"/>
      <c r="NMR525" s="76"/>
      <c r="NMS525" s="76"/>
      <c r="NMT525" s="76"/>
      <c r="NMU525" s="76"/>
      <c r="NMV525" s="76"/>
      <c r="NMW525" s="76"/>
      <c r="NMX525" s="76"/>
      <c r="NMY525" s="76"/>
      <c r="NMZ525" s="76"/>
      <c r="NNA525" s="76"/>
      <c r="NNB525" s="76"/>
      <c r="NNC525" s="76"/>
      <c r="NND525" s="76"/>
      <c r="NNE525" s="76"/>
      <c r="NNF525" s="76"/>
      <c r="NNG525" s="76"/>
      <c r="NNH525" s="76"/>
      <c r="NNI525" s="76"/>
      <c r="NNJ525" s="76"/>
      <c r="NNK525" s="76"/>
      <c r="NNL525" s="76"/>
      <c r="NNM525" s="76"/>
      <c r="NNN525" s="76"/>
      <c r="NNO525" s="76"/>
      <c r="NNP525" s="76"/>
      <c r="NNQ525" s="76"/>
      <c r="NNR525" s="76"/>
      <c r="NNS525" s="76"/>
      <c r="NNT525" s="76"/>
      <c r="NNU525" s="76"/>
      <c r="NNV525" s="76"/>
      <c r="NNW525" s="76"/>
      <c r="NNX525" s="76"/>
      <c r="NNY525" s="76"/>
      <c r="NNZ525" s="76"/>
      <c r="NOA525" s="76"/>
      <c r="NOB525" s="76"/>
      <c r="NOC525" s="76"/>
      <c r="NOD525" s="76"/>
      <c r="NOE525" s="76"/>
      <c r="NOF525" s="76"/>
      <c r="NOG525" s="76"/>
      <c r="NOH525" s="76"/>
      <c r="NOI525" s="76"/>
      <c r="NOJ525" s="76"/>
      <c r="NOK525" s="76"/>
      <c r="NOL525" s="76"/>
      <c r="NOM525" s="76"/>
      <c r="NON525" s="76"/>
      <c r="NOO525" s="76"/>
      <c r="NOP525" s="76"/>
      <c r="NOQ525" s="76"/>
      <c r="NOR525" s="76"/>
      <c r="NOS525" s="76"/>
      <c r="NOT525" s="76"/>
      <c r="NOU525" s="76"/>
      <c r="NOV525" s="76"/>
      <c r="NOW525" s="76"/>
      <c r="NOX525" s="76"/>
      <c r="NOY525" s="76"/>
      <c r="NOZ525" s="76"/>
      <c r="NPA525" s="76"/>
      <c r="NPB525" s="76"/>
      <c r="NPC525" s="76"/>
      <c r="NPD525" s="76"/>
      <c r="NPE525" s="76"/>
      <c r="NPF525" s="76"/>
      <c r="NPG525" s="76"/>
      <c r="NPH525" s="76"/>
      <c r="NPI525" s="76"/>
      <c r="NPJ525" s="76"/>
      <c r="NPK525" s="76"/>
      <c r="NPL525" s="76"/>
      <c r="NPM525" s="76"/>
      <c r="NPN525" s="76"/>
      <c r="NPO525" s="76"/>
      <c r="NPP525" s="76"/>
      <c r="NPQ525" s="76"/>
      <c r="NPR525" s="76"/>
      <c r="NPS525" s="76"/>
      <c r="NPT525" s="76"/>
      <c r="NPU525" s="76"/>
      <c r="NPV525" s="76"/>
      <c r="NPW525" s="76"/>
      <c r="NPX525" s="76"/>
      <c r="NPY525" s="76"/>
      <c r="NPZ525" s="76"/>
      <c r="NQA525" s="76"/>
      <c r="NQB525" s="76"/>
      <c r="NQC525" s="76"/>
      <c r="NQD525" s="76"/>
      <c r="NQE525" s="76"/>
      <c r="NQF525" s="76"/>
      <c r="NQG525" s="76"/>
      <c r="NQH525" s="76"/>
      <c r="NQI525" s="76"/>
      <c r="NQJ525" s="76"/>
      <c r="NQK525" s="76"/>
      <c r="NQL525" s="76"/>
      <c r="NQM525" s="76"/>
      <c r="NQN525" s="76"/>
      <c r="NQO525" s="76"/>
      <c r="NQP525" s="76"/>
      <c r="NQQ525" s="76"/>
      <c r="NQR525" s="76"/>
      <c r="NQS525" s="76"/>
      <c r="NQT525" s="76"/>
      <c r="NQU525" s="76"/>
      <c r="NQV525" s="76"/>
      <c r="NQW525" s="76"/>
      <c r="NQX525" s="76"/>
      <c r="NQY525" s="76"/>
      <c r="NQZ525" s="76"/>
      <c r="NRA525" s="76"/>
      <c r="NRB525" s="76"/>
      <c r="NRC525" s="76"/>
      <c r="NRD525" s="76"/>
      <c r="NRE525" s="76"/>
      <c r="NRF525" s="76"/>
      <c r="NRG525" s="76"/>
      <c r="NRH525" s="76"/>
      <c r="NRI525" s="76"/>
      <c r="NRJ525" s="76"/>
      <c r="NRK525" s="76"/>
      <c r="NRL525" s="76"/>
      <c r="NRM525" s="76"/>
      <c r="NRN525" s="76"/>
      <c r="NRO525" s="76"/>
      <c r="NRP525" s="76"/>
      <c r="NRQ525" s="76"/>
      <c r="NRR525" s="76"/>
      <c r="NRS525" s="76"/>
      <c r="NRT525" s="76"/>
      <c r="NRU525" s="76"/>
      <c r="NRV525" s="76"/>
      <c r="NRW525" s="76"/>
      <c r="NRX525" s="76"/>
      <c r="NRY525" s="76"/>
      <c r="NRZ525" s="76"/>
      <c r="NSA525" s="76"/>
      <c r="NSB525" s="76"/>
      <c r="NSC525" s="76"/>
      <c r="NSD525" s="76"/>
      <c r="NSE525" s="76"/>
      <c r="NSF525" s="76"/>
      <c r="NSG525" s="76"/>
      <c r="NSH525" s="76"/>
      <c r="NSI525" s="76"/>
      <c r="NSJ525" s="76"/>
      <c r="NSK525" s="76"/>
      <c r="NSL525" s="76"/>
      <c r="NSM525" s="76"/>
      <c r="NSN525" s="76"/>
      <c r="NSO525" s="76"/>
      <c r="NSP525" s="76"/>
      <c r="NSQ525" s="76"/>
      <c r="NSR525" s="76"/>
      <c r="NSS525" s="76"/>
      <c r="NST525" s="76"/>
      <c r="NSU525" s="76"/>
      <c r="NSV525" s="76"/>
      <c r="NSW525" s="76"/>
      <c r="NSX525" s="76"/>
      <c r="NSY525" s="76"/>
      <c r="NSZ525" s="76"/>
      <c r="NTA525" s="76"/>
      <c r="NTB525" s="76"/>
      <c r="NTC525" s="76"/>
      <c r="NTD525" s="76"/>
      <c r="NTE525" s="76"/>
      <c r="NTF525" s="76"/>
      <c r="NTG525" s="76"/>
      <c r="NTH525" s="76"/>
      <c r="NTI525" s="76"/>
      <c r="NTJ525" s="76"/>
      <c r="NTK525" s="76"/>
      <c r="NTL525" s="76"/>
      <c r="NTM525" s="76"/>
      <c r="NTN525" s="76"/>
      <c r="NTO525" s="76"/>
      <c r="NTP525" s="76"/>
      <c r="NTQ525" s="76"/>
      <c r="NTR525" s="76"/>
      <c r="NTS525" s="76"/>
      <c r="NTT525" s="76"/>
      <c r="NTU525" s="76"/>
      <c r="NTV525" s="76"/>
      <c r="NTW525" s="76"/>
      <c r="NTX525" s="76"/>
      <c r="NTY525" s="76"/>
      <c r="NTZ525" s="76"/>
      <c r="NUA525" s="76"/>
      <c r="NUB525" s="76"/>
      <c r="NUC525" s="76"/>
      <c r="NUD525" s="76"/>
      <c r="NUE525" s="76"/>
      <c r="NUF525" s="76"/>
      <c r="NUG525" s="76"/>
      <c r="NUH525" s="76"/>
      <c r="NUI525" s="76"/>
      <c r="NUJ525" s="76"/>
      <c r="NUK525" s="76"/>
      <c r="NUL525" s="76"/>
      <c r="NUM525" s="76"/>
      <c r="NUN525" s="76"/>
      <c r="NUO525" s="76"/>
      <c r="NUP525" s="76"/>
      <c r="NUQ525" s="76"/>
      <c r="NUR525" s="76"/>
      <c r="NUS525" s="76"/>
      <c r="NUT525" s="76"/>
      <c r="NUU525" s="76"/>
      <c r="NUV525" s="76"/>
      <c r="NUW525" s="76"/>
      <c r="NUX525" s="76"/>
      <c r="NUY525" s="76"/>
      <c r="NUZ525" s="76"/>
      <c r="NVA525" s="76"/>
      <c r="NVB525" s="76"/>
      <c r="NVC525" s="76"/>
      <c r="NVD525" s="76"/>
      <c r="NVE525" s="76"/>
      <c r="NVF525" s="76"/>
      <c r="NVG525" s="76"/>
      <c r="NVH525" s="76"/>
      <c r="NVI525" s="76"/>
      <c r="NVJ525" s="76"/>
      <c r="NVK525" s="76"/>
      <c r="NVL525" s="76"/>
      <c r="NVM525" s="76"/>
      <c r="NVN525" s="76"/>
      <c r="NVO525" s="76"/>
      <c r="NVP525" s="76"/>
      <c r="NVQ525" s="76"/>
      <c r="NVR525" s="76"/>
      <c r="NVS525" s="76"/>
      <c r="NVT525" s="76"/>
      <c r="NVU525" s="76"/>
      <c r="NVV525" s="76"/>
      <c r="NVW525" s="76"/>
      <c r="NVX525" s="76"/>
      <c r="NVY525" s="76"/>
      <c r="NVZ525" s="76"/>
      <c r="NWA525" s="76"/>
      <c r="NWB525" s="76"/>
      <c r="NWC525" s="76"/>
      <c r="NWD525" s="76"/>
      <c r="NWE525" s="76"/>
      <c r="NWF525" s="76"/>
      <c r="NWG525" s="76"/>
      <c r="NWH525" s="76"/>
      <c r="NWI525" s="76"/>
      <c r="NWJ525" s="76"/>
      <c r="NWK525" s="76"/>
      <c r="NWL525" s="76"/>
      <c r="NWM525" s="76"/>
      <c r="NWN525" s="76"/>
      <c r="NWO525" s="76"/>
      <c r="NWP525" s="76"/>
      <c r="NWQ525" s="76"/>
      <c r="NWR525" s="76"/>
      <c r="NWS525" s="76"/>
      <c r="NWT525" s="76"/>
      <c r="NWU525" s="76"/>
      <c r="NWV525" s="76"/>
      <c r="NWW525" s="76"/>
      <c r="NWX525" s="76"/>
      <c r="NWY525" s="76"/>
      <c r="NWZ525" s="76"/>
      <c r="NXA525" s="76"/>
      <c r="NXB525" s="76"/>
      <c r="NXC525" s="76"/>
      <c r="NXD525" s="76"/>
      <c r="NXE525" s="76"/>
      <c r="NXF525" s="76"/>
      <c r="NXG525" s="76"/>
      <c r="NXH525" s="76"/>
      <c r="NXI525" s="76"/>
      <c r="NXJ525" s="76"/>
      <c r="NXK525" s="76"/>
      <c r="NXL525" s="76"/>
      <c r="NXM525" s="76"/>
      <c r="NXN525" s="76"/>
      <c r="NXO525" s="76"/>
      <c r="NXP525" s="76"/>
      <c r="NXQ525" s="76"/>
      <c r="NXR525" s="76"/>
      <c r="NXS525" s="76"/>
      <c r="NXT525" s="76"/>
      <c r="NXU525" s="76"/>
      <c r="NXV525" s="76"/>
      <c r="NXW525" s="76"/>
      <c r="NXX525" s="76"/>
      <c r="NXY525" s="76"/>
      <c r="NXZ525" s="76"/>
      <c r="NYA525" s="76"/>
      <c r="NYB525" s="76"/>
      <c r="NYC525" s="76"/>
      <c r="NYD525" s="76"/>
      <c r="NYE525" s="76"/>
      <c r="NYF525" s="76"/>
      <c r="NYG525" s="76"/>
      <c r="NYH525" s="76"/>
      <c r="NYI525" s="76"/>
      <c r="NYJ525" s="76"/>
      <c r="NYK525" s="76"/>
      <c r="NYL525" s="76"/>
      <c r="NYM525" s="76"/>
      <c r="NYN525" s="76"/>
      <c r="NYO525" s="76"/>
      <c r="NYP525" s="76"/>
      <c r="NYQ525" s="76"/>
      <c r="NYR525" s="76"/>
      <c r="NYS525" s="76"/>
      <c r="NYT525" s="76"/>
      <c r="NYU525" s="76"/>
      <c r="NYV525" s="76"/>
      <c r="NYW525" s="76"/>
      <c r="NYX525" s="76"/>
      <c r="NYY525" s="76"/>
      <c r="NYZ525" s="76"/>
      <c r="NZA525" s="76"/>
      <c r="NZB525" s="76"/>
      <c r="NZC525" s="76"/>
      <c r="NZD525" s="76"/>
      <c r="NZE525" s="76"/>
      <c r="NZF525" s="76"/>
      <c r="NZG525" s="76"/>
      <c r="NZH525" s="76"/>
      <c r="NZI525" s="76"/>
      <c r="NZJ525" s="76"/>
      <c r="NZK525" s="76"/>
      <c r="NZL525" s="76"/>
      <c r="NZM525" s="76"/>
      <c r="NZN525" s="76"/>
      <c r="NZO525" s="76"/>
      <c r="NZP525" s="76"/>
      <c r="NZQ525" s="76"/>
      <c r="NZR525" s="76"/>
      <c r="NZS525" s="76"/>
      <c r="NZT525" s="76"/>
      <c r="NZU525" s="76"/>
      <c r="NZV525" s="76"/>
      <c r="NZW525" s="76"/>
      <c r="NZX525" s="76"/>
      <c r="NZY525" s="76"/>
      <c r="NZZ525" s="76"/>
      <c r="OAA525" s="76"/>
      <c r="OAB525" s="76"/>
      <c r="OAC525" s="76"/>
      <c r="OAD525" s="76"/>
      <c r="OAE525" s="76"/>
      <c r="OAF525" s="76"/>
      <c r="OAG525" s="76"/>
      <c r="OAH525" s="76"/>
      <c r="OAI525" s="76"/>
      <c r="OAJ525" s="76"/>
      <c r="OAK525" s="76"/>
      <c r="OAL525" s="76"/>
      <c r="OAM525" s="76"/>
      <c r="OAN525" s="76"/>
      <c r="OAO525" s="76"/>
      <c r="OAP525" s="76"/>
      <c r="OAQ525" s="76"/>
      <c r="OAR525" s="76"/>
      <c r="OAS525" s="76"/>
      <c r="OAT525" s="76"/>
      <c r="OAU525" s="76"/>
      <c r="OAV525" s="76"/>
      <c r="OAW525" s="76"/>
      <c r="OAX525" s="76"/>
      <c r="OAY525" s="76"/>
      <c r="OAZ525" s="76"/>
      <c r="OBA525" s="76"/>
      <c r="OBB525" s="76"/>
      <c r="OBC525" s="76"/>
      <c r="OBD525" s="76"/>
      <c r="OBE525" s="76"/>
      <c r="OBF525" s="76"/>
      <c r="OBG525" s="76"/>
      <c r="OBH525" s="76"/>
      <c r="OBI525" s="76"/>
      <c r="OBJ525" s="76"/>
      <c r="OBK525" s="76"/>
      <c r="OBL525" s="76"/>
      <c r="OBM525" s="76"/>
      <c r="OBN525" s="76"/>
      <c r="OBO525" s="76"/>
      <c r="OBP525" s="76"/>
      <c r="OBQ525" s="76"/>
      <c r="OBR525" s="76"/>
      <c r="OBS525" s="76"/>
      <c r="OBT525" s="76"/>
      <c r="OBU525" s="76"/>
      <c r="OBV525" s="76"/>
      <c r="OBW525" s="76"/>
      <c r="OBX525" s="76"/>
      <c r="OBY525" s="76"/>
      <c r="OBZ525" s="76"/>
      <c r="OCA525" s="76"/>
      <c r="OCB525" s="76"/>
      <c r="OCC525" s="76"/>
      <c r="OCD525" s="76"/>
      <c r="OCE525" s="76"/>
      <c r="OCF525" s="76"/>
      <c r="OCG525" s="76"/>
      <c r="OCH525" s="76"/>
      <c r="OCI525" s="76"/>
      <c r="OCJ525" s="76"/>
      <c r="OCK525" s="76"/>
      <c r="OCL525" s="76"/>
      <c r="OCM525" s="76"/>
      <c r="OCN525" s="76"/>
      <c r="OCO525" s="76"/>
      <c r="OCP525" s="76"/>
      <c r="OCQ525" s="76"/>
      <c r="OCR525" s="76"/>
      <c r="OCS525" s="76"/>
      <c r="OCT525" s="76"/>
      <c r="OCU525" s="76"/>
      <c r="OCV525" s="76"/>
      <c r="OCW525" s="76"/>
      <c r="OCX525" s="76"/>
      <c r="OCY525" s="76"/>
      <c r="OCZ525" s="76"/>
      <c r="ODA525" s="76"/>
      <c r="ODB525" s="76"/>
      <c r="ODC525" s="76"/>
      <c r="ODD525" s="76"/>
      <c r="ODE525" s="76"/>
      <c r="ODF525" s="76"/>
      <c r="ODG525" s="76"/>
      <c r="ODH525" s="76"/>
      <c r="ODI525" s="76"/>
      <c r="ODJ525" s="76"/>
      <c r="ODK525" s="76"/>
      <c r="ODL525" s="76"/>
      <c r="ODM525" s="76"/>
      <c r="ODN525" s="76"/>
      <c r="ODO525" s="76"/>
      <c r="ODP525" s="76"/>
      <c r="ODQ525" s="76"/>
      <c r="ODR525" s="76"/>
      <c r="ODS525" s="76"/>
      <c r="ODT525" s="76"/>
      <c r="ODU525" s="76"/>
      <c r="ODV525" s="76"/>
      <c r="ODW525" s="76"/>
      <c r="ODX525" s="76"/>
      <c r="ODY525" s="76"/>
      <c r="ODZ525" s="76"/>
      <c r="OEA525" s="76"/>
      <c r="OEB525" s="76"/>
      <c r="OEC525" s="76"/>
      <c r="OED525" s="76"/>
      <c r="OEE525" s="76"/>
      <c r="OEF525" s="76"/>
      <c r="OEG525" s="76"/>
      <c r="OEH525" s="76"/>
      <c r="OEI525" s="76"/>
      <c r="OEJ525" s="76"/>
      <c r="OEK525" s="76"/>
      <c r="OEL525" s="76"/>
      <c r="OEM525" s="76"/>
      <c r="OEN525" s="76"/>
      <c r="OEO525" s="76"/>
      <c r="OEP525" s="76"/>
      <c r="OEQ525" s="76"/>
      <c r="OER525" s="76"/>
      <c r="OES525" s="76"/>
      <c r="OET525" s="76"/>
      <c r="OEU525" s="76"/>
      <c r="OEV525" s="76"/>
      <c r="OEW525" s="76"/>
      <c r="OEX525" s="76"/>
      <c r="OEY525" s="76"/>
      <c r="OEZ525" s="76"/>
      <c r="OFA525" s="76"/>
      <c r="OFB525" s="76"/>
      <c r="OFC525" s="76"/>
      <c r="OFD525" s="76"/>
      <c r="OFE525" s="76"/>
      <c r="OFF525" s="76"/>
      <c r="OFG525" s="76"/>
      <c r="OFH525" s="76"/>
      <c r="OFI525" s="76"/>
      <c r="OFJ525" s="76"/>
      <c r="OFK525" s="76"/>
      <c r="OFL525" s="76"/>
      <c r="OFM525" s="76"/>
      <c r="OFN525" s="76"/>
      <c r="OFO525" s="76"/>
      <c r="OFP525" s="76"/>
      <c r="OFQ525" s="76"/>
      <c r="OFR525" s="76"/>
      <c r="OFS525" s="76"/>
      <c r="OFT525" s="76"/>
      <c r="OFU525" s="76"/>
      <c r="OFV525" s="76"/>
      <c r="OFW525" s="76"/>
      <c r="OFX525" s="76"/>
      <c r="OFY525" s="76"/>
      <c r="OFZ525" s="76"/>
      <c r="OGA525" s="76"/>
      <c r="OGB525" s="76"/>
      <c r="OGC525" s="76"/>
      <c r="OGD525" s="76"/>
      <c r="OGE525" s="76"/>
      <c r="OGF525" s="76"/>
      <c r="OGG525" s="76"/>
      <c r="OGH525" s="76"/>
      <c r="OGI525" s="76"/>
      <c r="OGJ525" s="76"/>
      <c r="OGK525" s="76"/>
      <c r="OGL525" s="76"/>
      <c r="OGM525" s="76"/>
      <c r="OGN525" s="76"/>
      <c r="OGO525" s="76"/>
      <c r="OGP525" s="76"/>
      <c r="OGQ525" s="76"/>
      <c r="OGR525" s="76"/>
      <c r="OGS525" s="76"/>
      <c r="OGT525" s="76"/>
      <c r="OGU525" s="76"/>
      <c r="OGV525" s="76"/>
      <c r="OGW525" s="76"/>
      <c r="OGX525" s="76"/>
      <c r="OGY525" s="76"/>
      <c r="OGZ525" s="76"/>
      <c r="OHA525" s="76"/>
      <c r="OHB525" s="76"/>
      <c r="OHC525" s="76"/>
      <c r="OHD525" s="76"/>
      <c r="OHE525" s="76"/>
      <c r="OHF525" s="76"/>
      <c r="OHG525" s="76"/>
      <c r="OHH525" s="76"/>
      <c r="OHI525" s="76"/>
      <c r="OHJ525" s="76"/>
      <c r="OHK525" s="76"/>
      <c r="OHL525" s="76"/>
      <c r="OHM525" s="76"/>
      <c r="OHN525" s="76"/>
      <c r="OHO525" s="76"/>
      <c r="OHP525" s="76"/>
      <c r="OHQ525" s="76"/>
      <c r="OHR525" s="76"/>
      <c r="OHS525" s="76"/>
      <c r="OHT525" s="76"/>
      <c r="OHU525" s="76"/>
      <c r="OHV525" s="76"/>
      <c r="OHW525" s="76"/>
      <c r="OHX525" s="76"/>
      <c r="OHY525" s="76"/>
      <c r="OHZ525" s="76"/>
      <c r="OIA525" s="76"/>
      <c r="OIB525" s="76"/>
      <c r="OIC525" s="76"/>
      <c r="OID525" s="76"/>
      <c r="OIE525" s="76"/>
      <c r="OIF525" s="76"/>
      <c r="OIG525" s="76"/>
      <c r="OIH525" s="76"/>
      <c r="OII525" s="76"/>
      <c r="OIJ525" s="76"/>
      <c r="OIK525" s="76"/>
      <c r="OIL525" s="76"/>
      <c r="OIM525" s="76"/>
      <c r="OIN525" s="76"/>
      <c r="OIO525" s="76"/>
      <c r="OIP525" s="76"/>
      <c r="OIQ525" s="76"/>
      <c r="OIR525" s="76"/>
      <c r="OIS525" s="76"/>
      <c r="OIT525" s="76"/>
      <c r="OIU525" s="76"/>
      <c r="OIV525" s="76"/>
      <c r="OIW525" s="76"/>
      <c r="OIX525" s="76"/>
      <c r="OIY525" s="76"/>
      <c r="OIZ525" s="76"/>
      <c r="OJA525" s="76"/>
      <c r="OJB525" s="76"/>
      <c r="OJC525" s="76"/>
      <c r="OJD525" s="76"/>
      <c r="OJE525" s="76"/>
      <c r="OJF525" s="76"/>
      <c r="OJG525" s="76"/>
      <c r="OJH525" s="76"/>
      <c r="OJI525" s="76"/>
      <c r="OJJ525" s="76"/>
      <c r="OJK525" s="76"/>
      <c r="OJL525" s="76"/>
      <c r="OJM525" s="76"/>
      <c r="OJN525" s="76"/>
      <c r="OJO525" s="76"/>
      <c r="OJP525" s="76"/>
      <c r="OJQ525" s="76"/>
      <c r="OJR525" s="76"/>
      <c r="OJS525" s="76"/>
      <c r="OJT525" s="76"/>
      <c r="OJU525" s="76"/>
      <c r="OJV525" s="76"/>
      <c r="OJW525" s="76"/>
      <c r="OJX525" s="76"/>
      <c r="OJY525" s="76"/>
      <c r="OJZ525" s="76"/>
      <c r="OKA525" s="76"/>
      <c r="OKB525" s="76"/>
      <c r="OKC525" s="76"/>
      <c r="OKD525" s="76"/>
      <c r="OKE525" s="76"/>
      <c r="OKF525" s="76"/>
      <c r="OKG525" s="76"/>
      <c r="OKH525" s="76"/>
      <c r="OKI525" s="76"/>
      <c r="OKJ525" s="76"/>
      <c r="OKK525" s="76"/>
      <c r="OKL525" s="76"/>
      <c r="OKM525" s="76"/>
      <c r="OKN525" s="76"/>
      <c r="OKO525" s="76"/>
      <c r="OKP525" s="76"/>
      <c r="OKQ525" s="76"/>
      <c r="OKR525" s="76"/>
      <c r="OKS525" s="76"/>
      <c r="OKT525" s="76"/>
      <c r="OKU525" s="76"/>
      <c r="OKV525" s="76"/>
      <c r="OKW525" s="76"/>
      <c r="OKX525" s="76"/>
      <c r="OKY525" s="76"/>
      <c r="OKZ525" s="76"/>
      <c r="OLA525" s="76"/>
      <c r="OLB525" s="76"/>
      <c r="OLC525" s="76"/>
      <c r="OLD525" s="76"/>
      <c r="OLE525" s="76"/>
      <c r="OLF525" s="76"/>
      <c r="OLG525" s="76"/>
      <c r="OLH525" s="76"/>
      <c r="OLI525" s="76"/>
      <c r="OLJ525" s="76"/>
      <c r="OLK525" s="76"/>
      <c r="OLL525" s="76"/>
      <c r="OLM525" s="76"/>
      <c r="OLN525" s="76"/>
      <c r="OLO525" s="76"/>
      <c r="OLP525" s="76"/>
      <c r="OLQ525" s="76"/>
      <c r="OLR525" s="76"/>
      <c r="OLS525" s="76"/>
      <c r="OLT525" s="76"/>
      <c r="OLU525" s="76"/>
      <c r="OLV525" s="76"/>
      <c r="OLW525" s="76"/>
      <c r="OLX525" s="76"/>
      <c r="OLY525" s="76"/>
      <c r="OLZ525" s="76"/>
      <c r="OMA525" s="76"/>
      <c r="OMB525" s="76"/>
      <c r="OMC525" s="76"/>
      <c r="OMD525" s="76"/>
      <c r="OME525" s="76"/>
      <c r="OMF525" s="76"/>
      <c r="OMG525" s="76"/>
      <c r="OMH525" s="76"/>
      <c r="OMI525" s="76"/>
      <c r="OMJ525" s="76"/>
      <c r="OMK525" s="76"/>
      <c r="OML525" s="76"/>
      <c r="OMM525" s="76"/>
      <c r="OMN525" s="76"/>
      <c r="OMO525" s="76"/>
      <c r="OMP525" s="76"/>
      <c r="OMQ525" s="76"/>
      <c r="OMR525" s="76"/>
      <c r="OMS525" s="76"/>
      <c r="OMT525" s="76"/>
      <c r="OMU525" s="76"/>
      <c r="OMV525" s="76"/>
      <c r="OMW525" s="76"/>
      <c r="OMX525" s="76"/>
      <c r="OMY525" s="76"/>
      <c r="OMZ525" s="76"/>
      <c r="ONA525" s="76"/>
      <c r="ONB525" s="76"/>
      <c r="ONC525" s="76"/>
      <c r="OND525" s="76"/>
      <c r="ONE525" s="76"/>
      <c r="ONF525" s="76"/>
      <c r="ONG525" s="76"/>
      <c r="ONH525" s="76"/>
      <c r="ONI525" s="76"/>
      <c r="ONJ525" s="76"/>
      <c r="ONK525" s="76"/>
      <c r="ONL525" s="76"/>
      <c r="ONM525" s="76"/>
      <c r="ONN525" s="76"/>
      <c r="ONO525" s="76"/>
      <c r="ONP525" s="76"/>
      <c r="ONQ525" s="76"/>
      <c r="ONR525" s="76"/>
      <c r="ONS525" s="76"/>
      <c r="ONT525" s="76"/>
      <c r="ONU525" s="76"/>
      <c r="ONV525" s="76"/>
      <c r="ONW525" s="76"/>
      <c r="ONX525" s="76"/>
      <c r="ONY525" s="76"/>
      <c r="ONZ525" s="76"/>
      <c r="OOA525" s="76"/>
      <c r="OOB525" s="76"/>
      <c r="OOC525" s="76"/>
      <c r="OOD525" s="76"/>
      <c r="OOE525" s="76"/>
      <c r="OOF525" s="76"/>
      <c r="OOG525" s="76"/>
      <c r="OOH525" s="76"/>
      <c r="OOI525" s="76"/>
      <c r="OOJ525" s="76"/>
      <c r="OOK525" s="76"/>
      <c r="OOL525" s="76"/>
      <c r="OOM525" s="76"/>
      <c r="OON525" s="76"/>
      <c r="OOO525" s="76"/>
      <c r="OOP525" s="76"/>
      <c r="OOQ525" s="76"/>
      <c r="OOR525" s="76"/>
      <c r="OOS525" s="76"/>
      <c r="OOT525" s="76"/>
      <c r="OOU525" s="76"/>
      <c r="OOV525" s="76"/>
      <c r="OOW525" s="76"/>
      <c r="OOX525" s="76"/>
      <c r="OOY525" s="76"/>
      <c r="OOZ525" s="76"/>
      <c r="OPA525" s="76"/>
      <c r="OPB525" s="76"/>
      <c r="OPC525" s="76"/>
      <c r="OPD525" s="76"/>
      <c r="OPE525" s="76"/>
      <c r="OPF525" s="76"/>
      <c r="OPG525" s="76"/>
      <c r="OPH525" s="76"/>
      <c r="OPI525" s="76"/>
      <c r="OPJ525" s="76"/>
      <c r="OPK525" s="76"/>
      <c r="OPL525" s="76"/>
      <c r="OPM525" s="76"/>
      <c r="OPN525" s="76"/>
      <c r="OPO525" s="76"/>
      <c r="OPP525" s="76"/>
      <c r="OPQ525" s="76"/>
      <c r="OPR525" s="76"/>
      <c r="OPS525" s="76"/>
      <c r="OPT525" s="76"/>
      <c r="OPU525" s="76"/>
      <c r="OPV525" s="76"/>
      <c r="OPW525" s="76"/>
      <c r="OPX525" s="76"/>
      <c r="OPY525" s="76"/>
      <c r="OPZ525" s="76"/>
      <c r="OQA525" s="76"/>
      <c r="OQB525" s="76"/>
      <c r="OQC525" s="76"/>
      <c r="OQD525" s="76"/>
      <c r="OQE525" s="76"/>
      <c r="OQF525" s="76"/>
      <c r="OQG525" s="76"/>
      <c r="OQH525" s="76"/>
      <c r="OQI525" s="76"/>
      <c r="OQJ525" s="76"/>
      <c r="OQK525" s="76"/>
      <c r="OQL525" s="76"/>
      <c r="OQM525" s="76"/>
      <c r="OQN525" s="76"/>
      <c r="OQO525" s="76"/>
      <c r="OQP525" s="76"/>
      <c r="OQQ525" s="76"/>
      <c r="OQR525" s="76"/>
      <c r="OQS525" s="76"/>
      <c r="OQT525" s="76"/>
      <c r="OQU525" s="76"/>
      <c r="OQV525" s="76"/>
      <c r="OQW525" s="76"/>
      <c r="OQX525" s="76"/>
      <c r="OQY525" s="76"/>
      <c r="OQZ525" s="76"/>
      <c r="ORA525" s="76"/>
      <c r="ORB525" s="76"/>
      <c r="ORC525" s="76"/>
      <c r="ORD525" s="76"/>
      <c r="ORE525" s="76"/>
      <c r="ORF525" s="76"/>
      <c r="ORG525" s="76"/>
      <c r="ORH525" s="76"/>
      <c r="ORI525" s="76"/>
      <c r="ORJ525" s="76"/>
      <c r="ORK525" s="76"/>
      <c r="ORL525" s="76"/>
      <c r="ORM525" s="76"/>
      <c r="ORN525" s="76"/>
      <c r="ORO525" s="76"/>
      <c r="ORP525" s="76"/>
      <c r="ORQ525" s="76"/>
      <c r="ORR525" s="76"/>
      <c r="ORS525" s="76"/>
      <c r="ORT525" s="76"/>
      <c r="ORU525" s="76"/>
      <c r="ORV525" s="76"/>
      <c r="ORW525" s="76"/>
      <c r="ORX525" s="76"/>
      <c r="ORY525" s="76"/>
      <c r="ORZ525" s="76"/>
      <c r="OSA525" s="76"/>
      <c r="OSB525" s="76"/>
      <c r="OSC525" s="76"/>
      <c r="OSD525" s="76"/>
      <c r="OSE525" s="76"/>
      <c r="OSF525" s="76"/>
      <c r="OSG525" s="76"/>
      <c r="OSH525" s="76"/>
      <c r="OSI525" s="76"/>
      <c r="OSJ525" s="76"/>
      <c r="OSK525" s="76"/>
      <c r="OSL525" s="76"/>
      <c r="OSM525" s="76"/>
      <c r="OSN525" s="76"/>
      <c r="OSO525" s="76"/>
      <c r="OSP525" s="76"/>
      <c r="OSQ525" s="76"/>
      <c r="OSR525" s="76"/>
      <c r="OSS525" s="76"/>
      <c r="OST525" s="76"/>
      <c r="OSU525" s="76"/>
      <c r="OSV525" s="76"/>
      <c r="OSW525" s="76"/>
      <c r="OSX525" s="76"/>
      <c r="OSY525" s="76"/>
      <c r="OSZ525" s="76"/>
      <c r="OTA525" s="76"/>
      <c r="OTB525" s="76"/>
      <c r="OTC525" s="76"/>
      <c r="OTD525" s="76"/>
      <c r="OTE525" s="76"/>
      <c r="OTF525" s="76"/>
      <c r="OTG525" s="76"/>
      <c r="OTH525" s="76"/>
      <c r="OTI525" s="76"/>
      <c r="OTJ525" s="76"/>
      <c r="OTK525" s="76"/>
      <c r="OTL525" s="76"/>
      <c r="OTM525" s="76"/>
      <c r="OTN525" s="76"/>
      <c r="OTO525" s="76"/>
      <c r="OTP525" s="76"/>
      <c r="OTQ525" s="76"/>
      <c r="OTR525" s="76"/>
      <c r="OTS525" s="76"/>
      <c r="OTT525" s="76"/>
      <c r="OTU525" s="76"/>
      <c r="OTV525" s="76"/>
      <c r="OTW525" s="76"/>
      <c r="OTX525" s="76"/>
      <c r="OTY525" s="76"/>
      <c r="OTZ525" s="76"/>
      <c r="OUA525" s="76"/>
      <c r="OUB525" s="76"/>
      <c r="OUC525" s="76"/>
      <c r="OUD525" s="76"/>
      <c r="OUE525" s="76"/>
      <c r="OUF525" s="76"/>
      <c r="OUG525" s="76"/>
      <c r="OUH525" s="76"/>
      <c r="OUI525" s="76"/>
      <c r="OUJ525" s="76"/>
      <c r="OUK525" s="76"/>
      <c r="OUL525" s="76"/>
      <c r="OUM525" s="76"/>
      <c r="OUN525" s="76"/>
      <c r="OUO525" s="76"/>
      <c r="OUP525" s="76"/>
      <c r="OUQ525" s="76"/>
      <c r="OUR525" s="76"/>
      <c r="OUS525" s="76"/>
      <c r="OUT525" s="76"/>
      <c r="OUU525" s="76"/>
      <c r="OUV525" s="76"/>
      <c r="OUW525" s="76"/>
      <c r="OUX525" s="76"/>
      <c r="OUY525" s="76"/>
      <c r="OUZ525" s="76"/>
      <c r="OVA525" s="76"/>
      <c r="OVB525" s="76"/>
      <c r="OVC525" s="76"/>
      <c r="OVD525" s="76"/>
      <c r="OVE525" s="76"/>
      <c r="OVF525" s="76"/>
      <c r="OVG525" s="76"/>
      <c r="OVH525" s="76"/>
      <c r="OVI525" s="76"/>
      <c r="OVJ525" s="76"/>
      <c r="OVK525" s="76"/>
      <c r="OVL525" s="76"/>
      <c r="OVM525" s="76"/>
      <c r="OVN525" s="76"/>
      <c r="OVO525" s="76"/>
      <c r="OVP525" s="76"/>
      <c r="OVQ525" s="76"/>
      <c r="OVR525" s="76"/>
      <c r="OVS525" s="76"/>
      <c r="OVT525" s="76"/>
      <c r="OVU525" s="76"/>
      <c r="OVV525" s="76"/>
      <c r="OVW525" s="76"/>
      <c r="OVX525" s="76"/>
      <c r="OVY525" s="76"/>
      <c r="OVZ525" s="76"/>
      <c r="OWA525" s="76"/>
      <c r="OWB525" s="76"/>
      <c r="OWC525" s="76"/>
      <c r="OWD525" s="76"/>
      <c r="OWE525" s="76"/>
      <c r="OWF525" s="76"/>
      <c r="OWG525" s="76"/>
      <c r="OWH525" s="76"/>
      <c r="OWI525" s="76"/>
      <c r="OWJ525" s="76"/>
      <c r="OWK525" s="76"/>
      <c r="OWL525" s="76"/>
      <c r="OWM525" s="76"/>
      <c r="OWN525" s="76"/>
      <c r="OWO525" s="76"/>
      <c r="OWP525" s="76"/>
      <c r="OWQ525" s="76"/>
      <c r="OWR525" s="76"/>
      <c r="OWS525" s="76"/>
      <c r="OWT525" s="76"/>
      <c r="OWU525" s="76"/>
      <c r="OWV525" s="76"/>
      <c r="OWW525" s="76"/>
      <c r="OWX525" s="76"/>
      <c r="OWY525" s="76"/>
      <c r="OWZ525" s="76"/>
      <c r="OXA525" s="76"/>
      <c r="OXB525" s="76"/>
      <c r="OXC525" s="76"/>
      <c r="OXD525" s="76"/>
      <c r="OXE525" s="76"/>
      <c r="OXF525" s="76"/>
      <c r="OXG525" s="76"/>
      <c r="OXH525" s="76"/>
      <c r="OXI525" s="76"/>
      <c r="OXJ525" s="76"/>
      <c r="OXK525" s="76"/>
      <c r="OXL525" s="76"/>
      <c r="OXM525" s="76"/>
      <c r="OXN525" s="76"/>
      <c r="OXO525" s="76"/>
      <c r="OXP525" s="76"/>
      <c r="OXQ525" s="76"/>
      <c r="OXR525" s="76"/>
      <c r="OXS525" s="76"/>
      <c r="OXT525" s="76"/>
      <c r="OXU525" s="76"/>
      <c r="OXV525" s="76"/>
      <c r="OXW525" s="76"/>
      <c r="OXX525" s="76"/>
      <c r="OXY525" s="76"/>
      <c r="OXZ525" s="76"/>
      <c r="OYA525" s="76"/>
      <c r="OYB525" s="76"/>
      <c r="OYC525" s="76"/>
      <c r="OYD525" s="76"/>
      <c r="OYE525" s="76"/>
      <c r="OYF525" s="76"/>
      <c r="OYG525" s="76"/>
      <c r="OYH525" s="76"/>
      <c r="OYI525" s="76"/>
      <c r="OYJ525" s="76"/>
      <c r="OYK525" s="76"/>
      <c r="OYL525" s="76"/>
      <c r="OYM525" s="76"/>
      <c r="OYN525" s="76"/>
      <c r="OYO525" s="76"/>
      <c r="OYP525" s="76"/>
      <c r="OYQ525" s="76"/>
      <c r="OYR525" s="76"/>
      <c r="OYS525" s="76"/>
      <c r="OYT525" s="76"/>
      <c r="OYU525" s="76"/>
      <c r="OYV525" s="76"/>
      <c r="OYW525" s="76"/>
      <c r="OYX525" s="76"/>
      <c r="OYY525" s="76"/>
      <c r="OYZ525" s="76"/>
      <c r="OZA525" s="76"/>
      <c r="OZB525" s="76"/>
      <c r="OZC525" s="76"/>
      <c r="OZD525" s="76"/>
      <c r="OZE525" s="76"/>
      <c r="OZF525" s="76"/>
      <c r="OZG525" s="76"/>
      <c r="OZH525" s="76"/>
      <c r="OZI525" s="76"/>
      <c r="OZJ525" s="76"/>
      <c r="OZK525" s="76"/>
      <c r="OZL525" s="76"/>
      <c r="OZM525" s="76"/>
      <c r="OZN525" s="76"/>
      <c r="OZO525" s="76"/>
      <c r="OZP525" s="76"/>
      <c r="OZQ525" s="76"/>
      <c r="OZR525" s="76"/>
      <c r="OZS525" s="76"/>
      <c r="OZT525" s="76"/>
      <c r="OZU525" s="76"/>
      <c r="OZV525" s="76"/>
      <c r="OZW525" s="76"/>
      <c r="OZX525" s="76"/>
      <c r="OZY525" s="76"/>
      <c r="OZZ525" s="76"/>
      <c r="PAA525" s="76"/>
      <c r="PAB525" s="76"/>
      <c r="PAC525" s="76"/>
      <c r="PAD525" s="76"/>
      <c r="PAE525" s="76"/>
      <c r="PAF525" s="76"/>
      <c r="PAG525" s="76"/>
      <c r="PAH525" s="76"/>
      <c r="PAI525" s="76"/>
      <c r="PAJ525" s="76"/>
      <c r="PAK525" s="76"/>
      <c r="PAL525" s="76"/>
      <c r="PAM525" s="76"/>
      <c r="PAN525" s="76"/>
      <c r="PAO525" s="76"/>
      <c r="PAP525" s="76"/>
      <c r="PAQ525" s="76"/>
      <c r="PAR525" s="76"/>
      <c r="PAS525" s="76"/>
      <c r="PAT525" s="76"/>
      <c r="PAU525" s="76"/>
      <c r="PAV525" s="76"/>
      <c r="PAW525" s="76"/>
      <c r="PAX525" s="76"/>
      <c r="PAY525" s="76"/>
      <c r="PAZ525" s="76"/>
      <c r="PBA525" s="76"/>
      <c r="PBB525" s="76"/>
      <c r="PBC525" s="76"/>
      <c r="PBD525" s="76"/>
      <c r="PBE525" s="76"/>
      <c r="PBF525" s="76"/>
      <c r="PBG525" s="76"/>
      <c r="PBH525" s="76"/>
      <c r="PBI525" s="76"/>
      <c r="PBJ525" s="76"/>
      <c r="PBK525" s="76"/>
      <c r="PBL525" s="76"/>
      <c r="PBM525" s="76"/>
      <c r="PBN525" s="76"/>
      <c r="PBO525" s="76"/>
      <c r="PBP525" s="76"/>
      <c r="PBQ525" s="76"/>
      <c r="PBR525" s="76"/>
      <c r="PBS525" s="76"/>
      <c r="PBT525" s="76"/>
      <c r="PBU525" s="76"/>
      <c r="PBV525" s="76"/>
      <c r="PBW525" s="76"/>
      <c r="PBX525" s="76"/>
      <c r="PBY525" s="76"/>
      <c r="PBZ525" s="76"/>
      <c r="PCA525" s="76"/>
      <c r="PCB525" s="76"/>
      <c r="PCC525" s="76"/>
      <c r="PCD525" s="76"/>
      <c r="PCE525" s="76"/>
      <c r="PCF525" s="76"/>
      <c r="PCG525" s="76"/>
      <c r="PCH525" s="76"/>
      <c r="PCI525" s="76"/>
      <c r="PCJ525" s="76"/>
      <c r="PCK525" s="76"/>
      <c r="PCL525" s="76"/>
      <c r="PCM525" s="76"/>
      <c r="PCN525" s="76"/>
      <c r="PCO525" s="76"/>
      <c r="PCP525" s="76"/>
      <c r="PCQ525" s="76"/>
      <c r="PCR525" s="76"/>
      <c r="PCS525" s="76"/>
      <c r="PCT525" s="76"/>
      <c r="PCU525" s="76"/>
      <c r="PCV525" s="76"/>
      <c r="PCW525" s="76"/>
      <c r="PCX525" s="76"/>
      <c r="PCY525" s="76"/>
      <c r="PCZ525" s="76"/>
      <c r="PDA525" s="76"/>
      <c r="PDB525" s="76"/>
      <c r="PDC525" s="76"/>
      <c r="PDD525" s="76"/>
      <c r="PDE525" s="76"/>
      <c r="PDF525" s="76"/>
      <c r="PDG525" s="76"/>
      <c r="PDH525" s="76"/>
      <c r="PDI525" s="76"/>
      <c r="PDJ525" s="76"/>
      <c r="PDK525" s="76"/>
      <c r="PDL525" s="76"/>
      <c r="PDM525" s="76"/>
      <c r="PDN525" s="76"/>
      <c r="PDO525" s="76"/>
      <c r="PDP525" s="76"/>
      <c r="PDQ525" s="76"/>
      <c r="PDR525" s="76"/>
      <c r="PDS525" s="76"/>
      <c r="PDT525" s="76"/>
      <c r="PDU525" s="76"/>
      <c r="PDV525" s="76"/>
      <c r="PDW525" s="76"/>
      <c r="PDX525" s="76"/>
      <c r="PDY525" s="76"/>
      <c r="PDZ525" s="76"/>
      <c r="PEA525" s="76"/>
      <c r="PEB525" s="76"/>
      <c r="PEC525" s="76"/>
      <c r="PED525" s="76"/>
      <c r="PEE525" s="76"/>
      <c r="PEF525" s="76"/>
      <c r="PEG525" s="76"/>
      <c r="PEH525" s="76"/>
      <c r="PEI525" s="76"/>
      <c r="PEJ525" s="76"/>
      <c r="PEK525" s="76"/>
      <c r="PEL525" s="76"/>
      <c r="PEM525" s="76"/>
      <c r="PEN525" s="76"/>
      <c r="PEO525" s="76"/>
      <c r="PEP525" s="76"/>
      <c r="PEQ525" s="76"/>
      <c r="PER525" s="76"/>
      <c r="PES525" s="76"/>
      <c r="PET525" s="76"/>
      <c r="PEU525" s="76"/>
      <c r="PEV525" s="76"/>
      <c r="PEW525" s="76"/>
      <c r="PEX525" s="76"/>
      <c r="PEY525" s="76"/>
      <c r="PEZ525" s="76"/>
      <c r="PFA525" s="76"/>
      <c r="PFB525" s="76"/>
      <c r="PFC525" s="76"/>
      <c r="PFD525" s="76"/>
      <c r="PFE525" s="76"/>
      <c r="PFF525" s="76"/>
      <c r="PFG525" s="76"/>
      <c r="PFH525" s="76"/>
      <c r="PFI525" s="76"/>
      <c r="PFJ525" s="76"/>
      <c r="PFK525" s="76"/>
      <c r="PFL525" s="76"/>
      <c r="PFM525" s="76"/>
      <c r="PFN525" s="76"/>
      <c r="PFO525" s="76"/>
      <c r="PFP525" s="76"/>
      <c r="PFQ525" s="76"/>
      <c r="PFR525" s="76"/>
      <c r="PFS525" s="76"/>
      <c r="PFT525" s="76"/>
      <c r="PFU525" s="76"/>
      <c r="PFV525" s="76"/>
      <c r="PFW525" s="76"/>
      <c r="PFX525" s="76"/>
      <c r="PFY525" s="76"/>
      <c r="PFZ525" s="76"/>
      <c r="PGA525" s="76"/>
      <c r="PGB525" s="76"/>
      <c r="PGC525" s="76"/>
      <c r="PGD525" s="76"/>
      <c r="PGE525" s="76"/>
      <c r="PGF525" s="76"/>
      <c r="PGG525" s="76"/>
      <c r="PGH525" s="76"/>
      <c r="PGI525" s="76"/>
      <c r="PGJ525" s="76"/>
      <c r="PGK525" s="76"/>
      <c r="PGL525" s="76"/>
      <c r="PGM525" s="76"/>
      <c r="PGN525" s="76"/>
      <c r="PGO525" s="76"/>
      <c r="PGP525" s="76"/>
      <c r="PGQ525" s="76"/>
      <c r="PGR525" s="76"/>
      <c r="PGS525" s="76"/>
      <c r="PGT525" s="76"/>
      <c r="PGU525" s="76"/>
      <c r="PGV525" s="76"/>
      <c r="PGW525" s="76"/>
      <c r="PGX525" s="76"/>
      <c r="PGY525" s="76"/>
      <c r="PGZ525" s="76"/>
      <c r="PHA525" s="76"/>
      <c r="PHB525" s="76"/>
      <c r="PHC525" s="76"/>
      <c r="PHD525" s="76"/>
      <c r="PHE525" s="76"/>
      <c r="PHF525" s="76"/>
      <c r="PHG525" s="76"/>
      <c r="PHH525" s="76"/>
      <c r="PHI525" s="76"/>
      <c r="PHJ525" s="76"/>
      <c r="PHK525" s="76"/>
      <c r="PHL525" s="76"/>
      <c r="PHM525" s="76"/>
      <c r="PHN525" s="76"/>
      <c r="PHO525" s="76"/>
      <c r="PHP525" s="76"/>
      <c r="PHQ525" s="76"/>
      <c r="PHR525" s="76"/>
      <c r="PHS525" s="76"/>
      <c r="PHT525" s="76"/>
      <c r="PHU525" s="76"/>
      <c r="PHV525" s="76"/>
      <c r="PHW525" s="76"/>
      <c r="PHX525" s="76"/>
      <c r="PHY525" s="76"/>
      <c r="PHZ525" s="76"/>
      <c r="PIA525" s="76"/>
      <c r="PIB525" s="76"/>
      <c r="PIC525" s="76"/>
      <c r="PID525" s="76"/>
      <c r="PIE525" s="76"/>
      <c r="PIF525" s="76"/>
      <c r="PIG525" s="76"/>
      <c r="PIH525" s="76"/>
      <c r="PII525" s="76"/>
      <c r="PIJ525" s="76"/>
      <c r="PIK525" s="76"/>
      <c r="PIL525" s="76"/>
      <c r="PIM525" s="76"/>
      <c r="PIN525" s="76"/>
      <c r="PIO525" s="76"/>
      <c r="PIP525" s="76"/>
      <c r="PIQ525" s="76"/>
      <c r="PIR525" s="76"/>
      <c r="PIS525" s="76"/>
      <c r="PIT525" s="76"/>
      <c r="PIU525" s="76"/>
      <c r="PIV525" s="76"/>
      <c r="PIW525" s="76"/>
      <c r="PIX525" s="76"/>
      <c r="PIY525" s="76"/>
      <c r="PIZ525" s="76"/>
      <c r="PJA525" s="76"/>
      <c r="PJB525" s="76"/>
      <c r="PJC525" s="76"/>
      <c r="PJD525" s="76"/>
      <c r="PJE525" s="76"/>
      <c r="PJF525" s="76"/>
      <c r="PJG525" s="76"/>
      <c r="PJH525" s="76"/>
      <c r="PJI525" s="76"/>
      <c r="PJJ525" s="76"/>
      <c r="PJK525" s="76"/>
      <c r="PJL525" s="76"/>
      <c r="PJM525" s="76"/>
      <c r="PJN525" s="76"/>
      <c r="PJO525" s="76"/>
      <c r="PJP525" s="76"/>
      <c r="PJQ525" s="76"/>
      <c r="PJR525" s="76"/>
      <c r="PJS525" s="76"/>
      <c r="PJT525" s="76"/>
      <c r="PJU525" s="76"/>
      <c r="PJV525" s="76"/>
      <c r="PJW525" s="76"/>
      <c r="PJX525" s="76"/>
      <c r="PJY525" s="76"/>
      <c r="PJZ525" s="76"/>
      <c r="PKA525" s="76"/>
      <c r="PKB525" s="76"/>
      <c r="PKC525" s="76"/>
      <c r="PKD525" s="76"/>
      <c r="PKE525" s="76"/>
      <c r="PKF525" s="76"/>
      <c r="PKG525" s="76"/>
      <c r="PKH525" s="76"/>
      <c r="PKI525" s="76"/>
      <c r="PKJ525" s="76"/>
      <c r="PKK525" s="76"/>
      <c r="PKL525" s="76"/>
      <c r="PKM525" s="76"/>
      <c r="PKN525" s="76"/>
      <c r="PKO525" s="76"/>
      <c r="PKP525" s="76"/>
      <c r="PKQ525" s="76"/>
      <c r="PKR525" s="76"/>
      <c r="PKS525" s="76"/>
      <c r="PKT525" s="76"/>
      <c r="PKU525" s="76"/>
      <c r="PKV525" s="76"/>
      <c r="PKW525" s="76"/>
      <c r="PKX525" s="76"/>
      <c r="PKY525" s="76"/>
      <c r="PKZ525" s="76"/>
      <c r="PLA525" s="76"/>
      <c r="PLB525" s="76"/>
      <c r="PLC525" s="76"/>
      <c r="PLD525" s="76"/>
      <c r="PLE525" s="76"/>
      <c r="PLF525" s="76"/>
      <c r="PLG525" s="76"/>
      <c r="PLH525" s="76"/>
      <c r="PLI525" s="76"/>
      <c r="PLJ525" s="76"/>
      <c r="PLK525" s="76"/>
      <c r="PLL525" s="76"/>
      <c r="PLM525" s="76"/>
      <c r="PLN525" s="76"/>
      <c r="PLO525" s="76"/>
      <c r="PLP525" s="76"/>
      <c r="PLQ525" s="76"/>
      <c r="PLR525" s="76"/>
      <c r="PLS525" s="76"/>
      <c r="PLT525" s="76"/>
      <c r="PLU525" s="76"/>
      <c r="PLV525" s="76"/>
      <c r="PLW525" s="76"/>
      <c r="PLX525" s="76"/>
      <c r="PLY525" s="76"/>
      <c r="PLZ525" s="76"/>
      <c r="PMA525" s="76"/>
      <c r="PMB525" s="76"/>
      <c r="PMC525" s="76"/>
      <c r="PMD525" s="76"/>
      <c r="PME525" s="76"/>
      <c r="PMF525" s="76"/>
      <c r="PMG525" s="76"/>
      <c r="PMH525" s="76"/>
      <c r="PMI525" s="76"/>
      <c r="PMJ525" s="76"/>
      <c r="PMK525" s="76"/>
      <c r="PML525" s="76"/>
      <c r="PMM525" s="76"/>
      <c r="PMN525" s="76"/>
      <c r="PMO525" s="76"/>
      <c r="PMP525" s="76"/>
      <c r="PMQ525" s="76"/>
      <c r="PMR525" s="76"/>
      <c r="PMS525" s="76"/>
      <c r="PMT525" s="76"/>
      <c r="PMU525" s="76"/>
      <c r="PMV525" s="76"/>
      <c r="PMW525" s="76"/>
      <c r="PMX525" s="76"/>
      <c r="PMY525" s="76"/>
      <c r="PMZ525" s="76"/>
      <c r="PNA525" s="76"/>
      <c r="PNB525" s="76"/>
      <c r="PNC525" s="76"/>
      <c r="PND525" s="76"/>
      <c r="PNE525" s="76"/>
      <c r="PNF525" s="76"/>
      <c r="PNG525" s="76"/>
      <c r="PNH525" s="76"/>
      <c r="PNI525" s="76"/>
      <c r="PNJ525" s="76"/>
      <c r="PNK525" s="76"/>
      <c r="PNL525" s="76"/>
      <c r="PNM525" s="76"/>
      <c r="PNN525" s="76"/>
      <c r="PNO525" s="76"/>
      <c r="PNP525" s="76"/>
      <c r="PNQ525" s="76"/>
      <c r="PNR525" s="76"/>
      <c r="PNS525" s="76"/>
      <c r="PNT525" s="76"/>
      <c r="PNU525" s="76"/>
      <c r="PNV525" s="76"/>
      <c r="PNW525" s="76"/>
      <c r="PNX525" s="76"/>
      <c r="PNY525" s="76"/>
      <c r="PNZ525" s="76"/>
      <c r="POA525" s="76"/>
      <c r="POB525" s="76"/>
      <c r="POC525" s="76"/>
      <c r="POD525" s="76"/>
      <c r="POE525" s="76"/>
      <c r="POF525" s="76"/>
      <c r="POG525" s="76"/>
      <c r="POH525" s="76"/>
      <c r="POI525" s="76"/>
      <c r="POJ525" s="76"/>
      <c r="POK525" s="76"/>
      <c r="POL525" s="76"/>
      <c r="POM525" s="76"/>
      <c r="PON525" s="76"/>
      <c r="POO525" s="76"/>
      <c r="POP525" s="76"/>
      <c r="POQ525" s="76"/>
      <c r="POR525" s="76"/>
      <c r="POS525" s="76"/>
      <c r="POT525" s="76"/>
      <c r="POU525" s="76"/>
      <c r="POV525" s="76"/>
      <c r="POW525" s="76"/>
      <c r="POX525" s="76"/>
      <c r="POY525" s="76"/>
      <c r="POZ525" s="76"/>
      <c r="PPA525" s="76"/>
      <c r="PPB525" s="76"/>
      <c r="PPC525" s="76"/>
      <c r="PPD525" s="76"/>
      <c r="PPE525" s="76"/>
      <c r="PPF525" s="76"/>
      <c r="PPG525" s="76"/>
      <c r="PPH525" s="76"/>
      <c r="PPI525" s="76"/>
      <c r="PPJ525" s="76"/>
      <c r="PPK525" s="76"/>
      <c r="PPL525" s="76"/>
      <c r="PPM525" s="76"/>
      <c r="PPN525" s="76"/>
      <c r="PPO525" s="76"/>
      <c r="PPP525" s="76"/>
      <c r="PPQ525" s="76"/>
      <c r="PPR525" s="76"/>
      <c r="PPS525" s="76"/>
      <c r="PPT525" s="76"/>
      <c r="PPU525" s="76"/>
      <c r="PPV525" s="76"/>
      <c r="PPW525" s="76"/>
      <c r="PPX525" s="76"/>
      <c r="PPY525" s="76"/>
      <c r="PPZ525" s="76"/>
      <c r="PQA525" s="76"/>
      <c r="PQB525" s="76"/>
      <c r="PQC525" s="76"/>
      <c r="PQD525" s="76"/>
      <c r="PQE525" s="76"/>
      <c r="PQF525" s="76"/>
      <c r="PQG525" s="76"/>
      <c r="PQH525" s="76"/>
      <c r="PQI525" s="76"/>
      <c r="PQJ525" s="76"/>
      <c r="PQK525" s="76"/>
      <c r="PQL525" s="76"/>
      <c r="PQM525" s="76"/>
      <c r="PQN525" s="76"/>
      <c r="PQO525" s="76"/>
      <c r="PQP525" s="76"/>
      <c r="PQQ525" s="76"/>
      <c r="PQR525" s="76"/>
      <c r="PQS525" s="76"/>
      <c r="PQT525" s="76"/>
      <c r="PQU525" s="76"/>
      <c r="PQV525" s="76"/>
      <c r="PQW525" s="76"/>
      <c r="PQX525" s="76"/>
      <c r="PQY525" s="76"/>
      <c r="PQZ525" s="76"/>
      <c r="PRA525" s="76"/>
      <c r="PRB525" s="76"/>
      <c r="PRC525" s="76"/>
      <c r="PRD525" s="76"/>
      <c r="PRE525" s="76"/>
      <c r="PRF525" s="76"/>
      <c r="PRG525" s="76"/>
      <c r="PRH525" s="76"/>
      <c r="PRI525" s="76"/>
      <c r="PRJ525" s="76"/>
      <c r="PRK525" s="76"/>
      <c r="PRL525" s="76"/>
      <c r="PRM525" s="76"/>
      <c r="PRN525" s="76"/>
      <c r="PRO525" s="76"/>
      <c r="PRP525" s="76"/>
      <c r="PRQ525" s="76"/>
      <c r="PRR525" s="76"/>
      <c r="PRS525" s="76"/>
      <c r="PRT525" s="76"/>
      <c r="PRU525" s="76"/>
      <c r="PRV525" s="76"/>
      <c r="PRW525" s="76"/>
      <c r="PRX525" s="76"/>
      <c r="PRY525" s="76"/>
      <c r="PRZ525" s="76"/>
      <c r="PSA525" s="76"/>
      <c r="PSB525" s="76"/>
      <c r="PSC525" s="76"/>
      <c r="PSD525" s="76"/>
      <c r="PSE525" s="76"/>
      <c r="PSF525" s="76"/>
      <c r="PSG525" s="76"/>
      <c r="PSH525" s="76"/>
      <c r="PSI525" s="76"/>
      <c r="PSJ525" s="76"/>
      <c r="PSK525" s="76"/>
      <c r="PSL525" s="76"/>
      <c r="PSM525" s="76"/>
      <c r="PSN525" s="76"/>
      <c r="PSO525" s="76"/>
      <c r="PSP525" s="76"/>
      <c r="PSQ525" s="76"/>
      <c r="PSR525" s="76"/>
      <c r="PSS525" s="76"/>
      <c r="PST525" s="76"/>
      <c r="PSU525" s="76"/>
      <c r="PSV525" s="76"/>
      <c r="PSW525" s="76"/>
      <c r="PSX525" s="76"/>
      <c r="PSY525" s="76"/>
      <c r="PSZ525" s="76"/>
      <c r="PTA525" s="76"/>
      <c r="PTB525" s="76"/>
      <c r="PTC525" s="76"/>
      <c r="PTD525" s="76"/>
      <c r="PTE525" s="76"/>
      <c r="PTF525" s="76"/>
      <c r="PTG525" s="76"/>
      <c r="PTH525" s="76"/>
      <c r="PTI525" s="76"/>
      <c r="PTJ525" s="76"/>
      <c r="PTK525" s="76"/>
      <c r="PTL525" s="76"/>
      <c r="PTM525" s="76"/>
      <c r="PTN525" s="76"/>
      <c r="PTO525" s="76"/>
      <c r="PTP525" s="76"/>
      <c r="PTQ525" s="76"/>
      <c r="PTR525" s="76"/>
      <c r="PTS525" s="76"/>
      <c r="PTT525" s="76"/>
      <c r="PTU525" s="76"/>
      <c r="PTV525" s="76"/>
      <c r="PTW525" s="76"/>
      <c r="PTX525" s="76"/>
      <c r="PTY525" s="76"/>
      <c r="PTZ525" s="76"/>
      <c r="PUA525" s="76"/>
      <c r="PUB525" s="76"/>
      <c r="PUC525" s="76"/>
      <c r="PUD525" s="76"/>
      <c r="PUE525" s="76"/>
      <c r="PUF525" s="76"/>
      <c r="PUG525" s="76"/>
      <c r="PUH525" s="76"/>
      <c r="PUI525" s="76"/>
      <c r="PUJ525" s="76"/>
      <c r="PUK525" s="76"/>
      <c r="PUL525" s="76"/>
      <c r="PUM525" s="76"/>
      <c r="PUN525" s="76"/>
      <c r="PUO525" s="76"/>
      <c r="PUP525" s="76"/>
      <c r="PUQ525" s="76"/>
      <c r="PUR525" s="76"/>
      <c r="PUS525" s="76"/>
      <c r="PUT525" s="76"/>
      <c r="PUU525" s="76"/>
      <c r="PUV525" s="76"/>
      <c r="PUW525" s="76"/>
      <c r="PUX525" s="76"/>
      <c r="PUY525" s="76"/>
      <c r="PUZ525" s="76"/>
      <c r="PVA525" s="76"/>
      <c r="PVB525" s="76"/>
      <c r="PVC525" s="76"/>
      <c r="PVD525" s="76"/>
      <c r="PVE525" s="76"/>
      <c r="PVF525" s="76"/>
      <c r="PVG525" s="76"/>
      <c r="PVH525" s="76"/>
      <c r="PVI525" s="76"/>
      <c r="PVJ525" s="76"/>
      <c r="PVK525" s="76"/>
      <c r="PVL525" s="76"/>
      <c r="PVM525" s="76"/>
      <c r="PVN525" s="76"/>
      <c r="PVO525" s="76"/>
      <c r="PVP525" s="76"/>
      <c r="PVQ525" s="76"/>
      <c r="PVR525" s="76"/>
      <c r="PVS525" s="76"/>
      <c r="PVT525" s="76"/>
      <c r="PVU525" s="76"/>
      <c r="PVV525" s="76"/>
      <c r="PVW525" s="76"/>
      <c r="PVX525" s="76"/>
      <c r="PVY525" s="76"/>
      <c r="PVZ525" s="76"/>
      <c r="PWA525" s="76"/>
      <c r="PWB525" s="76"/>
      <c r="PWC525" s="76"/>
      <c r="PWD525" s="76"/>
      <c r="PWE525" s="76"/>
      <c r="PWF525" s="76"/>
      <c r="PWG525" s="76"/>
      <c r="PWH525" s="76"/>
      <c r="PWI525" s="76"/>
      <c r="PWJ525" s="76"/>
      <c r="PWK525" s="76"/>
      <c r="PWL525" s="76"/>
      <c r="PWM525" s="76"/>
      <c r="PWN525" s="76"/>
      <c r="PWO525" s="76"/>
      <c r="PWP525" s="76"/>
      <c r="PWQ525" s="76"/>
      <c r="PWR525" s="76"/>
      <c r="PWS525" s="76"/>
      <c r="PWT525" s="76"/>
      <c r="PWU525" s="76"/>
      <c r="PWV525" s="76"/>
      <c r="PWW525" s="76"/>
      <c r="PWX525" s="76"/>
      <c r="PWY525" s="76"/>
      <c r="PWZ525" s="76"/>
      <c r="PXA525" s="76"/>
      <c r="PXB525" s="76"/>
      <c r="PXC525" s="76"/>
      <c r="PXD525" s="76"/>
      <c r="PXE525" s="76"/>
      <c r="PXF525" s="76"/>
      <c r="PXG525" s="76"/>
      <c r="PXH525" s="76"/>
      <c r="PXI525" s="76"/>
      <c r="PXJ525" s="76"/>
      <c r="PXK525" s="76"/>
      <c r="PXL525" s="76"/>
      <c r="PXM525" s="76"/>
      <c r="PXN525" s="76"/>
      <c r="PXO525" s="76"/>
      <c r="PXP525" s="76"/>
      <c r="PXQ525" s="76"/>
      <c r="PXR525" s="76"/>
      <c r="PXS525" s="76"/>
      <c r="PXT525" s="76"/>
      <c r="PXU525" s="76"/>
      <c r="PXV525" s="76"/>
      <c r="PXW525" s="76"/>
      <c r="PXX525" s="76"/>
      <c r="PXY525" s="76"/>
      <c r="PXZ525" s="76"/>
      <c r="PYA525" s="76"/>
      <c r="PYB525" s="76"/>
      <c r="PYC525" s="76"/>
      <c r="PYD525" s="76"/>
      <c r="PYE525" s="76"/>
      <c r="PYF525" s="76"/>
      <c r="PYG525" s="76"/>
      <c r="PYH525" s="76"/>
      <c r="PYI525" s="76"/>
      <c r="PYJ525" s="76"/>
      <c r="PYK525" s="76"/>
      <c r="PYL525" s="76"/>
      <c r="PYM525" s="76"/>
      <c r="PYN525" s="76"/>
      <c r="PYO525" s="76"/>
      <c r="PYP525" s="76"/>
      <c r="PYQ525" s="76"/>
      <c r="PYR525" s="76"/>
      <c r="PYS525" s="76"/>
      <c r="PYT525" s="76"/>
      <c r="PYU525" s="76"/>
      <c r="PYV525" s="76"/>
      <c r="PYW525" s="76"/>
      <c r="PYX525" s="76"/>
      <c r="PYY525" s="76"/>
      <c r="PYZ525" s="76"/>
      <c r="PZA525" s="76"/>
      <c r="PZB525" s="76"/>
      <c r="PZC525" s="76"/>
      <c r="PZD525" s="76"/>
      <c r="PZE525" s="76"/>
      <c r="PZF525" s="76"/>
      <c r="PZG525" s="76"/>
      <c r="PZH525" s="76"/>
      <c r="PZI525" s="76"/>
      <c r="PZJ525" s="76"/>
      <c r="PZK525" s="76"/>
      <c r="PZL525" s="76"/>
      <c r="PZM525" s="76"/>
      <c r="PZN525" s="76"/>
      <c r="PZO525" s="76"/>
      <c r="PZP525" s="76"/>
      <c r="PZQ525" s="76"/>
      <c r="PZR525" s="76"/>
      <c r="PZS525" s="76"/>
      <c r="PZT525" s="76"/>
      <c r="PZU525" s="76"/>
      <c r="PZV525" s="76"/>
      <c r="PZW525" s="76"/>
      <c r="PZX525" s="76"/>
      <c r="PZY525" s="76"/>
      <c r="PZZ525" s="76"/>
      <c r="QAA525" s="76"/>
      <c r="QAB525" s="76"/>
      <c r="QAC525" s="76"/>
      <c r="QAD525" s="76"/>
      <c r="QAE525" s="76"/>
      <c r="QAF525" s="76"/>
      <c r="QAG525" s="76"/>
      <c r="QAH525" s="76"/>
      <c r="QAI525" s="76"/>
      <c r="QAJ525" s="76"/>
      <c r="QAK525" s="76"/>
      <c r="QAL525" s="76"/>
      <c r="QAM525" s="76"/>
      <c r="QAN525" s="76"/>
      <c r="QAO525" s="76"/>
      <c r="QAP525" s="76"/>
      <c r="QAQ525" s="76"/>
      <c r="QAR525" s="76"/>
      <c r="QAS525" s="76"/>
      <c r="QAT525" s="76"/>
      <c r="QAU525" s="76"/>
      <c r="QAV525" s="76"/>
      <c r="QAW525" s="76"/>
      <c r="QAX525" s="76"/>
      <c r="QAY525" s="76"/>
      <c r="QAZ525" s="76"/>
      <c r="QBA525" s="76"/>
      <c r="QBB525" s="76"/>
      <c r="QBC525" s="76"/>
      <c r="QBD525" s="76"/>
      <c r="QBE525" s="76"/>
      <c r="QBF525" s="76"/>
      <c r="QBG525" s="76"/>
      <c r="QBH525" s="76"/>
      <c r="QBI525" s="76"/>
      <c r="QBJ525" s="76"/>
      <c r="QBK525" s="76"/>
      <c r="QBL525" s="76"/>
      <c r="QBM525" s="76"/>
      <c r="QBN525" s="76"/>
      <c r="QBO525" s="76"/>
      <c r="QBP525" s="76"/>
      <c r="QBQ525" s="76"/>
      <c r="QBR525" s="76"/>
      <c r="QBS525" s="76"/>
      <c r="QBT525" s="76"/>
      <c r="QBU525" s="76"/>
      <c r="QBV525" s="76"/>
      <c r="QBW525" s="76"/>
      <c r="QBX525" s="76"/>
      <c r="QBY525" s="76"/>
      <c r="QBZ525" s="76"/>
      <c r="QCA525" s="76"/>
      <c r="QCB525" s="76"/>
      <c r="QCC525" s="76"/>
      <c r="QCD525" s="76"/>
      <c r="QCE525" s="76"/>
      <c r="QCF525" s="76"/>
      <c r="QCG525" s="76"/>
      <c r="QCH525" s="76"/>
      <c r="QCI525" s="76"/>
      <c r="QCJ525" s="76"/>
      <c r="QCK525" s="76"/>
      <c r="QCL525" s="76"/>
      <c r="QCM525" s="76"/>
      <c r="QCN525" s="76"/>
      <c r="QCO525" s="76"/>
      <c r="QCP525" s="76"/>
      <c r="QCQ525" s="76"/>
      <c r="QCR525" s="76"/>
      <c r="QCS525" s="76"/>
      <c r="QCT525" s="76"/>
      <c r="QCU525" s="76"/>
      <c r="QCV525" s="76"/>
      <c r="QCW525" s="76"/>
      <c r="QCX525" s="76"/>
      <c r="QCY525" s="76"/>
      <c r="QCZ525" s="76"/>
      <c r="QDA525" s="76"/>
      <c r="QDB525" s="76"/>
      <c r="QDC525" s="76"/>
      <c r="QDD525" s="76"/>
      <c r="QDE525" s="76"/>
      <c r="QDF525" s="76"/>
      <c r="QDG525" s="76"/>
      <c r="QDH525" s="76"/>
      <c r="QDI525" s="76"/>
      <c r="QDJ525" s="76"/>
      <c r="QDK525" s="76"/>
      <c r="QDL525" s="76"/>
      <c r="QDM525" s="76"/>
      <c r="QDN525" s="76"/>
      <c r="QDO525" s="76"/>
      <c r="QDP525" s="76"/>
      <c r="QDQ525" s="76"/>
      <c r="QDR525" s="76"/>
      <c r="QDS525" s="76"/>
      <c r="QDT525" s="76"/>
      <c r="QDU525" s="76"/>
      <c r="QDV525" s="76"/>
      <c r="QDW525" s="76"/>
      <c r="QDX525" s="76"/>
      <c r="QDY525" s="76"/>
      <c r="QDZ525" s="76"/>
      <c r="QEA525" s="76"/>
      <c r="QEB525" s="76"/>
      <c r="QEC525" s="76"/>
      <c r="QED525" s="76"/>
      <c r="QEE525" s="76"/>
      <c r="QEF525" s="76"/>
      <c r="QEG525" s="76"/>
      <c r="QEH525" s="76"/>
      <c r="QEI525" s="76"/>
      <c r="QEJ525" s="76"/>
      <c r="QEK525" s="76"/>
      <c r="QEL525" s="76"/>
      <c r="QEM525" s="76"/>
      <c r="QEN525" s="76"/>
      <c r="QEO525" s="76"/>
      <c r="QEP525" s="76"/>
      <c r="QEQ525" s="76"/>
      <c r="QER525" s="76"/>
      <c r="QES525" s="76"/>
      <c r="QET525" s="76"/>
      <c r="QEU525" s="76"/>
      <c r="QEV525" s="76"/>
      <c r="QEW525" s="76"/>
      <c r="QEX525" s="76"/>
      <c r="QEY525" s="76"/>
      <c r="QEZ525" s="76"/>
      <c r="QFA525" s="76"/>
      <c r="QFB525" s="76"/>
      <c r="QFC525" s="76"/>
      <c r="QFD525" s="76"/>
      <c r="QFE525" s="76"/>
      <c r="QFF525" s="76"/>
      <c r="QFG525" s="76"/>
      <c r="QFH525" s="76"/>
      <c r="QFI525" s="76"/>
      <c r="QFJ525" s="76"/>
      <c r="QFK525" s="76"/>
      <c r="QFL525" s="76"/>
      <c r="QFM525" s="76"/>
      <c r="QFN525" s="76"/>
      <c r="QFO525" s="76"/>
      <c r="QFP525" s="76"/>
      <c r="QFQ525" s="76"/>
      <c r="QFR525" s="76"/>
      <c r="QFS525" s="76"/>
      <c r="QFT525" s="76"/>
      <c r="QFU525" s="76"/>
      <c r="QFV525" s="76"/>
      <c r="QFW525" s="76"/>
      <c r="QFX525" s="76"/>
      <c r="QFY525" s="76"/>
      <c r="QFZ525" s="76"/>
      <c r="QGA525" s="76"/>
      <c r="QGB525" s="76"/>
      <c r="QGC525" s="76"/>
      <c r="QGD525" s="76"/>
      <c r="QGE525" s="76"/>
      <c r="QGF525" s="76"/>
      <c r="QGG525" s="76"/>
      <c r="QGH525" s="76"/>
      <c r="QGI525" s="76"/>
      <c r="QGJ525" s="76"/>
      <c r="QGK525" s="76"/>
      <c r="QGL525" s="76"/>
      <c r="QGM525" s="76"/>
      <c r="QGN525" s="76"/>
      <c r="QGO525" s="76"/>
      <c r="QGP525" s="76"/>
      <c r="QGQ525" s="76"/>
      <c r="QGR525" s="76"/>
      <c r="QGS525" s="76"/>
      <c r="QGT525" s="76"/>
      <c r="QGU525" s="76"/>
      <c r="QGV525" s="76"/>
      <c r="QGW525" s="76"/>
      <c r="QGX525" s="76"/>
      <c r="QGY525" s="76"/>
      <c r="QGZ525" s="76"/>
      <c r="QHA525" s="76"/>
      <c r="QHB525" s="76"/>
      <c r="QHC525" s="76"/>
      <c r="QHD525" s="76"/>
      <c r="QHE525" s="76"/>
      <c r="QHF525" s="76"/>
      <c r="QHG525" s="76"/>
      <c r="QHH525" s="76"/>
      <c r="QHI525" s="76"/>
      <c r="QHJ525" s="76"/>
      <c r="QHK525" s="76"/>
      <c r="QHL525" s="76"/>
      <c r="QHM525" s="76"/>
      <c r="QHN525" s="76"/>
      <c r="QHO525" s="76"/>
      <c r="QHP525" s="76"/>
      <c r="QHQ525" s="76"/>
      <c r="QHR525" s="76"/>
      <c r="QHS525" s="76"/>
      <c r="QHT525" s="76"/>
      <c r="QHU525" s="76"/>
      <c r="QHV525" s="76"/>
      <c r="QHW525" s="76"/>
      <c r="QHX525" s="76"/>
      <c r="QHY525" s="76"/>
      <c r="QHZ525" s="76"/>
      <c r="QIA525" s="76"/>
      <c r="QIB525" s="76"/>
      <c r="QIC525" s="76"/>
      <c r="QID525" s="76"/>
      <c r="QIE525" s="76"/>
      <c r="QIF525" s="76"/>
      <c r="QIG525" s="76"/>
      <c r="QIH525" s="76"/>
      <c r="QII525" s="76"/>
      <c r="QIJ525" s="76"/>
      <c r="QIK525" s="76"/>
      <c r="QIL525" s="76"/>
      <c r="QIM525" s="76"/>
      <c r="QIN525" s="76"/>
      <c r="QIO525" s="76"/>
      <c r="QIP525" s="76"/>
      <c r="QIQ525" s="76"/>
      <c r="QIR525" s="76"/>
      <c r="QIS525" s="76"/>
      <c r="QIT525" s="76"/>
      <c r="QIU525" s="76"/>
      <c r="QIV525" s="76"/>
      <c r="QIW525" s="76"/>
      <c r="QIX525" s="76"/>
      <c r="QIY525" s="76"/>
      <c r="QIZ525" s="76"/>
      <c r="QJA525" s="76"/>
      <c r="QJB525" s="76"/>
      <c r="QJC525" s="76"/>
      <c r="QJD525" s="76"/>
      <c r="QJE525" s="76"/>
      <c r="QJF525" s="76"/>
      <c r="QJG525" s="76"/>
      <c r="QJH525" s="76"/>
      <c r="QJI525" s="76"/>
      <c r="QJJ525" s="76"/>
      <c r="QJK525" s="76"/>
      <c r="QJL525" s="76"/>
      <c r="QJM525" s="76"/>
      <c r="QJN525" s="76"/>
      <c r="QJO525" s="76"/>
      <c r="QJP525" s="76"/>
      <c r="QJQ525" s="76"/>
      <c r="QJR525" s="76"/>
      <c r="QJS525" s="76"/>
      <c r="QJT525" s="76"/>
      <c r="QJU525" s="76"/>
      <c r="QJV525" s="76"/>
      <c r="QJW525" s="76"/>
      <c r="QJX525" s="76"/>
      <c r="QJY525" s="76"/>
      <c r="QJZ525" s="76"/>
      <c r="QKA525" s="76"/>
      <c r="QKB525" s="76"/>
      <c r="QKC525" s="76"/>
      <c r="QKD525" s="76"/>
      <c r="QKE525" s="76"/>
      <c r="QKF525" s="76"/>
      <c r="QKG525" s="76"/>
      <c r="QKH525" s="76"/>
      <c r="QKI525" s="76"/>
      <c r="QKJ525" s="76"/>
      <c r="QKK525" s="76"/>
      <c r="QKL525" s="76"/>
      <c r="QKM525" s="76"/>
      <c r="QKN525" s="76"/>
      <c r="QKO525" s="76"/>
      <c r="QKP525" s="76"/>
      <c r="QKQ525" s="76"/>
      <c r="QKR525" s="76"/>
      <c r="QKS525" s="76"/>
      <c r="QKT525" s="76"/>
      <c r="QKU525" s="76"/>
      <c r="QKV525" s="76"/>
      <c r="QKW525" s="76"/>
      <c r="QKX525" s="76"/>
      <c r="QKY525" s="76"/>
      <c r="QKZ525" s="76"/>
      <c r="QLA525" s="76"/>
      <c r="QLB525" s="76"/>
      <c r="QLC525" s="76"/>
      <c r="QLD525" s="76"/>
      <c r="QLE525" s="76"/>
      <c r="QLF525" s="76"/>
      <c r="QLG525" s="76"/>
      <c r="QLH525" s="76"/>
      <c r="QLI525" s="76"/>
      <c r="QLJ525" s="76"/>
      <c r="QLK525" s="76"/>
      <c r="QLL525" s="76"/>
      <c r="QLM525" s="76"/>
      <c r="QLN525" s="76"/>
      <c r="QLO525" s="76"/>
      <c r="QLP525" s="76"/>
      <c r="QLQ525" s="76"/>
      <c r="QLR525" s="76"/>
      <c r="QLS525" s="76"/>
      <c r="QLT525" s="76"/>
      <c r="QLU525" s="76"/>
      <c r="QLV525" s="76"/>
      <c r="QLW525" s="76"/>
      <c r="QLX525" s="76"/>
      <c r="QLY525" s="76"/>
      <c r="QLZ525" s="76"/>
      <c r="QMA525" s="76"/>
      <c r="QMB525" s="76"/>
      <c r="QMC525" s="76"/>
      <c r="QMD525" s="76"/>
      <c r="QME525" s="76"/>
      <c r="QMF525" s="76"/>
      <c r="QMG525" s="76"/>
      <c r="QMH525" s="76"/>
      <c r="QMI525" s="76"/>
      <c r="QMJ525" s="76"/>
      <c r="QMK525" s="76"/>
      <c r="QML525" s="76"/>
      <c r="QMM525" s="76"/>
      <c r="QMN525" s="76"/>
      <c r="QMO525" s="76"/>
      <c r="QMP525" s="76"/>
      <c r="QMQ525" s="76"/>
      <c r="QMR525" s="76"/>
      <c r="QMS525" s="76"/>
      <c r="QMT525" s="76"/>
      <c r="QMU525" s="76"/>
      <c r="QMV525" s="76"/>
      <c r="QMW525" s="76"/>
      <c r="QMX525" s="76"/>
      <c r="QMY525" s="76"/>
      <c r="QMZ525" s="76"/>
      <c r="QNA525" s="76"/>
      <c r="QNB525" s="76"/>
      <c r="QNC525" s="76"/>
      <c r="QND525" s="76"/>
      <c r="QNE525" s="76"/>
      <c r="QNF525" s="76"/>
      <c r="QNG525" s="76"/>
      <c r="QNH525" s="76"/>
      <c r="QNI525" s="76"/>
      <c r="QNJ525" s="76"/>
      <c r="QNK525" s="76"/>
      <c r="QNL525" s="76"/>
      <c r="QNM525" s="76"/>
      <c r="QNN525" s="76"/>
      <c r="QNO525" s="76"/>
      <c r="QNP525" s="76"/>
      <c r="QNQ525" s="76"/>
      <c r="QNR525" s="76"/>
      <c r="QNS525" s="76"/>
      <c r="QNT525" s="76"/>
      <c r="QNU525" s="76"/>
      <c r="QNV525" s="76"/>
      <c r="QNW525" s="76"/>
      <c r="QNX525" s="76"/>
      <c r="QNY525" s="76"/>
      <c r="QNZ525" s="76"/>
      <c r="QOA525" s="76"/>
      <c r="QOB525" s="76"/>
      <c r="QOC525" s="76"/>
      <c r="QOD525" s="76"/>
      <c r="QOE525" s="76"/>
      <c r="QOF525" s="76"/>
      <c r="QOG525" s="76"/>
      <c r="QOH525" s="76"/>
      <c r="QOI525" s="76"/>
      <c r="QOJ525" s="76"/>
      <c r="QOK525" s="76"/>
      <c r="QOL525" s="76"/>
      <c r="QOM525" s="76"/>
      <c r="QON525" s="76"/>
      <c r="QOO525" s="76"/>
      <c r="QOP525" s="76"/>
      <c r="QOQ525" s="76"/>
      <c r="QOR525" s="76"/>
      <c r="QOS525" s="76"/>
      <c r="QOT525" s="76"/>
      <c r="QOU525" s="76"/>
      <c r="QOV525" s="76"/>
      <c r="QOW525" s="76"/>
      <c r="QOX525" s="76"/>
      <c r="QOY525" s="76"/>
      <c r="QOZ525" s="76"/>
      <c r="QPA525" s="76"/>
      <c r="QPB525" s="76"/>
      <c r="QPC525" s="76"/>
      <c r="QPD525" s="76"/>
      <c r="QPE525" s="76"/>
      <c r="QPF525" s="76"/>
      <c r="QPG525" s="76"/>
      <c r="QPH525" s="76"/>
      <c r="QPI525" s="76"/>
      <c r="QPJ525" s="76"/>
      <c r="QPK525" s="76"/>
      <c r="QPL525" s="76"/>
      <c r="QPM525" s="76"/>
      <c r="QPN525" s="76"/>
      <c r="QPO525" s="76"/>
      <c r="QPP525" s="76"/>
      <c r="QPQ525" s="76"/>
      <c r="QPR525" s="76"/>
      <c r="QPS525" s="76"/>
      <c r="QPT525" s="76"/>
      <c r="QPU525" s="76"/>
      <c r="QPV525" s="76"/>
      <c r="QPW525" s="76"/>
      <c r="QPX525" s="76"/>
      <c r="QPY525" s="76"/>
      <c r="QPZ525" s="76"/>
      <c r="QQA525" s="76"/>
      <c r="QQB525" s="76"/>
      <c r="QQC525" s="76"/>
      <c r="QQD525" s="76"/>
      <c r="QQE525" s="76"/>
      <c r="QQF525" s="76"/>
      <c r="QQG525" s="76"/>
      <c r="QQH525" s="76"/>
      <c r="QQI525" s="76"/>
      <c r="QQJ525" s="76"/>
      <c r="QQK525" s="76"/>
      <c r="QQL525" s="76"/>
      <c r="QQM525" s="76"/>
      <c r="QQN525" s="76"/>
      <c r="QQO525" s="76"/>
      <c r="QQP525" s="76"/>
      <c r="QQQ525" s="76"/>
      <c r="QQR525" s="76"/>
      <c r="QQS525" s="76"/>
      <c r="QQT525" s="76"/>
      <c r="QQU525" s="76"/>
      <c r="QQV525" s="76"/>
      <c r="QQW525" s="76"/>
      <c r="QQX525" s="76"/>
      <c r="QQY525" s="76"/>
      <c r="QQZ525" s="76"/>
      <c r="QRA525" s="76"/>
      <c r="QRB525" s="76"/>
      <c r="QRC525" s="76"/>
      <c r="QRD525" s="76"/>
      <c r="QRE525" s="76"/>
      <c r="QRF525" s="76"/>
      <c r="QRG525" s="76"/>
      <c r="QRH525" s="76"/>
      <c r="QRI525" s="76"/>
      <c r="QRJ525" s="76"/>
      <c r="QRK525" s="76"/>
      <c r="QRL525" s="76"/>
      <c r="QRM525" s="76"/>
      <c r="QRN525" s="76"/>
      <c r="QRO525" s="76"/>
      <c r="QRP525" s="76"/>
      <c r="QRQ525" s="76"/>
      <c r="QRR525" s="76"/>
      <c r="QRS525" s="76"/>
      <c r="QRT525" s="76"/>
      <c r="QRU525" s="76"/>
      <c r="QRV525" s="76"/>
      <c r="QRW525" s="76"/>
      <c r="QRX525" s="76"/>
      <c r="QRY525" s="76"/>
      <c r="QRZ525" s="76"/>
      <c r="QSA525" s="76"/>
      <c r="QSB525" s="76"/>
      <c r="QSC525" s="76"/>
      <c r="QSD525" s="76"/>
      <c r="QSE525" s="76"/>
      <c r="QSF525" s="76"/>
      <c r="QSG525" s="76"/>
      <c r="QSH525" s="76"/>
      <c r="QSI525" s="76"/>
      <c r="QSJ525" s="76"/>
      <c r="QSK525" s="76"/>
      <c r="QSL525" s="76"/>
      <c r="QSM525" s="76"/>
      <c r="QSN525" s="76"/>
      <c r="QSO525" s="76"/>
      <c r="QSP525" s="76"/>
      <c r="QSQ525" s="76"/>
      <c r="QSR525" s="76"/>
      <c r="QSS525" s="76"/>
      <c r="QST525" s="76"/>
      <c r="QSU525" s="76"/>
      <c r="QSV525" s="76"/>
      <c r="QSW525" s="76"/>
      <c r="QSX525" s="76"/>
      <c r="QSY525" s="76"/>
      <c r="QSZ525" s="76"/>
      <c r="QTA525" s="76"/>
      <c r="QTB525" s="76"/>
      <c r="QTC525" s="76"/>
      <c r="QTD525" s="76"/>
      <c r="QTE525" s="76"/>
      <c r="QTF525" s="76"/>
      <c r="QTG525" s="76"/>
      <c r="QTH525" s="76"/>
      <c r="QTI525" s="76"/>
      <c r="QTJ525" s="76"/>
      <c r="QTK525" s="76"/>
      <c r="QTL525" s="76"/>
      <c r="QTM525" s="76"/>
      <c r="QTN525" s="76"/>
      <c r="QTO525" s="76"/>
      <c r="QTP525" s="76"/>
      <c r="QTQ525" s="76"/>
      <c r="QTR525" s="76"/>
      <c r="QTS525" s="76"/>
      <c r="QTT525" s="76"/>
      <c r="QTU525" s="76"/>
      <c r="QTV525" s="76"/>
      <c r="QTW525" s="76"/>
      <c r="QTX525" s="76"/>
      <c r="QTY525" s="76"/>
      <c r="QTZ525" s="76"/>
      <c r="QUA525" s="76"/>
      <c r="QUB525" s="76"/>
      <c r="QUC525" s="76"/>
      <c r="QUD525" s="76"/>
      <c r="QUE525" s="76"/>
      <c r="QUF525" s="76"/>
      <c r="QUG525" s="76"/>
      <c r="QUH525" s="76"/>
      <c r="QUI525" s="76"/>
      <c r="QUJ525" s="76"/>
      <c r="QUK525" s="76"/>
      <c r="QUL525" s="76"/>
      <c r="QUM525" s="76"/>
      <c r="QUN525" s="76"/>
      <c r="QUO525" s="76"/>
      <c r="QUP525" s="76"/>
      <c r="QUQ525" s="76"/>
      <c r="QUR525" s="76"/>
      <c r="QUS525" s="76"/>
      <c r="QUT525" s="76"/>
      <c r="QUU525" s="76"/>
      <c r="QUV525" s="76"/>
      <c r="QUW525" s="76"/>
      <c r="QUX525" s="76"/>
      <c r="QUY525" s="76"/>
      <c r="QUZ525" s="76"/>
      <c r="QVA525" s="76"/>
      <c r="QVB525" s="76"/>
      <c r="QVC525" s="76"/>
      <c r="QVD525" s="76"/>
      <c r="QVE525" s="76"/>
      <c r="QVF525" s="76"/>
      <c r="QVG525" s="76"/>
      <c r="QVH525" s="76"/>
      <c r="QVI525" s="76"/>
      <c r="QVJ525" s="76"/>
      <c r="QVK525" s="76"/>
      <c r="QVL525" s="76"/>
      <c r="QVM525" s="76"/>
      <c r="QVN525" s="76"/>
      <c r="QVO525" s="76"/>
      <c r="QVP525" s="76"/>
      <c r="QVQ525" s="76"/>
      <c r="QVR525" s="76"/>
      <c r="QVS525" s="76"/>
      <c r="QVT525" s="76"/>
      <c r="QVU525" s="76"/>
      <c r="QVV525" s="76"/>
      <c r="QVW525" s="76"/>
      <c r="QVX525" s="76"/>
      <c r="QVY525" s="76"/>
      <c r="QVZ525" s="76"/>
      <c r="QWA525" s="76"/>
      <c r="QWB525" s="76"/>
      <c r="QWC525" s="76"/>
      <c r="QWD525" s="76"/>
      <c r="QWE525" s="76"/>
      <c r="QWF525" s="76"/>
      <c r="QWG525" s="76"/>
      <c r="QWH525" s="76"/>
      <c r="QWI525" s="76"/>
      <c r="QWJ525" s="76"/>
      <c r="QWK525" s="76"/>
      <c r="QWL525" s="76"/>
      <c r="QWM525" s="76"/>
      <c r="QWN525" s="76"/>
      <c r="QWO525" s="76"/>
      <c r="QWP525" s="76"/>
      <c r="QWQ525" s="76"/>
      <c r="QWR525" s="76"/>
      <c r="QWS525" s="76"/>
      <c r="QWT525" s="76"/>
      <c r="QWU525" s="76"/>
      <c r="QWV525" s="76"/>
      <c r="QWW525" s="76"/>
      <c r="QWX525" s="76"/>
      <c r="QWY525" s="76"/>
      <c r="QWZ525" s="76"/>
      <c r="QXA525" s="76"/>
      <c r="QXB525" s="76"/>
      <c r="QXC525" s="76"/>
      <c r="QXD525" s="76"/>
      <c r="QXE525" s="76"/>
      <c r="QXF525" s="76"/>
      <c r="QXG525" s="76"/>
      <c r="QXH525" s="76"/>
      <c r="QXI525" s="76"/>
      <c r="QXJ525" s="76"/>
      <c r="QXK525" s="76"/>
      <c r="QXL525" s="76"/>
      <c r="QXM525" s="76"/>
      <c r="QXN525" s="76"/>
      <c r="QXO525" s="76"/>
      <c r="QXP525" s="76"/>
      <c r="QXQ525" s="76"/>
      <c r="QXR525" s="76"/>
      <c r="QXS525" s="76"/>
      <c r="QXT525" s="76"/>
      <c r="QXU525" s="76"/>
      <c r="QXV525" s="76"/>
      <c r="QXW525" s="76"/>
      <c r="QXX525" s="76"/>
      <c r="QXY525" s="76"/>
      <c r="QXZ525" s="76"/>
      <c r="QYA525" s="76"/>
      <c r="QYB525" s="76"/>
      <c r="QYC525" s="76"/>
      <c r="QYD525" s="76"/>
      <c r="QYE525" s="76"/>
      <c r="QYF525" s="76"/>
      <c r="QYG525" s="76"/>
      <c r="QYH525" s="76"/>
      <c r="QYI525" s="76"/>
      <c r="QYJ525" s="76"/>
      <c r="QYK525" s="76"/>
      <c r="QYL525" s="76"/>
      <c r="QYM525" s="76"/>
      <c r="QYN525" s="76"/>
      <c r="QYO525" s="76"/>
      <c r="QYP525" s="76"/>
      <c r="QYQ525" s="76"/>
      <c r="QYR525" s="76"/>
      <c r="QYS525" s="76"/>
      <c r="QYT525" s="76"/>
      <c r="QYU525" s="76"/>
      <c r="QYV525" s="76"/>
      <c r="QYW525" s="76"/>
      <c r="QYX525" s="76"/>
      <c r="QYY525" s="76"/>
      <c r="QYZ525" s="76"/>
      <c r="QZA525" s="76"/>
      <c r="QZB525" s="76"/>
      <c r="QZC525" s="76"/>
      <c r="QZD525" s="76"/>
      <c r="QZE525" s="76"/>
      <c r="QZF525" s="76"/>
      <c r="QZG525" s="76"/>
      <c r="QZH525" s="76"/>
      <c r="QZI525" s="76"/>
      <c r="QZJ525" s="76"/>
      <c r="QZK525" s="76"/>
      <c r="QZL525" s="76"/>
      <c r="QZM525" s="76"/>
      <c r="QZN525" s="76"/>
      <c r="QZO525" s="76"/>
      <c r="QZP525" s="76"/>
      <c r="QZQ525" s="76"/>
      <c r="QZR525" s="76"/>
      <c r="QZS525" s="76"/>
      <c r="QZT525" s="76"/>
      <c r="QZU525" s="76"/>
      <c r="QZV525" s="76"/>
      <c r="QZW525" s="76"/>
      <c r="QZX525" s="76"/>
      <c r="QZY525" s="76"/>
      <c r="QZZ525" s="76"/>
      <c r="RAA525" s="76"/>
      <c r="RAB525" s="76"/>
      <c r="RAC525" s="76"/>
      <c r="RAD525" s="76"/>
      <c r="RAE525" s="76"/>
      <c r="RAF525" s="76"/>
      <c r="RAG525" s="76"/>
      <c r="RAH525" s="76"/>
      <c r="RAI525" s="76"/>
      <c r="RAJ525" s="76"/>
      <c r="RAK525" s="76"/>
      <c r="RAL525" s="76"/>
      <c r="RAM525" s="76"/>
      <c r="RAN525" s="76"/>
      <c r="RAO525" s="76"/>
      <c r="RAP525" s="76"/>
      <c r="RAQ525" s="76"/>
      <c r="RAR525" s="76"/>
      <c r="RAS525" s="76"/>
      <c r="RAT525" s="76"/>
      <c r="RAU525" s="76"/>
      <c r="RAV525" s="76"/>
      <c r="RAW525" s="76"/>
      <c r="RAX525" s="76"/>
      <c r="RAY525" s="76"/>
      <c r="RAZ525" s="76"/>
      <c r="RBA525" s="76"/>
      <c r="RBB525" s="76"/>
      <c r="RBC525" s="76"/>
      <c r="RBD525" s="76"/>
      <c r="RBE525" s="76"/>
      <c r="RBF525" s="76"/>
      <c r="RBG525" s="76"/>
      <c r="RBH525" s="76"/>
      <c r="RBI525" s="76"/>
      <c r="RBJ525" s="76"/>
      <c r="RBK525" s="76"/>
      <c r="RBL525" s="76"/>
      <c r="RBM525" s="76"/>
      <c r="RBN525" s="76"/>
      <c r="RBO525" s="76"/>
      <c r="RBP525" s="76"/>
      <c r="RBQ525" s="76"/>
      <c r="RBR525" s="76"/>
      <c r="RBS525" s="76"/>
      <c r="RBT525" s="76"/>
      <c r="RBU525" s="76"/>
      <c r="RBV525" s="76"/>
      <c r="RBW525" s="76"/>
      <c r="RBX525" s="76"/>
      <c r="RBY525" s="76"/>
      <c r="RBZ525" s="76"/>
      <c r="RCA525" s="76"/>
      <c r="RCB525" s="76"/>
      <c r="RCC525" s="76"/>
      <c r="RCD525" s="76"/>
      <c r="RCE525" s="76"/>
      <c r="RCF525" s="76"/>
      <c r="RCG525" s="76"/>
      <c r="RCH525" s="76"/>
      <c r="RCI525" s="76"/>
      <c r="RCJ525" s="76"/>
      <c r="RCK525" s="76"/>
      <c r="RCL525" s="76"/>
      <c r="RCM525" s="76"/>
      <c r="RCN525" s="76"/>
      <c r="RCO525" s="76"/>
      <c r="RCP525" s="76"/>
      <c r="RCQ525" s="76"/>
      <c r="RCR525" s="76"/>
      <c r="RCS525" s="76"/>
      <c r="RCT525" s="76"/>
      <c r="RCU525" s="76"/>
      <c r="RCV525" s="76"/>
      <c r="RCW525" s="76"/>
      <c r="RCX525" s="76"/>
      <c r="RCY525" s="76"/>
      <c r="RCZ525" s="76"/>
      <c r="RDA525" s="76"/>
      <c r="RDB525" s="76"/>
      <c r="RDC525" s="76"/>
      <c r="RDD525" s="76"/>
      <c r="RDE525" s="76"/>
      <c r="RDF525" s="76"/>
      <c r="RDG525" s="76"/>
      <c r="RDH525" s="76"/>
      <c r="RDI525" s="76"/>
      <c r="RDJ525" s="76"/>
      <c r="RDK525" s="76"/>
      <c r="RDL525" s="76"/>
      <c r="RDM525" s="76"/>
      <c r="RDN525" s="76"/>
      <c r="RDO525" s="76"/>
      <c r="RDP525" s="76"/>
      <c r="RDQ525" s="76"/>
      <c r="RDR525" s="76"/>
      <c r="RDS525" s="76"/>
      <c r="RDT525" s="76"/>
      <c r="RDU525" s="76"/>
      <c r="RDV525" s="76"/>
      <c r="RDW525" s="76"/>
      <c r="RDX525" s="76"/>
      <c r="RDY525" s="76"/>
      <c r="RDZ525" s="76"/>
      <c r="REA525" s="76"/>
      <c r="REB525" s="76"/>
      <c r="REC525" s="76"/>
      <c r="RED525" s="76"/>
      <c r="REE525" s="76"/>
      <c r="REF525" s="76"/>
      <c r="REG525" s="76"/>
      <c r="REH525" s="76"/>
      <c r="REI525" s="76"/>
      <c r="REJ525" s="76"/>
      <c r="REK525" s="76"/>
      <c r="REL525" s="76"/>
      <c r="REM525" s="76"/>
      <c r="REN525" s="76"/>
      <c r="REO525" s="76"/>
      <c r="REP525" s="76"/>
      <c r="REQ525" s="76"/>
      <c r="RER525" s="76"/>
      <c r="RES525" s="76"/>
      <c r="RET525" s="76"/>
      <c r="REU525" s="76"/>
      <c r="REV525" s="76"/>
      <c r="REW525" s="76"/>
      <c r="REX525" s="76"/>
      <c r="REY525" s="76"/>
      <c r="REZ525" s="76"/>
      <c r="RFA525" s="76"/>
      <c r="RFB525" s="76"/>
      <c r="RFC525" s="76"/>
      <c r="RFD525" s="76"/>
      <c r="RFE525" s="76"/>
      <c r="RFF525" s="76"/>
      <c r="RFG525" s="76"/>
      <c r="RFH525" s="76"/>
      <c r="RFI525" s="76"/>
      <c r="RFJ525" s="76"/>
      <c r="RFK525" s="76"/>
      <c r="RFL525" s="76"/>
      <c r="RFM525" s="76"/>
      <c r="RFN525" s="76"/>
      <c r="RFO525" s="76"/>
      <c r="RFP525" s="76"/>
      <c r="RFQ525" s="76"/>
      <c r="RFR525" s="76"/>
      <c r="RFS525" s="76"/>
      <c r="RFT525" s="76"/>
      <c r="RFU525" s="76"/>
      <c r="RFV525" s="76"/>
      <c r="RFW525" s="76"/>
      <c r="RFX525" s="76"/>
      <c r="RFY525" s="76"/>
      <c r="RFZ525" s="76"/>
      <c r="RGA525" s="76"/>
      <c r="RGB525" s="76"/>
      <c r="RGC525" s="76"/>
      <c r="RGD525" s="76"/>
      <c r="RGE525" s="76"/>
      <c r="RGF525" s="76"/>
      <c r="RGG525" s="76"/>
      <c r="RGH525" s="76"/>
      <c r="RGI525" s="76"/>
      <c r="RGJ525" s="76"/>
      <c r="RGK525" s="76"/>
      <c r="RGL525" s="76"/>
      <c r="RGM525" s="76"/>
      <c r="RGN525" s="76"/>
      <c r="RGO525" s="76"/>
      <c r="RGP525" s="76"/>
      <c r="RGQ525" s="76"/>
      <c r="RGR525" s="76"/>
      <c r="RGS525" s="76"/>
      <c r="RGT525" s="76"/>
      <c r="RGU525" s="76"/>
      <c r="RGV525" s="76"/>
      <c r="RGW525" s="76"/>
      <c r="RGX525" s="76"/>
      <c r="RGY525" s="76"/>
      <c r="RGZ525" s="76"/>
      <c r="RHA525" s="76"/>
      <c r="RHB525" s="76"/>
      <c r="RHC525" s="76"/>
      <c r="RHD525" s="76"/>
      <c r="RHE525" s="76"/>
      <c r="RHF525" s="76"/>
      <c r="RHG525" s="76"/>
      <c r="RHH525" s="76"/>
      <c r="RHI525" s="76"/>
      <c r="RHJ525" s="76"/>
      <c r="RHK525" s="76"/>
      <c r="RHL525" s="76"/>
      <c r="RHM525" s="76"/>
      <c r="RHN525" s="76"/>
      <c r="RHO525" s="76"/>
      <c r="RHP525" s="76"/>
      <c r="RHQ525" s="76"/>
      <c r="RHR525" s="76"/>
      <c r="RHS525" s="76"/>
      <c r="RHT525" s="76"/>
      <c r="RHU525" s="76"/>
      <c r="RHV525" s="76"/>
      <c r="RHW525" s="76"/>
      <c r="RHX525" s="76"/>
      <c r="RHY525" s="76"/>
      <c r="RHZ525" s="76"/>
      <c r="RIA525" s="76"/>
      <c r="RIB525" s="76"/>
      <c r="RIC525" s="76"/>
      <c r="RID525" s="76"/>
      <c r="RIE525" s="76"/>
      <c r="RIF525" s="76"/>
      <c r="RIG525" s="76"/>
      <c r="RIH525" s="76"/>
      <c r="RII525" s="76"/>
      <c r="RIJ525" s="76"/>
      <c r="RIK525" s="76"/>
      <c r="RIL525" s="76"/>
      <c r="RIM525" s="76"/>
      <c r="RIN525" s="76"/>
      <c r="RIO525" s="76"/>
      <c r="RIP525" s="76"/>
      <c r="RIQ525" s="76"/>
      <c r="RIR525" s="76"/>
      <c r="RIS525" s="76"/>
      <c r="RIT525" s="76"/>
      <c r="RIU525" s="76"/>
      <c r="RIV525" s="76"/>
      <c r="RIW525" s="76"/>
      <c r="RIX525" s="76"/>
      <c r="RIY525" s="76"/>
      <c r="RIZ525" s="76"/>
      <c r="RJA525" s="76"/>
      <c r="RJB525" s="76"/>
      <c r="RJC525" s="76"/>
      <c r="RJD525" s="76"/>
      <c r="RJE525" s="76"/>
      <c r="RJF525" s="76"/>
      <c r="RJG525" s="76"/>
      <c r="RJH525" s="76"/>
      <c r="RJI525" s="76"/>
      <c r="RJJ525" s="76"/>
      <c r="RJK525" s="76"/>
      <c r="RJL525" s="76"/>
      <c r="RJM525" s="76"/>
      <c r="RJN525" s="76"/>
      <c r="RJO525" s="76"/>
      <c r="RJP525" s="76"/>
      <c r="RJQ525" s="76"/>
      <c r="RJR525" s="76"/>
      <c r="RJS525" s="76"/>
      <c r="RJT525" s="76"/>
      <c r="RJU525" s="76"/>
      <c r="RJV525" s="76"/>
      <c r="RJW525" s="76"/>
      <c r="RJX525" s="76"/>
      <c r="RJY525" s="76"/>
      <c r="RJZ525" s="76"/>
      <c r="RKA525" s="76"/>
      <c r="RKB525" s="76"/>
      <c r="RKC525" s="76"/>
      <c r="RKD525" s="76"/>
      <c r="RKE525" s="76"/>
      <c r="RKF525" s="76"/>
      <c r="RKG525" s="76"/>
      <c r="RKH525" s="76"/>
      <c r="RKI525" s="76"/>
      <c r="RKJ525" s="76"/>
      <c r="RKK525" s="76"/>
      <c r="RKL525" s="76"/>
      <c r="RKM525" s="76"/>
      <c r="RKN525" s="76"/>
      <c r="RKO525" s="76"/>
      <c r="RKP525" s="76"/>
      <c r="RKQ525" s="76"/>
      <c r="RKR525" s="76"/>
      <c r="RKS525" s="76"/>
      <c r="RKT525" s="76"/>
      <c r="RKU525" s="76"/>
      <c r="RKV525" s="76"/>
      <c r="RKW525" s="76"/>
      <c r="RKX525" s="76"/>
      <c r="RKY525" s="76"/>
      <c r="RKZ525" s="76"/>
      <c r="RLA525" s="76"/>
      <c r="RLB525" s="76"/>
      <c r="RLC525" s="76"/>
      <c r="RLD525" s="76"/>
      <c r="RLE525" s="76"/>
      <c r="RLF525" s="76"/>
      <c r="RLG525" s="76"/>
      <c r="RLH525" s="76"/>
      <c r="RLI525" s="76"/>
      <c r="RLJ525" s="76"/>
      <c r="RLK525" s="76"/>
      <c r="RLL525" s="76"/>
      <c r="RLM525" s="76"/>
      <c r="RLN525" s="76"/>
      <c r="RLO525" s="76"/>
      <c r="RLP525" s="76"/>
      <c r="RLQ525" s="76"/>
      <c r="RLR525" s="76"/>
      <c r="RLS525" s="76"/>
      <c r="RLT525" s="76"/>
      <c r="RLU525" s="76"/>
      <c r="RLV525" s="76"/>
      <c r="RLW525" s="76"/>
      <c r="RLX525" s="76"/>
      <c r="RLY525" s="76"/>
      <c r="RLZ525" s="76"/>
      <c r="RMA525" s="76"/>
      <c r="RMB525" s="76"/>
      <c r="RMC525" s="76"/>
      <c r="RMD525" s="76"/>
      <c r="RME525" s="76"/>
      <c r="RMF525" s="76"/>
      <c r="RMG525" s="76"/>
      <c r="RMH525" s="76"/>
      <c r="RMI525" s="76"/>
      <c r="RMJ525" s="76"/>
      <c r="RMK525" s="76"/>
      <c r="RML525" s="76"/>
      <c r="RMM525" s="76"/>
      <c r="RMN525" s="76"/>
      <c r="RMO525" s="76"/>
      <c r="RMP525" s="76"/>
      <c r="RMQ525" s="76"/>
      <c r="RMR525" s="76"/>
      <c r="RMS525" s="76"/>
      <c r="RMT525" s="76"/>
      <c r="RMU525" s="76"/>
      <c r="RMV525" s="76"/>
      <c r="RMW525" s="76"/>
      <c r="RMX525" s="76"/>
      <c r="RMY525" s="76"/>
      <c r="RMZ525" s="76"/>
      <c r="RNA525" s="76"/>
      <c r="RNB525" s="76"/>
      <c r="RNC525" s="76"/>
      <c r="RND525" s="76"/>
      <c r="RNE525" s="76"/>
      <c r="RNF525" s="76"/>
      <c r="RNG525" s="76"/>
      <c r="RNH525" s="76"/>
      <c r="RNI525" s="76"/>
      <c r="RNJ525" s="76"/>
      <c r="RNK525" s="76"/>
      <c r="RNL525" s="76"/>
      <c r="RNM525" s="76"/>
      <c r="RNN525" s="76"/>
      <c r="RNO525" s="76"/>
      <c r="RNP525" s="76"/>
      <c r="RNQ525" s="76"/>
      <c r="RNR525" s="76"/>
      <c r="RNS525" s="76"/>
      <c r="RNT525" s="76"/>
      <c r="RNU525" s="76"/>
      <c r="RNV525" s="76"/>
      <c r="RNW525" s="76"/>
      <c r="RNX525" s="76"/>
      <c r="RNY525" s="76"/>
      <c r="RNZ525" s="76"/>
      <c r="ROA525" s="76"/>
      <c r="ROB525" s="76"/>
      <c r="ROC525" s="76"/>
      <c r="ROD525" s="76"/>
      <c r="ROE525" s="76"/>
      <c r="ROF525" s="76"/>
      <c r="ROG525" s="76"/>
      <c r="ROH525" s="76"/>
      <c r="ROI525" s="76"/>
      <c r="ROJ525" s="76"/>
      <c r="ROK525" s="76"/>
      <c r="ROL525" s="76"/>
      <c r="ROM525" s="76"/>
      <c r="RON525" s="76"/>
      <c r="ROO525" s="76"/>
      <c r="ROP525" s="76"/>
      <c r="ROQ525" s="76"/>
      <c r="ROR525" s="76"/>
      <c r="ROS525" s="76"/>
      <c r="ROT525" s="76"/>
      <c r="ROU525" s="76"/>
      <c r="ROV525" s="76"/>
      <c r="ROW525" s="76"/>
      <c r="ROX525" s="76"/>
      <c r="ROY525" s="76"/>
      <c r="ROZ525" s="76"/>
      <c r="RPA525" s="76"/>
      <c r="RPB525" s="76"/>
      <c r="RPC525" s="76"/>
      <c r="RPD525" s="76"/>
      <c r="RPE525" s="76"/>
      <c r="RPF525" s="76"/>
      <c r="RPG525" s="76"/>
      <c r="RPH525" s="76"/>
      <c r="RPI525" s="76"/>
      <c r="RPJ525" s="76"/>
      <c r="RPK525" s="76"/>
      <c r="RPL525" s="76"/>
      <c r="RPM525" s="76"/>
      <c r="RPN525" s="76"/>
      <c r="RPO525" s="76"/>
      <c r="RPP525" s="76"/>
      <c r="RPQ525" s="76"/>
      <c r="RPR525" s="76"/>
      <c r="RPS525" s="76"/>
      <c r="RPT525" s="76"/>
      <c r="RPU525" s="76"/>
      <c r="RPV525" s="76"/>
      <c r="RPW525" s="76"/>
      <c r="RPX525" s="76"/>
      <c r="RPY525" s="76"/>
      <c r="RPZ525" s="76"/>
      <c r="RQA525" s="76"/>
      <c r="RQB525" s="76"/>
      <c r="RQC525" s="76"/>
      <c r="RQD525" s="76"/>
      <c r="RQE525" s="76"/>
      <c r="RQF525" s="76"/>
      <c r="RQG525" s="76"/>
      <c r="RQH525" s="76"/>
      <c r="RQI525" s="76"/>
      <c r="RQJ525" s="76"/>
      <c r="RQK525" s="76"/>
      <c r="RQL525" s="76"/>
      <c r="RQM525" s="76"/>
      <c r="RQN525" s="76"/>
      <c r="RQO525" s="76"/>
      <c r="RQP525" s="76"/>
      <c r="RQQ525" s="76"/>
      <c r="RQR525" s="76"/>
      <c r="RQS525" s="76"/>
      <c r="RQT525" s="76"/>
      <c r="RQU525" s="76"/>
      <c r="RQV525" s="76"/>
      <c r="RQW525" s="76"/>
      <c r="RQX525" s="76"/>
      <c r="RQY525" s="76"/>
      <c r="RQZ525" s="76"/>
      <c r="RRA525" s="76"/>
      <c r="RRB525" s="76"/>
      <c r="RRC525" s="76"/>
      <c r="RRD525" s="76"/>
      <c r="RRE525" s="76"/>
      <c r="RRF525" s="76"/>
      <c r="RRG525" s="76"/>
      <c r="RRH525" s="76"/>
      <c r="RRI525" s="76"/>
      <c r="RRJ525" s="76"/>
      <c r="RRK525" s="76"/>
      <c r="RRL525" s="76"/>
      <c r="RRM525" s="76"/>
      <c r="RRN525" s="76"/>
      <c r="RRO525" s="76"/>
      <c r="RRP525" s="76"/>
      <c r="RRQ525" s="76"/>
      <c r="RRR525" s="76"/>
      <c r="RRS525" s="76"/>
      <c r="RRT525" s="76"/>
      <c r="RRU525" s="76"/>
      <c r="RRV525" s="76"/>
      <c r="RRW525" s="76"/>
      <c r="RRX525" s="76"/>
      <c r="RRY525" s="76"/>
      <c r="RRZ525" s="76"/>
      <c r="RSA525" s="76"/>
      <c r="RSB525" s="76"/>
      <c r="RSC525" s="76"/>
      <c r="RSD525" s="76"/>
      <c r="RSE525" s="76"/>
      <c r="RSF525" s="76"/>
      <c r="RSG525" s="76"/>
      <c r="RSH525" s="76"/>
      <c r="RSI525" s="76"/>
      <c r="RSJ525" s="76"/>
      <c r="RSK525" s="76"/>
      <c r="RSL525" s="76"/>
      <c r="RSM525" s="76"/>
      <c r="RSN525" s="76"/>
      <c r="RSO525" s="76"/>
      <c r="RSP525" s="76"/>
      <c r="RSQ525" s="76"/>
      <c r="RSR525" s="76"/>
      <c r="RSS525" s="76"/>
      <c r="RST525" s="76"/>
      <c r="RSU525" s="76"/>
      <c r="RSV525" s="76"/>
      <c r="RSW525" s="76"/>
      <c r="RSX525" s="76"/>
      <c r="RSY525" s="76"/>
      <c r="RSZ525" s="76"/>
      <c r="RTA525" s="76"/>
      <c r="RTB525" s="76"/>
      <c r="RTC525" s="76"/>
      <c r="RTD525" s="76"/>
      <c r="RTE525" s="76"/>
      <c r="RTF525" s="76"/>
      <c r="RTG525" s="76"/>
      <c r="RTH525" s="76"/>
      <c r="RTI525" s="76"/>
      <c r="RTJ525" s="76"/>
      <c r="RTK525" s="76"/>
      <c r="RTL525" s="76"/>
      <c r="RTM525" s="76"/>
      <c r="RTN525" s="76"/>
      <c r="RTO525" s="76"/>
      <c r="RTP525" s="76"/>
      <c r="RTQ525" s="76"/>
      <c r="RTR525" s="76"/>
      <c r="RTS525" s="76"/>
      <c r="RTT525" s="76"/>
      <c r="RTU525" s="76"/>
      <c r="RTV525" s="76"/>
      <c r="RTW525" s="76"/>
      <c r="RTX525" s="76"/>
      <c r="RTY525" s="76"/>
      <c r="RTZ525" s="76"/>
      <c r="RUA525" s="76"/>
      <c r="RUB525" s="76"/>
      <c r="RUC525" s="76"/>
      <c r="RUD525" s="76"/>
      <c r="RUE525" s="76"/>
      <c r="RUF525" s="76"/>
      <c r="RUG525" s="76"/>
      <c r="RUH525" s="76"/>
      <c r="RUI525" s="76"/>
      <c r="RUJ525" s="76"/>
      <c r="RUK525" s="76"/>
      <c r="RUL525" s="76"/>
      <c r="RUM525" s="76"/>
      <c r="RUN525" s="76"/>
      <c r="RUO525" s="76"/>
      <c r="RUP525" s="76"/>
      <c r="RUQ525" s="76"/>
      <c r="RUR525" s="76"/>
      <c r="RUS525" s="76"/>
      <c r="RUT525" s="76"/>
      <c r="RUU525" s="76"/>
      <c r="RUV525" s="76"/>
      <c r="RUW525" s="76"/>
      <c r="RUX525" s="76"/>
      <c r="RUY525" s="76"/>
      <c r="RUZ525" s="76"/>
      <c r="RVA525" s="76"/>
      <c r="RVB525" s="76"/>
      <c r="RVC525" s="76"/>
      <c r="RVD525" s="76"/>
      <c r="RVE525" s="76"/>
      <c r="RVF525" s="76"/>
      <c r="RVG525" s="76"/>
      <c r="RVH525" s="76"/>
      <c r="RVI525" s="76"/>
      <c r="RVJ525" s="76"/>
      <c r="RVK525" s="76"/>
      <c r="RVL525" s="76"/>
      <c r="RVM525" s="76"/>
      <c r="RVN525" s="76"/>
      <c r="RVO525" s="76"/>
      <c r="RVP525" s="76"/>
      <c r="RVQ525" s="76"/>
      <c r="RVR525" s="76"/>
      <c r="RVS525" s="76"/>
      <c r="RVT525" s="76"/>
      <c r="RVU525" s="76"/>
      <c r="RVV525" s="76"/>
      <c r="RVW525" s="76"/>
      <c r="RVX525" s="76"/>
      <c r="RVY525" s="76"/>
      <c r="RVZ525" s="76"/>
      <c r="RWA525" s="76"/>
      <c r="RWB525" s="76"/>
      <c r="RWC525" s="76"/>
      <c r="RWD525" s="76"/>
      <c r="RWE525" s="76"/>
      <c r="RWF525" s="76"/>
      <c r="RWG525" s="76"/>
      <c r="RWH525" s="76"/>
      <c r="RWI525" s="76"/>
      <c r="RWJ525" s="76"/>
      <c r="RWK525" s="76"/>
      <c r="RWL525" s="76"/>
      <c r="RWM525" s="76"/>
      <c r="RWN525" s="76"/>
      <c r="RWO525" s="76"/>
      <c r="RWP525" s="76"/>
      <c r="RWQ525" s="76"/>
      <c r="RWR525" s="76"/>
      <c r="RWS525" s="76"/>
      <c r="RWT525" s="76"/>
      <c r="RWU525" s="76"/>
      <c r="RWV525" s="76"/>
      <c r="RWW525" s="76"/>
      <c r="RWX525" s="76"/>
      <c r="RWY525" s="76"/>
      <c r="RWZ525" s="76"/>
      <c r="RXA525" s="76"/>
      <c r="RXB525" s="76"/>
      <c r="RXC525" s="76"/>
      <c r="RXD525" s="76"/>
      <c r="RXE525" s="76"/>
      <c r="RXF525" s="76"/>
      <c r="RXG525" s="76"/>
      <c r="RXH525" s="76"/>
      <c r="RXI525" s="76"/>
      <c r="RXJ525" s="76"/>
      <c r="RXK525" s="76"/>
      <c r="RXL525" s="76"/>
      <c r="RXM525" s="76"/>
      <c r="RXN525" s="76"/>
      <c r="RXO525" s="76"/>
      <c r="RXP525" s="76"/>
      <c r="RXQ525" s="76"/>
      <c r="RXR525" s="76"/>
      <c r="RXS525" s="76"/>
      <c r="RXT525" s="76"/>
      <c r="RXU525" s="76"/>
      <c r="RXV525" s="76"/>
      <c r="RXW525" s="76"/>
      <c r="RXX525" s="76"/>
      <c r="RXY525" s="76"/>
      <c r="RXZ525" s="76"/>
      <c r="RYA525" s="76"/>
      <c r="RYB525" s="76"/>
      <c r="RYC525" s="76"/>
      <c r="RYD525" s="76"/>
      <c r="RYE525" s="76"/>
      <c r="RYF525" s="76"/>
      <c r="RYG525" s="76"/>
      <c r="RYH525" s="76"/>
      <c r="RYI525" s="76"/>
      <c r="RYJ525" s="76"/>
      <c r="RYK525" s="76"/>
      <c r="RYL525" s="76"/>
      <c r="RYM525" s="76"/>
      <c r="RYN525" s="76"/>
      <c r="RYO525" s="76"/>
      <c r="RYP525" s="76"/>
      <c r="RYQ525" s="76"/>
      <c r="RYR525" s="76"/>
      <c r="RYS525" s="76"/>
      <c r="RYT525" s="76"/>
      <c r="RYU525" s="76"/>
      <c r="RYV525" s="76"/>
      <c r="RYW525" s="76"/>
      <c r="RYX525" s="76"/>
      <c r="RYY525" s="76"/>
      <c r="RYZ525" s="76"/>
      <c r="RZA525" s="76"/>
      <c r="RZB525" s="76"/>
      <c r="RZC525" s="76"/>
      <c r="RZD525" s="76"/>
      <c r="RZE525" s="76"/>
      <c r="RZF525" s="76"/>
      <c r="RZG525" s="76"/>
      <c r="RZH525" s="76"/>
      <c r="RZI525" s="76"/>
      <c r="RZJ525" s="76"/>
      <c r="RZK525" s="76"/>
      <c r="RZL525" s="76"/>
      <c r="RZM525" s="76"/>
      <c r="RZN525" s="76"/>
      <c r="RZO525" s="76"/>
      <c r="RZP525" s="76"/>
      <c r="RZQ525" s="76"/>
      <c r="RZR525" s="76"/>
      <c r="RZS525" s="76"/>
      <c r="RZT525" s="76"/>
      <c r="RZU525" s="76"/>
      <c r="RZV525" s="76"/>
      <c r="RZW525" s="76"/>
      <c r="RZX525" s="76"/>
      <c r="RZY525" s="76"/>
      <c r="RZZ525" s="76"/>
      <c r="SAA525" s="76"/>
      <c r="SAB525" s="76"/>
      <c r="SAC525" s="76"/>
      <c r="SAD525" s="76"/>
      <c r="SAE525" s="76"/>
      <c r="SAF525" s="76"/>
      <c r="SAG525" s="76"/>
      <c r="SAH525" s="76"/>
      <c r="SAI525" s="76"/>
      <c r="SAJ525" s="76"/>
      <c r="SAK525" s="76"/>
      <c r="SAL525" s="76"/>
      <c r="SAM525" s="76"/>
      <c r="SAN525" s="76"/>
      <c r="SAO525" s="76"/>
      <c r="SAP525" s="76"/>
      <c r="SAQ525" s="76"/>
      <c r="SAR525" s="76"/>
      <c r="SAS525" s="76"/>
      <c r="SAT525" s="76"/>
      <c r="SAU525" s="76"/>
      <c r="SAV525" s="76"/>
      <c r="SAW525" s="76"/>
      <c r="SAX525" s="76"/>
      <c r="SAY525" s="76"/>
      <c r="SAZ525" s="76"/>
      <c r="SBA525" s="76"/>
      <c r="SBB525" s="76"/>
      <c r="SBC525" s="76"/>
      <c r="SBD525" s="76"/>
      <c r="SBE525" s="76"/>
      <c r="SBF525" s="76"/>
      <c r="SBG525" s="76"/>
      <c r="SBH525" s="76"/>
      <c r="SBI525" s="76"/>
      <c r="SBJ525" s="76"/>
      <c r="SBK525" s="76"/>
      <c r="SBL525" s="76"/>
      <c r="SBM525" s="76"/>
      <c r="SBN525" s="76"/>
      <c r="SBO525" s="76"/>
      <c r="SBP525" s="76"/>
      <c r="SBQ525" s="76"/>
      <c r="SBR525" s="76"/>
      <c r="SBS525" s="76"/>
      <c r="SBT525" s="76"/>
      <c r="SBU525" s="76"/>
      <c r="SBV525" s="76"/>
      <c r="SBW525" s="76"/>
      <c r="SBX525" s="76"/>
      <c r="SBY525" s="76"/>
      <c r="SBZ525" s="76"/>
      <c r="SCA525" s="76"/>
      <c r="SCB525" s="76"/>
      <c r="SCC525" s="76"/>
      <c r="SCD525" s="76"/>
      <c r="SCE525" s="76"/>
      <c r="SCF525" s="76"/>
      <c r="SCG525" s="76"/>
      <c r="SCH525" s="76"/>
      <c r="SCI525" s="76"/>
      <c r="SCJ525" s="76"/>
      <c r="SCK525" s="76"/>
      <c r="SCL525" s="76"/>
      <c r="SCM525" s="76"/>
      <c r="SCN525" s="76"/>
      <c r="SCO525" s="76"/>
      <c r="SCP525" s="76"/>
      <c r="SCQ525" s="76"/>
      <c r="SCR525" s="76"/>
      <c r="SCS525" s="76"/>
      <c r="SCT525" s="76"/>
      <c r="SCU525" s="76"/>
      <c r="SCV525" s="76"/>
      <c r="SCW525" s="76"/>
      <c r="SCX525" s="76"/>
      <c r="SCY525" s="76"/>
      <c r="SCZ525" s="76"/>
      <c r="SDA525" s="76"/>
      <c r="SDB525" s="76"/>
      <c r="SDC525" s="76"/>
      <c r="SDD525" s="76"/>
      <c r="SDE525" s="76"/>
      <c r="SDF525" s="76"/>
      <c r="SDG525" s="76"/>
      <c r="SDH525" s="76"/>
      <c r="SDI525" s="76"/>
      <c r="SDJ525" s="76"/>
      <c r="SDK525" s="76"/>
      <c r="SDL525" s="76"/>
      <c r="SDM525" s="76"/>
      <c r="SDN525" s="76"/>
      <c r="SDO525" s="76"/>
      <c r="SDP525" s="76"/>
      <c r="SDQ525" s="76"/>
      <c r="SDR525" s="76"/>
      <c r="SDS525" s="76"/>
      <c r="SDT525" s="76"/>
      <c r="SDU525" s="76"/>
      <c r="SDV525" s="76"/>
      <c r="SDW525" s="76"/>
      <c r="SDX525" s="76"/>
      <c r="SDY525" s="76"/>
      <c r="SDZ525" s="76"/>
      <c r="SEA525" s="76"/>
      <c r="SEB525" s="76"/>
      <c r="SEC525" s="76"/>
      <c r="SED525" s="76"/>
      <c r="SEE525" s="76"/>
      <c r="SEF525" s="76"/>
      <c r="SEG525" s="76"/>
      <c r="SEH525" s="76"/>
      <c r="SEI525" s="76"/>
      <c r="SEJ525" s="76"/>
      <c r="SEK525" s="76"/>
      <c r="SEL525" s="76"/>
      <c r="SEM525" s="76"/>
      <c r="SEN525" s="76"/>
      <c r="SEO525" s="76"/>
      <c r="SEP525" s="76"/>
      <c r="SEQ525" s="76"/>
      <c r="SER525" s="76"/>
      <c r="SES525" s="76"/>
      <c r="SET525" s="76"/>
      <c r="SEU525" s="76"/>
      <c r="SEV525" s="76"/>
      <c r="SEW525" s="76"/>
      <c r="SEX525" s="76"/>
      <c r="SEY525" s="76"/>
      <c r="SEZ525" s="76"/>
      <c r="SFA525" s="76"/>
      <c r="SFB525" s="76"/>
      <c r="SFC525" s="76"/>
      <c r="SFD525" s="76"/>
      <c r="SFE525" s="76"/>
      <c r="SFF525" s="76"/>
      <c r="SFG525" s="76"/>
      <c r="SFH525" s="76"/>
      <c r="SFI525" s="76"/>
      <c r="SFJ525" s="76"/>
      <c r="SFK525" s="76"/>
      <c r="SFL525" s="76"/>
      <c r="SFM525" s="76"/>
      <c r="SFN525" s="76"/>
      <c r="SFO525" s="76"/>
      <c r="SFP525" s="76"/>
      <c r="SFQ525" s="76"/>
      <c r="SFR525" s="76"/>
      <c r="SFS525" s="76"/>
      <c r="SFT525" s="76"/>
      <c r="SFU525" s="76"/>
      <c r="SFV525" s="76"/>
      <c r="SFW525" s="76"/>
      <c r="SFX525" s="76"/>
      <c r="SFY525" s="76"/>
      <c r="SFZ525" s="76"/>
      <c r="SGA525" s="76"/>
      <c r="SGB525" s="76"/>
      <c r="SGC525" s="76"/>
      <c r="SGD525" s="76"/>
      <c r="SGE525" s="76"/>
      <c r="SGF525" s="76"/>
      <c r="SGG525" s="76"/>
      <c r="SGH525" s="76"/>
      <c r="SGI525" s="76"/>
      <c r="SGJ525" s="76"/>
      <c r="SGK525" s="76"/>
      <c r="SGL525" s="76"/>
      <c r="SGM525" s="76"/>
      <c r="SGN525" s="76"/>
      <c r="SGO525" s="76"/>
      <c r="SGP525" s="76"/>
      <c r="SGQ525" s="76"/>
      <c r="SGR525" s="76"/>
      <c r="SGS525" s="76"/>
      <c r="SGT525" s="76"/>
      <c r="SGU525" s="76"/>
      <c r="SGV525" s="76"/>
      <c r="SGW525" s="76"/>
      <c r="SGX525" s="76"/>
      <c r="SGY525" s="76"/>
      <c r="SGZ525" s="76"/>
      <c r="SHA525" s="76"/>
      <c r="SHB525" s="76"/>
      <c r="SHC525" s="76"/>
      <c r="SHD525" s="76"/>
      <c r="SHE525" s="76"/>
      <c r="SHF525" s="76"/>
      <c r="SHG525" s="76"/>
      <c r="SHH525" s="76"/>
      <c r="SHI525" s="76"/>
      <c r="SHJ525" s="76"/>
      <c r="SHK525" s="76"/>
      <c r="SHL525" s="76"/>
      <c r="SHM525" s="76"/>
      <c r="SHN525" s="76"/>
      <c r="SHO525" s="76"/>
      <c r="SHP525" s="76"/>
      <c r="SHQ525" s="76"/>
      <c r="SHR525" s="76"/>
      <c r="SHS525" s="76"/>
      <c r="SHT525" s="76"/>
      <c r="SHU525" s="76"/>
      <c r="SHV525" s="76"/>
      <c r="SHW525" s="76"/>
      <c r="SHX525" s="76"/>
      <c r="SHY525" s="76"/>
      <c r="SHZ525" s="76"/>
      <c r="SIA525" s="76"/>
      <c r="SIB525" s="76"/>
      <c r="SIC525" s="76"/>
      <c r="SID525" s="76"/>
      <c r="SIE525" s="76"/>
      <c r="SIF525" s="76"/>
      <c r="SIG525" s="76"/>
      <c r="SIH525" s="76"/>
      <c r="SII525" s="76"/>
      <c r="SIJ525" s="76"/>
      <c r="SIK525" s="76"/>
      <c r="SIL525" s="76"/>
      <c r="SIM525" s="76"/>
      <c r="SIN525" s="76"/>
      <c r="SIO525" s="76"/>
      <c r="SIP525" s="76"/>
      <c r="SIQ525" s="76"/>
      <c r="SIR525" s="76"/>
      <c r="SIS525" s="76"/>
      <c r="SIT525" s="76"/>
      <c r="SIU525" s="76"/>
      <c r="SIV525" s="76"/>
      <c r="SIW525" s="76"/>
      <c r="SIX525" s="76"/>
      <c r="SIY525" s="76"/>
      <c r="SIZ525" s="76"/>
      <c r="SJA525" s="76"/>
      <c r="SJB525" s="76"/>
      <c r="SJC525" s="76"/>
      <c r="SJD525" s="76"/>
      <c r="SJE525" s="76"/>
      <c r="SJF525" s="76"/>
      <c r="SJG525" s="76"/>
      <c r="SJH525" s="76"/>
      <c r="SJI525" s="76"/>
      <c r="SJJ525" s="76"/>
      <c r="SJK525" s="76"/>
      <c r="SJL525" s="76"/>
      <c r="SJM525" s="76"/>
      <c r="SJN525" s="76"/>
      <c r="SJO525" s="76"/>
      <c r="SJP525" s="76"/>
      <c r="SJQ525" s="76"/>
      <c r="SJR525" s="76"/>
      <c r="SJS525" s="76"/>
      <c r="SJT525" s="76"/>
      <c r="SJU525" s="76"/>
      <c r="SJV525" s="76"/>
      <c r="SJW525" s="76"/>
      <c r="SJX525" s="76"/>
      <c r="SJY525" s="76"/>
      <c r="SJZ525" s="76"/>
      <c r="SKA525" s="76"/>
      <c r="SKB525" s="76"/>
      <c r="SKC525" s="76"/>
      <c r="SKD525" s="76"/>
      <c r="SKE525" s="76"/>
      <c r="SKF525" s="76"/>
      <c r="SKG525" s="76"/>
      <c r="SKH525" s="76"/>
      <c r="SKI525" s="76"/>
      <c r="SKJ525" s="76"/>
      <c r="SKK525" s="76"/>
      <c r="SKL525" s="76"/>
      <c r="SKM525" s="76"/>
      <c r="SKN525" s="76"/>
      <c r="SKO525" s="76"/>
      <c r="SKP525" s="76"/>
      <c r="SKQ525" s="76"/>
      <c r="SKR525" s="76"/>
      <c r="SKS525" s="76"/>
      <c r="SKT525" s="76"/>
      <c r="SKU525" s="76"/>
      <c r="SKV525" s="76"/>
      <c r="SKW525" s="76"/>
      <c r="SKX525" s="76"/>
      <c r="SKY525" s="76"/>
      <c r="SKZ525" s="76"/>
      <c r="SLA525" s="76"/>
      <c r="SLB525" s="76"/>
      <c r="SLC525" s="76"/>
      <c r="SLD525" s="76"/>
      <c r="SLE525" s="76"/>
      <c r="SLF525" s="76"/>
      <c r="SLG525" s="76"/>
      <c r="SLH525" s="76"/>
      <c r="SLI525" s="76"/>
      <c r="SLJ525" s="76"/>
      <c r="SLK525" s="76"/>
      <c r="SLL525" s="76"/>
      <c r="SLM525" s="76"/>
      <c r="SLN525" s="76"/>
      <c r="SLO525" s="76"/>
      <c r="SLP525" s="76"/>
      <c r="SLQ525" s="76"/>
      <c r="SLR525" s="76"/>
      <c r="SLS525" s="76"/>
      <c r="SLT525" s="76"/>
      <c r="SLU525" s="76"/>
      <c r="SLV525" s="76"/>
      <c r="SLW525" s="76"/>
      <c r="SLX525" s="76"/>
      <c r="SLY525" s="76"/>
      <c r="SLZ525" s="76"/>
      <c r="SMA525" s="76"/>
      <c r="SMB525" s="76"/>
      <c r="SMC525" s="76"/>
      <c r="SMD525" s="76"/>
      <c r="SME525" s="76"/>
      <c r="SMF525" s="76"/>
      <c r="SMG525" s="76"/>
      <c r="SMH525" s="76"/>
      <c r="SMI525" s="76"/>
      <c r="SMJ525" s="76"/>
      <c r="SMK525" s="76"/>
      <c r="SML525" s="76"/>
      <c r="SMM525" s="76"/>
      <c r="SMN525" s="76"/>
      <c r="SMO525" s="76"/>
      <c r="SMP525" s="76"/>
      <c r="SMQ525" s="76"/>
      <c r="SMR525" s="76"/>
      <c r="SMS525" s="76"/>
      <c r="SMT525" s="76"/>
      <c r="SMU525" s="76"/>
      <c r="SMV525" s="76"/>
      <c r="SMW525" s="76"/>
      <c r="SMX525" s="76"/>
      <c r="SMY525" s="76"/>
      <c r="SMZ525" s="76"/>
      <c r="SNA525" s="76"/>
      <c r="SNB525" s="76"/>
      <c r="SNC525" s="76"/>
      <c r="SND525" s="76"/>
      <c r="SNE525" s="76"/>
      <c r="SNF525" s="76"/>
      <c r="SNG525" s="76"/>
      <c r="SNH525" s="76"/>
      <c r="SNI525" s="76"/>
      <c r="SNJ525" s="76"/>
      <c r="SNK525" s="76"/>
      <c r="SNL525" s="76"/>
      <c r="SNM525" s="76"/>
      <c r="SNN525" s="76"/>
      <c r="SNO525" s="76"/>
      <c r="SNP525" s="76"/>
      <c r="SNQ525" s="76"/>
      <c r="SNR525" s="76"/>
      <c r="SNS525" s="76"/>
      <c r="SNT525" s="76"/>
      <c r="SNU525" s="76"/>
      <c r="SNV525" s="76"/>
      <c r="SNW525" s="76"/>
      <c r="SNX525" s="76"/>
      <c r="SNY525" s="76"/>
      <c r="SNZ525" s="76"/>
      <c r="SOA525" s="76"/>
      <c r="SOB525" s="76"/>
      <c r="SOC525" s="76"/>
      <c r="SOD525" s="76"/>
      <c r="SOE525" s="76"/>
      <c r="SOF525" s="76"/>
      <c r="SOG525" s="76"/>
      <c r="SOH525" s="76"/>
      <c r="SOI525" s="76"/>
      <c r="SOJ525" s="76"/>
      <c r="SOK525" s="76"/>
      <c r="SOL525" s="76"/>
      <c r="SOM525" s="76"/>
      <c r="SON525" s="76"/>
      <c r="SOO525" s="76"/>
      <c r="SOP525" s="76"/>
      <c r="SOQ525" s="76"/>
      <c r="SOR525" s="76"/>
      <c r="SOS525" s="76"/>
      <c r="SOT525" s="76"/>
      <c r="SOU525" s="76"/>
      <c r="SOV525" s="76"/>
      <c r="SOW525" s="76"/>
      <c r="SOX525" s="76"/>
      <c r="SOY525" s="76"/>
      <c r="SOZ525" s="76"/>
      <c r="SPA525" s="76"/>
      <c r="SPB525" s="76"/>
      <c r="SPC525" s="76"/>
      <c r="SPD525" s="76"/>
      <c r="SPE525" s="76"/>
      <c r="SPF525" s="76"/>
      <c r="SPG525" s="76"/>
      <c r="SPH525" s="76"/>
      <c r="SPI525" s="76"/>
      <c r="SPJ525" s="76"/>
      <c r="SPK525" s="76"/>
      <c r="SPL525" s="76"/>
      <c r="SPM525" s="76"/>
      <c r="SPN525" s="76"/>
      <c r="SPO525" s="76"/>
      <c r="SPP525" s="76"/>
      <c r="SPQ525" s="76"/>
      <c r="SPR525" s="76"/>
      <c r="SPS525" s="76"/>
      <c r="SPT525" s="76"/>
      <c r="SPU525" s="76"/>
      <c r="SPV525" s="76"/>
      <c r="SPW525" s="76"/>
      <c r="SPX525" s="76"/>
      <c r="SPY525" s="76"/>
      <c r="SPZ525" s="76"/>
      <c r="SQA525" s="76"/>
      <c r="SQB525" s="76"/>
      <c r="SQC525" s="76"/>
      <c r="SQD525" s="76"/>
      <c r="SQE525" s="76"/>
      <c r="SQF525" s="76"/>
      <c r="SQG525" s="76"/>
      <c r="SQH525" s="76"/>
      <c r="SQI525" s="76"/>
      <c r="SQJ525" s="76"/>
      <c r="SQK525" s="76"/>
      <c r="SQL525" s="76"/>
      <c r="SQM525" s="76"/>
      <c r="SQN525" s="76"/>
      <c r="SQO525" s="76"/>
      <c r="SQP525" s="76"/>
      <c r="SQQ525" s="76"/>
      <c r="SQR525" s="76"/>
      <c r="SQS525" s="76"/>
      <c r="SQT525" s="76"/>
      <c r="SQU525" s="76"/>
      <c r="SQV525" s="76"/>
      <c r="SQW525" s="76"/>
      <c r="SQX525" s="76"/>
      <c r="SQY525" s="76"/>
      <c r="SQZ525" s="76"/>
      <c r="SRA525" s="76"/>
      <c r="SRB525" s="76"/>
      <c r="SRC525" s="76"/>
      <c r="SRD525" s="76"/>
      <c r="SRE525" s="76"/>
      <c r="SRF525" s="76"/>
      <c r="SRG525" s="76"/>
      <c r="SRH525" s="76"/>
      <c r="SRI525" s="76"/>
      <c r="SRJ525" s="76"/>
      <c r="SRK525" s="76"/>
      <c r="SRL525" s="76"/>
      <c r="SRM525" s="76"/>
      <c r="SRN525" s="76"/>
      <c r="SRO525" s="76"/>
      <c r="SRP525" s="76"/>
      <c r="SRQ525" s="76"/>
      <c r="SRR525" s="76"/>
      <c r="SRS525" s="76"/>
      <c r="SRT525" s="76"/>
      <c r="SRU525" s="76"/>
      <c r="SRV525" s="76"/>
      <c r="SRW525" s="76"/>
      <c r="SRX525" s="76"/>
      <c r="SRY525" s="76"/>
      <c r="SRZ525" s="76"/>
      <c r="SSA525" s="76"/>
      <c r="SSB525" s="76"/>
      <c r="SSC525" s="76"/>
      <c r="SSD525" s="76"/>
      <c r="SSE525" s="76"/>
      <c r="SSF525" s="76"/>
      <c r="SSG525" s="76"/>
      <c r="SSH525" s="76"/>
      <c r="SSI525" s="76"/>
      <c r="SSJ525" s="76"/>
      <c r="SSK525" s="76"/>
      <c r="SSL525" s="76"/>
      <c r="SSM525" s="76"/>
      <c r="SSN525" s="76"/>
      <c r="SSO525" s="76"/>
      <c r="SSP525" s="76"/>
      <c r="SSQ525" s="76"/>
      <c r="SSR525" s="76"/>
      <c r="SSS525" s="76"/>
      <c r="SST525" s="76"/>
      <c r="SSU525" s="76"/>
      <c r="SSV525" s="76"/>
      <c r="SSW525" s="76"/>
      <c r="SSX525" s="76"/>
      <c r="SSY525" s="76"/>
      <c r="SSZ525" s="76"/>
      <c r="STA525" s="76"/>
      <c r="STB525" s="76"/>
      <c r="STC525" s="76"/>
      <c r="STD525" s="76"/>
      <c r="STE525" s="76"/>
      <c r="STF525" s="76"/>
      <c r="STG525" s="76"/>
      <c r="STH525" s="76"/>
      <c r="STI525" s="76"/>
      <c r="STJ525" s="76"/>
      <c r="STK525" s="76"/>
      <c r="STL525" s="76"/>
      <c r="STM525" s="76"/>
      <c r="STN525" s="76"/>
      <c r="STO525" s="76"/>
      <c r="STP525" s="76"/>
      <c r="STQ525" s="76"/>
      <c r="STR525" s="76"/>
      <c r="STS525" s="76"/>
      <c r="STT525" s="76"/>
      <c r="STU525" s="76"/>
      <c r="STV525" s="76"/>
      <c r="STW525" s="76"/>
      <c r="STX525" s="76"/>
      <c r="STY525" s="76"/>
      <c r="STZ525" s="76"/>
      <c r="SUA525" s="76"/>
      <c r="SUB525" s="76"/>
      <c r="SUC525" s="76"/>
      <c r="SUD525" s="76"/>
      <c r="SUE525" s="76"/>
      <c r="SUF525" s="76"/>
      <c r="SUG525" s="76"/>
      <c r="SUH525" s="76"/>
      <c r="SUI525" s="76"/>
      <c r="SUJ525" s="76"/>
      <c r="SUK525" s="76"/>
      <c r="SUL525" s="76"/>
      <c r="SUM525" s="76"/>
      <c r="SUN525" s="76"/>
      <c r="SUO525" s="76"/>
      <c r="SUP525" s="76"/>
      <c r="SUQ525" s="76"/>
      <c r="SUR525" s="76"/>
      <c r="SUS525" s="76"/>
      <c r="SUT525" s="76"/>
      <c r="SUU525" s="76"/>
      <c r="SUV525" s="76"/>
      <c r="SUW525" s="76"/>
      <c r="SUX525" s="76"/>
      <c r="SUY525" s="76"/>
      <c r="SUZ525" s="76"/>
      <c r="SVA525" s="76"/>
      <c r="SVB525" s="76"/>
      <c r="SVC525" s="76"/>
      <c r="SVD525" s="76"/>
      <c r="SVE525" s="76"/>
      <c r="SVF525" s="76"/>
      <c r="SVG525" s="76"/>
      <c r="SVH525" s="76"/>
      <c r="SVI525" s="76"/>
      <c r="SVJ525" s="76"/>
      <c r="SVK525" s="76"/>
      <c r="SVL525" s="76"/>
      <c r="SVM525" s="76"/>
      <c r="SVN525" s="76"/>
      <c r="SVO525" s="76"/>
      <c r="SVP525" s="76"/>
      <c r="SVQ525" s="76"/>
      <c r="SVR525" s="76"/>
      <c r="SVS525" s="76"/>
      <c r="SVT525" s="76"/>
      <c r="SVU525" s="76"/>
      <c r="SVV525" s="76"/>
      <c r="SVW525" s="76"/>
      <c r="SVX525" s="76"/>
      <c r="SVY525" s="76"/>
      <c r="SVZ525" s="76"/>
      <c r="SWA525" s="76"/>
      <c r="SWB525" s="76"/>
      <c r="SWC525" s="76"/>
      <c r="SWD525" s="76"/>
      <c r="SWE525" s="76"/>
      <c r="SWF525" s="76"/>
      <c r="SWG525" s="76"/>
      <c r="SWH525" s="76"/>
      <c r="SWI525" s="76"/>
      <c r="SWJ525" s="76"/>
      <c r="SWK525" s="76"/>
      <c r="SWL525" s="76"/>
      <c r="SWM525" s="76"/>
      <c r="SWN525" s="76"/>
      <c r="SWO525" s="76"/>
      <c r="SWP525" s="76"/>
      <c r="SWQ525" s="76"/>
      <c r="SWR525" s="76"/>
      <c r="SWS525" s="76"/>
      <c r="SWT525" s="76"/>
      <c r="SWU525" s="76"/>
      <c r="SWV525" s="76"/>
      <c r="SWW525" s="76"/>
      <c r="SWX525" s="76"/>
      <c r="SWY525" s="76"/>
      <c r="SWZ525" s="76"/>
      <c r="SXA525" s="76"/>
      <c r="SXB525" s="76"/>
      <c r="SXC525" s="76"/>
      <c r="SXD525" s="76"/>
      <c r="SXE525" s="76"/>
      <c r="SXF525" s="76"/>
      <c r="SXG525" s="76"/>
      <c r="SXH525" s="76"/>
      <c r="SXI525" s="76"/>
      <c r="SXJ525" s="76"/>
      <c r="SXK525" s="76"/>
      <c r="SXL525" s="76"/>
      <c r="SXM525" s="76"/>
      <c r="SXN525" s="76"/>
      <c r="SXO525" s="76"/>
      <c r="SXP525" s="76"/>
      <c r="SXQ525" s="76"/>
      <c r="SXR525" s="76"/>
      <c r="SXS525" s="76"/>
      <c r="SXT525" s="76"/>
      <c r="SXU525" s="76"/>
      <c r="SXV525" s="76"/>
      <c r="SXW525" s="76"/>
      <c r="SXX525" s="76"/>
      <c r="SXY525" s="76"/>
      <c r="SXZ525" s="76"/>
      <c r="SYA525" s="76"/>
      <c r="SYB525" s="76"/>
      <c r="SYC525" s="76"/>
      <c r="SYD525" s="76"/>
      <c r="SYE525" s="76"/>
      <c r="SYF525" s="76"/>
      <c r="SYG525" s="76"/>
      <c r="SYH525" s="76"/>
      <c r="SYI525" s="76"/>
      <c r="SYJ525" s="76"/>
      <c r="SYK525" s="76"/>
      <c r="SYL525" s="76"/>
      <c r="SYM525" s="76"/>
      <c r="SYN525" s="76"/>
      <c r="SYO525" s="76"/>
      <c r="SYP525" s="76"/>
      <c r="SYQ525" s="76"/>
      <c r="SYR525" s="76"/>
      <c r="SYS525" s="76"/>
      <c r="SYT525" s="76"/>
      <c r="SYU525" s="76"/>
      <c r="SYV525" s="76"/>
      <c r="SYW525" s="76"/>
      <c r="SYX525" s="76"/>
      <c r="SYY525" s="76"/>
      <c r="SYZ525" s="76"/>
      <c r="SZA525" s="76"/>
      <c r="SZB525" s="76"/>
      <c r="SZC525" s="76"/>
      <c r="SZD525" s="76"/>
      <c r="SZE525" s="76"/>
      <c r="SZF525" s="76"/>
      <c r="SZG525" s="76"/>
      <c r="SZH525" s="76"/>
      <c r="SZI525" s="76"/>
      <c r="SZJ525" s="76"/>
      <c r="SZK525" s="76"/>
      <c r="SZL525" s="76"/>
      <c r="SZM525" s="76"/>
      <c r="SZN525" s="76"/>
      <c r="SZO525" s="76"/>
      <c r="SZP525" s="76"/>
      <c r="SZQ525" s="76"/>
      <c r="SZR525" s="76"/>
      <c r="SZS525" s="76"/>
      <c r="SZT525" s="76"/>
      <c r="SZU525" s="76"/>
      <c r="SZV525" s="76"/>
      <c r="SZW525" s="76"/>
      <c r="SZX525" s="76"/>
      <c r="SZY525" s="76"/>
      <c r="SZZ525" s="76"/>
      <c r="TAA525" s="76"/>
      <c r="TAB525" s="76"/>
      <c r="TAC525" s="76"/>
      <c r="TAD525" s="76"/>
      <c r="TAE525" s="76"/>
      <c r="TAF525" s="76"/>
      <c r="TAG525" s="76"/>
      <c r="TAH525" s="76"/>
      <c r="TAI525" s="76"/>
      <c r="TAJ525" s="76"/>
      <c r="TAK525" s="76"/>
      <c r="TAL525" s="76"/>
      <c r="TAM525" s="76"/>
      <c r="TAN525" s="76"/>
      <c r="TAO525" s="76"/>
      <c r="TAP525" s="76"/>
      <c r="TAQ525" s="76"/>
      <c r="TAR525" s="76"/>
      <c r="TAS525" s="76"/>
      <c r="TAT525" s="76"/>
      <c r="TAU525" s="76"/>
      <c r="TAV525" s="76"/>
      <c r="TAW525" s="76"/>
      <c r="TAX525" s="76"/>
      <c r="TAY525" s="76"/>
      <c r="TAZ525" s="76"/>
      <c r="TBA525" s="76"/>
      <c r="TBB525" s="76"/>
      <c r="TBC525" s="76"/>
      <c r="TBD525" s="76"/>
      <c r="TBE525" s="76"/>
      <c r="TBF525" s="76"/>
      <c r="TBG525" s="76"/>
      <c r="TBH525" s="76"/>
      <c r="TBI525" s="76"/>
      <c r="TBJ525" s="76"/>
      <c r="TBK525" s="76"/>
      <c r="TBL525" s="76"/>
      <c r="TBM525" s="76"/>
      <c r="TBN525" s="76"/>
      <c r="TBO525" s="76"/>
      <c r="TBP525" s="76"/>
      <c r="TBQ525" s="76"/>
      <c r="TBR525" s="76"/>
      <c r="TBS525" s="76"/>
      <c r="TBT525" s="76"/>
      <c r="TBU525" s="76"/>
      <c r="TBV525" s="76"/>
      <c r="TBW525" s="76"/>
      <c r="TBX525" s="76"/>
      <c r="TBY525" s="76"/>
      <c r="TBZ525" s="76"/>
      <c r="TCA525" s="76"/>
      <c r="TCB525" s="76"/>
      <c r="TCC525" s="76"/>
      <c r="TCD525" s="76"/>
      <c r="TCE525" s="76"/>
      <c r="TCF525" s="76"/>
      <c r="TCG525" s="76"/>
      <c r="TCH525" s="76"/>
      <c r="TCI525" s="76"/>
      <c r="TCJ525" s="76"/>
      <c r="TCK525" s="76"/>
      <c r="TCL525" s="76"/>
      <c r="TCM525" s="76"/>
      <c r="TCN525" s="76"/>
      <c r="TCO525" s="76"/>
      <c r="TCP525" s="76"/>
      <c r="TCQ525" s="76"/>
      <c r="TCR525" s="76"/>
      <c r="TCS525" s="76"/>
      <c r="TCT525" s="76"/>
      <c r="TCU525" s="76"/>
      <c r="TCV525" s="76"/>
      <c r="TCW525" s="76"/>
      <c r="TCX525" s="76"/>
      <c r="TCY525" s="76"/>
      <c r="TCZ525" s="76"/>
      <c r="TDA525" s="76"/>
      <c r="TDB525" s="76"/>
      <c r="TDC525" s="76"/>
      <c r="TDD525" s="76"/>
      <c r="TDE525" s="76"/>
      <c r="TDF525" s="76"/>
      <c r="TDG525" s="76"/>
      <c r="TDH525" s="76"/>
      <c r="TDI525" s="76"/>
      <c r="TDJ525" s="76"/>
      <c r="TDK525" s="76"/>
      <c r="TDL525" s="76"/>
      <c r="TDM525" s="76"/>
      <c r="TDN525" s="76"/>
      <c r="TDO525" s="76"/>
      <c r="TDP525" s="76"/>
      <c r="TDQ525" s="76"/>
      <c r="TDR525" s="76"/>
      <c r="TDS525" s="76"/>
      <c r="TDT525" s="76"/>
      <c r="TDU525" s="76"/>
      <c r="TDV525" s="76"/>
      <c r="TDW525" s="76"/>
      <c r="TDX525" s="76"/>
      <c r="TDY525" s="76"/>
      <c r="TDZ525" s="76"/>
      <c r="TEA525" s="76"/>
      <c r="TEB525" s="76"/>
      <c r="TEC525" s="76"/>
      <c r="TED525" s="76"/>
      <c r="TEE525" s="76"/>
      <c r="TEF525" s="76"/>
      <c r="TEG525" s="76"/>
      <c r="TEH525" s="76"/>
      <c r="TEI525" s="76"/>
      <c r="TEJ525" s="76"/>
      <c r="TEK525" s="76"/>
      <c r="TEL525" s="76"/>
      <c r="TEM525" s="76"/>
      <c r="TEN525" s="76"/>
      <c r="TEO525" s="76"/>
      <c r="TEP525" s="76"/>
      <c r="TEQ525" s="76"/>
      <c r="TER525" s="76"/>
      <c r="TES525" s="76"/>
      <c r="TET525" s="76"/>
      <c r="TEU525" s="76"/>
      <c r="TEV525" s="76"/>
      <c r="TEW525" s="76"/>
      <c r="TEX525" s="76"/>
      <c r="TEY525" s="76"/>
      <c r="TEZ525" s="76"/>
      <c r="TFA525" s="76"/>
      <c r="TFB525" s="76"/>
      <c r="TFC525" s="76"/>
      <c r="TFD525" s="76"/>
      <c r="TFE525" s="76"/>
      <c r="TFF525" s="76"/>
      <c r="TFG525" s="76"/>
      <c r="TFH525" s="76"/>
      <c r="TFI525" s="76"/>
      <c r="TFJ525" s="76"/>
      <c r="TFK525" s="76"/>
      <c r="TFL525" s="76"/>
      <c r="TFM525" s="76"/>
      <c r="TFN525" s="76"/>
      <c r="TFO525" s="76"/>
      <c r="TFP525" s="76"/>
      <c r="TFQ525" s="76"/>
      <c r="TFR525" s="76"/>
      <c r="TFS525" s="76"/>
      <c r="TFT525" s="76"/>
      <c r="TFU525" s="76"/>
      <c r="TFV525" s="76"/>
      <c r="TFW525" s="76"/>
      <c r="TFX525" s="76"/>
      <c r="TFY525" s="76"/>
      <c r="TFZ525" s="76"/>
      <c r="TGA525" s="76"/>
      <c r="TGB525" s="76"/>
      <c r="TGC525" s="76"/>
      <c r="TGD525" s="76"/>
      <c r="TGE525" s="76"/>
      <c r="TGF525" s="76"/>
      <c r="TGG525" s="76"/>
      <c r="TGH525" s="76"/>
      <c r="TGI525" s="76"/>
      <c r="TGJ525" s="76"/>
      <c r="TGK525" s="76"/>
      <c r="TGL525" s="76"/>
      <c r="TGM525" s="76"/>
      <c r="TGN525" s="76"/>
      <c r="TGO525" s="76"/>
      <c r="TGP525" s="76"/>
      <c r="TGQ525" s="76"/>
      <c r="TGR525" s="76"/>
      <c r="TGS525" s="76"/>
      <c r="TGT525" s="76"/>
      <c r="TGU525" s="76"/>
      <c r="TGV525" s="76"/>
      <c r="TGW525" s="76"/>
      <c r="TGX525" s="76"/>
      <c r="TGY525" s="76"/>
      <c r="TGZ525" s="76"/>
      <c r="THA525" s="76"/>
      <c r="THB525" s="76"/>
      <c r="THC525" s="76"/>
      <c r="THD525" s="76"/>
      <c r="THE525" s="76"/>
      <c r="THF525" s="76"/>
      <c r="THG525" s="76"/>
      <c r="THH525" s="76"/>
      <c r="THI525" s="76"/>
      <c r="THJ525" s="76"/>
      <c r="THK525" s="76"/>
      <c r="THL525" s="76"/>
      <c r="THM525" s="76"/>
      <c r="THN525" s="76"/>
      <c r="THO525" s="76"/>
      <c r="THP525" s="76"/>
      <c r="THQ525" s="76"/>
      <c r="THR525" s="76"/>
      <c r="THS525" s="76"/>
      <c r="THT525" s="76"/>
      <c r="THU525" s="76"/>
      <c r="THV525" s="76"/>
      <c r="THW525" s="76"/>
      <c r="THX525" s="76"/>
      <c r="THY525" s="76"/>
      <c r="THZ525" s="76"/>
      <c r="TIA525" s="76"/>
      <c r="TIB525" s="76"/>
      <c r="TIC525" s="76"/>
      <c r="TID525" s="76"/>
      <c r="TIE525" s="76"/>
      <c r="TIF525" s="76"/>
      <c r="TIG525" s="76"/>
      <c r="TIH525" s="76"/>
      <c r="TII525" s="76"/>
      <c r="TIJ525" s="76"/>
      <c r="TIK525" s="76"/>
      <c r="TIL525" s="76"/>
      <c r="TIM525" s="76"/>
      <c r="TIN525" s="76"/>
      <c r="TIO525" s="76"/>
      <c r="TIP525" s="76"/>
      <c r="TIQ525" s="76"/>
      <c r="TIR525" s="76"/>
      <c r="TIS525" s="76"/>
      <c r="TIT525" s="76"/>
      <c r="TIU525" s="76"/>
      <c r="TIV525" s="76"/>
      <c r="TIW525" s="76"/>
      <c r="TIX525" s="76"/>
      <c r="TIY525" s="76"/>
      <c r="TIZ525" s="76"/>
      <c r="TJA525" s="76"/>
      <c r="TJB525" s="76"/>
      <c r="TJC525" s="76"/>
      <c r="TJD525" s="76"/>
      <c r="TJE525" s="76"/>
      <c r="TJF525" s="76"/>
      <c r="TJG525" s="76"/>
      <c r="TJH525" s="76"/>
      <c r="TJI525" s="76"/>
      <c r="TJJ525" s="76"/>
      <c r="TJK525" s="76"/>
      <c r="TJL525" s="76"/>
      <c r="TJM525" s="76"/>
      <c r="TJN525" s="76"/>
      <c r="TJO525" s="76"/>
      <c r="TJP525" s="76"/>
      <c r="TJQ525" s="76"/>
      <c r="TJR525" s="76"/>
      <c r="TJS525" s="76"/>
      <c r="TJT525" s="76"/>
      <c r="TJU525" s="76"/>
      <c r="TJV525" s="76"/>
      <c r="TJW525" s="76"/>
      <c r="TJX525" s="76"/>
      <c r="TJY525" s="76"/>
      <c r="TJZ525" s="76"/>
      <c r="TKA525" s="76"/>
      <c r="TKB525" s="76"/>
      <c r="TKC525" s="76"/>
      <c r="TKD525" s="76"/>
      <c r="TKE525" s="76"/>
      <c r="TKF525" s="76"/>
      <c r="TKG525" s="76"/>
      <c r="TKH525" s="76"/>
      <c r="TKI525" s="76"/>
      <c r="TKJ525" s="76"/>
      <c r="TKK525" s="76"/>
      <c r="TKL525" s="76"/>
      <c r="TKM525" s="76"/>
      <c r="TKN525" s="76"/>
      <c r="TKO525" s="76"/>
      <c r="TKP525" s="76"/>
      <c r="TKQ525" s="76"/>
      <c r="TKR525" s="76"/>
      <c r="TKS525" s="76"/>
      <c r="TKT525" s="76"/>
      <c r="TKU525" s="76"/>
      <c r="TKV525" s="76"/>
      <c r="TKW525" s="76"/>
      <c r="TKX525" s="76"/>
      <c r="TKY525" s="76"/>
      <c r="TKZ525" s="76"/>
      <c r="TLA525" s="76"/>
      <c r="TLB525" s="76"/>
      <c r="TLC525" s="76"/>
      <c r="TLD525" s="76"/>
      <c r="TLE525" s="76"/>
      <c r="TLF525" s="76"/>
      <c r="TLG525" s="76"/>
      <c r="TLH525" s="76"/>
      <c r="TLI525" s="76"/>
      <c r="TLJ525" s="76"/>
      <c r="TLK525" s="76"/>
      <c r="TLL525" s="76"/>
      <c r="TLM525" s="76"/>
      <c r="TLN525" s="76"/>
      <c r="TLO525" s="76"/>
      <c r="TLP525" s="76"/>
      <c r="TLQ525" s="76"/>
      <c r="TLR525" s="76"/>
      <c r="TLS525" s="76"/>
      <c r="TLT525" s="76"/>
      <c r="TLU525" s="76"/>
      <c r="TLV525" s="76"/>
      <c r="TLW525" s="76"/>
      <c r="TLX525" s="76"/>
      <c r="TLY525" s="76"/>
      <c r="TLZ525" s="76"/>
      <c r="TMA525" s="76"/>
      <c r="TMB525" s="76"/>
      <c r="TMC525" s="76"/>
      <c r="TMD525" s="76"/>
      <c r="TME525" s="76"/>
      <c r="TMF525" s="76"/>
      <c r="TMG525" s="76"/>
      <c r="TMH525" s="76"/>
      <c r="TMI525" s="76"/>
      <c r="TMJ525" s="76"/>
      <c r="TMK525" s="76"/>
      <c r="TML525" s="76"/>
      <c r="TMM525" s="76"/>
      <c r="TMN525" s="76"/>
      <c r="TMO525" s="76"/>
      <c r="TMP525" s="76"/>
      <c r="TMQ525" s="76"/>
      <c r="TMR525" s="76"/>
      <c r="TMS525" s="76"/>
      <c r="TMT525" s="76"/>
      <c r="TMU525" s="76"/>
      <c r="TMV525" s="76"/>
      <c r="TMW525" s="76"/>
      <c r="TMX525" s="76"/>
      <c r="TMY525" s="76"/>
      <c r="TMZ525" s="76"/>
      <c r="TNA525" s="76"/>
      <c r="TNB525" s="76"/>
      <c r="TNC525" s="76"/>
      <c r="TND525" s="76"/>
      <c r="TNE525" s="76"/>
      <c r="TNF525" s="76"/>
      <c r="TNG525" s="76"/>
      <c r="TNH525" s="76"/>
      <c r="TNI525" s="76"/>
      <c r="TNJ525" s="76"/>
      <c r="TNK525" s="76"/>
      <c r="TNL525" s="76"/>
      <c r="TNM525" s="76"/>
      <c r="TNN525" s="76"/>
      <c r="TNO525" s="76"/>
      <c r="TNP525" s="76"/>
      <c r="TNQ525" s="76"/>
      <c r="TNR525" s="76"/>
      <c r="TNS525" s="76"/>
      <c r="TNT525" s="76"/>
      <c r="TNU525" s="76"/>
      <c r="TNV525" s="76"/>
      <c r="TNW525" s="76"/>
      <c r="TNX525" s="76"/>
      <c r="TNY525" s="76"/>
      <c r="TNZ525" s="76"/>
      <c r="TOA525" s="76"/>
      <c r="TOB525" s="76"/>
      <c r="TOC525" s="76"/>
      <c r="TOD525" s="76"/>
      <c r="TOE525" s="76"/>
      <c r="TOF525" s="76"/>
      <c r="TOG525" s="76"/>
      <c r="TOH525" s="76"/>
      <c r="TOI525" s="76"/>
      <c r="TOJ525" s="76"/>
      <c r="TOK525" s="76"/>
      <c r="TOL525" s="76"/>
      <c r="TOM525" s="76"/>
      <c r="TON525" s="76"/>
      <c r="TOO525" s="76"/>
      <c r="TOP525" s="76"/>
      <c r="TOQ525" s="76"/>
      <c r="TOR525" s="76"/>
      <c r="TOS525" s="76"/>
      <c r="TOT525" s="76"/>
      <c r="TOU525" s="76"/>
      <c r="TOV525" s="76"/>
      <c r="TOW525" s="76"/>
      <c r="TOX525" s="76"/>
      <c r="TOY525" s="76"/>
      <c r="TOZ525" s="76"/>
      <c r="TPA525" s="76"/>
      <c r="TPB525" s="76"/>
      <c r="TPC525" s="76"/>
      <c r="TPD525" s="76"/>
      <c r="TPE525" s="76"/>
      <c r="TPF525" s="76"/>
      <c r="TPG525" s="76"/>
      <c r="TPH525" s="76"/>
      <c r="TPI525" s="76"/>
      <c r="TPJ525" s="76"/>
      <c r="TPK525" s="76"/>
      <c r="TPL525" s="76"/>
      <c r="TPM525" s="76"/>
      <c r="TPN525" s="76"/>
      <c r="TPO525" s="76"/>
      <c r="TPP525" s="76"/>
      <c r="TPQ525" s="76"/>
      <c r="TPR525" s="76"/>
      <c r="TPS525" s="76"/>
      <c r="TPT525" s="76"/>
      <c r="TPU525" s="76"/>
      <c r="TPV525" s="76"/>
      <c r="TPW525" s="76"/>
      <c r="TPX525" s="76"/>
      <c r="TPY525" s="76"/>
      <c r="TPZ525" s="76"/>
      <c r="TQA525" s="76"/>
      <c r="TQB525" s="76"/>
      <c r="TQC525" s="76"/>
      <c r="TQD525" s="76"/>
      <c r="TQE525" s="76"/>
      <c r="TQF525" s="76"/>
      <c r="TQG525" s="76"/>
      <c r="TQH525" s="76"/>
      <c r="TQI525" s="76"/>
      <c r="TQJ525" s="76"/>
      <c r="TQK525" s="76"/>
      <c r="TQL525" s="76"/>
      <c r="TQM525" s="76"/>
      <c r="TQN525" s="76"/>
      <c r="TQO525" s="76"/>
      <c r="TQP525" s="76"/>
      <c r="TQQ525" s="76"/>
      <c r="TQR525" s="76"/>
      <c r="TQS525" s="76"/>
      <c r="TQT525" s="76"/>
      <c r="TQU525" s="76"/>
      <c r="TQV525" s="76"/>
      <c r="TQW525" s="76"/>
      <c r="TQX525" s="76"/>
      <c r="TQY525" s="76"/>
      <c r="TQZ525" s="76"/>
      <c r="TRA525" s="76"/>
      <c r="TRB525" s="76"/>
      <c r="TRC525" s="76"/>
      <c r="TRD525" s="76"/>
      <c r="TRE525" s="76"/>
      <c r="TRF525" s="76"/>
      <c r="TRG525" s="76"/>
      <c r="TRH525" s="76"/>
      <c r="TRI525" s="76"/>
      <c r="TRJ525" s="76"/>
      <c r="TRK525" s="76"/>
      <c r="TRL525" s="76"/>
      <c r="TRM525" s="76"/>
      <c r="TRN525" s="76"/>
      <c r="TRO525" s="76"/>
      <c r="TRP525" s="76"/>
      <c r="TRQ525" s="76"/>
      <c r="TRR525" s="76"/>
      <c r="TRS525" s="76"/>
      <c r="TRT525" s="76"/>
      <c r="TRU525" s="76"/>
      <c r="TRV525" s="76"/>
      <c r="TRW525" s="76"/>
      <c r="TRX525" s="76"/>
      <c r="TRY525" s="76"/>
      <c r="TRZ525" s="76"/>
      <c r="TSA525" s="76"/>
      <c r="TSB525" s="76"/>
      <c r="TSC525" s="76"/>
      <c r="TSD525" s="76"/>
      <c r="TSE525" s="76"/>
      <c r="TSF525" s="76"/>
      <c r="TSG525" s="76"/>
      <c r="TSH525" s="76"/>
      <c r="TSI525" s="76"/>
      <c r="TSJ525" s="76"/>
      <c r="TSK525" s="76"/>
      <c r="TSL525" s="76"/>
      <c r="TSM525" s="76"/>
      <c r="TSN525" s="76"/>
      <c r="TSO525" s="76"/>
      <c r="TSP525" s="76"/>
      <c r="TSQ525" s="76"/>
      <c r="TSR525" s="76"/>
      <c r="TSS525" s="76"/>
      <c r="TST525" s="76"/>
      <c r="TSU525" s="76"/>
      <c r="TSV525" s="76"/>
      <c r="TSW525" s="76"/>
      <c r="TSX525" s="76"/>
      <c r="TSY525" s="76"/>
      <c r="TSZ525" s="76"/>
      <c r="TTA525" s="76"/>
      <c r="TTB525" s="76"/>
      <c r="TTC525" s="76"/>
      <c r="TTD525" s="76"/>
      <c r="TTE525" s="76"/>
      <c r="TTF525" s="76"/>
      <c r="TTG525" s="76"/>
      <c r="TTH525" s="76"/>
      <c r="TTI525" s="76"/>
      <c r="TTJ525" s="76"/>
      <c r="TTK525" s="76"/>
      <c r="TTL525" s="76"/>
      <c r="TTM525" s="76"/>
      <c r="TTN525" s="76"/>
      <c r="TTO525" s="76"/>
      <c r="TTP525" s="76"/>
      <c r="TTQ525" s="76"/>
      <c r="TTR525" s="76"/>
      <c r="TTS525" s="76"/>
      <c r="TTT525" s="76"/>
      <c r="TTU525" s="76"/>
      <c r="TTV525" s="76"/>
      <c r="TTW525" s="76"/>
      <c r="TTX525" s="76"/>
      <c r="TTY525" s="76"/>
      <c r="TTZ525" s="76"/>
      <c r="TUA525" s="76"/>
      <c r="TUB525" s="76"/>
      <c r="TUC525" s="76"/>
      <c r="TUD525" s="76"/>
      <c r="TUE525" s="76"/>
      <c r="TUF525" s="76"/>
      <c r="TUG525" s="76"/>
      <c r="TUH525" s="76"/>
      <c r="TUI525" s="76"/>
      <c r="TUJ525" s="76"/>
      <c r="TUK525" s="76"/>
      <c r="TUL525" s="76"/>
      <c r="TUM525" s="76"/>
      <c r="TUN525" s="76"/>
      <c r="TUO525" s="76"/>
      <c r="TUP525" s="76"/>
      <c r="TUQ525" s="76"/>
      <c r="TUR525" s="76"/>
      <c r="TUS525" s="76"/>
      <c r="TUT525" s="76"/>
      <c r="TUU525" s="76"/>
      <c r="TUV525" s="76"/>
      <c r="TUW525" s="76"/>
      <c r="TUX525" s="76"/>
      <c r="TUY525" s="76"/>
      <c r="TUZ525" s="76"/>
      <c r="TVA525" s="76"/>
      <c r="TVB525" s="76"/>
      <c r="TVC525" s="76"/>
      <c r="TVD525" s="76"/>
      <c r="TVE525" s="76"/>
      <c r="TVF525" s="76"/>
      <c r="TVG525" s="76"/>
      <c r="TVH525" s="76"/>
      <c r="TVI525" s="76"/>
      <c r="TVJ525" s="76"/>
      <c r="TVK525" s="76"/>
      <c r="TVL525" s="76"/>
      <c r="TVM525" s="76"/>
      <c r="TVN525" s="76"/>
      <c r="TVO525" s="76"/>
      <c r="TVP525" s="76"/>
      <c r="TVQ525" s="76"/>
      <c r="TVR525" s="76"/>
      <c r="TVS525" s="76"/>
      <c r="TVT525" s="76"/>
      <c r="TVU525" s="76"/>
      <c r="TVV525" s="76"/>
      <c r="TVW525" s="76"/>
      <c r="TVX525" s="76"/>
      <c r="TVY525" s="76"/>
      <c r="TVZ525" s="76"/>
      <c r="TWA525" s="76"/>
      <c r="TWB525" s="76"/>
      <c r="TWC525" s="76"/>
      <c r="TWD525" s="76"/>
      <c r="TWE525" s="76"/>
      <c r="TWF525" s="76"/>
      <c r="TWG525" s="76"/>
      <c r="TWH525" s="76"/>
      <c r="TWI525" s="76"/>
      <c r="TWJ525" s="76"/>
      <c r="TWK525" s="76"/>
      <c r="TWL525" s="76"/>
      <c r="TWM525" s="76"/>
      <c r="TWN525" s="76"/>
      <c r="TWO525" s="76"/>
      <c r="TWP525" s="76"/>
      <c r="TWQ525" s="76"/>
      <c r="TWR525" s="76"/>
      <c r="TWS525" s="76"/>
      <c r="TWT525" s="76"/>
      <c r="TWU525" s="76"/>
      <c r="TWV525" s="76"/>
      <c r="TWW525" s="76"/>
      <c r="TWX525" s="76"/>
      <c r="TWY525" s="76"/>
      <c r="TWZ525" s="76"/>
      <c r="TXA525" s="76"/>
      <c r="TXB525" s="76"/>
      <c r="TXC525" s="76"/>
      <c r="TXD525" s="76"/>
      <c r="TXE525" s="76"/>
      <c r="TXF525" s="76"/>
      <c r="TXG525" s="76"/>
      <c r="TXH525" s="76"/>
      <c r="TXI525" s="76"/>
      <c r="TXJ525" s="76"/>
      <c r="TXK525" s="76"/>
      <c r="TXL525" s="76"/>
      <c r="TXM525" s="76"/>
      <c r="TXN525" s="76"/>
      <c r="TXO525" s="76"/>
      <c r="TXP525" s="76"/>
      <c r="TXQ525" s="76"/>
      <c r="TXR525" s="76"/>
      <c r="TXS525" s="76"/>
      <c r="TXT525" s="76"/>
      <c r="TXU525" s="76"/>
      <c r="TXV525" s="76"/>
      <c r="TXW525" s="76"/>
      <c r="TXX525" s="76"/>
      <c r="TXY525" s="76"/>
      <c r="TXZ525" s="76"/>
      <c r="TYA525" s="76"/>
      <c r="TYB525" s="76"/>
      <c r="TYC525" s="76"/>
      <c r="TYD525" s="76"/>
      <c r="TYE525" s="76"/>
      <c r="TYF525" s="76"/>
      <c r="TYG525" s="76"/>
      <c r="TYH525" s="76"/>
      <c r="TYI525" s="76"/>
      <c r="TYJ525" s="76"/>
      <c r="TYK525" s="76"/>
      <c r="TYL525" s="76"/>
      <c r="TYM525" s="76"/>
      <c r="TYN525" s="76"/>
      <c r="TYO525" s="76"/>
      <c r="TYP525" s="76"/>
      <c r="TYQ525" s="76"/>
      <c r="TYR525" s="76"/>
      <c r="TYS525" s="76"/>
      <c r="TYT525" s="76"/>
      <c r="TYU525" s="76"/>
      <c r="TYV525" s="76"/>
      <c r="TYW525" s="76"/>
      <c r="TYX525" s="76"/>
      <c r="TYY525" s="76"/>
      <c r="TYZ525" s="76"/>
      <c r="TZA525" s="76"/>
      <c r="TZB525" s="76"/>
      <c r="TZC525" s="76"/>
      <c r="TZD525" s="76"/>
      <c r="TZE525" s="76"/>
      <c r="TZF525" s="76"/>
      <c r="TZG525" s="76"/>
      <c r="TZH525" s="76"/>
      <c r="TZI525" s="76"/>
      <c r="TZJ525" s="76"/>
      <c r="TZK525" s="76"/>
      <c r="TZL525" s="76"/>
      <c r="TZM525" s="76"/>
      <c r="TZN525" s="76"/>
      <c r="TZO525" s="76"/>
      <c r="TZP525" s="76"/>
      <c r="TZQ525" s="76"/>
      <c r="TZR525" s="76"/>
      <c r="TZS525" s="76"/>
      <c r="TZT525" s="76"/>
      <c r="TZU525" s="76"/>
      <c r="TZV525" s="76"/>
      <c r="TZW525" s="76"/>
      <c r="TZX525" s="76"/>
      <c r="TZY525" s="76"/>
      <c r="TZZ525" s="76"/>
      <c r="UAA525" s="76"/>
      <c r="UAB525" s="76"/>
      <c r="UAC525" s="76"/>
      <c r="UAD525" s="76"/>
      <c r="UAE525" s="76"/>
      <c r="UAF525" s="76"/>
      <c r="UAG525" s="76"/>
      <c r="UAH525" s="76"/>
      <c r="UAI525" s="76"/>
      <c r="UAJ525" s="76"/>
      <c r="UAK525" s="76"/>
      <c r="UAL525" s="76"/>
      <c r="UAM525" s="76"/>
      <c r="UAN525" s="76"/>
      <c r="UAO525" s="76"/>
      <c r="UAP525" s="76"/>
      <c r="UAQ525" s="76"/>
      <c r="UAR525" s="76"/>
      <c r="UAS525" s="76"/>
      <c r="UAT525" s="76"/>
      <c r="UAU525" s="76"/>
      <c r="UAV525" s="76"/>
      <c r="UAW525" s="76"/>
      <c r="UAX525" s="76"/>
      <c r="UAY525" s="76"/>
      <c r="UAZ525" s="76"/>
      <c r="UBA525" s="76"/>
      <c r="UBB525" s="76"/>
      <c r="UBC525" s="76"/>
      <c r="UBD525" s="76"/>
      <c r="UBE525" s="76"/>
      <c r="UBF525" s="76"/>
      <c r="UBG525" s="76"/>
      <c r="UBH525" s="76"/>
      <c r="UBI525" s="76"/>
      <c r="UBJ525" s="76"/>
      <c r="UBK525" s="76"/>
      <c r="UBL525" s="76"/>
      <c r="UBM525" s="76"/>
      <c r="UBN525" s="76"/>
      <c r="UBO525" s="76"/>
      <c r="UBP525" s="76"/>
      <c r="UBQ525" s="76"/>
      <c r="UBR525" s="76"/>
      <c r="UBS525" s="76"/>
      <c r="UBT525" s="76"/>
      <c r="UBU525" s="76"/>
      <c r="UBV525" s="76"/>
      <c r="UBW525" s="76"/>
      <c r="UBX525" s="76"/>
      <c r="UBY525" s="76"/>
      <c r="UBZ525" s="76"/>
      <c r="UCA525" s="76"/>
      <c r="UCB525" s="76"/>
      <c r="UCC525" s="76"/>
      <c r="UCD525" s="76"/>
      <c r="UCE525" s="76"/>
      <c r="UCF525" s="76"/>
      <c r="UCG525" s="76"/>
      <c r="UCH525" s="76"/>
      <c r="UCI525" s="76"/>
      <c r="UCJ525" s="76"/>
      <c r="UCK525" s="76"/>
      <c r="UCL525" s="76"/>
      <c r="UCM525" s="76"/>
      <c r="UCN525" s="76"/>
      <c r="UCO525" s="76"/>
      <c r="UCP525" s="76"/>
      <c r="UCQ525" s="76"/>
      <c r="UCR525" s="76"/>
      <c r="UCS525" s="76"/>
      <c r="UCT525" s="76"/>
      <c r="UCU525" s="76"/>
      <c r="UCV525" s="76"/>
      <c r="UCW525" s="76"/>
      <c r="UCX525" s="76"/>
      <c r="UCY525" s="76"/>
      <c r="UCZ525" s="76"/>
      <c r="UDA525" s="76"/>
      <c r="UDB525" s="76"/>
      <c r="UDC525" s="76"/>
      <c r="UDD525" s="76"/>
      <c r="UDE525" s="76"/>
      <c r="UDF525" s="76"/>
      <c r="UDG525" s="76"/>
      <c r="UDH525" s="76"/>
      <c r="UDI525" s="76"/>
      <c r="UDJ525" s="76"/>
      <c r="UDK525" s="76"/>
      <c r="UDL525" s="76"/>
      <c r="UDM525" s="76"/>
      <c r="UDN525" s="76"/>
      <c r="UDO525" s="76"/>
      <c r="UDP525" s="76"/>
      <c r="UDQ525" s="76"/>
      <c r="UDR525" s="76"/>
      <c r="UDS525" s="76"/>
      <c r="UDT525" s="76"/>
      <c r="UDU525" s="76"/>
      <c r="UDV525" s="76"/>
      <c r="UDW525" s="76"/>
      <c r="UDX525" s="76"/>
      <c r="UDY525" s="76"/>
      <c r="UDZ525" s="76"/>
      <c r="UEA525" s="76"/>
      <c r="UEB525" s="76"/>
      <c r="UEC525" s="76"/>
      <c r="UED525" s="76"/>
      <c r="UEE525" s="76"/>
      <c r="UEF525" s="76"/>
      <c r="UEG525" s="76"/>
      <c r="UEH525" s="76"/>
      <c r="UEI525" s="76"/>
      <c r="UEJ525" s="76"/>
      <c r="UEK525" s="76"/>
      <c r="UEL525" s="76"/>
      <c r="UEM525" s="76"/>
      <c r="UEN525" s="76"/>
      <c r="UEO525" s="76"/>
      <c r="UEP525" s="76"/>
      <c r="UEQ525" s="76"/>
      <c r="UER525" s="76"/>
      <c r="UES525" s="76"/>
      <c r="UET525" s="76"/>
      <c r="UEU525" s="76"/>
      <c r="UEV525" s="76"/>
      <c r="UEW525" s="76"/>
      <c r="UEX525" s="76"/>
      <c r="UEY525" s="76"/>
      <c r="UEZ525" s="76"/>
      <c r="UFA525" s="76"/>
      <c r="UFB525" s="76"/>
      <c r="UFC525" s="76"/>
      <c r="UFD525" s="76"/>
      <c r="UFE525" s="76"/>
      <c r="UFF525" s="76"/>
      <c r="UFG525" s="76"/>
      <c r="UFH525" s="76"/>
      <c r="UFI525" s="76"/>
      <c r="UFJ525" s="76"/>
      <c r="UFK525" s="76"/>
      <c r="UFL525" s="76"/>
      <c r="UFM525" s="76"/>
      <c r="UFN525" s="76"/>
      <c r="UFO525" s="76"/>
      <c r="UFP525" s="76"/>
      <c r="UFQ525" s="76"/>
      <c r="UFR525" s="76"/>
      <c r="UFS525" s="76"/>
      <c r="UFT525" s="76"/>
      <c r="UFU525" s="76"/>
      <c r="UFV525" s="76"/>
      <c r="UFW525" s="76"/>
      <c r="UFX525" s="76"/>
      <c r="UFY525" s="76"/>
      <c r="UFZ525" s="76"/>
      <c r="UGA525" s="76"/>
      <c r="UGB525" s="76"/>
      <c r="UGC525" s="76"/>
      <c r="UGD525" s="76"/>
      <c r="UGE525" s="76"/>
      <c r="UGF525" s="76"/>
      <c r="UGG525" s="76"/>
      <c r="UGH525" s="76"/>
      <c r="UGI525" s="76"/>
      <c r="UGJ525" s="76"/>
      <c r="UGK525" s="76"/>
      <c r="UGL525" s="76"/>
      <c r="UGM525" s="76"/>
      <c r="UGN525" s="76"/>
      <c r="UGO525" s="76"/>
      <c r="UGP525" s="76"/>
      <c r="UGQ525" s="76"/>
      <c r="UGR525" s="76"/>
      <c r="UGS525" s="76"/>
      <c r="UGT525" s="76"/>
      <c r="UGU525" s="76"/>
      <c r="UGV525" s="76"/>
      <c r="UGW525" s="76"/>
      <c r="UGX525" s="76"/>
      <c r="UGY525" s="76"/>
      <c r="UGZ525" s="76"/>
      <c r="UHA525" s="76"/>
      <c r="UHB525" s="76"/>
      <c r="UHC525" s="76"/>
      <c r="UHD525" s="76"/>
      <c r="UHE525" s="76"/>
      <c r="UHF525" s="76"/>
      <c r="UHG525" s="76"/>
      <c r="UHH525" s="76"/>
      <c r="UHI525" s="76"/>
      <c r="UHJ525" s="76"/>
      <c r="UHK525" s="76"/>
      <c r="UHL525" s="76"/>
      <c r="UHM525" s="76"/>
      <c r="UHN525" s="76"/>
      <c r="UHO525" s="76"/>
      <c r="UHP525" s="76"/>
      <c r="UHQ525" s="76"/>
      <c r="UHR525" s="76"/>
      <c r="UHS525" s="76"/>
      <c r="UHT525" s="76"/>
      <c r="UHU525" s="76"/>
      <c r="UHV525" s="76"/>
      <c r="UHW525" s="76"/>
      <c r="UHX525" s="76"/>
      <c r="UHY525" s="76"/>
      <c r="UHZ525" s="76"/>
      <c r="UIA525" s="76"/>
      <c r="UIB525" s="76"/>
      <c r="UIC525" s="76"/>
      <c r="UID525" s="76"/>
      <c r="UIE525" s="76"/>
      <c r="UIF525" s="76"/>
      <c r="UIG525" s="76"/>
      <c r="UIH525" s="76"/>
      <c r="UII525" s="76"/>
      <c r="UIJ525" s="76"/>
      <c r="UIK525" s="76"/>
      <c r="UIL525" s="76"/>
      <c r="UIM525" s="76"/>
      <c r="UIN525" s="76"/>
      <c r="UIO525" s="76"/>
      <c r="UIP525" s="76"/>
      <c r="UIQ525" s="76"/>
      <c r="UIR525" s="76"/>
      <c r="UIS525" s="76"/>
      <c r="UIT525" s="76"/>
      <c r="UIU525" s="76"/>
      <c r="UIV525" s="76"/>
      <c r="UIW525" s="76"/>
      <c r="UIX525" s="76"/>
      <c r="UIY525" s="76"/>
      <c r="UIZ525" s="76"/>
      <c r="UJA525" s="76"/>
      <c r="UJB525" s="76"/>
      <c r="UJC525" s="76"/>
      <c r="UJD525" s="76"/>
      <c r="UJE525" s="76"/>
      <c r="UJF525" s="76"/>
      <c r="UJG525" s="76"/>
      <c r="UJH525" s="76"/>
      <c r="UJI525" s="76"/>
      <c r="UJJ525" s="76"/>
      <c r="UJK525" s="76"/>
      <c r="UJL525" s="76"/>
      <c r="UJM525" s="76"/>
      <c r="UJN525" s="76"/>
      <c r="UJO525" s="76"/>
      <c r="UJP525" s="76"/>
      <c r="UJQ525" s="76"/>
      <c r="UJR525" s="76"/>
      <c r="UJS525" s="76"/>
      <c r="UJT525" s="76"/>
      <c r="UJU525" s="76"/>
      <c r="UJV525" s="76"/>
      <c r="UJW525" s="76"/>
      <c r="UJX525" s="76"/>
      <c r="UJY525" s="76"/>
      <c r="UJZ525" s="76"/>
      <c r="UKA525" s="76"/>
      <c r="UKB525" s="76"/>
      <c r="UKC525" s="76"/>
      <c r="UKD525" s="76"/>
      <c r="UKE525" s="76"/>
      <c r="UKF525" s="76"/>
      <c r="UKG525" s="76"/>
      <c r="UKH525" s="76"/>
      <c r="UKI525" s="76"/>
      <c r="UKJ525" s="76"/>
      <c r="UKK525" s="76"/>
      <c r="UKL525" s="76"/>
      <c r="UKM525" s="76"/>
      <c r="UKN525" s="76"/>
      <c r="UKO525" s="76"/>
      <c r="UKP525" s="76"/>
      <c r="UKQ525" s="76"/>
      <c r="UKR525" s="76"/>
      <c r="UKS525" s="76"/>
      <c r="UKT525" s="76"/>
      <c r="UKU525" s="76"/>
      <c r="UKV525" s="76"/>
      <c r="UKW525" s="76"/>
      <c r="UKX525" s="76"/>
      <c r="UKY525" s="76"/>
      <c r="UKZ525" s="76"/>
      <c r="ULA525" s="76"/>
      <c r="ULB525" s="76"/>
      <c r="ULC525" s="76"/>
      <c r="ULD525" s="76"/>
      <c r="ULE525" s="76"/>
      <c r="ULF525" s="76"/>
      <c r="ULG525" s="76"/>
      <c r="ULH525" s="76"/>
      <c r="ULI525" s="76"/>
      <c r="ULJ525" s="76"/>
      <c r="ULK525" s="76"/>
      <c r="ULL525" s="76"/>
      <c r="ULM525" s="76"/>
      <c r="ULN525" s="76"/>
      <c r="ULO525" s="76"/>
      <c r="ULP525" s="76"/>
      <c r="ULQ525" s="76"/>
      <c r="ULR525" s="76"/>
      <c r="ULS525" s="76"/>
      <c r="ULT525" s="76"/>
      <c r="ULU525" s="76"/>
      <c r="ULV525" s="76"/>
      <c r="ULW525" s="76"/>
      <c r="ULX525" s="76"/>
      <c r="ULY525" s="76"/>
      <c r="ULZ525" s="76"/>
      <c r="UMA525" s="76"/>
      <c r="UMB525" s="76"/>
      <c r="UMC525" s="76"/>
      <c r="UMD525" s="76"/>
      <c r="UME525" s="76"/>
      <c r="UMF525" s="76"/>
      <c r="UMG525" s="76"/>
      <c r="UMH525" s="76"/>
      <c r="UMI525" s="76"/>
      <c r="UMJ525" s="76"/>
      <c r="UMK525" s="76"/>
      <c r="UML525" s="76"/>
      <c r="UMM525" s="76"/>
      <c r="UMN525" s="76"/>
      <c r="UMO525" s="76"/>
      <c r="UMP525" s="76"/>
      <c r="UMQ525" s="76"/>
      <c r="UMR525" s="76"/>
      <c r="UMS525" s="76"/>
      <c r="UMT525" s="76"/>
      <c r="UMU525" s="76"/>
      <c r="UMV525" s="76"/>
      <c r="UMW525" s="76"/>
      <c r="UMX525" s="76"/>
      <c r="UMY525" s="76"/>
      <c r="UMZ525" s="76"/>
      <c r="UNA525" s="76"/>
      <c r="UNB525" s="76"/>
      <c r="UNC525" s="76"/>
      <c r="UND525" s="76"/>
      <c r="UNE525" s="76"/>
      <c r="UNF525" s="76"/>
      <c r="UNG525" s="76"/>
      <c r="UNH525" s="76"/>
      <c r="UNI525" s="76"/>
      <c r="UNJ525" s="76"/>
      <c r="UNK525" s="76"/>
      <c r="UNL525" s="76"/>
      <c r="UNM525" s="76"/>
      <c r="UNN525" s="76"/>
      <c r="UNO525" s="76"/>
      <c r="UNP525" s="76"/>
      <c r="UNQ525" s="76"/>
      <c r="UNR525" s="76"/>
      <c r="UNS525" s="76"/>
      <c r="UNT525" s="76"/>
      <c r="UNU525" s="76"/>
      <c r="UNV525" s="76"/>
      <c r="UNW525" s="76"/>
      <c r="UNX525" s="76"/>
      <c r="UNY525" s="76"/>
      <c r="UNZ525" s="76"/>
      <c r="UOA525" s="76"/>
      <c r="UOB525" s="76"/>
      <c r="UOC525" s="76"/>
      <c r="UOD525" s="76"/>
      <c r="UOE525" s="76"/>
      <c r="UOF525" s="76"/>
      <c r="UOG525" s="76"/>
      <c r="UOH525" s="76"/>
      <c r="UOI525" s="76"/>
      <c r="UOJ525" s="76"/>
      <c r="UOK525" s="76"/>
      <c r="UOL525" s="76"/>
      <c r="UOM525" s="76"/>
      <c r="UON525" s="76"/>
      <c r="UOO525" s="76"/>
      <c r="UOP525" s="76"/>
      <c r="UOQ525" s="76"/>
      <c r="UOR525" s="76"/>
      <c r="UOS525" s="76"/>
      <c r="UOT525" s="76"/>
      <c r="UOU525" s="76"/>
      <c r="UOV525" s="76"/>
      <c r="UOW525" s="76"/>
      <c r="UOX525" s="76"/>
      <c r="UOY525" s="76"/>
      <c r="UOZ525" s="76"/>
      <c r="UPA525" s="76"/>
      <c r="UPB525" s="76"/>
      <c r="UPC525" s="76"/>
      <c r="UPD525" s="76"/>
      <c r="UPE525" s="76"/>
      <c r="UPF525" s="76"/>
      <c r="UPG525" s="76"/>
      <c r="UPH525" s="76"/>
      <c r="UPI525" s="76"/>
      <c r="UPJ525" s="76"/>
      <c r="UPK525" s="76"/>
      <c r="UPL525" s="76"/>
      <c r="UPM525" s="76"/>
      <c r="UPN525" s="76"/>
      <c r="UPO525" s="76"/>
      <c r="UPP525" s="76"/>
      <c r="UPQ525" s="76"/>
      <c r="UPR525" s="76"/>
      <c r="UPS525" s="76"/>
      <c r="UPT525" s="76"/>
      <c r="UPU525" s="76"/>
      <c r="UPV525" s="76"/>
      <c r="UPW525" s="76"/>
      <c r="UPX525" s="76"/>
      <c r="UPY525" s="76"/>
      <c r="UPZ525" s="76"/>
      <c r="UQA525" s="76"/>
      <c r="UQB525" s="76"/>
      <c r="UQC525" s="76"/>
      <c r="UQD525" s="76"/>
      <c r="UQE525" s="76"/>
      <c r="UQF525" s="76"/>
      <c r="UQG525" s="76"/>
      <c r="UQH525" s="76"/>
      <c r="UQI525" s="76"/>
      <c r="UQJ525" s="76"/>
      <c r="UQK525" s="76"/>
      <c r="UQL525" s="76"/>
      <c r="UQM525" s="76"/>
      <c r="UQN525" s="76"/>
      <c r="UQO525" s="76"/>
      <c r="UQP525" s="76"/>
      <c r="UQQ525" s="76"/>
      <c r="UQR525" s="76"/>
      <c r="UQS525" s="76"/>
      <c r="UQT525" s="76"/>
      <c r="UQU525" s="76"/>
      <c r="UQV525" s="76"/>
      <c r="UQW525" s="76"/>
      <c r="UQX525" s="76"/>
      <c r="UQY525" s="76"/>
      <c r="UQZ525" s="76"/>
      <c r="URA525" s="76"/>
      <c r="URB525" s="76"/>
      <c r="URC525" s="76"/>
      <c r="URD525" s="76"/>
      <c r="URE525" s="76"/>
      <c r="URF525" s="76"/>
      <c r="URG525" s="76"/>
      <c r="URH525" s="76"/>
      <c r="URI525" s="76"/>
      <c r="URJ525" s="76"/>
      <c r="URK525" s="76"/>
      <c r="URL525" s="76"/>
      <c r="URM525" s="76"/>
      <c r="URN525" s="76"/>
      <c r="URO525" s="76"/>
      <c r="URP525" s="76"/>
      <c r="URQ525" s="76"/>
      <c r="URR525" s="76"/>
      <c r="URS525" s="76"/>
      <c r="URT525" s="76"/>
      <c r="URU525" s="76"/>
      <c r="URV525" s="76"/>
      <c r="URW525" s="76"/>
      <c r="URX525" s="76"/>
      <c r="URY525" s="76"/>
      <c r="URZ525" s="76"/>
      <c r="USA525" s="76"/>
      <c r="USB525" s="76"/>
      <c r="USC525" s="76"/>
      <c r="USD525" s="76"/>
      <c r="USE525" s="76"/>
      <c r="USF525" s="76"/>
      <c r="USG525" s="76"/>
      <c r="USH525" s="76"/>
      <c r="USI525" s="76"/>
      <c r="USJ525" s="76"/>
      <c r="USK525" s="76"/>
      <c r="USL525" s="76"/>
      <c r="USM525" s="76"/>
      <c r="USN525" s="76"/>
      <c r="USO525" s="76"/>
      <c r="USP525" s="76"/>
      <c r="USQ525" s="76"/>
      <c r="USR525" s="76"/>
      <c r="USS525" s="76"/>
      <c r="UST525" s="76"/>
      <c r="USU525" s="76"/>
      <c r="USV525" s="76"/>
      <c r="USW525" s="76"/>
      <c r="USX525" s="76"/>
      <c r="USY525" s="76"/>
      <c r="USZ525" s="76"/>
      <c r="UTA525" s="76"/>
      <c r="UTB525" s="76"/>
      <c r="UTC525" s="76"/>
      <c r="UTD525" s="76"/>
      <c r="UTE525" s="76"/>
      <c r="UTF525" s="76"/>
      <c r="UTG525" s="76"/>
      <c r="UTH525" s="76"/>
      <c r="UTI525" s="76"/>
      <c r="UTJ525" s="76"/>
      <c r="UTK525" s="76"/>
      <c r="UTL525" s="76"/>
      <c r="UTM525" s="76"/>
      <c r="UTN525" s="76"/>
      <c r="UTO525" s="76"/>
      <c r="UTP525" s="76"/>
      <c r="UTQ525" s="76"/>
      <c r="UTR525" s="76"/>
      <c r="UTS525" s="76"/>
      <c r="UTT525" s="76"/>
      <c r="UTU525" s="76"/>
      <c r="UTV525" s="76"/>
      <c r="UTW525" s="76"/>
      <c r="UTX525" s="76"/>
      <c r="UTY525" s="76"/>
      <c r="UTZ525" s="76"/>
      <c r="UUA525" s="76"/>
      <c r="UUB525" s="76"/>
      <c r="UUC525" s="76"/>
      <c r="UUD525" s="76"/>
      <c r="UUE525" s="76"/>
      <c r="UUF525" s="76"/>
      <c r="UUG525" s="76"/>
      <c r="UUH525" s="76"/>
      <c r="UUI525" s="76"/>
      <c r="UUJ525" s="76"/>
      <c r="UUK525" s="76"/>
      <c r="UUL525" s="76"/>
      <c r="UUM525" s="76"/>
      <c r="UUN525" s="76"/>
      <c r="UUO525" s="76"/>
      <c r="UUP525" s="76"/>
      <c r="UUQ525" s="76"/>
      <c r="UUR525" s="76"/>
      <c r="UUS525" s="76"/>
      <c r="UUT525" s="76"/>
      <c r="UUU525" s="76"/>
      <c r="UUV525" s="76"/>
      <c r="UUW525" s="76"/>
      <c r="UUX525" s="76"/>
      <c r="UUY525" s="76"/>
      <c r="UUZ525" s="76"/>
      <c r="UVA525" s="76"/>
      <c r="UVB525" s="76"/>
      <c r="UVC525" s="76"/>
      <c r="UVD525" s="76"/>
      <c r="UVE525" s="76"/>
      <c r="UVF525" s="76"/>
      <c r="UVG525" s="76"/>
      <c r="UVH525" s="76"/>
      <c r="UVI525" s="76"/>
      <c r="UVJ525" s="76"/>
      <c r="UVK525" s="76"/>
      <c r="UVL525" s="76"/>
      <c r="UVM525" s="76"/>
      <c r="UVN525" s="76"/>
      <c r="UVO525" s="76"/>
      <c r="UVP525" s="76"/>
      <c r="UVQ525" s="76"/>
      <c r="UVR525" s="76"/>
      <c r="UVS525" s="76"/>
      <c r="UVT525" s="76"/>
      <c r="UVU525" s="76"/>
      <c r="UVV525" s="76"/>
      <c r="UVW525" s="76"/>
      <c r="UVX525" s="76"/>
      <c r="UVY525" s="76"/>
      <c r="UVZ525" s="76"/>
      <c r="UWA525" s="76"/>
      <c r="UWB525" s="76"/>
      <c r="UWC525" s="76"/>
      <c r="UWD525" s="76"/>
      <c r="UWE525" s="76"/>
      <c r="UWF525" s="76"/>
      <c r="UWG525" s="76"/>
      <c r="UWH525" s="76"/>
      <c r="UWI525" s="76"/>
      <c r="UWJ525" s="76"/>
      <c r="UWK525" s="76"/>
      <c r="UWL525" s="76"/>
      <c r="UWM525" s="76"/>
      <c r="UWN525" s="76"/>
      <c r="UWO525" s="76"/>
      <c r="UWP525" s="76"/>
      <c r="UWQ525" s="76"/>
      <c r="UWR525" s="76"/>
      <c r="UWS525" s="76"/>
      <c r="UWT525" s="76"/>
      <c r="UWU525" s="76"/>
      <c r="UWV525" s="76"/>
      <c r="UWW525" s="76"/>
      <c r="UWX525" s="76"/>
      <c r="UWY525" s="76"/>
      <c r="UWZ525" s="76"/>
      <c r="UXA525" s="76"/>
      <c r="UXB525" s="76"/>
      <c r="UXC525" s="76"/>
      <c r="UXD525" s="76"/>
      <c r="UXE525" s="76"/>
      <c r="UXF525" s="76"/>
      <c r="UXG525" s="76"/>
      <c r="UXH525" s="76"/>
      <c r="UXI525" s="76"/>
      <c r="UXJ525" s="76"/>
      <c r="UXK525" s="76"/>
      <c r="UXL525" s="76"/>
      <c r="UXM525" s="76"/>
      <c r="UXN525" s="76"/>
      <c r="UXO525" s="76"/>
      <c r="UXP525" s="76"/>
      <c r="UXQ525" s="76"/>
      <c r="UXR525" s="76"/>
      <c r="UXS525" s="76"/>
      <c r="UXT525" s="76"/>
      <c r="UXU525" s="76"/>
      <c r="UXV525" s="76"/>
      <c r="UXW525" s="76"/>
      <c r="UXX525" s="76"/>
      <c r="UXY525" s="76"/>
      <c r="UXZ525" s="76"/>
      <c r="UYA525" s="76"/>
      <c r="UYB525" s="76"/>
      <c r="UYC525" s="76"/>
      <c r="UYD525" s="76"/>
      <c r="UYE525" s="76"/>
      <c r="UYF525" s="76"/>
      <c r="UYG525" s="76"/>
      <c r="UYH525" s="76"/>
      <c r="UYI525" s="76"/>
      <c r="UYJ525" s="76"/>
      <c r="UYK525" s="76"/>
      <c r="UYL525" s="76"/>
      <c r="UYM525" s="76"/>
      <c r="UYN525" s="76"/>
      <c r="UYO525" s="76"/>
      <c r="UYP525" s="76"/>
      <c r="UYQ525" s="76"/>
      <c r="UYR525" s="76"/>
      <c r="UYS525" s="76"/>
      <c r="UYT525" s="76"/>
      <c r="UYU525" s="76"/>
      <c r="UYV525" s="76"/>
      <c r="UYW525" s="76"/>
      <c r="UYX525" s="76"/>
      <c r="UYY525" s="76"/>
      <c r="UYZ525" s="76"/>
      <c r="UZA525" s="76"/>
      <c r="UZB525" s="76"/>
      <c r="UZC525" s="76"/>
      <c r="UZD525" s="76"/>
      <c r="UZE525" s="76"/>
      <c r="UZF525" s="76"/>
      <c r="UZG525" s="76"/>
      <c r="UZH525" s="76"/>
      <c r="UZI525" s="76"/>
      <c r="UZJ525" s="76"/>
      <c r="UZK525" s="76"/>
      <c r="UZL525" s="76"/>
      <c r="UZM525" s="76"/>
      <c r="UZN525" s="76"/>
      <c r="UZO525" s="76"/>
      <c r="UZP525" s="76"/>
      <c r="UZQ525" s="76"/>
      <c r="UZR525" s="76"/>
      <c r="UZS525" s="76"/>
      <c r="UZT525" s="76"/>
      <c r="UZU525" s="76"/>
      <c r="UZV525" s="76"/>
      <c r="UZW525" s="76"/>
      <c r="UZX525" s="76"/>
      <c r="UZY525" s="76"/>
      <c r="UZZ525" s="76"/>
      <c r="VAA525" s="76"/>
      <c r="VAB525" s="76"/>
      <c r="VAC525" s="76"/>
      <c r="VAD525" s="76"/>
      <c r="VAE525" s="76"/>
      <c r="VAF525" s="76"/>
      <c r="VAG525" s="76"/>
      <c r="VAH525" s="76"/>
      <c r="VAI525" s="76"/>
      <c r="VAJ525" s="76"/>
      <c r="VAK525" s="76"/>
      <c r="VAL525" s="76"/>
      <c r="VAM525" s="76"/>
      <c r="VAN525" s="76"/>
      <c r="VAO525" s="76"/>
      <c r="VAP525" s="76"/>
      <c r="VAQ525" s="76"/>
      <c r="VAR525" s="76"/>
      <c r="VAS525" s="76"/>
      <c r="VAT525" s="76"/>
      <c r="VAU525" s="76"/>
      <c r="VAV525" s="76"/>
      <c r="VAW525" s="76"/>
      <c r="VAX525" s="76"/>
      <c r="VAY525" s="76"/>
      <c r="VAZ525" s="76"/>
      <c r="VBA525" s="76"/>
      <c r="VBB525" s="76"/>
      <c r="VBC525" s="76"/>
      <c r="VBD525" s="76"/>
      <c r="VBE525" s="76"/>
      <c r="VBF525" s="76"/>
      <c r="VBG525" s="76"/>
      <c r="VBH525" s="76"/>
      <c r="VBI525" s="76"/>
      <c r="VBJ525" s="76"/>
      <c r="VBK525" s="76"/>
      <c r="VBL525" s="76"/>
      <c r="VBM525" s="76"/>
      <c r="VBN525" s="76"/>
      <c r="VBO525" s="76"/>
      <c r="VBP525" s="76"/>
      <c r="VBQ525" s="76"/>
      <c r="VBR525" s="76"/>
      <c r="VBS525" s="76"/>
      <c r="VBT525" s="76"/>
      <c r="VBU525" s="76"/>
      <c r="VBV525" s="76"/>
      <c r="VBW525" s="76"/>
      <c r="VBX525" s="76"/>
      <c r="VBY525" s="76"/>
      <c r="VBZ525" s="76"/>
      <c r="VCA525" s="76"/>
      <c r="VCB525" s="76"/>
      <c r="VCC525" s="76"/>
      <c r="VCD525" s="76"/>
      <c r="VCE525" s="76"/>
      <c r="VCF525" s="76"/>
      <c r="VCG525" s="76"/>
      <c r="VCH525" s="76"/>
      <c r="VCI525" s="76"/>
      <c r="VCJ525" s="76"/>
      <c r="VCK525" s="76"/>
      <c r="VCL525" s="76"/>
      <c r="VCM525" s="76"/>
      <c r="VCN525" s="76"/>
      <c r="VCO525" s="76"/>
      <c r="VCP525" s="76"/>
      <c r="VCQ525" s="76"/>
      <c r="VCR525" s="76"/>
      <c r="VCS525" s="76"/>
      <c r="VCT525" s="76"/>
      <c r="VCU525" s="76"/>
      <c r="VCV525" s="76"/>
      <c r="VCW525" s="76"/>
      <c r="VCX525" s="76"/>
      <c r="VCY525" s="76"/>
      <c r="VCZ525" s="76"/>
      <c r="VDA525" s="76"/>
      <c r="VDB525" s="76"/>
      <c r="VDC525" s="76"/>
      <c r="VDD525" s="76"/>
      <c r="VDE525" s="76"/>
      <c r="VDF525" s="76"/>
      <c r="VDG525" s="76"/>
      <c r="VDH525" s="76"/>
      <c r="VDI525" s="76"/>
      <c r="VDJ525" s="76"/>
      <c r="VDK525" s="76"/>
      <c r="VDL525" s="76"/>
      <c r="VDM525" s="76"/>
      <c r="VDN525" s="76"/>
      <c r="VDO525" s="76"/>
      <c r="VDP525" s="76"/>
      <c r="VDQ525" s="76"/>
      <c r="VDR525" s="76"/>
      <c r="VDS525" s="76"/>
      <c r="VDT525" s="76"/>
      <c r="VDU525" s="76"/>
      <c r="VDV525" s="76"/>
      <c r="VDW525" s="76"/>
      <c r="VDX525" s="76"/>
      <c r="VDY525" s="76"/>
      <c r="VDZ525" s="76"/>
      <c r="VEA525" s="76"/>
      <c r="VEB525" s="76"/>
      <c r="VEC525" s="76"/>
      <c r="VED525" s="76"/>
      <c r="VEE525" s="76"/>
      <c r="VEF525" s="76"/>
      <c r="VEG525" s="76"/>
      <c r="VEH525" s="76"/>
      <c r="VEI525" s="76"/>
      <c r="VEJ525" s="76"/>
      <c r="VEK525" s="76"/>
      <c r="VEL525" s="76"/>
      <c r="VEM525" s="76"/>
      <c r="VEN525" s="76"/>
      <c r="VEO525" s="76"/>
      <c r="VEP525" s="76"/>
      <c r="VEQ525" s="76"/>
      <c r="VER525" s="76"/>
      <c r="VES525" s="76"/>
      <c r="VET525" s="76"/>
      <c r="VEU525" s="76"/>
      <c r="VEV525" s="76"/>
      <c r="VEW525" s="76"/>
      <c r="VEX525" s="76"/>
      <c r="VEY525" s="76"/>
      <c r="VEZ525" s="76"/>
      <c r="VFA525" s="76"/>
      <c r="VFB525" s="76"/>
      <c r="VFC525" s="76"/>
      <c r="VFD525" s="76"/>
      <c r="VFE525" s="76"/>
      <c r="VFF525" s="76"/>
      <c r="VFG525" s="76"/>
      <c r="VFH525" s="76"/>
      <c r="VFI525" s="76"/>
      <c r="VFJ525" s="76"/>
      <c r="VFK525" s="76"/>
      <c r="VFL525" s="76"/>
      <c r="VFM525" s="76"/>
      <c r="VFN525" s="76"/>
      <c r="VFO525" s="76"/>
      <c r="VFP525" s="76"/>
      <c r="VFQ525" s="76"/>
      <c r="VFR525" s="76"/>
      <c r="VFS525" s="76"/>
      <c r="VFT525" s="76"/>
      <c r="VFU525" s="76"/>
      <c r="VFV525" s="76"/>
      <c r="VFW525" s="76"/>
      <c r="VFX525" s="76"/>
      <c r="VFY525" s="76"/>
      <c r="VFZ525" s="76"/>
      <c r="VGA525" s="76"/>
      <c r="VGB525" s="76"/>
      <c r="VGC525" s="76"/>
      <c r="VGD525" s="76"/>
      <c r="VGE525" s="76"/>
      <c r="VGF525" s="76"/>
      <c r="VGG525" s="76"/>
      <c r="VGH525" s="76"/>
      <c r="VGI525" s="76"/>
      <c r="VGJ525" s="76"/>
      <c r="VGK525" s="76"/>
      <c r="VGL525" s="76"/>
      <c r="VGM525" s="76"/>
      <c r="VGN525" s="76"/>
      <c r="VGO525" s="76"/>
      <c r="VGP525" s="76"/>
      <c r="VGQ525" s="76"/>
      <c r="VGR525" s="76"/>
      <c r="VGS525" s="76"/>
      <c r="VGT525" s="76"/>
      <c r="VGU525" s="76"/>
      <c r="VGV525" s="76"/>
      <c r="VGW525" s="76"/>
      <c r="VGX525" s="76"/>
      <c r="VGY525" s="76"/>
      <c r="VGZ525" s="76"/>
      <c r="VHA525" s="76"/>
      <c r="VHB525" s="76"/>
      <c r="VHC525" s="76"/>
      <c r="VHD525" s="76"/>
      <c r="VHE525" s="76"/>
      <c r="VHF525" s="76"/>
      <c r="VHG525" s="76"/>
      <c r="VHH525" s="76"/>
      <c r="VHI525" s="76"/>
      <c r="VHJ525" s="76"/>
      <c r="VHK525" s="76"/>
      <c r="VHL525" s="76"/>
      <c r="VHM525" s="76"/>
      <c r="VHN525" s="76"/>
      <c r="VHO525" s="76"/>
      <c r="VHP525" s="76"/>
      <c r="VHQ525" s="76"/>
      <c r="VHR525" s="76"/>
      <c r="VHS525" s="76"/>
      <c r="VHT525" s="76"/>
      <c r="VHU525" s="76"/>
      <c r="VHV525" s="76"/>
      <c r="VHW525" s="76"/>
      <c r="VHX525" s="76"/>
      <c r="VHY525" s="76"/>
      <c r="VHZ525" s="76"/>
      <c r="VIA525" s="76"/>
      <c r="VIB525" s="76"/>
      <c r="VIC525" s="76"/>
      <c r="VID525" s="76"/>
      <c r="VIE525" s="76"/>
      <c r="VIF525" s="76"/>
      <c r="VIG525" s="76"/>
      <c r="VIH525" s="76"/>
      <c r="VII525" s="76"/>
      <c r="VIJ525" s="76"/>
      <c r="VIK525" s="76"/>
      <c r="VIL525" s="76"/>
      <c r="VIM525" s="76"/>
      <c r="VIN525" s="76"/>
      <c r="VIO525" s="76"/>
      <c r="VIP525" s="76"/>
      <c r="VIQ525" s="76"/>
      <c r="VIR525" s="76"/>
      <c r="VIS525" s="76"/>
      <c r="VIT525" s="76"/>
      <c r="VIU525" s="76"/>
      <c r="VIV525" s="76"/>
      <c r="VIW525" s="76"/>
      <c r="VIX525" s="76"/>
      <c r="VIY525" s="76"/>
      <c r="VIZ525" s="76"/>
      <c r="VJA525" s="76"/>
      <c r="VJB525" s="76"/>
      <c r="VJC525" s="76"/>
      <c r="VJD525" s="76"/>
      <c r="VJE525" s="76"/>
      <c r="VJF525" s="76"/>
      <c r="VJG525" s="76"/>
      <c r="VJH525" s="76"/>
      <c r="VJI525" s="76"/>
      <c r="VJJ525" s="76"/>
      <c r="VJK525" s="76"/>
      <c r="VJL525" s="76"/>
      <c r="VJM525" s="76"/>
      <c r="VJN525" s="76"/>
      <c r="VJO525" s="76"/>
      <c r="VJP525" s="76"/>
      <c r="VJQ525" s="76"/>
      <c r="VJR525" s="76"/>
      <c r="VJS525" s="76"/>
      <c r="VJT525" s="76"/>
      <c r="VJU525" s="76"/>
      <c r="VJV525" s="76"/>
      <c r="VJW525" s="76"/>
      <c r="VJX525" s="76"/>
      <c r="VJY525" s="76"/>
      <c r="VJZ525" s="76"/>
      <c r="VKA525" s="76"/>
      <c r="VKB525" s="76"/>
      <c r="VKC525" s="76"/>
      <c r="VKD525" s="76"/>
      <c r="VKE525" s="76"/>
      <c r="VKF525" s="76"/>
      <c r="VKG525" s="76"/>
      <c r="VKH525" s="76"/>
      <c r="VKI525" s="76"/>
      <c r="VKJ525" s="76"/>
      <c r="VKK525" s="76"/>
      <c r="VKL525" s="76"/>
      <c r="VKM525" s="76"/>
      <c r="VKN525" s="76"/>
      <c r="VKO525" s="76"/>
      <c r="VKP525" s="76"/>
      <c r="VKQ525" s="76"/>
      <c r="VKR525" s="76"/>
      <c r="VKS525" s="76"/>
      <c r="VKT525" s="76"/>
      <c r="VKU525" s="76"/>
      <c r="VKV525" s="76"/>
      <c r="VKW525" s="76"/>
      <c r="VKX525" s="76"/>
      <c r="VKY525" s="76"/>
      <c r="VKZ525" s="76"/>
      <c r="VLA525" s="76"/>
      <c r="VLB525" s="76"/>
      <c r="VLC525" s="76"/>
      <c r="VLD525" s="76"/>
      <c r="VLE525" s="76"/>
      <c r="VLF525" s="76"/>
      <c r="VLG525" s="76"/>
      <c r="VLH525" s="76"/>
      <c r="VLI525" s="76"/>
      <c r="VLJ525" s="76"/>
      <c r="VLK525" s="76"/>
      <c r="VLL525" s="76"/>
      <c r="VLM525" s="76"/>
      <c r="VLN525" s="76"/>
      <c r="VLO525" s="76"/>
      <c r="VLP525" s="76"/>
      <c r="VLQ525" s="76"/>
      <c r="VLR525" s="76"/>
      <c r="VLS525" s="76"/>
      <c r="VLT525" s="76"/>
      <c r="VLU525" s="76"/>
      <c r="VLV525" s="76"/>
      <c r="VLW525" s="76"/>
      <c r="VLX525" s="76"/>
      <c r="VLY525" s="76"/>
      <c r="VLZ525" s="76"/>
      <c r="VMA525" s="76"/>
      <c r="VMB525" s="76"/>
      <c r="VMC525" s="76"/>
      <c r="VMD525" s="76"/>
      <c r="VME525" s="76"/>
      <c r="VMF525" s="76"/>
      <c r="VMG525" s="76"/>
      <c r="VMH525" s="76"/>
      <c r="VMI525" s="76"/>
      <c r="VMJ525" s="76"/>
      <c r="VMK525" s="76"/>
      <c r="VML525" s="76"/>
      <c r="VMM525" s="76"/>
      <c r="VMN525" s="76"/>
      <c r="VMO525" s="76"/>
      <c r="VMP525" s="76"/>
      <c r="VMQ525" s="76"/>
      <c r="VMR525" s="76"/>
      <c r="VMS525" s="76"/>
      <c r="VMT525" s="76"/>
      <c r="VMU525" s="76"/>
      <c r="VMV525" s="76"/>
      <c r="VMW525" s="76"/>
      <c r="VMX525" s="76"/>
      <c r="VMY525" s="76"/>
      <c r="VMZ525" s="76"/>
      <c r="VNA525" s="76"/>
      <c r="VNB525" s="76"/>
      <c r="VNC525" s="76"/>
      <c r="VND525" s="76"/>
      <c r="VNE525" s="76"/>
      <c r="VNF525" s="76"/>
      <c r="VNG525" s="76"/>
      <c r="VNH525" s="76"/>
      <c r="VNI525" s="76"/>
      <c r="VNJ525" s="76"/>
      <c r="VNK525" s="76"/>
      <c r="VNL525" s="76"/>
      <c r="VNM525" s="76"/>
      <c r="VNN525" s="76"/>
      <c r="VNO525" s="76"/>
      <c r="VNP525" s="76"/>
      <c r="VNQ525" s="76"/>
      <c r="VNR525" s="76"/>
      <c r="VNS525" s="76"/>
      <c r="VNT525" s="76"/>
      <c r="VNU525" s="76"/>
      <c r="VNV525" s="76"/>
      <c r="VNW525" s="76"/>
      <c r="VNX525" s="76"/>
      <c r="VNY525" s="76"/>
      <c r="VNZ525" s="76"/>
      <c r="VOA525" s="76"/>
      <c r="VOB525" s="76"/>
      <c r="VOC525" s="76"/>
      <c r="VOD525" s="76"/>
      <c r="VOE525" s="76"/>
      <c r="VOF525" s="76"/>
      <c r="VOG525" s="76"/>
      <c r="VOH525" s="76"/>
      <c r="VOI525" s="76"/>
      <c r="VOJ525" s="76"/>
      <c r="VOK525" s="76"/>
      <c r="VOL525" s="76"/>
      <c r="VOM525" s="76"/>
      <c r="VON525" s="76"/>
      <c r="VOO525" s="76"/>
      <c r="VOP525" s="76"/>
      <c r="VOQ525" s="76"/>
      <c r="VOR525" s="76"/>
      <c r="VOS525" s="76"/>
      <c r="VOT525" s="76"/>
      <c r="VOU525" s="76"/>
      <c r="VOV525" s="76"/>
      <c r="VOW525" s="76"/>
      <c r="VOX525" s="76"/>
      <c r="VOY525" s="76"/>
      <c r="VOZ525" s="76"/>
      <c r="VPA525" s="76"/>
      <c r="VPB525" s="76"/>
      <c r="VPC525" s="76"/>
      <c r="VPD525" s="76"/>
      <c r="VPE525" s="76"/>
      <c r="VPF525" s="76"/>
      <c r="VPG525" s="76"/>
      <c r="VPH525" s="76"/>
      <c r="VPI525" s="76"/>
      <c r="VPJ525" s="76"/>
      <c r="VPK525" s="76"/>
      <c r="VPL525" s="76"/>
      <c r="VPM525" s="76"/>
      <c r="VPN525" s="76"/>
      <c r="VPO525" s="76"/>
      <c r="VPP525" s="76"/>
      <c r="VPQ525" s="76"/>
      <c r="VPR525" s="76"/>
      <c r="VPS525" s="76"/>
      <c r="VPT525" s="76"/>
      <c r="VPU525" s="76"/>
      <c r="VPV525" s="76"/>
      <c r="VPW525" s="76"/>
      <c r="VPX525" s="76"/>
      <c r="VPY525" s="76"/>
      <c r="VPZ525" s="76"/>
      <c r="VQA525" s="76"/>
      <c r="VQB525" s="76"/>
      <c r="VQC525" s="76"/>
      <c r="VQD525" s="76"/>
      <c r="VQE525" s="76"/>
      <c r="VQF525" s="76"/>
      <c r="VQG525" s="76"/>
      <c r="VQH525" s="76"/>
      <c r="VQI525" s="76"/>
      <c r="VQJ525" s="76"/>
      <c r="VQK525" s="76"/>
      <c r="VQL525" s="76"/>
      <c r="VQM525" s="76"/>
      <c r="VQN525" s="76"/>
      <c r="VQO525" s="76"/>
      <c r="VQP525" s="76"/>
      <c r="VQQ525" s="76"/>
      <c r="VQR525" s="76"/>
      <c r="VQS525" s="76"/>
      <c r="VQT525" s="76"/>
      <c r="VQU525" s="76"/>
      <c r="VQV525" s="76"/>
      <c r="VQW525" s="76"/>
      <c r="VQX525" s="76"/>
      <c r="VQY525" s="76"/>
      <c r="VQZ525" s="76"/>
      <c r="VRA525" s="76"/>
      <c r="VRB525" s="76"/>
      <c r="VRC525" s="76"/>
      <c r="VRD525" s="76"/>
      <c r="VRE525" s="76"/>
      <c r="VRF525" s="76"/>
      <c r="VRG525" s="76"/>
      <c r="VRH525" s="76"/>
      <c r="VRI525" s="76"/>
      <c r="VRJ525" s="76"/>
      <c r="VRK525" s="76"/>
      <c r="VRL525" s="76"/>
      <c r="VRM525" s="76"/>
      <c r="VRN525" s="76"/>
      <c r="VRO525" s="76"/>
      <c r="VRP525" s="76"/>
      <c r="VRQ525" s="76"/>
      <c r="VRR525" s="76"/>
      <c r="VRS525" s="76"/>
      <c r="VRT525" s="76"/>
      <c r="VRU525" s="76"/>
      <c r="VRV525" s="76"/>
      <c r="VRW525" s="76"/>
      <c r="VRX525" s="76"/>
      <c r="VRY525" s="76"/>
      <c r="VRZ525" s="76"/>
      <c r="VSA525" s="76"/>
      <c r="VSB525" s="76"/>
      <c r="VSC525" s="76"/>
      <c r="VSD525" s="76"/>
      <c r="VSE525" s="76"/>
      <c r="VSF525" s="76"/>
      <c r="VSG525" s="76"/>
      <c r="VSH525" s="76"/>
      <c r="VSI525" s="76"/>
      <c r="VSJ525" s="76"/>
      <c r="VSK525" s="76"/>
      <c r="VSL525" s="76"/>
      <c r="VSM525" s="76"/>
      <c r="VSN525" s="76"/>
      <c r="VSO525" s="76"/>
      <c r="VSP525" s="76"/>
      <c r="VSQ525" s="76"/>
      <c r="VSR525" s="76"/>
      <c r="VSS525" s="76"/>
      <c r="VST525" s="76"/>
      <c r="VSU525" s="76"/>
      <c r="VSV525" s="76"/>
      <c r="VSW525" s="76"/>
      <c r="VSX525" s="76"/>
      <c r="VSY525" s="76"/>
      <c r="VSZ525" s="76"/>
      <c r="VTA525" s="76"/>
      <c r="VTB525" s="76"/>
      <c r="VTC525" s="76"/>
      <c r="VTD525" s="76"/>
      <c r="VTE525" s="76"/>
      <c r="VTF525" s="76"/>
      <c r="VTG525" s="76"/>
      <c r="VTH525" s="76"/>
      <c r="VTI525" s="76"/>
      <c r="VTJ525" s="76"/>
      <c r="VTK525" s="76"/>
      <c r="VTL525" s="76"/>
      <c r="VTM525" s="76"/>
      <c r="VTN525" s="76"/>
      <c r="VTO525" s="76"/>
      <c r="VTP525" s="76"/>
      <c r="VTQ525" s="76"/>
      <c r="VTR525" s="76"/>
      <c r="VTS525" s="76"/>
      <c r="VTT525" s="76"/>
      <c r="VTU525" s="76"/>
      <c r="VTV525" s="76"/>
      <c r="VTW525" s="76"/>
      <c r="VTX525" s="76"/>
      <c r="VTY525" s="76"/>
      <c r="VTZ525" s="76"/>
      <c r="VUA525" s="76"/>
      <c r="VUB525" s="76"/>
      <c r="VUC525" s="76"/>
      <c r="VUD525" s="76"/>
      <c r="VUE525" s="76"/>
      <c r="VUF525" s="76"/>
      <c r="VUG525" s="76"/>
      <c r="VUH525" s="76"/>
      <c r="VUI525" s="76"/>
      <c r="VUJ525" s="76"/>
      <c r="VUK525" s="76"/>
      <c r="VUL525" s="76"/>
      <c r="VUM525" s="76"/>
      <c r="VUN525" s="76"/>
      <c r="VUO525" s="76"/>
      <c r="VUP525" s="76"/>
      <c r="VUQ525" s="76"/>
      <c r="VUR525" s="76"/>
      <c r="VUS525" s="76"/>
      <c r="VUT525" s="76"/>
      <c r="VUU525" s="76"/>
      <c r="VUV525" s="76"/>
      <c r="VUW525" s="76"/>
      <c r="VUX525" s="76"/>
      <c r="VUY525" s="76"/>
      <c r="VUZ525" s="76"/>
      <c r="VVA525" s="76"/>
      <c r="VVB525" s="76"/>
      <c r="VVC525" s="76"/>
      <c r="VVD525" s="76"/>
      <c r="VVE525" s="76"/>
      <c r="VVF525" s="76"/>
      <c r="VVG525" s="76"/>
      <c r="VVH525" s="76"/>
      <c r="VVI525" s="76"/>
      <c r="VVJ525" s="76"/>
      <c r="VVK525" s="76"/>
      <c r="VVL525" s="76"/>
      <c r="VVM525" s="76"/>
      <c r="VVN525" s="76"/>
      <c r="VVO525" s="76"/>
      <c r="VVP525" s="76"/>
      <c r="VVQ525" s="76"/>
      <c r="VVR525" s="76"/>
      <c r="VVS525" s="76"/>
      <c r="VVT525" s="76"/>
      <c r="VVU525" s="76"/>
      <c r="VVV525" s="76"/>
      <c r="VVW525" s="76"/>
      <c r="VVX525" s="76"/>
      <c r="VVY525" s="76"/>
      <c r="VVZ525" s="76"/>
      <c r="VWA525" s="76"/>
      <c r="VWB525" s="76"/>
      <c r="VWC525" s="76"/>
      <c r="VWD525" s="76"/>
      <c r="VWE525" s="76"/>
      <c r="VWF525" s="76"/>
      <c r="VWG525" s="76"/>
      <c r="VWH525" s="76"/>
      <c r="VWI525" s="76"/>
      <c r="VWJ525" s="76"/>
      <c r="VWK525" s="76"/>
      <c r="VWL525" s="76"/>
      <c r="VWM525" s="76"/>
      <c r="VWN525" s="76"/>
      <c r="VWO525" s="76"/>
      <c r="VWP525" s="76"/>
      <c r="VWQ525" s="76"/>
      <c r="VWR525" s="76"/>
      <c r="VWS525" s="76"/>
      <c r="VWT525" s="76"/>
      <c r="VWU525" s="76"/>
      <c r="VWV525" s="76"/>
      <c r="VWW525" s="76"/>
      <c r="VWX525" s="76"/>
      <c r="VWY525" s="76"/>
      <c r="VWZ525" s="76"/>
      <c r="VXA525" s="76"/>
      <c r="VXB525" s="76"/>
      <c r="VXC525" s="76"/>
      <c r="VXD525" s="76"/>
      <c r="VXE525" s="76"/>
      <c r="VXF525" s="76"/>
      <c r="VXG525" s="76"/>
      <c r="VXH525" s="76"/>
      <c r="VXI525" s="76"/>
      <c r="VXJ525" s="76"/>
      <c r="VXK525" s="76"/>
      <c r="VXL525" s="76"/>
      <c r="VXM525" s="76"/>
      <c r="VXN525" s="76"/>
      <c r="VXO525" s="76"/>
      <c r="VXP525" s="76"/>
      <c r="VXQ525" s="76"/>
      <c r="VXR525" s="76"/>
      <c r="VXS525" s="76"/>
      <c r="VXT525" s="76"/>
      <c r="VXU525" s="76"/>
      <c r="VXV525" s="76"/>
      <c r="VXW525" s="76"/>
      <c r="VXX525" s="76"/>
      <c r="VXY525" s="76"/>
      <c r="VXZ525" s="76"/>
      <c r="VYA525" s="76"/>
      <c r="VYB525" s="76"/>
      <c r="VYC525" s="76"/>
      <c r="VYD525" s="76"/>
      <c r="VYE525" s="76"/>
      <c r="VYF525" s="76"/>
      <c r="VYG525" s="76"/>
      <c r="VYH525" s="76"/>
      <c r="VYI525" s="76"/>
      <c r="VYJ525" s="76"/>
      <c r="VYK525" s="76"/>
      <c r="VYL525" s="76"/>
      <c r="VYM525" s="76"/>
      <c r="VYN525" s="76"/>
      <c r="VYO525" s="76"/>
      <c r="VYP525" s="76"/>
      <c r="VYQ525" s="76"/>
      <c r="VYR525" s="76"/>
      <c r="VYS525" s="76"/>
      <c r="VYT525" s="76"/>
      <c r="VYU525" s="76"/>
      <c r="VYV525" s="76"/>
      <c r="VYW525" s="76"/>
      <c r="VYX525" s="76"/>
      <c r="VYY525" s="76"/>
      <c r="VYZ525" s="76"/>
      <c r="VZA525" s="76"/>
      <c r="VZB525" s="76"/>
      <c r="VZC525" s="76"/>
      <c r="VZD525" s="76"/>
      <c r="VZE525" s="76"/>
      <c r="VZF525" s="76"/>
      <c r="VZG525" s="76"/>
      <c r="VZH525" s="76"/>
      <c r="VZI525" s="76"/>
      <c r="VZJ525" s="76"/>
      <c r="VZK525" s="76"/>
      <c r="VZL525" s="76"/>
      <c r="VZM525" s="76"/>
      <c r="VZN525" s="76"/>
      <c r="VZO525" s="76"/>
      <c r="VZP525" s="76"/>
      <c r="VZQ525" s="76"/>
      <c r="VZR525" s="76"/>
      <c r="VZS525" s="76"/>
      <c r="VZT525" s="76"/>
      <c r="VZU525" s="76"/>
      <c r="VZV525" s="76"/>
      <c r="VZW525" s="76"/>
      <c r="VZX525" s="76"/>
      <c r="VZY525" s="76"/>
      <c r="VZZ525" s="76"/>
      <c r="WAA525" s="76"/>
      <c r="WAB525" s="76"/>
      <c r="WAC525" s="76"/>
      <c r="WAD525" s="76"/>
      <c r="WAE525" s="76"/>
      <c r="WAF525" s="76"/>
      <c r="WAG525" s="76"/>
      <c r="WAH525" s="76"/>
      <c r="WAI525" s="76"/>
      <c r="WAJ525" s="76"/>
      <c r="WAK525" s="76"/>
      <c r="WAL525" s="76"/>
      <c r="WAM525" s="76"/>
      <c r="WAN525" s="76"/>
      <c r="WAO525" s="76"/>
      <c r="WAP525" s="76"/>
      <c r="WAQ525" s="76"/>
      <c r="WAR525" s="76"/>
      <c r="WAS525" s="76"/>
      <c r="WAT525" s="76"/>
      <c r="WAU525" s="76"/>
      <c r="WAV525" s="76"/>
      <c r="WAW525" s="76"/>
      <c r="WAX525" s="76"/>
      <c r="WAY525" s="76"/>
      <c r="WAZ525" s="76"/>
      <c r="WBA525" s="76"/>
      <c r="WBB525" s="76"/>
      <c r="WBC525" s="76"/>
      <c r="WBD525" s="76"/>
      <c r="WBE525" s="76"/>
      <c r="WBF525" s="76"/>
      <c r="WBG525" s="76"/>
      <c r="WBH525" s="76"/>
      <c r="WBI525" s="76"/>
      <c r="WBJ525" s="76"/>
      <c r="WBK525" s="76"/>
      <c r="WBL525" s="76"/>
      <c r="WBM525" s="76"/>
      <c r="WBN525" s="76"/>
      <c r="WBO525" s="76"/>
      <c r="WBP525" s="76"/>
      <c r="WBQ525" s="76"/>
      <c r="WBR525" s="76"/>
      <c r="WBS525" s="76"/>
      <c r="WBT525" s="76"/>
      <c r="WBU525" s="76"/>
      <c r="WBV525" s="76"/>
      <c r="WBW525" s="76"/>
      <c r="WBX525" s="76"/>
      <c r="WBY525" s="76"/>
      <c r="WBZ525" s="76"/>
      <c r="WCA525" s="76"/>
      <c r="WCB525" s="76"/>
      <c r="WCC525" s="76"/>
      <c r="WCD525" s="76"/>
      <c r="WCE525" s="76"/>
      <c r="WCF525" s="76"/>
      <c r="WCG525" s="76"/>
      <c r="WCH525" s="76"/>
      <c r="WCI525" s="76"/>
      <c r="WCJ525" s="76"/>
      <c r="WCK525" s="76"/>
      <c r="WCL525" s="76"/>
      <c r="WCM525" s="76"/>
      <c r="WCN525" s="76"/>
      <c r="WCO525" s="76"/>
      <c r="WCP525" s="76"/>
      <c r="WCQ525" s="76"/>
      <c r="WCR525" s="76"/>
      <c r="WCS525" s="76"/>
      <c r="WCT525" s="76"/>
      <c r="WCU525" s="76"/>
      <c r="WCV525" s="76"/>
      <c r="WCW525" s="76"/>
      <c r="WCX525" s="76"/>
      <c r="WCY525" s="76"/>
      <c r="WCZ525" s="76"/>
      <c r="WDA525" s="76"/>
      <c r="WDB525" s="76"/>
      <c r="WDC525" s="76"/>
      <c r="WDD525" s="76"/>
      <c r="WDE525" s="76"/>
      <c r="WDF525" s="76"/>
      <c r="WDG525" s="76"/>
      <c r="WDH525" s="76"/>
      <c r="WDI525" s="76"/>
      <c r="WDJ525" s="76"/>
      <c r="WDK525" s="76"/>
      <c r="WDL525" s="76"/>
      <c r="WDM525" s="76"/>
      <c r="WDN525" s="76"/>
      <c r="WDO525" s="76"/>
      <c r="WDP525" s="76"/>
      <c r="WDQ525" s="76"/>
    </row>
    <row r="526" spans="1:15669" s="30" customFormat="1" ht="15" customHeight="1" x14ac:dyDescent="0.25">
      <c r="C526" s="54"/>
      <c r="D526" s="75"/>
      <c r="E526" s="75"/>
      <c r="F526" s="75"/>
      <c r="G526" s="75"/>
      <c r="H526" s="75"/>
      <c r="I526" s="75"/>
      <c r="J526" s="76"/>
      <c r="K526" s="76"/>
      <c r="L526" s="76"/>
      <c r="M526" s="76"/>
      <c r="O526" s="77"/>
      <c r="P526" s="77"/>
      <c r="Q526" s="76"/>
      <c r="R526" s="76"/>
      <c r="S526" s="76"/>
      <c r="T526" s="76"/>
      <c r="U526" s="76"/>
      <c r="V526" s="76"/>
      <c r="W526" s="76"/>
      <c r="X526" s="76"/>
      <c r="Y526" s="76"/>
      <c r="AA526" s="76"/>
      <c r="AB526" s="76"/>
      <c r="AC526" s="76"/>
      <c r="AD526" s="76"/>
      <c r="AE526" s="76"/>
      <c r="AF526" s="76"/>
      <c r="AG526" s="76"/>
      <c r="AH526" s="76"/>
      <c r="AI526" s="76"/>
      <c r="AJ526" s="76"/>
      <c r="AK526" s="76"/>
      <c r="AL526" s="76"/>
      <c r="AM526" s="76"/>
      <c r="AN526" s="76"/>
      <c r="AO526" s="76"/>
      <c r="AP526" s="76"/>
      <c r="AQ526" s="76"/>
      <c r="AR526" s="76"/>
      <c r="AS526" s="76"/>
      <c r="AT526" s="76"/>
      <c r="AU526" s="78"/>
      <c r="AV526" s="79"/>
      <c r="AW526" s="76"/>
      <c r="AX526" s="76"/>
      <c r="AY526" s="76"/>
      <c r="AZ526" s="76"/>
      <c r="BA526" s="76"/>
      <c r="BB526" s="76"/>
      <c r="BC526" s="76"/>
      <c r="BD526" s="70"/>
      <c r="BE526" s="46"/>
      <c r="BF526" s="47"/>
      <c r="BG526" s="80"/>
      <c r="BH526" s="80"/>
      <c r="BI526" s="47"/>
      <c r="BJ526" s="76"/>
      <c r="BK526" s="76"/>
      <c r="BL526" s="76"/>
      <c r="BM526" s="76"/>
      <c r="BN526" s="76"/>
      <c r="BO526" s="76"/>
      <c r="BP526" s="76"/>
      <c r="BQ526" s="76"/>
      <c r="BR526" s="76"/>
      <c r="BS526" s="76"/>
      <c r="BT526" s="76"/>
      <c r="BU526" s="76"/>
      <c r="BV526" s="76"/>
      <c r="BW526" s="76"/>
      <c r="BX526" s="76"/>
      <c r="BY526" s="76"/>
      <c r="BZ526" s="76"/>
      <c r="CA526" s="76"/>
      <c r="CB526" s="76"/>
      <c r="CC526" s="76"/>
      <c r="CD526" s="76"/>
      <c r="CE526" s="76"/>
      <c r="CF526" s="76"/>
      <c r="CG526" s="76"/>
      <c r="CH526" s="76"/>
      <c r="CI526" s="76"/>
      <c r="CJ526" s="76"/>
      <c r="CK526" s="76"/>
      <c r="CL526" s="76"/>
      <c r="CM526" s="76"/>
      <c r="CN526" s="76"/>
      <c r="CO526" s="76"/>
      <c r="CP526" s="76"/>
      <c r="CQ526" s="76"/>
      <c r="CR526" s="76"/>
      <c r="CS526" s="76"/>
      <c r="CT526" s="76"/>
      <c r="CU526" s="76"/>
      <c r="CV526" s="76"/>
      <c r="CW526" s="76"/>
      <c r="CX526" s="76"/>
      <c r="CY526" s="76"/>
      <c r="CZ526" s="76"/>
      <c r="DA526" s="76"/>
      <c r="DB526" s="76"/>
      <c r="DC526" s="76"/>
      <c r="DD526" s="76"/>
      <c r="DE526" s="76"/>
      <c r="DF526" s="76"/>
      <c r="DG526" s="76"/>
      <c r="DH526" s="76"/>
      <c r="DI526" s="76"/>
      <c r="DJ526" s="76"/>
      <c r="DK526" s="76"/>
      <c r="DL526" s="76"/>
      <c r="DM526" s="76"/>
      <c r="DN526" s="76"/>
      <c r="DO526" s="76"/>
      <c r="DP526" s="76"/>
      <c r="DQ526" s="76"/>
      <c r="DR526" s="76"/>
      <c r="DS526" s="76"/>
      <c r="DT526" s="76"/>
      <c r="DU526" s="76"/>
      <c r="DV526" s="76"/>
      <c r="DW526" s="76"/>
      <c r="DX526" s="76"/>
      <c r="DY526" s="76"/>
      <c r="DZ526" s="76"/>
      <c r="EA526" s="76"/>
      <c r="EB526" s="76"/>
      <c r="EC526" s="76"/>
      <c r="ED526" s="76"/>
      <c r="EE526" s="76"/>
      <c r="EF526" s="76"/>
      <c r="EG526" s="76"/>
      <c r="EH526" s="76"/>
      <c r="EI526" s="76"/>
      <c r="EJ526" s="76"/>
      <c r="EK526" s="76"/>
      <c r="EL526" s="76"/>
      <c r="EM526" s="76"/>
      <c r="EN526" s="76"/>
      <c r="EO526" s="76"/>
      <c r="EP526" s="76"/>
      <c r="EQ526" s="76"/>
      <c r="ER526" s="76"/>
      <c r="ES526" s="76"/>
      <c r="ET526" s="76"/>
      <c r="EU526" s="76"/>
      <c r="EV526" s="76"/>
      <c r="EW526" s="76"/>
      <c r="EX526" s="76"/>
      <c r="EY526" s="76"/>
      <c r="EZ526" s="76"/>
      <c r="FA526" s="76"/>
      <c r="FB526" s="76"/>
      <c r="FC526" s="76"/>
      <c r="FD526" s="76"/>
      <c r="FE526" s="76"/>
      <c r="FF526" s="76"/>
      <c r="FG526" s="76"/>
      <c r="FH526" s="76"/>
      <c r="FI526" s="76"/>
      <c r="FJ526" s="76"/>
      <c r="FK526" s="76"/>
      <c r="FL526" s="76"/>
      <c r="FM526" s="76"/>
      <c r="FN526" s="76"/>
      <c r="FO526" s="76"/>
      <c r="FP526" s="76"/>
      <c r="FQ526" s="76"/>
      <c r="FR526" s="76"/>
      <c r="FS526" s="76"/>
      <c r="FT526" s="76"/>
      <c r="FU526" s="76"/>
      <c r="FV526" s="76"/>
      <c r="FW526" s="76"/>
      <c r="FX526" s="76"/>
      <c r="FY526" s="76"/>
      <c r="FZ526" s="76"/>
      <c r="GA526" s="76"/>
      <c r="GB526" s="76"/>
      <c r="GC526" s="76"/>
      <c r="GD526" s="76"/>
      <c r="GE526" s="76"/>
      <c r="GF526" s="76"/>
      <c r="GG526" s="76"/>
      <c r="GH526" s="76"/>
      <c r="GI526" s="76"/>
      <c r="GJ526" s="76"/>
      <c r="GK526" s="76"/>
      <c r="GL526" s="76"/>
      <c r="GM526" s="76"/>
      <c r="GN526" s="76"/>
      <c r="GO526" s="76"/>
      <c r="GP526" s="76"/>
      <c r="GQ526" s="76"/>
      <c r="GR526" s="76"/>
      <c r="GS526" s="76"/>
      <c r="GT526" s="76"/>
      <c r="GU526" s="76"/>
      <c r="GV526" s="76"/>
      <c r="GW526" s="76"/>
      <c r="GX526" s="76"/>
      <c r="GY526" s="76"/>
      <c r="GZ526" s="76"/>
      <c r="HA526" s="76"/>
      <c r="HB526" s="76"/>
      <c r="HC526" s="76"/>
      <c r="HD526" s="76"/>
      <c r="HE526" s="76"/>
      <c r="HF526" s="76"/>
      <c r="HG526" s="76"/>
      <c r="HH526" s="76"/>
      <c r="HI526" s="76"/>
      <c r="HJ526" s="76"/>
      <c r="HK526" s="76"/>
      <c r="HL526" s="76"/>
      <c r="HM526" s="76"/>
      <c r="HN526" s="76"/>
      <c r="HO526" s="76"/>
      <c r="HP526" s="76"/>
      <c r="HQ526" s="76"/>
      <c r="HR526" s="76"/>
      <c r="HS526" s="76"/>
      <c r="HT526" s="76"/>
      <c r="HU526" s="76"/>
      <c r="HV526" s="76"/>
      <c r="HW526" s="76"/>
      <c r="HX526" s="76"/>
      <c r="HY526" s="76"/>
      <c r="HZ526" s="76"/>
      <c r="IA526" s="76"/>
      <c r="IB526" s="76"/>
      <c r="IC526" s="76"/>
      <c r="ID526" s="76"/>
      <c r="IE526" s="76"/>
      <c r="IF526" s="76"/>
      <c r="IG526" s="76"/>
      <c r="IH526" s="76"/>
      <c r="II526" s="76"/>
      <c r="IJ526" s="76"/>
      <c r="IK526" s="76"/>
      <c r="IL526" s="76"/>
      <c r="IM526" s="76"/>
      <c r="IN526" s="76"/>
      <c r="IO526" s="76"/>
      <c r="IP526" s="76"/>
      <c r="IQ526" s="76"/>
      <c r="IR526" s="76"/>
      <c r="IS526" s="76"/>
      <c r="IT526" s="76"/>
      <c r="IU526" s="76"/>
      <c r="IV526" s="76"/>
      <c r="IW526" s="76"/>
      <c r="IX526" s="76"/>
      <c r="IY526" s="76"/>
      <c r="IZ526" s="76"/>
      <c r="JA526" s="76"/>
      <c r="JB526" s="76"/>
      <c r="JC526" s="76"/>
      <c r="JD526" s="76"/>
      <c r="JE526" s="76"/>
      <c r="JF526" s="76"/>
      <c r="JG526" s="76"/>
      <c r="JH526" s="76"/>
      <c r="JI526" s="76"/>
      <c r="JJ526" s="76"/>
      <c r="JK526" s="76"/>
      <c r="JL526" s="76"/>
      <c r="JM526" s="76"/>
      <c r="JN526" s="76"/>
      <c r="JO526" s="76"/>
      <c r="JP526" s="76"/>
      <c r="JQ526" s="76"/>
      <c r="JR526" s="76"/>
      <c r="JS526" s="76"/>
      <c r="JT526" s="76"/>
      <c r="JU526" s="76"/>
      <c r="JV526" s="76"/>
      <c r="JW526" s="76"/>
      <c r="JX526" s="76"/>
      <c r="JY526" s="76"/>
      <c r="JZ526" s="76"/>
      <c r="KA526" s="76"/>
      <c r="KB526" s="76"/>
      <c r="KC526" s="76"/>
      <c r="KD526" s="76"/>
      <c r="KE526" s="76"/>
      <c r="KF526" s="76"/>
      <c r="KG526" s="76"/>
      <c r="KH526" s="76"/>
      <c r="KI526" s="76"/>
      <c r="KJ526" s="76"/>
      <c r="KK526" s="76"/>
      <c r="KL526" s="76"/>
      <c r="KM526" s="76"/>
      <c r="KN526" s="76"/>
      <c r="KO526" s="76"/>
      <c r="KP526" s="76"/>
      <c r="KQ526" s="76"/>
      <c r="KR526" s="76"/>
      <c r="KS526" s="76"/>
      <c r="KT526" s="76"/>
      <c r="KU526" s="76"/>
      <c r="KV526" s="76"/>
      <c r="KW526" s="76"/>
      <c r="KX526" s="76"/>
      <c r="KY526" s="76"/>
      <c r="KZ526" s="76"/>
      <c r="LA526" s="76"/>
      <c r="LB526" s="76"/>
      <c r="LC526" s="76"/>
      <c r="LD526" s="76"/>
      <c r="LE526" s="76"/>
      <c r="LF526" s="76"/>
      <c r="LG526" s="76"/>
      <c r="LH526" s="76"/>
      <c r="LI526" s="76"/>
      <c r="LJ526" s="76"/>
      <c r="LK526" s="76"/>
      <c r="LL526" s="76"/>
      <c r="LM526" s="76"/>
      <c r="LN526" s="76"/>
      <c r="LO526" s="76"/>
      <c r="LP526" s="76"/>
      <c r="LQ526" s="76"/>
      <c r="LR526" s="76"/>
      <c r="LS526" s="76"/>
      <c r="LT526" s="76"/>
      <c r="LU526" s="76"/>
      <c r="LV526" s="76"/>
      <c r="LW526" s="76"/>
      <c r="LX526" s="76"/>
      <c r="LY526" s="76"/>
      <c r="LZ526" s="76"/>
      <c r="MA526" s="76"/>
      <c r="MB526" s="76"/>
      <c r="MC526" s="76"/>
      <c r="MD526" s="76"/>
      <c r="ME526" s="76"/>
      <c r="MF526" s="76"/>
      <c r="MG526" s="76"/>
      <c r="MH526" s="76"/>
      <c r="MI526" s="76"/>
      <c r="MJ526" s="76"/>
      <c r="MK526" s="76"/>
      <c r="ML526" s="76"/>
      <c r="MM526" s="76"/>
      <c r="MN526" s="76"/>
      <c r="MO526" s="76"/>
      <c r="MP526" s="76"/>
      <c r="MQ526" s="76"/>
      <c r="MR526" s="76"/>
      <c r="MS526" s="76"/>
      <c r="MT526" s="76"/>
      <c r="MU526" s="76"/>
      <c r="MV526" s="76"/>
      <c r="MW526" s="76"/>
      <c r="MX526" s="76"/>
      <c r="MY526" s="76"/>
      <c r="MZ526" s="76"/>
      <c r="NA526" s="76"/>
      <c r="NB526" s="76"/>
      <c r="NC526" s="76"/>
      <c r="ND526" s="76"/>
      <c r="NE526" s="76"/>
      <c r="NF526" s="76"/>
      <c r="NG526" s="76"/>
      <c r="NH526" s="76"/>
      <c r="NI526" s="76"/>
      <c r="NJ526" s="76"/>
      <c r="NK526" s="76"/>
      <c r="NL526" s="76"/>
      <c r="NM526" s="76"/>
      <c r="NN526" s="76"/>
      <c r="NO526" s="76"/>
      <c r="NP526" s="76"/>
      <c r="NQ526" s="76"/>
      <c r="NR526" s="76"/>
      <c r="NS526" s="76"/>
      <c r="NT526" s="76"/>
      <c r="NU526" s="76"/>
      <c r="NV526" s="76"/>
      <c r="NW526" s="76"/>
      <c r="NX526" s="76"/>
      <c r="NY526" s="76"/>
      <c r="NZ526" s="76"/>
      <c r="OA526" s="76"/>
      <c r="OB526" s="76"/>
      <c r="OC526" s="76"/>
      <c r="OD526" s="76"/>
      <c r="OE526" s="76"/>
      <c r="OF526" s="76"/>
      <c r="OG526" s="76"/>
      <c r="OH526" s="76"/>
      <c r="OI526" s="76"/>
      <c r="OJ526" s="76"/>
      <c r="OK526" s="76"/>
      <c r="OL526" s="76"/>
      <c r="OM526" s="76"/>
      <c r="ON526" s="76"/>
      <c r="OO526" s="76"/>
      <c r="OP526" s="76"/>
      <c r="OQ526" s="76"/>
      <c r="OR526" s="76"/>
      <c r="OS526" s="76"/>
      <c r="OT526" s="76"/>
      <c r="OU526" s="76"/>
      <c r="OV526" s="76"/>
      <c r="OW526" s="76"/>
      <c r="OX526" s="76"/>
      <c r="OY526" s="76"/>
      <c r="OZ526" s="76"/>
      <c r="PA526" s="76"/>
      <c r="PB526" s="76"/>
      <c r="PC526" s="76"/>
      <c r="PD526" s="76"/>
      <c r="PE526" s="76"/>
      <c r="PF526" s="76"/>
      <c r="PG526" s="76"/>
      <c r="PH526" s="76"/>
      <c r="PI526" s="76"/>
      <c r="PJ526" s="76"/>
      <c r="PK526" s="76"/>
      <c r="PL526" s="76"/>
      <c r="PM526" s="76"/>
      <c r="PN526" s="76"/>
      <c r="PO526" s="76"/>
      <c r="PP526" s="76"/>
      <c r="PQ526" s="76"/>
      <c r="PR526" s="76"/>
      <c r="PS526" s="76"/>
      <c r="PT526" s="76"/>
      <c r="PU526" s="76"/>
      <c r="PV526" s="76"/>
      <c r="PW526" s="76"/>
      <c r="PX526" s="76"/>
      <c r="PY526" s="76"/>
      <c r="PZ526" s="76"/>
      <c r="QA526" s="76"/>
      <c r="QB526" s="76"/>
      <c r="QC526" s="76"/>
      <c r="QD526" s="76"/>
      <c r="QE526" s="76"/>
      <c r="QF526" s="76"/>
      <c r="QG526" s="76"/>
      <c r="QH526" s="76"/>
      <c r="QI526" s="76"/>
      <c r="QJ526" s="76"/>
      <c r="QK526" s="76"/>
      <c r="QL526" s="76"/>
      <c r="QM526" s="76"/>
      <c r="QN526" s="76"/>
      <c r="QO526" s="76"/>
      <c r="QP526" s="76"/>
      <c r="QQ526" s="76"/>
      <c r="QR526" s="76"/>
      <c r="QS526" s="76"/>
      <c r="QT526" s="76"/>
      <c r="QU526" s="76"/>
      <c r="QV526" s="76"/>
      <c r="QW526" s="76"/>
      <c r="QX526" s="76"/>
      <c r="QY526" s="76"/>
      <c r="QZ526" s="76"/>
      <c r="RA526" s="76"/>
      <c r="RB526" s="76"/>
      <c r="RC526" s="76"/>
      <c r="RD526" s="76"/>
      <c r="RE526" s="76"/>
      <c r="RF526" s="76"/>
      <c r="RG526" s="76"/>
      <c r="RH526" s="76"/>
      <c r="RI526" s="76"/>
      <c r="RJ526" s="76"/>
      <c r="RK526" s="76"/>
      <c r="RL526" s="76"/>
      <c r="RM526" s="76"/>
      <c r="RN526" s="76"/>
      <c r="RO526" s="76"/>
      <c r="RP526" s="76"/>
      <c r="RQ526" s="76"/>
      <c r="RR526" s="76"/>
      <c r="RS526" s="76"/>
      <c r="RT526" s="76"/>
      <c r="RU526" s="76"/>
      <c r="RV526" s="76"/>
      <c r="RW526" s="76"/>
      <c r="RX526" s="76"/>
      <c r="RY526" s="76"/>
      <c r="RZ526" s="76"/>
      <c r="SA526" s="76"/>
      <c r="SB526" s="76"/>
      <c r="SC526" s="76"/>
      <c r="SD526" s="76"/>
      <c r="SE526" s="76"/>
      <c r="SF526" s="76"/>
      <c r="SG526" s="76"/>
      <c r="SH526" s="76"/>
      <c r="SI526" s="76"/>
      <c r="SJ526" s="76"/>
      <c r="SK526" s="76"/>
      <c r="SL526" s="76"/>
      <c r="SM526" s="76"/>
      <c r="SN526" s="76"/>
      <c r="SO526" s="76"/>
      <c r="SP526" s="76"/>
      <c r="SQ526" s="76"/>
      <c r="SR526" s="76"/>
      <c r="SS526" s="76"/>
      <c r="ST526" s="76"/>
      <c r="SU526" s="76"/>
      <c r="SV526" s="76"/>
      <c r="SW526" s="76"/>
      <c r="SX526" s="76"/>
      <c r="SY526" s="76"/>
      <c r="SZ526" s="76"/>
      <c r="TA526" s="76"/>
      <c r="TB526" s="76"/>
      <c r="TC526" s="76"/>
      <c r="TD526" s="76"/>
      <c r="TE526" s="76"/>
      <c r="TF526" s="76"/>
      <c r="TG526" s="76"/>
      <c r="TH526" s="76"/>
      <c r="TI526" s="76"/>
      <c r="TJ526" s="76"/>
      <c r="TK526" s="76"/>
      <c r="TL526" s="76"/>
      <c r="TM526" s="76"/>
      <c r="TN526" s="76"/>
      <c r="TO526" s="76"/>
      <c r="TP526" s="76"/>
      <c r="TQ526" s="76"/>
      <c r="TR526" s="76"/>
      <c r="TS526" s="76"/>
      <c r="TT526" s="76"/>
      <c r="TU526" s="76"/>
      <c r="TV526" s="76"/>
      <c r="TW526" s="76"/>
      <c r="TX526" s="76"/>
      <c r="TY526" s="76"/>
      <c r="TZ526" s="76"/>
      <c r="UA526" s="76"/>
      <c r="UB526" s="76"/>
      <c r="UC526" s="76"/>
      <c r="UD526" s="76"/>
      <c r="UE526" s="76"/>
      <c r="UF526" s="76"/>
      <c r="UG526" s="76"/>
      <c r="UH526" s="76"/>
      <c r="UI526" s="76"/>
      <c r="UJ526" s="76"/>
      <c r="UK526" s="76"/>
      <c r="UL526" s="76"/>
      <c r="UM526" s="76"/>
      <c r="UN526" s="76"/>
      <c r="UO526" s="76"/>
      <c r="UP526" s="76"/>
      <c r="UQ526" s="76"/>
      <c r="UR526" s="76"/>
      <c r="US526" s="76"/>
      <c r="UT526" s="76"/>
      <c r="UU526" s="76"/>
      <c r="UV526" s="76"/>
      <c r="UW526" s="76"/>
      <c r="UX526" s="76"/>
      <c r="UY526" s="76"/>
      <c r="UZ526" s="76"/>
      <c r="VA526" s="76"/>
      <c r="VB526" s="76"/>
      <c r="VC526" s="76"/>
      <c r="VD526" s="76"/>
      <c r="VE526" s="76"/>
      <c r="VF526" s="76"/>
      <c r="VG526" s="76"/>
      <c r="VH526" s="76"/>
      <c r="VI526" s="76"/>
      <c r="VJ526" s="76"/>
      <c r="VK526" s="76"/>
      <c r="VL526" s="76"/>
      <c r="VM526" s="76"/>
      <c r="VN526" s="76"/>
      <c r="VO526" s="76"/>
      <c r="VP526" s="76"/>
      <c r="VQ526" s="76"/>
      <c r="VR526" s="76"/>
      <c r="VS526" s="76"/>
      <c r="VT526" s="76"/>
      <c r="VU526" s="76"/>
      <c r="VV526" s="76"/>
      <c r="VW526" s="76"/>
      <c r="VX526" s="76"/>
      <c r="VY526" s="76"/>
      <c r="VZ526" s="76"/>
      <c r="WA526" s="76"/>
      <c r="WB526" s="76"/>
      <c r="WC526" s="76"/>
      <c r="WD526" s="76"/>
      <c r="WE526" s="76"/>
      <c r="WF526" s="76"/>
      <c r="WG526" s="76"/>
      <c r="WH526" s="76"/>
      <c r="WI526" s="76"/>
      <c r="WJ526" s="76"/>
      <c r="WK526" s="76"/>
      <c r="WL526" s="76"/>
      <c r="WM526" s="76"/>
      <c r="WN526" s="76"/>
      <c r="WO526" s="76"/>
      <c r="WP526" s="76"/>
      <c r="WQ526" s="76"/>
      <c r="WR526" s="76"/>
      <c r="WS526" s="76"/>
      <c r="WT526" s="76"/>
      <c r="WU526" s="76"/>
      <c r="WV526" s="76"/>
      <c r="WW526" s="76"/>
      <c r="WX526" s="76"/>
      <c r="WY526" s="76"/>
      <c r="WZ526" s="76"/>
      <c r="XA526" s="76"/>
      <c r="XB526" s="76"/>
      <c r="XC526" s="76"/>
      <c r="XD526" s="76"/>
      <c r="XE526" s="76"/>
      <c r="XF526" s="76"/>
      <c r="XG526" s="76"/>
      <c r="XH526" s="76"/>
      <c r="XI526" s="76"/>
      <c r="XJ526" s="76"/>
      <c r="XK526" s="76"/>
      <c r="XL526" s="76"/>
      <c r="XM526" s="76"/>
      <c r="XN526" s="76"/>
      <c r="XO526" s="76"/>
      <c r="XP526" s="76"/>
      <c r="XQ526" s="76"/>
      <c r="XR526" s="76"/>
      <c r="XS526" s="76"/>
      <c r="XT526" s="76"/>
      <c r="XU526" s="76"/>
      <c r="XV526" s="76"/>
      <c r="XW526" s="76"/>
      <c r="XX526" s="76"/>
      <c r="XY526" s="76"/>
      <c r="XZ526" s="76"/>
      <c r="YA526" s="76"/>
      <c r="YB526" s="76"/>
      <c r="YC526" s="76"/>
      <c r="YD526" s="76"/>
      <c r="YE526" s="76"/>
      <c r="YF526" s="76"/>
      <c r="YG526" s="76"/>
      <c r="YH526" s="76"/>
      <c r="YI526" s="76"/>
      <c r="YJ526" s="76"/>
      <c r="YK526" s="76"/>
      <c r="YL526" s="76"/>
      <c r="YM526" s="76"/>
      <c r="YN526" s="76"/>
      <c r="YO526" s="76"/>
      <c r="YP526" s="76"/>
      <c r="YQ526" s="76"/>
      <c r="YR526" s="76"/>
      <c r="YS526" s="76"/>
      <c r="YT526" s="76"/>
      <c r="YU526" s="76"/>
      <c r="YV526" s="76"/>
      <c r="YW526" s="76"/>
      <c r="YX526" s="76"/>
      <c r="YY526" s="76"/>
      <c r="YZ526" s="76"/>
      <c r="ZA526" s="76"/>
      <c r="ZB526" s="76"/>
      <c r="ZC526" s="76"/>
      <c r="ZD526" s="76"/>
      <c r="ZE526" s="76"/>
      <c r="ZF526" s="76"/>
      <c r="ZG526" s="76"/>
      <c r="ZH526" s="76"/>
      <c r="ZI526" s="76"/>
      <c r="ZJ526" s="76"/>
      <c r="ZK526" s="76"/>
      <c r="ZL526" s="76"/>
      <c r="ZM526" s="76"/>
      <c r="ZN526" s="76"/>
      <c r="ZO526" s="76"/>
      <c r="ZP526" s="76"/>
      <c r="ZQ526" s="76"/>
      <c r="ZR526" s="76"/>
      <c r="ZS526" s="76"/>
      <c r="ZT526" s="76"/>
      <c r="ZU526" s="76"/>
      <c r="ZV526" s="76"/>
      <c r="ZW526" s="76"/>
      <c r="ZX526" s="76"/>
      <c r="ZY526" s="76"/>
      <c r="ZZ526" s="76"/>
      <c r="AAA526" s="76"/>
      <c r="AAB526" s="76"/>
      <c r="AAC526" s="76"/>
      <c r="AAD526" s="76"/>
      <c r="AAE526" s="76"/>
      <c r="AAF526" s="76"/>
      <c r="AAG526" s="76"/>
      <c r="AAH526" s="76"/>
      <c r="AAI526" s="76"/>
      <c r="AAJ526" s="76"/>
      <c r="AAK526" s="76"/>
      <c r="AAL526" s="76"/>
      <c r="AAM526" s="76"/>
      <c r="AAN526" s="76"/>
      <c r="AAO526" s="76"/>
      <c r="AAP526" s="76"/>
      <c r="AAQ526" s="76"/>
      <c r="AAR526" s="76"/>
      <c r="AAS526" s="76"/>
      <c r="AAT526" s="76"/>
      <c r="AAU526" s="76"/>
      <c r="AAV526" s="76"/>
      <c r="AAW526" s="76"/>
      <c r="AAX526" s="76"/>
      <c r="AAY526" s="76"/>
      <c r="AAZ526" s="76"/>
      <c r="ABA526" s="76"/>
      <c r="ABB526" s="76"/>
      <c r="ABC526" s="76"/>
      <c r="ABD526" s="76"/>
      <c r="ABE526" s="76"/>
      <c r="ABF526" s="76"/>
      <c r="ABG526" s="76"/>
      <c r="ABH526" s="76"/>
      <c r="ABI526" s="76"/>
      <c r="ABJ526" s="76"/>
      <c r="ABK526" s="76"/>
      <c r="ABL526" s="76"/>
      <c r="ABM526" s="76"/>
      <c r="ABN526" s="76"/>
      <c r="ABO526" s="76"/>
      <c r="ABP526" s="76"/>
      <c r="ABQ526" s="76"/>
      <c r="ABR526" s="76"/>
      <c r="ABS526" s="76"/>
      <c r="ABT526" s="76"/>
      <c r="ABU526" s="76"/>
      <c r="ABV526" s="76"/>
      <c r="ABW526" s="76"/>
      <c r="ABX526" s="76"/>
      <c r="ABY526" s="76"/>
      <c r="ABZ526" s="76"/>
      <c r="ACA526" s="76"/>
      <c r="ACB526" s="76"/>
      <c r="ACC526" s="76"/>
      <c r="ACD526" s="76"/>
      <c r="ACE526" s="76"/>
      <c r="ACF526" s="76"/>
      <c r="ACG526" s="76"/>
      <c r="ACH526" s="76"/>
      <c r="ACI526" s="76"/>
      <c r="ACJ526" s="76"/>
      <c r="ACK526" s="76"/>
      <c r="ACL526" s="76"/>
      <c r="ACM526" s="76"/>
      <c r="ACN526" s="76"/>
      <c r="ACO526" s="76"/>
      <c r="ACP526" s="76"/>
      <c r="ACQ526" s="76"/>
      <c r="ACR526" s="76"/>
      <c r="ACS526" s="76"/>
      <c r="ACT526" s="76"/>
      <c r="ACU526" s="76"/>
      <c r="ACV526" s="76"/>
      <c r="ACW526" s="76"/>
      <c r="ACX526" s="76"/>
      <c r="ACY526" s="76"/>
      <c r="ACZ526" s="76"/>
      <c r="ADA526" s="76"/>
      <c r="ADB526" s="76"/>
      <c r="ADC526" s="76"/>
      <c r="ADD526" s="76"/>
      <c r="ADE526" s="76"/>
      <c r="ADF526" s="76"/>
      <c r="ADG526" s="76"/>
      <c r="ADH526" s="76"/>
      <c r="ADI526" s="76"/>
      <c r="ADJ526" s="76"/>
      <c r="ADK526" s="76"/>
      <c r="ADL526" s="76"/>
      <c r="ADM526" s="76"/>
      <c r="ADN526" s="76"/>
      <c r="ADO526" s="76"/>
      <c r="ADP526" s="76"/>
      <c r="ADQ526" s="76"/>
      <c r="ADR526" s="76"/>
      <c r="ADS526" s="76"/>
      <c r="ADT526" s="76"/>
      <c r="ADU526" s="76"/>
      <c r="ADV526" s="76"/>
      <c r="ADW526" s="76"/>
      <c r="ADX526" s="76"/>
      <c r="ADY526" s="76"/>
      <c r="ADZ526" s="76"/>
      <c r="AEA526" s="76"/>
      <c r="AEB526" s="76"/>
      <c r="AEC526" s="76"/>
      <c r="AED526" s="76"/>
      <c r="AEE526" s="76"/>
      <c r="AEF526" s="76"/>
      <c r="AEG526" s="76"/>
      <c r="AEH526" s="76"/>
      <c r="AEI526" s="76"/>
      <c r="AEJ526" s="76"/>
      <c r="AEK526" s="76"/>
      <c r="AEL526" s="76"/>
      <c r="AEM526" s="76"/>
      <c r="AEN526" s="76"/>
      <c r="AEO526" s="76"/>
      <c r="AEP526" s="76"/>
      <c r="AEQ526" s="76"/>
      <c r="AER526" s="76"/>
      <c r="AES526" s="76"/>
      <c r="AET526" s="76"/>
      <c r="AEU526" s="76"/>
      <c r="AEV526" s="76"/>
      <c r="AEW526" s="76"/>
      <c r="AEX526" s="76"/>
      <c r="AEY526" s="76"/>
      <c r="AEZ526" s="76"/>
      <c r="AFA526" s="76"/>
      <c r="AFB526" s="76"/>
      <c r="AFC526" s="76"/>
      <c r="AFD526" s="76"/>
      <c r="AFE526" s="76"/>
      <c r="AFF526" s="76"/>
      <c r="AFG526" s="76"/>
      <c r="AFH526" s="76"/>
      <c r="AFI526" s="76"/>
      <c r="AFJ526" s="76"/>
      <c r="AFK526" s="76"/>
      <c r="AFL526" s="76"/>
      <c r="AFM526" s="76"/>
      <c r="AFN526" s="76"/>
      <c r="AFO526" s="76"/>
      <c r="AFP526" s="76"/>
      <c r="AFQ526" s="76"/>
      <c r="AFR526" s="76"/>
      <c r="AFS526" s="76"/>
      <c r="AFT526" s="76"/>
      <c r="AFU526" s="76"/>
      <c r="AFV526" s="76"/>
      <c r="AFW526" s="76"/>
      <c r="AFX526" s="76"/>
      <c r="AFY526" s="76"/>
      <c r="AFZ526" s="76"/>
      <c r="AGA526" s="76"/>
      <c r="AGB526" s="76"/>
      <c r="AGC526" s="76"/>
      <c r="AGD526" s="76"/>
      <c r="AGE526" s="76"/>
      <c r="AGF526" s="76"/>
      <c r="AGG526" s="76"/>
      <c r="AGH526" s="76"/>
      <c r="AGI526" s="76"/>
      <c r="AGJ526" s="76"/>
      <c r="AGK526" s="76"/>
      <c r="AGL526" s="76"/>
      <c r="AGM526" s="76"/>
      <c r="AGN526" s="76"/>
      <c r="AGO526" s="76"/>
      <c r="AGP526" s="76"/>
      <c r="AGQ526" s="76"/>
      <c r="AGR526" s="76"/>
      <c r="AGS526" s="76"/>
      <c r="AGT526" s="76"/>
      <c r="AGU526" s="76"/>
      <c r="AGV526" s="76"/>
      <c r="AGW526" s="76"/>
      <c r="AGX526" s="76"/>
      <c r="AGY526" s="76"/>
      <c r="AGZ526" s="76"/>
      <c r="AHA526" s="76"/>
      <c r="AHB526" s="76"/>
      <c r="AHC526" s="76"/>
      <c r="AHD526" s="76"/>
      <c r="AHE526" s="76"/>
      <c r="AHF526" s="76"/>
      <c r="AHG526" s="76"/>
      <c r="AHH526" s="76"/>
      <c r="AHI526" s="76"/>
      <c r="AHJ526" s="76"/>
      <c r="AHK526" s="76"/>
      <c r="AHL526" s="76"/>
      <c r="AHM526" s="76"/>
      <c r="AHN526" s="76"/>
      <c r="AHO526" s="76"/>
      <c r="AHP526" s="76"/>
      <c r="AHQ526" s="76"/>
      <c r="AHR526" s="76"/>
      <c r="AHS526" s="76"/>
      <c r="AHT526" s="76"/>
      <c r="AHU526" s="76"/>
      <c r="AHV526" s="76"/>
      <c r="AHW526" s="76"/>
      <c r="AHX526" s="76"/>
      <c r="AHY526" s="76"/>
      <c r="AHZ526" s="76"/>
      <c r="AIA526" s="76"/>
      <c r="AIB526" s="76"/>
      <c r="AIC526" s="76"/>
      <c r="AID526" s="76"/>
      <c r="AIE526" s="76"/>
      <c r="AIF526" s="76"/>
      <c r="AIG526" s="76"/>
      <c r="AIH526" s="76"/>
      <c r="AII526" s="76"/>
      <c r="AIJ526" s="76"/>
      <c r="AIK526" s="76"/>
      <c r="AIL526" s="76"/>
      <c r="AIM526" s="76"/>
      <c r="AIN526" s="76"/>
      <c r="AIO526" s="76"/>
      <c r="AIP526" s="76"/>
      <c r="AIQ526" s="76"/>
      <c r="AIR526" s="76"/>
      <c r="AIS526" s="76"/>
      <c r="AIT526" s="76"/>
      <c r="AIU526" s="76"/>
      <c r="AIV526" s="76"/>
      <c r="AIW526" s="76"/>
      <c r="AIX526" s="76"/>
      <c r="AIY526" s="76"/>
      <c r="AIZ526" s="76"/>
      <c r="AJA526" s="76"/>
      <c r="AJB526" s="76"/>
      <c r="AJC526" s="76"/>
      <c r="AJD526" s="76"/>
      <c r="AJE526" s="76"/>
      <c r="AJF526" s="76"/>
      <c r="AJG526" s="76"/>
      <c r="AJH526" s="76"/>
      <c r="AJI526" s="76"/>
      <c r="AJJ526" s="76"/>
      <c r="AJK526" s="76"/>
      <c r="AJL526" s="76"/>
      <c r="AJM526" s="76"/>
      <c r="AJN526" s="76"/>
      <c r="AJO526" s="76"/>
      <c r="AJP526" s="76"/>
      <c r="AJQ526" s="76"/>
      <c r="AJR526" s="76"/>
      <c r="AJS526" s="76"/>
      <c r="AJT526" s="76"/>
      <c r="AJU526" s="76"/>
      <c r="AJV526" s="76"/>
      <c r="AJW526" s="76"/>
      <c r="AJX526" s="76"/>
      <c r="AJY526" s="76"/>
      <c r="AJZ526" s="76"/>
      <c r="AKA526" s="76"/>
      <c r="AKB526" s="76"/>
      <c r="AKC526" s="76"/>
      <c r="AKD526" s="76"/>
      <c r="AKE526" s="76"/>
      <c r="AKF526" s="76"/>
      <c r="AKG526" s="76"/>
      <c r="AKH526" s="76"/>
      <c r="AKI526" s="76"/>
      <c r="AKJ526" s="76"/>
      <c r="AKK526" s="76"/>
      <c r="AKL526" s="76"/>
      <c r="AKM526" s="76"/>
      <c r="AKN526" s="76"/>
      <c r="AKO526" s="76"/>
      <c r="AKP526" s="76"/>
      <c r="AKQ526" s="76"/>
      <c r="AKR526" s="76"/>
      <c r="AKS526" s="76"/>
      <c r="AKT526" s="76"/>
      <c r="AKU526" s="76"/>
      <c r="AKV526" s="76"/>
      <c r="AKW526" s="76"/>
      <c r="AKX526" s="76"/>
      <c r="AKY526" s="76"/>
      <c r="AKZ526" s="76"/>
      <c r="ALA526" s="76"/>
      <c r="ALB526" s="76"/>
      <c r="ALC526" s="76"/>
      <c r="ALD526" s="76"/>
      <c r="ALE526" s="76"/>
      <c r="ALF526" s="76"/>
      <c r="ALG526" s="76"/>
      <c r="ALH526" s="76"/>
      <c r="ALI526" s="76"/>
      <c r="ALJ526" s="76"/>
      <c r="ALK526" s="76"/>
      <c r="ALL526" s="76"/>
      <c r="ALM526" s="76"/>
      <c r="ALN526" s="76"/>
      <c r="ALO526" s="76"/>
      <c r="ALP526" s="76"/>
      <c r="ALQ526" s="76"/>
      <c r="ALR526" s="76"/>
      <c r="ALS526" s="76"/>
      <c r="ALT526" s="76"/>
      <c r="ALU526" s="76"/>
      <c r="ALV526" s="76"/>
      <c r="ALW526" s="76"/>
      <c r="ALX526" s="76"/>
      <c r="ALY526" s="76"/>
      <c r="ALZ526" s="76"/>
      <c r="AMA526" s="76"/>
      <c r="AMB526" s="76"/>
      <c r="AMC526" s="76"/>
      <c r="AMD526" s="76"/>
      <c r="AME526" s="76"/>
      <c r="AMF526" s="76"/>
      <c r="AMG526" s="76"/>
      <c r="AMH526" s="76"/>
      <c r="AMI526" s="76"/>
      <c r="AMJ526" s="76"/>
      <c r="AMK526" s="76"/>
      <c r="AML526" s="76"/>
      <c r="AMM526" s="76"/>
      <c r="AMN526" s="76"/>
      <c r="AMO526" s="76"/>
      <c r="AMP526" s="76"/>
      <c r="AMQ526" s="76"/>
      <c r="AMR526" s="76"/>
      <c r="AMS526" s="76"/>
      <c r="AMT526" s="76"/>
      <c r="AMU526" s="76"/>
      <c r="AMV526" s="76"/>
      <c r="AMW526" s="76"/>
      <c r="AMX526" s="76"/>
      <c r="AMY526" s="76"/>
      <c r="AMZ526" s="76"/>
      <c r="ANA526" s="76"/>
      <c r="ANB526" s="76"/>
      <c r="ANC526" s="76"/>
      <c r="AND526" s="76"/>
      <c r="ANE526" s="76"/>
      <c r="ANF526" s="76"/>
      <c r="ANG526" s="76"/>
      <c r="ANH526" s="76"/>
      <c r="ANI526" s="76"/>
      <c r="ANJ526" s="76"/>
      <c r="ANK526" s="76"/>
      <c r="ANL526" s="76"/>
      <c r="ANM526" s="76"/>
      <c r="ANN526" s="76"/>
      <c r="ANO526" s="76"/>
      <c r="ANP526" s="76"/>
      <c r="ANQ526" s="76"/>
      <c r="ANR526" s="76"/>
      <c r="ANS526" s="76"/>
      <c r="ANT526" s="76"/>
      <c r="ANU526" s="76"/>
      <c r="ANV526" s="76"/>
      <c r="ANW526" s="76"/>
      <c r="ANX526" s="76"/>
      <c r="ANY526" s="76"/>
      <c r="ANZ526" s="76"/>
      <c r="AOA526" s="76"/>
      <c r="AOB526" s="76"/>
      <c r="AOC526" s="76"/>
      <c r="AOD526" s="76"/>
      <c r="AOE526" s="76"/>
      <c r="AOF526" s="76"/>
      <c r="AOG526" s="76"/>
      <c r="AOH526" s="76"/>
      <c r="AOI526" s="76"/>
      <c r="AOJ526" s="76"/>
      <c r="AOK526" s="76"/>
      <c r="AOL526" s="76"/>
      <c r="AOM526" s="76"/>
      <c r="AON526" s="76"/>
      <c r="AOO526" s="76"/>
      <c r="AOP526" s="76"/>
      <c r="AOQ526" s="76"/>
      <c r="AOR526" s="76"/>
      <c r="AOS526" s="76"/>
      <c r="AOT526" s="76"/>
      <c r="AOU526" s="76"/>
      <c r="AOV526" s="76"/>
      <c r="AOW526" s="76"/>
      <c r="AOX526" s="76"/>
      <c r="AOY526" s="76"/>
      <c r="AOZ526" s="76"/>
      <c r="APA526" s="76"/>
      <c r="APB526" s="76"/>
      <c r="APC526" s="76"/>
      <c r="APD526" s="76"/>
      <c r="APE526" s="76"/>
      <c r="APF526" s="76"/>
      <c r="APG526" s="76"/>
      <c r="APH526" s="76"/>
      <c r="API526" s="76"/>
      <c r="APJ526" s="76"/>
      <c r="APK526" s="76"/>
      <c r="APL526" s="76"/>
      <c r="APM526" s="76"/>
      <c r="APN526" s="76"/>
      <c r="APO526" s="76"/>
      <c r="APP526" s="76"/>
      <c r="APQ526" s="76"/>
      <c r="APR526" s="76"/>
      <c r="APS526" s="76"/>
      <c r="APT526" s="76"/>
      <c r="APU526" s="76"/>
      <c r="APV526" s="76"/>
      <c r="APW526" s="76"/>
      <c r="APX526" s="76"/>
      <c r="APY526" s="76"/>
      <c r="APZ526" s="76"/>
      <c r="AQA526" s="76"/>
      <c r="AQB526" s="76"/>
      <c r="AQC526" s="76"/>
      <c r="AQD526" s="76"/>
      <c r="AQE526" s="76"/>
      <c r="AQF526" s="76"/>
      <c r="AQG526" s="76"/>
      <c r="AQH526" s="76"/>
      <c r="AQI526" s="76"/>
      <c r="AQJ526" s="76"/>
      <c r="AQK526" s="76"/>
      <c r="AQL526" s="76"/>
      <c r="AQM526" s="76"/>
      <c r="AQN526" s="76"/>
      <c r="AQO526" s="76"/>
      <c r="AQP526" s="76"/>
      <c r="AQQ526" s="76"/>
      <c r="AQR526" s="76"/>
      <c r="AQS526" s="76"/>
      <c r="AQT526" s="76"/>
      <c r="AQU526" s="76"/>
      <c r="AQV526" s="76"/>
      <c r="AQW526" s="76"/>
      <c r="AQX526" s="76"/>
      <c r="AQY526" s="76"/>
      <c r="AQZ526" s="76"/>
      <c r="ARA526" s="76"/>
      <c r="ARB526" s="76"/>
      <c r="ARC526" s="76"/>
      <c r="ARD526" s="76"/>
      <c r="ARE526" s="76"/>
      <c r="ARF526" s="76"/>
      <c r="ARG526" s="76"/>
      <c r="ARH526" s="76"/>
      <c r="ARI526" s="76"/>
      <c r="ARJ526" s="76"/>
      <c r="ARK526" s="76"/>
      <c r="ARL526" s="76"/>
      <c r="ARM526" s="76"/>
      <c r="ARN526" s="76"/>
      <c r="ARO526" s="76"/>
      <c r="ARP526" s="76"/>
      <c r="ARQ526" s="76"/>
      <c r="ARR526" s="76"/>
      <c r="ARS526" s="76"/>
      <c r="ART526" s="76"/>
      <c r="ARU526" s="76"/>
      <c r="ARV526" s="76"/>
      <c r="ARW526" s="76"/>
      <c r="ARX526" s="76"/>
      <c r="ARY526" s="76"/>
      <c r="ARZ526" s="76"/>
      <c r="ASA526" s="76"/>
      <c r="ASB526" s="76"/>
      <c r="ASC526" s="76"/>
      <c r="ASD526" s="76"/>
      <c r="ASE526" s="76"/>
      <c r="ASF526" s="76"/>
      <c r="ASG526" s="76"/>
      <c r="ASH526" s="76"/>
      <c r="ASI526" s="76"/>
      <c r="ASJ526" s="76"/>
      <c r="ASK526" s="76"/>
      <c r="ASL526" s="76"/>
      <c r="ASM526" s="76"/>
      <c r="ASN526" s="76"/>
      <c r="ASO526" s="76"/>
      <c r="ASP526" s="76"/>
      <c r="ASQ526" s="76"/>
      <c r="ASR526" s="76"/>
      <c r="ASS526" s="76"/>
      <c r="AST526" s="76"/>
      <c r="ASU526" s="76"/>
      <c r="ASV526" s="76"/>
      <c r="ASW526" s="76"/>
      <c r="ASX526" s="76"/>
      <c r="ASY526" s="76"/>
      <c r="ASZ526" s="76"/>
      <c r="ATA526" s="76"/>
      <c r="ATB526" s="76"/>
      <c r="ATC526" s="76"/>
      <c r="ATD526" s="76"/>
      <c r="ATE526" s="76"/>
      <c r="ATF526" s="76"/>
      <c r="ATG526" s="76"/>
      <c r="ATH526" s="76"/>
      <c r="ATI526" s="76"/>
      <c r="ATJ526" s="76"/>
      <c r="ATK526" s="76"/>
      <c r="ATL526" s="76"/>
      <c r="ATM526" s="76"/>
      <c r="ATN526" s="76"/>
      <c r="ATO526" s="76"/>
      <c r="ATP526" s="76"/>
      <c r="ATQ526" s="76"/>
      <c r="ATR526" s="76"/>
      <c r="ATS526" s="76"/>
      <c r="ATT526" s="76"/>
      <c r="ATU526" s="76"/>
      <c r="ATV526" s="76"/>
      <c r="ATW526" s="76"/>
      <c r="ATX526" s="76"/>
      <c r="ATY526" s="76"/>
      <c r="ATZ526" s="76"/>
      <c r="AUA526" s="76"/>
      <c r="AUB526" s="76"/>
      <c r="AUC526" s="76"/>
      <c r="AUD526" s="76"/>
      <c r="AUE526" s="76"/>
      <c r="AUF526" s="76"/>
      <c r="AUG526" s="76"/>
      <c r="AUH526" s="76"/>
      <c r="AUI526" s="76"/>
      <c r="AUJ526" s="76"/>
      <c r="AUK526" s="76"/>
      <c r="AUL526" s="76"/>
      <c r="AUM526" s="76"/>
      <c r="AUN526" s="76"/>
      <c r="AUO526" s="76"/>
      <c r="AUP526" s="76"/>
      <c r="AUQ526" s="76"/>
      <c r="AUR526" s="76"/>
      <c r="AUS526" s="76"/>
      <c r="AUT526" s="76"/>
      <c r="AUU526" s="76"/>
      <c r="AUV526" s="76"/>
      <c r="AUW526" s="76"/>
      <c r="AUX526" s="76"/>
      <c r="AUY526" s="76"/>
      <c r="AUZ526" s="76"/>
      <c r="AVA526" s="76"/>
      <c r="AVB526" s="76"/>
      <c r="AVC526" s="76"/>
      <c r="AVD526" s="76"/>
      <c r="AVE526" s="76"/>
      <c r="AVF526" s="76"/>
      <c r="AVG526" s="76"/>
      <c r="AVH526" s="76"/>
      <c r="AVI526" s="76"/>
      <c r="AVJ526" s="76"/>
      <c r="AVK526" s="76"/>
      <c r="AVL526" s="76"/>
      <c r="AVM526" s="76"/>
      <c r="AVN526" s="76"/>
      <c r="AVO526" s="76"/>
      <c r="AVP526" s="76"/>
      <c r="AVQ526" s="76"/>
      <c r="AVR526" s="76"/>
      <c r="AVS526" s="76"/>
      <c r="AVT526" s="76"/>
      <c r="AVU526" s="76"/>
      <c r="AVV526" s="76"/>
      <c r="AVW526" s="76"/>
      <c r="AVX526" s="76"/>
      <c r="AVY526" s="76"/>
      <c r="AVZ526" s="76"/>
      <c r="AWA526" s="76"/>
      <c r="AWB526" s="76"/>
      <c r="AWC526" s="76"/>
      <c r="AWD526" s="76"/>
      <c r="AWE526" s="76"/>
      <c r="AWF526" s="76"/>
      <c r="AWG526" s="76"/>
      <c r="AWH526" s="76"/>
      <c r="AWI526" s="76"/>
      <c r="AWJ526" s="76"/>
      <c r="AWK526" s="76"/>
      <c r="AWL526" s="76"/>
      <c r="AWM526" s="76"/>
      <c r="AWN526" s="76"/>
      <c r="AWO526" s="76"/>
      <c r="AWP526" s="76"/>
      <c r="AWQ526" s="76"/>
      <c r="AWR526" s="76"/>
      <c r="AWS526" s="76"/>
      <c r="AWT526" s="76"/>
      <c r="AWU526" s="76"/>
      <c r="AWV526" s="76"/>
      <c r="AWW526" s="76"/>
      <c r="AWX526" s="76"/>
      <c r="AWY526" s="76"/>
      <c r="AWZ526" s="76"/>
      <c r="AXA526" s="76"/>
      <c r="AXB526" s="76"/>
      <c r="AXC526" s="76"/>
      <c r="AXD526" s="76"/>
      <c r="AXE526" s="76"/>
      <c r="AXF526" s="76"/>
      <c r="AXG526" s="76"/>
      <c r="AXH526" s="76"/>
      <c r="AXI526" s="76"/>
      <c r="AXJ526" s="76"/>
      <c r="AXK526" s="76"/>
      <c r="AXL526" s="76"/>
      <c r="AXM526" s="76"/>
      <c r="AXN526" s="76"/>
      <c r="AXO526" s="76"/>
      <c r="AXP526" s="76"/>
      <c r="AXQ526" s="76"/>
      <c r="AXR526" s="76"/>
      <c r="AXS526" s="76"/>
      <c r="AXT526" s="76"/>
      <c r="AXU526" s="76"/>
      <c r="AXV526" s="76"/>
      <c r="AXW526" s="76"/>
      <c r="AXX526" s="76"/>
      <c r="AXY526" s="76"/>
      <c r="AXZ526" s="76"/>
      <c r="AYA526" s="76"/>
      <c r="AYB526" s="76"/>
      <c r="AYC526" s="76"/>
      <c r="AYD526" s="76"/>
      <c r="AYE526" s="76"/>
      <c r="AYF526" s="76"/>
      <c r="AYG526" s="76"/>
      <c r="AYH526" s="76"/>
      <c r="AYI526" s="76"/>
      <c r="AYJ526" s="76"/>
      <c r="AYK526" s="76"/>
      <c r="AYL526" s="76"/>
      <c r="AYM526" s="76"/>
      <c r="AYN526" s="76"/>
      <c r="AYO526" s="76"/>
      <c r="AYP526" s="76"/>
      <c r="AYQ526" s="76"/>
      <c r="AYR526" s="76"/>
      <c r="AYS526" s="76"/>
      <c r="AYT526" s="76"/>
      <c r="AYU526" s="76"/>
      <c r="AYV526" s="76"/>
      <c r="AYW526" s="76"/>
      <c r="AYX526" s="76"/>
      <c r="AYY526" s="76"/>
      <c r="AYZ526" s="76"/>
      <c r="AZA526" s="76"/>
      <c r="AZB526" s="76"/>
      <c r="AZC526" s="76"/>
      <c r="AZD526" s="76"/>
      <c r="AZE526" s="76"/>
      <c r="AZF526" s="76"/>
      <c r="AZG526" s="76"/>
      <c r="AZH526" s="76"/>
      <c r="AZI526" s="76"/>
      <c r="AZJ526" s="76"/>
      <c r="AZK526" s="76"/>
      <c r="AZL526" s="76"/>
      <c r="AZM526" s="76"/>
      <c r="AZN526" s="76"/>
      <c r="AZO526" s="76"/>
      <c r="AZP526" s="76"/>
      <c r="AZQ526" s="76"/>
      <c r="AZR526" s="76"/>
      <c r="AZS526" s="76"/>
      <c r="AZT526" s="76"/>
      <c r="AZU526" s="76"/>
      <c r="AZV526" s="76"/>
      <c r="AZW526" s="76"/>
      <c r="AZX526" s="76"/>
      <c r="AZY526" s="76"/>
      <c r="AZZ526" s="76"/>
      <c r="BAA526" s="76"/>
      <c r="BAB526" s="76"/>
      <c r="BAC526" s="76"/>
      <c r="BAD526" s="76"/>
      <c r="BAE526" s="76"/>
      <c r="BAF526" s="76"/>
      <c r="BAG526" s="76"/>
      <c r="BAH526" s="76"/>
      <c r="BAI526" s="76"/>
      <c r="BAJ526" s="76"/>
      <c r="BAK526" s="76"/>
      <c r="BAL526" s="76"/>
      <c r="BAM526" s="76"/>
      <c r="BAN526" s="76"/>
      <c r="BAO526" s="76"/>
      <c r="BAP526" s="76"/>
      <c r="BAQ526" s="76"/>
      <c r="BAR526" s="76"/>
      <c r="BAS526" s="76"/>
      <c r="BAT526" s="76"/>
      <c r="BAU526" s="76"/>
      <c r="BAV526" s="76"/>
      <c r="BAW526" s="76"/>
      <c r="BAX526" s="76"/>
      <c r="BAY526" s="76"/>
      <c r="BAZ526" s="76"/>
      <c r="BBA526" s="76"/>
      <c r="BBB526" s="76"/>
      <c r="BBC526" s="76"/>
      <c r="BBD526" s="76"/>
      <c r="BBE526" s="76"/>
      <c r="BBF526" s="76"/>
      <c r="BBG526" s="76"/>
      <c r="BBH526" s="76"/>
      <c r="BBI526" s="76"/>
      <c r="BBJ526" s="76"/>
      <c r="BBK526" s="76"/>
      <c r="BBL526" s="76"/>
      <c r="BBM526" s="76"/>
      <c r="BBN526" s="76"/>
      <c r="BBO526" s="76"/>
      <c r="BBP526" s="76"/>
      <c r="BBQ526" s="76"/>
      <c r="BBR526" s="76"/>
      <c r="BBS526" s="76"/>
      <c r="BBT526" s="76"/>
      <c r="BBU526" s="76"/>
      <c r="BBV526" s="76"/>
      <c r="BBW526" s="76"/>
      <c r="BBX526" s="76"/>
      <c r="BBY526" s="76"/>
      <c r="BBZ526" s="76"/>
      <c r="BCA526" s="76"/>
      <c r="BCB526" s="76"/>
      <c r="BCC526" s="76"/>
      <c r="BCD526" s="76"/>
      <c r="BCE526" s="76"/>
      <c r="BCF526" s="76"/>
      <c r="BCG526" s="76"/>
      <c r="BCH526" s="76"/>
      <c r="BCI526" s="76"/>
      <c r="BCJ526" s="76"/>
      <c r="BCK526" s="76"/>
      <c r="BCL526" s="76"/>
      <c r="BCM526" s="76"/>
      <c r="BCN526" s="76"/>
      <c r="BCO526" s="76"/>
      <c r="BCP526" s="76"/>
      <c r="BCQ526" s="76"/>
      <c r="BCR526" s="76"/>
      <c r="BCS526" s="76"/>
      <c r="BCT526" s="76"/>
      <c r="BCU526" s="76"/>
      <c r="BCV526" s="76"/>
      <c r="BCW526" s="76"/>
      <c r="BCX526" s="76"/>
      <c r="BCY526" s="76"/>
      <c r="BCZ526" s="76"/>
      <c r="BDA526" s="76"/>
      <c r="BDB526" s="76"/>
      <c r="BDC526" s="76"/>
      <c r="BDD526" s="76"/>
      <c r="BDE526" s="76"/>
      <c r="BDF526" s="76"/>
      <c r="BDG526" s="76"/>
      <c r="BDH526" s="76"/>
      <c r="BDI526" s="76"/>
      <c r="BDJ526" s="76"/>
      <c r="BDK526" s="76"/>
      <c r="BDL526" s="76"/>
      <c r="BDM526" s="76"/>
      <c r="BDN526" s="76"/>
      <c r="BDO526" s="76"/>
      <c r="BDP526" s="76"/>
      <c r="BDQ526" s="76"/>
      <c r="BDR526" s="76"/>
      <c r="BDS526" s="76"/>
      <c r="BDT526" s="76"/>
      <c r="BDU526" s="76"/>
      <c r="BDV526" s="76"/>
      <c r="BDW526" s="76"/>
      <c r="BDX526" s="76"/>
      <c r="BDY526" s="76"/>
      <c r="BDZ526" s="76"/>
      <c r="BEA526" s="76"/>
      <c r="BEB526" s="76"/>
      <c r="BEC526" s="76"/>
      <c r="BED526" s="76"/>
      <c r="BEE526" s="76"/>
      <c r="BEF526" s="76"/>
      <c r="BEG526" s="76"/>
      <c r="BEH526" s="76"/>
      <c r="BEI526" s="76"/>
      <c r="BEJ526" s="76"/>
      <c r="BEK526" s="76"/>
      <c r="BEL526" s="76"/>
      <c r="BEM526" s="76"/>
      <c r="BEN526" s="76"/>
      <c r="BEO526" s="76"/>
      <c r="BEP526" s="76"/>
      <c r="BEQ526" s="76"/>
      <c r="BER526" s="76"/>
      <c r="BES526" s="76"/>
      <c r="BET526" s="76"/>
      <c r="BEU526" s="76"/>
      <c r="BEV526" s="76"/>
      <c r="BEW526" s="76"/>
      <c r="BEX526" s="76"/>
      <c r="BEY526" s="76"/>
      <c r="BEZ526" s="76"/>
      <c r="BFA526" s="76"/>
      <c r="BFB526" s="76"/>
      <c r="BFC526" s="76"/>
      <c r="BFD526" s="76"/>
      <c r="BFE526" s="76"/>
      <c r="BFF526" s="76"/>
      <c r="BFG526" s="76"/>
      <c r="BFH526" s="76"/>
      <c r="BFI526" s="76"/>
      <c r="BFJ526" s="76"/>
      <c r="BFK526" s="76"/>
      <c r="BFL526" s="76"/>
      <c r="BFM526" s="76"/>
      <c r="BFN526" s="76"/>
      <c r="BFO526" s="76"/>
      <c r="BFP526" s="76"/>
      <c r="BFQ526" s="76"/>
      <c r="BFR526" s="76"/>
      <c r="BFS526" s="76"/>
      <c r="BFT526" s="76"/>
      <c r="BFU526" s="76"/>
      <c r="BFV526" s="76"/>
      <c r="BFW526" s="76"/>
      <c r="BFX526" s="76"/>
      <c r="BFY526" s="76"/>
      <c r="BFZ526" s="76"/>
      <c r="BGA526" s="76"/>
      <c r="BGB526" s="76"/>
      <c r="BGC526" s="76"/>
      <c r="BGD526" s="76"/>
      <c r="BGE526" s="76"/>
      <c r="BGF526" s="76"/>
      <c r="BGG526" s="76"/>
      <c r="BGH526" s="76"/>
      <c r="BGI526" s="76"/>
      <c r="BGJ526" s="76"/>
      <c r="BGK526" s="76"/>
      <c r="BGL526" s="76"/>
      <c r="BGM526" s="76"/>
      <c r="BGN526" s="76"/>
      <c r="BGO526" s="76"/>
      <c r="BGP526" s="76"/>
      <c r="BGQ526" s="76"/>
      <c r="BGR526" s="76"/>
      <c r="BGS526" s="76"/>
      <c r="BGT526" s="76"/>
      <c r="BGU526" s="76"/>
      <c r="BGV526" s="76"/>
      <c r="BGW526" s="76"/>
      <c r="BGX526" s="76"/>
      <c r="BGY526" s="76"/>
      <c r="BGZ526" s="76"/>
      <c r="BHA526" s="76"/>
      <c r="BHB526" s="76"/>
      <c r="BHC526" s="76"/>
      <c r="BHD526" s="76"/>
      <c r="BHE526" s="76"/>
      <c r="BHF526" s="76"/>
      <c r="BHG526" s="76"/>
      <c r="BHH526" s="76"/>
      <c r="BHI526" s="76"/>
      <c r="BHJ526" s="76"/>
      <c r="BHK526" s="76"/>
      <c r="BHL526" s="76"/>
      <c r="BHM526" s="76"/>
      <c r="BHN526" s="76"/>
      <c r="BHO526" s="76"/>
      <c r="BHP526" s="76"/>
      <c r="BHQ526" s="76"/>
      <c r="BHR526" s="76"/>
      <c r="BHS526" s="76"/>
      <c r="BHT526" s="76"/>
      <c r="BHU526" s="76"/>
      <c r="BHV526" s="76"/>
      <c r="BHW526" s="76"/>
      <c r="BHX526" s="76"/>
      <c r="BHY526" s="76"/>
      <c r="BHZ526" s="76"/>
      <c r="BIA526" s="76"/>
      <c r="BIB526" s="76"/>
      <c r="BIC526" s="76"/>
      <c r="BID526" s="76"/>
      <c r="BIE526" s="76"/>
      <c r="BIF526" s="76"/>
      <c r="BIG526" s="76"/>
      <c r="BIH526" s="76"/>
      <c r="BII526" s="76"/>
      <c r="BIJ526" s="76"/>
      <c r="BIK526" s="76"/>
      <c r="BIL526" s="76"/>
      <c r="BIM526" s="76"/>
      <c r="BIN526" s="76"/>
      <c r="BIO526" s="76"/>
      <c r="BIP526" s="76"/>
      <c r="BIQ526" s="76"/>
      <c r="BIR526" s="76"/>
      <c r="BIS526" s="76"/>
      <c r="BIT526" s="76"/>
      <c r="BIU526" s="76"/>
      <c r="BIV526" s="76"/>
      <c r="BIW526" s="76"/>
      <c r="BIX526" s="76"/>
      <c r="BIY526" s="76"/>
      <c r="BIZ526" s="76"/>
      <c r="BJA526" s="76"/>
      <c r="BJB526" s="76"/>
      <c r="BJC526" s="76"/>
      <c r="BJD526" s="76"/>
      <c r="BJE526" s="76"/>
      <c r="BJF526" s="76"/>
      <c r="BJG526" s="76"/>
      <c r="BJH526" s="76"/>
      <c r="BJI526" s="76"/>
      <c r="BJJ526" s="76"/>
      <c r="BJK526" s="76"/>
      <c r="BJL526" s="76"/>
      <c r="BJM526" s="76"/>
      <c r="BJN526" s="76"/>
      <c r="BJO526" s="76"/>
      <c r="BJP526" s="76"/>
      <c r="BJQ526" s="76"/>
      <c r="BJR526" s="76"/>
      <c r="BJS526" s="76"/>
      <c r="BJT526" s="76"/>
      <c r="BJU526" s="76"/>
      <c r="BJV526" s="76"/>
      <c r="BJW526" s="76"/>
      <c r="BJX526" s="76"/>
      <c r="BJY526" s="76"/>
      <c r="BJZ526" s="76"/>
      <c r="BKA526" s="76"/>
      <c r="BKB526" s="76"/>
      <c r="BKC526" s="76"/>
      <c r="BKD526" s="76"/>
      <c r="BKE526" s="76"/>
      <c r="BKF526" s="76"/>
      <c r="BKG526" s="76"/>
      <c r="BKH526" s="76"/>
      <c r="BKI526" s="76"/>
      <c r="BKJ526" s="76"/>
      <c r="BKK526" s="76"/>
      <c r="BKL526" s="76"/>
      <c r="BKM526" s="76"/>
      <c r="BKN526" s="76"/>
      <c r="BKO526" s="76"/>
      <c r="BKP526" s="76"/>
      <c r="BKQ526" s="76"/>
      <c r="BKR526" s="76"/>
      <c r="BKS526" s="76"/>
      <c r="BKT526" s="76"/>
      <c r="BKU526" s="76"/>
      <c r="BKV526" s="76"/>
      <c r="BKW526" s="76"/>
      <c r="BKX526" s="76"/>
      <c r="BKY526" s="76"/>
      <c r="BKZ526" s="76"/>
      <c r="BLA526" s="76"/>
      <c r="BLB526" s="76"/>
      <c r="BLC526" s="76"/>
      <c r="BLD526" s="76"/>
      <c r="BLE526" s="76"/>
      <c r="BLF526" s="76"/>
      <c r="BLG526" s="76"/>
      <c r="BLH526" s="76"/>
      <c r="BLI526" s="76"/>
      <c r="BLJ526" s="76"/>
      <c r="BLK526" s="76"/>
      <c r="BLL526" s="76"/>
      <c r="BLM526" s="76"/>
      <c r="BLN526" s="76"/>
      <c r="BLO526" s="76"/>
      <c r="BLP526" s="76"/>
      <c r="BLQ526" s="76"/>
      <c r="BLR526" s="76"/>
      <c r="BLS526" s="76"/>
      <c r="BLT526" s="76"/>
      <c r="BLU526" s="76"/>
      <c r="BLV526" s="76"/>
      <c r="BLW526" s="76"/>
      <c r="BLX526" s="76"/>
      <c r="BLY526" s="76"/>
      <c r="BLZ526" s="76"/>
      <c r="BMA526" s="76"/>
      <c r="BMB526" s="76"/>
      <c r="BMC526" s="76"/>
      <c r="BMD526" s="76"/>
      <c r="BME526" s="76"/>
      <c r="BMF526" s="76"/>
      <c r="BMG526" s="76"/>
      <c r="BMH526" s="76"/>
      <c r="BMI526" s="76"/>
      <c r="BMJ526" s="76"/>
      <c r="BMK526" s="76"/>
      <c r="BML526" s="76"/>
      <c r="BMM526" s="76"/>
      <c r="BMN526" s="76"/>
      <c r="BMO526" s="76"/>
      <c r="BMP526" s="76"/>
      <c r="BMQ526" s="76"/>
      <c r="BMR526" s="76"/>
      <c r="BMS526" s="76"/>
      <c r="BMT526" s="76"/>
      <c r="BMU526" s="76"/>
      <c r="BMV526" s="76"/>
      <c r="BMW526" s="76"/>
      <c r="BMX526" s="76"/>
      <c r="BMY526" s="76"/>
      <c r="BMZ526" s="76"/>
      <c r="BNA526" s="76"/>
      <c r="BNB526" s="76"/>
      <c r="BNC526" s="76"/>
      <c r="BND526" s="76"/>
      <c r="BNE526" s="76"/>
      <c r="BNF526" s="76"/>
      <c r="BNG526" s="76"/>
      <c r="BNH526" s="76"/>
      <c r="BNI526" s="76"/>
      <c r="BNJ526" s="76"/>
      <c r="BNK526" s="76"/>
      <c r="BNL526" s="76"/>
      <c r="BNM526" s="76"/>
      <c r="BNN526" s="76"/>
      <c r="BNO526" s="76"/>
      <c r="BNP526" s="76"/>
      <c r="BNQ526" s="76"/>
      <c r="BNR526" s="76"/>
      <c r="BNS526" s="76"/>
      <c r="BNT526" s="76"/>
      <c r="BNU526" s="76"/>
      <c r="BNV526" s="76"/>
      <c r="BNW526" s="76"/>
      <c r="BNX526" s="76"/>
      <c r="BNY526" s="76"/>
      <c r="BNZ526" s="76"/>
      <c r="BOA526" s="76"/>
      <c r="BOB526" s="76"/>
      <c r="BOC526" s="76"/>
      <c r="BOD526" s="76"/>
      <c r="BOE526" s="76"/>
      <c r="BOF526" s="76"/>
      <c r="BOG526" s="76"/>
      <c r="BOH526" s="76"/>
      <c r="BOI526" s="76"/>
      <c r="BOJ526" s="76"/>
      <c r="BOK526" s="76"/>
      <c r="BOL526" s="76"/>
      <c r="BOM526" s="76"/>
      <c r="BON526" s="76"/>
      <c r="BOO526" s="76"/>
      <c r="BOP526" s="76"/>
      <c r="BOQ526" s="76"/>
      <c r="BOR526" s="76"/>
      <c r="BOS526" s="76"/>
      <c r="BOT526" s="76"/>
      <c r="BOU526" s="76"/>
      <c r="BOV526" s="76"/>
      <c r="BOW526" s="76"/>
      <c r="BOX526" s="76"/>
      <c r="BOY526" s="76"/>
      <c r="BOZ526" s="76"/>
      <c r="BPA526" s="76"/>
      <c r="BPB526" s="76"/>
      <c r="BPC526" s="76"/>
      <c r="BPD526" s="76"/>
      <c r="BPE526" s="76"/>
      <c r="BPF526" s="76"/>
      <c r="BPG526" s="76"/>
      <c r="BPH526" s="76"/>
      <c r="BPI526" s="76"/>
      <c r="BPJ526" s="76"/>
      <c r="BPK526" s="76"/>
      <c r="BPL526" s="76"/>
      <c r="BPM526" s="76"/>
      <c r="BPN526" s="76"/>
      <c r="BPO526" s="76"/>
      <c r="BPP526" s="76"/>
      <c r="BPQ526" s="76"/>
      <c r="BPR526" s="76"/>
      <c r="BPS526" s="76"/>
      <c r="BPT526" s="76"/>
      <c r="BPU526" s="76"/>
      <c r="BPV526" s="76"/>
      <c r="BPW526" s="76"/>
      <c r="BPX526" s="76"/>
      <c r="BPY526" s="76"/>
      <c r="BPZ526" s="76"/>
      <c r="BQA526" s="76"/>
      <c r="BQB526" s="76"/>
      <c r="BQC526" s="76"/>
      <c r="BQD526" s="76"/>
      <c r="BQE526" s="76"/>
      <c r="BQF526" s="76"/>
      <c r="BQG526" s="76"/>
      <c r="BQH526" s="76"/>
      <c r="BQI526" s="76"/>
      <c r="BQJ526" s="76"/>
      <c r="BQK526" s="76"/>
      <c r="BQL526" s="76"/>
      <c r="BQM526" s="76"/>
      <c r="BQN526" s="76"/>
      <c r="BQO526" s="76"/>
      <c r="BQP526" s="76"/>
      <c r="BQQ526" s="76"/>
      <c r="BQR526" s="76"/>
      <c r="BQS526" s="76"/>
      <c r="BQT526" s="76"/>
      <c r="BQU526" s="76"/>
      <c r="BQV526" s="76"/>
      <c r="BQW526" s="76"/>
      <c r="BQX526" s="76"/>
      <c r="BQY526" s="76"/>
      <c r="BQZ526" s="76"/>
      <c r="BRA526" s="76"/>
      <c r="BRB526" s="76"/>
      <c r="BRC526" s="76"/>
      <c r="BRD526" s="76"/>
      <c r="BRE526" s="76"/>
      <c r="BRF526" s="76"/>
      <c r="BRG526" s="76"/>
      <c r="BRH526" s="76"/>
      <c r="BRI526" s="76"/>
      <c r="BRJ526" s="76"/>
      <c r="BRK526" s="76"/>
      <c r="BRL526" s="76"/>
      <c r="BRM526" s="76"/>
      <c r="BRN526" s="76"/>
      <c r="BRO526" s="76"/>
      <c r="BRP526" s="76"/>
      <c r="BRQ526" s="76"/>
      <c r="BRR526" s="76"/>
      <c r="BRS526" s="76"/>
      <c r="BRT526" s="76"/>
      <c r="BRU526" s="76"/>
      <c r="BRV526" s="76"/>
      <c r="BRW526" s="76"/>
      <c r="BRX526" s="76"/>
      <c r="BRY526" s="76"/>
      <c r="BRZ526" s="76"/>
      <c r="BSA526" s="76"/>
      <c r="BSB526" s="76"/>
      <c r="BSC526" s="76"/>
      <c r="BSD526" s="76"/>
      <c r="BSE526" s="76"/>
      <c r="BSF526" s="76"/>
      <c r="BSG526" s="76"/>
      <c r="BSH526" s="76"/>
      <c r="BSI526" s="76"/>
      <c r="BSJ526" s="76"/>
      <c r="BSK526" s="76"/>
      <c r="BSL526" s="76"/>
      <c r="BSM526" s="76"/>
      <c r="BSN526" s="76"/>
      <c r="BSO526" s="76"/>
      <c r="BSP526" s="76"/>
      <c r="BSQ526" s="76"/>
      <c r="BSR526" s="76"/>
      <c r="BSS526" s="76"/>
      <c r="BST526" s="76"/>
      <c r="BSU526" s="76"/>
      <c r="BSV526" s="76"/>
      <c r="BSW526" s="76"/>
      <c r="BSX526" s="76"/>
      <c r="BSY526" s="76"/>
      <c r="BSZ526" s="76"/>
      <c r="BTA526" s="76"/>
      <c r="BTB526" s="76"/>
      <c r="BTC526" s="76"/>
      <c r="BTD526" s="76"/>
      <c r="BTE526" s="76"/>
      <c r="BTF526" s="76"/>
      <c r="BTG526" s="76"/>
      <c r="BTH526" s="76"/>
      <c r="BTI526" s="76"/>
      <c r="BTJ526" s="76"/>
      <c r="BTK526" s="76"/>
      <c r="BTL526" s="76"/>
      <c r="BTM526" s="76"/>
      <c r="BTN526" s="76"/>
      <c r="BTO526" s="76"/>
      <c r="BTP526" s="76"/>
      <c r="BTQ526" s="76"/>
      <c r="BTR526" s="76"/>
      <c r="BTS526" s="76"/>
      <c r="BTT526" s="76"/>
      <c r="BTU526" s="76"/>
      <c r="BTV526" s="76"/>
      <c r="BTW526" s="76"/>
      <c r="BTX526" s="76"/>
      <c r="BTY526" s="76"/>
      <c r="BTZ526" s="76"/>
      <c r="BUA526" s="76"/>
      <c r="BUB526" s="76"/>
      <c r="BUC526" s="76"/>
      <c r="BUD526" s="76"/>
      <c r="BUE526" s="76"/>
      <c r="BUF526" s="76"/>
      <c r="BUG526" s="76"/>
      <c r="BUH526" s="76"/>
      <c r="BUI526" s="76"/>
      <c r="BUJ526" s="76"/>
      <c r="BUK526" s="76"/>
      <c r="BUL526" s="76"/>
      <c r="BUM526" s="76"/>
      <c r="BUN526" s="76"/>
      <c r="BUO526" s="76"/>
      <c r="BUP526" s="76"/>
      <c r="BUQ526" s="76"/>
      <c r="BUR526" s="76"/>
      <c r="BUS526" s="76"/>
      <c r="BUT526" s="76"/>
      <c r="BUU526" s="76"/>
      <c r="BUV526" s="76"/>
      <c r="BUW526" s="76"/>
      <c r="BUX526" s="76"/>
      <c r="BUY526" s="76"/>
      <c r="BUZ526" s="76"/>
      <c r="BVA526" s="76"/>
      <c r="BVB526" s="76"/>
      <c r="BVC526" s="76"/>
      <c r="BVD526" s="76"/>
      <c r="BVE526" s="76"/>
      <c r="BVF526" s="76"/>
      <c r="BVG526" s="76"/>
      <c r="BVH526" s="76"/>
      <c r="BVI526" s="76"/>
      <c r="BVJ526" s="76"/>
      <c r="BVK526" s="76"/>
      <c r="BVL526" s="76"/>
      <c r="BVM526" s="76"/>
      <c r="BVN526" s="76"/>
      <c r="BVO526" s="76"/>
      <c r="BVP526" s="76"/>
      <c r="BVQ526" s="76"/>
      <c r="BVR526" s="76"/>
      <c r="BVS526" s="76"/>
      <c r="BVT526" s="76"/>
      <c r="BVU526" s="76"/>
      <c r="BVV526" s="76"/>
      <c r="BVW526" s="76"/>
      <c r="BVX526" s="76"/>
      <c r="BVY526" s="76"/>
      <c r="BVZ526" s="76"/>
      <c r="BWA526" s="76"/>
      <c r="BWB526" s="76"/>
      <c r="BWC526" s="76"/>
      <c r="BWD526" s="76"/>
      <c r="BWE526" s="76"/>
      <c r="BWF526" s="76"/>
      <c r="BWG526" s="76"/>
      <c r="BWH526" s="76"/>
      <c r="BWI526" s="76"/>
      <c r="BWJ526" s="76"/>
      <c r="BWK526" s="76"/>
      <c r="BWL526" s="76"/>
      <c r="BWM526" s="76"/>
      <c r="BWN526" s="76"/>
      <c r="BWO526" s="76"/>
      <c r="BWP526" s="76"/>
      <c r="BWQ526" s="76"/>
      <c r="BWR526" s="76"/>
      <c r="BWS526" s="76"/>
      <c r="BWT526" s="76"/>
      <c r="BWU526" s="76"/>
      <c r="BWV526" s="76"/>
      <c r="BWW526" s="76"/>
      <c r="BWX526" s="76"/>
      <c r="BWY526" s="76"/>
      <c r="BWZ526" s="76"/>
      <c r="BXA526" s="76"/>
      <c r="BXB526" s="76"/>
      <c r="BXC526" s="76"/>
      <c r="BXD526" s="76"/>
      <c r="BXE526" s="76"/>
      <c r="BXF526" s="76"/>
      <c r="BXG526" s="76"/>
      <c r="BXH526" s="76"/>
      <c r="BXI526" s="76"/>
      <c r="BXJ526" s="76"/>
      <c r="BXK526" s="76"/>
      <c r="BXL526" s="76"/>
      <c r="BXM526" s="76"/>
      <c r="BXN526" s="76"/>
      <c r="BXO526" s="76"/>
      <c r="BXP526" s="76"/>
      <c r="BXQ526" s="76"/>
      <c r="BXR526" s="76"/>
      <c r="BXS526" s="76"/>
      <c r="BXT526" s="76"/>
      <c r="BXU526" s="76"/>
      <c r="BXV526" s="76"/>
      <c r="BXW526" s="76"/>
      <c r="BXX526" s="76"/>
      <c r="BXY526" s="76"/>
      <c r="BXZ526" s="76"/>
      <c r="BYA526" s="76"/>
      <c r="BYB526" s="76"/>
      <c r="BYC526" s="76"/>
      <c r="BYD526" s="76"/>
      <c r="BYE526" s="76"/>
      <c r="BYF526" s="76"/>
      <c r="BYG526" s="76"/>
      <c r="BYH526" s="76"/>
      <c r="BYI526" s="76"/>
      <c r="BYJ526" s="76"/>
      <c r="BYK526" s="76"/>
      <c r="BYL526" s="76"/>
      <c r="BYM526" s="76"/>
      <c r="BYN526" s="76"/>
      <c r="BYO526" s="76"/>
      <c r="BYP526" s="76"/>
      <c r="BYQ526" s="76"/>
      <c r="BYR526" s="76"/>
      <c r="BYS526" s="76"/>
      <c r="BYT526" s="76"/>
      <c r="BYU526" s="76"/>
      <c r="BYV526" s="76"/>
      <c r="BYW526" s="76"/>
      <c r="BYX526" s="76"/>
      <c r="BYY526" s="76"/>
      <c r="BYZ526" s="76"/>
      <c r="BZA526" s="76"/>
      <c r="BZB526" s="76"/>
      <c r="BZC526" s="76"/>
      <c r="BZD526" s="76"/>
      <c r="BZE526" s="76"/>
      <c r="BZF526" s="76"/>
      <c r="BZG526" s="76"/>
      <c r="BZH526" s="76"/>
      <c r="BZI526" s="76"/>
      <c r="BZJ526" s="76"/>
      <c r="BZK526" s="76"/>
      <c r="BZL526" s="76"/>
      <c r="BZM526" s="76"/>
      <c r="BZN526" s="76"/>
      <c r="BZO526" s="76"/>
      <c r="BZP526" s="76"/>
      <c r="BZQ526" s="76"/>
      <c r="BZR526" s="76"/>
      <c r="BZS526" s="76"/>
      <c r="BZT526" s="76"/>
      <c r="BZU526" s="76"/>
      <c r="BZV526" s="76"/>
      <c r="BZW526" s="76"/>
      <c r="BZX526" s="76"/>
      <c r="BZY526" s="76"/>
      <c r="BZZ526" s="76"/>
      <c r="CAA526" s="76"/>
      <c r="CAB526" s="76"/>
      <c r="CAC526" s="76"/>
      <c r="CAD526" s="76"/>
      <c r="CAE526" s="76"/>
      <c r="CAF526" s="76"/>
      <c r="CAG526" s="76"/>
      <c r="CAH526" s="76"/>
      <c r="CAI526" s="76"/>
      <c r="CAJ526" s="76"/>
      <c r="CAK526" s="76"/>
      <c r="CAL526" s="76"/>
      <c r="CAM526" s="76"/>
      <c r="CAN526" s="76"/>
      <c r="CAO526" s="76"/>
      <c r="CAP526" s="76"/>
      <c r="CAQ526" s="76"/>
      <c r="CAR526" s="76"/>
      <c r="CAS526" s="76"/>
      <c r="CAT526" s="76"/>
      <c r="CAU526" s="76"/>
      <c r="CAV526" s="76"/>
      <c r="CAW526" s="76"/>
      <c r="CAX526" s="76"/>
      <c r="CAY526" s="76"/>
      <c r="CAZ526" s="76"/>
      <c r="CBA526" s="76"/>
      <c r="CBB526" s="76"/>
      <c r="CBC526" s="76"/>
      <c r="CBD526" s="76"/>
      <c r="CBE526" s="76"/>
      <c r="CBF526" s="76"/>
      <c r="CBG526" s="76"/>
      <c r="CBH526" s="76"/>
      <c r="CBI526" s="76"/>
      <c r="CBJ526" s="76"/>
      <c r="CBK526" s="76"/>
      <c r="CBL526" s="76"/>
      <c r="CBM526" s="76"/>
      <c r="CBN526" s="76"/>
      <c r="CBO526" s="76"/>
      <c r="CBP526" s="76"/>
      <c r="CBQ526" s="76"/>
      <c r="CBR526" s="76"/>
      <c r="CBS526" s="76"/>
      <c r="CBT526" s="76"/>
      <c r="CBU526" s="76"/>
      <c r="CBV526" s="76"/>
      <c r="CBW526" s="76"/>
      <c r="CBX526" s="76"/>
      <c r="CBY526" s="76"/>
      <c r="CBZ526" s="76"/>
      <c r="CCA526" s="76"/>
      <c r="CCB526" s="76"/>
      <c r="CCC526" s="76"/>
      <c r="CCD526" s="76"/>
      <c r="CCE526" s="76"/>
      <c r="CCF526" s="76"/>
      <c r="CCG526" s="76"/>
      <c r="CCH526" s="76"/>
      <c r="CCI526" s="76"/>
      <c r="CCJ526" s="76"/>
      <c r="CCK526" s="76"/>
      <c r="CCL526" s="76"/>
      <c r="CCM526" s="76"/>
      <c r="CCN526" s="76"/>
      <c r="CCO526" s="76"/>
      <c r="CCP526" s="76"/>
      <c r="CCQ526" s="76"/>
      <c r="CCR526" s="76"/>
      <c r="CCS526" s="76"/>
      <c r="CCT526" s="76"/>
      <c r="CCU526" s="76"/>
      <c r="CCV526" s="76"/>
      <c r="CCW526" s="76"/>
      <c r="CCX526" s="76"/>
      <c r="CCY526" s="76"/>
      <c r="CCZ526" s="76"/>
      <c r="CDA526" s="76"/>
      <c r="CDB526" s="76"/>
      <c r="CDC526" s="76"/>
      <c r="CDD526" s="76"/>
      <c r="CDE526" s="76"/>
      <c r="CDF526" s="76"/>
      <c r="CDG526" s="76"/>
      <c r="CDH526" s="76"/>
      <c r="CDI526" s="76"/>
      <c r="CDJ526" s="76"/>
      <c r="CDK526" s="76"/>
      <c r="CDL526" s="76"/>
      <c r="CDM526" s="76"/>
      <c r="CDN526" s="76"/>
      <c r="CDO526" s="76"/>
      <c r="CDP526" s="76"/>
      <c r="CDQ526" s="76"/>
      <c r="CDR526" s="76"/>
      <c r="CDS526" s="76"/>
      <c r="CDT526" s="76"/>
      <c r="CDU526" s="76"/>
      <c r="CDV526" s="76"/>
      <c r="CDW526" s="76"/>
      <c r="CDX526" s="76"/>
      <c r="CDY526" s="76"/>
      <c r="CDZ526" s="76"/>
      <c r="CEA526" s="76"/>
      <c r="CEB526" s="76"/>
      <c r="CEC526" s="76"/>
      <c r="CED526" s="76"/>
      <c r="CEE526" s="76"/>
      <c r="CEF526" s="76"/>
      <c r="CEG526" s="76"/>
      <c r="CEH526" s="76"/>
      <c r="CEI526" s="76"/>
      <c r="CEJ526" s="76"/>
      <c r="CEK526" s="76"/>
      <c r="CEL526" s="76"/>
      <c r="CEM526" s="76"/>
      <c r="CEN526" s="76"/>
      <c r="CEO526" s="76"/>
      <c r="CEP526" s="76"/>
      <c r="CEQ526" s="76"/>
      <c r="CER526" s="76"/>
      <c r="CES526" s="76"/>
      <c r="CET526" s="76"/>
      <c r="CEU526" s="76"/>
      <c r="CEV526" s="76"/>
      <c r="CEW526" s="76"/>
      <c r="CEX526" s="76"/>
      <c r="CEY526" s="76"/>
      <c r="CEZ526" s="76"/>
      <c r="CFA526" s="76"/>
      <c r="CFB526" s="76"/>
      <c r="CFC526" s="76"/>
      <c r="CFD526" s="76"/>
      <c r="CFE526" s="76"/>
      <c r="CFF526" s="76"/>
      <c r="CFG526" s="76"/>
      <c r="CFH526" s="76"/>
      <c r="CFI526" s="76"/>
      <c r="CFJ526" s="76"/>
      <c r="CFK526" s="76"/>
      <c r="CFL526" s="76"/>
      <c r="CFM526" s="76"/>
      <c r="CFN526" s="76"/>
      <c r="CFO526" s="76"/>
      <c r="CFP526" s="76"/>
      <c r="CFQ526" s="76"/>
      <c r="CFR526" s="76"/>
      <c r="CFS526" s="76"/>
      <c r="CFT526" s="76"/>
      <c r="CFU526" s="76"/>
      <c r="CFV526" s="76"/>
      <c r="CFW526" s="76"/>
      <c r="CFX526" s="76"/>
      <c r="CFY526" s="76"/>
      <c r="CFZ526" s="76"/>
      <c r="CGA526" s="76"/>
      <c r="CGB526" s="76"/>
      <c r="CGC526" s="76"/>
      <c r="CGD526" s="76"/>
      <c r="CGE526" s="76"/>
      <c r="CGF526" s="76"/>
      <c r="CGG526" s="76"/>
      <c r="CGH526" s="76"/>
      <c r="CGI526" s="76"/>
      <c r="CGJ526" s="76"/>
      <c r="CGK526" s="76"/>
      <c r="CGL526" s="76"/>
      <c r="CGM526" s="76"/>
      <c r="CGN526" s="76"/>
      <c r="CGO526" s="76"/>
      <c r="CGP526" s="76"/>
      <c r="CGQ526" s="76"/>
      <c r="CGR526" s="76"/>
      <c r="CGS526" s="76"/>
      <c r="CGT526" s="76"/>
      <c r="CGU526" s="76"/>
      <c r="CGV526" s="76"/>
      <c r="CGW526" s="76"/>
      <c r="CGX526" s="76"/>
      <c r="CGY526" s="76"/>
      <c r="CGZ526" s="76"/>
      <c r="CHA526" s="76"/>
      <c r="CHB526" s="76"/>
      <c r="CHC526" s="76"/>
      <c r="CHD526" s="76"/>
      <c r="CHE526" s="76"/>
      <c r="CHF526" s="76"/>
      <c r="CHG526" s="76"/>
      <c r="CHH526" s="76"/>
      <c r="CHI526" s="76"/>
      <c r="CHJ526" s="76"/>
      <c r="CHK526" s="76"/>
      <c r="CHL526" s="76"/>
      <c r="CHM526" s="76"/>
      <c r="CHN526" s="76"/>
      <c r="CHO526" s="76"/>
      <c r="CHP526" s="76"/>
      <c r="CHQ526" s="76"/>
      <c r="CHR526" s="76"/>
      <c r="CHS526" s="76"/>
      <c r="CHT526" s="76"/>
      <c r="CHU526" s="76"/>
      <c r="CHV526" s="76"/>
      <c r="CHW526" s="76"/>
      <c r="CHX526" s="76"/>
      <c r="CHY526" s="76"/>
      <c r="CHZ526" s="76"/>
      <c r="CIA526" s="76"/>
      <c r="CIB526" s="76"/>
      <c r="CIC526" s="76"/>
      <c r="CID526" s="76"/>
      <c r="CIE526" s="76"/>
      <c r="CIF526" s="76"/>
      <c r="CIG526" s="76"/>
      <c r="CIH526" s="76"/>
      <c r="CII526" s="76"/>
      <c r="CIJ526" s="76"/>
      <c r="CIK526" s="76"/>
      <c r="CIL526" s="76"/>
      <c r="CIM526" s="76"/>
      <c r="CIN526" s="76"/>
      <c r="CIO526" s="76"/>
      <c r="CIP526" s="76"/>
      <c r="CIQ526" s="76"/>
      <c r="CIR526" s="76"/>
      <c r="CIS526" s="76"/>
      <c r="CIT526" s="76"/>
      <c r="CIU526" s="76"/>
      <c r="CIV526" s="76"/>
      <c r="CIW526" s="76"/>
      <c r="CIX526" s="76"/>
      <c r="CIY526" s="76"/>
      <c r="CIZ526" s="76"/>
      <c r="CJA526" s="76"/>
      <c r="CJB526" s="76"/>
      <c r="CJC526" s="76"/>
      <c r="CJD526" s="76"/>
      <c r="CJE526" s="76"/>
      <c r="CJF526" s="76"/>
      <c r="CJG526" s="76"/>
      <c r="CJH526" s="76"/>
      <c r="CJI526" s="76"/>
      <c r="CJJ526" s="76"/>
      <c r="CJK526" s="76"/>
      <c r="CJL526" s="76"/>
      <c r="CJM526" s="76"/>
      <c r="CJN526" s="76"/>
      <c r="CJO526" s="76"/>
      <c r="CJP526" s="76"/>
      <c r="CJQ526" s="76"/>
      <c r="CJR526" s="76"/>
      <c r="CJS526" s="76"/>
      <c r="CJT526" s="76"/>
      <c r="CJU526" s="76"/>
      <c r="CJV526" s="76"/>
      <c r="CJW526" s="76"/>
      <c r="CJX526" s="76"/>
      <c r="CJY526" s="76"/>
      <c r="CJZ526" s="76"/>
      <c r="CKA526" s="76"/>
      <c r="CKB526" s="76"/>
      <c r="CKC526" s="76"/>
      <c r="CKD526" s="76"/>
      <c r="CKE526" s="76"/>
      <c r="CKF526" s="76"/>
      <c r="CKG526" s="76"/>
      <c r="CKH526" s="76"/>
      <c r="CKI526" s="76"/>
      <c r="CKJ526" s="76"/>
      <c r="CKK526" s="76"/>
      <c r="CKL526" s="76"/>
      <c r="CKM526" s="76"/>
      <c r="CKN526" s="76"/>
      <c r="CKO526" s="76"/>
      <c r="CKP526" s="76"/>
      <c r="CKQ526" s="76"/>
      <c r="CKR526" s="76"/>
      <c r="CKS526" s="76"/>
      <c r="CKT526" s="76"/>
      <c r="CKU526" s="76"/>
      <c r="CKV526" s="76"/>
      <c r="CKW526" s="76"/>
      <c r="CKX526" s="76"/>
      <c r="CKY526" s="76"/>
      <c r="CKZ526" s="76"/>
      <c r="CLA526" s="76"/>
      <c r="CLB526" s="76"/>
      <c r="CLC526" s="76"/>
      <c r="CLD526" s="76"/>
      <c r="CLE526" s="76"/>
      <c r="CLF526" s="76"/>
      <c r="CLG526" s="76"/>
      <c r="CLH526" s="76"/>
      <c r="CLI526" s="76"/>
      <c r="CLJ526" s="76"/>
      <c r="CLK526" s="76"/>
      <c r="CLL526" s="76"/>
      <c r="CLM526" s="76"/>
      <c r="CLN526" s="76"/>
      <c r="CLO526" s="76"/>
      <c r="CLP526" s="76"/>
      <c r="CLQ526" s="76"/>
      <c r="CLR526" s="76"/>
      <c r="CLS526" s="76"/>
      <c r="CLT526" s="76"/>
      <c r="CLU526" s="76"/>
      <c r="CLV526" s="76"/>
      <c r="CLW526" s="76"/>
      <c r="CLX526" s="76"/>
      <c r="CLY526" s="76"/>
      <c r="CLZ526" s="76"/>
      <c r="CMA526" s="76"/>
      <c r="CMB526" s="76"/>
      <c r="CMC526" s="76"/>
      <c r="CMD526" s="76"/>
      <c r="CME526" s="76"/>
      <c r="CMF526" s="76"/>
      <c r="CMG526" s="76"/>
      <c r="CMH526" s="76"/>
      <c r="CMI526" s="76"/>
      <c r="CMJ526" s="76"/>
      <c r="CMK526" s="76"/>
      <c r="CML526" s="76"/>
      <c r="CMM526" s="76"/>
      <c r="CMN526" s="76"/>
      <c r="CMO526" s="76"/>
      <c r="CMP526" s="76"/>
      <c r="CMQ526" s="76"/>
      <c r="CMR526" s="76"/>
      <c r="CMS526" s="76"/>
      <c r="CMT526" s="76"/>
      <c r="CMU526" s="76"/>
      <c r="CMV526" s="76"/>
      <c r="CMW526" s="76"/>
      <c r="CMX526" s="76"/>
      <c r="CMY526" s="76"/>
      <c r="CMZ526" s="76"/>
      <c r="CNA526" s="76"/>
      <c r="CNB526" s="76"/>
      <c r="CNC526" s="76"/>
      <c r="CND526" s="76"/>
      <c r="CNE526" s="76"/>
      <c r="CNF526" s="76"/>
      <c r="CNG526" s="76"/>
      <c r="CNH526" s="76"/>
      <c r="CNI526" s="76"/>
      <c r="CNJ526" s="76"/>
      <c r="CNK526" s="76"/>
      <c r="CNL526" s="76"/>
      <c r="CNM526" s="76"/>
      <c r="CNN526" s="76"/>
      <c r="CNO526" s="76"/>
      <c r="CNP526" s="76"/>
      <c r="CNQ526" s="76"/>
      <c r="CNR526" s="76"/>
      <c r="CNS526" s="76"/>
      <c r="CNT526" s="76"/>
      <c r="CNU526" s="76"/>
      <c r="CNV526" s="76"/>
      <c r="CNW526" s="76"/>
      <c r="CNX526" s="76"/>
      <c r="CNY526" s="76"/>
      <c r="CNZ526" s="76"/>
      <c r="COA526" s="76"/>
      <c r="COB526" s="76"/>
      <c r="COC526" s="76"/>
      <c r="COD526" s="76"/>
      <c r="COE526" s="76"/>
      <c r="COF526" s="76"/>
      <c r="COG526" s="76"/>
      <c r="COH526" s="76"/>
      <c r="COI526" s="76"/>
      <c r="COJ526" s="76"/>
      <c r="COK526" s="76"/>
      <c r="COL526" s="76"/>
      <c r="COM526" s="76"/>
      <c r="CON526" s="76"/>
      <c r="COO526" s="76"/>
      <c r="COP526" s="76"/>
      <c r="COQ526" s="76"/>
      <c r="COR526" s="76"/>
      <c r="COS526" s="76"/>
      <c r="COT526" s="76"/>
      <c r="COU526" s="76"/>
      <c r="COV526" s="76"/>
      <c r="COW526" s="76"/>
      <c r="COX526" s="76"/>
      <c r="COY526" s="76"/>
      <c r="COZ526" s="76"/>
      <c r="CPA526" s="76"/>
      <c r="CPB526" s="76"/>
      <c r="CPC526" s="76"/>
      <c r="CPD526" s="76"/>
      <c r="CPE526" s="76"/>
      <c r="CPF526" s="76"/>
      <c r="CPG526" s="76"/>
      <c r="CPH526" s="76"/>
      <c r="CPI526" s="76"/>
      <c r="CPJ526" s="76"/>
      <c r="CPK526" s="76"/>
      <c r="CPL526" s="76"/>
      <c r="CPM526" s="76"/>
      <c r="CPN526" s="76"/>
      <c r="CPO526" s="76"/>
      <c r="CPP526" s="76"/>
      <c r="CPQ526" s="76"/>
      <c r="CPR526" s="76"/>
      <c r="CPS526" s="76"/>
      <c r="CPT526" s="76"/>
      <c r="CPU526" s="76"/>
      <c r="CPV526" s="76"/>
      <c r="CPW526" s="76"/>
      <c r="CPX526" s="76"/>
      <c r="CPY526" s="76"/>
      <c r="CPZ526" s="76"/>
      <c r="CQA526" s="76"/>
      <c r="CQB526" s="76"/>
      <c r="CQC526" s="76"/>
      <c r="CQD526" s="76"/>
      <c r="CQE526" s="76"/>
      <c r="CQF526" s="76"/>
      <c r="CQG526" s="76"/>
      <c r="CQH526" s="76"/>
      <c r="CQI526" s="76"/>
      <c r="CQJ526" s="76"/>
      <c r="CQK526" s="76"/>
      <c r="CQL526" s="76"/>
      <c r="CQM526" s="76"/>
      <c r="CQN526" s="76"/>
      <c r="CQO526" s="76"/>
      <c r="CQP526" s="76"/>
      <c r="CQQ526" s="76"/>
      <c r="CQR526" s="76"/>
      <c r="CQS526" s="76"/>
      <c r="CQT526" s="76"/>
      <c r="CQU526" s="76"/>
      <c r="CQV526" s="76"/>
      <c r="CQW526" s="76"/>
      <c r="CQX526" s="76"/>
      <c r="CQY526" s="76"/>
      <c r="CQZ526" s="76"/>
      <c r="CRA526" s="76"/>
      <c r="CRB526" s="76"/>
      <c r="CRC526" s="76"/>
      <c r="CRD526" s="76"/>
      <c r="CRE526" s="76"/>
      <c r="CRF526" s="76"/>
      <c r="CRG526" s="76"/>
      <c r="CRH526" s="76"/>
      <c r="CRI526" s="76"/>
      <c r="CRJ526" s="76"/>
      <c r="CRK526" s="76"/>
      <c r="CRL526" s="76"/>
      <c r="CRM526" s="76"/>
      <c r="CRN526" s="76"/>
      <c r="CRO526" s="76"/>
      <c r="CRP526" s="76"/>
      <c r="CRQ526" s="76"/>
      <c r="CRR526" s="76"/>
      <c r="CRS526" s="76"/>
      <c r="CRT526" s="76"/>
      <c r="CRU526" s="76"/>
      <c r="CRV526" s="76"/>
      <c r="CRW526" s="76"/>
      <c r="CRX526" s="76"/>
      <c r="CRY526" s="76"/>
      <c r="CRZ526" s="76"/>
      <c r="CSA526" s="76"/>
      <c r="CSB526" s="76"/>
      <c r="CSC526" s="76"/>
      <c r="CSD526" s="76"/>
      <c r="CSE526" s="76"/>
      <c r="CSF526" s="76"/>
      <c r="CSG526" s="76"/>
      <c r="CSH526" s="76"/>
      <c r="CSI526" s="76"/>
      <c r="CSJ526" s="76"/>
      <c r="CSK526" s="76"/>
      <c r="CSL526" s="76"/>
      <c r="CSM526" s="76"/>
      <c r="CSN526" s="76"/>
      <c r="CSO526" s="76"/>
      <c r="CSP526" s="76"/>
      <c r="CSQ526" s="76"/>
      <c r="CSR526" s="76"/>
      <c r="CSS526" s="76"/>
      <c r="CST526" s="76"/>
      <c r="CSU526" s="76"/>
      <c r="CSV526" s="76"/>
      <c r="CSW526" s="76"/>
      <c r="CSX526" s="76"/>
      <c r="CSY526" s="76"/>
      <c r="CSZ526" s="76"/>
      <c r="CTA526" s="76"/>
      <c r="CTB526" s="76"/>
      <c r="CTC526" s="76"/>
      <c r="CTD526" s="76"/>
      <c r="CTE526" s="76"/>
      <c r="CTF526" s="76"/>
      <c r="CTG526" s="76"/>
      <c r="CTH526" s="76"/>
      <c r="CTI526" s="76"/>
      <c r="CTJ526" s="76"/>
      <c r="CTK526" s="76"/>
      <c r="CTL526" s="76"/>
      <c r="CTM526" s="76"/>
      <c r="CTN526" s="76"/>
      <c r="CTO526" s="76"/>
      <c r="CTP526" s="76"/>
      <c r="CTQ526" s="76"/>
      <c r="CTR526" s="76"/>
      <c r="CTS526" s="76"/>
      <c r="CTT526" s="76"/>
      <c r="CTU526" s="76"/>
      <c r="CTV526" s="76"/>
      <c r="CTW526" s="76"/>
      <c r="CTX526" s="76"/>
      <c r="CTY526" s="76"/>
      <c r="CTZ526" s="76"/>
      <c r="CUA526" s="76"/>
      <c r="CUB526" s="76"/>
      <c r="CUC526" s="76"/>
      <c r="CUD526" s="76"/>
      <c r="CUE526" s="76"/>
      <c r="CUF526" s="76"/>
      <c r="CUG526" s="76"/>
      <c r="CUH526" s="76"/>
      <c r="CUI526" s="76"/>
      <c r="CUJ526" s="76"/>
      <c r="CUK526" s="76"/>
      <c r="CUL526" s="76"/>
      <c r="CUM526" s="76"/>
      <c r="CUN526" s="76"/>
      <c r="CUO526" s="76"/>
      <c r="CUP526" s="76"/>
      <c r="CUQ526" s="76"/>
      <c r="CUR526" s="76"/>
      <c r="CUS526" s="76"/>
      <c r="CUT526" s="76"/>
      <c r="CUU526" s="76"/>
      <c r="CUV526" s="76"/>
      <c r="CUW526" s="76"/>
      <c r="CUX526" s="76"/>
      <c r="CUY526" s="76"/>
      <c r="CUZ526" s="76"/>
      <c r="CVA526" s="76"/>
      <c r="CVB526" s="76"/>
      <c r="CVC526" s="76"/>
      <c r="CVD526" s="76"/>
      <c r="CVE526" s="76"/>
      <c r="CVF526" s="76"/>
      <c r="CVG526" s="76"/>
      <c r="CVH526" s="76"/>
      <c r="CVI526" s="76"/>
      <c r="CVJ526" s="76"/>
      <c r="CVK526" s="76"/>
      <c r="CVL526" s="76"/>
      <c r="CVM526" s="76"/>
      <c r="CVN526" s="76"/>
      <c r="CVO526" s="76"/>
      <c r="CVP526" s="76"/>
      <c r="CVQ526" s="76"/>
      <c r="CVR526" s="76"/>
      <c r="CVS526" s="76"/>
      <c r="CVT526" s="76"/>
      <c r="CVU526" s="76"/>
      <c r="CVV526" s="76"/>
      <c r="CVW526" s="76"/>
      <c r="CVX526" s="76"/>
      <c r="CVY526" s="76"/>
      <c r="CVZ526" s="76"/>
      <c r="CWA526" s="76"/>
      <c r="CWB526" s="76"/>
      <c r="CWC526" s="76"/>
      <c r="CWD526" s="76"/>
      <c r="CWE526" s="76"/>
      <c r="CWF526" s="76"/>
      <c r="CWG526" s="76"/>
      <c r="CWH526" s="76"/>
      <c r="CWI526" s="76"/>
      <c r="CWJ526" s="76"/>
      <c r="CWK526" s="76"/>
      <c r="CWL526" s="76"/>
      <c r="CWM526" s="76"/>
      <c r="CWN526" s="76"/>
      <c r="CWO526" s="76"/>
      <c r="CWP526" s="76"/>
      <c r="CWQ526" s="76"/>
      <c r="CWR526" s="76"/>
      <c r="CWS526" s="76"/>
      <c r="CWT526" s="76"/>
      <c r="CWU526" s="76"/>
      <c r="CWV526" s="76"/>
      <c r="CWW526" s="76"/>
      <c r="CWX526" s="76"/>
      <c r="CWY526" s="76"/>
      <c r="CWZ526" s="76"/>
      <c r="CXA526" s="76"/>
      <c r="CXB526" s="76"/>
      <c r="CXC526" s="76"/>
      <c r="CXD526" s="76"/>
      <c r="CXE526" s="76"/>
      <c r="CXF526" s="76"/>
      <c r="CXG526" s="76"/>
      <c r="CXH526" s="76"/>
      <c r="CXI526" s="76"/>
      <c r="CXJ526" s="76"/>
      <c r="CXK526" s="76"/>
      <c r="CXL526" s="76"/>
      <c r="CXM526" s="76"/>
      <c r="CXN526" s="76"/>
      <c r="CXO526" s="76"/>
      <c r="CXP526" s="76"/>
      <c r="CXQ526" s="76"/>
      <c r="CXR526" s="76"/>
      <c r="CXS526" s="76"/>
      <c r="CXT526" s="76"/>
      <c r="CXU526" s="76"/>
      <c r="CXV526" s="76"/>
      <c r="CXW526" s="76"/>
      <c r="CXX526" s="76"/>
      <c r="CXY526" s="76"/>
      <c r="CXZ526" s="76"/>
      <c r="CYA526" s="76"/>
      <c r="CYB526" s="76"/>
      <c r="CYC526" s="76"/>
      <c r="CYD526" s="76"/>
      <c r="CYE526" s="76"/>
      <c r="CYF526" s="76"/>
      <c r="CYG526" s="76"/>
      <c r="CYH526" s="76"/>
      <c r="CYI526" s="76"/>
      <c r="CYJ526" s="76"/>
      <c r="CYK526" s="76"/>
      <c r="CYL526" s="76"/>
      <c r="CYM526" s="76"/>
      <c r="CYN526" s="76"/>
      <c r="CYO526" s="76"/>
      <c r="CYP526" s="76"/>
      <c r="CYQ526" s="76"/>
      <c r="CYR526" s="76"/>
      <c r="CYS526" s="76"/>
      <c r="CYT526" s="76"/>
      <c r="CYU526" s="76"/>
      <c r="CYV526" s="76"/>
      <c r="CYW526" s="76"/>
      <c r="CYX526" s="76"/>
      <c r="CYY526" s="76"/>
      <c r="CYZ526" s="76"/>
      <c r="CZA526" s="76"/>
      <c r="CZB526" s="76"/>
      <c r="CZC526" s="76"/>
      <c r="CZD526" s="76"/>
      <c r="CZE526" s="76"/>
      <c r="CZF526" s="76"/>
      <c r="CZG526" s="76"/>
      <c r="CZH526" s="76"/>
      <c r="CZI526" s="76"/>
      <c r="CZJ526" s="76"/>
      <c r="CZK526" s="76"/>
      <c r="CZL526" s="76"/>
      <c r="CZM526" s="76"/>
      <c r="CZN526" s="76"/>
      <c r="CZO526" s="76"/>
      <c r="CZP526" s="76"/>
      <c r="CZQ526" s="76"/>
      <c r="CZR526" s="76"/>
      <c r="CZS526" s="76"/>
      <c r="CZT526" s="76"/>
      <c r="CZU526" s="76"/>
      <c r="CZV526" s="76"/>
      <c r="CZW526" s="76"/>
      <c r="CZX526" s="76"/>
      <c r="CZY526" s="76"/>
      <c r="CZZ526" s="76"/>
      <c r="DAA526" s="76"/>
      <c r="DAB526" s="76"/>
      <c r="DAC526" s="76"/>
      <c r="DAD526" s="76"/>
      <c r="DAE526" s="76"/>
      <c r="DAF526" s="76"/>
      <c r="DAG526" s="76"/>
      <c r="DAH526" s="76"/>
      <c r="DAI526" s="76"/>
      <c r="DAJ526" s="76"/>
      <c r="DAK526" s="76"/>
      <c r="DAL526" s="76"/>
      <c r="DAM526" s="76"/>
      <c r="DAN526" s="76"/>
      <c r="DAO526" s="76"/>
      <c r="DAP526" s="76"/>
      <c r="DAQ526" s="76"/>
      <c r="DAR526" s="76"/>
      <c r="DAS526" s="76"/>
      <c r="DAT526" s="76"/>
      <c r="DAU526" s="76"/>
      <c r="DAV526" s="76"/>
      <c r="DAW526" s="76"/>
      <c r="DAX526" s="76"/>
      <c r="DAY526" s="76"/>
      <c r="DAZ526" s="76"/>
      <c r="DBA526" s="76"/>
      <c r="DBB526" s="76"/>
      <c r="DBC526" s="76"/>
      <c r="DBD526" s="76"/>
      <c r="DBE526" s="76"/>
      <c r="DBF526" s="76"/>
      <c r="DBG526" s="76"/>
      <c r="DBH526" s="76"/>
      <c r="DBI526" s="76"/>
      <c r="DBJ526" s="76"/>
      <c r="DBK526" s="76"/>
      <c r="DBL526" s="76"/>
      <c r="DBM526" s="76"/>
      <c r="DBN526" s="76"/>
      <c r="DBO526" s="76"/>
      <c r="DBP526" s="76"/>
      <c r="DBQ526" s="76"/>
      <c r="DBR526" s="76"/>
      <c r="DBS526" s="76"/>
      <c r="DBT526" s="76"/>
      <c r="DBU526" s="76"/>
      <c r="DBV526" s="76"/>
      <c r="DBW526" s="76"/>
      <c r="DBX526" s="76"/>
      <c r="DBY526" s="76"/>
      <c r="DBZ526" s="76"/>
      <c r="DCA526" s="76"/>
      <c r="DCB526" s="76"/>
      <c r="DCC526" s="76"/>
      <c r="DCD526" s="76"/>
      <c r="DCE526" s="76"/>
      <c r="DCF526" s="76"/>
      <c r="DCG526" s="76"/>
      <c r="DCH526" s="76"/>
      <c r="DCI526" s="76"/>
      <c r="DCJ526" s="76"/>
      <c r="DCK526" s="76"/>
      <c r="DCL526" s="76"/>
      <c r="DCM526" s="76"/>
      <c r="DCN526" s="76"/>
      <c r="DCO526" s="76"/>
      <c r="DCP526" s="76"/>
      <c r="DCQ526" s="76"/>
      <c r="DCR526" s="76"/>
      <c r="DCS526" s="76"/>
      <c r="DCT526" s="76"/>
      <c r="DCU526" s="76"/>
      <c r="DCV526" s="76"/>
      <c r="DCW526" s="76"/>
      <c r="DCX526" s="76"/>
      <c r="DCY526" s="76"/>
      <c r="DCZ526" s="76"/>
      <c r="DDA526" s="76"/>
      <c r="DDB526" s="76"/>
      <c r="DDC526" s="76"/>
      <c r="DDD526" s="76"/>
      <c r="DDE526" s="76"/>
      <c r="DDF526" s="76"/>
      <c r="DDG526" s="76"/>
      <c r="DDH526" s="76"/>
      <c r="DDI526" s="76"/>
      <c r="DDJ526" s="76"/>
      <c r="DDK526" s="76"/>
      <c r="DDL526" s="76"/>
      <c r="DDM526" s="76"/>
      <c r="DDN526" s="76"/>
      <c r="DDO526" s="76"/>
      <c r="DDP526" s="76"/>
      <c r="DDQ526" s="76"/>
      <c r="DDR526" s="76"/>
      <c r="DDS526" s="76"/>
      <c r="DDT526" s="76"/>
      <c r="DDU526" s="76"/>
      <c r="DDV526" s="76"/>
      <c r="DDW526" s="76"/>
      <c r="DDX526" s="76"/>
      <c r="DDY526" s="76"/>
      <c r="DDZ526" s="76"/>
      <c r="DEA526" s="76"/>
      <c r="DEB526" s="76"/>
      <c r="DEC526" s="76"/>
      <c r="DED526" s="76"/>
      <c r="DEE526" s="76"/>
      <c r="DEF526" s="76"/>
      <c r="DEG526" s="76"/>
      <c r="DEH526" s="76"/>
      <c r="DEI526" s="76"/>
      <c r="DEJ526" s="76"/>
      <c r="DEK526" s="76"/>
      <c r="DEL526" s="76"/>
      <c r="DEM526" s="76"/>
      <c r="DEN526" s="76"/>
      <c r="DEO526" s="76"/>
      <c r="DEP526" s="76"/>
      <c r="DEQ526" s="76"/>
      <c r="DER526" s="76"/>
      <c r="DES526" s="76"/>
      <c r="DET526" s="76"/>
      <c r="DEU526" s="76"/>
      <c r="DEV526" s="76"/>
      <c r="DEW526" s="76"/>
      <c r="DEX526" s="76"/>
      <c r="DEY526" s="76"/>
      <c r="DEZ526" s="76"/>
      <c r="DFA526" s="76"/>
      <c r="DFB526" s="76"/>
      <c r="DFC526" s="76"/>
      <c r="DFD526" s="76"/>
      <c r="DFE526" s="76"/>
      <c r="DFF526" s="76"/>
      <c r="DFG526" s="76"/>
      <c r="DFH526" s="76"/>
      <c r="DFI526" s="76"/>
      <c r="DFJ526" s="76"/>
      <c r="DFK526" s="76"/>
      <c r="DFL526" s="76"/>
      <c r="DFM526" s="76"/>
      <c r="DFN526" s="76"/>
      <c r="DFO526" s="76"/>
      <c r="DFP526" s="76"/>
      <c r="DFQ526" s="76"/>
      <c r="DFR526" s="76"/>
      <c r="DFS526" s="76"/>
      <c r="DFT526" s="76"/>
      <c r="DFU526" s="76"/>
      <c r="DFV526" s="76"/>
      <c r="DFW526" s="76"/>
      <c r="DFX526" s="76"/>
      <c r="DFY526" s="76"/>
      <c r="DFZ526" s="76"/>
      <c r="DGA526" s="76"/>
      <c r="DGB526" s="76"/>
      <c r="DGC526" s="76"/>
      <c r="DGD526" s="76"/>
      <c r="DGE526" s="76"/>
      <c r="DGF526" s="76"/>
      <c r="DGG526" s="76"/>
      <c r="DGH526" s="76"/>
      <c r="DGI526" s="76"/>
      <c r="DGJ526" s="76"/>
      <c r="DGK526" s="76"/>
      <c r="DGL526" s="76"/>
      <c r="DGM526" s="76"/>
      <c r="DGN526" s="76"/>
      <c r="DGO526" s="76"/>
      <c r="DGP526" s="76"/>
      <c r="DGQ526" s="76"/>
      <c r="DGR526" s="76"/>
      <c r="DGS526" s="76"/>
      <c r="DGT526" s="76"/>
      <c r="DGU526" s="76"/>
      <c r="DGV526" s="76"/>
      <c r="DGW526" s="76"/>
      <c r="DGX526" s="76"/>
      <c r="DGY526" s="76"/>
      <c r="DGZ526" s="76"/>
      <c r="DHA526" s="76"/>
      <c r="DHB526" s="76"/>
      <c r="DHC526" s="76"/>
      <c r="DHD526" s="76"/>
      <c r="DHE526" s="76"/>
      <c r="DHF526" s="76"/>
      <c r="DHG526" s="76"/>
      <c r="DHH526" s="76"/>
      <c r="DHI526" s="76"/>
      <c r="DHJ526" s="76"/>
      <c r="DHK526" s="76"/>
      <c r="DHL526" s="76"/>
      <c r="DHM526" s="76"/>
      <c r="DHN526" s="76"/>
      <c r="DHO526" s="76"/>
      <c r="DHP526" s="76"/>
      <c r="DHQ526" s="76"/>
      <c r="DHR526" s="76"/>
      <c r="DHS526" s="76"/>
      <c r="DHT526" s="76"/>
      <c r="DHU526" s="76"/>
      <c r="DHV526" s="76"/>
      <c r="DHW526" s="76"/>
      <c r="DHX526" s="76"/>
      <c r="DHY526" s="76"/>
      <c r="DHZ526" s="76"/>
      <c r="DIA526" s="76"/>
      <c r="DIB526" s="76"/>
      <c r="DIC526" s="76"/>
      <c r="DID526" s="76"/>
      <c r="DIE526" s="76"/>
      <c r="DIF526" s="76"/>
      <c r="DIG526" s="76"/>
      <c r="DIH526" s="76"/>
      <c r="DII526" s="76"/>
      <c r="DIJ526" s="76"/>
      <c r="DIK526" s="76"/>
      <c r="DIL526" s="76"/>
      <c r="DIM526" s="76"/>
      <c r="DIN526" s="76"/>
      <c r="DIO526" s="76"/>
      <c r="DIP526" s="76"/>
      <c r="DIQ526" s="76"/>
      <c r="DIR526" s="76"/>
      <c r="DIS526" s="76"/>
      <c r="DIT526" s="76"/>
      <c r="DIU526" s="76"/>
      <c r="DIV526" s="76"/>
      <c r="DIW526" s="76"/>
      <c r="DIX526" s="76"/>
      <c r="DIY526" s="76"/>
      <c r="DIZ526" s="76"/>
      <c r="DJA526" s="76"/>
      <c r="DJB526" s="76"/>
      <c r="DJC526" s="76"/>
      <c r="DJD526" s="76"/>
      <c r="DJE526" s="76"/>
      <c r="DJF526" s="76"/>
      <c r="DJG526" s="76"/>
      <c r="DJH526" s="76"/>
      <c r="DJI526" s="76"/>
      <c r="DJJ526" s="76"/>
      <c r="DJK526" s="76"/>
      <c r="DJL526" s="76"/>
      <c r="DJM526" s="76"/>
      <c r="DJN526" s="76"/>
      <c r="DJO526" s="76"/>
      <c r="DJP526" s="76"/>
      <c r="DJQ526" s="76"/>
      <c r="DJR526" s="76"/>
      <c r="DJS526" s="76"/>
      <c r="DJT526" s="76"/>
      <c r="DJU526" s="76"/>
      <c r="DJV526" s="76"/>
      <c r="DJW526" s="76"/>
      <c r="DJX526" s="76"/>
      <c r="DJY526" s="76"/>
      <c r="DJZ526" s="76"/>
      <c r="DKA526" s="76"/>
      <c r="DKB526" s="76"/>
      <c r="DKC526" s="76"/>
      <c r="DKD526" s="76"/>
      <c r="DKE526" s="76"/>
      <c r="DKF526" s="76"/>
      <c r="DKG526" s="76"/>
      <c r="DKH526" s="76"/>
      <c r="DKI526" s="76"/>
      <c r="DKJ526" s="76"/>
      <c r="DKK526" s="76"/>
      <c r="DKL526" s="76"/>
      <c r="DKM526" s="76"/>
      <c r="DKN526" s="76"/>
      <c r="DKO526" s="76"/>
      <c r="DKP526" s="76"/>
      <c r="DKQ526" s="76"/>
      <c r="DKR526" s="76"/>
      <c r="DKS526" s="76"/>
      <c r="DKT526" s="76"/>
      <c r="DKU526" s="76"/>
      <c r="DKV526" s="76"/>
      <c r="DKW526" s="76"/>
      <c r="DKX526" s="76"/>
      <c r="DKY526" s="76"/>
      <c r="DKZ526" s="76"/>
      <c r="DLA526" s="76"/>
      <c r="DLB526" s="76"/>
      <c r="DLC526" s="76"/>
      <c r="DLD526" s="76"/>
      <c r="DLE526" s="76"/>
      <c r="DLF526" s="76"/>
      <c r="DLG526" s="76"/>
      <c r="DLH526" s="76"/>
      <c r="DLI526" s="76"/>
      <c r="DLJ526" s="76"/>
      <c r="DLK526" s="76"/>
      <c r="DLL526" s="76"/>
      <c r="DLM526" s="76"/>
      <c r="DLN526" s="76"/>
      <c r="DLO526" s="76"/>
      <c r="DLP526" s="76"/>
      <c r="DLQ526" s="76"/>
      <c r="DLR526" s="76"/>
      <c r="DLS526" s="76"/>
      <c r="DLT526" s="76"/>
      <c r="DLU526" s="76"/>
      <c r="DLV526" s="76"/>
      <c r="DLW526" s="76"/>
      <c r="DLX526" s="76"/>
      <c r="DLY526" s="76"/>
      <c r="DLZ526" s="76"/>
      <c r="DMA526" s="76"/>
      <c r="DMB526" s="76"/>
      <c r="DMC526" s="76"/>
      <c r="DMD526" s="76"/>
      <c r="DME526" s="76"/>
      <c r="DMF526" s="76"/>
      <c r="DMG526" s="76"/>
      <c r="DMH526" s="76"/>
      <c r="DMI526" s="76"/>
      <c r="DMJ526" s="76"/>
      <c r="DMK526" s="76"/>
      <c r="DML526" s="76"/>
      <c r="DMM526" s="76"/>
      <c r="DMN526" s="76"/>
      <c r="DMO526" s="76"/>
      <c r="DMP526" s="76"/>
      <c r="DMQ526" s="76"/>
      <c r="DMR526" s="76"/>
      <c r="DMS526" s="76"/>
      <c r="DMT526" s="76"/>
      <c r="DMU526" s="76"/>
      <c r="DMV526" s="76"/>
      <c r="DMW526" s="76"/>
      <c r="DMX526" s="76"/>
      <c r="DMY526" s="76"/>
      <c r="DMZ526" s="76"/>
      <c r="DNA526" s="76"/>
      <c r="DNB526" s="76"/>
      <c r="DNC526" s="76"/>
      <c r="DND526" s="76"/>
      <c r="DNE526" s="76"/>
      <c r="DNF526" s="76"/>
      <c r="DNG526" s="76"/>
      <c r="DNH526" s="76"/>
      <c r="DNI526" s="76"/>
      <c r="DNJ526" s="76"/>
      <c r="DNK526" s="76"/>
      <c r="DNL526" s="76"/>
      <c r="DNM526" s="76"/>
      <c r="DNN526" s="76"/>
      <c r="DNO526" s="76"/>
      <c r="DNP526" s="76"/>
      <c r="DNQ526" s="76"/>
      <c r="DNR526" s="76"/>
      <c r="DNS526" s="76"/>
      <c r="DNT526" s="76"/>
      <c r="DNU526" s="76"/>
      <c r="DNV526" s="76"/>
      <c r="DNW526" s="76"/>
      <c r="DNX526" s="76"/>
      <c r="DNY526" s="76"/>
      <c r="DNZ526" s="76"/>
      <c r="DOA526" s="76"/>
      <c r="DOB526" s="76"/>
      <c r="DOC526" s="76"/>
      <c r="DOD526" s="76"/>
      <c r="DOE526" s="76"/>
      <c r="DOF526" s="76"/>
      <c r="DOG526" s="76"/>
      <c r="DOH526" s="76"/>
      <c r="DOI526" s="76"/>
      <c r="DOJ526" s="76"/>
      <c r="DOK526" s="76"/>
      <c r="DOL526" s="76"/>
      <c r="DOM526" s="76"/>
      <c r="DON526" s="76"/>
      <c r="DOO526" s="76"/>
      <c r="DOP526" s="76"/>
      <c r="DOQ526" s="76"/>
      <c r="DOR526" s="76"/>
      <c r="DOS526" s="76"/>
      <c r="DOT526" s="76"/>
      <c r="DOU526" s="76"/>
      <c r="DOV526" s="76"/>
      <c r="DOW526" s="76"/>
      <c r="DOX526" s="76"/>
      <c r="DOY526" s="76"/>
      <c r="DOZ526" s="76"/>
      <c r="DPA526" s="76"/>
      <c r="DPB526" s="76"/>
      <c r="DPC526" s="76"/>
      <c r="DPD526" s="76"/>
      <c r="DPE526" s="76"/>
      <c r="DPF526" s="76"/>
      <c r="DPG526" s="76"/>
      <c r="DPH526" s="76"/>
      <c r="DPI526" s="76"/>
      <c r="DPJ526" s="76"/>
      <c r="DPK526" s="76"/>
      <c r="DPL526" s="76"/>
      <c r="DPM526" s="76"/>
      <c r="DPN526" s="76"/>
      <c r="DPO526" s="76"/>
      <c r="DPP526" s="76"/>
      <c r="DPQ526" s="76"/>
      <c r="DPR526" s="76"/>
      <c r="DPS526" s="76"/>
      <c r="DPT526" s="76"/>
      <c r="DPU526" s="76"/>
      <c r="DPV526" s="76"/>
      <c r="DPW526" s="76"/>
      <c r="DPX526" s="76"/>
      <c r="DPY526" s="76"/>
      <c r="DPZ526" s="76"/>
      <c r="DQA526" s="76"/>
      <c r="DQB526" s="76"/>
      <c r="DQC526" s="76"/>
      <c r="DQD526" s="76"/>
      <c r="DQE526" s="76"/>
      <c r="DQF526" s="76"/>
      <c r="DQG526" s="76"/>
      <c r="DQH526" s="76"/>
      <c r="DQI526" s="76"/>
      <c r="DQJ526" s="76"/>
      <c r="DQK526" s="76"/>
      <c r="DQL526" s="76"/>
      <c r="DQM526" s="76"/>
      <c r="DQN526" s="76"/>
      <c r="DQO526" s="76"/>
      <c r="DQP526" s="76"/>
      <c r="DQQ526" s="76"/>
      <c r="DQR526" s="76"/>
      <c r="DQS526" s="76"/>
      <c r="DQT526" s="76"/>
      <c r="DQU526" s="76"/>
      <c r="DQV526" s="76"/>
      <c r="DQW526" s="76"/>
      <c r="DQX526" s="76"/>
      <c r="DQY526" s="76"/>
      <c r="DQZ526" s="76"/>
      <c r="DRA526" s="76"/>
      <c r="DRB526" s="76"/>
      <c r="DRC526" s="76"/>
      <c r="DRD526" s="76"/>
      <c r="DRE526" s="76"/>
      <c r="DRF526" s="76"/>
      <c r="DRG526" s="76"/>
      <c r="DRH526" s="76"/>
      <c r="DRI526" s="76"/>
      <c r="DRJ526" s="76"/>
      <c r="DRK526" s="76"/>
      <c r="DRL526" s="76"/>
      <c r="DRM526" s="76"/>
      <c r="DRN526" s="76"/>
      <c r="DRO526" s="76"/>
      <c r="DRP526" s="76"/>
      <c r="DRQ526" s="76"/>
      <c r="DRR526" s="76"/>
      <c r="DRS526" s="76"/>
      <c r="DRT526" s="76"/>
      <c r="DRU526" s="76"/>
      <c r="DRV526" s="76"/>
      <c r="DRW526" s="76"/>
      <c r="DRX526" s="76"/>
      <c r="DRY526" s="76"/>
      <c r="DRZ526" s="76"/>
      <c r="DSA526" s="76"/>
      <c r="DSB526" s="76"/>
      <c r="DSC526" s="76"/>
      <c r="DSD526" s="76"/>
      <c r="DSE526" s="76"/>
      <c r="DSF526" s="76"/>
      <c r="DSG526" s="76"/>
      <c r="DSH526" s="76"/>
      <c r="DSI526" s="76"/>
      <c r="DSJ526" s="76"/>
      <c r="DSK526" s="76"/>
      <c r="DSL526" s="76"/>
      <c r="DSM526" s="76"/>
      <c r="DSN526" s="76"/>
      <c r="DSO526" s="76"/>
      <c r="DSP526" s="76"/>
      <c r="DSQ526" s="76"/>
      <c r="DSR526" s="76"/>
      <c r="DSS526" s="76"/>
      <c r="DST526" s="76"/>
      <c r="DSU526" s="76"/>
      <c r="DSV526" s="76"/>
      <c r="DSW526" s="76"/>
      <c r="DSX526" s="76"/>
      <c r="DSY526" s="76"/>
      <c r="DSZ526" s="76"/>
      <c r="DTA526" s="76"/>
      <c r="DTB526" s="76"/>
      <c r="DTC526" s="76"/>
      <c r="DTD526" s="76"/>
      <c r="DTE526" s="76"/>
      <c r="DTF526" s="76"/>
      <c r="DTG526" s="76"/>
      <c r="DTH526" s="76"/>
      <c r="DTI526" s="76"/>
      <c r="DTJ526" s="76"/>
      <c r="DTK526" s="76"/>
      <c r="DTL526" s="76"/>
      <c r="DTM526" s="76"/>
      <c r="DTN526" s="76"/>
      <c r="DTO526" s="76"/>
      <c r="DTP526" s="76"/>
      <c r="DTQ526" s="76"/>
      <c r="DTR526" s="76"/>
      <c r="DTS526" s="76"/>
      <c r="DTT526" s="76"/>
      <c r="DTU526" s="76"/>
      <c r="DTV526" s="76"/>
      <c r="DTW526" s="76"/>
      <c r="DTX526" s="76"/>
      <c r="DTY526" s="76"/>
      <c r="DTZ526" s="76"/>
      <c r="DUA526" s="76"/>
      <c r="DUB526" s="76"/>
      <c r="DUC526" s="76"/>
      <c r="DUD526" s="76"/>
      <c r="DUE526" s="76"/>
      <c r="DUF526" s="76"/>
      <c r="DUG526" s="76"/>
      <c r="DUH526" s="76"/>
      <c r="DUI526" s="76"/>
      <c r="DUJ526" s="76"/>
      <c r="DUK526" s="76"/>
      <c r="DUL526" s="76"/>
      <c r="DUM526" s="76"/>
      <c r="DUN526" s="76"/>
      <c r="DUO526" s="76"/>
      <c r="DUP526" s="76"/>
      <c r="DUQ526" s="76"/>
      <c r="DUR526" s="76"/>
      <c r="DUS526" s="76"/>
      <c r="DUT526" s="76"/>
      <c r="DUU526" s="76"/>
      <c r="DUV526" s="76"/>
      <c r="DUW526" s="76"/>
      <c r="DUX526" s="76"/>
      <c r="DUY526" s="76"/>
      <c r="DUZ526" s="76"/>
      <c r="DVA526" s="76"/>
      <c r="DVB526" s="76"/>
      <c r="DVC526" s="76"/>
      <c r="DVD526" s="76"/>
      <c r="DVE526" s="76"/>
      <c r="DVF526" s="76"/>
      <c r="DVG526" s="76"/>
      <c r="DVH526" s="76"/>
      <c r="DVI526" s="76"/>
      <c r="DVJ526" s="76"/>
      <c r="DVK526" s="76"/>
      <c r="DVL526" s="76"/>
      <c r="DVM526" s="76"/>
      <c r="DVN526" s="76"/>
      <c r="DVO526" s="76"/>
      <c r="DVP526" s="76"/>
      <c r="DVQ526" s="76"/>
      <c r="DVR526" s="76"/>
      <c r="DVS526" s="76"/>
      <c r="DVT526" s="76"/>
      <c r="DVU526" s="76"/>
      <c r="DVV526" s="76"/>
      <c r="DVW526" s="76"/>
      <c r="DVX526" s="76"/>
      <c r="DVY526" s="76"/>
      <c r="DVZ526" s="76"/>
      <c r="DWA526" s="76"/>
      <c r="DWB526" s="76"/>
      <c r="DWC526" s="76"/>
      <c r="DWD526" s="76"/>
      <c r="DWE526" s="76"/>
      <c r="DWF526" s="76"/>
      <c r="DWG526" s="76"/>
      <c r="DWH526" s="76"/>
      <c r="DWI526" s="76"/>
      <c r="DWJ526" s="76"/>
      <c r="DWK526" s="76"/>
      <c r="DWL526" s="76"/>
      <c r="DWM526" s="76"/>
      <c r="DWN526" s="76"/>
      <c r="DWO526" s="76"/>
      <c r="DWP526" s="76"/>
      <c r="DWQ526" s="76"/>
      <c r="DWR526" s="76"/>
      <c r="DWS526" s="76"/>
      <c r="DWT526" s="76"/>
      <c r="DWU526" s="76"/>
      <c r="DWV526" s="76"/>
      <c r="DWW526" s="76"/>
      <c r="DWX526" s="76"/>
      <c r="DWY526" s="76"/>
      <c r="DWZ526" s="76"/>
      <c r="DXA526" s="76"/>
      <c r="DXB526" s="76"/>
      <c r="DXC526" s="76"/>
      <c r="DXD526" s="76"/>
      <c r="DXE526" s="76"/>
      <c r="DXF526" s="76"/>
      <c r="DXG526" s="76"/>
      <c r="DXH526" s="76"/>
      <c r="DXI526" s="76"/>
      <c r="DXJ526" s="76"/>
      <c r="DXK526" s="76"/>
      <c r="DXL526" s="76"/>
      <c r="DXM526" s="76"/>
      <c r="DXN526" s="76"/>
      <c r="DXO526" s="76"/>
      <c r="DXP526" s="76"/>
      <c r="DXQ526" s="76"/>
      <c r="DXR526" s="76"/>
      <c r="DXS526" s="76"/>
      <c r="DXT526" s="76"/>
      <c r="DXU526" s="76"/>
      <c r="DXV526" s="76"/>
      <c r="DXW526" s="76"/>
      <c r="DXX526" s="76"/>
      <c r="DXY526" s="76"/>
      <c r="DXZ526" s="76"/>
      <c r="DYA526" s="76"/>
      <c r="DYB526" s="76"/>
      <c r="DYC526" s="76"/>
      <c r="DYD526" s="76"/>
      <c r="DYE526" s="76"/>
      <c r="DYF526" s="76"/>
      <c r="DYG526" s="76"/>
      <c r="DYH526" s="76"/>
      <c r="DYI526" s="76"/>
      <c r="DYJ526" s="76"/>
      <c r="DYK526" s="76"/>
      <c r="DYL526" s="76"/>
      <c r="DYM526" s="76"/>
      <c r="DYN526" s="76"/>
      <c r="DYO526" s="76"/>
      <c r="DYP526" s="76"/>
      <c r="DYQ526" s="76"/>
      <c r="DYR526" s="76"/>
      <c r="DYS526" s="76"/>
      <c r="DYT526" s="76"/>
      <c r="DYU526" s="76"/>
      <c r="DYV526" s="76"/>
      <c r="DYW526" s="76"/>
      <c r="DYX526" s="76"/>
      <c r="DYY526" s="76"/>
      <c r="DYZ526" s="76"/>
      <c r="DZA526" s="76"/>
      <c r="DZB526" s="76"/>
      <c r="DZC526" s="76"/>
      <c r="DZD526" s="76"/>
      <c r="DZE526" s="76"/>
      <c r="DZF526" s="76"/>
      <c r="DZG526" s="76"/>
      <c r="DZH526" s="76"/>
      <c r="DZI526" s="76"/>
      <c r="DZJ526" s="76"/>
      <c r="DZK526" s="76"/>
      <c r="DZL526" s="76"/>
      <c r="DZM526" s="76"/>
      <c r="DZN526" s="76"/>
      <c r="DZO526" s="76"/>
      <c r="DZP526" s="76"/>
      <c r="DZQ526" s="76"/>
      <c r="DZR526" s="76"/>
      <c r="DZS526" s="76"/>
      <c r="DZT526" s="76"/>
      <c r="DZU526" s="76"/>
      <c r="DZV526" s="76"/>
      <c r="DZW526" s="76"/>
      <c r="DZX526" s="76"/>
      <c r="DZY526" s="76"/>
      <c r="DZZ526" s="76"/>
      <c r="EAA526" s="76"/>
      <c r="EAB526" s="76"/>
      <c r="EAC526" s="76"/>
      <c r="EAD526" s="76"/>
      <c r="EAE526" s="76"/>
      <c r="EAF526" s="76"/>
      <c r="EAG526" s="76"/>
      <c r="EAH526" s="76"/>
      <c r="EAI526" s="76"/>
      <c r="EAJ526" s="76"/>
      <c r="EAK526" s="76"/>
      <c r="EAL526" s="76"/>
      <c r="EAM526" s="76"/>
      <c r="EAN526" s="76"/>
      <c r="EAO526" s="76"/>
      <c r="EAP526" s="76"/>
      <c r="EAQ526" s="76"/>
      <c r="EAR526" s="76"/>
      <c r="EAS526" s="76"/>
      <c r="EAT526" s="76"/>
      <c r="EAU526" s="76"/>
      <c r="EAV526" s="76"/>
      <c r="EAW526" s="76"/>
      <c r="EAX526" s="76"/>
      <c r="EAY526" s="76"/>
      <c r="EAZ526" s="76"/>
      <c r="EBA526" s="76"/>
      <c r="EBB526" s="76"/>
      <c r="EBC526" s="76"/>
      <c r="EBD526" s="76"/>
      <c r="EBE526" s="76"/>
      <c r="EBF526" s="76"/>
      <c r="EBG526" s="76"/>
      <c r="EBH526" s="76"/>
      <c r="EBI526" s="76"/>
      <c r="EBJ526" s="76"/>
      <c r="EBK526" s="76"/>
      <c r="EBL526" s="76"/>
      <c r="EBM526" s="76"/>
      <c r="EBN526" s="76"/>
      <c r="EBO526" s="76"/>
      <c r="EBP526" s="76"/>
      <c r="EBQ526" s="76"/>
      <c r="EBR526" s="76"/>
      <c r="EBS526" s="76"/>
      <c r="EBT526" s="76"/>
      <c r="EBU526" s="76"/>
      <c r="EBV526" s="76"/>
      <c r="EBW526" s="76"/>
      <c r="EBX526" s="76"/>
      <c r="EBY526" s="76"/>
      <c r="EBZ526" s="76"/>
      <c r="ECA526" s="76"/>
      <c r="ECB526" s="76"/>
      <c r="ECC526" s="76"/>
      <c r="ECD526" s="76"/>
      <c r="ECE526" s="76"/>
      <c r="ECF526" s="76"/>
      <c r="ECG526" s="76"/>
      <c r="ECH526" s="76"/>
      <c r="ECI526" s="76"/>
      <c r="ECJ526" s="76"/>
      <c r="ECK526" s="76"/>
      <c r="ECL526" s="76"/>
      <c r="ECM526" s="76"/>
      <c r="ECN526" s="76"/>
      <c r="ECO526" s="76"/>
      <c r="ECP526" s="76"/>
      <c r="ECQ526" s="76"/>
      <c r="ECR526" s="76"/>
      <c r="ECS526" s="76"/>
      <c r="ECT526" s="76"/>
      <c r="ECU526" s="76"/>
      <c r="ECV526" s="76"/>
      <c r="ECW526" s="76"/>
      <c r="ECX526" s="76"/>
      <c r="ECY526" s="76"/>
      <c r="ECZ526" s="76"/>
      <c r="EDA526" s="76"/>
      <c r="EDB526" s="76"/>
      <c r="EDC526" s="76"/>
      <c r="EDD526" s="76"/>
      <c r="EDE526" s="76"/>
      <c r="EDF526" s="76"/>
      <c r="EDG526" s="76"/>
      <c r="EDH526" s="76"/>
      <c r="EDI526" s="76"/>
      <c r="EDJ526" s="76"/>
      <c r="EDK526" s="76"/>
      <c r="EDL526" s="76"/>
      <c r="EDM526" s="76"/>
      <c r="EDN526" s="76"/>
      <c r="EDO526" s="76"/>
      <c r="EDP526" s="76"/>
      <c r="EDQ526" s="76"/>
      <c r="EDR526" s="76"/>
      <c r="EDS526" s="76"/>
      <c r="EDT526" s="76"/>
      <c r="EDU526" s="76"/>
      <c r="EDV526" s="76"/>
      <c r="EDW526" s="76"/>
      <c r="EDX526" s="76"/>
      <c r="EDY526" s="76"/>
      <c r="EDZ526" s="76"/>
      <c r="EEA526" s="76"/>
      <c r="EEB526" s="76"/>
      <c r="EEC526" s="76"/>
      <c r="EED526" s="76"/>
      <c r="EEE526" s="76"/>
      <c r="EEF526" s="76"/>
      <c r="EEG526" s="76"/>
      <c r="EEH526" s="76"/>
      <c r="EEI526" s="76"/>
      <c r="EEJ526" s="76"/>
      <c r="EEK526" s="76"/>
      <c r="EEL526" s="76"/>
      <c r="EEM526" s="76"/>
      <c r="EEN526" s="76"/>
      <c r="EEO526" s="76"/>
      <c r="EEP526" s="76"/>
      <c r="EEQ526" s="76"/>
      <c r="EER526" s="76"/>
      <c r="EES526" s="76"/>
      <c r="EET526" s="76"/>
      <c r="EEU526" s="76"/>
      <c r="EEV526" s="76"/>
      <c r="EEW526" s="76"/>
      <c r="EEX526" s="76"/>
      <c r="EEY526" s="76"/>
      <c r="EEZ526" s="76"/>
      <c r="EFA526" s="76"/>
      <c r="EFB526" s="76"/>
      <c r="EFC526" s="76"/>
      <c r="EFD526" s="76"/>
      <c r="EFE526" s="76"/>
      <c r="EFF526" s="76"/>
      <c r="EFG526" s="76"/>
      <c r="EFH526" s="76"/>
      <c r="EFI526" s="76"/>
      <c r="EFJ526" s="76"/>
      <c r="EFK526" s="76"/>
      <c r="EFL526" s="76"/>
      <c r="EFM526" s="76"/>
      <c r="EFN526" s="76"/>
      <c r="EFO526" s="76"/>
      <c r="EFP526" s="76"/>
      <c r="EFQ526" s="76"/>
      <c r="EFR526" s="76"/>
      <c r="EFS526" s="76"/>
      <c r="EFT526" s="76"/>
      <c r="EFU526" s="76"/>
      <c r="EFV526" s="76"/>
      <c r="EFW526" s="76"/>
      <c r="EFX526" s="76"/>
      <c r="EFY526" s="76"/>
      <c r="EFZ526" s="76"/>
      <c r="EGA526" s="76"/>
      <c r="EGB526" s="76"/>
      <c r="EGC526" s="76"/>
      <c r="EGD526" s="76"/>
      <c r="EGE526" s="76"/>
      <c r="EGF526" s="76"/>
      <c r="EGG526" s="76"/>
      <c r="EGH526" s="76"/>
      <c r="EGI526" s="76"/>
      <c r="EGJ526" s="76"/>
      <c r="EGK526" s="76"/>
      <c r="EGL526" s="76"/>
      <c r="EGM526" s="76"/>
      <c r="EGN526" s="76"/>
      <c r="EGO526" s="76"/>
      <c r="EGP526" s="76"/>
      <c r="EGQ526" s="76"/>
      <c r="EGR526" s="76"/>
      <c r="EGS526" s="76"/>
      <c r="EGT526" s="76"/>
      <c r="EGU526" s="76"/>
      <c r="EGV526" s="76"/>
      <c r="EGW526" s="76"/>
      <c r="EGX526" s="76"/>
      <c r="EGY526" s="76"/>
      <c r="EGZ526" s="76"/>
      <c r="EHA526" s="76"/>
      <c r="EHB526" s="76"/>
      <c r="EHC526" s="76"/>
      <c r="EHD526" s="76"/>
      <c r="EHE526" s="76"/>
      <c r="EHF526" s="76"/>
      <c r="EHG526" s="76"/>
      <c r="EHH526" s="76"/>
      <c r="EHI526" s="76"/>
      <c r="EHJ526" s="76"/>
      <c r="EHK526" s="76"/>
      <c r="EHL526" s="76"/>
      <c r="EHM526" s="76"/>
      <c r="EHN526" s="76"/>
      <c r="EHO526" s="76"/>
      <c r="EHP526" s="76"/>
      <c r="EHQ526" s="76"/>
      <c r="EHR526" s="76"/>
      <c r="EHS526" s="76"/>
      <c r="EHT526" s="76"/>
      <c r="EHU526" s="76"/>
      <c r="EHV526" s="76"/>
      <c r="EHW526" s="76"/>
      <c r="EHX526" s="76"/>
      <c r="EHY526" s="76"/>
      <c r="EHZ526" s="76"/>
      <c r="EIA526" s="76"/>
      <c r="EIB526" s="76"/>
      <c r="EIC526" s="76"/>
      <c r="EID526" s="76"/>
      <c r="EIE526" s="76"/>
      <c r="EIF526" s="76"/>
      <c r="EIG526" s="76"/>
      <c r="EIH526" s="76"/>
      <c r="EII526" s="76"/>
      <c r="EIJ526" s="76"/>
      <c r="EIK526" s="76"/>
      <c r="EIL526" s="76"/>
      <c r="EIM526" s="76"/>
      <c r="EIN526" s="76"/>
      <c r="EIO526" s="76"/>
      <c r="EIP526" s="76"/>
      <c r="EIQ526" s="76"/>
      <c r="EIR526" s="76"/>
      <c r="EIS526" s="76"/>
      <c r="EIT526" s="76"/>
      <c r="EIU526" s="76"/>
      <c r="EIV526" s="76"/>
      <c r="EIW526" s="76"/>
      <c r="EIX526" s="76"/>
      <c r="EIY526" s="76"/>
      <c r="EIZ526" s="76"/>
      <c r="EJA526" s="76"/>
      <c r="EJB526" s="76"/>
      <c r="EJC526" s="76"/>
      <c r="EJD526" s="76"/>
      <c r="EJE526" s="76"/>
      <c r="EJF526" s="76"/>
      <c r="EJG526" s="76"/>
      <c r="EJH526" s="76"/>
      <c r="EJI526" s="76"/>
      <c r="EJJ526" s="76"/>
      <c r="EJK526" s="76"/>
      <c r="EJL526" s="76"/>
      <c r="EJM526" s="76"/>
      <c r="EJN526" s="76"/>
      <c r="EJO526" s="76"/>
      <c r="EJP526" s="76"/>
      <c r="EJQ526" s="76"/>
      <c r="EJR526" s="76"/>
      <c r="EJS526" s="76"/>
      <c r="EJT526" s="76"/>
      <c r="EJU526" s="76"/>
      <c r="EJV526" s="76"/>
      <c r="EJW526" s="76"/>
      <c r="EJX526" s="76"/>
      <c r="EJY526" s="76"/>
      <c r="EJZ526" s="76"/>
      <c r="EKA526" s="76"/>
      <c r="EKB526" s="76"/>
      <c r="EKC526" s="76"/>
      <c r="EKD526" s="76"/>
      <c r="EKE526" s="76"/>
      <c r="EKF526" s="76"/>
      <c r="EKG526" s="76"/>
      <c r="EKH526" s="76"/>
      <c r="EKI526" s="76"/>
      <c r="EKJ526" s="76"/>
      <c r="EKK526" s="76"/>
      <c r="EKL526" s="76"/>
      <c r="EKM526" s="76"/>
      <c r="EKN526" s="76"/>
      <c r="EKO526" s="76"/>
      <c r="EKP526" s="76"/>
      <c r="EKQ526" s="76"/>
      <c r="EKR526" s="76"/>
      <c r="EKS526" s="76"/>
      <c r="EKT526" s="76"/>
      <c r="EKU526" s="76"/>
      <c r="EKV526" s="76"/>
      <c r="EKW526" s="76"/>
      <c r="EKX526" s="76"/>
      <c r="EKY526" s="76"/>
      <c r="EKZ526" s="76"/>
      <c r="ELA526" s="76"/>
      <c r="ELB526" s="76"/>
      <c r="ELC526" s="76"/>
      <c r="ELD526" s="76"/>
      <c r="ELE526" s="76"/>
      <c r="ELF526" s="76"/>
      <c r="ELG526" s="76"/>
      <c r="ELH526" s="76"/>
      <c r="ELI526" s="76"/>
      <c r="ELJ526" s="76"/>
      <c r="ELK526" s="76"/>
      <c r="ELL526" s="76"/>
      <c r="ELM526" s="76"/>
      <c r="ELN526" s="76"/>
      <c r="ELO526" s="76"/>
      <c r="ELP526" s="76"/>
      <c r="ELQ526" s="76"/>
      <c r="ELR526" s="76"/>
      <c r="ELS526" s="76"/>
      <c r="ELT526" s="76"/>
      <c r="ELU526" s="76"/>
      <c r="ELV526" s="76"/>
      <c r="ELW526" s="76"/>
      <c r="ELX526" s="76"/>
      <c r="ELY526" s="76"/>
      <c r="ELZ526" s="76"/>
      <c r="EMA526" s="76"/>
      <c r="EMB526" s="76"/>
      <c r="EMC526" s="76"/>
      <c r="EMD526" s="76"/>
      <c r="EME526" s="76"/>
      <c r="EMF526" s="76"/>
      <c r="EMG526" s="76"/>
      <c r="EMH526" s="76"/>
      <c r="EMI526" s="76"/>
      <c r="EMJ526" s="76"/>
      <c r="EMK526" s="76"/>
      <c r="EML526" s="76"/>
      <c r="EMM526" s="76"/>
      <c r="EMN526" s="76"/>
      <c r="EMO526" s="76"/>
      <c r="EMP526" s="76"/>
      <c r="EMQ526" s="76"/>
      <c r="EMR526" s="76"/>
      <c r="EMS526" s="76"/>
      <c r="EMT526" s="76"/>
      <c r="EMU526" s="76"/>
      <c r="EMV526" s="76"/>
      <c r="EMW526" s="76"/>
      <c r="EMX526" s="76"/>
      <c r="EMY526" s="76"/>
      <c r="EMZ526" s="76"/>
      <c r="ENA526" s="76"/>
      <c r="ENB526" s="76"/>
      <c r="ENC526" s="76"/>
      <c r="END526" s="76"/>
      <c r="ENE526" s="76"/>
      <c r="ENF526" s="76"/>
      <c r="ENG526" s="76"/>
      <c r="ENH526" s="76"/>
      <c r="ENI526" s="76"/>
      <c r="ENJ526" s="76"/>
      <c r="ENK526" s="76"/>
      <c r="ENL526" s="76"/>
      <c r="ENM526" s="76"/>
      <c r="ENN526" s="76"/>
      <c r="ENO526" s="76"/>
      <c r="ENP526" s="76"/>
      <c r="ENQ526" s="76"/>
      <c r="ENR526" s="76"/>
      <c r="ENS526" s="76"/>
      <c r="ENT526" s="76"/>
      <c r="ENU526" s="76"/>
      <c r="ENV526" s="76"/>
      <c r="ENW526" s="76"/>
      <c r="ENX526" s="76"/>
      <c r="ENY526" s="76"/>
      <c r="ENZ526" s="76"/>
      <c r="EOA526" s="76"/>
      <c r="EOB526" s="76"/>
      <c r="EOC526" s="76"/>
      <c r="EOD526" s="76"/>
      <c r="EOE526" s="76"/>
      <c r="EOF526" s="76"/>
      <c r="EOG526" s="76"/>
      <c r="EOH526" s="76"/>
      <c r="EOI526" s="76"/>
      <c r="EOJ526" s="76"/>
      <c r="EOK526" s="76"/>
      <c r="EOL526" s="76"/>
      <c r="EOM526" s="76"/>
      <c r="EON526" s="76"/>
      <c r="EOO526" s="76"/>
      <c r="EOP526" s="76"/>
      <c r="EOQ526" s="76"/>
      <c r="EOR526" s="76"/>
      <c r="EOS526" s="76"/>
      <c r="EOT526" s="76"/>
      <c r="EOU526" s="76"/>
      <c r="EOV526" s="76"/>
      <c r="EOW526" s="76"/>
      <c r="EOX526" s="76"/>
      <c r="EOY526" s="76"/>
      <c r="EOZ526" s="76"/>
      <c r="EPA526" s="76"/>
      <c r="EPB526" s="76"/>
      <c r="EPC526" s="76"/>
      <c r="EPD526" s="76"/>
      <c r="EPE526" s="76"/>
      <c r="EPF526" s="76"/>
      <c r="EPG526" s="76"/>
      <c r="EPH526" s="76"/>
      <c r="EPI526" s="76"/>
      <c r="EPJ526" s="76"/>
      <c r="EPK526" s="76"/>
      <c r="EPL526" s="76"/>
      <c r="EPM526" s="76"/>
      <c r="EPN526" s="76"/>
      <c r="EPO526" s="76"/>
      <c r="EPP526" s="76"/>
      <c r="EPQ526" s="76"/>
      <c r="EPR526" s="76"/>
      <c r="EPS526" s="76"/>
      <c r="EPT526" s="76"/>
      <c r="EPU526" s="76"/>
      <c r="EPV526" s="76"/>
      <c r="EPW526" s="76"/>
      <c r="EPX526" s="76"/>
      <c r="EPY526" s="76"/>
      <c r="EPZ526" s="76"/>
      <c r="EQA526" s="76"/>
      <c r="EQB526" s="76"/>
      <c r="EQC526" s="76"/>
      <c r="EQD526" s="76"/>
      <c r="EQE526" s="76"/>
      <c r="EQF526" s="76"/>
      <c r="EQG526" s="76"/>
      <c r="EQH526" s="76"/>
      <c r="EQI526" s="76"/>
      <c r="EQJ526" s="76"/>
      <c r="EQK526" s="76"/>
      <c r="EQL526" s="76"/>
      <c r="EQM526" s="76"/>
      <c r="EQN526" s="76"/>
      <c r="EQO526" s="76"/>
      <c r="EQP526" s="76"/>
      <c r="EQQ526" s="76"/>
      <c r="EQR526" s="76"/>
      <c r="EQS526" s="76"/>
      <c r="EQT526" s="76"/>
      <c r="EQU526" s="76"/>
      <c r="EQV526" s="76"/>
      <c r="EQW526" s="76"/>
      <c r="EQX526" s="76"/>
      <c r="EQY526" s="76"/>
      <c r="EQZ526" s="76"/>
      <c r="ERA526" s="76"/>
      <c r="ERB526" s="76"/>
      <c r="ERC526" s="76"/>
      <c r="ERD526" s="76"/>
      <c r="ERE526" s="76"/>
      <c r="ERF526" s="76"/>
      <c r="ERG526" s="76"/>
      <c r="ERH526" s="76"/>
      <c r="ERI526" s="76"/>
      <c r="ERJ526" s="76"/>
      <c r="ERK526" s="76"/>
      <c r="ERL526" s="76"/>
      <c r="ERM526" s="76"/>
      <c r="ERN526" s="76"/>
      <c r="ERO526" s="76"/>
      <c r="ERP526" s="76"/>
      <c r="ERQ526" s="76"/>
      <c r="ERR526" s="76"/>
      <c r="ERS526" s="76"/>
      <c r="ERT526" s="76"/>
      <c r="ERU526" s="76"/>
      <c r="ERV526" s="76"/>
      <c r="ERW526" s="76"/>
      <c r="ERX526" s="76"/>
      <c r="ERY526" s="76"/>
      <c r="ERZ526" s="76"/>
      <c r="ESA526" s="76"/>
      <c r="ESB526" s="76"/>
      <c r="ESC526" s="76"/>
      <c r="ESD526" s="76"/>
      <c r="ESE526" s="76"/>
      <c r="ESF526" s="76"/>
      <c r="ESG526" s="76"/>
      <c r="ESH526" s="76"/>
      <c r="ESI526" s="76"/>
      <c r="ESJ526" s="76"/>
      <c r="ESK526" s="76"/>
      <c r="ESL526" s="76"/>
      <c r="ESM526" s="76"/>
      <c r="ESN526" s="76"/>
      <c r="ESO526" s="76"/>
      <c r="ESP526" s="76"/>
      <c r="ESQ526" s="76"/>
      <c r="ESR526" s="76"/>
      <c r="ESS526" s="76"/>
      <c r="EST526" s="76"/>
      <c r="ESU526" s="76"/>
      <c r="ESV526" s="76"/>
      <c r="ESW526" s="76"/>
      <c r="ESX526" s="76"/>
      <c r="ESY526" s="76"/>
      <c r="ESZ526" s="76"/>
      <c r="ETA526" s="76"/>
      <c r="ETB526" s="76"/>
      <c r="ETC526" s="76"/>
      <c r="ETD526" s="76"/>
      <c r="ETE526" s="76"/>
      <c r="ETF526" s="76"/>
      <c r="ETG526" s="76"/>
      <c r="ETH526" s="76"/>
      <c r="ETI526" s="76"/>
      <c r="ETJ526" s="76"/>
      <c r="ETK526" s="76"/>
      <c r="ETL526" s="76"/>
      <c r="ETM526" s="76"/>
      <c r="ETN526" s="76"/>
      <c r="ETO526" s="76"/>
      <c r="ETP526" s="76"/>
      <c r="ETQ526" s="76"/>
      <c r="ETR526" s="76"/>
      <c r="ETS526" s="76"/>
      <c r="ETT526" s="76"/>
      <c r="ETU526" s="76"/>
      <c r="ETV526" s="76"/>
      <c r="ETW526" s="76"/>
      <c r="ETX526" s="76"/>
      <c r="ETY526" s="76"/>
      <c r="ETZ526" s="76"/>
      <c r="EUA526" s="76"/>
      <c r="EUB526" s="76"/>
      <c r="EUC526" s="76"/>
      <c r="EUD526" s="76"/>
      <c r="EUE526" s="76"/>
      <c r="EUF526" s="76"/>
      <c r="EUG526" s="76"/>
      <c r="EUH526" s="76"/>
      <c r="EUI526" s="76"/>
      <c r="EUJ526" s="76"/>
      <c r="EUK526" s="76"/>
      <c r="EUL526" s="76"/>
      <c r="EUM526" s="76"/>
      <c r="EUN526" s="76"/>
      <c r="EUO526" s="76"/>
      <c r="EUP526" s="76"/>
      <c r="EUQ526" s="76"/>
      <c r="EUR526" s="76"/>
      <c r="EUS526" s="76"/>
      <c r="EUT526" s="76"/>
      <c r="EUU526" s="76"/>
      <c r="EUV526" s="76"/>
      <c r="EUW526" s="76"/>
      <c r="EUX526" s="76"/>
      <c r="EUY526" s="76"/>
      <c r="EUZ526" s="76"/>
      <c r="EVA526" s="76"/>
      <c r="EVB526" s="76"/>
      <c r="EVC526" s="76"/>
      <c r="EVD526" s="76"/>
      <c r="EVE526" s="76"/>
      <c r="EVF526" s="76"/>
      <c r="EVG526" s="76"/>
      <c r="EVH526" s="76"/>
      <c r="EVI526" s="76"/>
      <c r="EVJ526" s="76"/>
      <c r="EVK526" s="76"/>
      <c r="EVL526" s="76"/>
      <c r="EVM526" s="76"/>
      <c r="EVN526" s="76"/>
      <c r="EVO526" s="76"/>
      <c r="EVP526" s="76"/>
      <c r="EVQ526" s="76"/>
      <c r="EVR526" s="76"/>
      <c r="EVS526" s="76"/>
      <c r="EVT526" s="76"/>
      <c r="EVU526" s="76"/>
      <c r="EVV526" s="76"/>
      <c r="EVW526" s="76"/>
      <c r="EVX526" s="76"/>
      <c r="EVY526" s="76"/>
      <c r="EVZ526" s="76"/>
      <c r="EWA526" s="76"/>
      <c r="EWB526" s="76"/>
      <c r="EWC526" s="76"/>
      <c r="EWD526" s="76"/>
      <c r="EWE526" s="76"/>
      <c r="EWF526" s="76"/>
      <c r="EWG526" s="76"/>
      <c r="EWH526" s="76"/>
      <c r="EWI526" s="76"/>
      <c r="EWJ526" s="76"/>
      <c r="EWK526" s="76"/>
      <c r="EWL526" s="76"/>
      <c r="EWM526" s="76"/>
      <c r="EWN526" s="76"/>
      <c r="EWO526" s="76"/>
      <c r="EWP526" s="76"/>
      <c r="EWQ526" s="76"/>
      <c r="EWR526" s="76"/>
      <c r="EWS526" s="76"/>
      <c r="EWT526" s="76"/>
      <c r="EWU526" s="76"/>
      <c r="EWV526" s="76"/>
      <c r="EWW526" s="76"/>
      <c r="EWX526" s="76"/>
      <c r="EWY526" s="76"/>
      <c r="EWZ526" s="76"/>
      <c r="EXA526" s="76"/>
      <c r="EXB526" s="76"/>
      <c r="EXC526" s="76"/>
      <c r="EXD526" s="76"/>
      <c r="EXE526" s="76"/>
      <c r="EXF526" s="76"/>
      <c r="EXG526" s="76"/>
      <c r="EXH526" s="76"/>
      <c r="EXI526" s="76"/>
      <c r="EXJ526" s="76"/>
      <c r="EXK526" s="76"/>
      <c r="EXL526" s="76"/>
      <c r="EXM526" s="76"/>
      <c r="EXN526" s="76"/>
      <c r="EXO526" s="76"/>
      <c r="EXP526" s="76"/>
      <c r="EXQ526" s="76"/>
      <c r="EXR526" s="76"/>
      <c r="EXS526" s="76"/>
      <c r="EXT526" s="76"/>
      <c r="EXU526" s="76"/>
      <c r="EXV526" s="76"/>
      <c r="EXW526" s="76"/>
      <c r="EXX526" s="76"/>
      <c r="EXY526" s="76"/>
      <c r="EXZ526" s="76"/>
      <c r="EYA526" s="76"/>
      <c r="EYB526" s="76"/>
      <c r="EYC526" s="76"/>
      <c r="EYD526" s="76"/>
      <c r="EYE526" s="76"/>
      <c r="EYF526" s="76"/>
      <c r="EYG526" s="76"/>
      <c r="EYH526" s="76"/>
      <c r="EYI526" s="76"/>
      <c r="EYJ526" s="76"/>
      <c r="EYK526" s="76"/>
      <c r="EYL526" s="76"/>
      <c r="EYM526" s="76"/>
      <c r="EYN526" s="76"/>
      <c r="EYO526" s="76"/>
      <c r="EYP526" s="76"/>
      <c r="EYQ526" s="76"/>
      <c r="EYR526" s="76"/>
      <c r="EYS526" s="76"/>
      <c r="EYT526" s="76"/>
      <c r="EYU526" s="76"/>
      <c r="EYV526" s="76"/>
      <c r="EYW526" s="76"/>
      <c r="EYX526" s="76"/>
      <c r="EYY526" s="76"/>
      <c r="EYZ526" s="76"/>
      <c r="EZA526" s="76"/>
      <c r="EZB526" s="76"/>
      <c r="EZC526" s="76"/>
      <c r="EZD526" s="76"/>
      <c r="EZE526" s="76"/>
      <c r="EZF526" s="76"/>
      <c r="EZG526" s="76"/>
      <c r="EZH526" s="76"/>
      <c r="EZI526" s="76"/>
      <c r="EZJ526" s="76"/>
      <c r="EZK526" s="76"/>
      <c r="EZL526" s="76"/>
      <c r="EZM526" s="76"/>
      <c r="EZN526" s="76"/>
      <c r="EZO526" s="76"/>
      <c r="EZP526" s="76"/>
      <c r="EZQ526" s="76"/>
      <c r="EZR526" s="76"/>
      <c r="EZS526" s="76"/>
      <c r="EZT526" s="76"/>
      <c r="EZU526" s="76"/>
      <c r="EZV526" s="76"/>
      <c r="EZW526" s="76"/>
      <c r="EZX526" s="76"/>
      <c r="EZY526" s="76"/>
      <c r="EZZ526" s="76"/>
      <c r="FAA526" s="76"/>
      <c r="FAB526" s="76"/>
      <c r="FAC526" s="76"/>
      <c r="FAD526" s="76"/>
      <c r="FAE526" s="76"/>
      <c r="FAF526" s="76"/>
      <c r="FAG526" s="76"/>
      <c r="FAH526" s="76"/>
      <c r="FAI526" s="76"/>
      <c r="FAJ526" s="76"/>
      <c r="FAK526" s="76"/>
      <c r="FAL526" s="76"/>
      <c r="FAM526" s="76"/>
      <c r="FAN526" s="76"/>
      <c r="FAO526" s="76"/>
      <c r="FAP526" s="76"/>
      <c r="FAQ526" s="76"/>
      <c r="FAR526" s="76"/>
      <c r="FAS526" s="76"/>
      <c r="FAT526" s="76"/>
      <c r="FAU526" s="76"/>
      <c r="FAV526" s="76"/>
      <c r="FAW526" s="76"/>
      <c r="FAX526" s="76"/>
      <c r="FAY526" s="76"/>
      <c r="FAZ526" s="76"/>
      <c r="FBA526" s="76"/>
      <c r="FBB526" s="76"/>
      <c r="FBC526" s="76"/>
      <c r="FBD526" s="76"/>
      <c r="FBE526" s="76"/>
      <c r="FBF526" s="76"/>
      <c r="FBG526" s="76"/>
      <c r="FBH526" s="76"/>
      <c r="FBI526" s="76"/>
      <c r="FBJ526" s="76"/>
      <c r="FBK526" s="76"/>
      <c r="FBL526" s="76"/>
      <c r="FBM526" s="76"/>
      <c r="FBN526" s="76"/>
      <c r="FBO526" s="76"/>
      <c r="FBP526" s="76"/>
      <c r="FBQ526" s="76"/>
      <c r="FBR526" s="76"/>
      <c r="FBS526" s="76"/>
      <c r="FBT526" s="76"/>
      <c r="FBU526" s="76"/>
      <c r="FBV526" s="76"/>
      <c r="FBW526" s="76"/>
      <c r="FBX526" s="76"/>
      <c r="FBY526" s="76"/>
      <c r="FBZ526" s="76"/>
      <c r="FCA526" s="76"/>
      <c r="FCB526" s="76"/>
      <c r="FCC526" s="76"/>
      <c r="FCD526" s="76"/>
      <c r="FCE526" s="76"/>
      <c r="FCF526" s="76"/>
      <c r="FCG526" s="76"/>
      <c r="FCH526" s="76"/>
      <c r="FCI526" s="76"/>
      <c r="FCJ526" s="76"/>
      <c r="FCK526" s="76"/>
      <c r="FCL526" s="76"/>
      <c r="FCM526" s="76"/>
      <c r="FCN526" s="76"/>
      <c r="FCO526" s="76"/>
      <c r="FCP526" s="76"/>
      <c r="FCQ526" s="76"/>
      <c r="FCR526" s="76"/>
      <c r="FCS526" s="76"/>
      <c r="FCT526" s="76"/>
      <c r="FCU526" s="76"/>
      <c r="FCV526" s="76"/>
      <c r="FCW526" s="76"/>
      <c r="FCX526" s="76"/>
      <c r="FCY526" s="76"/>
      <c r="FCZ526" s="76"/>
      <c r="FDA526" s="76"/>
      <c r="FDB526" s="76"/>
      <c r="FDC526" s="76"/>
      <c r="FDD526" s="76"/>
      <c r="FDE526" s="76"/>
      <c r="FDF526" s="76"/>
      <c r="FDG526" s="76"/>
      <c r="FDH526" s="76"/>
      <c r="FDI526" s="76"/>
      <c r="FDJ526" s="76"/>
      <c r="FDK526" s="76"/>
      <c r="FDL526" s="76"/>
      <c r="FDM526" s="76"/>
      <c r="FDN526" s="76"/>
      <c r="FDO526" s="76"/>
      <c r="FDP526" s="76"/>
      <c r="FDQ526" s="76"/>
      <c r="FDR526" s="76"/>
      <c r="FDS526" s="76"/>
      <c r="FDT526" s="76"/>
      <c r="FDU526" s="76"/>
      <c r="FDV526" s="76"/>
      <c r="FDW526" s="76"/>
      <c r="FDX526" s="76"/>
      <c r="FDY526" s="76"/>
      <c r="FDZ526" s="76"/>
      <c r="FEA526" s="76"/>
      <c r="FEB526" s="76"/>
      <c r="FEC526" s="76"/>
      <c r="FED526" s="76"/>
      <c r="FEE526" s="76"/>
      <c r="FEF526" s="76"/>
      <c r="FEG526" s="76"/>
      <c r="FEH526" s="76"/>
      <c r="FEI526" s="76"/>
      <c r="FEJ526" s="76"/>
      <c r="FEK526" s="76"/>
      <c r="FEL526" s="76"/>
      <c r="FEM526" s="76"/>
      <c r="FEN526" s="76"/>
      <c r="FEO526" s="76"/>
      <c r="FEP526" s="76"/>
      <c r="FEQ526" s="76"/>
      <c r="FER526" s="76"/>
      <c r="FES526" s="76"/>
      <c r="FET526" s="76"/>
      <c r="FEU526" s="76"/>
      <c r="FEV526" s="76"/>
      <c r="FEW526" s="76"/>
      <c r="FEX526" s="76"/>
      <c r="FEY526" s="76"/>
      <c r="FEZ526" s="76"/>
      <c r="FFA526" s="76"/>
      <c r="FFB526" s="76"/>
      <c r="FFC526" s="76"/>
      <c r="FFD526" s="76"/>
      <c r="FFE526" s="76"/>
      <c r="FFF526" s="76"/>
      <c r="FFG526" s="76"/>
      <c r="FFH526" s="76"/>
      <c r="FFI526" s="76"/>
      <c r="FFJ526" s="76"/>
      <c r="FFK526" s="76"/>
      <c r="FFL526" s="76"/>
      <c r="FFM526" s="76"/>
      <c r="FFN526" s="76"/>
      <c r="FFO526" s="76"/>
      <c r="FFP526" s="76"/>
      <c r="FFQ526" s="76"/>
      <c r="FFR526" s="76"/>
      <c r="FFS526" s="76"/>
      <c r="FFT526" s="76"/>
      <c r="FFU526" s="76"/>
      <c r="FFV526" s="76"/>
      <c r="FFW526" s="76"/>
      <c r="FFX526" s="76"/>
      <c r="FFY526" s="76"/>
      <c r="FFZ526" s="76"/>
      <c r="FGA526" s="76"/>
      <c r="FGB526" s="76"/>
      <c r="FGC526" s="76"/>
      <c r="FGD526" s="76"/>
      <c r="FGE526" s="76"/>
      <c r="FGF526" s="76"/>
      <c r="FGG526" s="76"/>
      <c r="FGH526" s="76"/>
      <c r="FGI526" s="76"/>
      <c r="FGJ526" s="76"/>
      <c r="FGK526" s="76"/>
      <c r="FGL526" s="76"/>
      <c r="FGM526" s="76"/>
      <c r="FGN526" s="76"/>
      <c r="FGO526" s="76"/>
      <c r="FGP526" s="76"/>
      <c r="FGQ526" s="76"/>
      <c r="FGR526" s="76"/>
      <c r="FGS526" s="76"/>
      <c r="FGT526" s="76"/>
      <c r="FGU526" s="76"/>
      <c r="FGV526" s="76"/>
      <c r="FGW526" s="76"/>
      <c r="FGX526" s="76"/>
      <c r="FGY526" s="76"/>
      <c r="FGZ526" s="76"/>
      <c r="FHA526" s="76"/>
      <c r="FHB526" s="76"/>
      <c r="FHC526" s="76"/>
      <c r="FHD526" s="76"/>
      <c r="FHE526" s="76"/>
      <c r="FHF526" s="76"/>
      <c r="FHG526" s="76"/>
      <c r="FHH526" s="76"/>
      <c r="FHI526" s="76"/>
      <c r="FHJ526" s="76"/>
      <c r="FHK526" s="76"/>
      <c r="FHL526" s="76"/>
      <c r="FHM526" s="76"/>
      <c r="FHN526" s="76"/>
      <c r="FHO526" s="76"/>
      <c r="FHP526" s="76"/>
      <c r="FHQ526" s="76"/>
      <c r="FHR526" s="76"/>
      <c r="FHS526" s="76"/>
      <c r="FHT526" s="76"/>
      <c r="FHU526" s="76"/>
      <c r="FHV526" s="76"/>
      <c r="FHW526" s="76"/>
      <c r="FHX526" s="76"/>
      <c r="FHY526" s="76"/>
      <c r="FHZ526" s="76"/>
      <c r="FIA526" s="76"/>
      <c r="FIB526" s="76"/>
      <c r="FIC526" s="76"/>
      <c r="FID526" s="76"/>
      <c r="FIE526" s="76"/>
      <c r="FIF526" s="76"/>
      <c r="FIG526" s="76"/>
      <c r="FIH526" s="76"/>
      <c r="FII526" s="76"/>
      <c r="FIJ526" s="76"/>
      <c r="FIK526" s="76"/>
      <c r="FIL526" s="76"/>
      <c r="FIM526" s="76"/>
      <c r="FIN526" s="76"/>
      <c r="FIO526" s="76"/>
      <c r="FIP526" s="76"/>
      <c r="FIQ526" s="76"/>
      <c r="FIR526" s="76"/>
      <c r="FIS526" s="76"/>
      <c r="FIT526" s="76"/>
      <c r="FIU526" s="76"/>
      <c r="FIV526" s="76"/>
      <c r="FIW526" s="76"/>
      <c r="FIX526" s="76"/>
      <c r="FIY526" s="76"/>
      <c r="FIZ526" s="76"/>
      <c r="FJA526" s="76"/>
      <c r="FJB526" s="76"/>
      <c r="FJC526" s="76"/>
      <c r="FJD526" s="76"/>
      <c r="FJE526" s="76"/>
      <c r="FJF526" s="76"/>
      <c r="FJG526" s="76"/>
      <c r="FJH526" s="76"/>
      <c r="FJI526" s="76"/>
      <c r="FJJ526" s="76"/>
      <c r="FJK526" s="76"/>
      <c r="FJL526" s="76"/>
      <c r="FJM526" s="76"/>
      <c r="FJN526" s="76"/>
      <c r="FJO526" s="76"/>
      <c r="FJP526" s="76"/>
      <c r="FJQ526" s="76"/>
      <c r="FJR526" s="76"/>
      <c r="FJS526" s="76"/>
      <c r="FJT526" s="76"/>
      <c r="FJU526" s="76"/>
      <c r="FJV526" s="76"/>
      <c r="FJW526" s="76"/>
      <c r="FJX526" s="76"/>
      <c r="FJY526" s="76"/>
      <c r="FJZ526" s="76"/>
      <c r="FKA526" s="76"/>
      <c r="FKB526" s="76"/>
      <c r="FKC526" s="76"/>
      <c r="FKD526" s="76"/>
      <c r="FKE526" s="76"/>
      <c r="FKF526" s="76"/>
      <c r="FKG526" s="76"/>
      <c r="FKH526" s="76"/>
      <c r="FKI526" s="76"/>
      <c r="FKJ526" s="76"/>
      <c r="FKK526" s="76"/>
      <c r="FKL526" s="76"/>
      <c r="FKM526" s="76"/>
      <c r="FKN526" s="76"/>
      <c r="FKO526" s="76"/>
      <c r="FKP526" s="76"/>
      <c r="FKQ526" s="76"/>
      <c r="FKR526" s="76"/>
      <c r="FKS526" s="76"/>
      <c r="FKT526" s="76"/>
      <c r="FKU526" s="76"/>
      <c r="FKV526" s="76"/>
      <c r="FKW526" s="76"/>
      <c r="FKX526" s="76"/>
      <c r="FKY526" s="76"/>
      <c r="FKZ526" s="76"/>
      <c r="FLA526" s="76"/>
      <c r="FLB526" s="76"/>
      <c r="FLC526" s="76"/>
      <c r="FLD526" s="76"/>
      <c r="FLE526" s="76"/>
      <c r="FLF526" s="76"/>
      <c r="FLG526" s="76"/>
      <c r="FLH526" s="76"/>
      <c r="FLI526" s="76"/>
      <c r="FLJ526" s="76"/>
      <c r="FLK526" s="76"/>
      <c r="FLL526" s="76"/>
      <c r="FLM526" s="76"/>
      <c r="FLN526" s="76"/>
      <c r="FLO526" s="76"/>
      <c r="FLP526" s="76"/>
      <c r="FLQ526" s="76"/>
      <c r="FLR526" s="76"/>
      <c r="FLS526" s="76"/>
      <c r="FLT526" s="76"/>
      <c r="FLU526" s="76"/>
      <c r="FLV526" s="76"/>
      <c r="FLW526" s="76"/>
      <c r="FLX526" s="76"/>
      <c r="FLY526" s="76"/>
      <c r="FLZ526" s="76"/>
      <c r="FMA526" s="76"/>
      <c r="FMB526" s="76"/>
      <c r="FMC526" s="76"/>
      <c r="FMD526" s="76"/>
      <c r="FME526" s="76"/>
      <c r="FMF526" s="76"/>
      <c r="FMG526" s="76"/>
      <c r="FMH526" s="76"/>
      <c r="FMI526" s="76"/>
      <c r="FMJ526" s="76"/>
      <c r="FMK526" s="76"/>
      <c r="FML526" s="76"/>
      <c r="FMM526" s="76"/>
      <c r="FMN526" s="76"/>
      <c r="FMO526" s="76"/>
      <c r="FMP526" s="76"/>
      <c r="FMQ526" s="76"/>
      <c r="FMR526" s="76"/>
      <c r="FMS526" s="76"/>
      <c r="FMT526" s="76"/>
      <c r="FMU526" s="76"/>
      <c r="FMV526" s="76"/>
      <c r="FMW526" s="76"/>
      <c r="FMX526" s="76"/>
      <c r="FMY526" s="76"/>
      <c r="FMZ526" s="76"/>
      <c r="FNA526" s="76"/>
      <c r="FNB526" s="76"/>
      <c r="FNC526" s="76"/>
      <c r="FND526" s="76"/>
      <c r="FNE526" s="76"/>
      <c r="FNF526" s="76"/>
      <c r="FNG526" s="76"/>
      <c r="FNH526" s="76"/>
      <c r="FNI526" s="76"/>
      <c r="FNJ526" s="76"/>
      <c r="FNK526" s="76"/>
      <c r="FNL526" s="76"/>
      <c r="FNM526" s="76"/>
      <c r="FNN526" s="76"/>
      <c r="FNO526" s="76"/>
      <c r="FNP526" s="76"/>
      <c r="FNQ526" s="76"/>
      <c r="FNR526" s="76"/>
      <c r="FNS526" s="76"/>
      <c r="FNT526" s="76"/>
      <c r="FNU526" s="76"/>
      <c r="FNV526" s="76"/>
      <c r="FNW526" s="76"/>
      <c r="FNX526" s="76"/>
      <c r="FNY526" s="76"/>
      <c r="FNZ526" s="76"/>
      <c r="FOA526" s="76"/>
      <c r="FOB526" s="76"/>
      <c r="FOC526" s="76"/>
      <c r="FOD526" s="76"/>
      <c r="FOE526" s="76"/>
      <c r="FOF526" s="76"/>
      <c r="FOG526" s="76"/>
      <c r="FOH526" s="76"/>
      <c r="FOI526" s="76"/>
      <c r="FOJ526" s="76"/>
      <c r="FOK526" s="76"/>
      <c r="FOL526" s="76"/>
      <c r="FOM526" s="76"/>
      <c r="FON526" s="76"/>
      <c r="FOO526" s="76"/>
      <c r="FOP526" s="76"/>
      <c r="FOQ526" s="76"/>
      <c r="FOR526" s="76"/>
      <c r="FOS526" s="76"/>
      <c r="FOT526" s="76"/>
      <c r="FOU526" s="76"/>
      <c r="FOV526" s="76"/>
      <c r="FOW526" s="76"/>
      <c r="FOX526" s="76"/>
      <c r="FOY526" s="76"/>
      <c r="FOZ526" s="76"/>
      <c r="FPA526" s="76"/>
      <c r="FPB526" s="76"/>
      <c r="FPC526" s="76"/>
      <c r="FPD526" s="76"/>
      <c r="FPE526" s="76"/>
      <c r="FPF526" s="76"/>
      <c r="FPG526" s="76"/>
      <c r="FPH526" s="76"/>
      <c r="FPI526" s="76"/>
      <c r="FPJ526" s="76"/>
      <c r="FPK526" s="76"/>
      <c r="FPL526" s="76"/>
      <c r="FPM526" s="76"/>
      <c r="FPN526" s="76"/>
      <c r="FPO526" s="76"/>
      <c r="FPP526" s="76"/>
      <c r="FPQ526" s="76"/>
      <c r="FPR526" s="76"/>
      <c r="FPS526" s="76"/>
      <c r="FPT526" s="76"/>
      <c r="FPU526" s="76"/>
      <c r="FPV526" s="76"/>
      <c r="FPW526" s="76"/>
      <c r="FPX526" s="76"/>
      <c r="FPY526" s="76"/>
      <c r="FPZ526" s="76"/>
      <c r="FQA526" s="76"/>
      <c r="FQB526" s="76"/>
      <c r="FQC526" s="76"/>
      <c r="FQD526" s="76"/>
      <c r="FQE526" s="76"/>
      <c r="FQF526" s="76"/>
      <c r="FQG526" s="76"/>
      <c r="FQH526" s="76"/>
      <c r="FQI526" s="76"/>
      <c r="FQJ526" s="76"/>
      <c r="FQK526" s="76"/>
      <c r="FQL526" s="76"/>
      <c r="FQM526" s="76"/>
      <c r="FQN526" s="76"/>
      <c r="FQO526" s="76"/>
      <c r="FQP526" s="76"/>
      <c r="FQQ526" s="76"/>
      <c r="FQR526" s="76"/>
      <c r="FQS526" s="76"/>
      <c r="FQT526" s="76"/>
      <c r="FQU526" s="76"/>
      <c r="FQV526" s="76"/>
      <c r="FQW526" s="76"/>
      <c r="FQX526" s="76"/>
      <c r="FQY526" s="76"/>
      <c r="FQZ526" s="76"/>
      <c r="FRA526" s="76"/>
      <c r="FRB526" s="76"/>
      <c r="FRC526" s="76"/>
      <c r="FRD526" s="76"/>
      <c r="FRE526" s="76"/>
      <c r="FRF526" s="76"/>
      <c r="FRG526" s="76"/>
      <c r="FRH526" s="76"/>
      <c r="FRI526" s="76"/>
      <c r="FRJ526" s="76"/>
      <c r="FRK526" s="76"/>
      <c r="FRL526" s="76"/>
      <c r="FRM526" s="76"/>
      <c r="FRN526" s="76"/>
      <c r="FRO526" s="76"/>
      <c r="FRP526" s="76"/>
      <c r="FRQ526" s="76"/>
      <c r="FRR526" s="76"/>
      <c r="FRS526" s="76"/>
      <c r="FRT526" s="76"/>
      <c r="FRU526" s="76"/>
      <c r="FRV526" s="76"/>
      <c r="FRW526" s="76"/>
      <c r="FRX526" s="76"/>
      <c r="FRY526" s="76"/>
      <c r="FRZ526" s="76"/>
      <c r="FSA526" s="76"/>
      <c r="FSB526" s="76"/>
      <c r="FSC526" s="76"/>
      <c r="FSD526" s="76"/>
      <c r="FSE526" s="76"/>
      <c r="FSF526" s="76"/>
      <c r="FSG526" s="76"/>
      <c r="FSH526" s="76"/>
      <c r="FSI526" s="76"/>
      <c r="FSJ526" s="76"/>
      <c r="FSK526" s="76"/>
      <c r="FSL526" s="76"/>
      <c r="FSM526" s="76"/>
      <c r="FSN526" s="76"/>
      <c r="FSO526" s="76"/>
      <c r="FSP526" s="76"/>
      <c r="FSQ526" s="76"/>
      <c r="FSR526" s="76"/>
      <c r="FSS526" s="76"/>
      <c r="FST526" s="76"/>
      <c r="FSU526" s="76"/>
      <c r="FSV526" s="76"/>
      <c r="FSW526" s="76"/>
      <c r="FSX526" s="76"/>
      <c r="FSY526" s="76"/>
      <c r="FSZ526" s="76"/>
      <c r="FTA526" s="76"/>
      <c r="FTB526" s="76"/>
      <c r="FTC526" s="76"/>
      <c r="FTD526" s="76"/>
      <c r="FTE526" s="76"/>
      <c r="FTF526" s="76"/>
      <c r="FTG526" s="76"/>
      <c r="FTH526" s="76"/>
      <c r="FTI526" s="76"/>
      <c r="FTJ526" s="76"/>
      <c r="FTK526" s="76"/>
      <c r="FTL526" s="76"/>
      <c r="FTM526" s="76"/>
      <c r="FTN526" s="76"/>
      <c r="FTO526" s="76"/>
      <c r="FTP526" s="76"/>
      <c r="FTQ526" s="76"/>
      <c r="FTR526" s="76"/>
      <c r="FTS526" s="76"/>
      <c r="FTT526" s="76"/>
      <c r="FTU526" s="76"/>
      <c r="FTV526" s="76"/>
      <c r="FTW526" s="76"/>
      <c r="FTX526" s="76"/>
      <c r="FTY526" s="76"/>
      <c r="FTZ526" s="76"/>
      <c r="FUA526" s="76"/>
      <c r="FUB526" s="76"/>
      <c r="FUC526" s="76"/>
      <c r="FUD526" s="76"/>
      <c r="FUE526" s="76"/>
      <c r="FUF526" s="76"/>
      <c r="FUG526" s="76"/>
      <c r="FUH526" s="76"/>
      <c r="FUI526" s="76"/>
      <c r="FUJ526" s="76"/>
      <c r="FUK526" s="76"/>
      <c r="FUL526" s="76"/>
      <c r="FUM526" s="76"/>
      <c r="FUN526" s="76"/>
      <c r="FUO526" s="76"/>
      <c r="FUP526" s="76"/>
      <c r="FUQ526" s="76"/>
      <c r="FUR526" s="76"/>
      <c r="FUS526" s="76"/>
      <c r="FUT526" s="76"/>
      <c r="FUU526" s="76"/>
      <c r="FUV526" s="76"/>
      <c r="FUW526" s="76"/>
      <c r="FUX526" s="76"/>
      <c r="FUY526" s="76"/>
      <c r="FUZ526" s="76"/>
      <c r="FVA526" s="76"/>
      <c r="FVB526" s="76"/>
      <c r="FVC526" s="76"/>
      <c r="FVD526" s="76"/>
      <c r="FVE526" s="76"/>
      <c r="FVF526" s="76"/>
      <c r="FVG526" s="76"/>
      <c r="FVH526" s="76"/>
      <c r="FVI526" s="76"/>
      <c r="FVJ526" s="76"/>
      <c r="FVK526" s="76"/>
      <c r="FVL526" s="76"/>
      <c r="FVM526" s="76"/>
      <c r="FVN526" s="76"/>
      <c r="FVO526" s="76"/>
      <c r="FVP526" s="76"/>
      <c r="FVQ526" s="76"/>
      <c r="FVR526" s="76"/>
      <c r="FVS526" s="76"/>
      <c r="FVT526" s="76"/>
      <c r="FVU526" s="76"/>
      <c r="FVV526" s="76"/>
      <c r="FVW526" s="76"/>
      <c r="FVX526" s="76"/>
      <c r="FVY526" s="76"/>
      <c r="FVZ526" s="76"/>
      <c r="FWA526" s="76"/>
      <c r="FWB526" s="76"/>
      <c r="FWC526" s="76"/>
      <c r="FWD526" s="76"/>
      <c r="FWE526" s="76"/>
      <c r="FWF526" s="76"/>
      <c r="FWG526" s="76"/>
      <c r="FWH526" s="76"/>
      <c r="FWI526" s="76"/>
      <c r="FWJ526" s="76"/>
      <c r="FWK526" s="76"/>
      <c r="FWL526" s="76"/>
      <c r="FWM526" s="76"/>
      <c r="FWN526" s="76"/>
      <c r="FWO526" s="76"/>
      <c r="FWP526" s="76"/>
      <c r="FWQ526" s="76"/>
      <c r="FWR526" s="76"/>
      <c r="FWS526" s="76"/>
      <c r="FWT526" s="76"/>
      <c r="FWU526" s="76"/>
      <c r="FWV526" s="76"/>
      <c r="FWW526" s="76"/>
      <c r="FWX526" s="76"/>
      <c r="FWY526" s="76"/>
      <c r="FWZ526" s="76"/>
      <c r="FXA526" s="76"/>
      <c r="FXB526" s="76"/>
      <c r="FXC526" s="76"/>
      <c r="FXD526" s="76"/>
      <c r="FXE526" s="76"/>
      <c r="FXF526" s="76"/>
      <c r="FXG526" s="76"/>
      <c r="FXH526" s="76"/>
      <c r="FXI526" s="76"/>
      <c r="FXJ526" s="76"/>
      <c r="FXK526" s="76"/>
      <c r="FXL526" s="76"/>
      <c r="FXM526" s="76"/>
      <c r="FXN526" s="76"/>
      <c r="FXO526" s="76"/>
      <c r="FXP526" s="76"/>
      <c r="FXQ526" s="76"/>
      <c r="FXR526" s="76"/>
      <c r="FXS526" s="76"/>
      <c r="FXT526" s="76"/>
      <c r="FXU526" s="76"/>
      <c r="FXV526" s="76"/>
      <c r="FXW526" s="76"/>
      <c r="FXX526" s="76"/>
      <c r="FXY526" s="76"/>
      <c r="FXZ526" s="76"/>
      <c r="FYA526" s="76"/>
      <c r="FYB526" s="76"/>
      <c r="FYC526" s="76"/>
      <c r="FYD526" s="76"/>
      <c r="FYE526" s="76"/>
      <c r="FYF526" s="76"/>
      <c r="FYG526" s="76"/>
      <c r="FYH526" s="76"/>
      <c r="FYI526" s="76"/>
      <c r="FYJ526" s="76"/>
      <c r="FYK526" s="76"/>
      <c r="FYL526" s="76"/>
      <c r="FYM526" s="76"/>
      <c r="FYN526" s="76"/>
      <c r="FYO526" s="76"/>
      <c r="FYP526" s="76"/>
      <c r="FYQ526" s="76"/>
      <c r="FYR526" s="76"/>
      <c r="FYS526" s="76"/>
      <c r="FYT526" s="76"/>
      <c r="FYU526" s="76"/>
      <c r="FYV526" s="76"/>
      <c r="FYW526" s="76"/>
      <c r="FYX526" s="76"/>
      <c r="FYY526" s="76"/>
      <c r="FYZ526" s="76"/>
      <c r="FZA526" s="76"/>
      <c r="FZB526" s="76"/>
      <c r="FZC526" s="76"/>
      <c r="FZD526" s="76"/>
      <c r="FZE526" s="76"/>
      <c r="FZF526" s="76"/>
      <c r="FZG526" s="76"/>
      <c r="FZH526" s="76"/>
      <c r="FZI526" s="76"/>
      <c r="FZJ526" s="76"/>
      <c r="FZK526" s="76"/>
      <c r="FZL526" s="76"/>
      <c r="FZM526" s="76"/>
      <c r="FZN526" s="76"/>
      <c r="FZO526" s="76"/>
      <c r="FZP526" s="76"/>
      <c r="FZQ526" s="76"/>
      <c r="FZR526" s="76"/>
      <c r="FZS526" s="76"/>
      <c r="FZT526" s="76"/>
      <c r="FZU526" s="76"/>
      <c r="FZV526" s="76"/>
      <c r="FZW526" s="76"/>
      <c r="FZX526" s="76"/>
      <c r="FZY526" s="76"/>
      <c r="FZZ526" s="76"/>
      <c r="GAA526" s="76"/>
      <c r="GAB526" s="76"/>
      <c r="GAC526" s="76"/>
      <c r="GAD526" s="76"/>
      <c r="GAE526" s="76"/>
      <c r="GAF526" s="76"/>
      <c r="GAG526" s="76"/>
      <c r="GAH526" s="76"/>
      <c r="GAI526" s="76"/>
      <c r="GAJ526" s="76"/>
      <c r="GAK526" s="76"/>
      <c r="GAL526" s="76"/>
      <c r="GAM526" s="76"/>
      <c r="GAN526" s="76"/>
      <c r="GAO526" s="76"/>
      <c r="GAP526" s="76"/>
      <c r="GAQ526" s="76"/>
      <c r="GAR526" s="76"/>
      <c r="GAS526" s="76"/>
      <c r="GAT526" s="76"/>
      <c r="GAU526" s="76"/>
      <c r="GAV526" s="76"/>
      <c r="GAW526" s="76"/>
      <c r="GAX526" s="76"/>
      <c r="GAY526" s="76"/>
      <c r="GAZ526" s="76"/>
      <c r="GBA526" s="76"/>
      <c r="GBB526" s="76"/>
      <c r="GBC526" s="76"/>
      <c r="GBD526" s="76"/>
      <c r="GBE526" s="76"/>
      <c r="GBF526" s="76"/>
      <c r="GBG526" s="76"/>
      <c r="GBH526" s="76"/>
      <c r="GBI526" s="76"/>
      <c r="GBJ526" s="76"/>
      <c r="GBK526" s="76"/>
      <c r="GBL526" s="76"/>
      <c r="GBM526" s="76"/>
      <c r="GBN526" s="76"/>
      <c r="GBO526" s="76"/>
      <c r="GBP526" s="76"/>
      <c r="GBQ526" s="76"/>
      <c r="GBR526" s="76"/>
      <c r="GBS526" s="76"/>
      <c r="GBT526" s="76"/>
      <c r="GBU526" s="76"/>
      <c r="GBV526" s="76"/>
      <c r="GBW526" s="76"/>
      <c r="GBX526" s="76"/>
      <c r="GBY526" s="76"/>
      <c r="GBZ526" s="76"/>
      <c r="GCA526" s="76"/>
      <c r="GCB526" s="76"/>
      <c r="GCC526" s="76"/>
      <c r="GCD526" s="76"/>
      <c r="GCE526" s="76"/>
      <c r="GCF526" s="76"/>
      <c r="GCG526" s="76"/>
      <c r="GCH526" s="76"/>
      <c r="GCI526" s="76"/>
      <c r="GCJ526" s="76"/>
      <c r="GCK526" s="76"/>
      <c r="GCL526" s="76"/>
      <c r="GCM526" s="76"/>
      <c r="GCN526" s="76"/>
      <c r="GCO526" s="76"/>
      <c r="GCP526" s="76"/>
      <c r="GCQ526" s="76"/>
      <c r="GCR526" s="76"/>
      <c r="GCS526" s="76"/>
      <c r="GCT526" s="76"/>
      <c r="GCU526" s="76"/>
      <c r="GCV526" s="76"/>
      <c r="GCW526" s="76"/>
      <c r="GCX526" s="76"/>
      <c r="GCY526" s="76"/>
      <c r="GCZ526" s="76"/>
      <c r="GDA526" s="76"/>
      <c r="GDB526" s="76"/>
      <c r="GDC526" s="76"/>
      <c r="GDD526" s="76"/>
      <c r="GDE526" s="76"/>
      <c r="GDF526" s="76"/>
      <c r="GDG526" s="76"/>
      <c r="GDH526" s="76"/>
      <c r="GDI526" s="76"/>
      <c r="GDJ526" s="76"/>
      <c r="GDK526" s="76"/>
      <c r="GDL526" s="76"/>
      <c r="GDM526" s="76"/>
      <c r="GDN526" s="76"/>
      <c r="GDO526" s="76"/>
      <c r="GDP526" s="76"/>
      <c r="GDQ526" s="76"/>
      <c r="GDR526" s="76"/>
      <c r="GDS526" s="76"/>
      <c r="GDT526" s="76"/>
      <c r="GDU526" s="76"/>
      <c r="GDV526" s="76"/>
      <c r="GDW526" s="76"/>
      <c r="GDX526" s="76"/>
      <c r="GDY526" s="76"/>
      <c r="GDZ526" s="76"/>
      <c r="GEA526" s="76"/>
      <c r="GEB526" s="76"/>
      <c r="GEC526" s="76"/>
      <c r="GED526" s="76"/>
      <c r="GEE526" s="76"/>
      <c r="GEF526" s="76"/>
      <c r="GEG526" s="76"/>
      <c r="GEH526" s="76"/>
      <c r="GEI526" s="76"/>
      <c r="GEJ526" s="76"/>
      <c r="GEK526" s="76"/>
      <c r="GEL526" s="76"/>
      <c r="GEM526" s="76"/>
      <c r="GEN526" s="76"/>
      <c r="GEO526" s="76"/>
      <c r="GEP526" s="76"/>
      <c r="GEQ526" s="76"/>
      <c r="GER526" s="76"/>
      <c r="GES526" s="76"/>
      <c r="GET526" s="76"/>
      <c r="GEU526" s="76"/>
      <c r="GEV526" s="76"/>
      <c r="GEW526" s="76"/>
      <c r="GEX526" s="76"/>
      <c r="GEY526" s="76"/>
      <c r="GEZ526" s="76"/>
      <c r="GFA526" s="76"/>
      <c r="GFB526" s="76"/>
      <c r="GFC526" s="76"/>
      <c r="GFD526" s="76"/>
      <c r="GFE526" s="76"/>
      <c r="GFF526" s="76"/>
      <c r="GFG526" s="76"/>
      <c r="GFH526" s="76"/>
      <c r="GFI526" s="76"/>
      <c r="GFJ526" s="76"/>
      <c r="GFK526" s="76"/>
      <c r="GFL526" s="76"/>
      <c r="GFM526" s="76"/>
      <c r="GFN526" s="76"/>
      <c r="GFO526" s="76"/>
      <c r="GFP526" s="76"/>
      <c r="GFQ526" s="76"/>
      <c r="GFR526" s="76"/>
      <c r="GFS526" s="76"/>
      <c r="GFT526" s="76"/>
      <c r="GFU526" s="76"/>
      <c r="GFV526" s="76"/>
      <c r="GFW526" s="76"/>
      <c r="GFX526" s="76"/>
      <c r="GFY526" s="76"/>
      <c r="GFZ526" s="76"/>
      <c r="GGA526" s="76"/>
      <c r="GGB526" s="76"/>
      <c r="GGC526" s="76"/>
      <c r="GGD526" s="76"/>
      <c r="GGE526" s="76"/>
      <c r="GGF526" s="76"/>
      <c r="GGG526" s="76"/>
      <c r="GGH526" s="76"/>
      <c r="GGI526" s="76"/>
      <c r="GGJ526" s="76"/>
      <c r="GGK526" s="76"/>
      <c r="GGL526" s="76"/>
      <c r="GGM526" s="76"/>
      <c r="GGN526" s="76"/>
      <c r="GGO526" s="76"/>
      <c r="GGP526" s="76"/>
      <c r="GGQ526" s="76"/>
      <c r="GGR526" s="76"/>
      <c r="GGS526" s="76"/>
      <c r="GGT526" s="76"/>
      <c r="GGU526" s="76"/>
      <c r="GGV526" s="76"/>
      <c r="GGW526" s="76"/>
      <c r="GGX526" s="76"/>
      <c r="GGY526" s="76"/>
      <c r="GGZ526" s="76"/>
      <c r="GHA526" s="76"/>
      <c r="GHB526" s="76"/>
      <c r="GHC526" s="76"/>
      <c r="GHD526" s="76"/>
      <c r="GHE526" s="76"/>
      <c r="GHF526" s="76"/>
      <c r="GHG526" s="76"/>
      <c r="GHH526" s="76"/>
      <c r="GHI526" s="76"/>
      <c r="GHJ526" s="76"/>
      <c r="GHK526" s="76"/>
      <c r="GHL526" s="76"/>
      <c r="GHM526" s="76"/>
      <c r="GHN526" s="76"/>
      <c r="GHO526" s="76"/>
      <c r="GHP526" s="76"/>
      <c r="GHQ526" s="76"/>
      <c r="GHR526" s="76"/>
      <c r="GHS526" s="76"/>
      <c r="GHT526" s="76"/>
      <c r="GHU526" s="76"/>
      <c r="GHV526" s="76"/>
      <c r="GHW526" s="76"/>
      <c r="GHX526" s="76"/>
      <c r="GHY526" s="76"/>
      <c r="GHZ526" s="76"/>
      <c r="GIA526" s="76"/>
      <c r="GIB526" s="76"/>
      <c r="GIC526" s="76"/>
      <c r="GID526" s="76"/>
      <c r="GIE526" s="76"/>
      <c r="GIF526" s="76"/>
      <c r="GIG526" s="76"/>
      <c r="GIH526" s="76"/>
      <c r="GII526" s="76"/>
      <c r="GIJ526" s="76"/>
      <c r="GIK526" s="76"/>
      <c r="GIL526" s="76"/>
      <c r="GIM526" s="76"/>
      <c r="GIN526" s="76"/>
      <c r="GIO526" s="76"/>
      <c r="GIP526" s="76"/>
      <c r="GIQ526" s="76"/>
      <c r="GIR526" s="76"/>
      <c r="GIS526" s="76"/>
      <c r="GIT526" s="76"/>
      <c r="GIU526" s="76"/>
      <c r="GIV526" s="76"/>
      <c r="GIW526" s="76"/>
      <c r="GIX526" s="76"/>
      <c r="GIY526" s="76"/>
      <c r="GIZ526" s="76"/>
      <c r="GJA526" s="76"/>
      <c r="GJB526" s="76"/>
      <c r="GJC526" s="76"/>
      <c r="GJD526" s="76"/>
      <c r="GJE526" s="76"/>
      <c r="GJF526" s="76"/>
      <c r="GJG526" s="76"/>
      <c r="GJH526" s="76"/>
      <c r="GJI526" s="76"/>
      <c r="GJJ526" s="76"/>
      <c r="GJK526" s="76"/>
      <c r="GJL526" s="76"/>
      <c r="GJM526" s="76"/>
      <c r="GJN526" s="76"/>
      <c r="GJO526" s="76"/>
      <c r="GJP526" s="76"/>
      <c r="GJQ526" s="76"/>
      <c r="GJR526" s="76"/>
      <c r="GJS526" s="76"/>
      <c r="GJT526" s="76"/>
      <c r="GJU526" s="76"/>
      <c r="GJV526" s="76"/>
      <c r="GJW526" s="76"/>
      <c r="GJX526" s="76"/>
      <c r="GJY526" s="76"/>
      <c r="GJZ526" s="76"/>
      <c r="GKA526" s="76"/>
      <c r="GKB526" s="76"/>
      <c r="GKC526" s="76"/>
      <c r="GKD526" s="76"/>
      <c r="GKE526" s="76"/>
      <c r="GKF526" s="76"/>
      <c r="GKG526" s="76"/>
      <c r="GKH526" s="76"/>
      <c r="GKI526" s="76"/>
      <c r="GKJ526" s="76"/>
      <c r="GKK526" s="76"/>
      <c r="GKL526" s="76"/>
      <c r="GKM526" s="76"/>
      <c r="GKN526" s="76"/>
      <c r="GKO526" s="76"/>
      <c r="GKP526" s="76"/>
      <c r="GKQ526" s="76"/>
      <c r="GKR526" s="76"/>
      <c r="GKS526" s="76"/>
      <c r="GKT526" s="76"/>
      <c r="GKU526" s="76"/>
      <c r="GKV526" s="76"/>
      <c r="GKW526" s="76"/>
      <c r="GKX526" s="76"/>
      <c r="GKY526" s="76"/>
      <c r="GKZ526" s="76"/>
      <c r="GLA526" s="76"/>
      <c r="GLB526" s="76"/>
      <c r="GLC526" s="76"/>
      <c r="GLD526" s="76"/>
      <c r="GLE526" s="76"/>
      <c r="GLF526" s="76"/>
      <c r="GLG526" s="76"/>
      <c r="GLH526" s="76"/>
      <c r="GLI526" s="76"/>
      <c r="GLJ526" s="76"/>
      <c r="GLK526" s="76"/>
      <c r="GLL526" s="76"/>
      <c r="GLM526" s="76"/>
      <c r="GLN526" s="76"/>
      <c r="GLO526" s="76"/>
      <c r="GLP526" s="76"/>
      <c r="GLQ526" s="76"/>
      <c r="GLR526" s="76"/>
      <c r="GLS526" s="76"/>
      <c r="GLT526" s="76"/>
      <c r="GLU526" s="76"/>
      <c r="GLV526" s="76"/>
      <c r="GLW526" s="76"/>
      <c r="GLX526" s="76"/>
      <c r="GLY526" s="76"/>
      <c r="GLZ526" s="76"/>
      <c r="GMA526" s="76"/>
      <c r="GMB526" s="76"/>
      <c r="GMC526" s="76"/>
      <c r="GMD526" s="76"/>
      <c r="GME526" s="76"/>
      <c r="GMF526" s="76"/>
      <c r="GMG526" s="76"/>
      <c r="GMH526" s="76"/>
      <c r="GMI526" s="76"/>
      <c r="GMJ526" s="76"/>
      <c r="GMK526" s="76"/>
      <c r="GML526" s="76"/>
      <c r="GMM526" s="76"/>
      <c r="GMN526" s="76"/>
      <c r="GMO526" s="76"/>
      <c r="GMP526" s="76"/>
      <c r="GMQ526" s="76"/>
      <c r="GMR526" s="76"/>
      <c r="GMS526" s="76"/>
      <c r="GMT526" s="76"/>
      <c r="GMU526" s="76"/>
      <c r="GMV526" s="76"/>
      <c r="GMW526" s="76"/>
      <c r="GMX526" s="76"/>
      <c r="GMY526" s="76"/>
      <c r="GMZ526" s="76"/>
      <c r="GNA526" s="76"/>
      <c r="GNB526" s="76"/>
      <c r="GNC526" s="76"/>
      <c r="GND526" s="76"/>
      <c r="GNE526" s="76"/>
      <c r="GNF526" s="76"/>
      <c r="GNG526" s="76"/>
      <c r="GNH526" s="76"/>
      <c r="GNI526" s="76"/>
      <c r="GNJ526" s="76"/>
      <c r="GNK526" s="76"/>
      <c r="GNL526" s="76"/>
      <c r="GNM526" s="76"/>
      <c r="GNN526" s="76"/>
      <c r="GNO526" s="76"/>
      <c r="GNP526" s="76"/>
      <c r="GNQ526" s="76"/>
      <c r="GNR526" s="76"/>
      <c r="GNS526" s="76"/>
      <c r="GNT526" s="76"/>
      <c r="GNU526" s="76"/>
      <c r="GNV526" s="76"/>
      <c r="GNW526" s="76"/>
      <c r="GNX526" s="76"/>
      <c r="GNY526" s="76"/>
      <c r="GNZ526" s="76"/>
      <c r="GOA526" s="76"/>
      <c r="GOB526" s="76"/>
      <c r="GOC526" s="76"/>
      <c r="GOD526" s="76"/>
      <c r="GOE526" s="76"/>
      <c r="GOF526" s="76"/>
      <c r="GOG526" s="76"/>
      <c r="GOH526" s="76"/>
      <c r="GOI526" s="76"/>
      <c r="GOJ526" s="76"/>
      <c r="GOK526" s="76"/>
      <c r="GOL526" s="76"/>
      <c r="GOM526" s="76"/>
      <c r="GON526" s="76"/>
      <c r="GOO526" s="76"/>
      <c r="GOP526" s="76"/>
      <c r="GOQ526" s="76"/>
      <c r="GOR526" s="76"/>
      <c r="GOS526" s="76"/>
      <c r="GOT526" s="76"/>
      <c r="GOU526" s="76"/>
      <c r="GOV526" s="76"/>
      <c r="GOW526" s="76"/>
      <c r="GOX526" s="76"/>
      <c r="GOY526" s="76"/>
      <c r="GOZ526" s="76"/>
      <c r="GPA526" s="76"/>
      <c r="GPB526" s="76"/>
      <c r="GPC526" s="76"/>
      <c r="GPD526" s="76"/>
      <c r="GPE526" s="76"/>
      <c r="GPF526" s="76"/>
      <c r="GPG526" s="76"/>
      <c r="GPH526" s="76"/>
      <c r="GPI526" s="76"/>
      <c r="GPJ526" s="76"/>
      <c r="GPK526" s="76"/>
      <c r="GPL526" s="76"/>
      <c r="GPM526" s="76"/>
      <c r="GPN526" s="76"/>
      <c r="GPO526" s="76"/>
      <c r="GPP526" s="76"/>
      <c r="GPQ526" s="76"/>
      <c r="GPR526" s="76"/>
      <c r="GPS526" s="76"/>
      <c r="GPT526" s="76"/>
      <c r="GPU526" s="76"/>
      <c r="GPV526" s="76"/>
      <c r="GPW526" s="76"/>
      <c r="GPX526" s="76"/>
      <c r="GPY526" s="76"/>
      <c r="GPZ526" s="76"/>
      <c r="GQA526" s="76"/>
      <c r="GQB526" s="76"/>
      <c r="GQC526" s="76"/>
      <c r="GQD526" s="76"/>
      <c r="GQE526" s="76"/>
      <c r="GQF526" s="76"/>
      <c r="GQG526" s="76"/>
      <c r="GQH526" s="76"/>
      <c r="GQI526" s="76"/>
      <c r="GQJ526" s="76"/>
      <c r="GQK526" s="76"/>
      <c r="GQL526" s="76"/>
      <c r="GQM526" s="76"/>
      <c r="GQN526" s="76"/>
      <c r="GQO526" s="76"/>
      <c r="GQP526" s="76"/>
      <c r="GQQ526" s="76"/>
      <c r="GQR526" s="76"/>
      <c r="GQS526" s="76"/>
      <c r="GQT526" s="76"/>
      <c r="GQU526" s="76"/>
      <c r="GQV526" s="76"/>
      <c r="GQW526" s="76"/>
      <c r="GQX526" s="76"/>
      <c r="GQY526" s="76"/>
      <c r="GQZ526" s="76"/>
      <c r="GRA526" s="76"/>
      <c r="GRB526" s="76"/>
      <c r="GRC526" s="76"/>
      <c r="GRD526" s="76"/>
      <c r="GRE526" s="76"/>
      <c r="GRF526" s="76"/>
      <c r="GRG526" s="76"/>
      <c r="GRH526" s="76"/>
      <c r="GRI526" s="76"/>
      <c r="GRJ526" s="76"/>
      <c r="GRK526" s="76"/>
      <c r="GRL526" s="76"/>
      <c r="GRM526" s="76"/>
      <c r="GRN526" s="76"/>
      <c r="GRO526" s="76"/>
      <c r="GRP526" s="76"/>
      <c r="GRQ526" s="76"/>
      <c r="GRR526" s="76"/>
      <c r="GRS526" s="76"/>
      <c r="GRT526" s="76"/>
      <c r="GRU526" s="76"/>
      <c r="GRV526" s="76"/>
      <c r="GRW526" s="76"/>
      <c r="GRX526" s="76"/>
      <c r="GRY526" s="76"/>
      <c r="GRZ526" s="76"/>
      <c r="GSA526" s="76"/>
      <c r="GSB526" s="76"/>
      <c r="GSC526" s="76"/>
      <c r="GSD526" s="76"/>
      <c r="GSE526" s="76"/>
      <c r="GSF526" s="76"/>
      <c r="GSG526" s="76"/>
      <c r="GSH526" s="76"/>
      <c r="GSI526" s="76"/>
      <c r="GSJ526" s="76"/>
      <c r="GSK526" s="76"/>
      <c r="GSL526" s="76"/>
      <c r="GSM526" s="76"/>
      <c r="GSN526" s="76"/>
      <c r="GSO526" s="76"/>
      <c r="GSP526" s="76"/>
      <c r="GSQ526" s="76"/>
      <c r="GSR526" s="76"/>
      <c r="GSS526" s="76"/>
      <c r="GST526" s="76"/>
      <c r="GSU526" s="76"/>
      <c r="GSV526" s="76"/>
      <c r="GSW526" s="76"/>
      <c r="GSX526" s="76"/>
      <c r="GSY526" s="76"/>
      <c r="GSZ526" s="76"/>
      <c r="GTA526" s="76"/>
      <c r="GTB526" s="76"/>
      <c r="GTC526" s="76"/>
      <c r="GTD526" s="76"/>
      <c r="GTE526" s="76"/>
      <c r="GTF526" s="76"/>
      <c r="GTG526" s="76"/>
      <c r="GTH526" s="76"/>
      <c r="GTI526" s="76"/>
      <c r="GTJ526" s="76"/>
      <c r="GTK526" s="76"/>
      <c r="GTL526" s="76"/>
      <c r="GTM526" s="76"/>
      <c r="GTN526" s="76"/>
      <c r="GTO526" s="76"/>
      <c r="GTP526" s="76"/>
      <c r="GTQ526" s="76"/>
      <c r="GTR526" s="76"/>
      <c r="GTS526" s="76"/>
      <c r="GTT526" s="76"/>
      <c r="GTU526" s="76"/>
      <c r="GTV526" s="76"/>
      <c r="GTW526" s="76"/>
      <c r="GTX526" s="76"/>
      <c r="GTY526" s="76"/>
      <c r="GTZ526" s="76"/>
      <c r="GUA526" s="76"/>
      <c r="GUB526" s="76"/>
      <c r="GUC526" s="76"/>
      <c r="GUD526" s="76"/>
      <c r="GUE526" s="76"/>
      <c r="GUF526" s="76"/>
      <c r="GUG526" s="76"/>
      <c r="GUH526" s="76"/>
      <c r="GUI526" s="76"/>
      <c r="GUJ526" s="76"/>
      <c r="GUK526" s="76"/>
      <c r="GUL526" s="76"/>
      <c r="GUM526" s="76"/>
      <c r="GUN526" s="76"/>
      <c r="GUO526" s="76"/>
      <c r="GUP526" s="76"/>
      <c r="GUQ526" s="76"/>
      <c r="GUR526" s="76"/>
      <c r="GUS526" s="76"/>
      <c r="GUT526" s="76"/>
      <c r="GUU526" s="76"/>
      <c r="GUV526" s="76"/>
      <c r="GUW526" s="76"/>
      <c r="GUX526" s="76"/>
      <c r="GUY526" s="76"/>
      <c r="GUZ526" s="76"/>
      <c r="GVA526" s="76"/>
      <c r="GVB526" s="76"/>
      <c r="GVC526" s="76"/>
      <c r="GVD526" s="76"/>
      <c r="GVE526" s="76"/>
      <c r="GVF526" s="76"/>
      <c r="GVG526" s="76"/>
      <c r="GVH526" s="76"/>
      <c r="GVI526" s="76"/>
      <c r="GVJ526" s="76"/>
      <c r="GVK526" s="76"/>
      <c r="GVL526" s="76"/>
      <c r="GVM526" s="76"/>
      <c r="GVN526" s="76"/>
      <c r="GVO526" s="76"/>
      <c r="GVP526" s="76"/>
      <c r="GVQ526" s="76"/>
      <c r="GVR526" s="76"/>
      <c r="GVS526" s="76"/>
      <c r="GVT526" s="76"/>
      <c r="GVU526" s="76"/>
      <c r="GVV526" s="76"/>
      <c r="GVW526" s="76"/>
      <c r="GVX526" s="76"/>
      <c r="GVY526" s="76"/>
      <c r="GVZ526" s="76"/>
      <c r="GWA526" s="76"/>
      <c r="GWB526" s="76"/>
      <c r="GWC526" s="76"/>
      <c r="GWD526" s="76"/>
      <c r="GWE526" s="76"/>
      <c r="GWF526" s="76"/>
      <c r="GWG526" s="76"/>
      <c r="GWH526" s="76"/>
      <c r="GWI526" s="76"/>
      <c r="GWJ526" s="76"/>
      <c r="GWK526" s="76"/>
      <c r="GWL526" s="76"/>
      <c r="GWM526" s="76"/>
      <c r="GWN526" s="76"/>
      <c r="GWO526" s="76"/>
      <c r="GWP526" s="76"/>
      <c r="GWQ526" s="76"/>
      <c r="GWR526" s="76"/>
      <c r="GWS526" s="76"/>
      <c r="GWT526" s="76"/>
      <c r="GWU526" s="76"/>
      <c r="GWV526" s="76"/>
      <c r="GWW526" s="76"/>
      <c r="GWX526" s="76"/>
      <c r="GWY526" s="76"/>
      <c r="GWZ526" s="76"/>
      <c r="GXA526" s="76"/>
      <c r="GXB526" s="76"/>
      <c r="GXC526" s="76"/>
      <c r="GXD526" s="76"/>
      <c r="GXE526" s="76"/>
      <c r="GXF526" s="76"/>
      <c r="GXG526" s="76"/>
      <c r="GXH526" s="76"/>
      <c r="GXI526" s="76"/>
      <c r="GXJ526" s="76"/>
      <c r="GXK526" s="76"/>
      <c r="GXL526" s="76"/>
      <c r="GXM526" s="76"/>
      <c r="GXN526" s="76"/>
      <c r="GXO526" s="76"/>
      <c r="GXP526" s="76"/>
      <c r="GXQ526" s="76"/>
      <c r="GXR526" s="76"/>
      <c r="GXS526" s="76"/>
      <c r="GXT526" s="76"/>
      <c r="GXU526" s="76"/>
      <c r="GXV526" s="76"/>
      <c r="GXW526" s="76"/>
      <c r="GXX526" s="76"/>
      <c r="GXY526" s="76"/>
      <c r="GXZ526" s="76"/>
      <c r="GYA526" s="76"/>
      <c r="GYB526" s="76"/>
      <c r="GYC526" s="76"/>
      <c r="GYD526" s="76"/>
      <c r="GYE526" s="76"/>
      <c r="GYF526" s="76"/>
      <c r="GYG526" s="76"/>
      <c r="GYH526" s="76"/>
      <c r="GYI526" s="76"/>
      <c r="GYJ526" s="76"/>
      <c r="GYK526" s="76"/>
      <c r="GYL526" s="76"/>
      <c r="GYM526" s="76"/>
      <c r="GYN526" s="76"/>
      <c r="GYO526" s="76"/>
      <c r="GYP526" s="76"/>
      <c r="GYQ526" s="76"/>
      <c r="GYR526" s="76"/>
      <c r="GYS526" s="76"/>
      <c r="GYT526" s="76"/>
      <c r="GYU526" s="76"/>
      <c r="GYV526" s="76"/>
      <c r="GYW526" s="76"/>
      <c r="GYX526" s="76"/>
      <c r="GYY526" s="76"/>
      <c r="GYZ526" s="76"/>
      <c r="GZA526" s="76"/>
      <c r="GZB526" s="76"/>
      <c r="GZC526" s="76"/>
      <c r="GZD526" s="76"/>
      <c r="GZE526" s="76"/>
      <c r="GZF526" s="76"/>
      <c r="GZG526" s="76"/>
      <c r="GZH526" s="76"/>
      <c r="GZI526" s="76"/>
      <c r="GZJ526" s="76"/>
      <c r="GZK526" s="76"/>
      <c r="GZL526" s="76"/>
      <c r="GZM526" s="76"/>
      <c r="GZN526" s="76"/>
      <c r="GZO526" s="76"/>
      <c r="GZP526" s="76"/>
      <c r="GZQ526" s="76"/>
      <c r="GZR526" s="76"/>
      <c r="GZS526" s="76"/>
      <c r="GZT526" s="76"/>
      <c r="GZU526" s="76"/>
      <c r="GZV526" s="76"/>
      <c r="GZW526" s="76"/>
      <c r="GZX526" s="76"/>
      <c r="GZY526" s="76"/>
      <c r="GZZ526" s="76"/>
      <c r="HAA526" s="76"/>
      <c r="HAB526" s="76"/>
      <c r="HAC526" s="76"/>
      <c r="HAD526" s="76"/>
      <c r="HAE526" s="76"/>
      <c r="HAF526" s="76"/>
      <c r="HAG526" s="76"/>
      <c r="HAH526" s="76"/>
      <c r="HAI526" s="76"/>
      <c r="HAJ526" s="76"/>
      <c r="HAK526" s="76"/>
      <c r="HAL526" s="76"/>
      <c r="HAM526" s="76"/>
      <c r="HAN526" s="76"/>
      <c r="HAO526" s="76"/>
      <c r="HAP526" s="76"/>
      <c r="HAQ526" s="76"/>
      <c r="HAR526" s="76"/>
      <c r="HAS526" s="76"/>
      <c r="HAT526" s="76"/>
      <c r="HAU526" s="76"/>
      <c r="HAV526" s="76"/>
      <c r="HAW526" s="76"/>
      <c r="HAX526" s="76"/>
      <c r="HAY526" s="76"/>
      <c r="HAZ526" s="76"/>
      <c r="HBA526" s="76"/>
      <c r="HBB526" s="76"/>
      <c r="HBC526" s="76"/>
      <c r="HBD526" s="76"/>
      <c r="HBE526" s="76"/>
      <c r="HBF526" s="76"/>
      <c r="HBG526" s="76"/>
      <c r="HBH526" s="76"/>
      <c r="HBI526" s="76"/>
      <c r="HBJ526" s="76"/>
      <c r="HBK526" s="76"/>
      <c r="HBL526" s="76"/>
      <c r="HBM526" s="76"/>
      <c r="HBN526" s="76"/>
      <c r="HBO526" s="76"/>
      <c r="HBP526" s="76"/>
      <c r="HBQ526" s="76"/>
      <c r="HBR526" s="76"/>
      <c r="HBS526" s="76"/>
      <c r="HBT526" s="76"/>
      <c r="HBU526" s="76"/>
      <c r="HBV526" s="76"/>
      <c r="HBW526" s="76"/>
      <c r="HBX526" s="76"/>
      <c r="HBY526" s="76"/>
      <c r="HBZ526" s="76"/>
      <c r="HCA526" s="76"/>
      <c r="HCB526" s="76"/>
      <c r="HCC526" s="76"/>
      <c r="HCD526" s="76"/>
      <c r="HCE526" s="76"/>
      <c r="HCF526" s="76"/>
      <c r="HCG526" s="76"/>
      <c r="HCH526" s="76"/>
      <c r="HCI526" s="76"/>
      <c r="HCJ526" s="76"/>
      <c r="HCK526" s="76"/>
      <c r="HCL526" s="76"/>
      <c r="HCM526" s="76"/>
      <c r="HCN526" s="76"/>
      <c r="HCO526" s="76"/>
      <c r="HCP526" s="76"/>
      <c r="HCQ526" s="76"/>
      <c r="HCR526" s="76"/>
      <c r="HCS526" s="76"/>
      <c r="HCT526" s="76"/>
      <c r="HCU526" s="76"/>
      <c r="HCV526" s="76"/>
      <c r="HCW526" s="76"/>
      <c r="HCX526" s="76"/>
      <c r="HCY526" s="76"/>
      <c r="HCZ526" s="76"/>
      <c r="HDA526" s="76"/>
      <c r="HDB526" s="76"/>
      <c r="HDC526" s="76"/>
      <c r="HDD526" s="76"/>
      <c r="HDE526" s="76"/>
      <c r="HDF526" s="76"/>
      <c r="HDG526" s="76"/>
      <c r="HDH526" s="76"/>
      <c r="HDI526" s="76"/>
      <c r="HDJ526" s="76"/>
      <c r="HDK526" s="76"/>
      <c r="HDL526" s="76"/>
      <c r="HDM526" s="76"/>
      <c r="HDN526" s="76"/>
      <c r="HDO526" s="76"/>
      <c r="HDP526" s="76"/>
      <c r="HDQ526" s="76"/>
      <c r="HDR526" s="76"/>
      <c r="HDS526" s="76"/>
      <c r="HDT526" s="76"/>
      <c r="HDU526" s="76"/>
      <c r="HDV526" s="76"/>
      <c r="HDW526" s="76"/>
      <c r="HDX526" s="76"/>
      <c r="HDY526" s="76"/>
      <c r="HDZ526" s="76"/>
      <c r="HEA526" s="76"/>
      <c r="HEB526" s="76"/>
      <c r="HEC526" s="76"/>
      <c r="HED526" s="76"/>
      <c r="HEE526" s="76"/>
      <c r="HEF526" s="76"/>
      <c r="HEG526" s="76"/>
      <c r="HEH526" s="76"/>
      <c r="HEI526" s="76"/>
      <c r="HEJ526" s="76"/>
      <c r="HEK526" s="76"/>
      <c r="HEL526" s="76"/>
      <c r="HEM526" s="76"/>
      <c r="HEN526" s="76"/>
      <c r="HEO526" s="76"/>
      <c r="HEP526" s="76"/>
      <c r="HEQ526" s="76"/>
      <c r="HER526" s="76"/>
      <c r="HES526" s="76"/>
      <c r="HET526" s="76"/>
      <c r="HEU526" s="76"/>
      <c r="HEV526" s="76"/>
      <c r="HEW526" s="76"/>
      <c r="HEX526" s="76"/>
      <c r="HEY526" s="76"/>
      <c r="HEZ526" s="76"/>
      <c r="HFA526" s="76"/>
      <c r="HFB526" s="76"/>
      <c r="HFC526" s="76"/>
      <c r="HFD526" s="76"/>
      <c r="HFE526" s="76"/>
      <c r="HFF526" s="76"/>
      <c r="HFG526" s="76"/>
      <c r="HFH526" s="76"/>
      <c r="HFI526" s="76"/>
      <c r="HFJ526" s="76"/>
      <c r="HFK526" s="76"/>
      <c r="HFL526" s="76"/>
      <c r="HFM526" s="76"/>
      <c r="HFN526" s="76"/>
      <c r="HFO526" s="76"/>
      <c r="HFP526" s="76"/>
      <c r="HFQ526" s="76"/>
      <c r="HFR526" s="76"/>
      <c r="HFS526" s="76"/>
      <c r="HFT526" s="76"/>
      <c r="HFU526" s="76"/>
      <c r="HFV526" s="76"/>
      <c r="HFW526" s="76"/>
      <c r="HFX526" s="76"/>
      <c r="HFY526" s="76"/>
      <c r="HFZ526" s="76"/>
      <c r="HGA526" s="76"/>
      <c r="HGB526" s="76"/>
      <c r="HGC526" s="76"/>
      <c r="HGD526" s="76"/>
      <c r="HGE526" s="76"/>
      <c r="HGF526" s="76"/>
      <c r="HGG526" s="76"/>
      <c r="HGH526" s="76"/>
      <c r="HGI526" s="76"/>
      <c r="HGJ526" s="76"/>
      <c r="HGK526" s="76"/>
      <c r="HGL526" s="76"/>
      <c r="HGM526" s="76"/>
      <c r="HGN526" s="76"/>
      <c r="HGO526" s="76"/>
      <c r="HGP526" s="76"/>
      <c r="HGQ526" s="76"/>
      <c r="HGR526" s="76"/>
      <c r="HGS526" s="76"/>
      <c r="HGT526" s="76"/>
      <c r="HGU526" s="76"/>
      <c r="HGV526" s="76"/>
      <c r="HGW526" s="76"/>
      <c r="HGX526" s="76"/>
      <c r="HGY526" s="76"/>
      <c r="HGZ526" s="76"/>
      <c r="HHA526" s="76"/>
      <c r="HHB526" s="76"/>
      <c r="HHC526" s="76"/>
      <c r="HHD526" s="76"/>
      <c r="HHE526" s="76"/>
      <c r="HHF526" s="76"/>
      <c r="HHG526" s="76"/>
      <c r="HHH526" s="76"/>
      <c r="HHI526" s="76"/>
      <c r="HHJ526" s="76"/>
      <c r="HHK526" s="76"/>
      <c r="HHL526" s="76"/>
      <c r="HHM526" s="76"/>
      <c r="HHN526" s="76"/>
      <c r="HHO526" s="76"/>
      <c r="HHP526" s="76"/>
      <c r="HHQ526" s="76"/>
      <c r="HHR526" s="76"/>
      <c r="HHS526" s="76"/>
      <c r="HHT526" s="76"/>
      <c r="HHU526" s="76"/>
      <c r="HHV526" s="76"/>
      <c r="HHW526" s="76"/>
      <c r="HHX526" s="76"/>
      <c r="HHY526" s="76"/>
      <c r="HHZ526" s="76"/>
      <c r="HIA526" s="76"/>
      <c r="HIB526" s="76"/>
      <c r="HIC526" s="76"/>
      <c r="HID526" s="76"/>
      <c r="HIE526" s="76"/>
      <c r="HIF526" s="76"/>
      <c r="HIG526" s="76"/>
      <c r="HIH526" s="76"/>
      <c r="HII526" s="76"/>
      <c r="HIJ526" s="76"/>
      <c r="HIK526" s="76"/>
      <c r="HIL526" s="76"/>
      <c r="HIM526" s="76"/>
      <c r="HIN526" s="76"/>
      <c r="HIO526" s="76"/>
      <c r="HIP526" s="76"/>
      <c r="HIQ526" s="76"/>
      <c r="HIR526" s="76"/>
      <c r="HIS526" s="76"/>
      <c r="HIT526" s="76"/>
      <c r="HIU526" s="76"/>
      <c r="HIV526" s="76"/>
      <c r="HIW526" s="76"/>
      <c r="HIX526" s="76"/>
      <c r="HIY526" s="76"/>
      <c r="HIZ526" s="76"/>
      <c r="HJA526" s="76"/>
      <c r="HJB526" s="76"/>
      <c r="HJC526" s="76"/>
      <c r="HJD526" s="76"/>
      <c r="HJE526" s="76"/>
      <c r="HJF526" s="76"/>
      <c r="HJG526" s="76"/>
      <c r="HJH526" s="76"/>
      <c r="HJI526" s="76"/>
      <c r="HJJ526" s="76"/>
      <c r="HJK526" s="76"/>
      <c r="HJL526" s="76"/>
      <c r="HJM526" s="76"/>
      <c r="HJN526" s="76"/>
      <c r="HJO526" s="76"/>
      <c r="HJP526" s="76"/>
      <c r="HJQ526" s="76"/>
      <c r="HJR526" s="76"/>
      <c r="HJS526" s="76"/>
      <c r="HJT526" s="76"/>
      <c r="HJU526" s="76"/>
      <c r="HJV526" s="76"/>
      <c r="HJW526" s="76"/>
      <c r="HJX526" s="76"/>
      <c r="HJY526" s="76"/>
      <c r="HJZ526" s="76"/>
      <c r="HKA526" s="76"/>
      <c r="HKB526" s="76"/>
      <c r="HKC526" s="76"/>
      <c r="HKD526" s="76"/>
      <c r="HKE526" s="76"/>
      <c r="HKF526" s="76"/>
      <c r="HKG526" s="76"/>
      <c r="HKH526" s="76"/>
      <c r="HKI526" s="76"/>
      <c r="HKJ526" s="76"/>
      <c r="HKK526" s="76"/>
      <c r="HKL526" s="76"/>
      <c r="HKM526" s="76"/>
      <c r="HKN526" s="76"/>
      <c r="HKO526" s="76"/>
      <c r="HKP526" s="76"/>
      <c r="HKQ526" s="76"/>
      <c r="HKR526" s="76"/>
      <c r="HKS526" s="76"/>
      <c r="HKT526" s="76"/>
      <c r="HKU526" s="76"/>
      <c r="HKV526" s="76"/>
      <c r="HKW526" s="76"/>
      <c r="HKX526" s="76"/>
      <c r="HKY526" s="76"/>
      <c r="HKZ526" s="76"/>
      <c r="HLA526" s="76"/>
      <c r="HLB526" s="76"/>
      <c r="HLC526" s="76"/>
      <c r="HLD526" s="76"/>
      <c r="HLE526" s="76"/>
      <c r="HLF526" s="76"/>
      <c r="HLG526" s="76"/>
      <c r="HLH526" s="76"/>
      <c r="HLI526" s="76"/>
      <c r="HLJ526" s="76"/>
      <c r="HLK526" s="76"/>
      <c r="HLL526" s="76"/>
      <c r="HLM526" s="76"/>
      <c r="HLN526" s="76"/>
      <c r="HLO526" s="76"/>
      <c r="HLP526" s="76"/>
      <c r="HLQ526" s="76"/>
      <c r="HLR526" s="76"/>
      <c r="HLS526" s="76"/>
      <c r="HLT526" s="76"/>
      <c r="HLU526" s="76"/>
      <c r="HLV526" s="76"/>
      <c r="HLW526" s="76"/>
      <c r="HLX526" s="76"/>
      <c r="HLY526" s="76"/>
      <c r="HLZ526" s="76"/>
      <c r="HMA526" s="76"/>
      <c r="HMB526" s="76"/>
      <c r="HMC526" s="76"/>
      <c r="HMD526" s="76"/>
      <c r="HME526" s="76"/>
      <c r="HMF526" s="76"/>
      <c r="HMG526" s="76"/>
      <c r="HMH526" s="76"/>
      <c r="HMI526" s="76"/>
      <c r="HMJ526" s="76"/>
      <c r="HMK526" s="76"/>
      <c r="HML526" s="76"/>
      <c r="HMM526" s="76"/>
      <c r="HMN526" s="76"/>
      <c r="HMO526" s="76"/>
      <c r="HMP526" s="76"/>
      <c r="HMQ526" s="76"/>
      <c r="HMR526" s="76"/>
      <c r="HMS526" s="76"/>
      <c r="HMT526" s="76"/>
      <c r="HMU526" s="76"/>
      <c r="HMV526" s="76"/>
      <c r="HMW526" s="76"/>
      <c r="HMX526" s="76"/>
      <c r="HMY526" s="76"/>
      <c r="HMZ526" s="76"/>
      <c r="HNA526" s="76"/>
      <c r="HNB526" s="76"/>
      <c r="HNC526" s="76"/>
      <c r="HND526" s="76"/>
      <c r="HNE526" s="76"/>
      <c r="HNF526" s="76"/>
      <c r="HNG526" s="76"/>
      <c r="HNH526" s="76"/>
      <c r="HNI526" s="76"/>
      <c r="HNJ526" s="76"/>
      <c r="HNK526" s="76"/>
      <c r="HNL526" s="76"/>
      <c r="HNM526" s="76"/>
      <c r="HNN526" s="76"/>
      <c r="HNO526" s="76"/>
      <c r="HNP526" s="76"/>
      <c r="HNQ526" s="76"/>
      <c r="HNR526" s="76"/>
      <c r="HNS526" s="76"/>
      <c r="HNT526" s="76"/>
      <c r="HNU526" s="76"/>
      <c r="HNV526" s="76"/>
      <c r="HNW526" s="76"/>
      <c r="HNX526" s="76"/>
      <c r="HNY526" s="76"/>
      <c r="HNZ526" s="76"/>
      <c r="HOA526" s="76"/>
      <c r="HOB526" s="76"/>
      <c r="HOC526" s="76"/>
      <c r="HOD526" s="76"/>
      <c r="HOE526" s="76"/>
      <c r="HOF526" s="76"/>
      <c r="HOG526" s="76"/>
      <c r="HOH526" s="76"/>
      <c r="HOI526" s="76"/>
      <c r="HOJ526" s="76"/>
      <c r="HOK526" s="76"/>
      <c r="HOL526" s="76"/>
      <c r="HOM526" s="76"/>
      <c r="HON526" s="76"/>
      <c r="HOO526" s="76"/>
      <c r="HOP526" s="76"/>
      <c r="HOQ526" s="76"/>
      <c r="HOR526" s="76"/>
      <c r="HOS526" s="76"/>
      <c r="HOT526" s="76"/>
      <c r="HOU526" s="76"/>
      <c r="HOV526" s="76"/>
      <c r="HOW526" s="76"/>
      <c r="HOX526" s="76"/>
      <c r="HOY526" s="76"/>
      <c r="HOZ526" s="76"/>
      <c r="HPA526" s="76"/>
      <c r="HPB526" s="76"/>
      <c r="HPC526" s="76"/>
      <c r="HPD526" s="76"/>
      <c r="HPE526" s="76"/>
      <c r="HPF526" s="76"/>
      <c r="HPG526" s="76"/>
      <c r="HPH526" s="76"/>
      <c r="HPI526" s="76"/>
      <c r="HPJ526" s="76"/>
      <c r="HPK526" s="76"/>
      <c r="HPL526" s="76"/>
      <c r="HPM526" s="76"/>
      <c r="HPN526" s="76"/>
      <c r="HPO526" s="76"/>
      <c r="HPP526" s="76"/>
      <c r="HPQ526" s="76"/>
      <c r="HPR526" s="76"/>
      <c r="HPS526" s="76"/>
      <c r="HPT526" s="76"/>
      <c r="HPU526" s="76"/>
      <c r="HPV526" s="76"/>
      <c r="HPW526" s="76"/>
      <c r="HPX526" s="76"/>
      <c r="HPY526" s="76"/>
      <c r="HPZ526" s="76"/>
      <c r="HQA526" s="76"/>
      <c r="HQB526" s="76"/>
      <c r="HQC526" s="76"/>
      <c r="HQD526" s="76"/>
      <c r="HQE526" s="76"/>
      <c r="HQF526" s="76"/>
      <c r="HQG526" s="76"/>
      <c r="HQH526" s="76"/>
      <c r="HQI526" s="76"/>
      <c r="HQJ526" s="76"/>
      <c r="HQK526" s="76"/>
      <c r="HQL526" s="76"/>
      <c r="HQM526" s="76"/>
      <c r="HQN526" s="76"/>
      <c r="HQO526" s="76"/>
      <c r="HQP526" s="76"/>
      <c r="HQQ526" s="76"/>
      <c r="HQR526" s="76"/>
      <c r="HQS526" s="76"/>
      <c r="HQT526" s="76"/>
      <c r="HQU526" s="76"/>
      <c r="HQV526" s="76"/>
      <c r="HQW526" s="76"/>
      <c r="HQX526" s="76"/>
      <c r="HQY526" s="76"/>
      <c r="HQZ526" s="76"/>
      <c r="HRA526" s="76"/>
      <c r="HRB526" s="76"/>
      <c r="HRC526" s="76"/>
      <c r="HRD526" s="76"/>
      <c r="HRE526" s="76"/>
      <c r="HRF526" s="76"/>
      <c r="HRG526" s="76"/>
      <c r="HRH526" s="76"/>
      <c r="HRI526" s="76"/>
      <c r="HRJ526" s="76"/>
      <c r="HRK526" s="76"/>
      <c r="HRL526" s="76"/>
      <c r="HRM526" s="76"/>
      <c r="HRN526" s="76"/>
      <c r="HRO526" s="76"/>
      <c r="HRP526" s="76"/>
      <c r="HRQ526" s="76"/>
      <c r="HRR526" s="76"/>
      <c r="HRS526" s="76"/>
      <c r="HRT526" s="76"/>
      <c r="HRU526" s="76"/>
      <c r="HRV526" s="76"/>
      <c r="HRW526" s="76"/>
      <c r="HRX526" s="76"/>
      <c r="HRY526" s="76"/>
      <c r="HRZ526" s="76"/>
      <c r="HSA526" s="76"/>
      <c r="HSB526" s="76"/>
      <c r="HSC526" s="76"/>
      <c r="HSD526" s="76"/>
      <c r="HSE526" s="76"/>
      <c r="HSF526" s="76"/>
      <c r="HSG526" s="76"/>
      <c r="HSH526" s="76"/>
      <c r="HSI526" s="76"/>
      <c r="HSJ526" s="76"/>
      <c r="HSK526" s="76"/>
      <c r="HSL526" s="76"/>
      <c r="HSM526" s="76"/>
      <c r="HSN526" s="76"/>
      <c r="HSO526" s="76"/>
      <c r="HSP526" s="76"/>
      <c r="HSQ526" s="76"/>
      <c r="HSR526" s="76"/>
      <c r="HSS526" s="76"/>
      <c r="HST526" s="76"/>
      <c r="HSU526" s="76"/>
      <c r="HSV526" s="76"/>
      <c r="HSW526" s="76"/>
      <c r="HSX526" s="76"/>
      <c r="HSY526" s="76"/>
      <c r="HSZ526" s="76"/>
      <c r="HTA526" s="76"/>
      <c r="HTB526" s="76"/>
      <c r="HTC526" s="76"/>
      <c r="HTD526" s="76"/>
      <c r="HTE526" s="76"/>
      <c r="HTF526" s="76"/>
      <c r="HTG526" s="76"/>
      <c r="HTH526" s="76"/>
      <c r="HTI526" s="76"/>
      <c r="HTJ526" s="76"/>
      <c r="HTK526" s="76"/>
      <c r="HTL526" s="76"/>
      <c r="HTM526" s="76"/>
      <c r="HTN526" s="76"/>
      <c r="HTO526" s="76"/>
      <c r="HTP526" s="76"/>
      <c r="HTQ526" s="76"/>
      <c r="HTR526" s="76"/>
      <c r="HTS526" s="76"/>
      <c r="HTT526" s="76"/>
      <c r="HTU526" s="76"/>
      <c r="HTV526" s="76"/>
      <c r="HTW526" s="76"/>
      <c r="HTX526" s="76"/>
      <c r="HTY526" s="76"/>
      <c r="HTZ526" s="76"/>
      <c r="HUA526" s="76"/>
      <c r="HUB526" s="76"/>
      <c r="HUC526" s="76"/>
      <c r="HUD526" s="76"/>
      <c r="HUE526" s="76"/>
      <c r="HUF526" s="76"/>
      <c r="HUG526" s="76"/>
      <c r="HUH526" s="76"/>
      <c r="HUI526" s="76"/>
      <c r="HUJ526" s="76"/>
      <c r="HUK526" s="76"/>
      <c r="HUL526" s="76"/>
      <c r="HUM526" s="76"/>
      <c r="HUN526" s="76"/>
      <c r="HUO526" s="76"/>
      <c r="HUP526" s="76"/>
      <c r="HUQ526" s="76"/>
      <c r="HUR526" s="76"/>
      <c r="HUS526" s="76"/>
      <c r="HUT526" s="76"/>
      <c r="HUU526" s="76"/>
      <c r="HUV526" s="76"/>
      <c r="HUW526" s="76"/>
      <c r="HUX526" s="76"/>
      <c r="HUY526" s="76"/>
      <c r="HUZ526" s="76"/>
      <c r="HVA526" s="76"/>
      <c r="HVB526" s="76"/>
      <c r="HVC526" s="76"/>
      <c r="HVD526" s="76"/>
      <c r="HVE526" s="76"/>
      <c r="HVF526" s="76"/>
      <c r="HVG526" s="76"/>
      <c r="HVH526" s="76"/>
      <c r="HVI526" s="76"/>
      <c r="HVJ526" s="76"/>
      <c r="HVK526" s="76"/>
      <c r="HVL526" s="76"/>
      <c r="HVM526" s="76"/>
      <c r="HVN526" s="76"/>
      <c r="HVO526" s="76"/>
      <c r="HVP526" s="76"/>
      <c r="HVQ526" s="76"/>
      <c r="HVR526" s="76"/>
      <c r="HVS526" s="76"/>
      <c r="HVT526" s="76"/>
      <c r="HVU526" s="76"/>
      <c r="HVV526" s="76"/>
      <c r="HVW526" s="76"/>
      <c r="HVX526" s="76"/>
      <c r="HVY526" s="76"/>
      <c r="HVZ526" s="76"/>
      <c r="HWA526" s="76"/>
      <c r="HWB526" s="76"/>
      <c r="HWC526" s="76"/>
      <c r="HWD526" s="76"/>
      <c r="HWE526" s="76"/>
      <c r="HWF526" s="76"/>
      <c r="HWG526" s="76"/>
      <c r="HWH526" s="76"/>
      <c r="HWI526" s="76"/>
      <c r="HWJ526" s="76"/>
      <c r="HWK526" s="76"/>
      <c r="HWL526" s="76"/>
      <c r="HWM526" s="76"/>
      <c r="HWN526" s="76"/>
      <c r="HWO526" s="76"/>
      <c r="HWP526" s="76"/>
      <c r="HWQ526" s="76"/>
      <c r="HWR526" s="76"/>
      <c r="HWS526" s="76"/>
      <c r="HWT526" s="76"/>
      <c r="HWU526" s="76"/>
      <c r="HWV526" s="76"/>
      <c r="HWW526" s="76"/>
      <c r="HWX526" s="76"/>
      <c r="HWY526" s="76"/>
      <c r="HWZ526" s="76"/>
      <c r="HXA526" s="76"/>
      <c r="HXB526" s="76"/>
      <c r="HXC526" s="76"/>
      <c r="HXD526" s="76"/>
      <c r="HXE526" s="76"/>
      <c r="HXF526" s="76"/>
      <c r="HXG526" s="76"/>
      <c r="HXH526" s="76"/>
      <c r="HXI526" s="76"/>
      <c r="HXJ526" s="76"/>
      <c r="HXK526" s="76"/>
      <c r="HXL526" s="76"/>
      <c r="HXM526" s="76"/>
      <c r="HXN526" s="76"/>
      <c r="HXO526" s="76"/>
      <c r="HXP526" s="76"/>
      <c r="HXQ526" s="76"/>
      <c r="HXR526" s="76"/>
      <c r="HXS526" s="76"/>
      <c r="HXT526" s="76"/>
      <c r="HXU526" s="76"/>
      <c r="HXV526" s="76"/>
      <c r="HXW526" s="76"/>
      <c r="HXX526" s="76"/>
      <c r="HXY526" s="76"/>
      <c r="HXZ526" s="76"/>
      <c r="HYA526" s="76"/>
      <c r="HYB526" s="76"/>
      <c r="HYC526" s="76"/>
      <c r="HYD526" s="76"/>
      <c r="HYE526" s="76"/>
      <c r="HYF526" s="76"/>
      <c r="HYG526" s="76"/>
      <c r="HYH526" s="76"/>
      <c r="HYI526" s="76"/>
      <c r="HYJ526" s="76"/>
      <c r="HYK526" s="76"/>
      <c r="HYL526" s="76"/>
      <c r="HYM526" s="76"/>
      <c r="HYN526" s="76"/>
      <c r="HYO526" s="76"/>
      <c r="HYP526" s="76"/>
      <c r="HYQ526" s="76"/>
      <c r="HYR526" s="76"/>
      <c r="HYS526" s="76"/>
      <c r="HYT526" s="76"/>
      <c r="HYU526" s="76"/>
      <c r="HYV526" s="76"/>
      <c r="HYW526" s="76"/>
      <c r="HYX526" s="76"/>
      <c r="HYY526" s="76"/>
      <c r="HYZ526" s="76"/>
      <c r="HZA526" s="76"/>
      <c r="HZB526" s="76"/>
      <c r="HZC526" s="76"/>
      <c r="HZD526" s="76"/>
      <c r="HZE526" s="76"/>
      <c r="HZF526" s="76"/>
      <c r="HZG526" s="76"/>
      <c r="HZH526" s="76"/>
      <c r="HZI526" s="76"/>
      <c r="HZJ526" s="76"/>
      <c r="HZK526" s="76"/>
      <c r="HZL526" s="76"/>
      <c r="HZM526" s="76"/>
      <c r="HZN526" s="76"/>
      <c r="HZO526" s="76"/>
      <c r="HZP526" s="76"/>
      <c r="HZQ526" s="76"/>
      <c r="HZR526" s="76"/>
      <c r="HZS526" s="76"/>
      <c r="HZT526" s="76"/>
      <c r="HZU526" s="76"/>
      <c r="HZV526" s="76"/>
      <c r="HZW526" s="76"/>
      <c r="HZX526" s="76"/>
      <c r="HZY526" s="76"/>
      <c r="HZZ526" s="76"/>
      <c r="IAA526" s="76"/>
      <c r="IAB526" s="76"/>
      <c r="IAC526" s="76"/>
      <c r="IAD526" s="76"/>
      <c r="IAE526" s="76"/>
      <c r="IAF526" s="76"/>
      <c r="IAG526" s="76"/>
      <c r="IAH526" s="76"/>
      <c r="IAI526" s="76"/>
      <c r="IAJ526" s="76"/>
      <c r="IAK526" s="76"/>
      <c r="IAL526" s="76"/>
      <c r="IAM526" s="76"/>
      <c r="IAN526" s="76"/>
      <c r="IAO526" s="76"/>
      <c r="IAP526" s="76"/>
      <c r="IAQ526" s="76"/>
      <c r="IAR526" s="76"/>
      <c r="IAS526" s="76"/>
      <c r="IAT526" s="76"/>
      <c r="IAU526" s="76"/>
      <c r="IAV526" s="76"/>
      <c r="IAW526" s="76"/>
      <c r="IAX526" s="76"/>
      <c r="IAY526" s="76"/>
      <c r="IAZ526" s="76"/>
      <c r="IBA526" s="76"/>
      <c r="IBB526" s="76"/>
      <c r="IBC526" s="76"/>
      <c r="IBD526" s="76"/>
      <c r="IBE526" s="76"/>
      <c r="IBF526" s="76"/>
      <c r="IBG526" s="76"/>
      <c r="IBH526" s="76"/>
      <c r="IBI526" s="76"/>
      <c r="IBJ526" s="76"/>
      <c r="IBK526" s="76"/>
      <c r="IBL526" s="76"/>
      <c r="IBM526" s="76"/>
      <c r="IBN526" s="76"/>
      <c r="IBO526" s="76"/>
      <c r="IBP526" s="76"/>
      <c r="IBQ526" s="76"/>
      <c r="IBR526" s="76"/>
      <c r="IBS526" s="76"/>
      <c r="IBT526" s="76"/>
      <c r="IBU526" s="76"/>
      <c r="IBV526" s="76"/>
      <c r="IBW526" s="76"/>
      <c r="IBX526" s="76"/>
      <c r="IBY526" s="76"/>
      <c r="IBZ526" s="76"/>
      <c r="ICA526" s="76"/>
      <c r="ICB526" s="76"/>
      <c r="ICC526" s="76"/>
      <c r="ICD526" s="76"/>
      <c r="ICE526" s="76"/>
      <c r="ICF526" s="76"/>
      <c r="ICG526" s="76"/>
      <c r="ICH526" s="76"/>
      <c r="ICI526" s="76"/>
      <c r="ICJ526" s="76"/>
      <c r="ICK526" s="76"/>
      <c r="ICL526" s="76"/>
      <c r="ICM526" s="76"/>
      <c r="ICN526" s="76"/>
      <c r="ICO526" s="76"/>
      <c r="ICP526" s="76"/>
      <c r="ICQ526" s="76"/>
      <c r="ICR526" s="76"/>
      <c r="ICS526" s="76"/>
      <c r="ICT526" s="76"/>
      <c r="ICU526" s="76"/>
      <c r="ICV526" s="76"/>
      <c r="ICW526" s="76"/>
      <c r="ICX526" s="76"/>
      <c r="ICY526" s="76"/>
      <c r="ICZ526" s="76"/>
      <c r="IDA526" s="76"/>
      <c r="IDB526" s="76"/>
      <c r="IDC526" s="76"/>
      <c r="IDD526" s="76"/>
      <c r="IDE526" s="76"/>
      <c r="IDF526" s="76"/>
      <c r="IDG526" s="76"/>
      <c r="IDH526" s="76"/>
      <c r="IDI526" s="76"/>
      <c r="IDJ526" s="76"/>
      <c r="IDK526" s="76"/>
      <c r="IDL526" s="76"/>
      <c r="IDM526" s="76"/>
      <c r="IDN526" s="76"/>
      <c r="IDO526" s="76"/>
      <c r="IDP526" s="76"/>
      <c r="IDQ526" s="76"/>
      <c r="IDR526" s="76"/>
      <c r="IDS526" s="76"/>
      <c r="IDT526" s="76"/>
      <c r="IDU526" s="76"/>
      <c r="IDV526" s="76"/>
      <c r="IDW526" s="76"/>
      <c r="IDX526" s="76"/>
      <c r="IDY526" s="76"/>
      <c r="IDZ526" s="76"/>
      <c r="IEA526" s="76"/>
      <c r="IEB526" s="76"/>
      <c r="IEC526" s="76"/>
      <c r="IED526" s="76"/>
      <c r="IEE526" s="76"/>
      <c r="IEF526" s="76"/>
      <c r="IEG526" s="76"/>
      <c r="IEH526" s="76"/>
      <c r="IEI526" s="76"/>
      <c r="IEJ526" s="76"/>
      <c r="IEK526" s="76"/>
      <c r="IEL526" s="76"/>
      <c r="IEM526" s="76"/>
      <c r="IEN526" s="76"/>
      <c r="IEO526" s="76"/>
      <c r="IEP526" s="76"/>
      <c r="IEQ526" s="76"/>
      <c r="IER526" s="76"/>
      <c r="IES526" s="76"/>
      <c r="IET526" s="76"/>
      <c r="IEU526" s="76"/>
      <c r="IEV526" s="76"/>
      <c r="IEW526" s="76"/>
      <c r="IEX526" s="76"/>
      <c r="IEY526" s="76"/>
      <c r="IEZ526" s="76"/>
      <c r="IFA526" s="76"/>
      <c r="IFB526" s="76"/>
      <c r="IFC526" s="76"/>
      <c r="IFD526" s="76"/>
      <c r="IFE526" s="76"/>
      <c r="IFF526" s="76"/>
      <c r="IFG526" s="76"/>
      <c r="IFH526" s="76"/>
      <c r="IFI526" s="76"/>
      <c r="IFJ526" s="76"/>
      <c r="IFK526" s="76"/>
      <c r="IFL526" s="76"/>
      <c r="IFM526" s="76"/>
      <c r="IFN526" s="76"/>
      <c r="IFO526" s="76"/>
      <c r="IFP526" s="76"/>
      <c r="IFQ526" s="76"/>
      <c r="IFR526" s="76"/>
      <c r="IFS526" s="76"/>
      <c r="IFT526" s="76"/>
      <c r="IFU526" s="76"/>
      <c r="IFV526" s="76"/>
      <c r="IFW526" s="76"/>
      <c r="IFX526" s="76"/>
      <c r="IFY526" s="76"/>
      <c r="IFZ526" s="76"/>
      <c r="IGA526" s="76"/>
      <c r="IGB526" s="76"/>
      <c r="IGC526" s="76"/>
      <c r="IGD526" s="76"/>
      <c r="IGE526" s="76"/>
      <c r="IGF526" s="76"/>
      <c r="IGG526" s="76"/>
      <c r="IGH526" s="76"/>
      <c r="IGI526" s="76"/>
      <c r="IGJ526" s="76"/>
      <c r="IGK526" s="76"/>
      <c r="IGL526" s="76"/>
      <c r="IGM526" s="76"/>
      <c r="IGN526" s="76"/>
      <c r="IGO526" s="76"/>
      <c r="IGP526" s="76"/>
      <c r="IGQ526" s="76"/>
      <c r="IGR526" s="76"/>
      <c r="IGS526" s="76"/>
      <c r="IGT526" s="76"/>
      <c r="IGU526" s="76"/>
      <c r="IGV526" s="76"/>
      <c r="IGW526" s="76"/>
      <c r="IGX526" s="76"/>
      <c r="IGY526" s="76"/>
      <c r="IGZ526" s="76"/>
      <c r="IHA526" s="76"/>
      <c r="IHB526" s="76"/>
      <c r="IHC526" s="76"/>
      <c r="IHD526" s="76"/>
      <c r="IHE526" s="76"/>
      <c r="IHF526" s="76"/>
      <c r="IHG526" s="76"/>
      <c r="IHH526" s="76"/>
      <c r="IHI526" s="76"/>
      <c r="IHJ526" s="76"/>
      <c r="IHK526" s="76"/>
      <c r="IHL526" s="76"/>
      <c r="IHM526" s="76"/>
      <c r="IHN526" s="76"/>
      <c r="IHO526" s="76"/>
      <c r="IHP526" s="76"/>
      <c r="IHQ526" s="76"/>
      <c r="IHR526" s="76"/>
      <c r="IHS526" s="76"/>
      <c r="IHT526" s="76"/>
      <c r="IHU526" s="76"/>
      <c r="IHV526" s="76"/>
      <c r="IHW526" s="76"/>
      <c r="IHX526" s="76"/>
      <c r="IHY526" s="76"/>
      <c r="IHZ526" s="76"/>
      <c r="IIA526" s="76"/>
      <c r="IIB526" s="76"/>
      <c r="IIC526" s="76"/>
      <c r="IID526" s="76"/>
      <c r="IIE526" s="76"/>
      <c r="IIF526" s="76"/>
      <c r="IIG526" s="76"/>
      <c r="IIH526" s="76"/>
      <c r="III526" s="76"/>
      <c r="IIJ526" s="76"/>
      <c r="IIK526" s="76"/>
      <c r="IIL526" s="76"/>
      <c r="IIM526" s="76"/>
      <c r="IIN526" s="76"/>
      <c r="IIO526" s="76"/>
      <c r="IIP526" s="76"/>
      <c r="IIQ526" s="76"/>
      <c r="IIR526" s="76"/>
      <c r="IIS526" s="76"/>
      <c r="IIT526" s="76"/>
      <c r="IIU526" s="76"/>
      <c r="IIV526" s="76"/>
      <c r="IIW526" s="76"/>
      <c r="IIX526" s="76"/>
      <c r="IIY526" s="76"/>
      <c r="IIZ526" s="76"/>
      <c r="IJA526" s="76"/>
      <c r="IJB526" s="76"/>
      <c r="IJC526" s="76"/>
      <c r="IJD526" s="76"/>
      <c r="IJE526" s="76"/>
      <c r="IJF526" s="76"/>
      <c r="IJG526" s="76"/>
      <c r="IJH526" s="76"/>
      <c r="IJI526" s="76"/>
      <c r="IJJ526" s="76"/>
      <c r="IJK526" s="76"/>
      <c r="IJL526" s="76"/>
      <c r="IJM526" s="76"/>
      <c r="IJN526" s="76"/>
      <c r="IJO526" s="76"/>
      <c r="IJP526" s="76"/>
      <c r="IJQ526" s="76"/>
      <c r="IJR526" s="76"/>
      <c r="IJS526" s="76"/>
      <c r="IJT526" s="76"/>
      <c r="IJU526" s="76"/>
      <c r="IJV526" s="76"/>
      <c r="IJW526" s="76"/>
      <c r="IJX526" s="76"/>
      <c r="IJY526" s="76"/>
      <c r="IJZ526" s="76"/>
      <c r="IKA526" s="76"/>
      <c r="IKB526" s="76"/>
      <c r="IKC526" s="76"/>
      <c r="IKD526" s="76"/>
      <c r="IKE526" s="76"/>
      <c r="IKF526" s="76"/>
      <c r="IKG526" s="76"/>
      <c r="IKH526" s="76"/>
      <c r="IKI526" s="76"/>
      <c r="IKJ526" s="76"/>
      <c r="IKK526" s="76"/>
      <c r="IKL526" s="76"/>
      <c r="IKM526" s="76"/>
      <c r="IKN526" s="76"/>
      <c r="IKO526" s="76"/>
      <c r="IKP526" s="76"/>
      <c r="IKQ526" s="76"/>
      <c r="IKR526" s="76"/>
      <c r="IKS526" s="76"/>
      <c r="IKT526" s="76"/>
      <c r="IKU526" s="76"/>
      <c r="IKV526" s="76"/>
      <c r="IKW526" s="76"/>
      <c r="IKX526" s="76"/>
      <c r="IKY526" s="76"/>
      <c r="IKZ526" s="76"/>
      <c r="ILA526" s="76"/>
      <c r="ILB526" s="76"/>
      <c r="ILC526" s="76"/>
      <c r="ILD526" s="76"/>
      <c r="ILE526" s="76"/>
      <c r="ILF526" s="76"/>
      <c r="ILG526" s="76"/>
      <c r="ILH526" s="76"/>
      <c r="ILI526" s="76"/>
      <c r="ILJ526" s="76"/>
      <c r="ILK526" s="76"/>
      <c r="ILL526" s="76"/>
      <c r="ILM526" s="76"/>
      <c r="ILN526" s="76"/>
      <c r="ILO526" s="76"/>
      <c r="ILP526" s="76"/>
      <c r="ILQ526" s="76"/>
      <c r="ILR526" s="76"/>
      <c r="ILS526" s="76"/>
      <c r="ILT526" s="76"/>
      <c r="ILU526" s="76"/>
      <c r="ILV526" s="76"/>
      <c r="ILW526" s="76"/>
      <c r="ILX526" s="76"/>
      <c r="ILY526" s="76"/>
      <c r="ILZ526" s="76"/>
      <c r="IMA526" s="76"/>
      <c r="IMB526" s="76"/>
      <c r="IMC526" s="76"/>
      <c r="IMD526" s="76"/>
      <c r="IME526" s="76"/>
      <c r="IMF526" s="76"/>
      <c r="IMG526" s="76"/>
      <c r="IMH526" s="76"/>
      <c r="IMI526" s="76"/>
      <c r="IMJ526" s="76"/>
      <c r="IMK526" s="76"/>
      <c r="IML526" s="76"/>
      <c r="IMM526" s="76"/>
      <c r="IMN526" s="76"/>
      <c r="IMO526" s="76"/>
      <c r="IMP526" s="76"/>
      <c r="IMQ526" s="76"/>
      <c r="IMR526" s="76"/>
      <c r="IMS526" s="76"/>
      <c r="IMT526" s="76"/>
      <c r="IMU526" s="76"/>
      <c r="IMV526" s="76"/>
      <c r="IMW526" s="76"/>
      <c r="IMX526" s="76"/>
      <c r="IMY526" s="76"/>
      <c r="IMZ526" s="76"/>
      <c r="INA526" s="76"/>
      <c r="INB526" s="76"/>
      <c r="INC526" s="76"/>
      <c r="IND526" s="76"/>
      <c r="INE526" s="76"/>
      <c r="INF526" s="76"/>
      <c r="ING526" s="76"/>
      <c r="INH526" s="76"/>
      <c r="INI526" s="76"/>
      <c r="INJ526" s="76"/>
      <c r="INK526" s="76"/>
      <c r="INL526" s="76"/>
      <c r="INM526" s="76"/>
      <c r="INN526" s="76"/>
      <c r="INO526" s="76"/>
      <c r="INP526" s="76"/>
      <c r="INQ526" s="76"/>
      <c r="INR526" s="76"/>
      <c r="INS526" s="76"/>
      <c r="INT526" s="76"/>
      <c r="INU526" s="76"/>
      <c r="INV526" s="76"/>
      <c r="INW526" s="76"/>
      <c r="INX526" s="76"/>
      <c r="INY526" s="76"/>
      <c r="INZ526" s="76"/>
      <c r="IOA526" s="76"/>
      <c r="IOB526" s="76"/>
      <c r="IOC526" s="76"/>
      <c r="IOD526" s="76"/>
      <c r="IOE526" s="76"/>
      <c r="IOF526" s="76"/>
      <c r="IOG526" s="76"/>
      <c r="IOH526" s="76"/>
      <c r="IOI526" s="76"/>
      <c r="IOJ526" s="76"/>
      <c r="IOK526" s="76"/>
      <c r="IOL526" s="76"/>
      <c r="IOM526" s="76"/>
      <c r="ION526" s="76"/>
      <c r="IOO526" s="76"/>
      <c r="IOP526" s="76"/>
      <c r="IOQ526" s="76"/>
      <c r="IOR526" s="76"/>
      <c r="IOS526" s="76"/>
      <c r="IOT526" s="76"/>
      <c r="IOU526" s="76"/>
      <c r="IOV526" s="76"/>
      <c r="IOW526" s="76"/>
      <c r="IOX526" s="76"/>
      <c r="IOY526" s="76"/>
      <c r="IOZ526" s="76"/>
      <c r="IPA526" s="76"/>
      <c r="IPB526" s="76"/>
      <c r="IPC526" s="76"/>
      <c r="IPD526" s="76"/>
      <c r="IPE526" s="76"/>
      <c r="IPF526" s="76"/>
      <c r="IPG526" s="76"/>
      <c r="IPH526" s="76"/>
      <c r="IPI526" s="76"/>
      <c r="IPJ526" s="76"/>
      <c r="IPK526" s="76"/>
      <c r="IPL526" s="76"/>
      <c r="IPM526" s="76"/>
      <c r="IPN526" s="76"/>
      <c r="IPO526" s="76"/>
      <c r="IPP526" s="76"/>
      <c r="IPQ526" s="76"/>
      <c r="IPR526" s="76"/>
      <c r="IPS526" s="76"/>
      <c r="IPT526" s="76"/>
      <c r="IPU526" s="76"/>
      <c r="IPV526" s="76"/>
      <c r="IPW526" s="76"/>
      <c r="IPX526" s="76"/>
      <c r="IPY526" s="76"/>
      <c r="IPZ526" s="76"/>
      <c r="IQA526" s="76"/>
      <c r="IQB526" s="76"/>
      <c r="IQC526" s="76"/>
      <c r="IQD526" s="76"/>
      <c r="IQE526" s="76"/>
      <c r="IQF526" s="76"/>
      <c r="IQG526" s="76"/>
      <c r="IQH526" s="76"/>
      <c r="IQI526" s="76"/>
      <c r="IQJ526" s="76"/>
      <c r="IQK526" s="76"/>
      <c r="IQL526" s="76"/>
      <c r="IQM526" s="76"/>
      <c r="IQN526" s="76"/>
      <c r="IQO526" s="76"/>
      <c r="IQP526" s="76"/>
      <c r="IQQ526" s="76"/>
      <c r="IQR526" s="76"/>
      <c r="IQS526" s="76"/>
      <c r="IQT526" s="76"/>
      <c r="IQU526" s="76"/>
      <c r="IQV526" s="76"/>
      <c r="IQW526" s="76"/>
      <c r="IQX526" s="76"/>
      <c r="IQY526" s="76"/>
      <c r="IQZ526" s="76"/>
      <c r="IRA526" s="76"/>
      <c r="IRB526" s="76"/>
      <c r="IRC526" s="76"/>
      <c r="IRD526" s="76"/>
      <c r="IRE526" s="76"/>
      <c r="IRF526" s="76"/>
      <c r="IRG526" s="76"/>
      <c r="IRH526" s="76"/>
      <c r="IRI526" s="76"/>
      <c r="IRJ526" s="76"/>
      <c r="IRK526" s="76"/>
      <c r="IRL526" s="76"/>
      <c r="IRM526" s="76"/>
      <c r="IRN526" s="76"/>
      <c r="IRO526" s="76"/>
      <c r="IRP526" s="76"/>
      <c r="IRQ526" s="76"/>
      <c r="IRR526" s="76"/>
      <c r="IRS526" s="76"/>
      <c r="IRT526" s="76"/>
      <c r="IRU526" s="76"/>
      <c r="IRV526" s="76"/>
      <c r="IRW526" s="76"/>
      <c r="IRX526" s="76"/>
      <c r="IRY526" s="76"/>
      <c r="IRZ526" s="76"/>
      <c r="ISA526" s="76"/>
      <c r="ISB526" s="76"/>
      <c r="ISC526" s="76"/>
      <c r="ISD526" s="76"/>
      <c r="ISE526" s="76"/>
      <c r="ISF526" s="76"/>
      <c r="ISG526" s="76"/>
      <c r="ISH526" s="76"/>
      <c r="ISI526" s="76"/>
      <c r="ISJ526" s="76"/>
      <c r="ISK526" s="76"/>
      <c r="ISL526" s="76"/>
      <c r="ISM526" s="76"/>
      <c r="ISN526" s="76"/>
      <c r="ISO526" s="76"/>
      <c r="ISP526" s="76"/>
      <c r="ISQ526" s="76"/>
      <c r="ISR526" s="76"/>
      <c r="ISS526" s="76"/>
      <c r="IST526" s="76"/>
      <c r="ISU526" s="76"/>
      <c r="ISV526" s="76"/>
      <c r="ISW526" s="76"/>
      <c r="ISX526" s="76"/>
      <c r="ISY526" s="76"/>
      <c r="ISZ526" s="76"/>
      <c r="ITA526" s="76"/>
      <c r="ITB526" s="76"/>
      <c r="ITC526" s="76"/>
      <c r="ITD526" s="76"/>
      <c r="ITE526" s="76"/>
      <c r="ITF526" s="76"/>
      <c r="ITG526" s="76"/>
      <c r="ITH526" s="76"/>
      <c r="ITI526" s="76"/>
      <c r="ITJ526" s="76"/>
      <c r="ITK526" s="76"/>
      <c r="ITL526" s="76"/>
      <c r="ITM526" s="76"/>
      <c r="ITN526" s="76"/>
      <c r="ITO526" s="76"/>
      <c r="ITP526" s="76"/>
      <c r="ITQ526" s="76"/>
      <c r="ITR526" s="76"/>
      <c r="ITS526" s="76"/>
      <c r="ITT526" s="76"/>
      <c r="ITU526" s="76"/>
      <c r="ITV526" s="76"/>
      <c r="ITW526" s="76"/>
      <c r="ITX526" s="76"/>
      <c r="ITY526" s="76"/>
      <c r="ITZ526" s="76"/>
      <c r="IUA526" s="76"/>
      <c r="IUB526" s="76"/>
      <c r="IUC526" s="76"/>
      <c r="IUD526" s="76"/>
      <c r="IUE526" s="76"/>
      <c r="IUF526" s="76"/>
      <c r="IUG526" s="76"/>
      <c r="IUH526" s="76"/>
      <c r="IUI526" s="76"/>
      <c r="IUJ526" s="76"/>
      <c r="IUK526" s="76"/>
      <c r="IUL526" s="76"/>
      <c r="IUM526" s="76"/>
      <c r="IUN526" s="76"/>
      <c r="IUO526" s="76"/>
      <c r="IUP526" s="76"/>
      <c r="IUQ526" s="76"/>
      <c r="IUR526" s="76"/>
      <c r="IUS526" s="76"/>
      <c r="IUT526" s="76"/>
      <c r="IUU526" s="76"/>
      <c r="IUV526" s="76"/>
      <c r="IUW526" s="76"/>
      <c r="IUX526" s="76"/>
      <c r="IUY526" s="76"/>
      <c r="IUZ526" s="76"/>
      <c r="IVA526" s="76"/>
      <c r="IVB526" s="76"/>
      <c r="IVC526" s="76"/>
      <c r="IVD526" s="76"/>
      <c r="IVE526" s="76"/>
      <c r="IVF526" s="76"/>
      <c r="IVG526" s="76"/>
      <c r="IVH526" s="76"/>
      <c r="IVI526" s="76"/>
      <c r="IVJ526" s="76"/>
      <c r="IVK526" s="76"/>
      <c r="IVL526" s="76"/>
      <c r="IVM526" s="76"/>
      <c r="IVN526" s="76"/>
      <c r="IVO526" s="76"/>
      <c r="IVP526" s="76"/>
      <c r="IVQ526" s="76"/>
      <c r="IVR526" s="76"/>
      <c r="IVS526" s="76"/>
      <c r="IVT526" s="76"/>
      <c r="IVU526" s="76"/>
      <c r="IVV526" s="76"/>
      <c r="IVW526" s="76"/>
      <c r="IVX526" s="76"/>
      <c r="IVY526" s="76"/>
      <c r="IVZ526" s="76"/>
      <c r="IWA526" s="76"/>
      <c r="IWB526" s="76"/>
      <c r="IWC526" s="76"/>
      <c r="IWD526" s="76"/>
      <c r="IWE526" s="76"/>
      <c r="IWF526" s="76"/>
      <c r="IWG526" s="76"/>
      <c r="IWH526" s="76"/>
      <c r="IWI526" s="76"/>
      <c r="IWJ526" s="76"/>
      <c r="IWK526" s="76"/>
      <c r="IWL526" s="76"/>
      <c r="IWM526" s="76"/>
      <c r="IWN526" s="76"/>
      <c r="IWO526" s="76"/>
      <c r="IWP526" s="76"/>
      <c r="IWQ526" s="76"/>
      <c r="IWR526" s="76"/>
      <c r="IWS526" s="76"/>
      <c r="IWT526" s="76"/>
      <c r="IWU526" s="76"/>
      <c r="IWV526" s="76"/>
      <c r="IWW526" s="76"/>
      <c r="IWX526" s="76"/>
      <c r="IWY526" s="76"/>
      <c r="IWZ526" s="76"/>
      <c r="IXA526" s="76"/>
      <c r="IXB526" s="76"/>
      <c r="IXC526" s="76"/>
      <c r="IXD526" s="76"/>
      <c r="IXE526" s="76"/>
      <c r="IXF526" s="76"/>
      <c r="IXG526" s="76"/>
      <c r="IXH526" s="76"/>
      <c r="IXI526" s="76"/>
      <c r="IXJ526" s="76"/>
      <c r="IXK526" s="76"/>
      <c r="IXL526" s="76"/>
      <c r="IXM526" s="76"/>
      <c r="IXN526" s="76"/>
      <c r="IXO526" s="76"/>
      <c r="IXP526" s="76"/>
      <c r="IXQ526" s="76"/>
      <c r="IXR526" s="76"/>
      <c r="IXS526" s="76"/>
      <c r="IXT526" s="76"/>
      <c r="IXU526" s="76"/>
      <c r="IXV526" s="76"/>
      <c r="IXW526" s="76"/>
      <c r="IXX526" s="76"/>
      <c r="IXY526" s="76"/>
      <c r="IXZ526" s="76"/>
      <c r="IYA526" s="76"/>
      <c r="IYB526" s="76"/>
      <c r="IYC526" s="76"/>
      <c r="IYD526" s="76"/>
      <c r="IYE526" s="76"/>
      <c r="IYF526" s="76"/>
      <c r="IYG526" s="76"/>
      <c r="IYH526" s="76"/>
      <c r="IYI526" s="76"/>
      <c r="IYJ526" s="76"/>
      <c r="IYK526" s="76"/>
      <c r="IYL526" s="76"/>
      <c r="IYM526" s="76"/>
      <c r="IYN526" s="76"/>
      <c r="IYO526" s="76"/>
      <c r="IYP526" s="76"/>
      <c r="IYQ526" s="76"/>
      <c r="IYR526" s="76"/>
      <c r="IYS526" s="76"/>
      <c r="IYT526" s="76"/>
      <c r="IYU526" s="76"/>
      <c r="IYV526" s="76"/>
      <c r="IYW526" s="76"/>
      <c r="IYX526" s="76"/>
      <c r="IYY526" s="76"/>
      <c r="IYZ526" s="76"/>
      <c r="IZA526" s="76"/>
      <c r="IZB526" s="76"/>
      <c r="IZC526" s="76"/>
      <c r="IZD526" s="76"/>
      <c r="IZE526" s="76"/>
      <c r="IZF526" s="76"/>
      <c r="IZG526" s="76"/>
      <c r="IZH526" s="76"/>
      <c r="IZI526" s="76"/>
      <c r="IZJ526" s="76"/>
      <c r="IZK526" s="76"/>
      <c r="IZL526" s="76"/>
      <c r="IZM526" s="76"/>
      <c r="IZN526" s="76"/>
      <c r="IZO526" s="76"/>
      <c r="IZP526" s="76"/>
      <c r="IZQ526" s="76"/>
      <c r="IZR526" s="76"/>
      <c r="IZS526" s="76"/>
      <c r="IZT526" s="76"/>
      <c r="IZU526" s="76"/>
      <c r="IZV526" s="76"/>
      <c r="IZW526" s="76"/>
      <c r="IZX526" s="76"/>
      <c r="IZY526" s="76"/>
      <c r="IZZ526" s="76"/>
      <c r="JAA526" s="76"/>
      <c r="JAB526" s="76"/>
      <c r="JAC526" s="76"/>
      <c r="JAD526" s="76"/>
      <c r="JAE526" s="76"/>
      <c r="JAF526" s="76"/>
      <c r="JAG526" s="76"/>
      <c r="JAH526" s="76"/>
      <c r="JAI526" s="76"/>
      <c r="JAJ526" s="76"/>
      <c r="JAK526" s="76"/>
      <c r="JAL526" s="76"/>
      <c r="JAM526" s="76"/>
      <c r="JAN526" s="76"/>
      <c r="JAO526" s="76"/>
      <c r="JAP526" s="76"/>
      <c r="JAQ526" s="76"/>
      <c r="JAR526" s="76"/>
      <c r="JAS526" s="76"/>
      <c r="JAT526" s="76"/>
      <c r="JAU526" s="76"/>
      <c r="JAV526" s="76"/>
      <c r="JAW526" s="76"/>
      <c r="JAX526" s="76"/>
      <c r="JAY526" s="76"/>
      <c r="JAZ526" s="76"/>
      <c r="JBA526" s="76"/>
      <c r="JBB526" s="76"/>
      <c r="JBC526" s="76"/>
      <c r="JBD526" s="76"/>
      <c r="JBE526" s="76"/>
      <c r="JBF526" s="76"/>
      <c r="JBG526" s="76"/>
      <c r="JBH526" s="76"/>
      <c r="JBI526" s="76"/>
      <c r="JBJ526" s="76"/>
      <c r="JBK526" s="76"/>
      <c r="JBL526" s="76"/>
      <c r="JBM526" s="76"/>
      <c r="JBN526" s="76"/>
      <c r="JBO526" s="76"/>
      <c r="JBP526" s="76"/>
      <c r="JBQ526" s="76"/>
      <c r="JBR526" s="76"/>
      <c r="JBS526" s="76"/>
      <c r="JBT526" s="76"/>
      <c r="JBU526" s="76"/>
      <c r="JBV526" s="76"/>
      <c r="JBW526" s="76"/>
      <c r="JBX526" s="76"/>
      <c r="JBY526" s="76"/>
      <c r="JBZ526" s="76"/>
      <c r="JCA526" s="76"/>
      <c r="JCB526" s="76"/>
      <c r="JCC526" s="76"/>
      <c r="JCD526" s="76"/>
      <c r="JCE526" s="76"/>
      <c r="JCF526" s="76"/>
      <c r="JCG526" s="76"/>
      <c r="JCH526" s="76"/>
      <c r="JCI526" s="76"/>
      <c r="JCJ526" s="76"/>
      <c r="JCK526" s="76"/>
      <c r="JCL526" s="76"/>
      <c r="JCM526" s="76"/>
      <c r="JCN526" s="76"/>
      <c r="JCO526" s="76"/>
      <c r="JCP526" s="76"/>
      <c r="JCQ526" s="76"/>
      <c r="JCR526" s="76"/>
      <c r="JCS526" s="76"/>
      <c r="JCT526" s="76"/>
      <c r="JCU526" s="76"/>
      <c r="JCV526" s="76"/>
      <c r="JCW526" s="76"/>
      <c r="JCX526" s="76"/>
      <c r="JCY526" s="76"/>
      <c r="JCZ526" s="76"/>
      <c r="JDA526" s="76"/>
      <c r="JDB526" s="76"/>
      <c r="JDC526" s="76"/>
      <c r="JDD526" s="76"/>
      <c r="JDE526" s="76"/>
      <c r="JDF526" s="76"/>
      <c r="JDG526" s="76"/>
      <c r="JDH526" s="76"/>
      <c r="JDI526" s="76"/>
      <c r="JDJ526" s="76"/>
      <c r="JDK526" s="76"/>
      <c r="JDL526" s="76"/>
      <c r="JDM526" s="76"/>
      <c r="JDN526" s="76"/>
      <c r="JDO526" s="76"/>
      <c r="JDP526" s="76"/>
      <c r="JDQ526" s="76"/>
      <c r="JDR526" s="76"/>
      <c r="JDS526" s="76"/>
      <c r="JDT526" s="76"/>
      <c r="JDU526" s="76"/>
      <c r="JDV526" s="76"/>
      <c r="JDW526" s="76"/>
      <c r="JDX526" s="76"/>
      <c r="JDY526" s="76"/>
      <c r="JDZ526" s="76"/>
      <c r="JEA526" s="76"/>
      <c r="JEB526" s="76"/>
      <c r="JEC526" s="76"/>
      <c r="JED526" s="76"/>
      <c r="JEE526" s="76"/>
      <c r="JEF526" s="76"/>
      <c r="JEG526" s="76"/>
      <c r="JEH526" s="76"/>
      <c r="JEI526" s="76"/>
      <c r="JEJ526" s="76"/>
      <c r="JEK526" s="76"/>
      <c r="JEL526" s="76"/>
      <c r="JEM526" s="76"/>
      <c r="JEN526" s="76"/>
      <c r="JEO526" s="76"/>
      <c r="JEP526" s="76"/>
      <c r="JEQ526" s="76"/>
      <c r="JER526" s="76"/>
      <c r="JES526" s="76"/>
      <c r="JET526" s="76"/>
      <c r="JEU526" s="76"/>
      <c r="JEV526" s="76"/>
      <c r="JEW526" s="76"/>
      <c r="JEX526" s="76"/>
      <c r="JEY526" s="76"/>
      <c r="JEZ526" s="76"/>
      <c r="JFA526" s="76"/>
      <c r="JFB526" s="76"/>
      <c r="JFC526" s="76"/>
      <c r="JFD526" s="76"/>
      <c r="JFE526" s="76"/>
      <c r="JFF526" s="76"/>
      <c r="JFG526" s="76"/>
      <c r="JFH526" s="76"/>
      <c r="JFI526" s="76"/>
      <c r="JFJ526" s="76"/>
      <c r="JFK526" s="76"/>
      <c r="JFL526" s="76"/>
      <c r="JFM526" s="76"/>
      <c r="JFN526" s="76"/>
      <c r="JFO526" s="76"/>
      <c r="JFP526" s="76"/>
      <c r="JFQ526" s="76"/>
      <c r="JFR526" s="76"/>
      <c r="JFS526" s="76"/>
      <c r="JFT526" s="76"/>
      <c r="JFU526" s="76"/>
      <c r="JFV526" s="76"/>
      <c r="JFW526" s="76"/>
      <c r="JFX526" s="76"/>
      <c r="JFY526" s="76"/>
      <c r="JFZ526" s="76"/>
      <c r="JGA526" s="76"/>
      <c r="JGB526" s="76"/>
      <c r="JGC526" s="76"/>
      <c r="JGD526" s="76"/>
      <c r="JGE526" s="76"/>
      <c r="JGF526" s="76"/>
      <c r="JGG526" s="76"/>
      <c r="JGH526" s="76"/>
      <c r="JGI526" s="76"/>
      <c r="JGJ526" s="76"/>
      <c r="JGK526" s="76"/>
      <c r="JGL526" s="76"/>
      <c r="JGM526" s="76"/>
      <c r="JGN526" s="76"/>
      <c r="JGO526" s="76"/>
      <c r="JGP526" s="76"/>
      <c r="JGQ526" s="76"/>
      <c r="JGR526" s="76"/>
      <c r="JGS526" s="76"/>
      <c r="JGT526" s="76"/>
      <c r="JGU526" s="76"/>
      <c r="JGV526" s="76"/>
      <c r="JGW526" s="76"/>
      <c r="JGX526" s="76"/>
      <c r="JGY526" s="76"/>
      <c r="JGZ526" s="76"/>
      <c r="JHA526" s="76"/>
      <c r="JHB526" s="76"/>
      <c r="JHC526" s="76"/>
      <c r="JHD526" s="76"/>
      <c r="JHE526" s="76"/>
      <c r="JHF526" s="76"/>
      <c r="JHG526" s="76"/>
      <c r="JHH526" s="76"/>
      <c r="JHI526" s="76"/>
      <c r="JHJ526" s="76"/>
      <c r="JHK526" s="76"/>
      <c r="JHL526" s="76"/>
      <c r="JHM526" s="76"/>
      <c r="JHN526" s="76"/>
      <c r="JHO526" s="76"/>
      <c r="JHP526" s="76"/>
      <c r="JHQ526" s="76"/>
      <c r="JHR526" s="76"/>
      <c r="JHS526" s="76"/>
      <c r="JHT526" s="76"/>
      <c r="JHU526" s="76"/>
      <c r="JHV526" s="76"/>
      <c r="JHW526" s="76"/>
      <c r="JHX526" s="76"/>
      <c r="JHY526" s="76"/>
      <c r="JHZ526" s="76"/>
      <c r="JIA526" s="76"/>
      <c r="JIB526" s="76"/>
      <c r="JIC526" s="76"/>
      <c r="JID526" s="76"/>
      <c r="JIE526" s="76"/>
      <c r="JIF526" s="76"/>
      <c r="JIG526" s="76"/>
      <c r="JIH526" s="76"/>
      <c r="JII526" s="76"/>
      <c r="JIJ526" s="76"/>
      <c r="JIK526" s="76"/>
      <c r="JIL526" s="76"/>
      <c r="JIM526" s="76"/>
      <c r="JIN526" s="76"/>
      <c r="JIO526" s="76"/>
      <c r="JIP526" s="76"/>
      <c r="JIQ526" s="76"/>
      <c r="JIR526" s="76"/>
      <c r="JIS526" s="76"/>
      <c r="JIT526" s="76"/>
      <c r="JIU526" s="76"/>
      <c r="JIV526" s="76"/>
      <c r="JIW526" s="76"/>
      <c r="JIX526" s="76"/>
      <c r="JIY526" s="76"/>
      <c r="JIZ526" s="76"/>
      <c r="JJA526" s="76"/>
      <c r="JJB526" s="76"/>
      <c r="JJC526" s="76"/>
      <c r="JJD526" s="76"/>
      <c r="JJE526" s="76"/>
      <c r="JJF526" s="76"/>
      <c r="JJG526" s="76"/>
      <c r="JJH526" s="76"/>
      <c r="JJI526" s="76"/>
      <c r="JJJ526" s="76"/>
      <c r="JJK526" s="76"/>
      <c r="JJL526" s="76"/>
      <c r="JJM526" s="76"/>
      <c r="JJN526" s="76"/>
      <c r="JJO526" s="76"/>
      <c r="JJP526" s="76"/>
      <c r="JJQ526" s="76"/>
      <c r="JJR526" s="76"/>
      <c r="JJS526" s="76"/>
      <c r="JJT526" s="76"/>
      <c r="JJU526" s="76"/>
      <c r="JJV526" s="76"/>
      <c r="JJW526" s="76"/>
      <c r="JJX526" s="76"/>
      <c r="JJY526" s="76"/>
      <c r="JJZ526" s="76"/>
      <c r="JKA526" s="76"/>
      <c r="JKB526" s="76"/>
      <c r="JKC526" s="76"/>
      <c r="JKD526" s="76"/>
      <c r="JKE526" s="76"/>
      <c r="JKF526" s="76"/>
      <c r="JKG526" s="76"/>
      <c r="JKH526" s="76"/>
      <c r="JKI526" s="76"/>
      <c r="JKJ526" s="76"/>
      <c r="JKK526" s="76"/>
      <c r="JKL526" s="76"/>
      <c r="JKM526" s="76"/>
      <c r="JKN526" s="76"/>
      <c r="JKO526" s="76"/>
      <c r="JKP526" s="76"/>
      <c r="JKQ526" s="76"/>
      <c r="JKR526" s="76"/>
      <c r="JKS526" s="76"/>
      <c r="JKT526" s="76"/>
      <c r="JKU526" s="76"/>
      <c r="JKV526" s="76"/>
      <c r="JKW526" s="76"/>
      <c r="JKX526" s="76"/>
      <c r="JKY526" s="76"/>
      <c r="JKZ526" s="76"/>
      <c r="JLA526" s="76"/>
      <c r="JLB526" s="76"/>
      <c r="JLC526" s="76"/>
      <c r="JLD526" s="76"/>
      <c r="JLE526" s="76"/>
      <c r="JLF526" s="76"/>
      <c r="JLG526" s="76"/>
      <c r="JLH526" s="76"/>
      <c r="JLI526" s="76"/>
      <c r="JLJ526" s="76"/>
      <c r="JLK526" s="76"/>
      <c r="JLL526" s="76"/>
      <c r="JLM526" s="76"/>
      <c r="JLN526" s="76"/>
      <c r="JLO526" s="76"/>
      <c r="JLP526" s="76"/>
      <c r="JLQ526" s="76"/>
      <c r="JLR526" s="76"/>
      <c r="JLS526" s="76"/>
      <c r="JLT526" s="76"/>
      <c r="JLU526" s="76"/>
      <c r="JLV526" s="76"/>
      <c r="JLW526" s="76"/>
      <c r="JLX526" s="76"/>
      <c r="JLY526" s="76"/>
      <c r="JLZ526" s="76"/>
      <c r="JMA526" s="76"/>
      <c r="JMB526" s="76"/>
      <c r="JMC526" s="76"/>
      <c r="JMD526" s="76"/>
      <c r="JME526" s="76"/>
      <c r="JMF526" s="76"/>
      <c r="JMG526" s="76"/>
      <c r="JMH526" s="76"/>
      <c r="JMI526" s="76"/>
      <c r="JMJ526" s="76"/>
      <c r="JMK526" s="76"/>
      <c r="JML526" s="76"/>
      <c r="JMM526" s="76"/>
      <c r="JMN526" s="76"/>
      <c r="JMO526" s="76"/>
      <c r="JMP526" s="76"/>
      <c r="JMQ526" s="76"/>
      <c r="JMR526" s="76"/>
      <c r="JMS526" s="76"/>
      <c r="JMT526" s="76"/>
      <c r="JMU526" s="76"/>
      <c r="JMV526" s="76"/>
      <c r="JMW526" s="76"/>
      <c r="JMX526" s="76"/>
      <c r="JMY526" s="76"/>
      <c r="JMZ526" s="76"/>
      <c r="JNA526" s="76"/>
      <c r="JNB526" s="76"/>
      <c r="JNC526" s="76"/>
      <c r="JND526" s="76"/>
      <c r="JNE526" s="76"/>
      <c r="JNF526" s="76"/>
      <c r="JNG526" s="76"/>
      <c r="JNH526" s="76"/>
      <c r="JNI526" s="76"/>
      <c r="JNJ526" s="76"/>
      <c r="JNK526" s="76"/>
      <c r="JNL526" s="76"/>
      <c r="JNM526" s="76"/>
      <c r="JNN526" s="76"/>
      <c r="JNO526" s="76"/>
      <c r="JNP526" s="76"/>
      <c r="JNQ526" s="76"/>
      <c r="JNR526" s="76"/>
      <c r="JNS526" s="76"/>
      <c r="JNT526" s="76"/>
      <c r="JNU526" s="76"/>
      <c r="JNV526" s="76"/>
      <c r="JNW526" s="76"/>
      <c r="JNX526" s="76"/>
      <c r="JNY526" s="76"/>
      <c r="JNZ526" s="76"/>
      <c r="JOA526" s="76"/>
      <c r="JOB526" s="76"/>
      <c r="JOC526" s="76"/>
      <c r="JOD526" s="76"/>
      <c r="JOE526" s="76"/>
      <c r="JOF526" s="76"/>
      <c r="JOG526" s="76"/>
      <c r="JOH526" s="76"/>
      <c r="JOI526" s="76"/>
      <c r="JOJ526" s="76"/>
      <c r="JOK526" s="76"/>
      <c r="JOL526" s="76"/>
      <c r="JOM526" s="76"/>
      <c r="JON526" s="76"/>
      <c r="JOO526" s="76"/>
      <c r="JOP526" s="76"/>
      <c r="JOQ526" s="76"/>
      <c r="JOR526" s="76"/>
      <c r="JOS526" s="76"/>
      <c r="JOT526" s="76"/>
      <c r="JOU526" s="76"/>
      <c r="JOV526" s="76"/>
      <c r="JOW526" s="76"/>
      <c r="JOX526" s="76"/>
      <c r="JOY526" s="76"/>
      <c r="JOZ526" s="76"/>
      <c r="JPA526" s="76"/>
      <c r="JPB526" s="76"/>
      <c r="JPC526" s="76"/>
      <c r="JPD526" s="76"/>
      <c r="JPE526" s="76"/>
      <c r="JPF526" s="76"/>
      <c r="JPG526" s="76"/>
      <c r="JPH526" s="76"/>
      <c r="JPI526" s="76"/>
      <c r="JPJ526" s="76"/>
      <c r="JPK526" s="76"/>
      <c r="JPL526" s="76"/>
      <c r="JPM526" s="76"/>
      <c r="JPN526" s="76"/>
      <c r="JPO526" s="76"/>
      <c r="JPP526" s="76"/>
      <c r="JPQ526" s="76"/>
      <c r="JPR526" s="76"/>
      <c r="JPS526" s="76"/>
      <c r="JPT526" s="76"/>
      <c r="JPU526" s="76"/>
      <c r="JPV526" s="76"/>
      <c r="JPW526" s="76"/>
      <c r="JPX526" s="76"/>
      <c r="JPY526" s="76"/>
      <c r="JPZ526" s="76"/>
      <c r="JQA526" s="76"/>
      <c r="JQB526" s="76"/>
      <c r="JQC526" s="76"/>
      <c r="JQD526" s="76"/>
      <c r="JQE526" s="76"/>
      <c r="JQF526" s="76"/>
      <c r="JQG526" s="76"/>
      <c r="JQH526" s="76"/>
      <c r="JQI526" s="76"/>
      <c r="JQJ526" s="76"/>
      <c r="JQK526" s="76"/>
      <c r="JQL526" s="76"/>
      <c r="JQM526" s="76"/>
      <c r="JQN526" s="76"/>
      <c r="JQO526" s="76"/>
      <c r="JQP526" s="76"/>
      <c r="JQQ526" s="76"/>
      <c r="JQR526" s="76"/>
      <c r="JQS526" s="76"/>
      <c r="JQT526" s="76"/>
      <c r="JQU526" s="76"/>
      <c r="JQV526" s="76"/>
      <c r="JQW526" s="76"/>
      <c r="JQX526" s="76"/>
      <c r="JQY526" s="76"/>
      <c r="JQZ526" s="76"/>
      <c r="JRA526" s="76"/>
      <c r="JRB526" s="76"/>
      <c r="JRC526" s="76"/>
      <c r="JRD526" s="76"/>
      <c r="JRE526" s="76"/>
      <c r="JRF526" s="76"/>
      <c r="JRG526" s="76"/>
      <c r="JRH526" s="76"/>
      <c r="JRI526" s="76"/>
      <c r="JRJ526" s="76"/>
      <c r="JRK526" s="76"/>
      <c r="JRL526" s="76"/>
      <c r="JRM526" s="76"/>
      <c r="JRN526" s="76"/>
      <c r="JRO526" s="76"/>
      <c r="JRP526" s="76"/>
      <c r="JRQ526" s="76"/>
      <c r="JRR526" s="76"/>
      <c r="JRS526" s="76"/>
      <c r="JRT526" s="76"/>
      <c r="JRU526" s="76"/>
      <c r="JRV526" s="76"/>
      <c r="JRW526" s="76"/>
      <c r="JRX526" s="76"/>
      <c r="JRY526" s="76"/>
      <c r="JRZ526" s="76"/>
      <c r="JSA526" s="76"/>
      <c r="JSB526" s="76"/>
      <c r="JSC526" s="76"/>
      <c r="JSD526" s="76"/>
      <c r="JSE526" s="76"/>
      <c r="JSF526" s="76"/>
      <c r="JSG526" s="76"/>
      <c r="JSH526" s="76"/>
      <c r="JSI526" s="76"/>
      <c r="JSJ526" s="76"/>
      <c r="JSK526" s="76"/>
      <c r="JSL526" s="76"/>
      <c r="JSM526" s="76"/>
      <c r="JSN526" s="76"/>
      <c r="JSO526" s="76"/>
      <c r="JSP526" s="76"/>
      <c r="JSQ526" s="76"/>
      <c r="JSR526" s="76"/>
      <c r="JSS526" s="76"/>
      <c r="JST526" s="76"/>
      <c r="JSU526" s="76"/>
      <c r="JSV526" s="76"/>
      <c r="JSW526" s="76"/>
      <c r="JSX526" s="76"/>
      <c r="JSY526" s="76"/>
      <c r="JSZ526" s="76"/>
      <c r="JTA526" s="76"/>
      <c r="JTB526" s="76"/>
      <c r="JTC526" s="76"/>
      <c r="JTD526" s="76"/>
      <c r="JTE526" s="76"/>
      <c r="JTF526" s="76"/>
      <c r="JTG526" s="76"/>
      <c r="JTH526" s="76"/>
      <c r="JTI526" s="76"/>
      <c r="JTJ526" s="76"/>
      <c r="JTK526" s="76"/>
      <c r="JTL526" s="76"/>
      <c r="JTM526" s="76"/>
      <c r="JTN526" s="76"/>
      <c r="JTO526" s="76"/>
      <c r="JTP526" s="76"/>
      <c r="JTQ526" s="76"/>
      <c r="JTR526" s="76"/>
      <c r="JTS526" s="76"/>
      <c r="JTT526" s="76"/>
      <c r="JTU526" s="76"/>
      <c r="JTV526" s="76"/>
      <c r="JTW526" s="76"/>
      <c r="JTX526" s="76"/>
      <c r="JTY526" s="76"/>
      <c r="JTZ526" s="76"/>
      <c r="JUA526" s="76"/>
      <c r="JUB526" s="76"/>
      <c r="JUC526" s="76"/>
      <c r="JUD526" s="76"/>
      <c r="JUE526" s="76"/>
      <c r="JUF526" s="76"/>
      <c r="JUG526" s="76"/>
      <c r="JUH526" s="76"/>
      <c r="JUI526" s="76"/>
      <c r="JUJ526" s="76"/>
      <c r="JUK526" s="76"/>
      <c r="JUL526" s="76"/>
      <c r="JUM526" s="76"/>
      <c r="JUN526" s="76"/>
      <c r="JUO526" s="76"/>
      <c r="JUP526" s="76"/>
      <c r="JUQ526" s="76"/>
      <c r="JUR526" s="76"/>
      <c r="JUS526" s="76"/>
      <c r="JUT526" s="76"/>
      <c r="JUU526" s="76"/>
      <c r="JUV526" s="76"/>
      <c r="JUW526" s="76"/>
      <c r="JUX526" s="76"/>
      <c r="JUY526" s="76"/>
      <c r="JUZ526" s="76"/>
      <c r="JVA526" s="76"/>
      <c r="JVB526" s="76"/>
      <c r="JVC526" s="76"/>
      <c r="JVD526" s="76"/>
      <c r="JVE526" s="76"/>
      <c r="JVF526" s="76"/>
      <c r="JVG526" s="76"/>
      <c r="JVH526" s="76"/>
      <c r="JVI526" s="76"/>
      <c r="JVJ526" s="76"/>
      <c r="JVK526" s="76"/>
      <c r="JVL526" s="76"/>
      <c r="JVM526" s="76"/>
      <c r="JVN526" s="76"/>
      <c r="JVO526" s="76"/>
      <c r="JVP526" s="76"/>
      <c r="JVQ526" s="76"/>
      <c r="JVR526" s="76"/>
      <c r="JVS526" s="76"/>
      <c r="JVT526" s="76"/>
      <c r="JVU526" s="76"/>
      <c r="JVV526" s="76"/>
      <c r="JVW526" s="76"/>
      <c r="JVX526" s="76"/>
      <c r="JVY526" s="76"/>
      <c r="JVZ526" s="76"/>
      <c r="JWA526" s="76"/>
      <c r="JWB526" s="76"/>
      <c r="JWC526" s="76"/>
      <c r="JWD526" s="76"/>
      <c r="JWE526" s="76"/>
      <c r="JWF526" s="76"/>
      <c r="JWG526" s="76"/>
      <c r="JWH526" s="76"/>
      <c r="JWI526" s="76"/>
      <c r="JWJ526" s="76"/>
      <c r="JWK526" s="76"/>
      <c r="JWL526" s="76"/>
      <c r="JWM526" s="76"/>
      <c r="JWN526" s="76"/>
      <c r="JWO526" s="76"/>
      <c r="JWP526" s="76"/>
      <c r="JWQ526" s="76"/>
      <c r="JWR526" s="76"/>
      <c r="JWS526" s="76"/>
      <c r="JWT526" s="76"/>
      <c r="JWU526" s="76"/>
      <c r="JWV526" s="76"/>
      <c r="JWW526" s="76"/>
      <c r="JWX526" s="76"/>
      <c r="JWY526" s="76"/>
      <c r="JWZ526" s="76"/>
      <c r="JXA526" s="76"/>
      <c r="JXB526" s="76"/>
      <c r="JXC526" s="76"/>
      <c r="JXD526" s="76"/>
      <c r="JXE526" s="76"/>
      <c r="JXF526" s="76"/>
      <c r="JXG526" s="76"/>
      <c r="JXH526" s="76"/>
      <c r="JXI526" s="76"/>
      <c r="JXJ526" s="76"/>
      <c r="JXK526" s="76"/>
      <c r="JXL526" s="76"/>
      <c r="JXM526" s="76"/>
      <c r="JXN526" s="76"/>
      <c r="JXO526" s="76"/>
      <c r="JXP526" s="76"/>
      <c r="JXQ526" s="76"/>
      <c r="JXR526" s="76"/>
      <c r="JXS526" s="76"/>
      <c r="JXT526" s="76"/>
      <c r="JXU526" s="76"/>
      <c r="JXV526" s="76"/>
      <c r="JXW526" s="76"/>
      <c r="JXX526" s="76"/>
      <c r="JXY526" s="76"/>
      <c r="JXZ526" s="76"/>
      <c r="JYA526" s="76"/>
      <c r="JYB526" s="76"/>
      <c r="JYC526" s="76"/>
      <c r="JYD526" s="76"/>
      <c r="JYE526" s="76"/>
      <c r="JYF526" s="76"/>
      <c r="JYG526" s="76"/>
      <c r="JYH526" s="76"/>
      <c r="JYI526" s="76"/>
      <c r="JYJ526" s="76"/>
      <c r="JYK526" s="76"/>
      <c r="JYL526" s="76"/>
      <c r="JYM526" s="76"/>
      <c r="JYN526" s="76"/>
      <c r="JYO526" s="76"/>
      <c r="JYP526" s="76"/>
      <c r="JYQ526" s="76"/>
      <c r="JYR526" s="76"/>
      <c r="JYS526" s="76"/>
      <c r="JYT526" s="76"/>
      <c r="JYU526" s="76"/>
      <c r="JYV526" s="76"/>
      <c r="JYW526" s="76"/>
      <c r="JYX526" s="76"/>
      <c r="JYY526" s="76"/>
      <c r="JYZ526" s="76"/>
      <c r="JZA526" s="76"/>
      <c r="JZB526" s="76"/>
      <c r="JZC526" s="76"/>
      <c r="JZD526" s="76"/>
      <c r="JZE526" s="76"/>
      <c r="JZF526" s="76"/>
      <c r="JZG526" s="76"/>
      <c r="JZH526" s="76"/>
      <c r="JZI526" s="76"/>
      <c r="JZJ526" s="76"/>
      <c r="JZK526" s="76"/>
      <c r="JZL526" s="76"/>
      <c r="JZM526" s="76"/>
      <c r="JZN526" s="76"/>
      <c r="JZO526" s="76"/>
      <c r="JZP526" s="76"/>
      <c r="JZQ526" s="76"/>
      <c r="JZR526" s="76"/>
      <c r="JZS526" s="76"/>
      <c r="JZT526" s="76"/>
      <c r="JZU526" s="76"/>
      <c r="JZV526" s="76"/>
      <c r="JZW526" s="76"/>
      <c r="JZX526" s="76"/>
      <c r="JZY526" s="76"/>
      <c r="JZZ526" s="76"/>
      <c r="KAA526" s="76"/>
      <c r="KAB526" s="76"/>
      <c r="KAC526" s="76"/>
      <c r="KAD526" s="76"/>
      <c r="KAE526" s="76"/>
      <c r="KAF526" s="76"/>
      <c r="KAG526" s="76"/>
      <c r="KAH526" s="76"/>
      <c r="KAI526" s="76"/>
      <c r="KAJ526" s="76"/>
      <c r="KAK526" s="76"/>
      <c r="KAL526" s="76"/>
      <c r="KAM526" s="76"/>
      <c r="KAN526" s="76"/>
      <c r="KAO526" s="76"/>
      <c r="KAP526" s="76"/>
      <c r="KAQ526" s="76"/>
      <c r="KAR526" s="76"/>
      <c r="KAS526" s="76"/>
      <c r="KAT526" s="76"/>
      <c r="KAU526" s="76"/>
      <c r="KAV526" s="76"/>
      <c r="KAW526" s="76"/>
      <c r="KAX526" s="76"/>
      <c r="KAY526" s="76"/>
      <c r="KAZ526" s="76"/>
      <c r="KBA526" s="76"/>
      <c r="KBB526" s="76"/>
      <c r="KBC526" s="76"/>
      <c r="KBD526" s="76"/>
      <c r="KBE526" s="76"/>
      <c r="KBF526" s="76"/>
      <c r="KBG526" s="76"/>
      <c r="KBH526" s="76"/>
      <c r="KBI526" s="76"/>
      <c r="KBJ526" s="76"/>
      <c r="KBK526" s="76"/>
      <c r="KBL526" s="76"/>
      <c r="KBM526" s="76"/>
      <c r="KBN526" s="76"/>
      <c r="KBO526" s="76"/>
      <c r="KBP526" s="76"/>
      <c r="KBQ526" s="76"/>
      <c r="KBR526" s="76"/>
      <c r="KBS526" s="76"/>
      <c r="KBT526" s="76"/>
      <c r="KBU526" s="76"/>
      <c r="KBV526" s="76"/>
      <c r="KBW526" s="76"/>
      <c r="KBX526" s="76"/>
      <c r="KBY526" s="76"/>
      <c r="KBZ526" s="76"/>
      <c r="KCA526" s="76"/>
      <c r="KCB526" s="76"/>
      <c r="KCC526" s="76"/>
      <c r="KCD526" s="76"/>
      <c r="KCE526" s="76"/>
      <c r="KCF526" s="76"/>
      <c r="KCG526" s="76"/>
      <c r="KCH526" s="76"/>
      <c r="KCI526" s="76"/>
      <c r="KCJ526" s="76"/>
      <c r="KCK526" s="76"/>
      <c r="KCL526" s="76"/>
      <c r="KCM526" s="76"/>
      <c r="KCN526" s="76"/>
      <c r="KCO526" s="76"/>
      <c r="KCP526" s="76"/>
      <c r="KCQ526" s="76"/>
      <c r="KCR526" s="76"/>
      <c r="KCS526" s="76"/>
      <c r="KCT526" s="76"/>
      <c r="KCU526" s="76"/>
      <c r="KCV526" s="76"/>
      <c r="KCW526" s="76"/>
      <c r="KCX526" s="76"/>
      <c r="KCY526" s="76"/>
      <c r="KCZ526" s="76"/>
      <c r="KDA526" s="76"/>
      <c r="KDB526" s="76"/>
      <c r="KDC526" s="76"/>
      <c r="KDD526" s="76"/>
      <c r="KDE526" s="76"/>
      <c r="KDF526" s="76"/>
      <c r="KDG526" s="76"/>
      <c r="KDH526" s="76"/>
      <c r="KDI526" s="76"/>
      <c r="KDJ526" s="76"/>
      <c r="KDK526" s="76"/>
      <c r="KDL526" s="76"/>
      <c r="KDM526" s="76"/>
      <c r="KDN526" s="76"/>
      <c r="KDO526" s="76"/>
      <c r="KDP526" s="76"/>
      <c r="KDQ526" s="76"/>
      <c r="KDR526" s="76"/>
      <c r="KDS526" s="76"/>
      <c r="KDT526" s="76"/>
      <c r="KDU526" s="76"/>
      <c r="KDV526" s="76"/>
      <c r="KDW526" s="76"/>
      <c r="KDX526" s="76"/>
      <c r="KDY526" s="76"/>
      <c r="KDZ526" s="76"/>
      <c r="KEA526" s="76"/>
      <c r="KEB526" s="76"/>
      <c r="KEC526" s="76"/>
      <c r="KED526" s="76"/>
      <c r="KEE526" s="76"/>
      <c r="KEF526" s="76"/>
      <c r="KEG526" s="76"/>
      <c r="KEH526" s="76"/>
      <c r="KEI526" s="76"/>
      <c r="KEJ526" s="76"/>
      <c r="KEK526" s="76"/>
      <c r="KEL526" s="76"/>
      <c r="KEM526" s="76"/>
      <c r="KEN526" s="76"/>
      <c r="KEO526" s="76"/>
      <c r="KEP526" s="76"/>
      <c r="KEQ526" s="76"/>
      <c r="KER526" s="76"/>
      <c r="KES526" s="76"/>
      <c r="KET526" s="76"/>
      <c r="KEU526" s="76"/>
      <c r="KEV526" s="76"/>
      <c r="KEW526" s="76"/>
      <c r="KEX526" s="76"/>
      <c r="KEY526" s="76"/>
      <c r="KEZ526" s="76"/>
      <c r="KFA526" s="76"/>
      <c r="KFB526" s="76"/>
      <c r="KFC526" s="76"/>
      <c r="KFD526" s="76"/>
      <c r="KFE526" s="76"/>
      <c r="KFF526" s="76"/>
      <c r="KFG526" s="76"/>
      <c r="KFH526" s="76"/>
      <c r="KFI526" s="76"/>
      <c r="KFJ526" s="76"/>
      <c r="KFK526" s="76"/>
      <c r="KFL526" s="76"/>
      <c r="KFM526" s="76"/>
      <c r="KFN526" s="76"/>
      <c r="KFO526" s="76"/>
      <c r="KFP526" s="76"/>
      <c r="KFQ526" s="76"/>
      <c r="KFR526" s="76"/>
      <c r="KFS526" s="76"/>
      <c r="KFT526" s="76"/>
      <c r="KFU526" s="76"/>
      <c r="KFV526" s="76"/>
      <c r="KFW526" s="76"/>
      <c r="KFX526" s="76"/>
      <c r="KFY526" s="76"/>
      <c r="KFZ526" s="76"/>
      <c r="KGA526" s="76"/>
      <c r="KGB526" s="76"/>
      <c r="KGC526" s="76"/>
      <c r="KGD526" s="76"/>
      <c r="KGE526" s="76"/>
      <c r="KGF526" s="76"/>
      <c r="KGG526" s="76"/>
      <c r="KGH526" s="76"/>
      <c r="KGI526" s="76"/>
      <c r="KGJ526" s="76"/>
      <c r="KGK526" s="76"/>
      <c r="KGL526" s="76"/>
      <c r="KGM526" s="76"/>
      <c r="KGN526" s="76"/>
      <c r="KGO526" s="76"/>
      <c r="KGP526" s="76"/>
      <c r="KGQ526" s="76"/>
      <c r="KGR526" s="76"/>
      <c r="KGS526" s="76"/>
      <c r="KGT526" s="76"/>
      <c r="KGU526" s="76"/>
      <c r="KGV526" s="76"/>
      <c r="KGW526" s="76"/>
      <c r="KGX526" s="76"/>
      <c r="KGY526" s="76"/>
      <c r="KGZ526" s="76"/>
      <c r="KHA526" s="76"/>
      <c r="KHB526" s="76"/>
      <c r="KHC526" s="76"/>
      <c r="KHD526" s="76"/>
      <c r="KHE526" s="76"/>
      <c r="KHF526" s="76"/>
      <c r="KHG526" s="76"/>
      <c r="KHH526" s="76"/>
      <c r="KHI526" s="76"/>
      <c r="KHJ526" s="76"/>
      <c r="KHK526" s="76"/>
      <c r="KHL526" s="76"/>
      <c r="KHM526" s="76"/>
      <c r="KHN526" s="76"/>
      <c r="KHO526" s="76"/>
      <c r="KHP526" s="76"/>
      <c r="KHQ526" s="76"/>
      <c r="KHR526" s="76"/>
      <c r="KHS526" s="76"/>
      <c r="KHT526" s="76"/>
      <c r="KHU526" s="76"/>
      <c r="KHV526" s="76"/>
      <c r="KHW526" s="76"/>
      <c r="KHX526" s="76"/>
      <c r="KHY526" s="76"/>
      <c r="KHZ526" s="76"/>
      <c r="KIA526" s="76"/>
      <c r="KIB526" s="76"/>
      <c r="KIC526" s="76"/>
      <c r="KID526" s="76"/>
      <c r="KIE526" s="76"/>
      <c r="KIF526" s="76"/>
      <c r="KIG526" s="76"/>
      <c r="KIH526" s="76"/>
      <c r="KII526" s="76"/>
      <c r="KIJ526" s="76"/>
      <c r="KIK526" s="76"/>
      <c r="KIL526" s="76"/>
      <c r="KIM526" s="76"/>
      <c r="KIN526" s="76"/>
      <c r="KIO526" s="76"/>
      <c r="KIP526" s="76"/>
      <c r="KIQ526" s="76"/>
      <c r="KIR526" s="76"/>
      <c r="KIS526" s="76"/>
      <c r="KIT526" s="76"/>
      <c r="KIU526" s="76"/>
      <c r="KIV526" s="76"/>
      <c r="KIW526" s="76"/>
      <c r="KIX526" s="76"/>
      <c r="KIY526" s="76"/>
      <c r="KIZ526" s="76"/>
      <c r="KJA526" s="76"/>
      <c r="KJB526" s="76"/>
      <c r="KJC526" s="76"/>
      <c r="KJD526" s="76"/>
      <c r="KJE526" s="76"/>
      <c r="KJF526" s="76"/>
      <c r="KJG526" s="76"/>
      <c r="KJH526" s="76"/>
      <c r="KJI526" s="76"/>
      <c r="KJJ526" s="76"/>
      <c r="KJK526" s="76"/>
      <c r="KJL526" s="76"/>
      <c r="KJM526" s="76"/>
      <c r="KJN526" s="76"/>
      <c r="KJO526" s="76"/>
      <c r="KJP526" s="76"/>
      <c r="KJQ526" s="76"/>
      <c r="KJR526" s="76"/>
      <c r="KJS526" s="76"/>
      <c r="KJT526" s="76"/>
      <c r="KJU526" s="76"/>
      <c r="KJV526" s="76"/>
      <c r="KJW526" s="76"/>
      <c r="KJX526" s="76"/>
      <c r="KJY526" s="76"/>
      <c r="KJZ526" s="76"/>
      <c r="KKA526" s="76"/>
      <c r="KKB526" s="76"/>
      <c r="KKC526" s="76"/>
      <c r="KKD526" s="76"/>
      <c r="KKE526" s="76"/>
      <c r="KKF526" s="76"/>
      <c r="KKG526" s="76"/>
      <c r="KKH526" s="76"/>
      <c r="KKI526" s="76"/>
      <c r="KKJ526" s="76"/>
      <c r="KKK526" s="76"/>
      <c r="KKL526" s="76"/>
      <c r="KKM526" s="76"/>
      <c r="KKN526" s="76"/>
      <c r="KKO526" s="76"/>
      <c r="KKP526" s="76"/>
      <c r="KKQ526" s="76"/>
      <c r="KKR526" s="76"/>
      <c r="KKS526" s="76"/>
      <c r="KKT526" s="76"/>
      <c r="KKU526" s="76"/>
      <c r="KKV526" s="76"/>
      <c r="KKW526" s="76"/>
      <c r="KKX526" s="76"/>
      <c r="KKY526" s="76"/>
      <c r="KKZ526" s="76"/>
      <c r="KLA526" s="76"/>
      <c r="KLB526" s="76"/>
      <c r="KLC526" s="76"/>
      <c r="KLD526" s="76"/>
      <c r="KLE526" s="76"/>
      <c r="KLF526" s="76"/>
      <c r="KLG526" s="76"/>
      <c r="KLH526" s="76"/>
      <c r="KLI526" s="76"/>
      <c r="KLJ526" s="76"/>
      <c r="KLK526" s="76"/>
      <c r="KLL526" s="76"/>
      <c r="KLM526" s="76"/>
      <c r="KLN526" s="76"/>
      <c r="KLO526" s="76"/>
      <c r="KLP526" s="76"/>
      <c r="KLQ526" s="76"/>
      <c r="KLR526" s="76"/>
      <c r="KLS526" s="76"/>
      <c r="KLT526" s="76"/>
      <c r="KLU526" s="76"/>
      <c r="KLV526" s="76"/>
      <c r="KLW526" s="76"/>
      <c r="KLX526" s="76"/>
      <c r="KLY526" s="76"/>
      <c r="KLZ526" s="76"/>
      <c r="KMA526" s="76"/>
      <c r="KMB526" s="76"/>
      <c r="KMC526" s="76"/>
      <c r="KMD526" s="76"/>
      <c r="KME526" s="76"/>
      <c r="KMF526" s="76"/>
      <c r="KMG526" s="76"/>
      <c r="KMH526" s="76"/>
      <c r="KMI526" s="76"/>
      <c r="KMJ526" s="76"/>
      <c r="KMK526" s="76"/>
      <c r="KML526" s="76"/>
      <c r="KMM526" s="76"/>
      <c r="KMN526" s="76"/>
      <c r="KMO526" s="76"/>
      <c r="KMP526" s="76"/>
      <c r="KMQ526" s="76"/>
      <c r="KMR526" s="76"/>
      <c r="KMS526" s="76"/>
      <c r="KMT526" s="76"/>
      <c r="KMU526" s="76"/>
      <c r="KMV526" s="76"/>
      <c r="KMW526" s="76"/>
      <c r="KMX526" s="76"/>
      <c r="KMY526" s="76"/>
      <c r="KMZ526" s="76"/>
      <c r="KNA526" s="76"/>
      <c r="KNB526" s="76"/>
      <c r="KNC526" s="76"/>
      <c r="KND526" s="76"/>
      <c r="KNE526" s="76"/>
      <c r="KNF526" s="76"/>
      <c r="KNG526" s="76"/>
      <c r="KNH526" s="76"/>
      <c r="KNI526" s="76"/>
      <c r="KNJ526" s="76"/>
      <c r="KNK526" s="76"/>
      <c r="KNL526" s="76"/>
      <c r="KNM526" s="76"/>
      <c r="KNN526" s="76"/>
      <c r="KNO526" s="76"/>
      <c r="KNP526" s="76"/>
      <c r="KNQ526" s="76"/>
      <c r="KNR526" s="76"/>
      <c r="KNS526" s="76"/>
      <c r="KNT526" s="76"/>
      <c r="KNU526" s="76"/>
      <c r="KNV526" s="76"/>
      <c r="KNW526" s="76"/>
      <c r="KNX526" s="76"/>
      <c r="KNY526" s="76"/>
      <c r="KNZ526" s="76"/>
      <c r="KOA526" s="76"/>
      <c r="KOB526" s="76"/>
      <c r="KOC526" s="76"/>
      <c r="KOD526" s="76"/>
      <c r="KOE526" s="76"/>
      <c r="KOF526" s="76"/>
      <c r="KOG526" s="76"/>
      <c r="KOH526" s="76"/>
      <c r="KOI526" s="76"/>
      <c r="KOJ526" s="76"/>
      <c r="KOK526" s="76"/>
      <c r="KOL526" s="76"/>
      <c r="KOM526" s="76"/>
      <c r="KON526" s="76"/>
      <c r="KOO526" s="76"/>
      <c r="KOP526" s="76"/>
      <c r="KOQ526" s="76"/>
      <c r="KOR526" s="76"/>
      <c r="KOS526" s="76"/>
      <c r="KOT526" s="76"/>
      <c r="KOU526" s="76"/>
      <c r="KOV526" s="76"/>
      <c r="KOW526" s="76"/>
      <c r="KOX526" s="76"/>
      <c r="KOY526" s="76"/>
      <c r="KOZ526" s="76"/>
      <c r="KPA526" s="76"/>
      <c r="KPB526" s="76"/>
      <c r="KPC526" s="76"/>
      <c r="KPD526" s="76"/>
      <c r="KPE526" s="76"/>
      <c r="KPF526" s="76"/>
      <c r="KPG526" s="76"/>
      <c r="KPH526" s="76"/>
      <c r="KPI526" s="76"/>
      <c r="KPJ526" s="76"/>
      <c r="KPK526" s="76"/>
      <c r="KPL526" s="76"/>
      <c r="KPM526" s="76"/>
      <c r="KPN526" s="76"/>
      <c r="KPO526" s="76"/>
      <c r="KPP526" s="76"/>
      <c r="KPQ526" s="76"/>
      <c r="KPR526" s="76"/>
      <c r="KPS526" s="76"/>
      <c r="KPT526" s="76"/>
      <c r="KPU526" s="76"/>
      <c r="KPV526" s="76"/>
      <c r="KPW526" s="76"/>
      <c r="KPX526" s="76"/>
      <c r="KPY526" s="76"/>
      <c r="KPZ526" s="76"/>
      <c r="KQA526" s="76"/>
      <c r="KQB526" s="76"/>
      <c r="KQC526" s="76"/>
      <c r="KQD526" s="76"/>
      <c r="KQE526" s="76"/>
      <c r="KQF526" s="76"/>
      <c r="KQG526" s="76"/>
      <c r="KQH526" s="76"/>
      <c r="KQI526" s="76"/>
      <c r="KQJ526" s="76"/>
      <c r="KQK526" s="76"/>
      <c r="KQL526" s="76"/>
      <c r="KQM526" s="76"/>
      <c r="KQN526" s="76"/>
      <c r="KQO526" s="76"/>
      <c r="KQP526" s="76"/>
      <c r="KQQ526" s="76"/>
      <c r="KQR526" s="76"/>
      <c r="KQS526" s="76"/>
      <c r="KQT526" s="76"/>
      <c r="KQU526" s="76"/>
      <c r="KQV526" s="76"/>
      <c r="KQW526" s="76"/>
      <c r="KQX526" s="76"/>
      <c r="KQY526" s="76"/>
      <c r="KQZ526" s="76"/>
      <c r="KRA526" s="76"/>
      <c r="KRB526" s="76"/>
      <c r="KRC526" s="76"/>
      <c r="KRD526" s="76"/>
      <c r="KRE526" s="76"/>
      <c r="KRF526" s="76"/>
      <c r="KRG526" s="76"/>
      <c r="KRH526" s="76"/>
      <c r="KRI526" s="76"/>
      <c r="KRJ526" s="76"/>
      <c r="KRK526" s="76"/>
      <c r="KRL526" s="76"/>
      <c r="KRM526" s="76"/>
      <c r="KRN526" s="76"/>
      <c r="KRO526" s="76"/>
      <c r="KRP526" s="76"/>
      <c r="KRQ526" s="76"/>
      <c r="KRR526" s="76"/>
      <c r="KRS526" s="76"/>
      <c r="KRT526" s="76"/>
      <c r="KRU526" s="76"/>
      <c r="KRV526" s="76"/>
      <c r="KRW526" s="76"/>
      <c r="KRX526" s="76"/>
      <c r="KRY526" s="76"/>
      <c r="KRZ526" s="76"/>
      <c r="KSA526" s="76"/>
      <c r="KSB526" s="76"/>
      <c r="KSC526" s="76"/>
      <c r="KSD526" s="76"/>
      <c r="KSE526" s="76"/>
      <c r="KSF526" s="76"/>
      <c r="KSG526" s="76"/>
      <c r="KSH526" s="76"/>
      <c r="KSI526" s="76"/>
      <c r="KSJ526" s="76"/>
      <c r="KSK526" s="76"/>
      <c r="KSL526" s="76"/>
      <c r="KSM526" s="76"/>
      <c r="KSN526" s="76"/>
      <c r="KSO526" s="76"/>
      <c r="KSP526" s="76"/>
      <c r="KSQ526" s="76"/>
      <c r="KSR526" s="76"/>
      <c r="KSS526" s="76"/>
      <c r="KST526" s="76"/>
      <c r="KSU526" s="76"/>
      <c r="KSV526" s="76"/>
      <c r="KSW526" s="76"/>
      <c r="KSX526" s="76"/>
      <c r="KSY526" s="76"/>
      <c r="KSZ526" s="76"/>
      <c r="KTA526" s="76"/>
      <c r="KTB526" s="76"/>
      <c r="KTC526" s="76"/>
      <c r="KTD526" s="76"/>
      <c r="KTE526" s="76"/>
      <c r="KTF526" s="76"/>
      <c r="KTG526" s="76"/>
      <c r="KTH526" s="76"/>
      <c r="KTI526" s="76"/>
      <c r="KTJ526" s="76"/>
      <c r="KTK526" s="76"/>
      <c r="KTL526" s="76"/>
      <c r="KTM526" s="76"/>
      <c r="KTN526" s="76"/>
      <c r="KTO526" s="76"/>
      <c r="KTP526" s="76"/>
      <c r="KTQ526" s="76"/>
      <c r="KTR526" s="76"/>
      <c r="KTS526" s="76"/>
      <c r="KTT526" s="76"/>
      <c r="KTU526" s="76"/>
      <c r="KTV526" s="76"/>
      <c r="KTW526" s="76"/>
      <c r="KTX526" s="76"/>
      <c r="KTY526" s="76"/>
      <c r="KTZ526" s="76"/>
      <c r="KUA526" s="76"/>
      <c r="KUB526" s="76"/>
      <c r="KUC526" s="76"/>
      <c r="KUD526" s="76"/>
      <c r="KUE526" s="76"/>
      <c r="KUF526" s="76"/>
      <c r="KUG526" s="76"/>
      <c r="KUH526" s="76"/>
      <c r="KUI526" s="76"/>
      <c r="KUJ526" s="76"/>
      <c r="KUK526" s="76"/>
      <c r="KUL526" s="76"/>
      <c r="KUM526" s="76"/>
      <c r="KUN526" s="76"/>
      <c r="KUO526" s="76"/>
      <c r="KUP526" s="76"/>
      <c r="KUQ526" s="76"/>
      <c r="KUR526" s="76"/>
      <c r="KUS526" s="76"/>
      <c r="KUT526" s="76"/>
      <c r="KUU526" s="76"/>
      <c r="KUV526" s="76"/>
      <c r="KUW526" s="76"/>
      <c r="KUX526" s="76"/>
      <c r="KUY526" s="76"/>
      <c r="KUZ526" s="76"/>
      <c r="KVA526" s="76"/>
      <c r="KVB526" s="76"/>
      <c r="KVC526" s="76"/>
      <c r="KVD526" s="76"/>
      <c r="KVE526" s="76"/>
      <c r="KVF526" s="76"/>
      <c r="KVG526" s="76"/>
      <c r="KVH526" s="76"/>
      <c r="KVI526" s="76"/>
      <c r="KVJ526" s="76"/>
      <c r="KVK526" s="76"/>
      <c r="KVL526" s="76"/>
      <c r="KVM526" s="76"/>
      <c r="KVN526" s="76"/>
      <c r="KVO526" s="76"/>
      <c r="KVP526" s="76"/>
      <c r="KVQ526" s="76"/>
      <c r="KVR526" s="76"/>
      <c r="KVS526" s="76"/>
      <c r="KVT526" s="76"/>
      <c r="KVU526" s="76"/>
      <c r="KVV526" s="76"/>
      <c r="KVW526" s="76"/>
      <c r="KVX526" s="76"/>
      <c r="KVY526" s="76"/>
      <c r="KVZ526" s="76"/>
      <c r="KWA526" s="76"/>
      <c r="KWB526" s="76"/>
      <c r="KWC526" s="76"/>
      <c r="KWD526" s="76"/>
      <c r="KWE526" s="76"/>
      <c r="KWF526" s="76"/>
      <c r="KWG526" s="76"/>
      <c r="KWH526" s="76"/>
      <c r="KWI526" s="76"/>
      <c r="KWJ526" s="76"/>
      <c r="KWK526" s="76"/>
      <c r="KWL526" s="76"/>
      <c r="KWM526" s="76"/>
      <c r="KWN526" s="76"/>
      <c r="KWO526" s="76"/>
      <c r="KWP526" s="76"/>
      <c r="KWQ526" s="76"/>
      <c r="KWR526" s="76"/>
      <c r="KWS526" s="76"/>
      <c r="KWT526" s="76"/>
      <c r="KWU526" s="76"/>
      <c r="KWV526" s="76"/>
      <c r="KWW526" s="76"/>
      <c r="KWX526" s="76"/>
      <c r="KWY526" s="76"/>
      <c r="KWZ526" s="76"/>
      <c r="KXA526" s="76"/>
      <c r="KXB526" s="76"/>
      <c r="KXC526" s="76"/>
      <c r="KXD526" s="76"/>
      <c r="KXE526" s="76"/>
      <c r="KXF526" s="76"/>
      <c r="KXG526" s="76"/>
      <c r="KXH526" s="76"/>
      <c r="KXI526" s="76"/>
      <c r="KXJ526" s="76"/>
      <c r="KXK526" s="76"/>
      <c r="KXL526" s="76"/>
      <c r="KXM526" s="76"/>
      <c r="KXN526" s="76"/>
      <c r="KXO526" s="76"/>
      <c r="KXP526" s="76"/>
      <c r="KXQ526" s="76"/>
      <c r="KXR526" s="76"/>
      <c r="KXS526" s="76"/>
      <c r="KXT526" s="76"/>
      <c r="KXU526" s="76"/>
      <c r="KXV526" s="76"/>
      <c r="KXW526" s="76"/>
      <c r="KXX526" s="76"/>
      <c r="KXY526" s="76"/>
      <c r="KXZ526" s="76"/>
      <c r="KYA526" s="76"/>
      <c r="KYB526" s="76"/>
      <c r="KYC526" s="76"/>
      <c r="KYD526" s="76"/>
      <c r="KYE526" s="76"/>
      <c r="KYF526" s="76"/>
      <c r="KYG526" s="76"/>
      <c r="KYH526" s="76"/>
      <c r="KYI526" s="76"/>
      <c r="KYJ526" s="76"/>
      <c r="KYK526" s="76"/>
      <c r="KYL526" s="76"/>
      <c r="KYM526" s="76"/>
      <c r="KYN526" s="76"/>
      <c r="KYO526" s="76"/>
      <c r="KYP526" s="76"/>
      <c r="KYQ526" s="76"/>
      <c r="KYR526" s="76"/>
      <c r="KYS526" s="76"/>
      <c r="KYT526" s="76"/>
      <c r="KYU526" s="76"/>
      <c r="KYV526" s="76"/>
      <c r="KYW526" s="76"/>
      <c r="KYX526" s="76"/>
      <c r="KYY526" s="76"/>
      <c r="KYZ526" s="76"/>
      <c r="KZA526" s="76"/>
      <c r="KZB526" s="76"/>
      <c r="KZC526" s="76"/>
      <c r="KZD526" s="76"/>
      <c r="KZE526" s="76"/>
      <c r="KZF526" s="76"/>
      <c r="KZG526" s="76"/>
      <c r="KZH526" s="76"/>
      <c r="KZI526" s="76"/>
      <c r="KZJ526" s="76"/>
      <c r="KZK526" s="76"/>
      <c r="KZL526" s="76"/>
      <c r="KZM526" s="76"/>
      <c r="KZN526" s="76"/>
      <c r="KZO526" s="76"/>
      <c r="KZP526" s="76"/>
      <c r="KZQ526" s="76"/>
      <c r="KZR526" s="76"/>
      <c r="KZS526" s="76"/>
      <c r="KZT526" s="76"/>
      <c r="KZU526" s="76"/>
      <c r="KZV526" s="76"/>
      <c r="KZW526" s="76"/>
      <c r="KZX526" s="76"/>
      <c r="KZY526" s="76"/>
      <c r="KZZ526" s="76"/>
      <c r="LAA526" s="76"/>
      <c r="LAB526" s="76"/>
      <c r="LAC526" s="76"/>
      <c r="LAD526" s="76"/>
      <c r="LAE526" s="76"/>
      <c r="LAF526" s="76"/>
      <c r="LAG526" s="76"/>
      <c r="LAH526" s="76"/>
      <c r="LAI526" s="76"/>
      <c r="LAJ526" s="76"/>
      <c r="LAK526" s="76"/>
      <c r="LAL526" s="76"/>
      <c r="LAM526" s="76"/>
      <c r="LAN526" s="76"/>
      <c r="LAO526" s="76"/>
      <c r="LAP526" s="76"/>
      <c r="LAQ526" s="76"/>
      <c r="LAR526" s="76"/>
      <c r="LAS526" s="76"/>
      <c r="LAT526" s="76"/>
      <c r="LAU526" s="76"/>
      <c r="LAV526" s="76"/>
      <c r="LAW526" s="76"/>
      <c r="LAX526" s="76"/>
      <c r="LAY526" s="76"/>
      <c r="LAZ526" s="76"/>
      <c r="LBA526" s="76"/>
      <c r="LBB526" s="76"/>
      <c r="LBC526" s="76"/>
      <c r="LBD526" s="76"/>
      <c r="LBE526" s="76"/>
      <c r="LBF526" s="76"/>
      <c r="LBG526" s="76"/>
      <c r="LBH526" s="76"/>
      <c r="LBI526" s="76"/>
      <c r="LBJ526" s="76"/>
      <c r="LBK526" s="76"/>
      <c r="LBL526" s="76"/>
      <c r="LBM526" s="76"/>
      <c r="LBN526" s="76"/>
      <c r="LBO526" s="76"/>
      <c r="LBP526" s="76"/>
      <c r="LBQ526" s="76"/>
      <c r="LBR526" s="76"/>
      <c r="LBS526" s="76"/>
      <c r="LBT526" s="76"/>
      <c r="LBU526" s="76"/>
      <c r="LBV526" s="76"/>
      <c r="LBW526" s="76"/>
      <c r="LBX526" s="76"/>
      <c r="LBY526" s="76"/>
      <c r="LBZ526" s="76"/>
      <c r="LCA526" s="76"/>
      <c r="LCB526" s="76"/>
      <c r="LCC526" s="76"/>
      <c r="LCD526" s="76"/>
      <c r="LCE526" s="76"/>
      <c r="LCF526" s="76"/>
      <c r="LCG526" s="76"/>
      <c r="LCH526" s="76"/>
      <c r="LCI526" s="76"/>
      <c r="LCJ526" s="76"/>
      <c r="LCK526" s="76"/>
      <c r="LCL526" s="76"/>
      <c r="LCM526" s="76"/>
      <c r="LCN526" s="76"/>
      <c r="LCO526" s="76"/>
      <c r="LCP526" s="76"/>
      <c r="LCQ526" s="76"/>
      <c r="LCR526" s="76"/>
      <c r="LCS526" s="76"/>
      <c r="LCT526" s="76"/>
      <c r="LCU526" s="76"/>
      <c r="LCV526" s="76"/>
      <c r="LCW526" s="76"/>
      <c r="LCX526" s="76"/>
      <c r="LCY526" s="76"/>
      <c r="LCZ526" s="76"/>
      <c r="LDA526" s="76"/>
      <c r="LDB526" s="76"/>
      <c r="LDC526" s="76"/>
      <c r="LDD526" s="76"/>
      <c r="LDE526" s="76"/>
      <c r="LDF526" s="76"/>
      <c r="LDG526" s="76"/>
      <c r="LDH526" s="76"/>
      <c r="LDI526" s="76"/>
      <c r="LDJ526" s="76"/>
      <c r="LDK526" s="76"/>
      <c r="LDL526" s="76"/>
      <c r="LDM526" s="76"/>
      <c r="LDN526" s="76"/>
      <c r="LDO526" s="76"/>
      <c r="LDP526" s="76"/>
      <c r="LDQ526" s="76"/>
      <c r="LDR526" s="76"/>
      <c r="LDS526" s="76"/>
      <c r="LDT526" s="76"/>
      <c r="LDU526" s="76"/>
      <c r="LDV526" s="76"/>
      <c r="LDW526" s="76"/>
      <c r="LDX526" s="76"/>
      <c r="LDY526" s="76"/>
      <c r="LDZ526" s="76"/>
      <c r="LEA526" s="76"/>
      <c r="LEB526" s="76"/>
      <c r="LEC526" s="76"/>
      <c r="LED526" s="76"/>
      <c r="LEE526" s="76"/>
      <c r="LEF526" s="76"/>
      <c r="LEG526" s="76"/>
      <c r="LEH526" s="76"/>
      <c r="LEI526" s="76"/>
      <c r="LEJ526" s="76"/>
      <c r="LEK526" s="76"/>
      <c r="LEL526" s="76"/>
      <c r="LEM526" s="76"/>
      <c r="LEN526" s="76"/>
      <c r="LEO526" s="76"/>
      <c r="LEP526" s="76"/>
      <c r="LEQ526" s="76"/>
      <c r="LER526" s="76"/>
      <c r="LES526" s="76"/>
      <c r="LET526" s="76"/>
      <c r="LEU526" s="76"/>
      <c r="LEV526" s="76"/>
      <c r="LEW526" s="76"/>
      <c r="LEX526" s="76"/>
      <c r="LEY526" s="76"/>
      <c r="LEZ526" s="76"/>
      <c r="LFA526" s="76"/>
      <c r="LFB526" s="76"/>
      <c r="LFC526" s="76"/>
      <c r="LFD526" s="76"/>
      <c r="LFE526" s="76"/>
      <c r="LFF526" s="76"/>
      <c r="LFG526" s="76"/>
      <c r="LFH526" s="76"/>
      <c r="LFI526" s="76"/>
      <c r="LFJ526" s="76"/>
      <c r="LFK526" s="76"/>
      <c r="LFL526" s="76"/>
      <c r="LFM526" s="76"/>
      <c r="LFN526" s="76"/>
      <c r="LFO526" s="76"/>
      <c r="LFP526" s="76"/>
      <c r="LFQ526" s="76"/>
      <c r="LFR526" s="76"/>
      <c r="LFS526" s="76"/>
      <c r="LFT526" s="76"/>
      <c r="LFU526" s="76"/>
      <c r="LFV526" s="76"/>
      <c r="LFW526" s="76"/>
      <c r="LFX526" s="76"/>
      <c r="LFY526" s="76"/>
      <c r="LFZ526" s="76"/>
      <c r="LGA526" s="76"/>
      <c r="LGB526" s="76"/>
      <c r="LGC526" s="76"/>
      <c r="LGD526" s="76"/>
      <c r="LGE526" s="76"/>
      <c r="LGF526" s="76"/>
      <c r="LGG526" s="76"/>
      <c r="LGH526" s="76"/>
      <c r="LGI526" s="76"/>
      <c r="LGJ526" s="76"/>
      <c r="LGK526" s="76"/>
      <c r="LGL526" s="76"/>
      <c r="LGM526" s="76"/>
      <c r="LGN526" s="76"/>
      <c r="LGO526" s="76"/>
      <c r="LGP526" s="76"/>
      <c r="LGQ526" s="76"/>
      <c r="LGR526" s="76"/>
      <c r="LGS526" s="76"/>
      <c r="LGT526" s="76"/>
      <c r="LGU526" s="76"/>
      <c r="LGV526" s="76"/>
      <c r="LGW526" s="76"/>
      <c r="LGX526" s="76"/>
      <c r="LGY526" s="76"/>
      <c r="LGZ526" s="76"/>
      <c r="LHA526" s="76"/>
      <c r="LHB526" s="76"/>
      <c r="LHC526" s="76"/>
      <c r="LHD526" s="76"/>
      <c r="LHE526" s="76"/>
      <c r="LHF526" s="76"/>
      <c r="LHG526" s="76"/>
      <c r="LHH526" s="76"/>
      <c r="LHI526" s="76"/>
      <c r="LHJ526" s="76"/>
      <c r="LHK526" s="76"/>
      <c r="LHL526" s="76"/>
      <c r="LHM526" s="76"/>
      <c r="LHN526" s="76"/>
      <c r="LHO526" s="76"/>
      <c r="LHP526" s="76"/>
      <c r="LHQ526" s="76"/>
      <c r="LHR526" s="76"/>
      <c r="LHS526" s="76"/>
      <c r="LHT526" s="76"/>
      <c r="LHU526" s="76"/>
      <c r="LHV526" s="76"/>
      <c r="LHW526" s="76"/>
      <c r="LHX526" s="76"/>
      <c r="LHY526" s="76"/>
      <c r="LHZ526" s="76"/>
      <c r="LIA526" s="76"/>
      <c r="LIB526" s="76"/>
      <c r="LIC526" s="76"/>
      <c r="LID526" s="76"/>
      <c r="LIE526" s="76"/>
      <c r="LIF526" s="76"/>
      <c r="LIG526" s="76"/>
      <c r="LIH526" s="76"/>
      <c r="LII526" s="76"/>
      <c r="LIJ526" s="76"/>
      <c r="LIK526" s="76"/>
      <c r="LIL526" s="76"/>
      <c r="LIM526" s="76"/>
      <c r="LIN526" s="76"/>
      <c r="LIO526" s="76"/>
      <c r="LIP526" s="76"/>
      <c r="LIQ526" s="76"/>
      <c r="LIR526" s="76"/>
      <c r="LIS526" s="76"/>
      <c r="LIT526" s="76"/>
      <c r="LIU526" s="76"/>
      <c r="LIV526" s="76"/>
      <c r="LIW526" s="76"/>
      <c r="LIX526" s="76"/>
      <c r="LIY526" s="76"/>
      <c r="LIZ526" s="76"/>
      <c r="LJA526" s="76"/>
      <c r="LJB526" s="76"/>
      <c r="LJC526" s="76"/>
      <c r="LJD526" s="76"/>
      <c r="LJE526" s="76"/>
      <c r="LJF526" s="76"/>
      <c r="LJG526" s="76"/>
      <c r="LJH526" s="76"/>
      <c r="LJI526" s="76"/>
      <c r="LJJ526" s="76"/>
      <c r="LJK526" s="76"/>
      <c r="LJL526" s="76"/>
      <c r="LJM526" s="76"/>
      <c r="LJN526" s="76"/>
      <c r="LJO526" s="76"/>
      <c r="LJP526" s="76"/>
      <c r="LJQ526" s="76"/>
      <c r="LJR526" s="76"/>
      <c r="LJS526" s="76"/>
      <c r="LJT526" s="76"/>
      <c r="LJU526" s="76"/>
      <c r="LJV526" s="76"/>
      <c r="LJW526" s="76"/>
      <c r="LJX526" s="76"/>
      <c r="LJY526" s="76"/>
      <c r="LJZ526" s="76"/>
      <c r="LKA526" s="76"/>
      <c r="LKB526" s="76"/>
      <c r="LKC526" s="76"/>
      <c r="LKD526" s="76"/>
      <c r="LKE526" s="76"/>
      <c r="LKF526" s="76"/>
      <c r="LKG526" s="76"/>
      <c r="LKH526" s="76"/>
      <c r="LKI526" s="76"/>
      <c r="LKJ526" s="76"/>
      <c r="LKK526" s="76"/>
      <c r="LKL526" s="76"/>
      <c r="LKM526" s="76"/>
      <c r="LKN526" s="76"/>
      <c r="LKO526" s="76"/>
      <c r="LKP526" s="76"/>
      <c r="LKQ526" s="76"/>
      <c r="LKR526" s="76"/>
      <c r="LKS526" s="76"/>
      <c r="LKT526" s="76"/>
      <c r="LKU526" s="76"/>
      <c r="LKV526" s="76"/>
      <c r="LKW526" s="76"/>
      <c r="LKX526" s="76"/>
      <c r="LKY526" s="76"/>
      <c r="LKZ526" s="76"/>
      <c r="LLA526" s="76"/>
      <c r="LLB526" s="76"/>
      <c r="LLC526" s="76"/>
      <c r="LLD526" s="76"/>
      <c r="LLE526" s="76"/>
      <c r="LLF526" s="76"/>
      <c r="LLG526" s="76"/>
      <c r="LLH526" s="76"/>
      <c r="LLI526" s="76"/>
      <c r="LLJ526" s="76"/>
      <c r="LLK526" s="76"/>
      <c r="LLL526" s="76"/>
      <c r="LLM526" s="76"/>
      <c r="LLN526" s="76"/>
      <c r="LLO526" s="76"/>
      <c r="LLP526" s="76"/>
      <c r="LLQ526" s="76"/>
      <c r="LLR526" s="76"/>
      <c r="LLS526" s="76"/>
      <c r="LLT526" s="76"/>
      <c r="LLU526" s="76"/>
      <c r="LLV526" s="76"/>
      <c r="LLW526" s="76"/>
      <c r="LLX526" s="76"/>
      <c r="LLY526" s="76"/>
      <c r="LLZ526" s="76"/>
      <c r="LMA526" s="76"/>
      <c r="LMB526" s="76"/>
      <c r="LMC526" s="76"/>
      <c r="LMD526" s="76"/>
      <c r="LME526" s="76"/>
      <c r="LMF526" s="76"/>
      <c r="LMG526" s="76"/>
      <c r="LMH526" s="76"/>
      <c r="LMI526" s="76"/>
      <c r="LMJ526" s="76"/>
      <c r="LMK526" s="76"/>
      <c r="LML526" s="76"/>
      <c r="LMM526" s="76"/>
      <c r="LMN526" s="76"/>
      <c r="LMO526" s="76"/>
      <c r="LMP526" s="76"/>
      <c r="LMQ526" s="76"/>
      <c r="LMR526" s="76"/>
      <c r="LMS526" s="76"/>
      <c r="LMT526" s="76"/>
      <c r="LMU526" s="76"/>
      <c r="LMV526" s="76"/>
      <c r="LMW526" s="76"/>
      <c r="LMX526" s="76"/>
      <c r="LMY526" s="76"/>
      <c r="LMZ526" s="76"/>
      <c r="LNA526" s="76"/>
      <c r="LNB526" s="76"/>
      <c r="LNC526" s="76"/>
      <c r="LND526" s="76"/>
      <c r="LNE526" s="76"/>
      <c r="LNF526" s="76"/>
      <c r="LNG526" s="76"/>
      <c r="LNH526" s="76"/>
      <c r="LNI526" s="76"/>
      <c r="LNJ526" s="76"/>
      <c r="LNK526" s="76"/>
      <c r="LNL526" s="76"/>
      <c r="LNM526" s="76"/>
      <c r="LNN526" s="76"/>
      <c r="LNO526" s="76"/>
      <c r="LNP526" s="76"/>
      <c r="LNQ526" s="76"/>
      <c r="LNR526" s="76"/>
      <c r="LNS526" s="76"/>
      <c r="LNT526" s="76"/>
      <c r="LNU526" s="76"/>
      <c r="LNV526" s="76"/>
      <c r="LNW526" s="76"/>
      <c r="LNX526" s="76"/>
      <c r="LNY526" s="76"/>
      <c r="LNZ526" s="76"/>
      <c r="LOA526" s="76"/>
      <c r="LOB526" s="76"/>
      <c r="LOC526" s="76"/>
      <c r="LOD526" s="76"/>
      <c r="LOE526" s="76"/>
      <c r="LOF526" s="76"/>
      <c r="LOG526" s="76"/>
      <c r="LOH526" s="76"/>
      <c r="LOI526" s="76"/>
      <c r="LOJ526" s="76"/>
      <c r="LOK526" s="76"/>
      <c r="LOL526" s="76"/>
      <c r="LOM526" s="76"/>
      <c r="LON526" s="76"/>
      <c r="LOO526" s="76"/>
      <c r="LOP526" s="76"/>
      <c r="LOQ526" s="76"/>
      <c r="LOR526" s="76"/>
      <c r="LOS526" s="76"/>
      <c r="LOT526" s="76"/>
      <c r="LOU526" s="76"/>
      <c r="LOV526" s="76"/>
      <c r="LOW526" s="76"/>
      <c r="LOX526" s="76"/>
      <c r="LOY526" s="76"/>
      <c r="LOZ526" s="76"/>
      <c r="LPA526" s="76"/>
      <c r="LPB526" s="76"/>
      <c r="LPC526" s="76"/>
      <c r="LPD526" s="76"/>
      <c r="LPE526" s="76"/>
      <c r="LPF526" s="76"/>
      <c r="LPG526" s="76"/>
      <c r="LPH526" s="76"/>
      <c r="LPI526" s="76"/>
      <c r="LPJ526" s="76"/>
      <c r="LPK526" s="76"/>
      <c r="LPL526" s="76"/>
      <c r="LPM526" s="76"/>
      <c r="LPN526" s="76"/>
      <c r="LPO526" s="76"/>
      <c r="LPP526" s="76"/>
      <c r="LPQ526" s="76"/>
      <c r="LPR526" s="76"/>
      <c r="LPS526" s="76"/>
      <c r="LPT526" s="76"/>
      <c r="LPU526" s="76"/>
      <c r="LPV526" s="76"/>
      <c r="LPW526" s="76"/>
      <c r="LPX526" s="76"/>
      <c r="LPY526" s="76"/>
      <c r="LPZ526" s="76"/>
      <c r="LQA526" s="76"/>
      <c r="LQB526" s="76"/>
      <c r="LQC526" s="76"/>
      <c r="LQD526" s="76"/>
      <c r="LQE526" s="76"/>
      <c r="LQF526" s="76"/>
      <c r="LQG526" s="76"/>
      <c r="LQH526" s="76"/>
      <c r="LQI526" s="76"/>
      <c r="LQJ526" s="76"/>
      <c r="LQK526" s="76"/>
      <c r="LQL526" s="76"/>
      <c r="LQM526" s="76"/>
      <c r="LQN526" s="76"/>
      <c r="LQO526" s="76"/>
      <c r="LQP526" s="76"/>
      <c r="LQQ526" s="76"/>
      <c r="LQR526" s="76"/>
      <c r="LQS526" s="76"/>
      <c r="LQT526" s="76"/>
      <c r="LQU526" s="76"/>
      <c r="LQV526" s="76"/>
      <c r="LQW526" s="76"/>
      <c r="LQX526" s="76"/>
      <c r="LQY526" s="76"/>
      <c r="LQZ526" s="76"/>
      <c r="LRA526" s="76"/>
      <c r="LRB526" s="76"/>
      <c r="LRC526" s="76"/>
      <c r="LRD526" s="76"/>
      <c r="LRE526" s="76"/>
      <c r="LRF526" s="76"/>
      <c r="LRG526" s="76"/>
      <c r="LRH526" s="76"/>
      <c r="LRI526" s="76"/>
      <c r="LRJ526" s="76"/>
      <c r="LRK526" s="76"/>
      <c r="LRL526" s="76"/>
      <c r="LRM526" s="76"/>
      <c r="LRN526" s="76"/>
      <c r="LRO526" s="76"/>
      <c r="LRP526" s="76"/>
      <c r="LRQ526" s="76"/>
      <c r="LRR526" s="76"/>
      <c r="LRS526" s="76"/>
      <c r="LRT526" s="76"/>
      <c r="LRU526" s="76"/>
      <c r="LRV526" s="76"/>
      <c r="LRW526" s="76"/>
      <c r="LRX526" s="76"/>
      <c r="LRY526" s="76"/>
      <c r="LRZ526" s="76"/>
      <c r="LSA526" s="76"/>
      <c r="LSB526" s="76"/>
      <c r="LSC526" s="76"/>
      <c r="LSD526" s="76"/>
      <c r="LSE526" s="76"/>
      <c r="LSF526" s="76"/>
      <c r="LSG526" s="76"/>
      <c r="LSH526" s="76"/>
      <c r="LSI526" s="76"/>
      <c r="LSJ526" s="76"/>
      <c r="LSK526" s="76"/>
      <c r="LSL526" s="76"/>
      <c r="LSM526" s="76"/>
      <c r="LSN526" s="76"/>
      <c r="LSO526" s="76"/>
      <c r="LSP526" s="76"/>
      <c r="LSQ526" s="76"/>
      <c r="LSR526" s="76"/>
      <c r="LSS526" s="76"/>
      <c r="LST526" s="76"/>
      <c r="LSU526" s="76"/>
      <c r="LSV526" s="76"/>
      <c r="LSW526" s="76"/>
      <c r="LSX526" s="76"/>
      <c r="LSY526" s="76"/>
      <c r="LSZ526" s="76"/>
      <c r="LTA526" s="76"/>
      <c r="LTB526" s="76"/>
      <c r="LTC526" s="76"/>
      <c r="LTD526" s="76"/>
      <c r="LTE526" s="76"/>
      <c r="LTF526" s="76"/>
      <c r="LTG526" s="76"/>
      <c r="LTH526" s="76"/>
      <c r="LTI526" s="76"/>
      <c r="LTJ526" s="76"/>
      <c r="LTK526" s="76"/>
      <c r="LTL526" s="76"/>
      <c r="LTM526" s="76"/>
      <c r="LTN526" s="76"/>
      <c r="LTO526" s="76"/>
      <c r="LTP526" s="76"/>
      <c r="LTQ526" s="76"/>
      <c r="LTR526" s="76"/>
      <c r="LTS526" s="76"/>
      <c r="LTT526" s="76"/>
      <c r="LTU526" s="76"/>
      <c r="LTV526" s="76"/>
      <c r="LTW526" s="76"/>
      <c r="LTX526" s="76"/>
      <c r="LTY526" s="76"/>
      <c r="LTZ526" s="76"/>
      <c r="LUA526" s="76"/>
      <c r="LUB526" s="76"/>
      <c r="LUC526" s="76"/>
      <c r="LUD526" s="76"/>
      <c r="LUE526" s="76"/>
      <c r="LUF526" s="76"/>
      <c r="LUG526" s="76"/>
      <c r="LUH526" s="76"/>
      <c r="LUI526" s="76"/>
      <c r="LUJ526" s="76"/>
      <c r="LUK526" s="76"/>
      <c r="LUL526" s="76"/>
      <c r="LUM526" s="76"/>
      <c r="LUN526" s="76"/>
      <c r="LUO526" s="76"/>
      <c r="LUP526" s="76"/>
      <c r="LUQ526" s="76"/>
      <c r="LUR526" s="76"/>
      <c r="LUS526" s="76"/>
      <c r="LUT526" s="76"/>
      <c r="LUU526" s="76"/>
      <c r="LUV526" s="76"/>
      <c r="LUW526" s="76"/>
      <c r="LUX526" s="76"/>
      <c r="LUY526" s="76"/>
      <c r="LUZ526" s="76"/>
      <c r="LVA526" s="76"/>
      <c r="LVB526" s="76"/>
      <c r="LVC526" s="76"/>
      <c r="LVD526" s="76"/>
      <c r="LVE526" s="76"/>
      <c r="LVF526" s="76"/>
      <c r="LVG526" s="76"/>
      <c r="LVH526" s="76"/>
      <c r="LVI526" s="76"/>
      <c r="LVJ526" s="76"/>
      <c r="LVK526" s="76"/>
      <c r="LVL526" s="76"/>
      <c r="LVM526" s="76"/>
      <c r="LVN526" s="76"/>
      <c r="LVO526" s="76"/>
      <c r="LVP526" s="76"/>
      <c r="LVQ526" s="76"/>
      <c r="LVR526" s="76"/>
      <c r="LVS526" s="76"/>
      <c r="LVT526" s="76"/>
      <c r="LVU526" s="76"/>
      <c r="LVV526" s="76"/>
      <c r="LVW526" s="76"/>
      <c r="LVX526" s="76"/>
      <c r="LVY526" s="76"/>
      <c r="LVZ526" s="76"/>
      <c r="LWA526" s="76"/>
      <c r="LWB526" s="76"/>
      <c r="LWC526" s="76"/>
      <c r="LWD526" s="76"/>
      <c r="LWE526" s="76"/>
      <c r="LWF526" s="76"/>
      <c r="LWG526" s="76"/>
      <c r="LWH526" s="76"/>
      <c r="LWI526" s="76"/>
      <c r="LWJ526" s="76"/>
      <c r="LWK526" s="76"/>
      <c r="LWL526" s="76"/>
      <c r="LWM526" s="76"/>
      <c r="LWN526" s="76"/>
      <c r="LWO526" s="76"/>
      <c r="LWP526" s="76"/>
      <c r="LWQ526" s="76"/>
      <c r="LWR526" s="76"/>
      <c r="LWS526" s="76"/>
      <c r="LWT526" s="76"/>
      <c r="LWU526" s="76"/>
      <c r="LWV526" s="76"/>
      <c r="LWW526" s="76"/>
      <c r="LWX526" s="76"/>
      <c r="LWY526" s="76"/>
      <c r="LWZ526" s="76"/>
      <c r="LXA526" s="76"/>
      <c r="LXB526" s="76"/>
      <c r="LXC526" s="76"/>
      <c r="LXD526" s="76"/>
      <c r="LXE526" s="76"/>
      <c r="LXF526" s="76"/>
      <c r="LXG526" s="76"/>
      <c r="LXH526" s="76"/>
      <c r="LXI526" s="76"/>
      <c r="LXJ526" s="76"/>
      <c r="LXK526" s="76"/>
      <c r="LXL526" s="76"/>
      <c r="LXM526" s="76"/>
      <c r="LXN526" s="76"/>
      <c r="LXO526" s="76"/>
      <c r="LXP526" s="76"/>
      <c r="LXQ526" s="76"/>
      <c r="LXR526" s="76"/>
      <c r="LXS526" s="76"/>
      <c r="LXT526" s="76"/>
      <c r="LXU526" s="76"/>
      <c r="LXV526" s="76"/>
      <c r="LXW526" s="76"/>
      <c r="LXX526" s="76"/>
      <c r="LXY526" s="76"/>
      <c r="LXZ526" s="76"/>
      <c r="LYA526" s="76"/>
      <c r="LYB526" s="76"/>
      <c r="LYC526" s="76"/>
      <c r="LYD526" s="76"/>
      <c r="LYE526" s="76"/>
      <c r="LYF526" s="76"/>
      <c r="LYG526" s="76"/>
      <c r="LYH526" s="76"/>
      <c r="LYI526" s="76"/>
      <c r="LYJ526" s="76"/>
      <c r="LYK526" s="76"/>
      <c r="LYL526" s="76"/>
      <c r="LYM526" s="76"/>
      <c r="LYN526" s="76"/>
      <c r="LYO526" s="76"/>
      <c r="LYP526" s="76"/>
      <c r="LYQ526" s="76"/>
      <c r="LYR526" s="76"/>
      <c r="LYS526" s="76"/>
      <c r="LYT526" s="76"/>
      <c r="LYU526" s="76"/>
      <c r="LYV526" s="76"/>
      <c r="LYW526" s="76"/>
      <c r="LYX526" s="76"/>
      <c r="LYY526" s="76"/>
      <c r="LYZ526" s="76"/>
      <c r="LZA526" s="76"/>
      <c r="LZB526" s="76"/>
      <c r="LZC526" s="76"/>
      <c r="LZD526" s="76"/>
      <c r="LZE526" s="76"/>
      <c r="LZF526" s="76"/>
      <c r="LZG526" s="76"/>
      <c r="LZH526" s="76"/>
      <c r="LZI526" s="76"/>
      <c r="LZJ526" s="76"/>
      <c r="LZK526" s="76"/>
      <c r="LZL526" s="76"/>
      <c r="LZM526" s="76"/>
      <c r="LZN526" s="76"/>
      <c r="LZO526" s="76"/>
      <c r="LZP526" s="76"/>
      <c r="LZQ526" s="76"/>
      <c r="LZR526" s="76"/>
      <c r="LZS526" s="76"/>
      <c r="LZT526" s="76"/>
      <c r="LZU526" s="76"/>
      <c r="LZV526" s="76"/>
      <c r="LZW526" s="76"/>
      <c r="LZX526" s="76"/>
      <c r="LZY526" s="76"/>
      <c r="LZZ526" s="76"/>
      <c r="MAA526" s="76"/>
      <c r="MAB526" s="76"/>
      <c r="MAC526" s="76"/>
      <c r="MAD526" s="76"/>
      <c r="MAE526" s="76"/>
      <c r="MAF526" s="76"/>
      <c r="MAG526" s="76"/>
      <c r="MAH526" s="76"/>
      <c r="MAI526" s="76"/>
      <c r="MAJ526" s="76"/>
      <c r="MAK526" s="76"/>
      <c r="MAL526" s="76"/>
      <c r="MAM526" s="76"/>
      <c r="MAN526" s="76"/>
      <c r="MAO526" s="76"/>
      <c r="MAP526" s="76"/>
      <c r="MAQ526" s="76"/>
      <c r="MAR526" s="76"/>
      <c r="MAS526" s="76"/>
      <c r="MAT526" s="76"/>
      <c r="MAU526" s="76"/>
      <c r="MAV526" s="76"/>
      <c r="MAW526" s="76"/>
      <c r="MAX526" s="76"/>
      <c r="MAY526" s="76"/>
      <c r="MAZ526" s="76"/>
      <c r="MBA526" s="76"/>
      <c r="MBB526" s="76"/>
      <c r="MBC526" s="76"/>
      <c r="MBD526" s="76"/>
      <c r="MBE526" s="76"/>
      <c r="MBF526" s="76"/>
      <c r="MBG526" s="76"/>
      <c r="MBH526" s="76"/>
      <c r="MBI526" s="76"/>
      <c r="MBJ526" s="76"/>
      <c r="MBK526" s="76"/>
      <c r="MBL526" s="76"/>
      <c r="MBM526" s="76"/>
      <c r="MBN526" s="76"/>
      <c r="MBO526" s="76"/>
      <c r="MBP526" s="76"/>
      <c r="MBQ526" s="76"/>
      <c r="MBR526" s="76"/>
      <c r="MBS526" s="76"/>
      <c r="MBT526" s="76"/>
      <c r="MBU526" s="76"/>
      <c r="MBV526" s="76"/>
      <c r="MBW526" s="76"/>
      <c r="MBX526" s="76"/>
      <c r="MBY526" s="76"/>
      <c r="MBZ526" s="76"/>
      <c r="MCA526" s="76"/>
      <c r="MCB526" s="76"/>
      <c r="MCC526" s="76"/>
      <c r="MCD526" s="76"/>
      <c r="MCE526" s="76"/>
      <c r="MCF526" s="76"/>
      <c r="MCG526" s="76"/>
      <c r="MCH526" s="76"/>
      <c r="MCI526" s="76"/>
      <c r="MCJ526" s="76"/>
      <c r="MCK526" s="76"/>
      <c r="MCL526" s="76"/>
      <c r="MCM526" s="76"/>
      <c r="MCN526" s="76"/>
      <c r="MCO526" s="76"/>
      <c r="MCP526" s="76"/>
      <c r="MCQ526" s="76"/>
      <c r="MCR526" s="76"/>
      <c r="MCS526" s="76"/>
      <c r="MCT526" s="76"/>
      <c r="MCU526" s="76"/>
      <c r="MCV526" s="76"/>
      <c r="MCW526" s="76"/>
      <c r="MCX526" s="76"/>
      <c r="MCY526" s="76"/>
      <c r="MCZ526" s="76"/>
      <c r="MDA526" s="76"/>
      <c r="MDB526" s="76"/>
      <c r="MDC526" s="76"/>
      <c r="MDD526" s="76"/>
      <c r="MDE526" s="76"/>
      <c r="MDF526" s="76"/>
      <c r="MDG526" s="76"/>
      <c r="MDH526" s="76"/>
      <c r="MDI526" s="76"/>
      <c r="MDJ526" s="76"/>
      <c r="MDK526" s="76"/>
      <c r="MDL526" s="76"/>
      <c r="MDM526" s="76"/>
      <c r="MDN526" s="76"/>
      <c r="MDO526" s="76"/>
      <c r="MDP526" s="76"/>
      <c r="MDQ526" s="76"/>
      <c r="MDR526" s="76"/>
      <c r="MDS526" s="76"/>
      <c r="MDT526" s="76"/>
      <c r="MDU526" s="76"/>
      <c r="MDV526" s="76"/>
      <c r="MDW526" s="76"/>
      <c r="MDX526" s="76"/>
      <c r="MDY526" s="76"/>
      <c r="MDZ526" s="76"/>
      <c r="MEA526" s="76"/>
      <c r="MEB526" s="76"/>
      <c r="MEC526" s="76"/>
      <c r="MED526" s="76"/>
      <c r="MEE526" s="76"/>
      <c r="MEF526" s="76"/>
      <c r="MEG526" s="76"/>
      <c r="MEH526" s="76"/>
      <c r="MEI526" s="76"/>
      <c r="MEJ526" s="76"/>
      <c r="MEK526" s="76"/>
      <c r="MEL526" s="76"/>
      <c r="MEM526" s="76"/>
      <c r="MEN526" s="76"/>
      <c r="MEO526" s="76"/>
      <c r="MEP526" s="76"/>
      <c r="MEQ526" s="76"/>
      <c r="MER526" s="76"/>
      <c r="MES526" s="76"/>
      <c r="MET526" s="76"/>
      <c r="MEU526" s="76"/>
      <c r="MEV526" s="76"/>
      <c r="MEW526" s="76"/>
      <c r="MEX526" s="76"/>
      <c r="MEY526" s="76"/>
      <c r="MEZ526" s="76"/>
      <c r="MFA526" s="76"/>
      <c r="MFB526" s="76"/>
      <c r="MFC526" s="76"/>
      <c r="MFD526" s="76"/>
      <c r="MFE526" s="76"/>
      <c r="MFF526" s="76"/>
      <c r="MFG526" s="76"/>
      <c r="MFH526" s="76"/>
      <c r="MFI526" s="76"/>
      <c r="MFJ526" s="76"/>
      <c r="MFK526" s="76"/>
      <c r="MFL526" s="76"/>
      <c r="MFM526" s="76"/>
      <c r="MFN526" s="76"/>
      <c r="MFO526" s="76"/>
      <c r="MFP526" s="76"/>
      <c r="MFQ526" s="76"/>
      <c r="MFR526" s="76"/>
      <c r="MFS526" s="76"/>
      <c r="MFT526" s="76"/>
      <c r="MFU526" s="76"/>
      <c r="MFV526" s="76"/>
      <c r="MFW526" s="76"/>
      <c r="MFX526" s="76"/>
      <c r="MFY526" s="76"/>
      <c r="MFZ526" s="76"/>
      <c r="MGA526" s="76"/>
      <c r="MGB526" s="76"/>
      <c r="MGC526" s="76"/>
      <c r="MGD526" s="76"/>
      <c r="MGE526" s="76"/>
      <c r="MGF526" s="76"/>
      <c r="MGG526" s="76"/>
      <c r="MGH526" s="76"/>
      <c r="MGI526" s="76"/>
      <c r="MGJ526" s="76"/>
      <c r="MGK526" s="76"/>
      <c r="MGL526" s="76"/>
      <c r="MGM526" s="76"/>
      <c r="MGN526" s="76"/>
      <c r="MGO526" s="76"/>
      <c r="MGP526" s="76"/>
      <c r="MGQ526" s="76"/>
      <c r="MGR526" s="76"/>
      <c r="MGS526" s="76"/>
      <c r="MGT526" s="76"/>
      <c r="MGU526" s="76"/>
      <c r="MGV526" s="76"/>
      <c r="MGW526" s="76"/>
      <c r="MGX526" s="76"/>
      <c r="MGY526" s="76"/>
      <c r="MGZ526" s="76"/>
      <c r="MHA526" s="76"/>
      <c r="MHB526" s="76"/>
      <c r="MHC526" s="76"/>
      <c r="MHD526" s="76"/>
      <c r="MHE526" s="76"/>
      <c r="MHF526" s="76"/>
      <c r="MHG526" s="76"/>
      <c r="MHH526" s="76"/>
      <c r="MHI526" s="76"/>
      <c r="MHJ526" s="76"/>
      <c r="MHK526" s="76"/>
      <c r="MHL526" s="76"/>
      <c r="MHM526" s="76"/>
      <c r="MHN526" s="76"/>
      <c r="MHO526" s="76"/>
      <c r="MHP526" s="76"/>
      <c r="MHQ526" s="76"/>
      <c r="MHR526" s="76"/>
      <c r="MHS526" s="76"/>
      <c r="MHT526" s="76"/>
      <c r="MHU526" s="76"/>
      <c r="MHV526" s="76"/>
      <c r="MHW526" s="76"/>
      <c r="MHX526" s="76"/>
      <c r="MHY526" s="76"/>
      <c r="MHZ526" s="76"/>
      <c r="MIA526" s="76"/>
      <c r="MIB526" s="76"/>
      <c r="MIC526" s="76"/>
      <c r="MID526" s="76"/>
      <c r="MIE526" s="76"/>
      <c r="MIF526" s="76"/>
      <c r="MIG526" s="76"/>
      <c r="MIH526" s="76"/>
      <c r="MII526" s="76"/>
      <c r="MIJ526" s="76"/>
      <c r="MIK526" s="76"/>
      <c r="MIL526" s="76"/>
      <c r="MIM526" s="76"/>
      <c r="MIN526" s="76"/>
      <c r="MIO526" s="76"/>
      <c r="MIP526" s="76"/>
      <c r="MIQ526" s="76"/>
      <c r="MIR526" s="76"/>
      <c r="MIS526" s="76"/>
      <c r="MIT526" s="76"/>
      <c r="MIU526" s="76"/>
      <c r="MIV526" s="76"/>
      <c r="MIW526" s="76"/>
      <c r="MIX526" s="76"/>
      <c r="MIY526" s="76"/>
      <c r="MIZ526" s="76"/>
      <c r="MJA526" s="76"/>
      <c r="MJB526" s="76"/>
      <c r="MJC526" s="76"/>
      <c r="MJD526" s="76"/>
      <c r="MJE526" s="76"/>
      <c r="MJF526" s="76"/>
      <c r="MJG526" s="76"/>
      <c r="MJH526" s="76"/>
      <c r="MJI526" s="76"/>
      <c r="MJJ526" s="76"/>
      <c r="MJK526" s="76"/>
      <c r="MJL526" s="76"/>
      <c r="MJM526" s="76"/>
      <c r="MJN526" s="76"/>
      <c r="MJO526" s="76"/>
      <c r="MJP526" s="76"/>
      <c r="MJQ526" s="76"/>
      <c r="MJR526" s="76"/>
      <c r="MJS526" s="76"/>
      <c r="MJT526" s="76"/>
      <c r="MJU526" s="76"/>
      <c r="MJV526" s="76"/>
      <c r="MJW526" s="76"/>
      <c r="MJX526" s="76"/>
      <c r="MJY526" s="76"/>
      <c r="MJZ526" s="76"/>
      <c r="MKA526" s="76"/>
      <c r="MKB526" s="76"/>
      <c r="MKC526" s="76"/>
      <c r="MKD526" s="76"/>
      <c r="MKE526" s="76"/>
      <c r="MKF526" s="76"/>
      <c r="MKG526" s="76"/>
      <c r="MKH526" s="76"/>
      <c r="MKI526" s="76"/>
      <c r="MKJ526" s="76"/>
      <c r="MKK526" s="76"/>
      <c r="MKL526" s="76"/>
      <c r="MKM526" s="76"/>
      <c r="MKN526" s="76"/>
      <c r="MKO526" s="76"/>
      <c r="MKP526" s="76"/>
      <c r="MKQ526" s="76"/>
      <c r="MKR526" s="76"/>
      <c r="MKS526" s="76"/>
      <c r="MKT526" s="76"/>
      <c r="MKU526" s="76"/>
      <c r="MKV526" s="76"/>
      <c r="MKW526" s="76"/>
      <c r="MKX526" s="76"/>
      <c r="MKY526" s="76"/>
      <c r="MKZ526" s="76"/>
      <c r="MLA526" s="76"/>
      <c r="MLB526" s="76"/>
      <c r="MLC526" s="76"/>
      <c r="MLD526" s="76"/>
      <c r="MLE526" s="76"/>
      <c r="MLF526" s="76"/>
      <c r="MLG526" s="76"/>
      <c r="MLH526" s="76"/>
      <c r="MLI526" s="76"/>
      <c r="MLJ526" s="76"/>
      <c r="MLK526" s="76"/>
      <c r="MLL526" s="76"/>
      <c r="MLM526" s="76"/>
      <c r="MLN526" s="76"/>
      <c r="MLO526" s="76"/>
      <c r="MLP526" s="76"/>
      <c r="MLQ526" s="76"/>
      <c r="MLR526" s="76"/>
      <c r="MLS526" s="76"/>
      <c r="MLT526" s="76"/>
      <c r="MLU526" s="76"/>
      <c r="MLV526" s="76"/>
      <c r="MLW526" s="76"/>
      <c r="MLX526" s="76"/>
      <c r="MLY526" s="76"/>
      <c r="MLZ526" s="76"/>
      <c r="MMA526" s="76"/>
      <c r="MMB526" s="76"/>
      <c r="MMC526" s="76"/>
      <c r="MMD526" s="76"/>
      <c r="MME526" s="76"/>
      <c r="MMF526" s="76"/>
      <c r="MMG526" s="76"/>
      <c r="MMH526" s="76"/>
      <c r="MMI526" s="76"/>
      <c r="MMJ526" s="76"/>
      <c r="MMK526" s="76"/>
      <c r="MML526" s="76"/>
      <c r="MMM526" s="76"/>
      <c r="MMN526" s="76"/>
      <c r="MMO526" s="76"/>
      <c r="MMP526" s="76"/>
      <c r="MMQ526" s="76"/>
      <c r="MMR526" s="76"/>
      <c r="MMS526" s="76"/>
      <c r="MMT526" s="76"/>
      <c r="MMU526" s="76"/>
      <c r="MMV526" s="76"/>
      <c r="MMW526" s="76"/>
      <c r="MMX526" s="76"/>
      <c r="MMY526" s="76"/>
      <c r="MMZ526" s="76"/>
      <c r="MNA526" s="76"/>
      <c r="MNB526" s="76"/>
      <c r="MNC526" s="76"/>
      <c r="MND526" s="76"/>
      <c r="MNE526" s="76"/>
      <c r="MNF526" s="76"/>
      <c r="MNG526" s="76"/>
      <c r="MNH526" s="76"/>
      <c r="MNI526" s="76"/>
      <c r="MNJ526" s="76"/>
      <c r="MNK526" s="76"/>
      <c r="MNL526" s="76"/>
      <c r="MNM526" s="76"/>
      <c r="MNN526" s="76"/>
      <c r="MNO526" s="76"/>
      <c r="MNP526" s="76"/>
      <c r="MNQ526" s="76"/>
      <c r="MNR526" s="76"/>
      <c r="MNS526" s="76"/>
      <c r="MNT526" s="76"/>
      <c r="MNU526" s="76"/>
      <c r="MNV526" s="76"/>
      <c r="MNW526" s="76"/>
      <c r="MNX526" s="76"/>
      <c r="MNY526" s="76"/>
      <c r="MNZ526" s="76"/>
      <c r="MOA526" s="76"/>
      <c r="MOB526" s="76"/>
      <c r="MOC526" s="76"/>
      <c r="MOD526" s="76"/>
      <c r="MOE526" s="76"/>
      <c r="MOF526" s="76"/>
      <c r="MOG526" s="76"/>
      <c r="MOH526" s="76"/>
      <c r="MOI526" s="76"/>
      <c r="MOJ526" s="76"/>
      <c r="MOK526" s="76"/>
      <c r="MOL526" s="76"/>
      <c r="MOM526" s="76"/>
      <c r="MON526" s="76"/>
      <c r="MOO526" s="76"/>
      <c r="MOP526" s="76"/>
      <c r="MOQ526" s="76"/>
      <c r="MOR526" s="76"/>
      <c r="MOS526" s="76"/>
      <c r="MOT526" s="76"/>
      <c r="MOU526" s="76"/>
      <c r="MOV526" s="76"/>
      <c r="MOW526" s="76"/>
      <c r="MOX526" s="76"/>
      <c r="MOY526" s="76"/>
      <c r="MOZ526" s="76"/>
      <c r="MPA526" s="76"/>
      <c r="MPB526" s="76"/>
      <c r="MPC526" s="76"/>
      <c r="MPD526" s="76"/>
      <c r="MPE526" s="76"/>
      <c r="MPF526" s="76"/>
      <c r="MPG526" s="76"/>
      <c r="MPH526" s="76"/>
      <c r="MPI526" s="76"/>
      <c r="MPJ526" s="76"/>
      <c r="MPK526" s="76"/>
      <c r="MPL526" s="76"/>
      <c r="MPM526" s="76"/>
      <c r="MPN526" s="76"/>
      <c r="MPO526" s="76"/>
      <c r="MPP526" s="76"/>
      <c r="MPQ526" s="76"/>
      <c r="MPR526" s="76"/>
      <c r="MPS526" s="76"/>
      <c r="MPT526" s="76"/>
      <c r="MPU526" s="76"/>
      <c r="MPV526" s="76"/>
      <c r="MPW526" s="76"/>
      <c r="MPX526" s="76"/>
      <c r="MPY526" s="76"/>
      <c r="MPZ526" s="76"/>
      <c r="MQA526" s="76"/>
      <c r="MQB526" s="76"/>
      <c r="MQC526" s="76"/>
      <c r="MQD526" s="76"/>
      <c r="MQE526" s="76"/>
      <c r="MQF526" s="76"/>
      <c r="MQG526" s="76"/>
      <c r="MQH526" s="76"/>
      <c r="MQI526" s="76"/>
      <c r="MQJ526" s="76"/>
      <c r="MQK526" s="76"/>
      <c r="MQL526" s="76"/>
      <c r="MQM526" s="76"/>
      <c r="MQN526" s="76"/>
      <c r="MQO526" s="76"/>
      <c r="MQP526" s="76"/>
      <c r="MQQ526" s="76"/>
      <c r="MQR526" s="76"/>
      <c r="MQS526" s="76"/>
      <c r="MQT526" s="76"/>
      <c r="MQU526" s="76"/>
      <c r="MQV526" s="76"/>
      <c r="MQW526" s="76"/>
      <c r="MQX526" s="76"/>
      <c r="MQY526" s="76"/>
      <c r="MQZ526" s="76"/>
      <c r="MRA526" s="76"/>
      <c r="MRB526" s="76"/>
      <c r="MRC526" s="76"/>
      <c r="MRD526" s="76"/>
      <c r="MRE526" s="76"/>
      <c r="MRF526" s="76"/>
      <c r="MRG526" s="76"/>
      <c r="MRH526" s="76"/>
      <c r="MRI526" s="76"/>
      <c r="MRJ526" s="76"/>
      <c r="MRK526" s="76"/>
      <c r="MRL526" s="76"/>
      <c r="MRM526" s="76"/>
      <c r="MRN526" s="76"/>
      <c r="MRO526" s="76"/>
      <c r="MRP526" s="76"/>
      <c r="MRQ526" s="76"/>
      <c r="MRR526" s="76"/>
      <c r="MRS526" s="76"/>
      <c r="MRT526" s="76"/>
      <c r="MRU526" s="76"/>
      <c r="MRV526" s="76"/>
      <c r="MRW526" s="76"/>
      <c r="MRX526" s="76"/>
      <c r="MRY526" s="76"/>
      <c r="MRZ526" s="76"/>
      <c r="MSA526" s="76"/>
      <c r="MSB526" s="76"/>
      <c r="MSC526" s="76"/>
      <c r="MSD526" s="76"/>
      <c r="MSE526" s="76"/>
      <c r="MSF526" s="76"/>
      <c r="MSG526" s="76"/>
      <c r="MSH526" s="76"/>
      <c r="MSI526" s="76"/>
      <c r="MSJ526" s="76"/>
      <c r="MSK526" s="76"/>
      <c r="MSL526" s="76"/>
      <c r="MSM526" s="76"/>
      <c r="MSN526" s="76"/>
      <c r="MSO526" s="76"/>
      <c r="MSP526" s="76"/>
      <c r="MSQ526" s="76"/>
      <c r="MSR526" s="76"/>
      <c r="MSS526" s="76"/>
      <c r="MST526" s="76"/>
      <c r="MSU526" s="76"/>
      <c r="MSV526" s="76"/>
      <c r="MSW526" s="76"/>
      <c r="MSX526" s="76"/>
      <c r="MSY526" s="76"/>
      <c r="MSZ526" s="76"/>
      <c r="MTA526" s="76"/>
      <c r="MTB526" s="76"/>
      <c r="MTC526" s="76"/>
      <c r="MTD526" s="76"/>
      <c r="MTE526" s="76"/>
      <c r="MTF526" s="76"/>
      <c r="MTG526" s="76"/>
      <c r="MTH526" s="76"/>
      <c r="MTI526" s="76"/>
      <c r="MTJ526" s="76"/>
      <c r="MTK526" s="76"/>
      <c r="MTL526" s="76"/>
      <c r="MTM526" s="76"/>
      <c r="MTN526" s="76"/>
      <c r="MTO526" s="76"/>
      <c r="MTP526" s="76"/>
      <c r="MTQ526" s="76"/>
      <c r="MTR526" s="76"/>
      <c r="MTS526" s="76"/>
      <c r="MTT526" s="76"/>
      <c r="MTU526" s="76"/>
      <c r="MTV526" s="76"/>
      <c r="MTW526" s="76"/>
      <c r="MTX526" s="76"/>
      <c r="MTY526" s="76"/>
      <c r="MTZ526" s="76"/>
      <c r="MUA526" s="76"/>
      <c r="MUB526" s="76"/>
      <c r="MUC526" s="76"/>
      <c r="MUD526" s="76"/>
      <c r="MUE526" s="76"/>
      <c r="MUF526" s="76"/>
      <c r="MUG526" s="76"/>
      <c r="MUH526" s="76"/>
      <c r="MUI526" s="76"/>
      <c r="MUJ526" s="76"/>
      <c r="MUK526" s="76"/>
      <c r="MUL526" s="76"/>
      <c r="MUM526" s="76"/>
      <c r="MUN526" s="76"/>
      <c r="MUO526" s="76"/>
      <c r="MUP526" s="76"/>
      <c r="MUQ526" s="76"/>
      <c r="MUR526" s="76"/>
      <c r="MUS526" s="76"/>
      <c r="MUT526" s="76"/>
      <c r="MUU526" s="76"/>
      <c r="MUV526" s="76"/>
      <c r="MUW526" s="76"/>
      <c r="MUX526" s="76"/>
      <c r="MUY526" s="76"/>
      <c r="MUZ526" s="76"/>
      <c r="MVA526" s="76"/>
      <c r="MVB526" s="76"/>
      <c r="MVC526" s="76"/>
      <c r="MVD526" s="76"/>
      <c r="MVE526" s="76"/>
      <c r="MVF526" s="76"/>
      <c r="MVG526" s="76"/>
      <c r="MVH526" s="76"/>
      <c r="MVI526" s="76"/>
      <c r="MVJ526" s="76"/>
      <c r="MVK526" s="76"/>
      <c r="MVL526" s="76"/>
      <c r="MVM526" s="76"/>
      <c r="MVN526" s="76"/>
      <c r="MVO526" s="76"/>
      <c r="MVP526" s="76"/>
      <c r="MVQ526" s="76"/>
      <c r="MVR526" s="76"/>
      <c r="MVS526" s="76"/>
      <c r="MVT526" s="76"/>
      <c r="MVU526" s="76"/>
      <c r="MVV526" s="76"/>
      <c r="MVW526" s="76"/>
      <c r="MVX526" s="76"/>
      <c r="MVY526" s="76"/>
      <c r="MVZ526" s="76"/>
      <c r="MWA526" s="76"/>
      <c r="MWB526" s="76"/>
      <c r="MWC526" s="76"/>
      <c r="MWD526" s="76"/>
      <c r="MWE526" s="76"/>
      <c r="MWF526" s="76"/>
      <c r="MWG526" s="76"/>
      <c r="MWH526" s="76"/>
      <c r="MWI526" s="76"/>
      <c r="MWJ526" s="76"/>
      <c r="MWK526" s="76"/>
      <c r="MWL526" s="76"/>
      <c r="MWM526" s="76"/>
      <c r="MWN526" s="76"/>
      <c r="MWO526" s="76"/>
      <c r="MWP526" s="76"/>
      <c r="MWQ526" s="76"/>
      <c r="MWR526" s="76"/>
      <c r="MWS526" s="76"/>
      <c r="MWT526" s="76"/>
      <c r="MWU526" s="76"/>
      <c r="MWV526" s="76"/>
      <c r="MWW526" s="76"/>
      <c r="MWX526" s="76"/>
      <c r="MWY526" s="76"/>
      <c r="MWZ526" s="76"/>
      <c r="MXA526" s="76"/>
      <c r="MXB526" s="76"/>
      <c r="MXC526" s="76"/>
      <c r="MXD526" s="76"/>
      <c r="MXE526" s="76"/>
      <c r="MXF526" s="76"/>
      <c r="MXG526" s="76"/>
      <c r="MXH526" s="76"/>
      <c r="MXI526" s="76"/>
      <c r="MXJ526" s="76"/>
      <c r="MXK526" s="76"/>
      <c r="MXL526" s="76"/>
      <c r="MXM526" s="76"/>
      <c r="MXN526" s="76"/>
      <c r="MXO526" s="76"/>
      <c r="MXP526" s="76"/>
      <c r="MXQ526" s="76"/>
      <c r="MXR526" s="76"/>
      <c r="MXS526" s="76"/>
      <c r="MXT526" s="76"/>
      <c r="MXU526" s="76"/>
      <c r="MXV526" s="76"/>
      <c r="MXW526" s="76"/>
      <c r="MXX526" s="76"/>
      <c r="MXY526" s="76"/>
      <c r="MXZ526" s="76"/>
      <c r="MYA526" s="76"/>
      <c r="MYB526" s="76"/>
      <c r="MYC526" s="76"/>
      <c r="MYD526" s="76"/>
      <c r="MYE526" s="76"/>
      <c r="MYF526" s="76"/>
      <c r="MYG526" s="76"/>
      <c r="MYH526" s="76"/>
      <c r="MYI526" s="76"/>
      <c r="MYJ526" s="76"/>
      <c r="MYK526" s="76"/>
      <c r="MYL526" s="76"/>
      <c r="MYM526" s="76"/>
      <c r="MYN526" s="76"/>
      <c r="MYO526" s="76"/>
      <c r="MYP526" s="76"/>
      <c r="MYQ526" s="76"/>
      <c r="MYR526" s="76"/>
      <c r="MYS526" s="76"/>
      <c r="MYT526" s="76"/>
      <c r="MYU526" s="76"/>
      <c r="MYV526" s="76"/>
      <c r="MYW526" s="76"/>
      <c r="MYX526" s="76"/>
      <c r="MYY526" s="76"/>
      <c r="MYZ526" s="76"/>
      <c r="MZA526" s="76"/>
      <c r="MZB526" s="76"/>
      <c r="MZC526" s="76"/>
      <c r="MZD526" s="76"/>
      <c r="MZE526" s="76"/>
      <c r="MZF526" s="76"/>
      <c r="MZG526" s="76"/>
      <c r="MZH526" s="76"/>
      <c r="MZI526" s="76"/>
      <c r="MZJ526" s="76"/>
      <c r="MZK526" s="76"/>
      <c r="MZL526" s="76"/>
      <c r="MZM526" s="76"/>
      <c r="MZN526" s="76"/>
      <c r="MZO526" s="76"/>
      <c r="MZP526" s="76"/>
      <c r="MZQ526" s="76"/>
      <c r="MZR526" s="76"/>
      <c r="MZS526" s="76"/>
      <c r="MZT526" s="76"/>
      <c r="MZU526" s="76"/>
      <c r="MZV526" s="76"/>
      <c r="MZW526" s="76"/>
      <c r="MZX526" s="76"/>
      <c r="MZY526" s="76"/>
      <c r="MZZ526" s="76"/>
      <c r="NAA526" s="76"/>
      <c r="NAB526" s="76"/>
      <c r="NAC526" s="76"/>
      <c r="NAD526" s="76"/>
      <c r="NAE526" s="76"/>
      <c r="NAF526" s="76"/>
      <c r="NAG526" s="76"/>
      <c r="NAH526" s="76"/>
      <c r="NAI526" s="76"/>
      <c r="NAJ526" s="76"/>
      <c r="NAK526" s="76"/>
      <c r="NAL526" s="76"/>
      <c r="NAM526" s="76"/>
      <c r="NAN526" s="76"/>
      <c r="NAO526" s="76"/>
      <c r="NAP526" s="76"/>
      <c r="NAQ526" s="76"/>
      <c r="NAR526" s="76"/>
      <c r="NAS526" s="76"/>
      <c r="NAT526" s="76"/>
      <c r="NAU526" s="76"/>
      <c r="NAV526" s="76"/>
      <c r="NAW526" s="76"/>
      <c r="NAX526" s="76"/>
      <c r="NAY526" s="76"/>
      <c r="NAZ526" s="76"/>
      <c r="NBA526" s="76"/>
      <c r="NBB526" s="76"/>
      <c r="NBC526" s="76"/>
      <c r="NBD526" s="76"/>
      <c r="NBE526" s="76"/>
      <c r="NBF526" s="76"/>
      <c r="NBG526" s="76"/>
      <c r="NBH526" s="76"/>
      <c r="NBI526" s="76"/>
      <c r="NBJ526" s="76"/>
      <c r="NBK526" s="76"/>
      <c r="NBL526" s="76"/>
      <c r="NBM526" s="76"/>
      <c r="NBN526" s="76"/>
      <c r="NBO526" s="76"/>
      <c r="NBP526" s="76"/>
      <c r="NBQ526" s="76"/>
      <c r="NBR526" s="76"/>
      <c r="NBS526" s="76"/>
      <c r="NBT526" s="76"/>
      <c r="NBU526" s="76"/>
      <c r="NBV526" s="76"/>
      <c r="NBW526" s="76"/>
      <c r="NBX526" s="76"/>
      <c r="NBY526" s="76"/>
      <c r="NBZ526" s="76"/>
      <c r="NCA526" s="76"/>
      <c r="NCB526" s="76"/>
      <c r="NCC526" s="76"/>
      <c r="NCD526" s="76"/>
      <c r="NCE526" s="76"/>
      <c r="NCF526" s="76"/>
      <c r="NCG526" s="76"/>
      <c r="NCH526" s="76"/>
      <c r="NCI526" s="76"/>
      <c r="NCJ526" s="76"/>
      <c r="NCK526" s="76"/>
      <c r="NCL526" s="76"/>
      <c r="NCM526" s="76"/>
      <c r="NCN526" s="76"/>
      <c r="NCO526" s="76"/>
      <c r="NCP526" s="76"/>
      <c r="NCQ526" s="76"/>
      <c r="NCR526" s="76"/>
      <c r="NCS526" s="76"/>
      <c r="NCT526" s="76"/>
      <c r="NCU526" s="76"/>
      <c r="NCV526" s="76"/>
      <c r="NCW526" s="76"/>
      <c r="NCX526" s="76"/>
      <c r="NCY526" s="76"/>
      <c r="NCZ526" s="76"/>
      <c r="NDA526" s="76"/>
      <c r="NDB526" s="76"/>
      <c r="NDC526" s="76"/>
      <c r="NDD526" s="76"/>
      <c r="NDE526" s="76"/>
      <c r="NDF526" s="76"/>
      <c r="NDG526" s="76"/>
      <c r="NDH526" s="76"/>
      <c r="NDI526" s="76"/>
      <c r="NDJ526" s="76"/>
      <c r="NDK526" s="76"/>
      <c r="NDL526" s="76"/>
      <c r="NDM526" s="76"/>
      <c r="NDN526" s="76"/>
      <c r="NDO526" s="76"/>
      <c r="NDP526" s="76"/>
      <c r="NDQ526" s="76"/>
      <c r="NDR526" s="76"/>
      <c r="NDS526" s="76"/>
      <c r="NDT526" s="76"/>
      <c r="NDU526" s="76"/>
      <c r="NDV526" s="76"/>
      <c r="NDW526" s="76"/>
      <c r="NDX526" s="76"/>
      <c r="NDY526" s="76"/>
      <c r="NDZ526" s="76"/>
      <c r="NEA526" s="76"/>
      <c r="NEB526" s="76"/>
      <c r="NEC526" s="76"/>
      <c r="NED526" s="76"/>
      <c r="NEE526" s="76"/>
      <c r="NEF526" s="76"/>
      <c r="NEG526" s="76"/>
      <c r="NEH526" s="76"/>
      <c r="NEI526" s="76"/>
      <c r="NEJ526" s="76"/>
      <c r="NEK526" s="76"/>
      <c r="NEL526" s="76"/>
      <c r="NEM526" s="76"/>
      <c r="NEN526" s="76"/>
      <c r="NEO526" s="76"/>
      <c r="NEP526" s="76"/>
      <c r="NEQ526" s="76"/>
      <c r="NER526" s="76"/>
      <c r="NES526" s="76"/>
      <c r="NET526" s="76"/>
      <c r="NEU526" s="76"/>
      <c r="NEV526" s="76"/>
      <c r="NEW526" s="76"/>
      <c r="NEX526" s="76"/>
      <c r="NEY526" s="76"/>
      <c r="NEZ526" s="76"/>
      <c r="NFA526" s="76"/>
      <c r="NFB526" s="76"/>
      <c r="NFC526" s="76"/>
      <c r="NFD526" s="76"/>
      <c r="NFE526" s="76"/>
      <c r="NFF526" s="76"/>
      <c r="NFG526" s="76"/>
      <c r="NFH526" s="76"/>
      <c r="NFI526" s="76"/>
      <c r="NFJ526" s="76"/>
      <c r="NFK526" s="76"/>
      <c r="NFL526" s="76"/>
      <c r="NFM526" s="76"/>
      <c r="NFN526" s="76"/>
      <c r="NFO526" s="76"/>
      <c r="NFP526" s="76"/>
      <c r="NFQ526" s="76"/>
      <c r="NFR526" s="76"/>
      <c r="NFS526" s="76"/>
      <c r="NFT526" s="76"/>
      <c r="NFU526" s="76"/>
      <c r="NFV526" s="76"/>
      <c r="NFW526" s="76"/>
      <c r="NFX526" s="76"/>
      <c r="NFY526" s="76"/>
      <c r="NFZ526" s="76"/>
      <c r="NGA526" s="76"/>
      <c r="NGB526" s="76"/>
      <c r="NGC526" s="76"/>
      <c r="NGD526" s="76"/>
      <c r="NGE526" s="76"/>
      <c r="NGF526" s="76"/>
      <c r="NGG526" s="76"/>
      <c r="NGH526" s="76"/>
      <c r="NGI526" s="76"/>
      <c r="NGJ526" s="76"/>
      <c r="NGK526" s="76"/>
      <c r="NGL526" s="76"/>
      <c r="NGM526" s="76"/>
      <c r="NGN526" s="76"/>
      <c r="NGO526" s="76"/>
      <c r="NGP526" s="76"/>
      <c r="NGQ526" s="76"/>
      <c r="NGR526" s="76"/>
      <c r="NGS526" s="76"/>
      <c r="NGT526" s="76"/>
      <c r="NGU526" s="76"/>
      <c r="NGV526" s="76"/>
      <c r="NGW526" s="76"/>
      <c r="NGX526" s="76"/>
      <c r="NGY526" s="76"/>
      <c r="NGZ526" s="76"/>
      <c r="NHA526" s="76"/>
      <c r="NHB526" s="76"/>
      <c r="NHC526" s="76"/>
      <c r="NHD526" s="76"/>
      <c r="NHE526" s="76"/>
      <c r="NHF526" s="76"/>
      <c r="NHG526" s="76"/>
      <c r="NHH526" s="76"/>
      <c r="NHI526" s="76"/>
      <c r="NHJ526" s="76"/>
      <c r="NHK526" s="76"/>
      <c r="NHL526" s="76"/>
      <c r="NHM526" s="76"/>
      <c r="NHN526" s="76"/>
      <c r="NHO526" s="76"/>
      <c r="NHP526" s="76"/>
      <c r="NHQ526" s="76"/>
      <c r="NHR526" s="76"/>
      <c r="NHS526" s="76"/>
      <c r="NHT526" s="76"/>
      <c r="NHU526" s="76"/>
      <c r="NHV526" s="76"/>
      <c r="NHW526" s="76"/>
      <c r="NHX526" s="76"/>
      <c r="NHY526" s="76"/>
      <c r="NHZ526" s="76"/>
      <c r="NIA526" s="76"/>
      <c r="NIB526" s="76"/>
      <c r="NIC526" s="76"/>
      <c r="NID526" s="76"/>
      <c r="NIE526" s="76"/>
      <c r="NIF526" s="76"/>
      <c r="NIG526" s="76"/>
      <c r="NIH526" s="76"/>
      <c r="NII526" s="76"/>
      <c r="NIJ526" s="76"/>
      <c r="NIK526" s="76"/>
      <c r="NIL526" s="76"/>
      <c r="NIM526" s="76"/>
      <c r="NIN526" s="76"/>
      <c r="NIO526" s="76"/>
      <c r="NIP526" s="76"/>
      <c r="NIQ526" s="76"/>
      <c r="NIR526" s="76"/>
      <c r="NIS526" s="76"/>
      <c r="NIT526" s="76"/>
      <c r="NIU526" s="76"/>
      <c r="NIV526" s="76"/>
      <c r="NIW526" s="76"/>
      <c r="NIX526" s="76"/>
      <c r="NIY526" s="76"/>
      <c r="NIZ526" s="76"/>
      <c r="NJA526" s="76"/>
      <c r="NJB526" s="76"/>
      <c r="NJC526" s="76"/>
      <c r="NJD526" s="76"/>
      <c r="NJE526" s="76"/>
      <c r="NJF526" s="76"/>
      <c r="NJG526" s="76"/>
      <c r="NJH526" s="76"/>
      <c r="NJI526" s="76"/>
      <c r="NJJ526" s="76"/>
      <c r="NJK526" s="76"/>
      <c r="NJL526" s="76"/>
      <c r="NJM526" s="76"/>
      <c r="NJN526" s="76"/>
      <c r="NJO526" s="76"/>
      <c r="NJP526" s="76"/>
      <c r="NJQ526" s="76"/>
      <c r="NJR526" s="76"/>
      <c r="NJS526" s="76"/>
      <c r="NJT526" s="76"/>
      <c r="NJU526" s="76"/>
      <c r="NJV526" s="76"/>
      <c r="NJW526" s="76"/>
      <c r="NJX526" s="76"/>
      <c r="NJY526" s="76"/>
      <c r="NJZ526" s="76"/>
      <c r="NKA526" s="76"/>
      <c r="NKB526" s="76"/>
      <c r="NKC526" s="76"/>
      <c r="NKD526" s="76"/>
      <c r="NKE526" s="76"/>
      <c r="NKF526" s="76"/>
      <c r="NKG526" s="76"/>
      <c r="NKH526" s="76"/>
      <c r="NKI526" s="76"/>
      <c r="NKJ526" s="76"/>
      <c r="NKK526" s="76"/>
      <c r="NKL526" s="76"/>
      <c r="NKM526" s="76"/>
      <c r="NKN526" s="76"/>
      <c r="NKO526" s="76"/>
      <c r="NKP526" s="76"/>
      <c r="NKQ526" s="76"/>
      <c r="NKR526" s="76"/>
      <c r="NKS526" s="76"/>
      <c r="NKT526" s="76"/>
      <c r="NKU526" s="76"/>
      <c r="NKV526" s="76"/>
      <c r="NKW526" s="76"/>
      <c r="NKX526" s="76"/>
      <c r="NKY526" s="76"/>
      <c r="NKZ526" s="76"/>
      <c r="NLA526" s="76"/>
      <c r="NLB526" s="76"/>
      <c r="NLC526" s="76"/>
      <c r="NLD526" s="76"/>
      <c r="NLE526" s="76"/>
      <c r="NLF526" s="76"/>
      <c r="NLG526" s="76"/>
      <c r="NLH526" s="76"/>
      <c r="NLI526" s="76"/>
      <c r="NLJ526" s="76"/>
      <c r="NLK526" s="76"/>
      <c r="NLL526" s="76"/>
      <c r="NLM526" s="76"/>
      <c r="NLN526" s="76"/>
      <c r="NLO526" s="76"/>
      <c r="NLP526" s="76"/>
      <c r="NLQ526" s="76"/>
      <c r="NLR526" s="76"/>
      <c r="NLS526" s="76"/>
      <c r="NLT526" s="76"/>
      <c r="NLU526" s="76"/>
      <c r="NLV526" s="76"/>
      <c r="NLW526" s="76"/>
      <c r="NLX526" s="76"/>
      <c r="NLY526" s="76"/>
      <c r="NLZ526" s="76"/>
      <c r="NMA526" s="76"/>
      <c r="NMB526" s="76"/>
      <c r="NMC526" s="76"/>
      <c r="NMD526" s="76"/>
      <c r="NME526" s="76"/>
      <c r="NMF526" s="76"/>
      <c r="NMG526" s="76"/>
      <c r="NMH526" s="76"/>
      <c r="NMI526" s="76"/>
      <c r="NMJ526" s="76"/>
      <c r="NMK526" s="76"/>
      <c r="NML526" s="76"/>
      <c r="NMM526" s="76"/>
      <c r="NMN526" s="76"/>
      <c r="NMO526" s="76"/>
      <c r="NMP526" s="76"/>
      <c r="NMQ526" s="76"/>
      <c r="NMR526" s="76"/>
      <c r="NMS526" s="76"/>
      <c r="NMT526" s="76"/>
      <c r="NMU526" s="76"/>
      <c r="NMV526" s="76"/>
      <c r="NMW526" s="76"/>
      <c r="NMX526" s="76"/>
      <c r="NMY526" s="76"/>
      <c r="NMZ526" s="76"/>
      <c r="NNA526" s="76"/>
      <c r="NNB526" s="76"/>
      <c r="NNC526" s="76"/>
      <c r="NND526" s="76"/>
      <c r="NNE526" s="76"/>
      <c r="NNF526" s="76"/>
      <c r="NNG526" s="76"/>
      <c r="NNH526" s="76"/>
      <c r="NNI526" s="76"/>
      <c r="NNJ526" s="76"/>
      <c r="NNK526" s="76"/>
      <c r="NNL526" s="76"/>
      <c r="NNM526" s="76"/>
      <c r="NNN526" s="76"/>
      <c r="NNO526" s="76"/>
      <c r="NNP526" s="76"/>
      <c r="NNQ526" s="76"/>
      <c r="NNR526" s="76"/>
      <c r="NNS526" s="76"/>
      <c r="NNT526" s="76"/>
      <c r="NNU526" s="76"/>
      <c r="NNV526" s="76"/>
      <c r="NNW526" s="76"/>
      <c r="NNX526" s="76"/>
      <c r="NNY526" s="76"/>
      <c r="NNZ526" s="76"/>
      <c r="NOA526" s="76"/>
      <c r="NOB526" s="76"/>
      <c r="NOC526" s="76"/>
      <c r="NOD526" s="76"/>
      <c r="NOE526" s="76"/>
      <c r="NOF526" s="76"/>
      <c r="NOG526" s="76"/>
      <c r="NOH526" s="76"/>
      <c r="NOI526" s="76"/>
      <c r="NOJ526" s="76"/>
      <c r="NOK526" s="76"/>
      <c r="NOL526" s="76"/>
      <c r="NOM526" s="76"/>
      <c r="NON526" s="76"/>
      <c r="NOO526" s="76"/>
      <c r="NOP526" s="76"/>
      <c r="NOQ526" s="76"/>
      <c r="NOR526" s="76"/>
      <c r="NOS526" s="76"/>
      <c r="NOT526" s="76"/>
      <c r="NOU526" s="76"/>
      <c r="NOV526" s="76"/>
      <c r="NOW526" s="76"/>
      <c r="NOX526" s="76"/>
      <c r="NOY526" s="76"/>
      <c r="NOZ526" s="76"/>
      <c r="NPA526" s="76"/>
      <c r="NPB526" s="76"/>
      <c r="NPC526" s="76"/>
      <c r="NPD526" s="76"/>
      <c r="NPE526" s="76"/>
      <c r="NPF526" s="76"/>
      <c r="NPG526" s="76"/>
      <c r="NPH526" s="76"/>
      <c r="NPI526" s="76"/>
      <c r="NPJ526" s="76"/>
      <c r="NPK526" s="76"/>
      <c r="NPL526" s="76"/>
      <c r="NPM526" s="76"/>
      <c r="NPN526" s="76"/>
      <c r="NPO526" s="76"/>
      <c r="NPP526" s="76"/>
      <c r="NPQ526" s="76"/>
      <c r="NPR526" s="76"/>
      <c r="NPS526" s="76"/>
      <c r="NPT526" s="76"/>
      <c r="NPU526" s="76"/>
      <c r="NPV526" s="76"/>
      <c r="NPW526" s="76"/>
      <c r="NPX526" s="76"/>
      <c r="NPY526" s="76"/>
      <c r="NPZ526" s="76"/>
      <c r="NQA526" s="76"/>
      <c r="NQB526" s="76"/>
      <c r="NQC526" s="76"/>
      <c r="NQD526" s="76"/>
      <c r="NQE526" s="76"/>
      <c r="NQF526" s="76"/>
      <c r="NQG526" s="76"/>
      <c r="NQH526" s="76"/>
      <c r="NQI526" s="76"/>
      <c r="NQJ526" s="76"/>
      <c r="NQK526" s="76"/>
      <c r="NQL526" s="76"/>
      <c r="NQM526" s="76"/>
      <c r="NQN526" s="76"/>
      <c r="NQO526" s="76"/>
      <c r="NQP526" s="76"/>
      <c r="NQQ526" s="76"/>
      <c r="NQR526" s="76"/>
      <c r="NQS526" s="76"/>
      <c r="NQT526" s="76"/>
      <c r="NQU526" s="76"/>
      <c r="NQV526" s="76"/>
      <c r="NQW526" s="76"/>
      <c r="NQX526" s="76"/>
      <c r="NQY526" s="76"/>
      <c r="NQZ526" s="76"/>
      <c r="NRA526" s="76"/>
      <c r="NRB526" s="76"/>
      <c r="NRC526" s="76"/>
      <c r="NRD526" s="76"/>
      <c r="NRE526" s="76"/>
      <c r="NRF526" s="76"/>
      <c r="NRG526" s="76"/>
      <c r="NRH526" s="76"/>
      <c r="NRI526" s="76"/>
      <c r="NRJ526" s="76"/>
      <c r="NRK526" s="76"/>
      <c r="NRL526" s="76"/>
      <c r="NRM526" s="76"/>
      <c r="NRN526" s="76"/>
      <c r="NRO526" s="76"/>
      <c r="NRP526" s="76"/>
      <c r="NRQ526" s="76"/>
      <c r="NRR526" s="76"/>
      <c r="NRS526" s="76"/>
      <c r="NRT526" s="76"/>
      <c r="NRU526" s="76"/>
      <c r="NRV526" s="76"/>
      <c r="NRW526" s="76"/>
      <c r="NRX526" s="76"/>
      <c r="NRY526" s="76"/>
      <c r="NRZ526" s="76"/>
      <c r="NSA526" s="76"/>
      <c r="NSB526" s="76"/>
      <c r="NSC526" s="76"/>
      <c r="NSD526" s="76"/>
      <c r="NSE526" s="76"/>
      <c r="NSF526" s="76"/>
      <c r="NSG526" s="76"/>
      <c r="NSH526" s="76"/>
      <c r="NSI526" s="76"/>
      <c r="NSJ526" s="76"/>
      <c r="NSK526" s="76"/>
      <c r="NSL526" s="76"/>
      <c r="NSM526" s="76"/>
      <c r="NSN526" s="76"/>
      <c r="NSO526" s="76"/>
      <c r="NSP526" s="76"/>
      <c r="NSQ526" s="76"/>
      <c r="NSR526" s="76"/>
      <c r="NSS526" s="76"/>
      <c r="NST526" s="76"/>
      <c r="NSU526" s="76"/>
      <c r="NSV526" s="76"/>
      <c r="NSW526" s="76"/>
      <c r="NSX526" s="76"/>
      <c r="NSY526" s="76"/>
      <c r="NSZ526" s="76"/>
      <c r="NTA526" s="76"/>
      <c r="NTB526" s="76"/>
      <c r="NTC526" s="76"/>
      <c r="NTD526" s="76"/>
      <c r="NTE526" s="76"/>
      <c r="NTF526" s="76"/>
      <c r="NTG526" s="76"/>
      <c r="NTH526" s="76"/>
      <c r="NTI526" s="76"/>
      <c r="NTJ526" s="76"/>
      <c r="NTK526" s="76"/>
      <c r="NTL526" s="76"/>
      <c r="NTM526" s="76"/>
      <c r="NTN526" s="76"/>
      <c r="NTO526" s="76"/>
      <c r="NTP526" s="76"/>
      <c r="NTQ526" s="76"/>
      <c r="NTR526" s="76"/>
      <c r="NTS526" s="76"/>
      <c r="NTT526" s="76"/>
      <c r="NTU526" s="76"/>
      <c r="NTV526" s="76"/>
      <c r="NTW526" s="76"/>
      <c r="NTX526" s="76"/>
      <c r="NTY526" s="76"/>
      <c r="NTZ526" s="76"/>
      <c r="NUA526" s="76"/>
      <c r="NUB526" s="76"/>
      <c r="NUC526" s="76"/>
      <c r="NUD526" s="76"/>
      <c r="NUE526" s="76"/>
      <c r="NUF526" s="76"/>
      <c r="NUG526" s="76"/>
      <c r="NUH526" s="76"/>
      <c r="NUI526" s="76"/>
      <c r="NUJ526" s="76"/>
      <c r="NUK526" s="76"/>
      <c r="NUL526" s="76"/>
      <c r="NUM526" s="76"/>
      <c r="NUN526" s="76"/>
      <c r="NUO526" s="76"/>
      <c r="NUP526" s="76"/>
      <c r="NUQ526" s="76"/>
      <c r="NUR526" s="76"/>
      <c r="NUS526" s="76"/>
      <c r="NUT526" s="76"/>
      <c r="NUU526" s="76"/>
      <c r="NUV526" s="76"/>
      <c r="NUW526" s="76"/>
      <c r="NUX526" s="76"/>
      <c r="NUY526" s="76"/>
      <c r="NUZ526" s="76"/>
      <c r="NVA526" s="76"/>
      <c r="NVB526" s="76"/>
      <c r="NVC526" s="76"/>
      <c r="NVD526" s="76"/>
      <c r="NVE526" s="76"/>
      <c r="NVF526" s="76"/>
      <c r="NVG526" s="76"/>
      <c r="NVH526" s="76"/>
      <c r="NVI526" s="76"/>
      <c r="NVJ526" s="76"/>
      <c r="NVK526" s="76"/>
      <c r="NVL526" s="76"/>
      <c r="NVM526" s="76"/>
      <c r="NVN526" s="76"/>
      <c r="NVO526" s="76"/>
      <c r="NVP526" s="76"/>
      <c r="NVQ526" s="76"/>
      <c r="NVR526" s="76"/>
      <c r="NVS526" s="76"/>
      <c r="NVT526" s="76"/>
      <c r="NVU526" s="76"/>
      <c r="NVV526" s="76"/>
      <c r="NVW526" s="76"/>
      <c r="NVX526" s="76"/>
      <c r="NVY526" s="76"/>
      <c r="NVZ526" s="76"/>
      <c r="NWA526" s="76"/>
      <c r="NWB526" s="76"/>
      <c r="NWC526" s="76"/>
      <c r="NWD526" s="76"/>
      <c r="NWE526" s="76"/>
      <c r="NWF526" s="76"/>
      <c r="NWG526" s="76"/>
      <c r="NWH526" s="76"/>
      <c r="NWI526" s="76"/>
      <c r="NWJ526" s="76"/>
      <c r="NWK526" s="76"/>
      <c r="NWL526" s="76"/>
      <c r="NWM526" s="76"/>
      <c r="NWN526" s="76"/>
      <c r="NWO526" s="76"/>
      <c r="NWP526" s="76"/>
      <c r="NWQ526" s="76"/>
      <c r="NWR526" s="76"/>
      <c r="NWS526" s="76"/>
      <c r="NWT526" s="76"/>
      <c r="NWU526" s="76"/>
      <c r="NWV526" s="76"/>
      <c r="NWW526" s="76"/>
      <c r="NWX526" s="76"/>
      <c r="NWY526" s="76"/>
      <c r="NWZ526" s="76"/>
      <c r="NXA526" s="76"/>
      <c r="NXB526" s="76"/>
      <c r="NXC526" s="76"/>
      <c r="NXD526" s="76"/>
      <c r="NXE526" s="76"/>
      <c r="NXF526" s="76"/>
      <c r="NXG526" s="76"/>
      <c r="NXH526" s="76"/>
      <c r="NXI526" s="76"/>
      <c r="NXJ526" s="76"/>
      <c r="NXK526" s="76"/>
      <c r="NXL526" s="76"/>
      <c r="NXM526" s="76"/>
      <c r="NXN526" s="76"/>
      <c r="NXO526" s="76"/>
      <c r="NXP526" s="76"/>
      <c r="NXQ526" s="76"/>
      <c r="NXR526" s="76"/>
      <c r="NXS526" s="76"/>
      <c r="NXT526" s="76"/>
      <c r="NXU526" s="76"/>
      <c r="NXV526" s="76"/>
      <c r="NXW526" s="76"/>
      <c r="NXX526" s="76"/>
      <c r="NXY526" s="76"/>
      <c r="NXZ526" s="76"/>
      <c r="NYA526" s="76"/>
      <c r="NYB526" s="76"/>
      <c r="NYC526" s="76"/>
      <c r="NYD526" s="76"/>
      <c r="NYE526" s="76"/>
      <c r="NYF526" s="76"/>
      <c r="NYG526" s="76"/>
      <c r="NYH526" s="76"/>
      <c r="NYI526" s="76"/>
      <c r="NYJ526" s="76"/>
      <c r="NYK526" s="76"/>
      <c r="NYL526" s="76"/>
      <c r="NYM526" s="76"/>
      <c r="NYN526" s="76"/>
      <c r="NYO526" s="76"/>
      <c r="NYP526" s="76"/>
      <c r="NYQ526" s="76"/>
      <c r="NYR526" s="76"/>
      <c r="NYS526" s="76"/>
      <c r="NYT526" s="76"/>
      <c r="NYU526" s="76"/>
      <c r="NYV526" s="76"/>
      <c r="NYW526" s="76"/>
      <c r="NYX526" s="76"/>
      <c r="NYY526" s="76"/>
      <c r="NYZ526" s="76"/>
      <c r="NZA526" s="76"/>
      <c r="NZB526" s="76"/>
      <c r="NZC526" s="76"/>
      <c r="NZD526" s="76"/>
      <c r="NZE526" s="76"/>
      <c r="NZF526" s="76"/>
      <c r="NZG526" s="76"/>
      <c r="NZH526" s="76"/>
      <c r="NZI526" s="76"/>
      <c r="NZJ526" s="76"/>
      <c r="NZK526" s="76"/>
      <c r="NZL526" s="76"/>
      <c r="NZM526" s="76"/>
      <c r="NZN526" s="76"/>
      <c r="NZO526" s="76"/>
      <c r="NZP526" s="76"/>
      <c r="NZQ526" s="76"/>
      <c r="NZR526" s="76"/>
      <c r="NZS526" s="76"/>
      <c r="NZT526" s="76"/>
      <c r="NZU526" s="76"/>
      <c r="NZV526" s="76"/>
      <c r="NZW526" s="76"/>
      <c r="NZX526" s="76"/>
      <c r="NZY526" s="76"/>
      <c r="NZZ526" s="76"/>
      <c r="OAA526" s="76"/>
      <c r="OAB526" s="76"/>
      <c r="OAC526" s="76"/>
      <c r="OAD526" s="76"/>
      <c r="OAE526" s="76"/>
      <c r="OAF526" s="76"/>
      <c r="OAG526" s="76"/>
      <c r="OAH526" s="76"/>
      <c r="OAI526" s="76"/>
      <c r="OAJ526" s="76"/>
      <c r="OAK526" s="76"/>
      <c r="OAL526" s="76"/>
      <c r="OAM526" s="76"/>
      <c r="OAN526" s="76"/>
      <c r="OAO526" s="76"/>
      <c r="OAP526" s="76"/>
      <c r="OAQ526" s="76"/>
      <c r="OAR526" s="76"/>
      <c r="OAS526" s="76"/>
      <c r="OAT526" s="76"/>
      <c r="OAU526" s="76"/>
      <c r="OAV526" s="76"/>
      <c r="OAW526" s="76"/>
      <c r="OAX526" s="76"/>
      <c r="OAY526" s="76"/>
      <c r="OAZ526" s="76"/>
      <c r="OBA526" s="76"/>
      <c r="OBB526" s="76"/>
      <c r="OBC526" s="76"/>
      <c r="OBD526" s="76"/>
      <c r="OBE526" s="76"/>
      <c r="OBF526" s="76"/>
      <c r="OBG526" s="76"/>
      <c r="OBH526" s="76"/>
      <c r="OBI526" s="76"/>
      <c r="OBJ526" s="76"/>
      <c r="OBK526" s="76"/>
      <c r="OBL526" s="76"/>
      <c r="OBM526" s="76"/>
      <c r="OBN526" s="76"/>
      <c r="OBO526" s="76"/>
      <c r="OBP526" s="76"/>
      <c r="OBQ526" s="76"/>
      <c r="OBR526" s="76"/>
      <c r="OBS526" s="76"/>
      <c r="OBT526" s="76"/>
      <c r="OBU526" s="76"/>
      <c r="OBV526" s="76"/>
      <c r="OBW526" s="76"/>
      <c r="OBX526" s="76"/>
      <c r="OBY526" s="76"/>
      <c r="OBZ526" s="76"/>
      <c r="OCA526" s="76"/>
      <c r="OCB526" s="76"/>
      <c r="OCC526" s="76"/>
      <c r="OCD526" s="76"/>
      <c r="OCE526" s="76"/>
      <c r="OCF526" s="76"/>
      <c r="OCG526" s="76"/>
      <c r="OCH526" s="76"/>
      <c r="OCI526" s="76"/>
      <c r="OCJ526" s="76"/>
      <c r="OCK526" s="76"/>
      <c r="OCL526" s="76"/>
      <c r="OCM526" s="76"/>
      <c r="OCN526" s="76"/>
      <c r="OCO526" s="76"/>
      <c r="OCP526" s="76"/>
      <c r="OCQ526" s="76"/>
      <c r="OCR526" s="76"/>
      <c r="OCS526" s="76"/>
      <c r="OCT526" s="76"/>
      <c r="OCU526" s="76"/>
      <c r="OCV526" s="76"/>
      <c r="OCW526" s="76"/>
      <c r="OCX526" s="76"/>
      <c r="OCY526" s="76"/>
      <c r="OCZ526" s="76"/>
      <c r="ODA526" s="76"/>
      <c r="ODB526" s="76"/>
      <c r="ODC526" s="76"/>
      <c r="ODD526" s="76"/>
      <c r="ODE526" s="76"/>
      <c r="ODF526" s="76"/>
      <c r="ODG526" s="76"/>
      <c r="ODH526" s="76"/>
      <c r="ODI526" s="76"/>
      <c r="ODJ526" s="76"/>
      <c r="ODK526" s="76"/>
      <c r="ODL526" s="76"/>
      <c r="ODM526" s="76"/>
      <c r="ODN526" s="76"/>
      <c r="ODO526" s="76"/>
      <c r="ODP526" s="76"/>
      <c r="ODQ526" s="76"/>
      <c r="ODR526" s="76"/>
      <c r="ODS526" s="76"/>
      <c r="ODT526" s="76"/>
      <c r="ODU526" s="76"/>
      <c r="ODV526" s="76"/>
      <c r="ODW526" s="76"/>
      <c r="ODX526" s="76"/>
      <c r="ODY526" s="76"/>
      <c r="ODZ526" s="76"/>
      <c r="OEA526" s="76"/>
      <c r="OEB526" s="76"/>
      <c r="OEC526" s="76"/>
      <c r="OED526" s="76"/>
      <c r="OEE526" s="76"/>
      <c r="OEF526" s="76"/>
      <c r="OEG526" s="76"/>
      <c r="OEH526" s="76"/>
      <c r="OEI526" s="76"/>
      <c r="OEJ526" s="76"/>
      <c r="OEK526" s="76"/>
      <c r="OEL526" s="76"/>
      <c r="OEM526" s="76"/>
      <c r="OEN526" s="76"/>
      <c r="OEO526" s="76"/>
      <c r="OEP526" s="76"/>
      <c r="OEQ526" s="76"/>
      <c r="OER526" s="76"/>
      <c r="OES526" s="76"/>
      <c r="OET526" s="76"/>
      <c r="OEU526" s="76"/>
      <c r="OEV526" s="76"/>
      <c r="OEW526" s="76"/>
      <c r="OEX526" s="76"/>
      <c r="OEY526" s="76"/>
      <c r="OEZ526" s="76"/>
      <c r="OFA526" s="76"/>
      <c r="OFB526" s="76"/>
      <c r="OFC526" s="76"/>
      <c r="OFD526" s="76"/>
      <c r="OFE526" s="76"/>
      <c r="OFF526" s="76"/>
      <c r="OFG526" s="76"/>
      <c r="OFH526" s="76"/>
      <c r="OFI526" s="76"/>
      <c r="OFJ526" s="76"/>
      <c r="OFK526" s="76"/>
      <c r="OFL526" s="76"/>
      <c r="OFM526" s="76"/>
      <c r="OFN526" s="76"/>
      <c r="OFO526" s="76"/>
      <c r="OFP526" s="76"/>
      <c r="OFQ526" s="76"/>
      <c r="OFR526" s="76"/>
      <c r="OFS526" s="76"/>
      <c r="OFT526" s="76"/>
      <c r="OFU526" s="76"/>
      <c r="OFV526" s="76"/>
      <c r="OFW526" s="76"/>
      <c r="OFX526" s="76"/>
      <c r="OFY526" s="76"/>
      <c r="OFZ526" s="76"/>
      <c r="OGA526" s="76"/>
      <c r="OGB526" s="76"/>
      <c r="OGC526" s="76"/>
      <c r="OGD526" s="76"/>
      <c r="OGE526" s="76"/>
      <c r="OGF526" s="76"/>
      <c r="OGG526" s="76"/>
      <c r="OGH526" s="76"/>
      <c r="OGI526" s="76"/>
      <c r="OGJ526" s="76"/>
      <c r="OGK526" s="76"/>
      <c r="OGL526" s="76"/>
      <c r="OGM526" s="76"/>
      <c r="OGN526" s="76"/>
      <c r="OGO526" s="76"/>
      <c r="OGP526" s="76"/>
      <c r="OGQ526" s="76"/>
      <c r="OGR526" s="76"/>
      <c r="OGS526" s="76"/>
      <c r="OGT526" s="76"/>
      <c r="OGU526" s="76"/>
      <c r="OGV526" s="76"/>
      <c r="OGW526" s="76"/>
      <c r="OGX526" s="76"/>
      <c r="OGY526" s="76"/>
      <c r="OGZ526" s="76"/>
      <c r="OHA526" s="76"/>
      <c r="OHB526" s="76"/>
      <c r="OHC526" s="76"/>
      <c r="OHD526" s="76"/>
      <c r="OHE526" s="76"/>
      <c r="OHF526" s="76"/>
      <c r="OHG526" s="76"/>
      <c r="OHH526" s="76"/>
      <c r="OHI526" s="76"/>
      <c r="OHJ526" s="76"/>
      <c r="OHK526" s="76"/>
      <c r="OHL526" s="76"/>
      <c r="OHM526" s="76"/>
      <c r="OHN526" s="76"/>
      <c r="OHO526" s="76"/>
      <c r="OHP526" s="76"/>
      <c r="OHQ526" s="76"/>
      <c r="OHR526" s="76"/>
      <c r="OHS526" s="76"/>
      <c r="OHT526" s="76"/>
      <c r="OHU526" s="76"/>
      <c r="OHV526" s="76"/>
      <c r="OHW526" s="76"/>
      <c r="OHX526" s="76"/>
      <c r="OHY526" s="76"/>
      <c r="OHZ526" s="76"/>
      <c r="OIA526" s="76"/>
      <c r="OIB526" s="76"/>
      <c r="OIC526" s="76"/>
      <c r="OID526" s="76"/>
      <c r="OIE526" s="76"/>
      <c r="OIF526" s="76"/>
      <c r="OIG526" s="76"/>
      <c r="OIH526" s="76"/>
      <c r="OII526" s="76"/>
      <c r="OIJ526" s="76"/>
      <c r="OIK526" s="76"/>
      <c r="OIL526" s="76"/>
      <c r="OIM526" s="76"/>
      <c r="OIN526" s="76"/>
      <c r="OIO526" s="76"/>
      <c r="OIP526" s="76"/>
      <c r="OIQ526" s="76"/>
      <c r="OIR526" s="76"/>
      <c r="OIS526" s="76"/>
      <c r="OIT526" s="76"/>
      <c r="OIU526" s="76"/>
      <c r="OIV526" s="76"/>
      <c r="OIW526" s="76"/>
      <c r="OIX526" s="76"/>
      <c r="OIY526" s="76"/>
      <c r="OIZ526" s="76"/>
      <c r="OJA526" s="76"/>
      <c r="OJB526" s="76"/>
      <c r="OJC526" s="76"/>
      <c r="OJD526" s="76"/>
      <c r="OJE526" s="76"/>
      <c r="OJF526" s="76"/>
      <c r="OJG526" s="76"/>
      <c r="OJH526" s="76"/>
      <c r="OJI526" s="76"/>
      <c r="OJJ526" s="76"/>
      <c r="OJK526" s="76"/>
      <c r="OJL526" s="76"/>
      <c r="OJM526" s="76"/>
      <c r="OJN526" s="76"/>
      <c r="OJO526" s="76"/>
      <c r="OJP526" s="76"/>
      <c r="OJQ526" s="76"/>
      <c r="OJR526" s="76"/>
      <c r="OJS526" s="76"/>
      <c r="OJT526" s="76"/>
      <c r="OJU526" s="76"/>
      <c r="OJV526" s="76"/>
      <c r="OJW526" s="76"/>
      <c r="OJX526" s="76"/>
      <c r="OJY526" s="76"/>
      <c r="OJZ526" s="76"/>
      <c r="OKA526" s="76"/>
      <c r="OKB526" s="76"/>
      <c r="OKC526" s="76"/>
      <c r="OKD526" s="76"/>
      <c r="OKE526" s="76"/>
      <c r="OKF526" s="76"/>
      <c r="OKG526" s="76"/>
      <c r="OKH526" s="76"/>
      <c r="OKI526" s="76"/>
      <c r="OKJ526" s="76"/>
      <c r="OKK526" s="76"/>
      <c r="OKL526" s="76"/>
      <c r="OKM526" s="76"/>
      <c r="OKN526" s="76"/>
      <c r="OKO526" s="76"/>
      <c r="OKP526" s="76"/>
      <c r="OKQ526" s="76"/>
      <c r="OKR526" s="76"/>
      <c r="OKS526" s="76"/>
      <c r="OKT526" s="76"/>
      <c r="OKU526" s="76"/>
      <c r="OKV526" s="76"/>
      <c r="OKW526" s="76"/>
      <c r="OKX526" s="76"/>
      <c r="OKY526" s="76"/>
      <c r="OKZ526" s="76"/>
      <c r="OLA526" s="76"/>
      <c r="OLB526" s="76"/>
      <c r="OLC526" s="76"/>
      <c r="OLD526" s="76"/>
      <c r="OLE526" s="76"/>
      <c r="OLF526" s="76"/>
      <c r="OLG526" s="76"/>
      <c r="OLH526" s="76"/>
      <c r="OLI526" s="76"/>
      <c r="OLJ526" s="76"/>
      <c r="OLK526" s="76"/>
      <c r="OLL526" s="76"/>
      <c r="OLM526" s="76"/>
      <c r="OLN526" s="76"/>
      <c r="OLO526" s="76"/>
      <c r="OLP526" s="76"/>
      <c r="OLQ526" s="76"/>
      <c r="OLR526" s="76"/>
      <c r="OLS526" s="76"/>
      <c r="OLT526" s="76"/>
      <c r="OLU526" s="76"/>
      <c r="OLV526" s="76"/>
      <c r="OLW526" s="76"/>
      <c r="OLX526" s="76"/>
      <c r="OLY526" s="76"/>
      <c r="OLZ526" s="76"/>
      <c r="OMA526" s="76"/>
      <c r="OMB526" s="76"/>
      <c r="OMC526" s="76"/>
      <c r="OMD526" s="76"/>
      <c r="OME526" s="76"/>
      <c r="OMF526" s="76"/>
      <c r="OMG526" s="76"/>
      <c r="OMH526" s="76"/>
      <c r="OMI526" s="76"/>
      <c r="OMJ526" s="76"/>
      <c r="OMK526" s="76"/>
      <c r="OML526" s="76"/>
      <c r="OMM526" s="76"/>
      <c r="OMN526" s="76"/>
      <c r="OMO526" s="76"/>
      <c r="OMP526" s="76"/>
      <c r="OMQ526" s="76"/>
      <c r="OMR526" s="76"/>
      <c r="OMS526" s="76"/>
      <c r="OMT526" s="76"/>
      <c r="OMU526" s="76"/>
      <c r="OMV526" s="76"/>
      <c r="OMW526" s="76"/>
      <c r="OMX526" s="76"/>
      <c r="OMY526" s="76"/>
      <c r="OMZ526" s="76"/>
      <c r="ONA526" s="76"/>
      <c r="ONB526" s="76"/>
      <c r="ONC526" s="76"/>
      <c r="OND526" s="76"/>
      <c r="ONE526" s="76"/>
      <c r="ONF526" s="76"/>
      <c r="ONG526" s="76"/>
      <c r="ONH526" s="76"/>
      <c r="ONI526" s="76"/>
      <c r="ONJ526" s="76"/>
      <c r="ONK526" s="76"/>
      <c r="ONL526" s="76"/>
      <c r="ONM526" s="76"/>
      <c r="ONN526" s="76"/>
      <c r="ONO526" s="76"/>
      <c r="ONP526" s="76"/>
      <c r="ONQ526" s="76"/>
      <c r="ONR526" s="76"/>
      <c r="ONS526" s="76"/>
      <c r="ONT526" s="76"/>
      <c r="ONU526" s="76"/>
      <c r="ONV526" s="76"/>
      <c r="ONW526" s="76"/>
      <c r="ONX526" s="76"/>
      <c r="ONY526" s="76"/>
      <c r="ONZ526" s="76"/>
      <c r="OOA526" s="76"/>
      <c r="OOB526" s="76"/>
      <c r="OOC526" s="76"/>
      <c r="OOD526" s="76"/>
      <c r="OOE526" s="76"/>
      <c r="OOF526" s="76"/>
      <c r="OOG526" s="76"/>
      <c r="OOH526" s="76"/>
      <c r="OOI526" s="76"/>
      <c r="OOJ526" s="76"/>
      <c r="OOK526" s="76"/>
      <c r="OOL526" s="76"/>
      <c r="OOM526" s="76"/>
      <c r="OON526" s="76"/>
      <c r="OOO526" s="76"/>
      <c r="OOP526" s="76"/>
      <c r="OOQ526" s="76"/>
      <c r="OOR526" s="76"/>
      <c r="OOS526" s="76"/>
      <c r="OOT526" s="76"/>
      <c r="OOU526" s="76"/>
      <c r="OOV526" s="76"/>
      <c r="OOW526" s="76"/>
      <c r="OOX526" s="76"/>
      <c r="OOY526" s="76"/>
      <c r="OOZ526" s="76"/>
      <c r="OPA526" s="76"/>
      <c r="OPB526" s="76"/>
      <c r="OPC526" s="76"/>
      <c r="OPD526" s="76"/>
      <c r="OPE526" s="76"/>
      <c r="OPF526" s="76"/>
      <c r="OPG526" s="76"/>
      <c r="OPH526" s="76"/>
      <c r="OPI526" s="76"/>
      <c r="OPJ526" s="76"/>
      <c r="OPK526" s="76"/>
      <c r="OPL526" s="76"/>
      <c r="OPM526" s="76"/>
      <c r="OPN526" s="76"/>
      <c r="OPO526" s="76"/>
      <c r="OPP526" s="76"/>
      <c r="OPQ526" s="76"/>
      <c r="OPR526" s="76"/>
      <c r="OPS526" s="76"/>
      <c r="OPT526" s="76"/>
      <c r="OPU526" s="76"/>
      <c r="OPV526" s="76"/>
      <c r="OPW526" s="76"/>
      <c r="OPX526" s="76"/>
      <c r="OPY526" s="76"/>
      <c r="OPZ526" s="76"/>
      <c r="OQA526" s="76"/>
      <c r="OQB526" s="76"/>
      <c r="OQC526" s="76"/>
      <c r="OQD526" s="76"/>
      <c r="OQE526" s="76"/>
      <c r="OQF526" s="76"/>
      <c r="OQG526" s="76"/>
      <c r="OQH526" s="76"/>
      <c r="OQI526" s="76"/>
      <c r="OQJ526" s="76"/>
      <c r="OQK526" s="76"/>
      <c r="OQL526" s="76"/>
      <c r="OQM526" s="76"/>
      <c r="OQN526" s="76"/>
      <c r="OQO526" s="76"/>
      <c r="OQP526" s="76"/>
      <c r="OQQ526" s="76"/>
      <c r="OQR526" s="76"/>
      <c r="OQS526" s="76"/>
      <c r="OQT526" s="76"/>
      <c r="OQU526" s="76"/>
      <c r="OQV526" s="76"/>
      <c r="OQW526" s="76"/>
      <c r="OQX526" s="76"/>
      <c r="OQY526" s="76"/>
      <c r="OQZ526" s="76"/>
      <c r="ORA526" s="76"/>
      <c r="ORB526" s="76"/>
      <c r="ORC526" s="76"/>
      <c r="ORD526" s="76"/>
      <c r="ORE526" s="76"/>
      <c r="ORF526" s="76"/>
      <c r="ORG526" s="76"/>
      <c r="ORH526" s="76"/>
      <c r="ORI526" s="76"/>
      <c r="ORJ526" s="76"/>
      <c r="ORK526" s="76"/>
      <c r="ORL526" s="76"/>
      <c r="ORM526" s="76"/>
      <c r="ORN526" s="76"/>
      <c r="ORO526" s="76"/>
      <c r="ORP526" s="76"/>
      <c r="ORQ526" s="76"/>
      <c r="ORR526" s="76"/>
      <c r="ORS526" s="76"/>
      <c r="ORT526" s="76"/>
      <c r="ORU526" s="76"/>
      <c r="ORV526" s="76"/>
      <c r="ORW526" s="76"/>
      <c r="ORX526" s="76"/>
      <c r="ORY526" s="76"/>
      <c r="ORZ526" s="76"/>
      <c r="OSA526" s="76"/>
      <c r="OSB526" s="76"/>
      <c r="OSC526" s="76"/>
      <c r="OSD526" s="76"/>
      <c r="OSE526" s="76"/>
      <c r="OSF526" s="76"/>
      <c r="OSG526" s="76"/>
      <c r="OSH526" s="76"/>
      <c r="OSI526" s="76"/>
      <c r="OSJ526" s="76"/>
      <c r="OSK526" s="76"/>
      <c r="OSL526" s="76"/>
      <c r="OSM526" s="76"/>
      <c r="OSN526" s="76"/>
      <c r="OSO526" s="76"/>
      <c r="OSP526" s="76"/>
      <c r="OSQ526" s="76"/>
      <c r="OSR526" s="76"/>
      <c r="OSS526" s="76"/>
      <c r="OST526" s="76"/>
      <c r="OSU526" s="76"/>
      <c r="OSV526" s="76"/>
      <c r="OSW526" s="76"/>
      <c r="OSX526" s="76"/>
      <c r="OSY526" s="76"/>
      <c r="OSZ526" s="76"/>
      <c r="OTA526" s="76"/>
      <c r="OTB526" s="76"/>
      <c r="OTC526" s="76"/>
      <c r="OTD526" s="76"/>
      <c r="OTE526" s="76"/>
      <c r="OTF526" s="76"/>
      <c r="OTG526" s="76"/>
      <c r="OTH526" s="76"/>
      <c r="OTI526" s="76"/>
      <c r="OTJ526" s="76"/>
      <c r="OTK526" s="76"/>
      <c r="OTL526" s="76"/>
      <c r="OTM526" s="76"/>
      <c r="OTN526" s="76"/>
      <c r="OTO526" s="76"/>
      <c r="OTP526" s="76"/>
      <c r="OTQ526" s="76"/>
      <c r="OTR526" s="76"/>
      <c r="OTS526" s="76"/>
      <c r="OTT526" s="76"/>
      <c r="OTU526" s="76"/>
      <c r="OTV526" s="76"/>
      <c r="OTW526" s="76"/>
      <c r="OTX526" s="76"/>
      <c r="OTY526" s="76"/>
      <c r="OTZ526" s="76"/>
      <c r="OUA526" s="76"/>
      <c r="OUB526" s="76"/>
      <c r="OUC526" s="76"/>
      <c r="OUD526" s="76"/>
      <c r="OUE526" s="76"/>
      <c r="OUF526" s="76"/>
      <c r="OUG526" s="76"/>
      <c r="OUH526" s="76"/>
      <c r="OUI526" s="76"/>
      <c r="OUJ526" s="76"/>
      <c r="OUK526" s="76"/>
      <c r="OUL526" s="76"/>
      <c r="OUM526" s="76"/>
      <c r="OUN526" s="76"/>
      <c r="OUO526" s="76"/>
      <c r="OUP526" s="76"/>
      <c r="OUQ526" s="76"/>
      <c r="OUR526" s="76"/>
      <c r="OUS526" s="76"/>
      <c r="OUT526" s="76"/>
      <c r="OUU526" s="76"/>
      <c r="OUV526" s="76"/>
      <c r="OUW526" s="76"/>
      <c r="OUX526" s="76"/>
      <c r="OUY526" s="76"/>
      <c r="OUZ526" s="76"/>
      <c r="OVA526" s="76"/>
      <c r="OVB526" s="76"/>
      <c r="OVC526" s="76"/>
      <c r="OVD526" s="76"/>
      <c r="OVE526" s="76"/>
      <c r="OVF526" s="76"/>
      <c r="OVG526" s="76"/>
      <c r="OVH526" s="76"/>
      <c r="OVI526" s="76"/>
      <c r="OVJ526" s="76"/>
      <c r="OVK526" s="76"/>
      <c r="OVL526" s="76"/>
      <c r="OVM526" s="76"/>
      <c r="OVN526" s="76"/>
      <c r="OVO526" s="76"/>
      <c r="OVP526" s="76"/>
      <c r="OVQ526" s="76"/>
      <c r="OVR526" s="76"/>
      <c r="OVS526" s="76"/>
      <c r="OVT526" s="76"/>
      <c r="OVU526" s="76"/>
      <c r="OVV526" s="76"/>
      <c r="OVW526" s="76"/>
      <c r="OVX526" s="76"/>
      <c r="OVY526" s="76"/>
      <c r="OVZ526" s="76"/>
      <c r="OWA526" s="76"/>
      <c r="OWB526" s="76"/>
      <c r="OWC526" s="76"/>
      <c r="OWD526" s="76"/>
      <c r="OWE526" s="76"/>
      <c r="OWF526" s="76"/>
      <c r="OWG526" s="76"/>
      <c r="OWH526" s="76"/>
      <c r="OWI526" s="76"/>
      <c r="OWJ526" s="76"/>
      <c r="OWK526" s="76"/>
      <c r="OWL526" s="76"/>
      <c r="OWM526" s="76"/>
      <c r="OWN526" s="76"/>
      <c r="OWO526" s="76"/>
      <c r="OWP526" s="76"/>
      <c r="OWQ526" s="76"/>
      <c r="OWR526" s="76"/>
      <c r="OWS526" s="76"/>
      <c r="OWT526" s="76"/>
      <c r="OWU526" s="76"/>
      <c r="OWV526" s="76"/>
      <c r="OWW526" s="76"/>
      <c r="OWX526" s="76"/>
      <c r="OWY526" s="76"/>
      <c r="OWZ526" s="76"/>
      <c r="OXA526" s="76"/>
      <c r="OXB526" s="76"/>
      <c r="OXC526" s="76"/>
      <c r="OXD526" s="76"/>
      <c r="OXE526" s="76"/>
      <c r="OXF526" s="76"/>
      <c r="OXG526" s="76"/>
      <c r="OXH526" s="76"/>
      <c r="OXI526" s="76"/>
      <c r="OXJ526" s="76"/>
      <c r="OXK526" s="76"/>
      <c r="OXL526" s="76"/>
      <c r="OXM526" s="76"/>
      <c r="OXN526" s="76"/>
      <c r="OXO526" s="76"/>
      <c r="OXP526" s="76"/>
      <c r="OXQ526" s="76"/>
      <c r="OXR526" s="76"/>
      <c r="OXS526" s="76"/>
      <c r="OXT526" s="76"/>
      <c r="OXU526" s="76"/>
      <c r="OXV526" s="76"/>
      <c r="OXW526" s="76"/>
      <c r="OXX526" s="76"/>
      <c r="OXY526" s="76"/>
      <c r="OXZ526" s="76"/>
      <c r="OYA526" s="76"/>
      <c r="OYB526" s="76"/>
      <c r="OYC526" s="76"/>
      <c r="OYD526" s="76"/>
      <c r="OYE526" s="76"/>
      <c r="OYF526" s="76"/>
      <c r="OYG526" s="76"/>
      <c r="OYH526" s="76"/>
      <c r="OYI526" s="76"/>
      <c r="OYJ526" s="76"/>
      <c r="OYK526" s="76"/>
      <c r="OYL526" s="76"/>
      <c r="OYM526" s="76"/>
      <c r="OYN526" s="76"/>
      <c r="OYO526" s="76"/>
      <c r="OYP526" s="76"/>
      <c r="OYQ526" s="76"/>
      <c r="OYR526" s="76"/>
      <c r="OYS526" s="76"/>
      <c r="OYT526" s="76"/>
      <c r="OYU526" s="76"/>
      <c r="OYV526" s="76"/>
      <c r="OYW526" s="76"/>
      <c r="OYX526" s="76"/>
      <c r="OYY526" s="76"/>
      <c r="OYZ526" s="76"/>
      <c r="OZA526" s="76"/>
      <c r="OZB526" s="76"/>
      <c r="OZC526" s="76"/>
      <c r="OZD526" s="76"/>
      <c r="OZE526" s="76"/>
      <c r="OZF526" s="76"/>
      <c r="OZG526" s="76"/>
      <c r="OZH526" s="76"/>
      <c r="OZI526" s="76"/>
      <c r="OZJ526" s="76"/>
      <c r="OZK526" s="76"/>
      <c r="OZL526" s="76"/>
      <c r="OZM526" s="76"/>
      <c r="OZN526" s="76"/>
      <c r="OZO526" s="76"/>
      <c r="OZP526" s="76"/>
      <c r="OZQ526" s="76"/>
      <c r="OZR526" s="76"/>
      <c r="OZS526" s="76"/>
      <c r="OZT526" s="76"/>
      <c r="OZU526" s="76"/>
      <c r="OZV526" s="76"/>
      <c r="OZW526" s="76"/>
      <c r="OZX526" s="76"/>
      <c r="OZY526" s="76"/>
      <c r="OZZ526" s="76"/>
      <c r="PAA526" s="76"/>
      <c r="PAB526" s="76"/>
      <c r="PAC526" s="76"/>
      <c r="PAD526" s="76"/>
      <c r="PAE526" s="76"/>
      <c r="PAF526" s="76"/>
      <c r="PAG526" s="76"/>
      <c r="PAH526" s="76"/>
      <c r="PAI526" s="76"/>
      <c r="PAJ526" s="76"/>
      <c r="PAK526" s="76"/>
      <c r="PAL526" s="76"/>
      <c r="PAM526" s="76"/>
      <c r="PAN526" s="76"/>
      <c r="PAO526" s="76"/>
      <c r="PAP526" s="76"/>
      <c r="PAQ526" s="76"/>
      <c r="PAR526" s="76"/>
      <c r="PAS526" s="76"/>
      <c r="PAT526" s="76"/>
      <c r="PAU526" s="76"/>
      <c r="PAV526" s="76"/>
      <c r="PAW526" s="76"/>
      <c r="PAX526" s="76"/>
      <c r="PAY526" s="76"/>
      <c r="PAZ526" s="76"/>
      <c r="PBA526" s="76"/>
      <c r="PBB526" s="76"/>
      <c r="PBC526" s="76"/>
      <c r="PBD526" s="76"/>
      <c r="PBE526" s="76"/>
      <c r="PBF526" s="76"/>
      <c r="PBG526" s="76"/>
      <c r="PBH526" s="76"/>
      <c r="PBI526" s="76"/>
      <c r="PBJ526" s="76"/>
      <c r="PBK526" s="76"/>
      <c r="PBL526" s="76"/>
      <c r="PBM526" s="76"/>
      <c r="PBN526" s="76"/>
      <c r="PBO526" s="76"/>
      <c r="PBP526" s="76"/>
      <c r="PBQ526" s="76"/>
      <c r="PBR526" s="76"/>
      <c r="PBS526" s="76"/>
      <c r="PBT526" s="76"/>
      <c r="PBU526" s="76"/>
      <c r="PBV526" s="76"/>
      <c r="PBW526" s="76"/>
      <c r="PBX526" s="76"/>
      <c r="PBY526" s="76"/>
      <c r="PBZ526" s="76"/>
      <c r="PCA526" s="76"/>
      <c r="PCB526" s="76"/>
      <c r="PCC526" s="76"/>
      <c r="PCD526" s="76"/>
      <c r="PCE526" s="76"/>
      <c r="PCF526" s="76"/>
      <c r="PCG526" s="76"/>
      <c r="PCH526" s="76"/>
      <c r="PCI526" s="76"/>
      <c r="PCJ526" s="76"/>
      <c r="PCK526" s="76"/>
      <c r="PCL526" s="76"/>
      <c r="PCM526" s="76"/>
      <c r="PCN526" s="76"/>
      <c r="PCO526" s="76"/>
      <c r="PCP526" s="76"/>
      <c r="PCQ526" s="76"/>
      <c r="PCR526" s="76"/>
      <c r="PCS526" s="76"/>
      <c r="PCT526" s="76"/>
      <c r="PCU526" s="76"/>
      <c r="PCV526" s="76"/>
      <c r="PCW526" s="76"/>
      <c r="PCX526" s="76"/>
      <c r="PCY526" s="76"/>
      <c r="PCZ526" s="76"/>
      <c r="PDA526" s="76"/>
      <c r="PDB526" s="76"/>
      <c r="PDC526" s="76"/>
      <c r="PDD526" s="76"/>
      <c r="PDE526" s="76"/>
      <c r="PDF526" s="76"/>
      <c r="PDG526" s="76"/>
      <c r="PDH526" s="76"/>
      <c r="PDI526" s="76"/>
      <c r="PDJ526" s="76"/>
      <c r="PDK526" s="76"/>
      <c r="PDL526" s="76"/>
      <c r="PDM526" s="76"/>
      <c r="PDN526" s="76"/>
      <c r="PDO526" s="76"/>
      <c r="PDP526" s="76"/>
      <c r="PDQ526" s="76"/>
      <c r="PDR526" s="76"/>
      <c r="PDS526" s="76"/>
      <c r="PDT526" s="76"/>
      <c r="PDU526" s="76"/>
      <c r="PDV526" s="76"/>
      <c r="PDW526" s="76"/>
      <c r="PDX526" s="76"/>
      <c r="PDY526" s="76"/>
      <c r="PDZ526" s="76"/>
      <c r="PEA526" s="76"/>
      <c r="PEB526" s="76"/>
      <c r="PEC526" s="76"/>
      <c r="PED526" s="76"/>
      <c r="PEE526" s="76"/>
      <c r="PEF526" s="76"/>
      <c r="PEG526" s="76"/>
      <c r="PEH526" s="76"/>
      <c r="PEI526" s="76"/>
      <c r="PEJ526" s="76"/>
      <c r="PEK526" s="76"/>
      <c r="PEL526" s="76"/>
      <c r="PEM526" s="76"/>
      <c r="PEN526" s="76"/>
      <c r="PEO526" s="76"/>
      <c r="PEP526" s="76"/>
      <c r="PEQ526" s="76"/>
      <c r="PER526" s="76"/>
      <c r="PES526" s="76"/>
      <c r="PET526" s="76"/>
      <c r="PEU526" s="76"/>
      <c r="PEV526" s="76"/>
      <c r="PEW526" s="76"/>
      <c r="PEX526" s="76"/>
      <c r="PEY526" s="76"/>
      <c r="PEZ526" s="76"/>
      <c r="PFA526" s="76"/>
      <c r="PFB526" s="76"/>
      <c r="PFC526" s="76"/>
      <c r="PFD526" s="76"/>
      <c r="PFE526" s="76"/>
      <c r="PFF526" s="76"/>
      <c r="PFG526" s="76"/>
      <c r="PFH526" s="76"/>
      <c r="PFI526" s="76"/>
      <c r="PFJ526" s="76"/>
      <c r="PFK526" s="76"/>
      <c r="PFL526" s="76"/>
      <c r="PFM526" s="76"/>
      <c r="PFN526" s="76"/>
      <c r="PFO526" s="76"/>
      <c r="PFP526" s="76"/>
      <c r="PFQ526" s="76"/>
      <c r="PFR526" s="76"/>
      <c r="PFS526" s="76"/>
      <c r="PFT526" s="76"/>
      <c r="PFU526" s="76"/>
      <c r="PFV526" s="76"/>
      <c r="PFW526" s="76"/>
      <c r="PFX526" s="76"/>
      <c r="PFY526" s="76"/>
      <c r="PFZ526" s="76"/>
      <c r="PGA526" s="76"/>
      <c r="PGB526" s="76"/>
      <c r="PGC526" s="76"/>
      <c r="PGD526" s="76"/>
      <c r="PGE526" s="76"/>
      <c r="PGF526" s="76"/>
      <c r="PGG526" s="76"/>
      <c r="PGH526" s="76"/>
      <c r="PGI526" s="76"/>
      <c r="PGJ526" s="76"/>
      <c r="PGK526" s="76"/>
      <c r="PGL526" s="76"/>
      <c r="PGM526" s="76"/>
      <c r="PGN526" s="76"/>
      <c r="PGO526" s="76"/>
      <c r="PGP526" s="76"/>
      <c r="PGQ526" s="76"/>
      <c r="PGR526" s="76"/>
      <c r="PGS526" s="76"/>
      <c r="PGT526" s="76"/>
      <c r="PGU526" s="76"/>
      <c r="PGV526" s="76"/>
      <c r="PGW526" s="76"/>
      <c r="PGX526" s="76"/>
      <c r="PGY526" s="76"/>
      <c r="PGZ526" s="76"/>
      <c r="PHA526" s="76"/>
      <c r="PHB526" s="76"/>
      <c r="PHC526" s="76"/>
      <c r="PHD526" s="76"/>
      <c r="PHE526" s="76"/>
      <c r="PHF526" s="76"/>
      <c r="PHG526" s="76"/>
      <c r="PHH526" s="76"/>
      <c r="PHI526" s="76"/>
      <c r="PHJ526" s="76"/>
      <c r="PHK526" s="76"/>
      <c r="PHL526" s="76"/>
      <c r="PHM526" s="76"/>
      <c r="PHN526" s="76"/>
      <c r="PHO526" s="76"/>
      <c r="PHP526" s="76"/>
      <c r="PHQ526" s="76"/>
      <c r="PHR526" s="76"/>
      <c r="PHS526" s="76"/>
      <c r="PHT526" s="76"/>
      <c r="PHU526" s="76"/>
      <c r="PHV526" s="76"/>
      <c r="PHW526" s="76"/>
      <c r="PHX526" s="76"/>
      <c r="PHY526" s="76"/>
      <c r="PHZ526" s="76"/>
      <c r="PIA526" s="76"/>
      <c r="PIB526" s="76"/>
      <c r="PIC526" s="76"/>
      <c r="PID526" s="76"/>
      <c r="PIE526" s="76"/>
      <c r="PIF526" s="76"/>
      <c r="PIG526" s="76"/>
      <c r="PIH526" s="76"/>
      <c r="PII526" s="76"/>
      <c r="PIJ526" s="76"/>
      <c r="PIK526" s="76"/>
      <c r="PIL526" s="76"/>
      <c r="PIM526" s="76"/>
      <c r="PIN526" s="76"/>
      <c r="PIO526" s="76"/>
      <c r="PIP526" s="76"/>
      <c r="PIQ526" s="76"/>
      <c r="PIR526" s="76"/>
      <c r="PIS526" s="76"/>
      <c r="PIT526" s="76"/>
      <c r="PIU526" s="76"/>
      <c r="PIV526" s="76"/>
      <c r="PIW526" s="76"/>
      <c r="PIX526" s="76"/>
      <c r="PIY526" s="76"/>
      <c r="PIZ526" s="76"/>
      <c r="PJA526" s="76"/>
      <c r="PJB526" s="76"/>
      <c r="PJC526" s="76"/>
      <c r="PJD526" s="76"/>
      <c r="PJE526" s="76"/>
      <c r="PJF526" s="76"/>
      <c r="PJG526" s="76"/>
      <c r="PJH526" s="76"/>
      <c r="PJI526" s="76"/>
      <c r="PJJ526" s="76"/>
      <c r="PJK526" s="76"/>
      <c r="PJL526" s="76"/>
      <c r="PJM526" s="76"/>
      <c r="PJN526" s="76"/>
      <c r="PJO526" s="76"/>
      <c r="PJP526" s="76"/>
      <c r="PJQ526" s="76"/>
      <c r="PJR526" s="76"/>
      <c r="PJS526" s="76"/>
      <c r="PJT526" s="76"/>
      <c r="PJU526" s="76"/>
      <c r="PJV526" s="76"/>
      <c r="PJW526" s="76"/>
      <c r="PJX526" s="76"/>
      <c r="PJY526" s="76"/>
      <c r="PJZ526" s="76"/>
      <c r="PKA526" s="76"/>
      <c r="PKB526" s="76"/>
      <c r="PKC526" s="76"/>
      <c r="PKD526" s="76"/>
      <c r="PKE526" s="76"/>
      <c r="PKF526" s="76"/>
      <c r="PKG526" s="76"/>
      <c r="PKH526" s="76"/>
      <c r="PKI526" s="76"/>
      <c r="PKJ526" s="76"/>
      <c r="PKK526" s="76"/>
      <c r="PKL526" s="76"/>
      <c r="PKM526" s="76"/>
      <c r="PKN526" s="76"/>
      <c r="PKO526" s="76"/>
      <c r="PKP526" s="76"/>
      <c r="PKQ526" s="76"/>
      <c r="PKR526" s="76"/>
      <c r="PKS526" s="76"/>
      <c r="PKT526" s="76"/>
      <c r="PKU526" s="76"/>
      <c r="PKV526" s="76"/>
      <c r="PKW526" s="76"/>
      <c r="PKX526" s="76"/>
      <c r="PKY526" s="76"/>
      <c r="PKZ526" s="76"/>
      <c r="PLA526" s="76"/>
      <c r="PLB526" s="76"/>
      <c r="PLC526" s="76"/>
      <c r="PLD526" s="76"/>
      <c r="PLE526" s="76"/>
      <c r="PLF526" s="76"/>
      <c r="PLG526" s="76"/>
      <c r="PLH526" s="76"/>
      <c r="PLI526" s="76"/>
      <c r="PLJ526" s="76"/>
      <c r="PLK526" s="76"/>
      <c r="PLL526" s="76"/>
      <c r="PLM526" s="76"/>
      <c r="PLN526" s="76"/>
      <c r="PLO526" s="76"/>
      <c r="PLP526" s="76"/>
      <c r="PLQ526" s="76"/>
      <c r="PLR526" s="76"/>
      <c r="PLS526" s="76"/>
      <c r="PLT526" s="76"/>
      <c r="PLU526" s="76"/>
      <c r="PLV526" s="76"/>
      <c r="PLW526" s="76"/>
      <c r="PLX526" s="76"/>
      <c r="PLY526" s="76"/>
      <c r="PLZ526" s="76"/>
      <c r="PMA526" s="76"/>
      <c r="PMB526" s="76"/>
      <c r="PMC526" s="76"/>
      <c r="PMD526" s="76"/>
      <c r="PME526" s="76"/>
      <c r="PMF526" s="76"/>
      <c r="PMG526" s="76"/>
      <c r="PMH526" s="76"/>
      <c r="PMI526" s="76"/>
      <c r="PMJ526" s="76"/>
      <c r="PMK526" s="76"/>
      <c r="PML526" s="76"/>
      <c r="PMM526" s="76"/>
      <c r="PMN526" s="76"/>
      <c r="PMO526" s="76"/>
      <c r="PMP526" s="76"/>
      <c r="PMQ526" s="76"/>
      <c r="PMR526" s="76"/>
      <c r="PMS526" s="76"/>
      <c r="PMT526" s="76"/>
      <c r="PMU526" s="76"/>
      <c r="PMV526" s="76"/>
      <c r="PMW526" s="76"/>
      <c r="PMX526" s="76"/>
      <c r="PMY526" s="76"/>
      <c r="PMZ526" s="76"/>
      <c r="PNA526" s="76"/>
      <c r="PNB526" s="76"/>
      <c r="PNC526" s="76"/>
      <c r="PND526" s="76"/>
      <c r="PNE526" s="76"/>
      <c r="PNF526" s="76"/>
      <c r="PNG526" s="76"/>
      <c r="PNH526" s="76"/>
      <c r="PNI526" s="76"/>
      <c r="PNJ526" s="76"/>
      <c r="PNK526" s="76"/>
      <c r="PNL526" s="76"/>
      <c r="PNM526" s="76"/>
      <c r="PNN526" s="76"/>
      <c r="PNO526" s="76"/>
      <c r="PNP526" s="76"/>
      <c r="PNQ526" s="76"/>
      <c r="PNR526" s="76"/>
      <c r="PNS526" s="76"/>
      <c r="PNT526" s="76"/>
      <c r="PNU526" s="76"/>
      <c r="PNV526" s="76"/>
      <c r="PNW526" s="76"/>
      <c r="PNX526" s="76"/>
      <c r="PNY526" s="76"/>
      <c r="PNZ526" s="76"/>
      <c r="POA526" s="76"/>
      <c r="POB526" s="76"/>
      <c r="POC526" s="76"/>
      <c r="POD526" s="76"/>
      <c r="POE526" s="76"/>
      <c r="POF526" s="76"/>
      <c r="POG526" s="76"/>
      <c r="POH526" s="76"/>
      <c r="POI526" s="76"/>
      <c r="POJ526" s="76"/>
      <c r="POK526" s="76"/>
      <c r="POL526" s="76"/>
      <c r="POM526" s="76"/>
      <c r="PON526" s="76"/>
      <c r="POO526" s="76"/>
      <c r="POP526" s="76"/>
      <c r="POQ526" s="76"/>
      <c r="POR526" s="76"/>
      <c r="POS526" s="76"/>
      <c r="POT526" s="76"/>
      <c r="POU526" s="76"/>
      <c r="POV526" s="76"/>
      <c r="POW526" s="76"/>
      <c r="POX526" s="76"/>
      <c r="POY526" s="76"/>
      <c r="POZ526" s="76"/>
      <c r="PPA526" s="76"/>
      <c r="PPB526" s="76"/>
      <c r="PPC526" s="76"/>
      <c r="PPD526" s="76"/>
      <c r="PPE526" s="76"/>
      <c r="PPF526" s="76"/>
      <c r="PPG526" s="76"/>
      <c r="PPH526" s="76"/>
      <c r="PPI526" s="76"/>
      <c r="PPJ526" s="76"/>
      <c r="PPK526" s="76"/>
      <c r="PPL526" s="76"/>
      <c r="PPM526" s="76"/>
      <c r="PPN526" s="76"/>
      <c r="PPO526" s="76"/>
      <c r="PPP526" s="76"/>
      <c r="PPQ526" s="76"/>
      <c r="PPR526" s="76"/>
      <c r="PPS526" s="76"/>
      <c r="PPT526" s="76"/>
      <c r="PPU526" s="76"/>
      <c r="PPV526" s="76"/>
      <c r="PPW526" s="76"/>
      <c r="PPX526" s="76"/>
      <c r="PPY526" s="76"/>
      <c r="PPZ526" s="76"/>
      <c r="PQA526" s="76"/>
      <c r="PQB526" s="76"/>
      <c r="PQC526" s="76"/>
      <c r="PQD526" s="76"/>
      <c r="PQE526" s="76"/>
      <c r="PQF526" s="76"/>
      <c r="PQG526" s="76"/>
      <c r="PQH526" s="76"/>
      <c r="PQI526" s="76"/>
      <c r="PQJ526" s="76"/>
      <c r="PQK526" s="76"/>
      <c r="PQL526" s="76"/>
      <c r="PQM526" s="76"/>
      <c r="PQN526" s="76"/>
      <c r="PQO526" s="76"/>
      <c r="PQP526" s="76"/>
      <c r="PQQ526" s="76"/>
      <c r="PQR526" s="76"/>
      <c r="PQS526" s="76"/>
      <c r="PQT526" s="76"/>
      <c r="PQU526" s="76"/>
      <c r="PQV526" s="76"/>
      <c r="PQW526" s="76"/>
      <c r="PQX526" s="76"/>
      <c r="PQY526" s="76"/>
      <c r="PQZ526" s="76"/>
      <c r="PRA526" s="76"/>
      <c r="PRB526" s="76"/>
      <c r="PRC526" s="76"/>
      <c r="PRD526" s="76"/>
      <c r="PRE526" s="76"/>
      <c r="PRF526" s="76"/>
      <c r="PRG526" s="76"/>
      <c r="PRH526" s="76"/>
      <c r="PRI526" s="76"/>
      <c r="PRJ526" s="76"/>
      <c r="PRK526" s="76"/>
      <c r="PRL526" s="76"/>
      <c r="PRM526" s="76"/>
      <c r="PRN526" s="76"/>
      <c r="PRO526" s="76"/>
      <c r="PRP526" s="76"/>
      <c r="PRQ526" s="76"/>
      <c r="PRR526" s="76"/>
      <c r="PRS526" s="76"/>
      <c r="PRT526" s="76"/>
      <c r="PRU526" s="76"/>
      <c r="PRV526" s="76"/>
      <c r="PRW526" s="76"/>
      <c r="PRX526" s="76"/>
      <c r="PRY526" s="76"/>
      <c r="PRZ526" s="76"/>
      <c r="PSA526" s="76"/>
      <c r="PSB526" s="76"/>
      <c r="PSC526" s="76"/>
      <c r="PSD526" s="76"/>
      <c r="PSE526" s="76"/>
      <c r="PSF526" s="76"/>
      <c r="PSG526" s="76"/>
      <c r="PSH526" s="76"/>
      <c r="PSI526" s="76"/>
      <c r="PSJ526" s="76"/>
      <c r="PSK526" s="76"/>
      <c r="PSL526" s="76"/>
      <c r="PSM526" s="76"/>
      <c r="PSN526" s="76"/>
      <c r="PSO526" s="76"/>
      <c r="PSP526" s="76"/>
      <c r="PSQ526" s="76"/>
      <c r="PSR526" s="76"/>
      <c r="PSS526" s="76"/>
      <c r="PST526" s="76"/>
      <c r="PSU526" s="76"/>
      <c r="PSV526" s="76"/>
      <c r="PSW526" s="76"/>
      <c r="PSX526" s="76"/>
      <c r="PSY526" s="76"/>
      <c r="PSZ526" s="76"/>
      <c r="PTA526" s="76"/>
      <c r="PTB526" s="76"/>
      <c r="PTC526" s="76"/>
      <c r="PTD526" s="76"/>
      <c r="PTE526" s="76"/>
      <c r="PTF526" s="76"/>
      <c r="PTG526" s="76"/>
      <c r="PTH526" s="76"/>
      <c r="PTI526" s="76"/>
      <c r="PTJ526" s="76"/>
      <c r="PTK526" s="76"/>
      <c r="PTL526" s="76"/>
      <c r="PTM526" s="76"/>
      <c r="PTN526" s="76"/>
      <c r="PTO526" s="76"/>
      <c r="PTP526" s="76"/>
      <c r="PTQ526" s="76"/>
      <c r="PTR526" s="76"/>
      <c r="PTS526" s="76"/>
      <c r="PTT526" s="76"/>
      <c r="PTU526" s="76"/>
      <c r="PTV526" s="76"/>
      <c r="PTW526" s="76"/>
      <c r="PTX526" s="76"/>
      <c r="PTY526" s="76"/>
      <c r="PTZ526" s="76"/>
      <c r="PUA526" s="76"/>
      <c r="PUB526" s="76"/>
      <c r="PUC526" s="76"/>
      <c r="PUD526" s="76"/>
      <c r="PUE526" s="76"/>
      <c r="PUF526" s="76"/>
      <c r="PUG526" s="76"/>
      <c r="PUH526" s="76"/>
      <c r="PUI526" s="76"/>
      <c r="PUJ526" s="76"/>
      <c r="PUK526" s="76"/>
      <c r="PUL526" s="76"/>
      <c r="PUM526" s="76"/>
      <c r="PUN526" s="76"/>
      <c r="PUO526" s="76"/>
      <c r="PUP526" s="76"/>
      <c r="PUQ526" s="76"/>
      <c r="PUR526" s="76"/>
      <c r="PUS526" s="76"/>
      <c r="PUT526" s="76"/>
      <c r="PUU526" s="76"/>
      <c r="PUV526" s="76"/>
      <c r="PUW526" s="76"/>
      <c r="PUX526" s="76"/>
      <c r="PUY526" s="76"/>
      <c r="PUZ526" s="76"/>
      <c r="PVA526" s="76"/>
      <c r="PVB526" s="76"/>
      <c r="PVC526" s="76"/>
      <c r="PVD526" s="76"/>
      <c r="PVE526" s="76"/>
      <c r="PVF526" s="76"/>
      <c r="PVG526" s="76"/>
      <c r="PVH526" s="76"/>
      <c r="PVI526" s="76"/>
      <c r="PVJ526" s="76"/>
      <c r="PVK526" s="76"/>
      <c r="PVL526" s="76"/>
      <c r="PVM526" s="76"/>
      <c r="PVN526" s="76"/>
      <c r="PVO526" s="76"/>
      <c r="PVP526" s="76"/>
      <c r="PVQ526" s="76"/>
      <c r="PVR526" s="76"/>
      <c r="PVS526" s="76"/>
      <c r="PVT526" s="76"/>
      <c r="PVU526" s="76"/>
      <c r="PVV526" s="76"/>
      <c r="PVW526" s="76"/>
      <c r="PVX526" s="76"/>
      <c r="PVY526" s="76"/>
      <c r="PVZ526" s="76"/>
      <c r="PWA526" s="76"/>
      <c r="PWB526" s="76"/>
      <c r="PWC526" s="76"/>
      <c r="PWD526" s="76"/>
      <c r="PWE526" s="76"/>
      <c r="PWF526" s="76"/>
      <c r="PWG526" s="76"/>
      <c r="PWH526" s="76"/>
      <c r="PWI526" s="76"/>
      <c r="PWJ526" s="76"/>
      <c r="PWK526" s="76"/>
      <c r="PWL526" s="76"/>
      <c r="PWM526" s="76"/>
      <c r="PWN526" s="76"/>
      <c r="PWO526" s="76"/>
      <c r="PWP526" s="76"/>
      <c r="PWQ526" s="76"/>
      <c r="PWR526" s="76"/>
      <c r="PWS526" s="76"/>
      <c r="PWT526" s="76"/>
      <c r="PWU526" s="76"/>
      <c r="PWV526" s="76"/>
      <c r="PWW526" s="76"/>
      <c r="PWX526" s="76"/>
      <c r="PWY526" s="76"/>
      <c r="PWZ526" s="76"/>
      <c r="PXA526" s="76"/>
      <c r="PXB526" s="76"/>
      <c r="PXC526" s="76"/>
      <c r="PXD526" s="76"/>
      <c r="PXE526" s="76"/>
      <c r="PXF526" s="76"/>
      <c r="PXG526" s="76"/>
      <c r="PXH526" s="76"/>
      <c r="PXI526" s="76"/>
      <c r="PXJ526" s="76"/>
      <c r="PXK526" s="76"/>
      <c r="PXL526" s="76"/>
      <c r="PXM526" s="76"/>
      <c r="PXN526" s="76"/>
      <c r="PXO526" s="76"/>
      <c r="PXP526" s="76"/>
      <c r="PXQ526" s="76"/>
      <c r="PXR526" s="76"/>
      <c r="PXS526" s="76"/>
      <c r="PXT526" s="76"/>
      <c r="PXU526" s="76"/>
      <c r="PXV526" s="76"/>
      <c r="PXW526" s="76"/>
      <c r="PXX526" s="76"/>
      <c r="PXY526" s="76"/>
      <c r="PXZ526" s="76"/>
      <c r="PYA526" s="76"/>
      <c r="PYB526" s="76"/>
      <c r="PYC526" s="76"/>
      <c r="PYD526" s="76"/>
      <c r="PYE526" s="76"/>
      <c r="PYF526" s="76"/>
      <c r="PYG526" s="76"/>
      <c r="PYH526" s="76"/>
      <c r="PYI526" s="76"/>
      <c r="PYJ526" s="76"/>
      <c r="PYK526" s="76"/>
      <c r="PYL526" s="76"/>
      <c r="PYM526" s="76"/>
      <c r="PYN526" s="76"/>
      <c r="PYO526" s="76"/>
      <c r="PYP526" s="76"/>
      <c r="PYQ526" s="76"/>
      <c r="PYR526" s="76"/>
      <c r="PYS526" s="76"/>
      <c r="PYT526" s="76"/>
      <c r="PYU526" s="76"/>
      <c r="PYV526" s="76"/>
      <c r="PYW526" s="76"/>
      <c r="PYX526" s="76"/>
      <c r="PYY526" s="76"/>
      <c r="PYZ526" s="76"/>
      <c r="PZA526" s="76"/>
      <c r="PZB526" s="76"/>
      <c r="PZC526" s="76"/>
      <c r="PZD526" s="76"/>
      <c r="PZE526" s="76"/>
      <c r="PZF526" s="76"/>
      <c r="PZG526" s="76"/>
      <c r="PZH526" s="76"/>
      <c r="PZI526" s="76"/>
      <c r="PZJ526" s="76"/>
      <c r="PZK526" s="76"/>
      <c r="PZL526" s="76"/>
      <c r="PZM526" s="76"/>
      <c r="PZN526" s="76"/>
      <c r="PZO526" s="76"/>
      <c r="PZP526" s="76"/>
      <c r="PZQ526" s="76"/>
      <c r="PZR526" s="76"/>
      <c r="PZS526" s="76"/>
      <c r="PZT526" s="76"/>
      <c r="PZU526" s="76"/>
      <c r="PZV526" s="76"/>
      <c r="PZW526" s="76"/>
      <c r="PZX526" s="76"/>
      <c r="PZY526" s="76"/>
      <c r="PZZ526" s="76"/>
      <c r="QAA526" s="76"/>
      <c r="QAB526" s="76"/>
      <c r="QAC526" s="76"/>
      <c r="QAD526" s="76"/>
      <c r="QAE526" s="76"/>
      <c r="QAF526" s="76"/>
      <c r="QAG526" s="76"/>
      <c r="QAH526" s="76"/>
      <c r="QAI526" s="76"/>
      <c r="QAJ526" s="76"/>
      <c r="QAK526" s="76"/>
      <c r="QAL526" s="76"/>
      <c r="QAM526" s="76"/>
      <c r="QAN526" s="76"/>
      <c r="QAO526" s="76"/>
      <c r="QAP526" s="76"/>
      <c r="QAQ526" s="76"/>
      <c r="QAR526" s="76"/>
      <c r="QAS526" s="76"/>
      <c r="QAT526" s="76"/>
      <c r="QAU526" s="76"/>
      <c r="QAV526" s="76"/>
      <c r="QAW526" s="76"/>
      <c r="QAX526" s="76"/>
      <c r="QAY526" s="76"/>
      <c r="QAZ526" s="76"/>
      <c r="QBA526" s="76"/>
      <c r="QBB526" s="76"/>
      <c r="QBC526" s="76"/>
      <c r="QBD526" s="76"/>
      <c r="QBE526" s="76"/>
      <c r="QBF526" s="76"/>
      <c r="QBG526" s="76"/>
      <c r="QBH526" s="76"/>
      <c r="QBI526" s="76"/>
      <c r="QBJ526" s="76"/>
      <c r="QBK526" s="76"/>
      <c r="QBL526" s="76"/>
      <c r="QBM526" s="76"/>
      <c r="QBN526" s="76"/>
      <c r="QBO526" s="76"/>
      <c r="QBP526" s="76"/>
      <c r="QBQ526" s="76"/>
      <c r="QBR526" s="76"/>
      <c r="QBS526" s="76"/>
      <c r="QBT526" s="76"/>
      <c r="QBU526" s="76"/>
      <c r="QBV526" s="76"/>
      <c r="QBW526" s="76"/>
      <c r="QBX526" s="76"/>
      <c r="QBY526" s="76"/>
      <c r="QBZ526" s="76"/>
      <c r="QCA526" s="76"/>
      <c r="QCB526" s="76"/>
      <c r="QCC526" s="76"/>
      <c r="QCD526" s="76"/>
      <c r="QCE526" s="76"/>
      <c r="QCF526" s="76"/>
      <c r="QCG526" s="76"/>
      <c r="QCH526" s="76"/>
      <c r="QCI526" s="76"/>
      <c r="QCJ526" s="76"/>
      <c r="QCK526" s="76"/>
      <c r="QCL526" s="76"/>
      <c r="QCM526" s="76"/>
      <c r="QCN526" s="76"/>
      <c r="QCO526" s="76"/>
      <c r="QCP526" s="76"/>
      <c r="QCQ526" s="76"/>
      <c r="QCR526" s="76"/>
      <c r="QCS526" s="76"/>
      <c r="QCT526" s="76"/>
      <c r="QCU526" s="76"/>
      <c r="QCV526" s="76"/>
      <c r="QCW526" s="76"/>
      <c r="QCX526" s="76"/>
      <c r="QCY526" s="76"/>
      <c r="QCZ526" s="76"/>
      <c r="QDA526" s="76"/>
      <c r="QDB526" s="76"/>
      <c r="QDC526" s="76"/>
      <c r="QDD526" s="76"/>
      <c r="QDE526" s="76"/>
      <c r="QDF526" s="76"/>
      <c r="QDG526" s="76"/>
      <c r="QDH526" s="76"/>
      <c r="QDI526" s="76"/>
      <c r="QDJ526" s="76"/>
      <c r="QDK526" s="76"/>
      <c r="QDL526" s="76"/>
      <c r="QDM526" s="76"/>
      <c r="QDN526" s="76"/>
      <c r="QDO526" s="76"/>
      <c r="QDP526" s="76"/>
      <c r="QDQ526" s="76"/>
      <c r="QDR526" s="76"/>
      <c r="QDS526" s="76"/>
      <c r="QDT526" s="76"/>
      <c r="QDU526" s="76"/>
      <c r="QDV526" s="76"/>
      <c r="QDW526" s="76"/>
      <c r="QDX526" s="76"/>
      <c r="QDY526" s="76"/>
      <c r="QDZ526" s="76"/>
      <c r="QEA526" s="76"/>
      <c r="QEB526" s="76"/>
      <c r="QEC526" s="76"/>
      <c r="QED526" s="76"/>
      <c r="QEE526" s="76"/>
      <c r="QEF526" s="76"/>
      <c r="QEG526" s="76"/>
      <c r="QEH526" s="76"/>
      <c r="QEI526" s="76"/>
      <c r="QEJ526" s="76"/>
      <c r="QEK526" s="76"/>
      <c r="QEL526" s="76"/>
      <c r="QEM526" s="76"/>
      <c r="QEN526" s="76"/>
      <c r="QEO526" s="76"/>
      <c r="QEP526" s="76"/>
      <c r="QEQ526" s="76"/>
      <c r="QER526" s="76"/>
      <c r="QES526" s="76"/>
      <c r="QET526" s="76"/>
      <c r="QEU526" s="76"/>
      <c r="QEV526" s="76"/>
      <c r="QEW526" s="76"/>
      <c r="QEX526" s="76"/>
      <c r="QEY526" s="76"/>
      <c r="QEZ526" s="76"/>
      <c r="QFA526" s="76"/>
      <c r="QFB526" s="76"/>
      <c r="QFC526" s="76"/>
      <c r="QFD526" s="76"/>
      <c r="QFE526" s="76"/>
      <c r="QFF526" s="76"/>
      <c r="QFG526" s="76"/>
      <c r="QFH526" s="76"/>
      <c r="QFI526" s="76"/>
      <c r="QFJ526" s="76"/>
      <c r="QFK526" s="76"/>
      <c r="QFL526" s="76"/>
      <c r="QFM526" s="76"/>
      <c r="QFN526" s="76"/>
      <c r="QFO526" s="76"/>
      <c r="QFP526" s="76"/>
      <c r="QFQ526" s="76"/>
      <c r="QFR526" s="76"/>
      <c r="QFS526" s="76"/>
      <c r="QFT526" s="76"/>
      <c r="QFU526" s="76"/>
      <c r="QFV526" s="76"/>
      <c r="QFW526" s="76"/>
      <c r="QFX526" s="76"/>
      <c r="QFY526" s="76"/>
      <c r="QFZ526" s="76"/>
      <c r="QGA526" s="76"/>
      <c r="QGB526" s="76"/>
      <c r="QGC526" s="76"/>
      <c r="QGD526" s="76"/>
      <c r="QGE526" s="76"/>
      <c r="QGF526" s="76"/>
      <c r="QGG526" s="76"/>
      <c r="QGH526" s="76"/>
      <c r="QGI526" s="76"/>
      <c r="QGJ526" s="76"/>
      <c r="QGK526" s="76"/>
      <c r="QGL526" s="76"/>
      <c r="QGM526" s="76"/>
      <c r="QGN526" s="76"/>
      <c r="QGO526" s="76"/>
      <c r="QGP526" s="76"/>
      <c r="QGQ526" s="76"/>
      <c r="QGR526" s="76"/>
      <c r="QGS526" s="76"/>
      <c r="QGT526" s="76"/>
      <c r="QGU526" s="76"/>
      <c r="QGV526" s="76"/>
      <c r="QGW526" s="76"/>
      <c r="QGX526" s="76"/>
      <c r="QGY526" s="76"/>
      <c r="QGZ526" s="76"/>
      <c r="QHA526" s="76"/>
      <c r="QHB526" s="76"/>
      <c r="QHC526" s="76"/>
      <c r="QHD526" s="76"/>
      <c r="QHE526" s="76"/>
      <c r="QHF526" s="76"/>
      <c r="QHG526" s="76"/>
      <c r="QHH526" s="76"/>
      <c r="QHI526" s="76"/>
      <c r="QHJ526" s="76"/>
      <c r="QHK526" s="76"/>
      <c r="QHL526" s="76"/>
      <c r="QHM526" s="76"/>
      <c r="QHN526" s="76"/>
      <c r="QHO526" s="76"/>
      <c r="QHP526" s="76"/>
      <c r="QHQ526" s="76"/>
      <c r="QHR526" s="76"/>
      <c r="QHS526" s="76"/>
      <c r="QHT526" s="76"/>
      <c r="QHU526" s="76"/>
      <c r="QHV526" s="76"/>
      <c r="QHW526" s="76"/>
      <c r="QHX526" s="76"/>
      <c r="QHY526" s="76"/>
      <c r="QHZ526" s="76"/>
      <c r="QIA526" s="76"/>
      <c r="QIB526" s="76"/>
      <c r="QIC526" s="76"/>
      <c r="QID526" s="76"/>
      <c r="QIE526" s="76"/>
      <c r="QIF526" s="76"/>
      <c r="QIG526" s="76"/>
      <c r="QIH526" s="76"/>
      <c r="QII526" s="76"/>
      <c r="QIJ526" s="76"/>
      <c r="QIK526" s="76"/>
      <c r="QIL526" s="76"/>
      <c r="QIM526" s="76"/>
      <c r="QIN526" s="76"/>
      <c r="QIO526" s="76"/>
      <c r="QIP526" s="76"/>
      <c r="QIQ526" s="76"/>
      <c r="QIR526" s="76"/>
      <c r="QIS526" s="76"/>
      <c r="QIT526" s="76"/>
      <c r="QIU526" s="76"/>
      <c r="QIV526" s="76"/>
      <c r="QIW526" s="76"/>
      <c r="QIX526" s="76"/>
      <c r="QIY526" s="76"/>
      <c r="QIZ526" s="76"/>
      <c r="QJA526" s="76"/>
      <c r="QJB526" s="76"/>
      <c r="QJC526" s="76"/>
      <c r="QJD526" s="76"/>
      <c r="QJE526" s="76"/>
      <c r="QJF526" s="76"/>
      <c r="QJG526" s="76"/>
      <c r="QJH526" s="76"/>
      <c r="QJI526" s="76"/>
      <c r="QJJ526" s="76"/>
      <c r="QJK526" s="76"/>
      <c r="QJL526" s="76"/>
      <c r="QJM526" s="76"/>
      <c r="QJN526" s="76"/>
      <c r="QJO526" s="76"/>
      <c r="QJP526" s="76"/>
      <c r="QJQ526" s="76"/>
      <c r="QJR526" s="76"/>
      <c r="QJS526" s="76"/>
      <c r="QJT526" s="76"/>
      <c r="QJU526" s="76"/>
      <c r="QJV526" s="76"/>
      <c r="QJW526" s="76"/>
      <c r="QJX526" s="76"/>
      <c r="QJY526" s="76"/>
      <c r="QJZ526" s="76"/>
      <c r="QKA526" s="76"/>
      <c r="QKB526" s="76"/>
      <c r="QKC526" s="76"/>
      <c r="QKD526" s="76"/>
      <c r="QKE526" s="76"/>
      <c r="QKF526" s="76"/>
      <c r="QKG526" s="76"/>
      <c r="QKH526" s="76"/>
      <c r="QKI526" s="76"/>
      <c r="QKJ526" s="76"/>
      <c r="QKK526" s="76"/>
      <c r="QKL526" s="76"/>
      <c r="QKM526" s="76"/>
      <c r="QKN526" s="76"/>
      <c r="QKO526" s="76"/>
      <c r="QKP526" s="76"/>
      <c r="QKQ526" s="76"/>
      <c r="QKR526" s="76"/>
      <c r="QKS526" s="76"/>
      <c r="QKT526" s="76"/>
      <c r="QKU526" s="76"/>
      <c r="QKV526" s="76"/>
      <c r="QKW526" s="76"/>
      <c r="QKX526" s="76"/>
      <c r="QKY526" s="76"/>
      <c r="QKZ526" s="76"/>
      <c r="QLA526" s="76"/>
      <c r="QLB526" s="76"/>
      <c r="QLC526" s="76"/>
      <c r="QLD526" s="76"/>
      <c r="QLE526" s="76"/>
      <c r="QLF526" s="76"/>
      <c r="QLG526" s="76"/>
      <c r="QLH526" s="76"/>
      <c r="QLI526" s="76"/>
      <c r="QLJ526" s="76"/>
      <c r="QLK526" s="76"/>
      <c r="QLL526" s="76"/>
      <c r="QLM526" s="76"/>
      <c r="QLN526" s="76"/>
      <c r="QLO526" s="76"/>
      <c r="QLP526" s="76"/>
      <c r="QLQ526" s="76"/>
      <c r="QLR526" s="76"/>
      <c r="QLS526" s="76"/>
      <c r="QLT526" s="76"/>
      <c r="QLU526" s="76"/>
      <c r="QLV526" s="76"/>
      <c r="QLW526" s="76"/>
      <c r="QLX526" s="76"/>
      <c r="QLY526" s="76"/>
      <c r="QLZ526" s="76"/>
      <c r="QMA526" s="76"/>
      <c r="QMB526" s="76"/>
      <c r="QMC526" s="76"/>
      <c r="QMD526" s="76"/>
      <c r="QME526" s="76"/>
      <c r="QMF526" s="76"/>
      <c r="QMG526" s="76"/>
      <c r="QMH526" s="76"/>
      <c r="QMI526" s="76"/>
      <c r="QMJ526" s="76"/>
      <c r="QMK526" s="76"/>
      <c r="QML526" s="76"/>
      <c r="QMM526" s="76"/>
      <c r="QMN526" s="76"/>
      <c r="QMO526" s="76"/>
      <c r="QMP526" s="76"/>
      <c r="QMQ526" s="76"/>
      <c r="QMR526" s="76"/>
      <c r="QMS526" s="76"/>
      <c r="QMT526" s="76"/>
      <c r="QMU526" s="76"/>
      <c r="QMV526" s="76"/>
      <c r="QMW526" s="76"/>
      <c r="QMX526" s="76"/>
      <c r="QMY526" s="76"/>
      <c r="QMZ526" s="76"/>
      <c r="QNA526" s="76"/>
      <c r="QNB526" s="76"/>
      <c r="QNC526" s="76"/>
      <c r="QND526" s="76"/>
      <c r="QNE526" s="76"/>
      <c r="QNF526" s="76"/>
      <c r="QNG526" s="76"/>
      <c r="QNH526" s="76"/>
      <c r="QNI526" s="76"/>
      <c r="QNJ526" s="76"/>
      <c r="QNK526" s="76"/>
      <c r="QNL526" s="76"/>
      <c r="QNM526" s="76"/>
      <c r="QNN526" s="76"/>
      <c r="QNO526" s="76"/>
      <c r="QNP526" s="76"/>
      <c r="QNQ526" s="76"/>
      <c r="QNR526" s="76"/>
      <c r="QNS526" s="76"/>
      <c r="QNT526" s="76"/>
      <c r="QNU526" s="76"/>
      <c r="QNV526" s="76"/>
      <c r="QNW526" s="76"/>
      <c r="QNX526" s="76"/>
      <c r="QNY526" s="76"/>
      <c r="QNZ526" s="76"/>
      <c r="QOA526" s="76"/>
      <c r="QOB526" s="76"/>
      <c r="QOC526" s="76"/>
      <c r="QOD526" s="76"/>
      <c r="QOE526" s="76"/>
      <c r="QOF526" s="76"/>
      <c r="QOG526" s="76"/>
      <c r="QOH526" s="76"/>
      <c r="QOI526" s="76"/>
      <c r="QOJ526" s="76"/>
      <c r="QOK526" s="76"/>
      <c r="QOL526" s="76"/>
      <c r="QOM526" s="76"/>
      <c r="QON526" s="76"/>
      <c r="QOO526" s="76"/>
      <c r="QOP526" s="76"/>
      <c r="QOQ526" s="76"/>
      <c r="QOR526" s="76"/>
      <c r="QOS526" s="76"/>
      <c r="QOT526" s="76"/>
      <c r="QOU526" s="76"/>
      <c r="QOV526" s="76"/>
      <c r="QOW526" s="76"/>
      <c r="QOX526" s="76"/>
      <c r="QOY526" s="76"/>
      <c r="QOZ526" s="76"/>
      <c r="QPA526" s="76"/>
      <c r="QPB526" s="76"/>
      <c r="QPC526" s="76"/>
      <c r="QPD526" s="76"/>
      <c r="QPE526" s="76"/>
      <c r="QPF526" s="76"/>
      <c r="QPG526" s="76"/>
      <c r="QPH526" s="76"/>
      <c r="QPI526" s="76"/>
      <c r="QPJ526" s="76"/>
      <c r="QPK526" s="76"/>
      <c r="QPL526" s="76"/>
      <c r="QPM526" s="76"/>
      <c r="QPN526" s="76"/>
      <c r="QPO526" s="76"/>
      <c r="QPP526" s="76"/>
      <c r="QPQ526" s="76"/>
      <c r="QPR526" s="76"/>
      <c r="QPS526" s="76"/>
      <c r="QPT526" s="76"/>
      <c r="QPU526" s="76"/>
      <c r="QPV526" s="76"/>
      <c r="QPW526" s="76"/>
      <c r="QPX526" s="76"/>
      <c r="QPY526" s="76"/>
      <c r="QPZ526" s="76"/>
      <c r="QQA526" s="76"/>
      <c r="QQB526" s="76"/>
      <c r="QQC526" s="76"/>
      <c r="QQD526" s="76"/>
      <c r="QQE526" s="76"/>
      <c r="QQF526" s="76"/>
      <c r="QQG526" s="76"/>
      <c r="QQH526" s="76"/>
      <c r="QQI526" s="76"/>
      <c r="QQJ526" s="76"/>
      <c r="QQK526" s="76"/>
      <c r="QQL526" s="76"/>
      <c r="QQM526" s="76"/>
      <c r="QQN526" s="76"/>
      <c r="QQO526" s="76"/>
      <c r="QQP526" s="76"/>
      <c r="QQQ526" s="76"/>
      <c r="QQR526" s="76"/>
      <c r="QQS526" s="76"/>
      <c r="QQT526" s="76"/>
      <c r="QQU526" s="76"/>
      <c r="QQV526" s="76"/>
      <c r="QQW526" s="76"/>
      <c r="QQX526" s="76"/>
      <c r="QQY526" s="76"/>
      <c r="QQZ526" s="76"/>
      <c r="QRA526" s="76"/>
      <c r="QRB526" s="76"/>
      <c r="QRC526" s="76"/>
      <c r="QRD526" s="76"/>
      <c r="QRE526" s="76"/>
      <c r="QRF526" s="76"/>
      <c r="QRG526" s="76"/>
      <c r="QRH526" s="76"/>
      <c r="QRI526" s="76"/>
      <c r="QRJ526" s="76"/>
      <c r="QRK526" s="76"/>
      <c r="QRL526" s="76"/>
      <c r="QRM526" s="76"/>
      <c r="QRN526" s="76"/>
      <c r="QRO526" s="76"/>
      <c r="QRP526" s="76"/>
      <c r="QRQ526" s="76"/>
      <c r="QRR526" s="76"/>
      <c r="QRS526" s="76"/>
      <c r="QRT526" s="76"/>
      <c r="QRU526" s="76"/>
      <c r="QRV526" s="76"/>
      <c r="QRW526" s="76"/>
      <c r="QRX526" s="76"/>
      <c r="QRY526" s="76"/>
      <c r="QRZ526" s="76"/>
      <c r="QSA526" s="76"/>
      <c r="QSB526" s="76"/>
      <c r="QSC526" s="76"/>
      <c r="QSD526" s="76"/>
      <c r="QSE526" s="76"/>
      <c r="QSF526" s="76"/>
      <c r="QSG526" s="76"/>
      <c r="QSH526" s="76"/>
      <c r="QSI526" s="76"/>
      <c r="QSJ526" s="76"/>
      <c r="QSK526" s="76"/>
      <c r="QSL526" s="76"/>
      <c r="QSM526" s="76"/>
      <c r="QSN526" s="76"/>
      <c r="QSO526" s="76"/>
      <c r="QSP526" s="76"/>
      <c r="QSQ526" s="76"/>
      <c r="QSR526" s="76"/>
      <c r="QSS526" s="76"/>
      <c r="QST526" s="76"/>
      <c r="QSU526" s="76"/>
      <c r="QSV526" s="76"/>
      <c r="QSW526" s="76"/>
      <c r="QSX526" s="76"/>
      <c r="QSY526" s="76"/>
      <c r="QSZ526" s="76"/>
      <c r="QTA526" s="76"/>
      <c r="QTB526" s="76"/>
      <c r="QTC526" s="76"/>
      <c r="QTD526" s="76"/>
      <c r="QTE526" s="76"/>
      <c r="QTF526" s="76"/>
      <c r="QTG526" s="76"/>
      <c r="QTH526" s="76"/>
      <c r="QTI526" s="76"/>
      <c r="QTJ526" s="76"/>
      <c r="QTK526" s="76"/>
      <c r="QTL526" s="76"/>
      <c r="QTM526" s="76"/>
      <c r="QTN526" s="76"/>
      <c r="QTO526" s="76"/>
      <c r="QTP526" s="76"/>
      <c r="QTQ526" s="76"/>
      <c r="QTR526" s="76"/>
      <c r="QTS526" s="76"/>
      <c r="QTT526" s="76"/>
      <c r="QTU526" s="76"/>
      <c r="QTV526" s="76"/>
      <c r="QTW526" s="76"/>
      <c r="QTX526" s="76"/>
      <c r="QTY526" s="76"/>
      <c r="QTZ526" s="76"/>
      <c r="QUA526" s="76"/>
      <c r="QUB526" s="76"/>
      <c r="QUC526" s="76"/>
      <c r="QUD526" s="76"/>
      <c r="QUE526" s="76"/>
      <c r="QUF526" s="76"/>
      <c r="QUG526" s="76"/>
      <c r="QUH526" s="76"/>
      <c r="QUI526" s="76"/>
      <c r="QUJ526" s="76"/>
      <c r="QUK526" s="76"/>
      <c r="QUL526" s="76"/>
      <c r="QUM526" s="76"/>
      <c r="QUN526" s="76"/>
      <c r="QUO526" s="76"/>
      <c r="QUP526" s="76"/>
      <c r="QUQ526" s="76"/>
      <c r="QUR526" s="76"/>
      <c r="QUS526" s="76"/>
      <c r="QUT526" s="76"/>
      <c r="QUU526" s="76"/>
      <c r="QUV526" s="76"/>
      <c r="QUW526" s="76"/>
      <c r="QUX526" s="76"/>
      <c r="QUY526" s="76"/>
      <c r="QUZ526" s="76"/>
      <c r="QVA526" s="76"/>
      <c r="QVB526" s="76"/>
      <c r="QVC526" s="76"/>
      <c r="QVD526" s="76"/>
      <c r="QVE526" s="76"/>
      <c r="QVF526" s="76"/>
      <c r="QVG526" s="76"/>
      <c r="QVH526" s="76"/>
      <c r="QVI526" s="76"/>
      <c r="QVJ526" s="76"/>
      <c r="QVK526" s="76"/>
      <c r="QVL526" s="76"/>
      <c r="QVM526" s="76"/>
      <c r="QVN526" s="76"/>
      <c r="QVO526" s="76"/>
      <c r="QVP526" s="76"/>
      <c r="QVQ526" s="76"/>
      <c r="QVR526" s="76"/>
      <c r="QVS526" s="76"/>
      <c r="QVT526" s="76"/>
      <c r="QVU526" s="76"/>
      <c r="QVV526" s="76"/>
      <c r="QVW526" s="76"/>
      <c r="QVX526" s="76"/>
      <c r="QVY526" s="76"/>
      <c r="QVZ526" s="76"/>
      <c r="QWA526" s="76"/>
      <c r="QWB526" s="76"/>
      <c r="QWC526" s="76"/>
      <c r="QWD526" s="76"/>
      <c r="QWE526" s="76"/>
      <c r="QWF526" s="76"/>
      <c r="QWG526" s="76"/>
      <c r="QWH526" s="76"/>
      <c r="QWI526" s="76"/>
      <c r="QWJ526" s="76"/>
      <c r="QWK526" s="76"/>
      <c r="QWL526" s="76"/>
      <c r="QWM526" s="76"/>
      <c r="QWN526" s="76"/>
      <c r="QWO526" s="76"/>
      <c r="QWP526" s="76"/>
      <c r="QWQ526" s="76"/>
      <c r="QWR526" s="76"/>
      <c r="QWS526" s="76"/>
      <c r="QWT526" s="76"/>
      <c r="QWU526" s="76"/>
      <c r="QWV526" s="76"/>
      <c r="QWW526" s="76"/>
      <c r="QWX526" s="76"/>
      <c r="QWY526" s="76"/>
      <c r="QWZ526" s="76"/>
      <c r="QXA526" s="76"/>
      <c r="QXB526" s="76"/>
      <c r="QXC526" s="76"/>
      <c r="QXD526" s="76"/>
      <c r="QXE526" s="76"/>
      <c r="QXF526" s="76"/>
      <c r="QXG526" s="76"/>
      <c r="QXH526" s="76"/>
      <c r="QXI526" s="76"/>
      <c r="QXJ526" s="76"/>
      <c r="QXK526" s="76"/>
      <c r="QXL526" s="76"/>
      <c r="QXM526" s="76"/>
      <c r="QXN526" s="76"/>
      <c r="QXO526" s="76"/>
      <c r="QXP526" s="76"/>
      <c r="QXQ526" s="76"/>
      <c r="QXR526" s="76"/>
      <c r="QXS526" s="76"/>
      <c r="QXT526" s="76"/>
      <c r="QXU526" s="76"/>
      <c r="QXV526" s="76"/>
      <c r="QXW526" s="76"/>
      <c r="QXX526" s="76"/>
      <c r="QXY526" s="76"/>
      <c r="QXZ526" s="76"/>
      <c r="QYA526" s="76"/>
      <c r="QYB526" s="76"/>
      <c r="QYC526" s="76"/>
      <c r="QYD526" s="76"/>
      <c r="QYE526" s="76"/>
      <c r="QYF526" s="76"/>
      <c r="QYG526" s="76"/>
      <c r="QYH526" s="76"/>
      <c r="QYI526" s="76"/>
      <c r="QYJ526" s="76"/>
      <c r="QYK526" s="76"/>
      <c r="QYL526" s="76"/>
      <c r="QYM526" s="76"/>
      <c r="QYN526" s="76"/>
      <c r="QYO526" s="76"/>
      <c r="QYP526" s="76"/>
      <c r="QYQ526" s="76"/>
      <c r="QYR526" s="76"/>
      <c r="QYS526" s="76"/>
      <c r="QYT526" s="76"/>
      <c r="QYU526" s="76"/>
      <c r="QYV526" s="76"/>
      <c r="QYW526" s="76"/>
      <c r="QYX526" s="76"/>
      <c r="QYY526" s="76"/>
      <c r="QYZ526" s="76"/>
      <c r="QZA526" s="76"/>
      <c r="QZB526" s="76"/>
      <c r="QZC526" s="76"/>
      <c r="QZD526" s="76"/>
      <c r="QZE526" s="76"/>
      <c r="QZF526" s="76"/>
      <c r="QZG526" s="76"/>
      <c r="QZH526" s="76"/>
      <c r="QZI526" s="76"/>
      <c r="QZJ526" s="76"/>
      <c r="QZK526" s="76"/>
      <c r="QZL526" s="76"/>
      <c r="QZM526" s="76"/>
      <c r="QZN526" s="76"/>
      <c r="QZO526" s="76"/>
      <c r="QZP526" s="76"/>
      <c r="QZQ526" s="76"/>
      <c r="QZR526" s="76"/>
      <c r="QZS526" s="76"/>
      <c r="QZT526" s="76"/>
      <c r="QZU526" s="76"/>
      <c r="QZV526" s="76"/>
      <c r="QZW526" s="76"/>
      <c r="QZX526" s="76"/>
      <c r="QZY526" s="76"/>
      <c r="QZZ526" s="76"/>
      <c r="RAA526" s="76"/>
      <c r="RAB526" s="76"/>
      <c r="RAC526" s="76"/>
      <c r="RAD526" s="76"/>
      <c r="RAE526" s="76"/>
      <c r="RAF526" s="76"/>
      <c r="RAG526" s="76"/>
      <c r="RAH526" s="76"/>
      <c r="RAI526" s="76"/>
      <c r="RAJ526" s="76"/>
      <c r="RAK526" s="76"/>
      <c r="RAL526" s="76"/>
      <c r="RAM526" s="76"/>
      <c r="RAN526" s="76"/>
      <c r="RAO526" s="76"/>
      <c r="RAP526" s="76"/>
      <c r="RAQ526" s="76"/>
      <c r="RAR526" s="76"/>
      <c r="RAS526" s="76"/>
      <c r="RAT526" s="76"/>
      <c r="RAU526" s="76"/>
      <c r="RAV526" s="76"/>
      <c r="RAW526" s="76"/>
      <c r="RAX526" s="76"/>
      <c r="RAY526" s="76"/>
      <c r="RAZ526" s="76"/>
      <c r="RBA526" s="76"/>
      <c r="RBB526" s="76"/>
      <c r="RBC526" s="76"/>
      <c r="RBD526" s="76"/>
      <c r="RBE526" s="76"/>
      <c r="RBF526" s="76"/>
      <c r="RBG526" s="76"/>
      <c r="RBH526" s="76"/>
      <c r="RBI526" s="76"/>
      <c r="RBJ526" s="76"/>
      <c r="RBK526" s="76"/>
      <c r="RBL526" s="76"/>
      <c r="RBM526" s="76"/>
      <c r="RBN526" s="76"/>
      <c r="RBO526" s="76"/>
      <c r="RBP526" s="76"/>
      <c r="RBQ526" s="76"/>
      <c r="RBR526" s="76"/>
      <c r="RBS526" s="76"/>
      <c r="RBT526" s="76"/>
      <c r="RBU526" s="76"/>
      <c r="RBV526" s="76"/>
      <c r="RBW526" s="76"/>
      <c r="RBX526" s="76"/>
      <c r="RBY526" s="76"/>
      <c r="RBZ526" s="76"/>
      <c r="RCA526" s="76"/>
      <c r="RCB526" s="76"/>
      <c r="RCC526" s="76"/>
      <c r="RCD526" s="76"/>
      <c r="RCE526" s="76"/>
      <c r="RCF526" s="76"/>
      <c r="RCG526" s="76"/>
      <c r="RCH526" s="76"/>
      <c r="RCI526" s="76"/>
      <c r="RCJ526" s="76"/>
      <c r="RCK526" s="76"/>
      <c r="RCL526" s="76"/>
      <c r="RCM526" s="76"/>
      <c r="RCN526" s="76"/>
      <c r="RCO526" s="76"/>
      <c r="RCP526" s="76"/>
      <c r="RCQ526" s="76"/>
      <c r="RCR526" s="76"/>
      <c r="RCS526" s="76"/>
      <c r="RCT526" s="76"/>
      <c r="RCU526" s="76"/>
      <c r="RCV526" s="76"/>
      <c r="RCW526" s="76"/>
      <c r="RCX526" s="76"/>
      <c r="RCY526" s="76"/>
      <c r="RCZ526" s="76"/>
      <c r="RDA526" s="76"/>
      <c r="RDB526" s="76"/>
      <c r="RDC526" s="76"/>
      <c r="RDD526" s="76"/>
      <c r="RDE526" s="76"/>
      <c r="RDF526" s="76"/>
      <c r="RDG526" s="76"/>
      <c r="RDH526" s="76"/>
      <c r="RDI526" s="76"/>
      <c r="RDJ526" s="76"/>
      <c r="RDK526" s="76"/>
      <c r="RDL526" s="76"/>
      <c r="RDM526" s="76"/>
      <c r="RDN526" s="76"/>
      <c r="RDO526" s="76"/>
      <c r="RDP526" s="76"/>
      <c r="RDQ526" s="76"/>
      <c r="RDR526" s="76"/>
      <c r="RDS526" s="76"/>
      <c r="RDT526" s="76"/>
      <c r="RDU526" s="76"/>
      <c r="RDV526" s="76"/>
      <c r="RDW526" s="76"/>
      <c r="RDX526" s="76"/>
      <c r="RDY526" s="76"/>
      <c r="RDZ526" s="76"/>
      <c r="REA526" s="76"/>
      <c r="REB526" s="76"/>
      <c r="REC526" s="76"/>
      <c r="RED526" s="76"/>
      <c r="REE526" s="76"/>
      <c r="REF526" s="76"/>
      <c r="REG526" s="76"/>
      <c r="REH526" s="76"/>
      <c r="REI526" s="76"/>
      <c r="REJ526" s="76"/>
      <c r="REK526" s="76"/>
      <c r="REL526" s="76"/>
      <c r="REM526" s="76"/>
      <c r="REN526" s="76"/>
      <c r="REO526" s="76"/>
      <c r="REP526" s="76"/>
      <c r="REQ526" s="76"/>
      <c r="RER526" s="76"/>
      <c r="RES526" s="76"/>
      <c r="RET526" s="76"/>
      <c r="REU526" s="76"/>
      <c r="REV526" s="76"/>
      <c r="REW526" s="76"/>
      <c r="REX526" s="76"/>
      <c r="REY526" s="76"/>
      <c r="REZ526" s="76"/>
      <c r="RFA526" s="76"/>
      <c r="RFB526" s="76"/>
      <c r="RFC526" s="76"/>
      <c r="RFD526" s="76"/>
      <c r="RFE526" s="76"/>
      <c r="RFF526" s="76"/>
      <c r="RFG526" s="76"/>
      <c r="RFH526" s="76"/>
      <c r="RFI526" s="76"/>
      <c r="RFJ526" s="76"/>
      <c r="RFK526" s="76"/>
      <c r="RFL526" s="76"/>
      <c r="RFM526" s="76"/>
      <c r="RFN526" s="76"/>
      <c r="RFO526" s="76"/>
      <c r="RFP526" s="76"/>
      <c r="RFQ526" s="76"/>
      <c r="RFR526" s="76"/>
      <c r="RFS526" s="76"/>
      <c r="RFT526" s="76"/>
      <c r="RFU526" s="76"/>
      <c r="RFV526" s="76"/>
      <c r="RFW526" s="76"/>
      <c r="RFX526" s="76"/>
      <c r="RFY526" s="76"/>
      <c r="RFZ526" s="76"/>
      <c r="RGA526" s="76"/>
      <c r="RGB526" s="76"/>
      <c r="RGC526" s="76"/>
      <c r="RGD526" s="76"/>
      <c r="RGE526" s="76"/>
      <c r="RGF526" s="76"/>
      <c r="RGG526" s="76"/>
      <c r="RGH526" s="76"/>
      <c r="RGI526" s="76"/>
      <c r="RGJ526" s="76"/>
      <c r="RGK526" s="76"/>
      <c r="RGL526" s="76"/>
      <c r="RGM526" s="76"/>
      <c r="RGN526" s="76"/>
      <c r="RGO526" s="76"/>
      <c r="RGP526" s="76"/>
      <c r="RGQ526" s="76"/>
      <c r="RGR526" s="76"/>
      <c r="RGS526" s="76"/>
      <c r="RGT526" s="76"/>
      <c r="RGU526" s="76"/>
      <c r="RGV526" s="76"/>
      <c r="RGW526" s="76"/>
      <c r="RGX526" s="76"/>
      <c r="RGY526" s="76"/>
      <c r="RGZ526" s="76"/>
      <c r="RHA526" s="76"/>
      <c r="RHB526" s="76"/>
      <c r="RHC526" s="76"/>
      <c r="RHD526" s="76"/>
      <c r="RHE526" s="76"/>
      <c r="RHF526" s="76"/>
      <c r="RHG526" s="76"/>
      <c r="RHH526" s="76"/>
      <c r="RHI526" s="76"/>
      <c r="RHJ526" s="76"/>
      <c r="RHK526" s="76"/>
      <c r="RHL526" s="76"/>
      <c r="RHM526" s="76"/>
      <c r="RHN526" s="76"/>
      <c r="RHO526" s="76"/>
      <c r="RHP526" s="76"/>
      <c r="RHQ526" s="76"/>
      <c r="RHR526" s="76"/>
      <c r="RHS526" s="76"/>
      <c r="RHT526" s="76"/>
      <c r="RHU526" s="76"/>
      <c r="RHV526" s="76"/>
      <c r="RHW526" s="76"/>
      <c r="RHX526" s="76"/>
      <c r="RHY526" s="76"/>
      <c r="RHZ526" s="76"/>
      <c r="RIA526" s="76"/>
      <c r="RIB526" s="76"/>
      <c r="RIC526" s="76"/>
      <c r="RID526" s="76"/>
      <c r="RIE526" s="76"/>
      <c r="RIF526" s="76"/>
      <c r="RIG526" s="76"/>
      <c r="RIH526" s="76"/>
      <c r="RII526" s="76"/>
      <c r="RIJ526" s="76"/>
      <c r="RIK526" s="76"/>
      <c r="RIL526" s="76"/>
      <c r="RIM526" s="76"/>
      <c r="RIN526" s="76"/>
      <c r="RIO526" s="76"/>
      <c r="RIP526" s="76"/>
      <c r="RIQ526" s="76"/>
      <c r="RIR526" s="76"/>
      <c r="RIS526" s="76"/>
      <c r="RIT526" s="76"/>
      <c r="RIU526" s="76"/>
      <c r="RIV526" s="76"/>
      <c r="RIW526" s="76"/>
      <c r="RIX526" s="76"/>
      <c r="RIY526" s="76"/>
      <c r="RIZ526" s="76"/>
      <c r="RJA526" s="76"/>
      <c r="RJB526" s="76"/>
      <c r="RJC526" s="76"/>
      <c r="RJD526" s="76"/>
      <c r="RJE526" s="76"/>
      <c r="RJF526" s="76"/>
      <c r="RJG526" s="76"/>
      <c r="RJH526" s="76"/>
      <c r="RJI526" s="76"/>
      <c r="RJJ526" s="76"/>
      <c r="RJK526" s="76"/>
      <c r="RJL526" s="76"/>
      <c r="RJM526" s="76"/>
      <c r="RJN526" s="76"/>
      <c r="RJO526" s="76"/>
      <c r="RJP526" s="76"/>
      <c r="RJQ526" s="76"/>
      <c r="RJR526" s="76"/>
      <c r="RJS526" s="76"/>
      <c r="RJT526" s="76"/>
      <c r="RJU526" s="76"/>
      <c r="RJV526" s="76"/>
      <c r="RJW526" s="76"/>
      <c r="RJX526" s="76"/>
      <c r="RJY526" s="76"/>
      <c r="RJZ526" s="76"/>
      <c r="RKA526" s="76"/>
      <c r="RKB526" s="76"/>
      <c r="RKC526" s="76"/>
      <c r="RKD526" s="76"/>
      <c r="RKE526" s="76"/>
      <c r="RKF526" s="76"/>
      <c r="RKG526" s="76"/>
      <c r="RKH526" s="76"/>
      <c r="RKI526" s="76"/>
      <c r="RKJ526" s="76"/>
      <c r="RKK526" s="76"/>
      <c r="RKL526" s="76"/>
      <c r="RKM526" s="76"/>
      <c r="RKN526" s="76"/>
      <c r="RKO526" s="76"/>
      <c r="RKP526" s="76"/>
      <c r="RKQ526" s="76"/>
      <c r="RKR526" s="76"/>
      <c r="RKS526" s="76"/>
      <c r="RKT526" s="76"/>
      <c r="RKU526" s="76"/>
      <c r="RKV526" s="76"/>
      <c r="RKW526" s="76"/>
      <c r="RKX526" s="76"/>
      <c r="RKY526" s="76"/>
      <c r="RKZ526" s="76"/>
      <c r="RLA526" s="76"/>
      <c r="RLB526" s="76"/>
      <c r="RLC526" s="76"/>
      <c r="RLD526" s="76"/>
      <c r="RLE526" s="76"/>
      <c r="RLF526" s="76"/>
      <c r="RLG526" s="76"/>
      <c r="RLH526" s="76"/>
      <c r="RLI526" s="76"/>
      <c r="RLJ526" s="76"/>
      <c r="RLK526" s="76"/>
      <c r="RLL526" s="76"/>
      <c r="RLM526" s="76"/>
      <c r="RLN526" s="76"/>
      <c r="RLO526" s="76"/>
      <c r="RLP526" s="76"/>
      <c r="RLQ526" s="76"/>
      <c r="RLR526" s="76"/>
      <c r="RLS526" s="76"/>
      <c r="RLT526" s="76"/>
      <c r="RLU526" s="76"/>
      <c r="RLV526" s="76"/>
      <c r="RLW526" s="76"/>
      <c r="RLX526" s="76"/>
      <c r="RLY526" s="76"/>
      <c r="RLZ526" s="76"/>
      <c r="RMA526" s="76"/>
      <c r="RMB526" s="76"/>
      <c r="RMC526" s="76"/>
      <c r="RMD526" s="76"/>
      <c r="RME526" s="76"/>
      <c r="RMF526" s="76"/>
      <c r="RMG526" s="76"/>
      <c r="RMH526" s="76"/>
      <c r="RMI526" s="76"/>
      <c r="RMJ526" s="76"/>
      <c r="RMK526" s="76"/>
      <c r="RML526" s="76"/>
      <c r="RMM526" s="76"/>
      <c r="RMN526" s="76"/>
      <c r="RMO526" s="76"/>
      <c r="RMP526" s="76"/>
      <c r="RMQ526" s="76"/>
      <c r="RMR526" s="76"/>
      <c r="RMS526" s="76"/>
      <c r="RMT526" s="76"/>
      <c r="RMU526" s="76"/>
      <c r="RMV526" s="76"/>
      <c r="RMW526" s="76"/>
      <c r="RMX526" s="76"/>
      <c r="RMY526" s="76"/>
      <c r="RMZ526" s="76"/>
      <c r="RNA526" s="76"/>
      <c r="RNB526" s="76"/>
      <c r="RNC526" s="76"/>
      <c r="RND526" s="76"/>
      <c r="RNE526" s="76"/>
      <c r="RNF526" s="76"/>
      <c r="RNG526" s="76"/>
      <c r="RNH526" s="76"/>
      <c r="RNI526" s="76"/>
      <c r="RNJ526" s="76"/>
      <c r="RNK526" s="76"/>
      <c r="RNL526" s="76"/>
      <c r="RNM526" s="76"/>
      <c r="RNN526" s="76"/>
      <c r="RNO526" s="76"/>
      <c r="RNP526" s="76"/>
      <c r="RNQ526" s="76"/>
      <c r="RNR526" s="76"/>
      <c r="RNS526" s="76"/>
      <c r="RNT526" s="76"/>
      <c r="RNU526" s="76"/>
      <c r="RNV526" s="76"/>
      <c r="RNW526" s="76"/>
      <c r="RNX526" s="76"/>
      <c r="RNY526" s="76"/>
      <c r="RNZ526" s="76"/>
      <c r="ROA526" s="76"/>
      <c r="ROB526" s="76"/>
      <c r="ROC526" s="76"/>
      <c r="ROD526" s="76"/>
      <c r="ROE526" s="76"/>
      <c r="ROF526" s="76"/>
      <c r="ROG526" s="76"/>
      <c r="ROH526" s="76"/>
      <c r="ROI526" s="76"/>
      <c r="ROJ526" s="76"/>
      <c r="ROK526" s="76"/>
      <c r="ROL526" s="76"/>
      <c r="ROM526" s="76"/>
      <c r="RON526" s="76"/>
      <c r="ROO526" s="76"/>
      <c r="ROP526" s="76"/>
      <c r="ROQ526" s="76"/>
      <c r="ROR526" s="76"/>
      <c r="ROS526" s="76"/>
      <c r="ROT526" s="76"/>
      <c r="ROU526" s="76"/>
      <c r="ROV526" s="76"/>
      <c r="ROW526" s="76"/>
      <c r="ROX526" s="76"/>
      <c r="ROY526" s="76"/>
      <c r="ROZ526" s="76"/>
      <c r="RPA526" s="76"/>
      <c r="RPB526" s="76"/>
      <c r="RPC526" s="76"/>
      <c r="RPD526" s="76"/>
      <c r="RPE526" s="76"/>
      <c r="RPF526" s="76"/>
      <c r="RPG526" s="76"/>
      <c r="RPH526" s="76"/>
      <c r="RPI526" s="76"/>
      <c r="RPJ526" s="76"/>
      <c r="RPK526" s="76"/>
      <c r="RPL526" s="76"/>
      <c r="RPM526" s="76"/>
      <c r="RPN526" s="76"/>
      <c r="RPO526" s="76"/>
      <c r="RPP526" s="76"/>
      <c r="RPQ526" s="76"/>
      <c r="RPR526" s="76"/>
      <c r="RPS526" s="76"/>
      <c r="RPT526" s="76"/>
      <c r="RPU526" s="76"/>
      <c r="RPV526" s="76"/>
      <c r="RPW526" s="76"/>
      <c r="RPX526" s="76"/>
      <c r="RPY526" s="76"/>
      <c r="RPZ526" s="76"/>
      <c r="RQA526" s="76"/>
      <c r="RQB526" s="76"/>
      <c r="RQC526" s="76"/>
      <c r="RQD526" s="76"/>
      <c r="RQE526" s="76"/>
      <c r="RQF526" s="76"/>
      <c r="RQG526" s="76"/>
      <c r="RQH526" s="76"/>
      <c r="RQI526" s="76"/>
      <c r="RQJ526" s="76"/>
      <c r="RQK526" s="76"/>
      <c r="RQL526" s="76"/>
      <c r="RQM526" s="76"/>
      <c r="RQN526" s="76"/>
      <c r="RQO526" s="76"/>
      <c r="RQP526" s="76"/>
      <c r="RQQ526" s="76"/>
      <c r="RQR526" s="76"/>
      <c r="RQS526" s="76"/>
      <c r="RQT526" s="76"/>
      <c r="RQU526" s="76"/>
      <c r="RQV526" s="76"/>
      <c r="RQW526" s="76"/>
      <c r="RQX526" s="76"/>
      <c r="RQY526" s="76"/>
      <c r="RQZ526" s="76"/>
      <c r="RRA526" s="76"/>
      <c r="RRB526" s="76"/>
      <c r="RRC526" s="76"/>
      <c r="RRD526" s="76"/>
      <c r="RRE526" s="76"/>
      <c r="RRF526" s="76"/>
      <c r="RRG526" s="76"/>
      <c r="RRH526" s="76"/>
      <c r="RRI526" s="76"/>
      <c r="RRJ526" s="76"/>
      <c r="RRK526" s="76"/>
      <c r="RRL526" s="76"/>
      <c r="RRM526" s="76"/>
      <c r="RRN526" s="76"/>
      <c r="RRO526" s="76"/>
      <c r="RRP526" s="76"/>
      <c r="RRQ526" s="76"/>
      <c r="RRR526" s="76"/>
      <c r="RRS526" s="76"/>
      <c r="RRT526" s="76"/>
      <c r="RRU526" s="76"/>
      <c r="RRV526" s="76"/>
      <c r="RRW526" s="76"/>
      <c r="RRX526" s="76"/>
      <c r="RRY526" s="76"/>
      <c r="RRZ526" s="76"/>
      <c r="RSA526" s="76"/>
      <c r="RSB526" s="76"/>
      <c r="RSC526" s="76"/>
      <c r="RSD526" s="76"/>
      <c r="RSE526" s="76"/>
      <c r="RSF526" s="76"/>
      <c r="RSG526" s="76"/>
      <c r="RSH526" s="76"/>
      <c r="RSI526" s="76"/>
      <c r="RSJ526" s="76"/>
      <c r="RSK526" s="76"/>
      <c r="RSL526" s="76"/>
      <c r="RSM526" s="76"/>
      <c r="RSN526" s="76"/>
      <c r="RSO526" s="76"/>
      <c r="RSP526" s="76"/>
      <c r="RSQ526" s="76"/>
      <c r="RSR526" s="76"/>
      <c r="RSS526" s="76"/>
      <c r="RST526" s="76"/>
      <c r="RSU526" s="76"/>
      <c r="RSV526" s="76"/>
      <c r="RSW526" s="76"/>
      <c r="RSX526" s="76"/>
      <c r="RSY526" s="76"/>
      <c r="RSZ526" s="76"/>
      <c r="RTA526" s="76"/>
      <c r="RTB526" s="76"/>
      <c r="RTC526" s="76"/>
      <c r="RTD526" s="76"/>
      <c r="RTE526" s="76"/>
      <c r="RTF526" s="76"/>
      <c r="RTG526" s="76"/>
      <c r="RTH526" s="76"/>
      <c r="RTI526" s="76"/>
      <c r="RTJ526" s="76"/>
      <c r="RTK526" s="76"/>
      <c r="RTL526" s="76"/>
      <c r="RTM526" s="76"/>
      <c r="RTN526" s="76"/>
      <c r="RTO526" s="76"/>
      <c r="RTP526" s="76"/>
      <c r="RTQ526" s="76"/>
      <c r="RTR526" s="76"/>
      <c r="RTS526" s="76"/>
      <c r="RTT526" s="76"/>
      <c r="RTU526" s="76"/>
      <c r="RTV526" s="76"/>
      <c r="RTW526" s="76"/>
      <c r="RTX526" s="76"/>
      <c r="RTY526" s="76"/>
      <c r="RTZ526" s="76"/>
      <c r="RUA526" s="76"/>
      <c r="RUB526" s="76"/>
      <c r="RUC526" s="76"/>
      <c r="RUD526" s="76"/>
      <c r="RUE526" s="76"/>
      <c r="RUF526" s="76"/>
      <c r="RUG526" s="76"/>
      <c r="RUH526" s="76"/>
      <c r="RUI526" s="76"/>
      <c r="RUJ526" s="76"/>
      <c r="RUK526" s="76"/>
      <c r="RUL526" s="76"/>
      <c r="RUM526" s="76"/>
      <c r="RUN526" s="76"/>
      <c r="RUO526" s="76"/>
      <c r="RUP526" s="76"/>
      <c r="RUQ526" s="76"/>
      <c r="RUR526" s="76"/>
      <c r="RUS526" s="76"/>
      <c r="RUT526" s="76"/>
      <c r="RUU526" s="76"/>
      <c r="RUV526" s="76"/>
      <c r="RUW526" s="76"/>
      <c r="RUX526" s="76"/>
      <c r="RUY526" s="76"/>
      <c r="RUZ526" s="76"/>
      <c r="RVA526" s="76"/>
      <c r="RVB526" s="76"/>
      <c r="RVC526" s="76"/>
      <c r="RVD526" s="76"/>
      <c r="RVE526" s="76"/>
      <c r="RVF526" s="76"/>
      <c r="RVG526" s="76"/>
      <c r="RVH526" s="76"/>
      <c r="RVI526" s="76"/>
      <c r="RVJ526" s="76"/>
      <c r="RVK526" s="76"/>
      <c r="RVL526" s="76"/>
      <c r="RVM526" s="76"/>
      <c r="RVN526" s="76"/>
      <c r="RVO526" s="76"/>
      <c r="RVP526" s="76"/>
      <c r="RVQ526" s="76"/>
      <c r="RVR526" s="76"/>
      <c r="RVS526" s="76"/>
      <c r="RVT526" s="76"/>
      <c r="RVU526" s="76"/>
      <c r="RVV526" s="76"/>
      <c r="RVW526" s="76"/>
      <c r="RVX526" s="76"/>
      <c r="RVY526" s="76"/>
      <c r="RVZ526" s="76"/>
      <c r="RWA526" s="76"/>
      <c r="RWB526" s="76"/>
      <c r="RWC526" s="76"/>
      <c r="RWD526" s="76"/>
      <c r="RWE526" s="76"/>
      <c r="RWF526" s="76"/>
      <c r="RWG526" s="76"/>
      <c r="RWH526" s="76"/>
      <c r="RWI526" s="76"/>
      <c r="RWJ526" s="76"/>
      <c r="RWK526" s="76"/>
      <c r="RWL526" s="76"/>
      <c r="RWM526" s="76"/>
      <c r="RWN526" s="76"/>
      <c r="RWO526" s="76"/>
      <c r="RWP526" s="76"/>
      <c r="RWQ526" s="76"/>
      <c r="RWR526" s="76"/>
      <c r="RWS526" s="76"/>
      <c r="RWT526" s="76"/>
      <c r="RWU526" s="76"/>
      <c r="RWV526" s="76"/>
      <c r="RWW526" s="76"/>
      <c r="RWX526" s="76"/>
      <c r="RWY526" s="76"/>
      <c r="RWZ526" s="76"/>
      <c r="RXA526" s="76"/>
      <c r="RXB526" s="76"/>
      <c r="RXC526" s="76"/>
      <c r="RXD526" s="76"/>
      <c r="RXE526" s="76"/>
      <c r="RXF526" s="76"/>
      <c r="RXG526" s="76"/>
      <c r="RXH526" s="76"/>
      <c r="RXI526" s="76"/>
      <c r="RXJ526" s="76"/>
      <c r="RXK526" s="76"/>
      <c r="RXL526" s="76"/>
      <c r="RXM526" s="76"/>
      <c r="RXN526" s="76"/>
      <c r="RXO526" s="76"/>
      <c r="RXP526" s="76"/>
      <c r="RXQ526" s="76"/>
      <c r="RXR526" s="76"/>
      <c r="RXS526" s="76"/>
      <c r="RXT526" s="76"/>
      <c r="RXU526" s="76"/>
      <c r="RXV526" s="76"/>
      <c r="RXW526" s="76"/>
      <c r="RXX526" s="76"/>
      <c r="RXY526" s="76"/>
      <c r="RXZ526" s="76"/>
      <c r="RYA526" s="76"/>
      <c r="RYB526" s="76"/>
      <c r="RYC526" s="76"/>
      <c r="RYD526" s="76"/>
      <c r="RYE526" s="76"/>
      <c r="RYF526" s="76"/>
      <c r="RYG526" s="76"/>
      <c r="RYH526" s="76"/>
      <c r="RYI526" s="76"/>
      <c r="RYJ526" s="76"/>
      <c r="RYK526" s="76"/>
      <c r="RYL526" s="76"/>
      <c r="RYM526" s="76"/>
      <c r="RYN526" s="76"/>
      <c r="RYO526" s="76"/>
      <c r="RYP526" s="76"/>
      <c r="RYQ526" s="76"/>
      <c r="RYR526" s="76"/>
      <c r="RYS526" s="76"/>
      <c r="RYT526" s="76"/>
      <c r="RYU526" s="76"/>
      <c r="RYV526" s="76"/>
      <c r="RYW526" s="76"/>
      <c r="RYX526" s="76"/>
      <c r="RYY526" s="76"/>
      <c r="RYZ526" s="76"/>
      <c r="RZA526" s="76"/>
      <c r="RZB526" s="76"/>
      <c r="RZC526" s="76"/>
      <c r="RZD526" s="76"/>
      <c r="RZE526" s="76"/>
      <c r="RZF526" s="76"/>
      <c r="RZG526" s="76"/>
      <c r="RZH526" s="76"/>
      <c r="RZI526" s="76"/>
      <c r="RZJ526" s="76"/>
      <c r="RZK526" s="76"/>
      <c r="RZL526" s="76"/>
      <c r="RZM526" s="76"/>
      <c r="RZN526" s="76"/>
      <c r="RZO526" s="76"/>
      <c r="RZP526" s="76"/>
      <c r="RZQ526" s="76"/>
      <c r="RZR526" s="76"/>
      <c r="RZS526" s="76"/>
      <c r="RZT526" s="76"/>
      <c r="RZU526" s="76"/>
      <c r="RZV526" s="76"/>
      <c r="RZW526" s="76"/>
      <c r="RZX526" s="76"/>
      <c r="RZY526" s="76"/>
      <c r="RZZ526" s="76"/>
      <c r="SAA526" s="76"/>
      <c r="SAB526" s="76"/>
      <c r="SAC526" s="76"/>
      <c r="SAD526" s="76"/>
      <c r="SAE526" s="76"/>
      <c r="SAF526" s="76"/>
      <c r="SAG526" s="76"/>
      <c r="SAH526" s="76"/>
      <c r="SAI526" s="76"/>
      <c r="SAJ526" s="76"/>
      <c r="SAK526" s="76"/>
      <c r="SAL526" s="76"/>
      <c r="SAM526" s="76"/>
      <c r="SAN526" s="76"/>
      <c r="SAO526" s="76"/>
      <c r="SAP526" s="76"/>
      <c r="SAQ526" s="76"/>
      <c r="SAR526" s="76"/>
      <c r="SAS526" s="76"/>
      <c r="SAT526" s="76"/>
      <c r="SAU526" s="76"/>
      <c r="SAV526" s="76"/>
      <c r="SAW526" s="76"/>
      <c r="SAX526" s="76"/>
      <c r="SAY526" s="76"/>
      <c r="SAZ526" s="76"/>
      <c r="SBA526" s="76"/>
      <c r="SBB526" s="76"/>
      <c r="SBC526" s="76"/>
      <c r="SBD526" s="76"/>
      <c r="SBE526" s="76"/>
      <c r="SBF526" s="76"/>
      <c r="SBG526" s="76"/>
      <c r="SBH526" s="76"/>
      <c r="SBI526" s="76"/>
      <c r="SBJ526" s="76"/>
      <c r="SBK526" s="76"/>
      <c r="SBL526" s="76"/>
      <c r="SBM526" s="76"/>
      <c r="SBN526" s="76"/>
      <c r="SBO526" s="76"/>
      <c r="SBP526" s="76"/>
      <c r="SBQ526" s="76"/>
      <c r="SBR526" s="76"/>
      <c r="SBS526" s="76"/>
      <c r="SBT526" s="76"/>
      <c r="SBU526" s="76"/>
      <c r="SBV526" s="76"/>
      <c r="SBW526" s="76"/>
      <c r="SBX526" s="76"/>
      <c r="SBY526" s="76"/>
      <c r="SBZ526" s="76"/>
      <c r="SCA526" s="76"/>
      <c r="SCB526" s="76"/>
      <c r="SCC526" s="76"/>
      <c r="SCD526" s="76"/>
      <c r="SCE526" s="76"/>
      <c r="SCF526" s="76"/>
      <c r="SCG526" s="76"/>
      <c r="SCH526" s="76"/>
      <c r="SCI526" s="76"/>
      <c r="SCJ526" s="76"/>
      <c r="SCK526" s="76"/>
      <c r="SCL526" s="76"/>
      <c r="SCM526" s="76"/>
      <c r="SCN526" s="76"/>
      <c r="SCO526" s="76"/>
      <c r="SCP526" s="76"/>
      <c r="SCQ526" s="76"/>
      <c r="SCR526" s="76"/>
      <c r="SCS526" s="76"/>
      <c r="SCT526" s="76"/>
      <c r="SCU526" s="76"/>
      <c r="SCV526" s="76"/>
      <c r="SCW526" s="76"/>
      <c r="SCX526" s="76"/>
      <c r="SCY526" s="76"/>
      <c r="SCZ526" s="76"/>
      <c r="SDA526" s="76"/>
      <c r="SDB526" s="76"/>
      <c r="SDC526" s="76"/>
      <c r="SDD526" s="76"/>
      <c r="SDE526" s="76"/>
      <c r="SDF526" s="76"/>
      <c r="SDG526" s="76"/>
      <c r="SDH526" s="76"/>
      <c r="SDI526" s="76"/>
      <c r="SDJ526" s="76"/>
      <c r="SDK526" s="76"/>
      <c r="SDL526" s="76"/>
      <c r="SDM526" s="76"/>
      <c r="SDN526" s="76"/>
      <c r="SDO526" s="76"/>
      <c r="SDP526" s="76"/>
      <c r="SDQ526" s="76"/>
      <c r="SDR526" s="76"/>
      <c r="SDS526" s="76"/>
      <c r="SDT526" s="76"/>
      <c r="SDU526" s="76"/>
      <c r="SDV526" s="76"/>
      <c r="SDW526" s="76"/>
      <c r="SDX526" s="76"/>
      <c r="SDY526" s="76"/>
      <c r="SDZ526" s="76"/>
      <c r="SEA526" s="76"/>
      <c r="SEB526" s="76"/>
      <c r="SEC526" s="76"/>
      <c r="SED526" s="76"/>
      <c r="SEE526" s="76"/>
      <c r="SEF526" s="76"/>
      <c r="SEG526" s="76"/>
      <c r="SEH526" s="76"/>
      <c r="SEI526" s="76"/>
      <c r="SEJ526" s="76"/>
      <c r="SEK526" s="76"/>
      <c r="SEL526" s="76"/>
      <c r="SEM526" s="76"/>
      <c r="SEN526" s="76"/>
      <c r="SEO526" s="76"/>
      <c r="SEP526" s="76"/>
      <c r="SEQ526" s="76"/>
      <c r="SER526" s="76"/>
      <c r="SES526" s="76"/>
      <c r="SET526" s="76"/>
      <c r="SEU526" s="76"/>
      <c r="SEV526" s="76"/>
      <c r="SEW526" s="76"/>
      <c r="SEX526" s="76"/>
      <c r="SEY526" s="76"/>
      <c r="SEZ526" s="76"/>
      <c r="SFA526" s="76"/>
      <c r="SFB526" s="76"/>
      <c r="SFC526" s="76"/>
      <c r="SFD526" s="76"/>
      <c r="SFE526" s="76"/>
      <c r="SFF526" s="76"/>
      <c r="SFG526" s="76"/>
      <c r="SFH526" s="76"/>
      <c r="SFI526" s="76"/>
      <c r="SFJ526" s="76"/>
      <c r="SFK526" s="76"/>
      <c r="SFL526" s="76"/>
      <c r="SFM526" s="76"/>
      <c r="SFN526" s="76"/>
      <c r="SFO526" s="76"/>
      <c r="SFP526" s="76"/>
      <c r="SFQ526" s="76"/>
      <c r="SFR526" s="76"/>
      <c r="SFS526" s="76"/>
      <c r="SFT526" s="76"/>
      <c r="SFU526" s="76"/>
      <c r="SFV526" s="76"/>
      <c r="SFW526" s="76"/>
      <c r="SFX526" s="76"/>
      <c r="SFY526" s="76"/>
      <c r="SFZ526" s="76"/>
      <c r="SGA526" s="76"/>
      <c r="SGB526" s="76"/>
      <c r="SGC526" s="76"/>
      <c r="SGD526" s="76"/>
      <c r="SGE526" s="76"/>
      <c r="SGF526" s="76"/>
      <c r="SGG526" s="76"/>
      <c r="SGH526" s="76"/>
      <c r="SGI526" s="76"/>
      <c r="SGJ526" s="76"/>
      <c r="SGK526" s="76"/>
      <c r="SGL526" s="76"/>
      <c r="SGM526" s="76"/>
      <c r="SGN526" s="76"/>
      <c r="SGO526" s="76"/>
      <c r="SGP526" s="76"/>
      <c r="SGQ526" s="76"/>
      <c r="SGR526" s="76"/>
      <c r="SGS526" s="76"/>
      <c r="SGT526" s="76"/>
      <c r="SGU526" s="76"/>
      <c r="SGV526" s="76"/>
      <c r="SGW526" s="76"/>
      <c r="SGX526" s="76"/>
      <c r="SGY526" s="76"/>
      <c r="SGZ526" s="76"/>
      <c r="SHA526" s="76"/>
      <c r="SHB526" s="76"/>
      <c r="SHC526" s="76"/>
      <c r="SHD526" s="76"/>
      <c r="SHE526" s="76"/>
      <c r="SHF526" s="76"/>
      <c r="SHG526" s="76"/>
      <c r="SHH526" s="76"/>
      <c r="SHI526" s="76"/>
      <c r="SHJ526" s="76"/>
      <c r="SHK526" s="76"/>
      <c r="SHL526" s="76"/>
      <c r="SHM526" s="76"/>
      <c r="SHN526" s="76"/>
      <c r="SHO526" s="76"/>
      <c r="SHP526" s="76"/>
      <c r="SHQ526" s="76"/>
      <c r="SHR526" s="76"/>
      <c r="SHS526" s="76"/>
      <c r="SHT526" s="76"/>
      <c r="SHU526" s="76"/>
      <c r="SHV526" s="76"/>
      <c r="SHW526" s="76"/>
      <c r="SHX526" s="76"/>
      <c r="SHY526" s="76"/>
      <c r="SHZ526" s="76"/>
      <c r="SIA526" s="76"/>
      <c r="SIB526" s="76"/>
      <c r="SIC526" s="76"/>
      <c r="SID526" s="76"/>
      <c r="SIE526" s="76"/>
      <c r="SIF526" s="76"/>
      <c r="SIG526" s="76"/>
      <c r="SIH526" s="76"/>
      <c r="SII526" s="76"/>
      <c r="SIJ526" s="76"/>
      <c r="SIK526" s="76"/>
      <c r="SIL526" s="76"/>
      <c r="SIM526" s="76"/>
      <c r="SIN526" s="76"/>
      <c r="SIO526" s="76"/>
      <c r="SIP526" s="76"/>
      <c r="SIQ526" s="76"/>
      <c r="SIR526" s="76"/>
      <c r="SIS526" s="76"/>
      <c r="SIT526" s="76"/>
      <c r="SIU526" s="76"/>
      <c r="SIV526" s="76"/>
      <c r="SIW526" s="76"/>
      <c r="SIX526" s="76"/>
      <c r="SIY526" s="76"/>
      <c r="SIZ526" s="76"/>
      <c r="SJA526" s="76"/>
      <c r="SJB526" s="76"/>
      <c r="SJC526" s="76"/>
      <c r="SJD526" s="76"/>
      <c r="SJE526" s="76"/>
      <c r="SJF526" s="76"/>
      <c r="SJG526" s="76"/>
      <c r="SJH526" s="76"/>
      <c r="SJI526" s="76"/>
      <c r="SJJ526" s="76"/>
      <c r="SJK526" s="76"/>
      <c r="SJL526" s="76"/>
      <c r="SJM526" s="76"/>
      <c r="SJN526" s="76"/>
      <c r="SJO526" s="76"/>
      <c r="SJP526" s="76"/>
      <c r="SJQ526" s="76"/>
      <c r="SJR526" s="76"/>
      <c r="SJS526" s="76"/>
      <c r="SJT526" s="76"/>
      <c r="SJU526" s="76"/>
      <c r="SJV526" s="76"/>
      <c r="SJW526" s="76"/>
      <c r="SJX526" s="76"/>
      <c r="SJY526" s="76"/>
      <c r="SJZ526" s="76"/>
      <c r="SKA526" s="76"/>
      <c r="SKB526" s="76"/>
      <c r="SKC526" s="76"/>
      <c r="SKD526" s="76"/>
      <c r="SKE526" s="76"/>
      <c r="SKF526" s="76"/>
      <c r="SKG526" s="76"/>
      <c r="SKH526" s="76"/>
      <c r="SKI526" s="76"/>
      <c r="SKJ526" s="76"/>
      <c r="SKK526" s="76"/>
      <c r="SKL526" s="76"/>
      <c r="SKM526" s="76"/>
      <c r="SKN526" s="76"/>
      <c r="SKO526" s="76"/>
      <c r="SKP526" s="76"/>
      <c r="SKQ526" s="76"/>
      <c r="SKR526" s="76"/>
      <c r="SKS526" s="76"/>
      <c r="SKT526" s="76"/>
      <c r="SKU526" s="76"/>
      <c r="SKV526" s="76"/>
      <c r="SKW526" s="76"/>
      <c r="SKX526" s="76"/>
      <c r="SKY526" s="76"/>
      <c r="SKZ526" s="76"/>
      <c r="SLA526" s="76"/>
      <c r="SLB526" s="76"/>
      <c r="SLC526" s="76"/>
      <c r="SLD526" s="76"/>
      <c r="SLE526" s="76"/>
      <c r="SLF526" s="76"/>
      <c r="SLG526" s="76"/>
      <c r="SLH526" s="76"/>
      <c r="SLI526" s="76"/>
      <c r="SLJ526" s="76"/>
      <c r="SLK526" s="76"/>
      <c r="SLL526" s="76"/>
      <c r="SLM526" s="76"/>
      <c r="SLN526" s="76"/>
      <c r="SLO526" s="76"/>
      <c r="SLP526" s="76"/>
      <c r="SLQ526" s="76"/>
      <c r="SLR526" s="76"/>
      <c r="SLS526" s="76"/>
      <c r="SLT526" s="76"/>
      <c r="SLU526" s="76"/>
      <c r="SLV526" s="76"/>
      <c r="SLW526" s="76"/>
      <c r="SLX526" s="76"/>
      <c r="SLY526" s="76"/>
      <c r="SLZ526" s="76"/>
      <c r="SMA526" s="76"/>
      <c r="SMB526" s="76"/>
      <c r="SMC526" s="76"/>
      <c r="SMD526" s="76"/>
      <c r="SME526" s="76"/>
      <c r="SMF526" s="76"/>
      <c r="SMG526" s="76"/>
      <c r="SMH526" s="76"/>
      <c r="SMI526" s="76"/>
      <c r="SMJ526" s="76"/>
      <c r="SMK526" s="76"/>
      <c r="SML526" s="76"/>
      <c r="SMM526" s="76"/>
      <c r="SMN526" s="76"/>
      <c r="SMO526" s="76"/>
      <c r="SMP526" s="76"/>
      <c r="SMQ526" s="76"/>
      <c r="SMR526" s="76"/>
      <c r="SMS526" s="76"/>
      <c r="SMT526" s="76"/>
      <c r="SMU526" s="76"/>
      <c r="SMV526" s="76"/>
      <c r="SMW526" s="76"/>
      <c r="SMX526" s="76"/>
      <c r="SMY526" s="76"/>
      <c r="SMZ526" s="76"/>
      <c r="SNA526" s="76"/>
      <c r="SNB526" s="76"/>
      <c r="SNC526" s="76"/>
      <c r="SND526" s="76"/>
      <c r="SNE526" s="76"/>
      <c r="SNF526" s="76"/>
      <c r="SNG526" s="76"/>
      <c r="SNH526" s="76"/>
      <c r="SNI526" s="76"/>
      <c r="SNJ526" s="76"/>
      <c r="SNK526" s="76"/>
      <c r="SNL526" s="76"/>
      <c r="SNM526" s="76"/>
      <c r="SNN526" s="76"/>
      <c r="SNO526" s="76"/>
      <c r="SNP526" s="76"/>
      <c r="SNQ526" s="76"/>
      <c r="SNR526" s="76"/>
      <c r="SNS526" s="76"/>
      <c r="SNT526" s="76"/>
      <c r="SNU526" s="76"/>
      <c r="SNV526" s="76"/>
      <c r="SNW526" s="76"/>
      <c r="SNX526" s="76"/>
      <c r="SNY526" s="76"/>
      <c r="SNZ526" s="76"/>
      <c r="SOA526" s="76"/>
      <c r="SOB526" s="76"/>
      <c r="SOC526" s="76"/>
      <c r="SOD526" s="76"/>
      <c r="SOE526" s="76"/>
      <c r="SOF526" s="76"/>
      <c r="SOG526" s="76"/>
      <c r="SOH526" s="76"/>
      <c r="SOI526" s="76"/>
      <c r="SOJ526" s="76"/>
      <c r="SOK526" s="76"/>
      <c r="SOL526" s="76"/>
      <c r="SOM526" s="76"/>
      <c r="SON526" s="76"/>
      <c r="SOO526" s="76"/>
      <c r="SOP526" s="76"/>
      <c r="SOQ526" s="76"/>
      <c r="SOR526" s="76"/>
      <c r="SOS526" s="76"/>
      <c r="SOT526" s="76"/>
      <c r="SOU526" s="76"/>
      <c r="SOV526" s="76"/>
      <c r="SOW526" s="76"/>
      <c r="SOX526" s="76"/>
      <c r="SOY526" s="76"/>
      <c r="SOZ526" s="76"/>
      <c r="SPA526" s="76"/>
      <c r="SPB526" s="76"/>
      <c r="SPC526" s="76"/>
      <c r="SPD526" s="76"/>
      <c r="SPE526" s="76"/>
      <c r="SPF526" s="76"/>
      <c r="SPG526" s="76"/>
      <c r="SPH526" s="76"/>
      <c r="SPI526" s="76"/>
      <c r="SPJ526" s="76"/>
      <c r="SPK526" s="76"/>
      <c r="SPL526" s="76"/>
      <c r="SPM526" s="76"/>
      <c r="SPN526" s="76"/>
      <c r="SPO526" s="76"/>
      <c r="SPP526" s="76"/>
      <c r="SPQ526" s="76"/>
      <c r="SPR526" s="76"/>
      <c r="SPS526" s="76"/>
      <c r="SPT526" s="76"/>
      <c r="SPU526" s="76"/>
      <c r="SPV526" s="76"/>
      <c r="SPW526" s="76"/>
      <c r="SPX526" s="76"/>
      <c r="SPY526" s="76"/>
      <c r="SPZ526" s="76"/>
      <c r="SQA526" s="76"/>
      <c r="SQB526" s="76"/>
      <c r="SQC526" s="76"/>
      <c r="SQD526" s="76"/>
      <c r="SQE526" s="76"/>
      <c r="SQF526" s="76"/>
      <c r="SQG526" s="76"/>
      <c r="SQH526" s="76"/>
      <c r="SQI526" s="76"/>
      <c r="SQJ526" s="76"/>
      <c r="SQK526" s="76"/>
      <c r="SQL526" s="76"/>
      <c r="SQM526" s="76"/>
      <c r="SQN526" s="76"/>
      <c r="SQO526" s="76"/>
      <c r="SQP526" s="76"/>
      <c r="SQQ526" s="76"/>
      <c r="SQR526" s="76"/>
      <c r="SQS526" s="76"/>
      <c r="SQT526" s="76"/>
      <c r="SQU526" s="76"/>
      <c r="SQV526" s="76"/>
      <c r="SQW526" s="76"/>
      <c r="SQX526" s="76"/>
      <c r="SQY526" s="76"/>
      <c r="SQZ526" s="76"/>
      <c r="SRA526" s="76"/>
      <c r="SRB526" s="76"/>
      <c r="SRC526" s="76"/>
      <c r="SRD526" s="76"/>
      <c r="SRE526" s="76"/>
      <c r="SRF526" s="76"/>
      <c r="SRG526" s="76"/>
      <c r="SRH526" s="76"/>
      <c r="SRI526" s="76"/>
      <c r="SRJ526" s="76"/>
      <c r="SRK526" s="76"/>
      <c r="SRL526" s="76"/>
      <c r="SRM526" s="76"/>
      <c r="SRN526" s="76"/>
      <c r="SRO526" s="76"/>
      <c r="SRP526" s="76"/>
      <c r="SRQ526" s="76"/>
      <c r="SRR526" s="76"/>
      <c r="SRS526" s="76"/>
      <c r="SRT526" s="76"/>
      <c r="SRU526" s="76"/>
      <c r="SRV526" s="76"/>
      <c r="SRW526" s="76"/>
      <c r="SRX526" s="76"/>
      <c r="SRY526" s="76"/>
      <c r="SRZ526" s="76"/>
      <c r="SSA526" s="76"/>
      <c r="SSB526" s="76"/>
      <c r="SSC526" s="76"/>
      <c r="SSD526" s="76"/>
      <c r="SSE526" s="76"/>
      <c r="SSF526" s="76"/>
      <c r="SSG526" s="76"/>
      <c r="SSH526" s="76"/>
      <c r="SSI526" s="76"/>
      <c r="SSJ526" s="76"/>
      <c r="SSK526" s="76"/>
      <c r="SSL526" s="76"/>
      <c r="SSM526" s="76"/>
      <c r="SSN526" s="76"/>
      <c r="SSO526" s="76"/>
      <c r="SSP526" s="76"/>
      <c r="SSQ526" s="76"/>
      <c r="SSR526" s="76"/>
      <c r="SSS526" s="76"/>
      <c r="SST526" s="76"/>
      <c r="SSU526" s="76"/>
      <c r="SSV526" s="76"/>
      <c r="SSW526" s="76"/>
      <c r="SSX526" s="76"/>
      <c r="SSY526" s="76"/>
      <c r="SSZ526" s="76"/>
      <c r="STA526" s="76"/>
      <c r="STB526" s="76"/>
      <c r="STC526" s="76"/>
      <c r="STD526" s="76"/>
      <c r="STE526" s="76"/>
      <c r="STF526" s="76"/>
      <c r="STG526" s="76"/>
      <c r="STH526" s="76"/>
      <c r="STI526" s="76"/>
      <c r="STJ526" s="76"/>
      <c r="STK526" s="76"/>
      <c r="STL526" s="76"/>
      <c r="STM526" s="76"/>
      <c r="STN526" s="76"/>
      <c r="STO526" s="76"/>
      <c r="STP526" s="76"/>
      <c r="STQ526" s="76"/>
      <c r="STR526" s="76"/>
      <c r="STS526" s="76"/>
      <c r="STT526" s="76"/>
      <c r="STU526" s="76"/>
      <c r="STV526" s="76"/>
      <c r="STW526" s="76"/>
      <c r="STX526" s="76"/>
      <c r="STY526" s="76"/>
      <c r="STZ526" s="76"/>
      <c r="SUA526" s="76"/>
      <c r="SUB526" s="76"/>
      <c r="SUC526" s="76"/>
      <c r="SUD526" s="76"/>
      <c r="SUE526" s="76"/>
      <c r="SUF526" s="76"/>
      <c r="SUG526" s="76"/>
      <c r="SUH526" s="76"/>
      <c r="SUI526" s="76"/>
      <c r="SUJ526" s="76"/>
      <c r="SUK526" s="76"/>
      <c r="SUL526" s="76"/>
      <c r="SUM526" s="76"/>
      <c r="SUN526" s="76"/>
      <c r="SUO526" s="76"/>
      <c r="SUP526" s="76"/>
      <c r="SUQ526" s="76"/>
      <c r="SUR526" s="76"/>
      <c r="SUS526" s="76"/>
      <c r="SUT526" s="76"/>
      <c r="SUU526" s="76"/>
      <c r="SUV526" s="76"/>
      <c r="SUW526" s="76"/>
      <c r="SUX526" s="76"/>
      <c r="SUY526" s="76"/>
      <c r="SUZ526" s="76"/>
      <c r="SVA526" s="76"/>
      <c r="SVB526" s="76"/>
      <c r="SVC526" s="76"/>
      <c r="SVD526" s="76"/>
      <c r="SVE526" s="76"/>
      <c r="SVF526" s="76"/>
      <c r="SVG526" s="76"/>
      <c r="SVH526" s="76"/>
      <c r="SVI526" s="76"/>
      <c r="SVJ526" s="76"/>
      <c r="SVK526" s="76"/>
      <c r="SVL526" s="76"/>
      <c r="SVM526" s="76"/>
      <c r="SVN526" s="76"/>
      <c r="SVO526" s="76"/>
      <c r="SVP526" s="76"/>
      <c r="SVQ526" s="76"/>
      <c r="SVR526" s="76"/>
      <c r="SVS526" s="76"/>
      <c r="SVT526" s="76"/>
      <c r="SVU526" s="76"/>
      <c r="SVV526" s="76"/>
      <c r="SVW526" s="76"/>
      <c r="SVX526" s="76"/>
      <c r="SVY526" s="76"/>
      <c r="SVZ526" s="76"/>
      <c r="SWA526" s="76"/>
      <c r="SWB526" s="76"/>
      <c r="SWC526" s="76"/>
      <c r="SWD526" s="76"/>
      <c r="SWE526" s="76"/>
      <c r="SWF526" s="76"/>
      <c r="SWG526" s="76"/>
      <c r="SWH526" s="76"/>
      <c r="SWI526" s="76"/>
      <c r="SWJ526" s="76"/>
      <c r="SWK526" s="76"/>
      <c r="SWL526" s="76"/>
      <c r="SWM526" s="76"/>
      <c r="SWN526" s="76"/>
      <c r="SWO526" s="76"/>
      <c r="SWP526" s="76"/>
      <c r="SWQ526" s="76"/>
      <c r="SWR526" s="76"/>
      <c r="SWS526" s="76"/>
      <c r="SWT526" s="76"/>
      <c r="SWU526" s="76"/>
      <c r="SWV526" s="76"/>
      <c r="SWW526" s="76"/>
      <c r="SWX526" s="76"/>
      <c r="SWY526" s="76"/>
      <c r="SWZ526" s="76"/>
      <c r="SXA526" s="76"/>
      <c r="SXB526" s="76"/>
      <c r="SXC526" s="76"/>
      <c r="SXD526" s="76"/>
      <c r="SXE526" s="76"/>
      <c r="SXF526" s="76"/>
      <c r="SXG526" s="76"/>
      <c r="SXH526" s="76"/>
      <c r="SXI526" s="76"/>
      <c r="SXJ526" s="76"/>
      <c r="SXK526" s="76"/>
      <c r="SXL526" s="76"/>
      <c r="SXM526" s="76"/>
      <c r="SXN526" s="76"/>
      <c r="SXO526" s="76"/>
      <c r="SXP526" s="76"/>
      <c r="SXQ526" s="76"/>
      <c r="SXR526" s="76"/>
      <c r="SXS526" s="76"/>
      <c r="SXT526" s="76"/>
      <c r="SXU526" s="76"/>
      <c r="SXV526" s="76"/>
      <c r="SXW526" s="76"/>
      <c r="SXX526" s="76"/>
      <c r="SXY526" s="76"/>
      <c r="SXZ526" s="76"/>
      <c r="SYA526" s="76"/>
      <c r="SYB526" s="76"/>
      <c r="SYC526" s="76"/>
      <c r="SYD526" s="76"/>
      <c r="SYE526" s="76"/>
      <c r="SYF526" s="76"/>
      <c r="SYG526" s="76"/>
      <c r="SYH526" s="76"/>
      <c r="SYI526" s="76"/>
      <c r="SYJ526" s="76"/>
      <c r="SYK526" s="76"/>
      <c r="SYL526" s="76"/>
      <c r="SYM526" s="76"/>
      <c r="SYN526" s="76"/>
      <c r="SYO526" s="76"/>
      <c r="SYP526" s="76"/>
      <c r="SYQ526" s="76"/>
      <c r="SYR526" s="76"/>
      <c r="SYS526" s="76"/>
      <c r="SYT526" s="76"/>
      <c r="SYU526" s="76"/>
      <c r="SYV526" s="76"/>
      <c r="SYW526" s="76"/>
      <c r="SYX526" s="76"/>
      <c r="SYY526" s="76"/>
      <c r="SYZ526" s="76"/>
      <c r="SZA526" s="76"/>
      <c r="SZB526" s="76"/>
      <c r="SZC526" s="76"/>
      <c r="SZD526" s="76"/>
      <c r="SZE526" s="76"/>
      <c r="SZF526" s="76"/>
      <c r="SZG526" s="76"/>
      <c r="SZH526" s="76"/>
      <c r="SZI526" s="76"/>
      <c r="SZJ526" s="76"/>
      <c r="SZK526" s="76"/>
      <c r="SZL526" s="76"/>
      <c r="SZM526" s="76"/>
      <c r="SZN526" s="76"/>
      <c r="SZO526" s="76"/>
      <c r="SZP526" s="76"/>
      <c r="SZQ526" s="76"/>
      <c r="SZR526" s="76"/>
      <c r="SZS526" s="76"/>
      <c r="SZT526" s="76"/>
      <c r="SZU526" s="76"/>
      <c r="SZV526" s="76"/>
      <c r="SZW526" s="76"/>
      <c r="SZX526" s="76"/>
      <c r="SZY526" s="76"/>
      <c r="SZZ526" s="76"/>
      <c r="TAA526" s="76"/>
      <c r="TAB526" s="76"/>
      <c r="TAC526" s="76"/>
      <c r="TAD526" s="76"/>
      <c r="TAE526" s="76"/>
      <c r="TAF526" s="76"/>
      <c r="TAG526" s="76"/>
      <c r="TAH526" s="76"/>
      <c r="TAI526" s="76"/>
      <c r="TAJ526" s="76"/>
      <c r="TAK526" s="76"/>
      <c r="TAL526" s="76"/>
      <c r="TAM526" s="76"/>
      <c r="TAN526" s="76"/>
      <c r="TAO526" s="76"/>
      <c r="TAP526" s="76"/>
      <c r="TAQ526" s="76"/>
      <c r="TAR526" s="76"/>
      <c r="TAS526" s="76"/>
      <c r="TAT526" s="76"/>
      <c r="TAU526" s="76"/>
      <c r="TAV526" s="76"/>
      <c r="TAW526" s="76"/>
      <c r="TAX526" s="76"/>
      <c r="TAY526" s="76"/>
      <c r="TAZ526" s="76"/>
      <c r="TBA526" s="76"/>
      <c r="TBB526" s="76"/>
      <c r="TBC526" s="76"/>
      <c r="TBD526" s="76"/>
      <c r="TBE526" s="76"/>
      <c r="TBF526" s="76"/>
      <c r="TBG526" s="76"/>
      <c r="TBH526" s="76"/>
      <c r="TBI526" s="76"/>
      <c r="TBJ526" s="76"/>
      <c r="TBK526" s="76"/>
      <c r="TBL526" s="76"/>
      <c r="TBM526" s="76"/>
      <c r="TBN526" s="76"/>
      <c r="TBO526" s="76"/>
      <c r="TBP526" s="76"/>
      <c r="TBQ526" s="76"/>
      <c r="TBR526" s="76"/>
      <c r="TBS526" s="76"/>
      <c r="TBT526" s="76"/>
      <c r="TBU526" s="76"/>
      <c r="TBV526" s="76"/>
      <c r="TBW526" s="76"/>
      <c r="TBX526" s="76"/>
      <c r="TBY526" s="76"/>
      <c r="TBZ526" s="76"/>
      <c r="TCA526" s="76"/>
      <c r="TCB526" s="76"/>
      <c r="TCC526" s="76"/>
      <c r="TCD526" s="76"/>
      <c r="TCE526" s="76"/>
      <c r="TCF526" s="76"/>
      <c r="TCG526" s="76"/>
      <c r="TCH526" s="76"/>
      <c r="TCI526" s="76"/>
      <c r="TCJ526" s="76"/>
      <c r="TCK526" s="76"/>
      <c r="TCL526" s="76"/>
      <c r="TCM526" s="76"/>
      <c r="TCN526" s="76"/>
      <c r="TCO526" s="76"/>
      <c r="TCP526" s="76"/>
      <c r="TCQ526" s="76"/>
      <c r="TCR526" s="76"/>
      <c r="TCS526" s="76"/>
      <c r="TCT526" s="76"/>
      <c r="TCU526" s="76"/>
      <c r="TCV526" s="76"/>
      <c r="TCW526" s="76"/>
      <c r="TCX526" s="76"/>
      <c r="TCY526" s="76"/>
      <c r="TCZ526" s="76"/>
      <c r="TDA526" s="76"/>
      <c r="TDB526" s="76"/>
      <c r="TDC526" s="76"/>
      <c r="TDD526" s="76"/>
      <c r="TDE526" s="76"/>
      <c r="TDF526" s="76"/>
      <c r="TDG526" s="76"/>
      <c r="TDH526" s="76"/>
      <c r="TDI526" s="76"/>
      <c r="TDJ526" s="76"/>
      <c r="TDK526" s="76"/>
      <c r="TDL526" s="76"/>
      <c r="TDM526" s="76"/>
      <c r="TDN526" s="76"/>
      <c r="TDO526" s="76"/>
      <c r="TDP526" s="76"/>
      <c r="TDQ526" s="76"/>
      <c r="TDR526" s="76"/>
      <c r="TDS526" s="76"/>
      <c r="TDT526" s="76"/>
      <c r="TDU526" s="76"/>
      <c r="TDV526" s="76"/>
      <c r="TDW526" s="76"/>
      <c r="TDX526" s="76"/>
      <c r="TDY526" s="76"/>
      <c r="TDZ526" s="76"/>
      <c r="TEA526" s="76"/>
      <c r="TEB526" s="76"/>
      <c r="TEC526" s="76"/>
      <c r="TED526" s="76"/>
      <c r="TEE526" s="76"/>
      <c r="TEF526" s="76"/>
      <c r="TEG526" s="76"/>
      <c r="TEH526" s="76"/>
      <c r="TEI526" s="76"/>
      <c r="TEJ526" s="76"/>
      <c r="TEK526" s="76"/>
      <c r="TEL526" s="76"/>
      <c r="TEM526" s="76"/>
      <c r="TEN526" s="76"/>
      <c r="TEO526" s="76"/>
      <c r="TEP526" s="76"/>
      <c r="TEQ526" s="76"/>
      <c r="TER526" s="76"/>
      <c r="TES526" s="76"/>
      <c r="TET526" s="76"/>
      <c r="TEU526" s="76"/>
      <c r="TEV526" s="76"/>
      <c r="TEW526" s="76"/>
      <c r="TEX526" s="76"/>
      <c r="TEY526" s="76"/>
      <c r="TEZ526" s="76"/>
      <c r="TFA526" s="76"/>
      <c r="TFB526" s="76"/>
      <c r="TFC526" s="76"/>
      <c r="TFD526" s="76"/>
      <c r="TFE526" s="76"/>
      <c r="TFF526" s="76"/>
      <c r="TFG526" s="76"/>
      <c r="TFH526" s="76"/>
      <c r="TFI526" s="76"/>
      <c r="TFJ526" s="76"/>
      <c r="TFK526" s="76"/>
      <c r="TFL526" s="76"/>
      <c r="TFM526" s="76"/>
      <c r="TFN526" s="76"/>
      <c r="TFO526" s="76"/>
      <c r="TFP526" s="76"/>
      <c r="TFQ526" s="76"/>
      <c r="TFR526" s="76"/>
      <c r="TFS526" s="76"/>
      <c r="TFT526" s="76"/>
      <c r="TFU526" s="76"/>
      <c r="TFV526" s="76"/>
      <c r="TFW526" s="76"/>
      <c r="TFX526" s="76"/>
      <c r="TFY526" s="76"/>
      <c r="TFZ526" s="76"/>
      <c r="TGA526" s="76"/>
      <c r="TGB526" s="76"/>
      <c r="TGC526" s="76"/>
      <c r="TGD526" s="76"/>
      <c r="TGE526" s="76"/>
      <c r="TGF526" s="76"/>
      <c r="TGG526" s="76"/>
      <c r="TGH526" s="76"/>
      <c r="TGI526" s="76"/>
      <c r="TGJ526" s="76"/>
      <c r="TGK526" s="76"/>
      <c r="TGL526" s="76"/>
      <c r="TGM526" s="76"/>
      <c r="TGN526" s="76"/>
      <c r="TGO526" s="76"/>
      <c r="TGP526" s="76"/>
      <c r="TGQ526" s="76"/>
      <c r="TGR526" s="76"/>
      <c r="TGS526" s="76"/>
      <c r="TGT526" s="76"/>
      <c r="TGU526" s="76"/>
      <c r="TGV526" s="76"/>
      <c r="TGW526" s="76"/>
      <c r="TGX526" s="76"/>
      <c r="TGY526" s="76"/>
      <c r="TGZ526" s="76"/>
      <c r="THA526" s="76"/>
      <c r="THB526" s="76"/>
      <c r="THC526" s="76"/>
      <c r="THD526" s="76"/>
      <c r="THE526" s="76"/>
      <c r="THF526" s="76"/>
      <c r="THG526" s="76"/>
      <c r="THH526" s="76"/>
      <c r="THI526" s="76"/>
      <c r="THJ526" s="76"/>
      <c r="THK526" s="76"/>
      <c r="THL526" s="76"/>
      <c r="THM526" s="76"/>
      <c r="THN526" s="76"/>
      <c r="THO526" s="76"/>
      <c r="THP526" s="76"/>
      <c r="THQ526" s="76"/>
      <c r="THR526" s="76"/>
      <c r="THS526" s="76"/>
      <c r="THT526" s="76"/>
      <c r="THU526" s="76"/>
      <c r="THV526" s="76"/>
      <c r="THW526" s="76"/>
      <c r="THX526" s="76"/>
      <c r="THY526" s="76"/>
      <c r="THZ526" s="76"/>
      <c r="TIA526" s="76"/>
      <c r="TIB526" s="76"/>
      <c r="TIC526" s="76"/>
      <c r="TID526" s="76"/>
      <c r="TIE526" s="76"/>
      <c r="TIF526" s="76"/>
      <c r="TIG526" s="76"/>
      <c r="TIH526" s="76"/>
      <c r="TII526" s="76"/>
      <c r="TIJ526" s="76"/>
      <c r="TIK526" s="76"/>
      <c r="TIL526" s="76"/>
      <c r="TIM526" s="76"/>
      <c r="TIN526" s="76"/>
      <c r="TIO526" s="76"/>
      <c r="TIP526" s="76"/>
      <c r="TIQ526" s="76"/>
      <c r="TIR526" s="76"/>
      <c r="TIS526" s="76"/>
      <c r="TIT526" s="76"/>
      <c r="TIU526" s="76"/>
      <c r="TIV526" s="76"/>
      <c r="TIW526" s="76"/>
      <c r="TIX526" s="76"/>
      <c r="TIY526" s="76"/>
      <c r="TIZ526" s="76"/>
      <c r="TJA526" s="76"/>
      <c r="TJB526" s="76"/>
      <c r="TJC526" s="76"/>
      <c r="TJD526" s="76"/>
      <c r="TJE526" s="76"/>
      <c r="TJF526" s="76"/>
      <c r="TJG526" s="76"/>
      <c r="TJH526" s="76"/>
      <c r="TJI526" s="76"/>
      <c r="TJJ526" s="76"/>
      <c r="TJK526" s="76"/>
      <c r="TJL526" s="76"/>
      <c r="TJM526" s="76"/>
      <c r="TJN526" s="76"/>
      <c r="TJO526" s="76"/>
      <c r="TJP526" s="76"/>
      <c r="TJQ526" s="76"/>
      <c r="TJR526" s="76"/>
      <c r="TJS526" s="76"/>
      <c r="TJT526" s="76"/>
      <c r="TJU526" s="76"/>
      <c r="TJV526" s="76"/>
      <c r="TJW526" s="76"/>
      <c r="TJX526" s="76"/>
      <c r="TJY526" s="76"/>
      <c r="TJZ526" s="76"/>
      <c r="TKA526" s="76"/>
      <c r="TKB526" s="76"/>
      <c r="TKC526" s="76"/>
      <c r="TKD526" s="76"/>
      <c r="TKE526" s="76"/>
      <c r="TKF526" s="76"/>
      <c r="TKG526" s="76"/>
      <c r="TKH526" s="76"/>
      <c r="TKI526" s="76"/>
      <c r="TKJ526" s="76"/>
      <c r="TKK526" s="76"/>
      <c r="TKL526" s="76"/>
      <c r="TKM526" s="76"/>
      <c r="TKN526" s="76"/>
      <c r="TKO526" s="76"/>
      <c r="TKP526" s="76"/>
      <c r="TKQ526" s="76"/>
      <c r="TKR526" s="76"/>
      <c r="TKS526" s="76"/>
      <c r="TKT526" s="76"/>
      <c r="TKU526" s="76"/>
      <c r="TKV526" s="76"/>
      <c r="TKW526" s="76"/>
      <c r="TKX526" s="76"/>
      <c r="TKY526" s="76"/>
      <c r="TKZ526" s="76"/>
      <c r="TLA526" s="76"/>
      <c r="TLB526" s="76"/>
      <c r="TLC526" s="76"/>
      <c r="TLD526" s="76"/>
      <c r="TLE526" s="76"/>
      <c r="TLF526" s="76"/>
      <c r="TLG526" s="76"/>
      <c r="TLH526" s="76"/>
      <c r="TLI526" s="76"/>
      <c r="TLJ526" s="76"/>
      <c r="TLK526" s="76"/>
      <c r="TLL526" s="76"/>
      <c r="TLM526" s="76"/>
      <c r="TLN526" s="76"/>
      <c r="TLO526" s="76"/>
      <c r="TLP526" s="76"/>
      <c r="TLQ526" s="76"/>
      <c r="TLR526" s="76"/>
      <c r="TLS526" s="76"/>
      <c r="TLT526" s="76"/>
      <c r="TLU526" s="76"/>
      <c r="TLV526" s="76"/>
      <c r="TLW526" s="76"/>
      <c r="TLX526" s="76"/>
      <c r="TLY526" s="76"/>
      <c r="TLZ526" s="76"/>
      <c r="TMA526" s="76"/>
      <c r="TMB526" s="76"/>
      <c r="TMC526" s="76"/>
      <c r="TMD526" s="76"/>
      <c r="TME526" s="76"/>
      <c r="TMF526" s="76"/>
      <c r="TMG526" s="76"/>
      <c r="TMH526" s="76"/>
      <c r="TMI526" s="76"/>
      <c r="TMJ526" s="76"/>
      <c r="TMK526" s="76"/>
      <c r="TML526" s="76"/>
      <c r="TMM526" s="76"/>
      <c r="TMN526" s="76"/>
      <c r="TMO526" s="76"/>
      <c r="TMP526" s="76"/>
      <c r="TMQ526" s="76"/>
      <c r="TMR526" s="76"/>
      <c r="TMS526" s="76"/>
      <c r="TMT526" s="76"/>
      <c r="TMU526" s="76"/>
      <c r="TMV526" s="76"/>
      <c r="TMW526" s="76"/>
      <c r="TMX526" s="76"/>
      <c r="TMY526" s="76"/>
      <c r="TMZ526" s="76"/>
      <c r="TNA526" s="76"/>
      <c r="TNB526" s="76"/>
      <c r="TNC526" s="76"/>
      <c r="TND526" s="76"/>
      <c r="TNE526" s="76"/>
      <c r="TNF526" s="76"/>
      <c r="TNG526" s="76"/>
      <c r="TNH526" s="76"/>
      <c r="TNI526" s="76"/>
      <c r="TNJ526" s="76"/>
      <c r="TNK526" s="76"/>
      <c r="TNL526" s="76"/>
      <c r="TNM526" s="76"/>
      <c r="TNN526" s="76"/>
      <c r="TNO526" s="76"/>
      <c r="TNP526" s="76"/>
      <c r="TNQ526" s="76"/>
      <c r="TNR526" s="76"/>
      <c r="TNS526" s="76"/>
      <c r="TNT526" s="76"/>
      <c r="TNU526" s="76"/>
      <c r="TNV526" s="76"/>
      <c r="TNW526" s="76"/>
      <c r="TNX526" s="76"/>
      <c r="TNY526" s="76"/>
      <c r="TNZ526" s="76"/>
      <c r="TOA526" s="76"/>
      <c r="TOB526" s="76"/>
      <c r="TOC526" s="76"/>
      <c r="TOD526" s="76"/>
      <c r="TOE526" s="76"/>
      <c r="TOF526" s="76"/>
      <c r="TOG526" s="76"/>
      <c r="TOH526" s="76"/>
      <c r="TOI526" s="76"/>
      <c r="TOJ526" s="76"/>
      <c r="TOK526" s="76"/>
      <c r="TOL526" s="76"/>
      <c r="TOM526" s="76"/>
      <c r="TON526" s="76"/>
      <c r="TOO526" s="76"/>
      <c r="TOP526" s="76"/>
      <c r="TOQ526" s="76"/>
      <c r="TOR526" s="76"/>
      <c r="TOS526" s="76"/>
      <c r="TOT526" s="76"/>
      <c r="TOU526" s="76"/>
      <c r="TOV526" s="76"/>
      <c r="TOW526" s="76"/>
      <c r="TOX526" s="76"/>
      <c r="TOY526" s="76"/>
      <c r="TOZ526" s="76"/>
      <c r="TPA526" s="76"/>
      <c r="TPB526" s="76"/>
      <c r="TPC526" s="76"/>
      <c r="TPD526" s="76"/>
      <c r="TPE526" s="76"/>
      <c r="TPF526" s="76"/>
      <c r="TPG526" s="76"/>
      <c r="TPH526" s="76"/>
      <c r="TPI526" s="76"/>
      <c r="TPJ526" s="76"/>
      <c r="TPK526" s="76"/>
      <c r="TPL526" s="76"/>
      <c r="TPM526" s="76"/>
      <c r="TPN526" s="76"/>
      <c r="TPO526" s="76"/>
      <c r="TPP526" s="76"/>
      <c r="TPQ526" s="76"/>
      <c r="TPR526" s="76"/>
      <c r="TPS526" s="76"/>
      <c r="TPT526" s="76"/>
      <c r="TPU526" s="76"/>
      <c r="TPV526" s="76"/>
      <c r="TPW526" s="76"/>
      <c r="TPX526" s="76"/>
      <c r="TPY526" s="76"/>
      <c r="TPZ526" s="76"/>
      <c r="TQA526" s="76"/>
      <c r="TQB526" s="76"/>
      <c r="TQC526" s="76"/>
      <c r="TQD526" s="76"/>
      <c r="TQE526" s="76"/>
      <c r="TQF526" s="76"/>
      <c r="TQG526" s="76"/>
      <c r="TQH526" s="76"/>
      <c r="TQI526" s="76"/>
      <c r="TQJ526" s="76"/>
      <c r="TQK526" s="76"/>
      <c r="TQL526" s="76"/>
      <c r="TQM526" s="76"/>
      <c r="TQN526" s="76"/>
      <c r="TQO526" s="76"/>
      <c r="TQP526" s="76"/>
      <c r="TQQ526" s="76"/>
      <c r="TQR526" s="76"/>
      <c r="TQS526" s="76"/>
      <c r="TQT526" s="76"/>
      <c r="TQU526" s="76"/>
      <c r="TQV526" s="76"/>
      <c r="TQW526" s="76"/>
      <c r="TQX526" s="76"/>
      <c r="TQY526" s="76"/>
      <c r="TQZ526" s="76"/>
      <c r="TRA526" s="76"/>
      <c r="TRB526" s="76"/>
      <c r="TRC526" s="76"/>
      <c r="TRD526" s="76"/>
      <c r="TRE526" s="76"/>
      <c r="TRF526" s="76"/>
      <c r="TRG526" s="76"/>
      <c r="TRH526" s="76"/>
      <c r="TRI526" s="76"/>
      <c r="TRJ526" s="76"/>
      <c r="TRK526" s="76"/>
      <c r="TRL526" s="76"/>
      <c r="TRM526" s="76"/>
      <c r="TRN526" s="76"/>
      <c r="TRO526" s="76"/>
      <c r="TRP526" s="76"/>
      <c r="TRQ526" s="76"/>
      <c r="TRR526" s="76"/>
      <c r="TRS526" s="76"/>
      <c r="TRT526" s="76"/>
      <c r="TRU526" s="76"/>
      <c r="TRV526" s="76"/>
      <c r="TRW526" s="76"/>
      <c r="TRX526" s="76"/>
      <c r="TRY526" s="76"/>
      <c r="TRZ526" s="76"/>
      <c r="TSA526" s="76"/>
      <c r="TSB526" s="76"/>
      <c r="TSC526" s="76"/>
      <c r="TSD526" s="76"/>
      <c r="TSE526" s="76"/>
      <c r="TSF526" s="76"/>
      <c r="TSG526" s="76"/>
      <c r="TSH526" s="76"/>
      <c r="TSI526" s="76"/>
      <c r="TSJ526" s="76"/>
      <c r="TSK526" s="76"/>
      <c r="TSL526" s="76"/>
      <c r="TSM526" s="76"/>
      <c r="TSN526" s="76"/>
      <c r="TSO526" s="76"/>
      <c r="TSP526" s="76"/>
      <c r="TSQ526" s="76"/>
      <c r="TSR526" s="76"/>
      <c r="TSS526" s="76"/>
      <c r="TST526" s="76"/>
      <c r="TSU526" s="76"/>
      <c r="TSV526" s="76"/>
      <c r="TSW526" s="76"/>
      <c r="TSX526" s="76"/>
      <c r="TSY526" s="76"/>
      <c r="TSZ526" s="76"/>
      <c r="TTA526" s="76"/>
      <c r="TTB526" s="76"/>
      <c r="TTC526" s="76"/>
      <c r="TTD526" s="76"/>
      <c r="TTE526" s="76"/>
      <c r="TTF526" s="76"/>
      <c r="TTG526" s="76"/>
      <c r="TTH526" s="76"/>
      <c r="TTI526" s="76"/>
      <c r="TTJ526" s="76"/>
      <c r="TTK526" s="76"/>
      <c r="TTL526" s="76"/>
      <c r="TTM526" s="76"/>
      <c r="TTN526" s="76"/>
      <c r="TTO526" s="76"/>
      <c r="TTP526" s="76"/>
      <c r="TTQ526" s="76"/>
      <c r="TTR526" s="76"/>
      <c r="TTS526" s="76"/>
      <c r="TTT526" s="76"/>
      <c r="TTU526" s="76"/>
      <c r="TTV526" s="76"/>
      <c r="TTW526" s="76"/>
      <c r="TTX526" s="76"/>
      <c r="TTY526" s="76"/>
      <c r="TTZ526" s="76"/>
      <c r="TUA526" s="76"/>
      <c r="TUB526" s="76"/>
      <c r="TUC526" s="76"/>
      <c r="TUD526" s="76"/>
      <c r="TUE526" s="76"/>
      <c r="TUF526" s="76"/>
      <c r="TUG526" s="76"/>
      <c r="TUH526" s="76"/>
      <c r="TUI526" s="76"/>
      <c r="TUJ526" s="76"/>
      <c r="TUK526" s="76"/>
      <c r="TUL526" s="76"/>
      <c r="TUM526" s="76"/>
      <c r="TUN526" s="76"/>
      <c r="TUO526" s="76"/>
      <c r="TUP526" s="76"/>
      <c r="TUQ526" s="76"/>
      <c r="TUR526" s="76"/>
      <c r="TUS526" s="76"/>
      <c r="TUT526" s="76"/>
      <c r="TUU526" s="76"/>
      <c r="TUV526" s="76"/>
      <c r="TUW526" s="76"/>
      <c r="TUX526" s="76"/>
      <c r="TUY526" s="76"/>
      <c r="TUZ526" s="76"/>
      <c r="TVA526" s="76"/>
      <c r="TVB526" s="76"/>
      <c r="TVC526" s="76"/>
      <c r="TVD526" s="76"/>
      <c r="TVE526" s="76"/>
      <c r="TVF526" s="76"/>
      <c r="TVG526" s="76"/>
      <c r="TVH526" s="76"/>
      <c r="TVI526" s="76"/>
      <c r="TVJ526" s="76"/>
      <c r="TVK526" s="76"/>
      <c r="TVL526" s="76"/>
      <c r="TVM526" s="76"/>
      <c r="TVN526" s="76"/>
      <c r="TVO526" s="76"/>
      <c r="TVP526" s="76"/>
      <c r="TVQ526" s="76"/>
      <c r="TVR526" s="76"/>
      <c r="TVS526" s="76"/>
      <c r="TVT526" s="76"/>
      <c r="TVU526" s="76"/>
      <c r="TVV526" s="76"/>
      <c r="TVW526" s="76"/>
      <c r="TVX526" s="76"/>
      <c r="TVY526" s="76"/>
      <c r="TVZ526" s="76"/>
      <c r="TWA526" s="76"/>
      <c r="TWB526" s="76"/>
      <c r="TWC526" s="76"/>
      <c r="TWD526" s="76"/>
      <c r="TWE526" s="76"/>
      <c r="TWF526" s="76"/>
      <c r="TWG526" s="76"/>
      <c r="TWH526" s="76"/>
      <c r="TWI526" s="76"/>
      <c r="TWJ526" s="76"/>
      <c r="TWK526" s="76"/>
      <c r="TWL526" s="76"/>
      <c r="TWM526" s="76"/>
      <c r="TWN526" s="76"/>
      <c r="TWO526" s="76"/>
      <c r="TWP526" s="76"/>
      <c r="TWQ526" s="76"/>
      <c r="TWR526" s="76"/>
      <c r="TWS526" s="76"/>
      <c r="TWT526" s="76"/>
      <c r="TWU526" s="76"/>
      <c r="TWV526" s="76"/>
      <c r="TWW526" s="76"/>
      <c r="TWX526" s="76"/>
      <c r="TWY526" s="76"/>
      <c r="TWZ526" s="76"/>
      <c r="TXA526" s="76"/>
      <c r="TXB526" s="76"/>
      <c r="TXC526" s="76"/>
      <c r="TXD526" s="76"/>
      <c r="TXE526" s="76"/>
      <c r="TXF526" s="76"/>
      <c r="TXG526" s="76"/>
      <c r="TXH526" s="76"/>
      <c r="TXI526" s="76"/>
      <c r="TXJ526" s="76"/>
      <c r="TXK526" s="76"/>
      <c r="TXL526" s="76"/>
      <c r="TXM526" s="76"/>
      <c r="TXN526" s="76"/>
      <c r="TXO526" s="76"/>
      <c r="TXP526" s="76"/>
      <c r="TXQ526" s="76"/>
      <c r="TXR526" s="76"/>
      <c r="TXS526" s="76"/>
      <c r="TXT526" s="76"/>
      <c r="TXU526" s="76"/>
      <c r="TXV526" s="76"/>
      <c r="TXW526" s="76"/>
      <c r="TXX526" s="76"/>
      <c r="TXY526" s="76"/>
      <c r="TXZ526" s="76"/>
      <c r="TYA526" s="76"/>
      <c r="TYB526" s="76"/>
      <c r="TYC526" s="76"/>
      <c r="TYD526" s="76"/>
      <c r="TYE526" s="76"/>
      <c r="TYF526" s="76"/>
      <c r="TYG526" s="76"/>
      <c r="TYH526" s="76"/>
      <c r="TYI526" s="76"/>
      <c r="TYJ526" s="76"/>
      <c r="TYK526" s="76"/>
      <c r="TYL526" s="76"/>
      <c r="TYM526" s="76"/>
      <c r="TYN526" s="76"/>
      <c r="TYO526" s="76"/>
      <c r="TYP526" s="76"/>
      <c r="TYQ526" s="76"/>
      <c r="TYR526" s="76"/>
      <c r="TYS526" s="76"/>
      <c r="TYT526" s="76"/>
      <c r="TYU526" s="76"/>
      <c r="TYV526" s="76"/>
      <c r="TYW526" s="76"/>
      <c r="TYX526" s="76"/>
      <c r="TYY526" s="76"/>
      <c r="TYZ526" s="76"/>
      <c r="TZA526" s="76"/>
      <c r="TZB526" s="76"/>
      <c r="TZC526" s="76"/>
      <c r="TZD526" s="76"/>
      <c r="TZE526" s="76"/>
      <c r="TZF526" s="76"/>
      <c r="TZG526" s="76"/>
      <c r="TZH526" s="76"/>
      <c r="TZI526" s="76"/>
      <c r="TZJ526" s="76"/>
      <c r="TZK526" s="76"/>
      <c r="TZL526" s="76"/>
      <c r="TZM526" s="76"/>
      <c r="TZN526" s="76"/>
      <c r="TZO526" s="76"/>
      <c r="TZP526" s="76"/>
      <c r="TZQ526" s="76"/>
      <c r="TZR526" s="76"/>
      <c r="TZS526" s="76"/>
      <c r="TZT526" s="76"/>
      <c r="TZU526" s="76"/>
      <c r="TZV526" s="76"/>
      <c r="TZW526" s="76"/>
      <c r="TZX526" s="76"/>
      <c r="TZY526" s="76"/>
      <c r="TZZ526" s="76"/>
      <c r="UAA526" s="76"/>
      <c r="UAB526" s="76"/>
      <c r="UAC526" s="76"/>
      <c r="UAD526" s="76"/>
      <c r="UAE526" s="76"/>
      <c r="UAF526" s="76"/>
      <c r="UAG526" s="76"/>
      <c r="UAH526" s="76"/>
      <c r="UAI526" s="76"/>
      <c r="UAJ526" s="76"/>
      <c r="UAK526" s="76"/>
      <c r="UAL526" s="76"/>
      <c r="UAM526" s="76"/>
      <c r="UAN526" s="76"/>
      <c r="UAO526" s="76"/>
      <c r="UAP526" s="76"/>
      <c r="UAQ526" s="76"/>
      <c r="UAR526" s="76"/>
      <c r="UAS526" s="76"/>
      <c r="UAT526" s="76"/>
      <c r="UAU526" s="76"/>
      <c r="UAV526" s="76"/>
      <c r="UAW526" s="76"/>
      <c r="UAX526" s="76"/>
      <c r="UAY526" s="76"/>
      <c r="UAZ526" s="76"/>
      <c r="UBA526" s="76"/>
      <c r="UBB526" s="76"/>
      <c r="UBC526" s="76"/>
      <c r="UBD526" s="76"/>
      <c r="UBE526" s="76"/>
      <c r="UBF526" s="76"/>
      <c r="UBG526" s="76"/>
      <c r="UBH526" s="76"/>
      <c r="UBI526" s="76"/>
      <c r="UBJ526" s="76"/>
      <c r="UBK526" s="76"/>
      <c r="UBL526" s="76"/>
      <c r="UBM526" s="76"/>
      <c r="UBN526" s="76"/>
      <c r="UBO526" s="76"/>
      <c r="UBP526" s="76"/>
      <c r="UBQ526" s="76"/>
      <c r="UBR526" s="76"/>
      <c r="UBS526" s="76"/>
      <c r="UBT526" s="76"/>
      <c r="UBU526" s="76"/>
      <c r="UBV526" s="76"/>
      <c r="UBW526" s="76"/>
      <c r="UBX526" s="76"/>
      <c r="UBY526" s="76"/>
      <c r="UBZ526" s="76"/>
      <c r="UCA526" s="76"/>
      <c r="UCB526" s="76"/>
      <c r="UCC526" s="76"/>
      <c r="UCD526" s="76"/>
      <c r="UCE526" s="76"/>
      <c r="UCF526" s="76"/>
      <c r="UCG526" s="76"/>
      <c r="UCH526" s="76"/>
      <c r="UCI526" s="76"/>
      <c r="UCJ526" s="76"/>
      <c r="UCK526" s="76"/>
      <c r="UCL526" s="76"/>
      <c r="UCM526" s="76"/>
      <c r="UCN526" s="76"/>
      <c r="UCO526" s="76"/>
      <c r="UCP526" s="76"/>
      <c r="UCQ526" s="76"/>
      <c r="UCR526" s="76"/>
      <c r="UCS526" s="76"/>
      <c r="UCT526" s="76"/>
      <c r="UCU526" s="76"/>
      <c r="UCV526" s="76"/>
      <c r="UCW526" s="76"/>
      <c r="UCX526" s="76"/>
      <c r="UCY526" s="76"/>
      <c r="UCZ526" s="76"/>
      <c r="UDA526" s="76"/>
      <c r="UDB526" s="76"/>
      <c r="UDC526" s="76"/>
      <c r="UDD526" s="76"/>
      <c r="UDE526" s="76"/>
      <c r="UDF526" s="76"/>
      <c r="UDG526" s="76"/>
      <c r="UDH526" s="76"/>
      <c r="UDI526" s="76"/>
      <c r="UDJ526" s="76"/>
      <c r="UDK526" s="76"/>
      <c r="UDL526" s="76"/>
      <c r="UDM526" s="76"/>
      <c r="UDN526" s="76"/>
      <c r="UDO526" s="76"/>
      <c r="UDP526" s="76"/>
      <c r="UDQ526" s="76"/>
      <c r="UDR526" s="76"/>
      <c r="UDS526" s="76"/>
      <c r="UDT526" s="76"/>
      <c r="UDU526" s="76"/>
      <c r="UDV526" s="76"/>
      <c r="UDW526" s="76"/>
      <c r="UDX526" s="76"/>
      <c r="UDY526" s="76"/>
      <c r="UDZ526" s="76"/>
      <c r="UEA526" s="76"/>
      <c r="UEB526" s="76"/>
      <c r="UEC526" s="76"/>
      <c r="UED526" s="76"/>
      <c r="UEE526" s="76"/>
      <c r="UEF526" s="76"/>
      <c r="UEG526" s="76"/>
      <c r="UEH526" s="76"/>
      <c r="UEI526" s="76"/>
      <c r="UEJ526" s="76"/>
      <c r="UEK526" s="76"/>
      <c r="UEL526" s="76"/>
      <c r="UEM526" s="76"/>
      <c r="UEN526" s="76"/>
      <c r="UEO526" s="76"/>
      <c r="UEP526" s="76"/>
      <c r="UEQ526" s="76"/>
      <c r="UER526" s="76"/>
      <c r="UES526" s="76"/>
      <c r="UET526" s="76"/>
      <c r="UEU526" s="76"/>
      <c r="UEV526" s="76"/>
      <c r="UEW526" s="76"/>
      <c r="UEX526" s="76"/>
      <c r="UEY526" s="76"/>
      <c r="UEZ526" s="76"/>
      <c r="UFA526" s="76"/>
      <c r="UFB526" s="76"/>
      <c r="UFC526" s="76"/>
      <c r="UFD526" s="76"/>
      <c r="UFE526" s="76"/>
      <c r="UFF526" s="76"/>
      <c r="UFG526" s="76"/>
      <c r="UFH526" s="76"/>
      <c r="UFI526" s="76"/>
      <c r="UFJ526" s="76"/>
      <c r="UFK526" s="76"/>
      <c r="UFL526" s="76"/>
      <c r="UFM526" s="76"/>
      <c r="UFN526" s="76"/>
      <c r="UFO526" s="76"/>
      <c r="UFP526" s="76"/>
      <c r="UFQ526" s="76"/>
      <c r="UFR526" s="76"/>
      <c r="UFS526" s="76"/>
      <c r="UFT526" s="76"/>
      <c r="UFU526" s="76"/>
      <c r="UFV526" s="76"/>
      <c r="UFW526" s="76"/>
      <c r="UFX526" s="76"/>
      <c r="UFY526" s="76"/>
      <c r="UFZ526" s="76"/>
      <c r="UGA526" s="76"/>
      <c r="UGB526" s="76"/>
      <c r="UGC526" s="76"/>
      <c r="UGD526" s="76"/>
      <c r="UGE526" s="76"/>
      <c r="UGF526" s="76"/>
      <c r="UGG526" s="76"/>
      <c r="UGH526" s="76"/>
      <c r="UGI526" s="76"/>
      <c r="UGJ526" s="76"/>
      <c r="UGK526" s="76"/>
      <c r="UGL526" s="76"/>
      <c r="UGM526" s="76"/>
      <c r="UGN526" s="76"/>
      <c r="UGO526" s="76"/>
      <c r="UGP526" s="76"/>
      <c r="UGQ526" s="76"/>
      <c r="UGR526" s="76"/>
      <c r="UGS526" s="76"/>
      <c r="UGT526" s="76"/>
      <c r="UGU526" s="76"/>
      <c r="UGV526" s="76"/>
      <c r="UGW526" s="76"/>
      <c r="UGX526" s="76"/>
      <c r="UGY526" s="76"/>
      <c r="UGZ526" s="76"/>
      <c r="UHA526" s="76"/>
      <c r="UHB526" s="76"/>
      <c r="UHC526" s="76"/>
      <c r="UHD526" s="76"/>
      <c r="UHE526" s="76"/>
      <c r="UHF526" s="76"/>
      <c r="UHG526" s="76"/>
      <c r="UHH526" s="76"/>
      <c r="UHI526" s="76"/>
      <c r="UHJ526" s="76"/>
      <c r="UHK526" s="76"/>
      <c r="UHL526" s="76"/>
      <c r="UHM526" s="76"/>
      <c r="UHN526" s="76"/>
      <c r="UHO526" s="76"/>
      <c r="UHP526" s="76"/>
      <c r="UHQ526" s="76"/>
      <c r="UHR526" s="76"/>
      <c r="UHS526" s="76"/>
      <c r="UHT526" s="76"/>
      <c r="UHU526" s="76"/>
      <c r="UHV526" s="76"/>
      <c r="UHW526" s="76"/>
      <c r="UHX526" s="76"/>
      <c r="UHY526" s="76"/>
      <c r="UHZ526" s="76"/>
      <c r="UIA526" s="76"/>
      <c r="UIB526" s="76"/>
      <c r="UIC526" s="76"/>
      <c r="UID526" s="76"/>
      <c r="UIE526" s="76"/>
      <c r="UIF526" s="76"/>
      <c r="UIG526" s="76"/>
      <c r="UIH526" s="76"/>
      <c r="UII526" s="76"/>
      <c r="UIJ526" s="76"/>
      <c r="UIK526" s="76"/>
      <c r="UIL526" s="76"/>
      <c r="UIM526" s="76"/>
      <c r="UIN526" s="76"/>
      <c r="UIO526" s="76"/>
      <c r="UIP526" s="76"/>
      <c r="UIQ526" s="76"/>
      <c r="UIR526" s="76"/>
      <c r="UIS526" s="76"/>
      <c r="UIT526" s="76"/>
      <c r="UIU526" s="76"/>
      <c r="UIV526" s="76"/>
      <c r="UIW526" s="76"/>
      <c r="UIX526" s="76"/>
      <c r="UIY526" s="76"/>
      <c r="UIZ526" s="76"/>
      <c r="UJA526" s="76"/>
      <c r="UJB526" s="76"/>
      <c r="UJC526" s="76"/>
      <c r="UJD526" s="76"/>
      <c r="UJE526" s="76"/>
      <c r="UJF526" s="76"/>
      <c r="UJG526" s="76"/>
      <c r="UJH526" s="76"/>
      <c r="UJI526" s="76"/>
      <c r="UJJ526" s="76"/>
      <c r="UJK526" s="76"/>
      <c r="UJL526" s="76"/>
      <c r="UJM526" s="76"/>
      <c r="UJN526" s="76"/>
      <c r="UJO526" s="76"/>
      <c r="UJP526" s="76"/>
      <c r="UJQ526" s="76"/>
      <c r="UJR526" s="76"/>
      <c r="UJS526" s="76"/>
      <c r="UJT526" s="76"/>
      <c r="UJU526" s="76"/>
      <c r="UJV526" s="76"/>
      <c r="UJW526" s="76"/>
      <c r="UJX526" s="76"/>
      <c r="UJY526" s="76"/>
      <c r="UJZ526" s="76"/>
      <c r="UKA526" s="76"/>
      <c r="UKB526" s="76"/>
      <c r="UKC526" s="76"/>
      <c r="UKD526" s="76"/>
      <c r="UKE526" s="76"/>
      <c r="UKF526" s="76"/>
      <c r="UKG526" s="76"/>
      <c r="UKH526" s="76"/>
      <c r="UKI526" s="76"/>
      <c r="UKJ526" s="76"/>
      <c r="UKK526" s="76"/>
      <c r="UKL526" s="76"/>
      <c r="UKM526" s="76"/>
      <c r="UKN526" s="76"/>
      <c r="UKO526" s="76"/>
      <c r="UKP526" s="76"/>
      <c r="UKQ526" s="76"/>
      <c r="UKR526" s="76"/>
      <c r="UKS526" s="76"/>
      <c r="UKT526" s="76"/>
      <c r="UKU526" s="76"/>
      <c r="UKV526" s="76"/>
      <c r="UKW526" s="76"/>
      <c r="UKX526" s="76"/>
      <c r="UKY526" s="76"/>
      <c r="UKZ526" s="76"/>
      <c r="ULA526" s="76"/>
      <c r="ULB526" s="76"/>
      <c r="ULC526" s="76"/>
      <c r="ULD526" s="76"/>
      <c r="ULE526" s="76"/>
      <c r="ULF526" s="76"/>
      <c r="ULG526" s="76"/>
      <c r="ULH526" s="76"/>
      <c r="ULI526" s="76"/>
      <c r="ULJ526" s="76"/>
      <c r="ULK526" s="76"/>
      <c r="ULL526" s="76"/>
      <c r="ULM526" s="76"/>
      <c r="ULN526" s="76"/>
      <c r="ULO526" s="76"/>
      <c r="ULP526" s="76"/>
      <c r="ULQ526" s="76"/>
      <c r="ULR526" s="76"/>
      <c r="ULS526" s="76"/>
      <c r="ULT526" s="76"/>
      <c r="ULU526" s="76"/>
      <c r="ULV526" s="76"/>
      <c r="ULW526" s="76"/>
      <c r="ULX526" s="76"/>
      <c r="ULY526" s="76"/>
      <c r="ULZ526" s="76"/>
      <c r="UMA526" s="76"/>
      <c r="UMB526" s="76"/>
      <c r="UMC526" s="76"/>
      <c r="UMD526" s="76"/>
      <c r="UME526" s="76"/>
      <c r="UMF526" s="76"/>
      <c r="UMG526" s="76"/>
      <c r="UMH526" s="76"/>
      <c r="UMI526" s="76"/>
      <c r="UMJ526" s="76"/>
      <c r="UMK526" s="76"/>
      <c r="UML526" s="76"/>
      <c r="UMM526" s="76"/>
      <c r="UMN526" s="76"/>
      <c r="UMO526" s="76"/>
      <c r="UMP526" s="76"/>
      <c r="UMQ526" s="76"/>
      <c r="UMR526" s="76"/>
      <c r="UMS526" s="76"/>
      <c r="UMT526" s="76"/>
      <c r="UMU526" s="76"/>
      <c r="UMV526" s="76"/>
      <c r="UMW526" s="76"/>
      <c r="UMX526" s="76"/>
      <c r="UMY526" s="76"/>
      <c r="UMZ526" s="76"/>
      <c r="UNA526" s="76"/>
      <c r="UNB526" s="76"/>
      <c r="UNC526" s="76"/>
      <c r="UND526" s="76"/>
      <c r="UNE526" s="76"/>
      <c r="UNF526" s="76"/>
      <c r="UNG526" s="76"/>
      <c r="UNH526" s="76"/>
      <c r="UNI526" s="76"/>
      <c r="UNJ526" s="76"/>
      <c r="UNK526" s="76"/>
      <c r="UNL526" s="76"/>
      <c r="UNM526" s="76"/>
      <c r="UNN526" s="76"/>
      <c r="UNO526" s="76"/>
      <c r="UNP526" s="76"/>
      <c r="UNQ526" s="76"/>
      <c r="UNR526" s="76"/>
      <c r="UNS526" s="76"/>
      <c r="UNT526" s="76"/>
      <c r="UNU526" s="76"/>
      <c r="UNV526" s="76"/>
      <c r="UNW526" s="76"/>
      <c r="UNX526" s="76"/>
      <c r="UNY526" s="76"/>
      <c r="UNZ526" s="76"/>
      <c r="UOA526" s="76"/>
      <c r="UOB526" s="76"/>
      <c r="UOC526" s="76"/>
      <c r="UOD526" s="76"/>
      <c r="UOE526" s="76"/>
      <c r="UOF526" s="76"/>
      <c r="UOG526" s="76"/>
      <c r="UOH526" s="76"/>
      <c r="UOI526" s="76"/>
      <c r="UOJ526" s="76"/>
      <c r="UOK526" s="76"/>
      <c r="UOL526" s="76"/>
      <c r="UOM526" s="76"/>
      <c r="UON526" s="76"/>
      <c r="UOO526" s="76"/>
      <c r="UOP526" s="76"/>
      <c r="UOQ526" s="76"/>
      <c r="UOR526" s="76"/>
      <c r="UOS526" s="76"/>
      <c r="UOT526" s="76"/>
      <c r="UOU526" s="76"/>
      <c r="UOV526" s="76"/>
      <c r="UOW526" s="76"/>
      <c r="UOX526" s="76"/>
      <c r="UOY526" s="76"/>
      <c r="UOZ526" s="76"/>
      <c r="UPA526" s="76"/>
      <c r="UPB526" s="76"/>
      <c r="UPC526" s="76"/>
      <c r="UPD526" s="76"/>
      <c r="UPE526" s="76"/>
      <c r="UPF526" s="76"/>
      <c r="UPG526" s="76"/>
      <c r="UPH526" s="76"/>
      <c r="UPI526" s="76"/>
      <c r="UPJ526" s="76"/>
      <c r="UPK526" s="76"/>
      <c r="UPL526" s="76"/>
      <c r="UPM526" s="76"/>
      <c r="UPN526" s="76"/>
      <c r="UPO526" s="76"/>
      <c r="UPP526" s="76"/>
      <c r="UPQ526" s="76"/>
      <c r="UPR526" s="76"/>
      <c r="UPS526" s="76"/>
      <c r="UPT526" s="76"/>
      <c r="UPU526" s="76"/>
      <c r="UPV526" s="76"/>
      <c r="UPW526" s="76"/>
      <c r="UPX526" s="76"/>
      <c r="UPY526" s="76"/>
      <c r="UPZ526" s="76"/>
      <c r="UQA526" s="76"/>
      <c r="UQB526" s="76"/>
      <c r="UQC526" s="76"/>
      <c r="UQD526" s="76"/>
      <c r="UQE526" s="76"/>
      <c r="UQF526" s="76"/>
      <c r="UQG526" s="76"/>
      <c r="UQH526" s="76"/>
      <c r="UQI526" s="76"/>
      <c r="UQJ526" s="76"/>
      <c r="UQK526" s="76"/>
      <c r="UQL526" s="76"/>
      <c r="UQM526" s="76"/>
      <c r="UQN526" s="76"/>
      <c r="UQO526" s="76"/>
      <c r="UQP526" s="76"/>
      <c r="UQQ526" s="76"/>
      <c r="UQR526" s="76"/>
      <c r="UQS526" s="76"/>
      <c r="UQT526" s="76"/>
      <c r="UQU526" s="76"/>
      <c r="UQV526" s="76"/>
      <c r="UQW526" s="76"/>
      <c r="UQX526" s="76"/>
      <c r="UQY526" s="76"/>
      <c r="UQZ526" s="76"/>
      <c r="URA526" s="76"/>
      <c r="URB526" s="76"/>
      <c r="URC526" s="76"/>
      <c r="URD526" s="76"/>
      <c r="URE526" s="76"/>
      <c r="URF526" s="76"/>
      <c r="URG526" s="76"/>
      <c r="URH526" s="76"/>
      <c r="URI526" s="76"/>
      <c r="URJ526" s="76"/>
      <c r="URK526" s="76"/>
      <c r="URL526" s="76"/>
      <c r="URM526" s="76"/>
      <c r="URN526" s="76"/>
      <c r="URO526" s="76"/>
      <c r="URP526" s="76"/>
      <c r="URQ526" s="76"/>
      <c r="URR526" s="76"/>
      <c r="URS526" s="76"/>
      <c r="URT526" s="76"/>
      <c r="URU526" s="76"/>
      <c r="URV526" s="76"/>
      <c r="URW526" s="76"/>
      <c r="URX526" s="76"/>
      <c r="URY526" s="76"/>
      <c r="URZ526" s="76"/>
      <c r="USA526" s="76"/>
      <c r="USB526" s="76"/>
      <c r="USC526" s="76"/>
      <c r="USD526" s="76"/>
      <c r="USE526" s="76"/>
      <c r="USF526" s="76"/>
      <c r="USG526" s="76"/>
      <c r="USH526" s="76"/>
      <c r="USI526" s="76"/>
      <c r="USJ526" s="76"/>
      <c r="USK526" s="76"/>
      <c r="USL526" s="76"/>
      <c r="USM526" s="76"/>
      <c r="USN526" s="76"/>
      <c r="USO526" s="76"/>
      <c r="USP526" s="76"/>
      <c r="USQ526" s="76"/>
      <c r="USR526" s="76"/>
      <c r="USS526" s="76"/>
      <c r="UST526" s="76"/>
      <c r="USU526" s="76"/>
      <c r="USV526" s="76"/>
      <c r="USW526" s="76"/>
      <c r="USX526" s="76"/>
      <c r="USY526" s="76"/>
      <c r="USZ526" s="76"/>
      <c r="UTA526" s="76"/>
      <c r="UTB526" s="76"/>
      <c r="UTC526" s="76"/>
      <c r="UTD526" s="76"/>
      <c r="UTE526" s="76"/>
      <c r="UTF526" s="76"/>
      <c r="UTG526" s="76"/>
      <c r="UTH526" s="76"/>
      <c r="UTI526" s="76"/>
      <c r="UTJ526" s="76"/>
      <c r="UTK526" s="76"/>
      <c r="UTL526" s="76"/>
      <c r="UTM526" s="76"/>
      <c r="UTN526" s="76"/>
      <c r="UTO526" s="76"/>
      <c r="UTP526" s="76"/>
      <c r="UTQ526" s="76"/>
      <c r="UTR526" s="76"/>
      <c r="UTS526" s="76"/>
      <c r="UTT526" s="76"/>
      <c r="UTU526" s="76"/>
      <c r="UTV526" s="76"/>
      <c r="UTW526" s="76"/>
      <c r="UTX526" s="76"/>
      <c r="UTY526" s="76"/>
      <c r="UTZ526" s="76"/>
      <c r="UUA526" s="76"/>
      <c r="UUB526" s="76"/>
      <c r="UUC526" s="76"/>
      <c r="UUD526" s="76"/>
      <c r="UUE526" s="76"/>
      <c r="UUF526" s="76"/>
      <c r="UUG526" s="76"/>
      <c r="UUH526" s="76"/>
      <c r="UUI526" s="76"/>
      <c r="UUJ526" s="76"/>
      <c r="UUK526" s="76"/>
      <c r="UUL526" s="76"/>
      <c r="UUM526" s="76"/>
      <c r="UUN526" s="76"/>
      <c r="UUO526" s="76"/>
      <c r="UUP526" s="76"/>
      <c r="UUQ526" s="76"/>
      <c r="UUR526" s="76"/>
      <c r="UUS526" s="76"/>
      <c r="UUT526" s="76"/>
      <c r="UUU526" s="76"/>
      <c r="UUV526" s="76"/>
      <c r="UUW526" s="76"/>
      <c r="UUX526" s="76"/>
      <c r="UUY526" s="76"/>
      <c r="UUZ526" s="76"/>
      <c r="UVA526" s="76"/>
      <c r="UVB526" s="76"/>
      <c r="UVC526" s="76"/>
      <c r="UVD526" s="76"/>
      <c r="UVE526" s="76"/>
      <c r="UVF526" s="76"/>
      <c r="UVG526" s="76"/>
      <c r="UVH526" s="76"/>
      <c r="UVI526" s="76"/>
      <c r="UVJ526" s="76"/>
      <c r="UVK526" s="76"/>
      <c r="UVL526" s="76"/>
      <c r="UVM526" s="76"/>
      <c r="UVN526" s="76"/>
      <c r="UVO526" s="76"/>
      <c r="UVP526" s="76"/>
      <c r="UVQ526" s="76"/>
      <c r="UVR526" s="76"/>
      <c r="UVS526" s="76"/>
      <c r="UVT526" s="76"/>
      <c r="UVU526" s="76"/>
      <c r="UVV526" s="76"/>
      <c r="UVW526" s="76"/>
      <c r="UVX526" s="76"/>
      <c r="UVY526" s="76"/>
      <c r="UVZ526" s="76"/>
      <c r="UWA526" s="76"/>
      <c r="UWB526" s="76"/>
      <c r="UWC526" s="76"/>
      <c r="UWD526" s="76"/>
      <c r="UWE526" s="76"/>
      <c r="UWF526" s="76"/>
      <c r="UWG526" s="76"/>
      <c r="UWH526" s="76"/>
      <c r="UWI526" s="76"/>
      <c r="UWJ526" s="76"/>
      <c r="UWK526" s="76"/>
      <c r="UWL526" s="76"/>
      <c r="UWM526" s="76"/>
      <c r="UWN526" s="76"/>
      <c r="UWO526" s="76"/>
      <c r="UWP526" s="76"/>
      <c r="UWQ526" s="76"/>
      <c r="UWR526" s="76"/>
      <c r="UWS526" s="76"/>
      <c r="UWT526" s="76"/>
      <c r="UWU526" s="76"/>
      <c r="UWV526" s="76"/>
      <c r="UWW526" s="76"/>
      <c r="UWX526" s="76"/>
      <c r="UWY526" s="76"/>
      <c r="UWZ526" s="76"/>
      <c r="UXA526" s="76"/>
      <c r="UXB526" s="76"/>
      <c r="UXC526" s="76"/>
      <c r="UXD526" s="76"/>
      <c r="UXE526" s="76"/>
      <c r="UXF526" s="76"/>
      <c r="UXG526" s="76"/>
      <c r="UXH526" s="76"/>
      <c r="UXI526" s="76"/>
      <c r="UXJ526" s="76"/>
      <c r="UXK526" s="76"/>
      <c r="UXL526" s="76"/>
      <c r="UXM526" s="76"/>
      <c r="UXN526" s="76"/>
      <c r="UXO526" s="76"/>
      <c r="UXP526" s="76"/>
      <c r="UXQ526" s="76"/>
      <c r="UXR526" s="76"/>
      <c r="UXS526" s="76"/>
      <c r="UXT526" s="76"/>
      <c r="UXU526" s="76"/>
      <c r="UXV526" s="76"/>
      <c r="UXW526" s="76"/>
      <c r="UXX526" s="76"/>
      <c r="UXY526" s="76"/>
      <c r="UXZ526" s="76"/>
      <c r="UYA526" s="76"/>
      <c r="UYB526" s="76"/>
      <c r="UYC526" s="76"/>
      <c r="UYD526" s="76"/>
      <c r="UYE526" s="76"/>
      <c r="UYF526" s="76"/>
      <c r="UYG526" s="76"/>
      <c r="UYH526" s="76"/>
      <c r="UYI526" s="76"/>
      <c r="UYJ526" s="76"/>
      <c r="UYK526" s="76"/>
      <c r="UYL526" s="76"/>
      <c r="UYM526" s="76"/>
      <c r="UYN526" s="76"/>
      <c r="UYO526" s="76"/>
      <c r="UYP526" s="76"/>
      <c r="UYQ526" s="76"/>
      <c r="UYR526" s="76"/>
      <c r="UYS526" s="76"/>
      <c r="UYT526" s="76"/>
      <c r="UYU526" s="76"/>
      <c r="UYV526" s="76"/>
      <c r="UYW526" s="76"/>
      <c r="UYX526" s="76"/>
      <c r="UYY526" s="76"/>
      <c r="UYZ526" s="76"/>
      <c r="UZA526" s="76"/>
      <c r="UZB526" s="76"/>
      <c r="UZC526" s="76"/>
      <c r="UZD526" s="76"/>
      <c r="UZE526" s="76"/>
      <c r="UZF526" s="76"/>
      <c r="UZG526" s="76"/>
      <c r="UZH526" s="76"/>
      <c r="UZI526" s="76"/>
      <c r="UZJ526" s="76"/>
      <c r="UZK526" s="76"/>
      <c r="UZL526" s="76"/>
      <c r="UZM526" s="76"/>
      <c r="UZN526" s="76"/>
      <c r="UZO526" s="76"/>
      <c r="UZP526" s="76"/>
      <c r="UZQ526" s="76"/>
      <c r="UZR526" s="76"/>
      <c r="UZS526" s="76"/>
      <c r="UZT526" s="76"/>
      <c r="UZU526" s="76"/>
      <c r="UZV526" s="76"/>
      <c r="UZW526" s="76"/>
      <c r="UZX526" s="76"/>
      <c r="UZY526" s="76"/>
      <c r="UZZ526" s="76"/>
      <c r="VAA526" s="76"/>
      <c r="VAB526" s="76"/>
      <c r="VAC526" s="76"/>
      <c r="VAD526" s="76"/>
      <c r="VAE526" s="76"/>
      <c r="VAF526" s="76"/>
      <c r="VAG526" s="76"/>
      <c r="VAH526" s="76"/>
      <c r="VAI526" s="76"/>
      <c r="VAJ526" s="76"/>
      <c r="VAK526" s="76"/>
      <c r="VAL526" s="76"/>
      <c r="VAM526" s="76"/>
      <c r="VAN526" s="76"/>
      <c r="VAO526" s="76"/>
      <c r="VAP526" s="76"/>
      <c r="VAQ526" s="76"/>
      <c r="VAR526" s="76"/>
      <c r="VAS526" s="76"/>
      <c r="VAT526" s="76"/>
      <c r="VAU526" s="76"/>
      <c r="VAV526" s="76"/>
      <c r="VAW526" s="76"/>
      <c r="VAX526" s="76"/>
      <c r="VAY526" s="76"/>
      <c r="VAZ526" s="76"/>
      <c r="VBA526" s="76"/>
      <c r="VBB526" s="76"/>
      <c r="VBC526" s="76"/>
      <c r="VBD526" s="76"/>
      <c r="VBE526" s="76"/>
      <c r="VBF526" s="76"/>
      <c r="VBG526" s="76"/>
      <c r="VBH526" s="76"/>
      <c r="VBI526" s="76"/>
      <c r="VBJ526" s="76"/>
      <c r="VBK526" s="76"/>
      <c r="VBL526" s="76"/>
      <c r="VBM526" s="76"/>
      <c r="VBN526" s="76"/>
      <c r="VBO526" s="76"/>
      <c r="VBP526" s="76"/>
      <c r="VBQ526" s="76"/>
      <c r="VBR526" s="76"/>
      <c r="VBS526" s="76"/>
      <c r="VBT526" s="76"/>
      <c r="VBU526" s="76"/>
      <c r="VBV526" s="76"/>
      <c r="VBW526" s="76"/>
      <c r="VBX526" s="76"/>
      <c r="VBY526" s="76"/>
      <c r="VBZ526" s="76"/>
      <c r="VCA526" s="76"/>
      <c r="VCB526" s="76"/>
      <c r="VCC526" s="76"/>
      <c r="VCD526" s="76"/>
      <c r="VCE526" s="76"/>
      <c r="VCF526" s="76"/>
      <c r="VCG526" s="76"/>
      <c r="VCH526" s="76"/>
      <c r="VCI526" s="76"/>
      <c r="VCJ526" s="76"/>
      <c r="VCK526" s="76"/>
      <c r="VCL526" s="76"/>
      <c r="VCM526" s="76"/>
      <c r="VCN526" s="76"/>
      <c r="VCO526" s="76"/>
      <c r="VCP526" s="76"/>
      <c r="VCQ526" s="76"/>
      <c r="VCR526" s="76"/>
      <c r="VCS526" s="76"/>
      <c r="VCT526" s="76"/>
      <c r="VCU526" s="76"/>
      <c r="VCV526" s="76"/>
      <c r="VCW526" s="76"/>
      <c r="VCX526" s="76"/>
      <c r="VCY526" s="76"/>
      <c r="VCZ526" s="76"/>
      <c r="VDA526" s="76"/>
      <c r="VDB526" s="76"/>
      <c r="VDC526" s="76"/>
      <c r="VDD526" s="76"/>
      <c r="VDE526" s="76"/>
      <c r="VDF526" s="76"/>
      <c r="VDG526" s="76"/>
      <c r="VDH526" s="76"/>
      <c r="VDI526" s="76"/>
      <c r="VDJ526" s="76"/>
      <c r="VDK526" s="76"/>
      <c r="VDL526" s="76"/>
      <c r="VDM526" s="76"/>
      <c r="VDN526" s="76"/>
      <c r="VDO526" s="76"/>
      <c r="VDP526" s="76"/>
      <c r="VDQ526" s="76"/>
      <c r="VDR526" s="76"/>
      <c r="VDS526" s="76"/>
      <c r="VDT526" s="76"/>
      <c r="VDU526" s="76"/>
      <c r="VDV526" s="76"/>
      <c r="VDW526" s="76"/>
      <c r="VDX526" s="76"/>
      <c r="VDY526" s="76"/>
      <c r="VDZ526" s="76"/>
      <c r="VEA526" s="76"/>
      <c r="VEB526" s="76"/>
      <c r="VEC526" s="76"/>
      <c r="VED526" s="76"/>
      <c r="VEE526" s="76"/>
      <c r="VEF526" s="76"/>
      <c r="VEG526" s="76"/>
      <c r="VEH526" s="76"/>
      <c r="VEI526" s="76"/>
      <c r="VEJ526" s="76"/>
      <c r="VEK526" s="76"/>
      <c r="VEL526" s="76"/>
      <c r="VEM526" s="76"/>
      <c r="VEN526" s="76"/>
      <c r="VEO526" s="76"/>
      <c r="VEP526" s="76"/>
      <c r="VEQ526" s="76"/>
      <c r="VER526" s="76"/>
      <c r="VES526" s="76"/>
      <c r="VET526" s="76"/>
      <c r="VEU526" s="76"/>
      <c r="VEV526" s="76"/>
      <c r="VEW526" s="76"/>
      <c r="VEX526" s="76"/>
      <c r="VEY526" s="76"/>
      <c r="VEZ526" s="76"/>
      <c r="VFA526" s="76"/>
      <c r="VFB526" s="76"/>
      <c r="VFC526" s="76"/>
      <c r="VFD526" s="76"/>
      <c r="VFE526" s="76"/>
      <c r="VFF526" s="76"/>
      <c r="VFG526" s="76"/>
      <c r="VFH526" s="76"/>
      <c r="VFI526" s="76"/>
      <c r="VFJ526" s="76"/>
      <c r="VFK526" s="76"/>
      <c r="VFL526" s="76"/>
      <c r="VFM526" s="76"/>
      <c r="VFN526" s="76"/>
      <c r="VFO526" s="76"/>
      <c r="VFP526" s="76"/>
      <c r="VFQ526" s="76"/>
      <c r="VFR526" s="76"/>
      <c r="VFS526" s="76"/>
      <c r="VFT526" s="76"/>
      <c r="VFU526" s="76"/>
      <c r="VFV526" s="76"/>
      <c r="VFW526" s="76"/>
      <c r="VFX526" s="76"/>
      <c r="VFY526" s="76"/>
      <c r="VFZ526" s="76"/>
      <c r="VGA526" s="76"/>
      <c r="VGB526" s="76"/>
      <c r="VGC526" s="76"/>
      <c r="VGD526" s="76"/>
      <c r="VGE526" s="76"/>
      <c r="VGF526" s="76"/>
      <c r="VGG526" s="76"/>
      <c r="VGH526" s="76"/>
      <c r="VGI526" s="76"/>
      <c r="VGJ526" s="76"/>
      <c r="VGK526" s="76"/>
      <c r="VGL526" s="76"/>
      <c r="VGM526" s="76"/>
      <c r="VGN526" s="76"/>
      <c r="VGO526" s="76"/>
      <c r="VGP526" s="76"/>
      <c r="VGQ526" s="76"/>
      <c r="VGR526" s="76"/>
      <c r="VGS526" s="76"/>
      <c r="VGT526" s="76"/>
      <c r="VGU526" s="76"/>
      <c r="VGV526" s="76"/>
      <c r="VGW526" s="76"/>
      <c r="VGX526" s="76"/>
      <c r="VGY526" s="76"/>
      <c r="VGZ526" s="76"/>
      <c r="VHA526" s="76"/>
      <c r="VHB526" s="76"/>
      <c r="VHC526" s="76"/>
      <c r="VHD526" s="76"/>
      <c r="VHE526" s="76"/>
      <c r="VHF526" s="76"/>
      <c r="VHG526" s="76"/>
      <c r="VHH526" s="76"/>
      <c r="VHI526" s="76"/>
      <c r="VHJ526" s="76"/>
      <c r="VHK526" s="76"/>
      <c r="VHL526" s="76"/>
      <c r="VHM526" s="76"/>
      <c r="VHN526" s="76"/>
      <c r="VHO526" s="76"/>
      <c r="VHP526" s="76"/>
      <c r="VHQ526" s="76"/>
      <c r="VHR526" s="76"/>
      <c r="VHS526" s="76"/>
      <c r="VHT526" s="76"/>
      <c r="VHU526" s="76"/>
      <c r="VHV526" s="76"/>
      <c r="VHW526" s="76"/>
      <c r="VHX526" s="76"/>
      <c r="VHY526" s="76"/>
      <c r="VHZ526" s="76"/>
      <c r="VIA526" s="76"/>
      <c r="VIB526" s="76"/>
      <c r="VIC526" s="76"/>
      <c r="VID526" s="76"/>
      <c r="VIE526" s="76"/>
      <c r="VIF526" s="76"/>
      <c r="VIG526" s="76"/>
      <c r="VIH526" s="76"/>
      <c r="VII526" s="76"/>
      <c r="VIJ526" s="76"/>
      <c r="VIK526" s="76"/>
      <c r="VIL526" s="76"/>
      <c r="VIM526" s="76"/>
      <c r="VIN526" s="76"/>
      <c r="VIO526" s="76"/>
      <c r="VIP526" s="76"/>
      <c r="VIQ526" s="76"/>
      <c r="VIR526" s="76"/>
      <c r="VIS526" s="76"/>
      <c r="VIT526" s="76"/>
      <c r="VIU526" s="76"/>
      <c r="VIV526" s="76"/>
      <c r="VIW526" s="76"/>
      <c r="VIX526" s="76"/>
      <c r="VIY526" s="76"/>
      <c r="VIZ526" s="76"/>
      <c r="VJA526" s="76"/>
      <c r="VJB526" s="76"/>
      <c r="VJC526" s="76"/>
      <c r="VJD526" s="76"/>
      <c r="VJE526" s="76"/>
      <c r="VJF526" s="76"/>
      <c r="VJG526" s="76"/>
      <c r="VJH526" s="76"/>
      <c r="VJI526" s="76"/>
      <c r="VJJ526" s="76"/>
      <c r="VJK526" s="76"/>
      <c r="VJL526" s="76"/>
      <c r="VJM526" s="76"/>
      <c r="VJN526" s="76"/>
      <c r="VJO526" s="76"/>
      <c r="VJP526" s="76"/>
      <c r="VJQ526" s="76"/>
      <c r="VJR526" s="76"/>
      <c r="VJS526" s="76"/>
      <c r="VJT526" s="76"/>
      <c r="VJU526" s="76"/>
      <c r="VJV526" s="76"/>
      <c r="VJW526" s="76"/>
      <c r="VJX526" s="76"/>
      <c r="VJY526" s="76"/>
      <c r="VJZ526" s="76"/>
      <c r="VKA526" s="76"/>
      <c r="VKB526" s="76"/>
      <c r="VKC526" s="76"/>
      <c r="VKD526" s="76"/>
      <c r="VKE526" s="76"/>
      <c r="VKF526" s="76"/>
      <c r="VKG526" s="76"/>
      <c r="VKH526" s="76"/>
      <c r="VKI526" s="76"/>
      <c r="VKJ526" s="76"/>
      <c r="VKK526" s="76"/>
      <c r="VKL526" s="76"/>
      <c r="VKM526" s="76"/>
      <c r="VKN526" s="76"/>
      <c r="VKO526" s="76"/>
      <c r="VKP526" s="76"/>
      <c r="VKQ526" s="76"/>
      <c r="VKR526" s="76"/>
      <c r="VKS526" s="76"/>
      <c r="VKT526" s="76"/>
      <c r="VKU526" s="76"/>
      <c r="VKV526" s="76"/>
      <c r="VKW526" s="76"/>
      <c r="VKX526" s="76"/>
      <c r="VKY526" s="76"/>
      <c r="VKZ526" s="76"/>
      <c r="VLA526" s="76"/>
      <c r="VLB526" s="76"/>
      <c r="VLC526" s="76"/>
      <c r="VLD526" s="76"/>
      <c r="VLE526" s="76"/>
      <c r="VLF526" s="76"/>
      <c r="VLG526" s="76"/>
      <c r="VLH526" s="76"/>
      <c r="VLI526" s="76"/>
      <c r="VLJ526" s="76"/>
      <c r="VLK526" s="76"/>
      <c r="VLL526" s="76"/>
      <c r="VLM526" s="76"/>
      <c r="VLN526" s="76"/>
      <c r="VLO526" s="76"/>
      <c r="VLP526" s="76"/>
      <c r="VLQ526" s="76"/>
      <c r="VLR526" s="76"/>
      <c r="VLS526" s="76"/>
      <c r="VLT526" s="76"/>
      <c r="VLU526" s="76"/>
      <c r="VLV526" s="76"/>
      <c r="VLW526" s="76"/>
      <c r="VLX526" s="76"/>
      <c r="VLY526" s="76"/>
      <c r="VLZ526" s="76"/>
      <c r="VMA526" s="76"/>
      <c r="VMB526" s="76"/>
      <c r="VMC526" s="76"/>
      <c r="VMD526" s="76"/>
      <c r="VME526" s="76"/>
      <c r="VMF526" s="76"/>
      <c r="VMG526" s="76"/>
      <c r="VMH526" s="76"/>
      <c r="VMI526" s="76"/>
      <c r="VMJ526" s="76"/>
      <c r="VMK526" s="76"/>
      <c r="VML526" s="76"/>
      <c r="VMM526" s="76"/>
      <c r="VMN526" s="76"/>
      <c r="VMO526" s="76"/>
      <c r="VMP526" s="76"/>
      <c r="VMQ526" s="76"/>
      <c r="VMR526" s="76"/>
      <c r="VMS526" s="76"/>
      <c r="VMT526" s="76"/>
      <c r="VMU526" s="76"/>
      <c r="VMV526" s="76"/>
      <c r="VMW526" s="76"/>
      <c r="VMX526" s="76"/>
      <c r="VMY526" s="76"/>
      <c r="VMZ526" s="76"/>
      <c r="VNA526" s="76"/>
      <c r="VNB526" s="76"/>
      <c r="VNC526" s="76"/>
      <c r="VND526" s="76"/>
      <c r="VNE526" s="76"/>
      <c r="VNF526" s="76"/>
      <c r="VNG526" s="76"/>
      <c r="VNH526" s="76"/>
      <c r="VNI526" s="76"/>
      <c r="VNJ526" s="76"/>
      <c r="VNK526" s="76"/>
      <c r="VNL526" s="76"/>
      <c r="VNM526" s="76"/>
      <c r="VNN526" s="76"/>
      <c r="VNO526" s="76"/>
      <c r="VNP526" s="76"/>
      <c r="VNQ526" s="76"/>
      <c r="VNR526" s="76"/>
      <c r="VNS526" s="76"/>
      <c r="VNT526" s="76"/>
      <c r="VNU526" s="76"/>
      <c r="VNV526" s="76"/>
      <c r="VNW526" s="76"/>
      <c r="VNX526" s="76"/>
      <c r="VNY526" s="76"/>
      <c r="VNZ526" s="76"/>
      <c r="VOA526" s="76"/>
      <c r="VOB526" s="76"/>
      <c r="VOC526" s="76"/>
      <c r="VOD526" s="76"/>
      <c r="VOE526" s="76"/>
      <c r="VOF526" s="76"/>
      <c r="VOG526" s="76"/>
      <c r="VOH526" s="76"/>
      <c r="VOI526" s="76"/>
      <c r="VOJ526" s="76"/>
      <c r="VOK526" s="76"/>
      <c r="VOL526" s="76"/>
      <c r="VOM526" s="76"/>
      <c r="VON526" s="76"/>
      <c r="VOO526" s="76"/>
      <c r="VOP526" s="76"/>
      <c r="VOQ526" s="76"/>
      <c r="VOR526" s="76"/>
      <c r="VOS526" s="76"/>
      <c r="VOT526" s="76"/>
      <c r="VOU526" s="76"/>
      <c r="VOV526" s="76"/>
      <c r="VOW526" s="76"/>
      <c r="VOX526" s="76"/>
      <c r="VOY526" s="76"/>
      <c r="VOZ526" s="76"/>
      <c r="VPA526" s="76"/>
      <c r="VPB526" s="76"/>
      <c r="VPC526" s="76"/>
      <c r="VPD526" s="76"/>
      <c r="VPE526" s="76"/>
      <c r="VPF526" s="76"/>
      <c r="VPG526" s="76"/>
      <c r="VPH526" s="76"/>
      <c r="VPI526" s="76"/>
      <c r="VPJ526" s="76"/>
      <c r="VPK526" s="76"/>
      <c r="VPL526" s="76"/>
      <c r="VPM526" s="76"/>
      <c r="VPN526" s="76"/>
      <c r="VPO526" s="76"/>
      <c r="VPP526" s="76"/>
      <c r="VPQ526" s="76"/>
      <c r="VPR526" s="76"/>
      <c r="VPS526" s="76"/>
      <c r="VPT526" s="76"/>
      <c r="VPU526" s="76"/>
      <c r="VPV526" s="76"/>
      <c r="VPW526" s="76"/>
      <c r="VPX526" s="76"/>
      <c r="VPY526" s="76"/>
      <c r="VPZ526" s="76"/>
      <c r="VQA526" s="76"/>
      <c r="VQB526" s="76"/>
      <c r="VQC526" s="76"/>
      <c r="VQD526" s="76"/>
      <c r="VQE526" s="76"/>
      <c r="VQF526" s="76"/>
      <c r="VQG526" s="76"/>
      <c r="VQH526" s="76"/>
      <c r="VQI526" s="76"/>
      <c r="VQJ526" s="76"/>
      <c r="VQK526" s="76"/>
      <c r="VQL526" s="76"/>
      <c r="VQM526" s="76"/>
      <c r="VQN526" s="76"/>
      <c r="VQO526" s="76"/>
      <c r="VQP526" s="76"/>
      <c r="VQQ526" s="76"/>
      <c r="VQR526" s="76"/>
      <c r="VQS526" s="76"/>
      <c r="VQT526" s="76"/>
      <c r="VQU526" s="76"/>
      <c r="VQV526" s="76"/>
      <c r="VQW526" s="76"/>
      <c r="VQX526" s="76"/>
      <c r="VQY526" s="76"/>
      <c r="VQZ526" s="76"/>
      <c r="VRA526" s="76"/>
      <c r="VRB526" s="76"/>
      <c r="VRC526" s="76"/>
      <c r="VRD526" s="76"/>
      <c r="VRE526" s="76"/>
      <c r="VRF526" s="76"/>
      <c r="VRG526" s="76"/>
      <c r="VRH526" s="76"/>
      <c r="VRI526" s="76"/>
      <c r="VRJ526" s="76"/>
      <c r="VRK526" s="76"/>
      <c r="VRL526" s="76"/>
      <c r="VRM526" s="76"/>
      <c r="VRN526" s="76"/>
      <c r="VRO526" s="76"/>
      <c r="VRP526" s="76"/>
      <c r="VRQ526" s="76"/>
      <c r="VRR526" s="76"/>
      <c r="VRS526" s="76"/>
      <c r="VRT526" s="76"/>
      <c r="VRU526" s="76"/>
      <c r="VRV526" s="76"/>
      <c r="VRW526" s="76"/>
      <c r="VRX526" s="76"/>
      <c r="VRY526" s="76"/>
      <c r="VRZ526" s="76"/>
      <c r="VSA526" s="76"/>
      <c r="VSB526" s="76"/>
      <c r="VSC526" s="76"/>
      <c r="VSD526" s="76"/>
      <c r="VSE526" s="76"/>
      <c r="VSF526" s="76"/>
      <c r="VSG526" s="76"/>
      <c r="VSH526" s="76"/>
      <c r="VSI526" s="76"/>
      <c r="VSJ526" s="76"/>
      <c r="VSK526" s="76"/>
      <c r="VSL526" s="76"/>
      <c r="VSM526" s="76"/>
      <c r="VSN526" s="76"/>
      <c r="VSO526" s="76"/>
      <c r="VSP526" s="76"/>
      <c r="VSQ526" s="76"/>
      <c r="VSR526" s="76"/>
      <c r="VSS526" s="76"/>
      <c r="VST526" s="76"/>
      <c r="VSU526" s="76"/>
      <c r="VSV526" s="76"/>
      <c r="VSW526" s="76"/>
      <c r="VSX526" s="76"/>
      <c r="VSY526" s="76"/>
      <c r="VSZ526" s="76"/>
      <c r="VTA526" s="76"/>
      <c r="VTB526" s="76"/>
      <c r="VTC526" s="76"/>
      <c r="VTD526" s="76"/>
      <c r="VTE526" s="76"/>
      <c r="VTF526" s="76"/>
      <c r="VTG526" s="76"/>
      <c r="VTH526" s="76"/>
      <c r="VTI526" s="76"/>
      <c r="VTJ526" s="76"/>
      <c r="VTK526" s="76"/>
      <c r="VTL526" s="76"/>
      <c r="VTM526" s="76"/>
      <c r="VTN526" s="76"/>
      <c r="VTO526" s="76"/>
      <c r="VTP526" s="76"/>
      <c r="VTQ526" s="76"/>
      <c r="VTR526" s="76"/>
      <c r="VTS526" s="76"/>
      <c r="VTT526" s="76"/>
      <c r="VTU526" s="76"/>
      <c r="VTV526" s="76"/>
      <c r="VTW526" s="76"/>
      <c r="VTX526" s="76"/>
      <c r="VTY526" s="76"/>
      <c r="VTZ526" s="76"/>
      <c r="VUA526" s="76"/>
      <c r="VUB526" s="76"/>
      <c r="VUC526" s="76"/>
      <c r="VUD526" s="76"/>
      <c r="VUE526" s="76"/>
      <c r="VUF526" s="76"/>
      <c r="VUG526" s="76"/>
      <c r="VUH526" s="76"/>
      <c r="VUI526" s="76"/>
      <c r="VUJ526" s="76"/>
      <c r="VUK526" s="76"/>
      <c r="VUL526" s="76"/>
      <c r="VUM526" s="76"/>
      <c r="VUN526" s="76"/>
      <c r="VUO526" s="76"/>
      <c r="VUP526" s="76"/>
      <c r="VUQ526" s="76"/>
      <c r="VUR526" s="76"/>
      <c r="VUS526" s="76"/>
      <c r="VUT526" s="76"/>
      <c r="VUU526" s="76"/>
      <c r="VUV526" s="76"/>
      <c r="VUW526" s="76"/>
      <c r="VUX526" s="76"/>
      <c r="VUY526" s="76"/>
      <c r="VUZ526" s="76"/>
      <c r="VVA526" s="76"/>
      <c r="VVB526" s="76"/>
      <c r="VVC526" s="76"/>
      <c r="VVD526" s="76"/>
      <c r="VVE526" s="76"/>
      <c r="VVF526" s="76"/>
      <c r="VVG526" s="76"/>
      <c r="VVH526" s="76"/>
      <c r="VVI526" s="76"/>
      <c r="VVJ526" s="76"/>
      <c r="VVK526" s="76"/>
      <c r="VVL526" s="76"/>
      <c r="VVM526" s="76"/>
      <c r="VVN526" s="76"/>
      <c r="VVO526" s="76"/>
      <c r="VVP526" s="76"/>
      <c r="VVQ526" s="76"/>
      <c r="VVR526" s="76"/>
      <c r="VVS526" s="76"/>
      <c r="VVT526" s="76"/>
      <c r="VVU526" s="76"/>
      <c r="VVV526" s="76"/>
      <c r="VVW526" s="76"/>
      <c r="VVX526" s="76"/>
      <c r="VVY526" s="76"/>
      <c r="VVZ526" s="76"/>
      <c r="VWA526" s="76"/>
      <c r="VWB526" s="76"/>
      <c r="VWC526" s="76"/>
      <c r="VWD526" s="76"/>
      <c r="VWE526" s="76"/>
      <c r="VWF526" s="76"/>
      <c r="VWG526" s="76"/>
      <c r="VWH526" s="76"/>
      <c r="VWI526" s="76"/>
      <c r="VWJ526" s="76"/>
      <c r="VWK526" s="76"/>
      <c r="VWL526" s="76"/>
      <c r="VWM526" s="76"/>
      <c r="VWN526" s="76"/>
      <c r="VWO526" s="76"/>
      <c r="VWP526" s="76"/>
      <c r="VWQ526" s="76"/>
      <c r="VWR526" s="76"/>
      <c r="VWS526" s="76"/>
      <c r="VWT526" s="76"/>
      <c r="VWU526" s="76"/>
      <c r="VWV526" s="76"/>
      <c r="VWW526" s="76"/>
      <c r="VWX526" s="76"/>
      <c r="VWY526" s="76"/>
      <c r="VWZ526" s="76"/>
      <c r="VXA526" s="76"/>
      <c r="VXB526" s="76"/>
      <c r="VXC526" s="76"/>
      <c r="VXD526" s="76"/>
      <c r="VXE526" s="76"/>
      <c r="VXF526" s="76"/>
      <c r="VXG526" s="76"/>
      <c r="VXH526" s="76"/>
      <c r="VXI526" s="76"/>
      <c r="VXJ526" s="76"/>
      <c r="VXK526" s="76"/>
      <c r="VXL526" s="76"/>
      <c r="VXM526" s="76"/>
      <c r="VXN526" s="76"/>
      <c r="VXO526" s="76"/>
      <c r="VXP526" s="76"/>
      <c r="VXQ526" s="76"/>
      <c r="VXR526" s="76"/>
      <c r="VXS526" s="76"/>
      <c r="VXT526" s="76"/>
      <c r="VXU526" s="76"/>
      <c r="VXV526" s="76"/>
      <c r="VXW526" s="76"/>
      <c r="VXX526" s="76"/>
      <c r="VXY526" s="76"/>
      <c r="VXZ526" s="76"/>
      <c r="VYA526" s="76"/>
      <c r="VYB526" s="76"/>
      <c r="VYC526" s="76"/>
      <c r="VYD526" s="76"/>
      <c r="VYE526" s="76"/>
      <c r="VYF526" s="76"/>
      <c r="VYG526" s="76"/>
      <c r="VYH526" s="76"/>
      <c r="VYI526" s="76"/>
      <c r="VYJ526" s="76"/>
      <c r="VYK526" s="76"/>
      <c r="VYL526" s="76"/>
      <c r="VYM526" s="76"/>
      <c r="VYN526" s="76"/>
      <c r="VYO526" s="76"/>
      <c r="VYP526" s="76"/>
      <c r="VYQ526" s="76"/>
      <c r="VYR526" s="76"/>
      <c r="VYS526" s="76"/>
      <c r="VYT526" s="76"/>
      <c r="VYU526" s="76"/>
      <c r="VYV526" s="76"/>
      <c r="VYW526" s="76"/>
      <c r="VYX526" s="76"/>
      <c r="VYY526" s="76"/>
      <c r="VYZ526" s="76"/>
      <c r="VZA526" s="76"/>
      <c r="VZB526" s="76"/>
      <c r="VZC526" s="76"/>
      <c r="VZD526" s="76"/>
      <c r="VZE526" s="76"/>
      <c r="VZF526" s="76"/>
      <c r="VZG526" s="76"/>
      <c r="VZH526" s="76"/>
      <c r="VZI526" s="76"/>
      <c r="VZJ526" s="76"/>
      <c r="VZK526" s="76"/>
      <c r="VZL526" s="76"/>
      <c r="VZM526" s="76"/>
      <c r="VZN526" s="76"/>
      <c r="VZO526" s="76"/>
      <c r="VZP526" s="76"/>
      <c r="VZQ526" s="76"/>
      <c r="VZR526" s="76"/>
      <c r="VZS526" s="76"/>
      <c r="VZT526" s="76"/>
      <c r="VZU526" s="76"/>
      <c r="VZV526" s="76"/>
      <c r="VZW526" s="76"/>
      <c r="VZX526" s="76"/>
      <c r="VZY526" s="76"/>
      <c r="VZZ526" s="76"/>
      <c r="WAA526" s="76"/>
      <c r="WAB526" s="76"/>
      <c r="WAC526" s="76"/>
      <c r="WAD526" s="76"/>
      <c r="WAE526" s="76"/>
      <c r="WAF526" s="76"/>
      <c r="WAG526" s="76"/>
      <c r="WAH526" s="76"/>
      <c r="WAI526" s="76"/>
      <c r="WAJ526" s="76"/>
      <c r="WAK526" s="76"/>
      <c r="WAL526" s="76"/>
      <c r="WAM526" s="76"/>
      <c r="WAN526" s="76"/>
      <c r="WAO526" s="76"/>
      <c r="WAP526" s="76"/>
      <c r="WAQ526" s="76"/>
      <c r="WAR526" s="76"/>
      <c r="WAS526" s="76"/>
      <c r="WAT526" s="76"/>
      <c r="WAU526" s="76"/>
      <c r="WAV526" s="76"/>
      <c r="WAW526" s="76"/>
      <c r="WAX526" s="76"/>
      <c r="WAY526" s="76"/>
      <c r="WAZ526" s="76"/>
      <c r="WBA526" s="76"/>
      <c r="WBB526" s="76"/>
      <c r="WBC526" s="76"/>
      <c r="WBD526" s="76"/>
      <c r="WBE526" s="76"/>
      <c r="WBF526" s="76"/>
      <c r="WBG526" s="76"/>
      <c r="WBH526" s="76"/>
      <c r="WBI526" s="76"/>
      <c r="WBJ526" s="76"/>
      <c r="WBK526" s="76"/>
      <c r="WBL526" s="76"/>
      <c r="WBM526" s="76"/>
      <c r="WBN526" s="76"/>
      <c r="WBO526" s="76"/>
      <c r="WBP526" s="76"/>
      <c r="WBQ526" s="76"/>
      <c r="WBR526" s="76"/>
      <c r="WBS526" s="76"/>
      <c r="WBT526" s="76"/>
      <c r="WBU526" s="76"/>
      <c r="WBV526" s="76"/>
      <c r="WBW526" s="76"/>
      <c r="WBX526" s="76"/>
      <c r="WBY526" s="76"/>
      <c r="WBZ526" s="76"/>
      <c r="WCA526" s="76"/>
      <c r="WCB526" s="76"/>
      <c r="WCC526" s="76"/>
      <c r="WCD526" s="76"/>
      <c r="WCE526" s="76"/>
      <c r="WCF526" s="76"/>
      <c r="WCG526" s="76"/>
      <c r="WCH526" s="76"/>
      <c r="WCI526" s="76"/>
      <c r="WCJ526" s="76"/>
      <c r="WCK526" s="76"/>
      <c r="WCL526" s="76"/>
      <c r="WCM526" s="76"/>
      <c r="WCN526" s="76"/>
      <c r="WCO526" s="76"/>
      <c r="WCP526" s="76"/>
      <c r="WCQ526" s="76"/>
      <c r="WCR526" s="76"/>
      <c r="WCS526" s="76"/>
      <c r="WCT526" s="76"/>
      <c r="WCU526" s="76"/>
      <c r="WCV526" s="76"/>
      <c r="WCW526" s="76"/>
      <c r="WCX526" s="76"/>
      <c r="WCY526" s="76"/>
      <c r="WCZ526" s="76"/>
      <c r="WDA526" s="76"/>
      <c r="WDB526" s="76"/>
      <c r="WDC526" s="76"/>
      <c r="WDD526" s="76"/>
      <c r="WDE526" s="76"/>
      <c r="WDF526" s="76"/>
      <c r="WDG526" s="76"/>
      <c r="WDH526" s="76"/>
      <c r="WDI526" s="76"/>
      <c r="WDJ526" s="76"/>
      <c r="WDK526" s="76"/>
      <c r="WDL526" s="76"/>
      <c r="WDM526" s="76"/>
      <c r="WDN526" s="76"/>
      <c r="WDO526" s="76"/>
      <c r="WDP526" s="76"/>
      <c r="WDQ526" s="76"/>
    </row>
    <row r="527" spans="1:15669" s="30" customFormat="1" ht="15" customHeight="1" x14ac:dyDescent="0.25">
      <c r="C527" s="54"/>
      <c r="D527" s="75"/>
      <c r="E527" s="75"/>
      <c r="F527" s="75"/>
      <c r="G527" s="75"/>
      <c r="H527" s="75"/>
      <c r="I527" s="75"/>
      <c r="J527" s="76"/>
      <c r="K527" s="76"/>
      <c r="L527" s="76"/>
      <c r="M527" s="76"/>
      <c r="N527" s="76"/>
      <c r="O527" s="77"/>
      <c r="P527" s="77"/>
      <c r="Q527" s="76"/>
      <c r="R527" s="76"/>
      <c r="S527" s="76"/>
      <c r="T527" s="76"/>
      <c r="U527" s="76"/>
      <c r="V527" s="76"/>
      <c r="W527" s="76"/>
      <c r="X527" s="76"/>
      <c r="Y527" s="76"/>
      <c r="AA527" s="76"/>
      <c r="AB527" s="76"/>
      <c r="AC527" s="76"/>
      <c r="AD527" s="76"/>
      <c r="AE527" s="76"/>
      <c r="AF527" s="76"/>
      <c r="AG527" s="76"/>
      <c r="AH527" s="76"/>
      <c r="AI527" s="76"/>
      <c r="AJ527" s="76"/>
      <c r="AK527" s="76"/>
      <c r="AL527" s="76"/>
      <c r="AM527" s="76"/>
      <c r="AN527" s="76"/>
      <c r="AO527" s="76"/>
      <c r="AP527" s="76"/>
      <c r="AQ527" s="76"/>
      <c r="AR527" s="76"/>
      <c r="AS527" s="76"/>
      <c r="AT527" s="76"/>
      <c r="AU527" s="78"/>
      <c r="AV527" s="79"/>
      <c r="AW527" s="76"/>
      <c r="AX527" s="76"/>
      <c r="AY527" s="76"/>
      <c r="AZ527" s="76"/>
      <c r="BA527" s="76"/>
      <c r="BB527" s="76"/>
      <c r="BC527" s="76"/>
      <c r="BD527" s="70"/>
      <c r="BE527" s="46"/>
      <c r="BF527" s="47"/>
      <c r="BG527" s="80"/>
      <c r="BH527" s="80"/>
      <c r="BI527" s="47"/>
      <c r="BJ527" s="76"/>
      <c r="BK527" s="76"/>
      <c r="BL527" s="76"/>
      <c r="BM527" s="76"/>
      <c r="BN527" s="76"/>
      <c r="BO527" s="76"/>
      <c r="BP527" s="76"/>
      <c r="BQ527" s="76"/>
      <c r="BR527" s="76"/>
      <c r="BS527" s="76"/>
      <c r="BT527" s="76"/>
      <c r="BU527" s="76"/>
      <c r="BV527" s="76"/>
      <c r="BW527" s="76"/>
      <c r="BX527" s="76"/>
      <c r="BY527" s="76"/>
      <c r="BZ527" s="76"/>
      <c r="CA527" s="76"/>
      <c r="CB527" s="76"/>
      <c r="CC527" s="76"/>
      <c r="CD527" s="76"/>
      <c r="CE527" s="76"/>
      <c r="CF527" s="76"/>
      <c r="CG527" s="76"/>
      <c r="CH527" s="76"/>
      <c r="CI527" s="76"/>
      <c r="CJ527" s="76"/>
      <c r="CK527" s="76"/>
      <c r="CL527" s="76"/>
      <c r="CM527" s="76"/>
      <c r="CN527" s="76"/>
      <c r="CO527" s="76"/>
      <c r="CP527" s="76"/>
      <c r="CQ527" s="76"/>
      <c r="CR527" s="76"/>
      <c r="CS527" s="76"/>
      <c r="CT527" s="76"/>
      <c r="CU527" s="76"/>
      <c r="CV527" s="76"/>
      <c r="CW527" s="76"/>
      <c r="CX527" s="76"/>
      <c r="CY527" s="76"/>
      <c r="CZ527" s="76"/>
      <c r="DA527" s="76"/>
      <c r="DB527" s="76"/>
      <c r="DC527" s="76"/>
      <c r="DD527" s="76"/>
      <c r="DE527" s="76"/>
      <c r="DF527" s="76"/>
      <c r="DG527" s="76"/>
      <c r="DH527" s="76"/>
      <c r="DI527" s="76"/>
      <c r="DJ527" s="76"/>
      <c r="DK527" s="76"/>
      <c r="DL527" s="76"/>
      <c r="DM527" s="76"/>
      <c r="DN527" s="76"/>
      <c r="DO527" s="76"/>
      <c r="DP527" s="76"/>
      <c r="DQ527" s="76"/>
      <c r="DR527" s="76"/>
      <c r="DS527" s="76"/>
      <c r="DT527" s="76"/>
      <c r="DU527" s="76"/>
      <c r="DV527" s="76"/>
      <c r="DW527" s="76"/>
      <c r="DX527" s="76"/>
      <c r="DY527" s="76"/>
      <c r="DZ527" s="76"/>
      <c r="EA527" s="76"/>
      <c r="EB527" s="76"/>
      <c r="EC527" s="76"/>
      <c r="ED527" s="76"/>
      <c r="EE527" s="76"/>
      <c r="EF527" s="76"/>
      <c r="EG527" s="76"/>
      <c r="EH527" s="76"/>
      <c r="EI527" s="76"/>
      <c r="EJ527" s="76"/>
      <c r="EK527" s="76"/>
      <c r="EL527" s="76"/>
      <c r="EM527" s="76"/>
      <c r="EN527" s="76"/>
      <c r="EO527" s="76"/>
      <c r="EP527" s="76"/>
      <c r="EQ527" s="76"/>
      <c r="ER527" s="76"/>
      <c r="ES527" s="76"/>
      <c r="ET527" s="76"/>
      <c r="EU527" s="76"/>
      <c r="EV527" s="76"/>
      <c r="EW527" s="76"/>
      <c r="EX527" s="76"/>
      <c r="EY527" s="76"/>
      <c r="EZ527" s="76"/>
      <c r="FA527" s="76"/>
      <c r="FB527" s="76"/>
      <c r="FC527" s="76"/>
      <c r="FD527" s="76"/>
      <c r="FE527" s="76"/>
      <c r="FF527" s="76"/>
      <c r="FG527" s="76"/>
      <c r="FH527" s="76"/>
      <c r="FI527" s="76"/>
      <c r="FJ527" s="76"/>
      <c r="FK527" s="76"/>
      <c r="FL527" s="76"/>
      <c r="FM527" s="76"/>
      <c r="FN527" s="76"/>
      <c r="FO527" s="76"/>
      <c r="FP527" s="76"/>
      <c r="FQ527" s="76"/>
      <c r="FR527" s="76"/>
      <c r="FS527" s="76"/>
      <c r="FT527" s="76"/>
      <c r="FU527" s="76"/>
      <c r="FV527" s="76"/>
      <c r="FW527" s="76"/>
      <c r="FX527" s="76"/>
      <c r="FY527" s="76"/>
      <c r="FZ527" s="76"/>
      <c r="GA527" s="76"/>
      <c r="GB527" s="76"/>
      <c r="GC527" s="76"/>
      <c r="GD527" s="76"/>
      <c r="GE527" s="76"/>
      <c r="GF527" s="76"/>
      <c r="GG527" s="76"/>
      <c r="GH527" s="76"/>
      <c r="GI527" s="76"/>
      <c r="GJ527" s="76"/>
      <c r="GK527" s="76"/>
      <c r="GL527" s="76"/>
      <c r="GM527" s="76"/>
      <c r="GN527" s="76"/>
      <c r="GO527" s="76"/>
      <c r="GP527" s="76"/>
      <c r="GQ527" s="76"/>
      <c r="GR527" s="76"/>
      <c r="GS527" s="76"/>
      <c r="GT527" s="76"/>
      <c r="GU527" s="76"/>
      <c r="GV527" s="76"/>
      <c r="GW527" s="76"/>
      <c r="GX527" s="76"/>
      <c r="GY527" s="76"/>
      <c r="GZ527" s="76"/>
      <c r="HA527" s="76"/>
      <c r="HB527" s="76"/>
      <c r="HC527" s="76"/>
      <c r="HD527" s="76"/>
      <c r="HE527" s="76"/>
      <c r="HF527" s="76"/>
      <c r="HG527" s="76"/>
      <c r="HH527" s="76"/>
      <c r="HI527" s="76"/>
      <c r="HJ527" s="76"/>
      <c r="HK527" s="76"/>
      <c r="HL527" s="76"/>
      <c r="HM527" s="76"/>
      <c r="HN527" s="76"/>
      <c r="HO527" s="76"/>
      <c r="HP527" s="76"/>
      <c r="HQ527" s="76"/>
      <c r="HR527" s="76"/>
      <c r="HS527" s="76"/>
      <c r="HT527" s="76"/>
      <c r="HU527" s="76"/>
      <c r="HV527" s="76"/>
      <c r="HW527" s="76"/>
      <c r="HX527" s="76"/>
      <c r="HY527" s="76"/>
      <c r="HZ527" s="76"/>
      <c r="IA527" s="76"/>
      <c r="IB527" s="76"/>
      <c r="IC527" s="76"/>
      <c r="ID527" s="76"/>
      <c r="IE527" s="76"/>
      <c r="IF527" s="76"/>
      <c r="IG527" s="76"/>
      <c r="IH527" s="76"/>
      <c r="II527" s="76"/>
      <c r="IJ527" s="76"/>
      <c r="IK527" s="76"/>
      <c r="IL527" s="76"/>
      <c r="IM527" s="76"/>
      <c r="IN527" s="76"/>
      <c r="IO527" s="76"/>
      <c r="IP527" s="76"/>
      <c r="IQ527" s="76"/>
      <c r="IR527" s="76"/>
      <c r="IS527" s="76"/>
      <c r="IT527" s="76"/>
      <c r="IU527" s="76"/>
      <c r="IV527" s="76"/>
      <c r="IW527" s="76"/>
      <c r="IX527" s="76"/>
      <c r="IY527" s="76"/>
      <c r="IZ527" s="76"/>
      <c r="JA527" s="76"/>
      <c r="JB527" s="76"/>
      <c r="JC527" s="76"/>
      <c r="JD527" s="76"/>
      <c r="JE527" s="76"/>
      <c r="JF527" s="76"/>
      <c r="JG527" s="76"/>
      <c r="JH527" s="76"/>
      <c r="JI527" s="76"/>
      <c r="JJ527" s="76"/>
      <c r="JK527" s="76"/>
      <c r="JL527" s="76"/>
      <c r="JM527" s="76"/>
      <c r="JN527" s="76"/>
      <c r="JO527" s="76"/>
      <c r="JP527" s="76"/>
      <c r="JQ527" s="76"/>
      <c r="JR527" s="76"/>
      <c r="JS527" s="76"/>
      <c r="JT527" s="76"/>
      <c r="JU527" s="76"/>
      <c r="JV527" s="76"/>
      <c r="JW527" s="76"/>
      <c r="JX527" s="76"/>
      <c r="JY527" s="76"/>
      <c r="JZ527" s="76"/>
      <c r="KA527" s="76"/>
      <c r="KB527" s="76"/>
      <c r="KC527" s="76"/>
      <c r="KD527" s="76"/>
      <c r="KE527" s="76"/>
      <c r="KF527" s="76"/>
      <c r="KG527" s="76"/>
      <c r="KH527" s="76"/>
      <c r="KI527" s="76"/>
      <c r="KJ527" s="76"/>
      <c r="KK527" s="76"/>
      <c r="KL527" s="76"/>
      <c r="KM527" s="76"/>
      <c r="KN527" s="76"/>
      <c r="KO527" s="76"/>
      <c r="KP527" s="76"/>
      <c r="KQ527" s="76"/>
      <c r="KR527" s="76"/>
      <c r="KS527" s="76"/>
      <c r="KT527" s="76"/>
      <c r="KU527" s="76"/>
      <c r="KV527" s="76"/>
      <c r="KW527" s="76"/>
      <c r="KX527" s="76"/>
      <c r="KY527" s="76"/>
      <c r="KZ527" s="76"/>
      <c r="LA527" s="76"/>
      <c r="LB527" s="76"/>
      <c r="LC527" s="76"/>
      <c r="LD527" s="76"/>
      <c r="LE527" s="76"/>
      <c r="LF527" s="76"/>
      <c r="LG527" s="76"/>
      <c r="LH527" s="76"/>
      <c r="LI527" s="76"/>
      <c r="LJ527" s="76"/>
      <c r="LK527" s="76"/>
      <c r="LL527" s="76"/>
      <c r="LM527" s="76"/>
      <c r="LN527" s="76"/>
      <c r="LO527" s="76"/>
      <c r="LP527" s="76"/>
      <c r="LQ527" s="76"/>
      <c r="LR527" s="76"/>
      <c r="LS527" s="76"/>
      <c r="LT527" s="76"/>
      <c r="LU527" s="76"/>
      <c r="LV527" s="76"/>
      <c r="LW527" s="76"/>
      <c r="LX527" s="76"/>
      <c r="LY527" s="76"/>
      <c r="LZ527" s="76"/>
      <c r="MA527" s="76"/>
      <c r="MB527" s="76"/>
      <c r="MC527" s="76"/>
      <c r="MD527" s="76"/>
      <c r="ME527" s="76"/>
      <c r="MF527" s="76"/>
      <c r="MG527" s="76"/>
      <c r="MH527" s="76"/>
      <c r="MI527" s="76"/>
      <c r="MJ527" s="76"/>
      <c r="MK527" s="76"/>
      <c r="ML527" s="76"/>
      <c r="MM527" s="76"/>
      <c r="MN527" s="76"/>
      <c r="MO527" s="76"/>
      <c r="MP527" s="76"/>
      <c r="MQ527" s="76"/>
      <c r="MR527" s="76"/>
      <c r="MS527" s="76"/>
      <c r="MT527" s="76"/>
      <c r="MU527" s="76"/>
      <c r="MV527" s="76"/>
      <c r="MW527" s="76"/>
      <c r="MX527" s="76"/>
      <c r="MY527" s="76"/>
      <c r="MZ527" s="76"/>
      <c r="NA527" s="76"/>
      <c r="NB527" s="76"/>
      <c r="NC527" s="76"/>
      <c r="ND527" s="76"/>
      <c r="NE527" s="76"/>
      <c r="NF527" s="76"/>
      <c r="NG527" s="76"/>
      <c r="NH527" s="76"/>
      <c r="NI527" s="76"/>
      <c r="NJ527" s="76"/>
      <c r="NK527" s="76"/>
      <c r="NL527" s="76"/>
      <c r="NM527" s="76"/>
      <c r="NN527" s="76"/>
      <c r="NO527" s="76"/>
      <c r="NP527" s="76"/>
      <c r="NQ527" s="76"/>
      <c r="NR527" s="76"/>
      <c r="NS527" s="76"/>
      <c r="NT527" s="76"/>
      <c r="NU527" s="76"/>
      <c r="NV527" s="76"/>
      <c r="NW527" s="76"/>
      <c r="NX527" s="76"/>
      <c r="NY527" s="76"/>
      <c r="NZ527" s="76"/>
      <c r="OA527" s="76"/>
      <c r="OB527" s="76"/>
      <c r="OC527" s="76"/>
      <c r="OD527" s="76"/>
      <c r="OE527" s="76"/>
      <c r="OF527" s="76"/>
      <c r="OG527" s="76"/>
      <c r="OH527" s="76"/>
      <c r="OI527" s="76"/>
      <c r="OJ527" s="76"/>
      <c r="OK527" s="76"/>
      <c r="OL527" s="76"/>
      <c r="OM527" s="76"/>
      <c r="ON527" s="76"/>
      <c r="OO527" s="76"/>
      <c r="OP527" s="76"/>
      <c r="OQ527" s="76"/>
      <c r="OR527" s="76"/>
      <c r="OS527" s="76"/>
      <c r="OT527" s="76"/>
      <c r="OU527" s="76"/>
      <c r="OV527" s="76"/>
      <c r="OW527" s="76"/>
      <c r="OX527" s="76"/>
      <c r="OY527" s="76"/>
      <c r="OZ527" s="76"/>
      <c r="PA527" s="76"/>
      <c r="PB527" s="76"/>
      <c r="PC527" s="76"/>
      <c r="PD527" s="76"/>
      <c r="PE527" s="76"/>
      <c r="PF527" s="76"/>
      <c r="PG527" s="76"/>
      <c r="PH527" s="76"/>
      <c r="PI527" s="76"/>
      <c r="PJ527" s="76"/>
      <c r="PK527" s="76"/>
      <c r="PL527" s="76"/>
      <c r="PM527" s="76"/>
      <c r="PN527" s="76"/>
      <c r="PO527" s="76"/>
      <c r="PP527" s="76"/>
      <c r="PQ527" s="76"/>
      <c r="PR527" s="76"/>
      <c r="PS527" s="76"/>
      <c r="PT527" s="76"/>
      <c r="PU527" s="76"/>
      <c r="PV527" s="76"/>
      <c r="PW527" s="76"/>
      <c r="PX527" s="76"/>
      <c r="PY527" s="76"/>
      <c r="PZ527" s="76"/>
      <c r="QA527" s="76"/>
      <c r="QB527" s="76"/>
      <c r="QC527" s="76"/>
      <c r="QD527" s="76"/>
      <c r="QE527" s="76"/>
      <c r="QF527" s="76"/>
      <c r="QG527" s="76"/>
      <c r="QH527" s="76"/>
      <c r="QI527" s="76"/>
      <c r="QJ527" s="76"/>
      <c r="QK527" s="76"/>
      <c r="QL527" s="76"/>
      <c r="QM527" s="76"/>
      <c r="QN527" s="76"/>
      <c r="QO527" s="76"/>
      <c r="QP527" s="76"/>
      <c r="QQ527" s="76"/>
      <c r="QR527" s="76"/>
      <c r="QS527" s="76"/>
      <c r="QT527" s="76"/>
      <c r="QU527" s="76"/>
      <c r="QV527" s="76"/>
      <c r="QW527" s="76"/>
      <c r="QX527" s="76"/>
      <c r="QY527" s="76"/>
      <c r="QZ527" s="76"/>
      <c r="RA527" s="76"/>
      <c r="RB527" s="76"/>
      <c r="RC527" s="76"/>
      <c r="RD527" s="76"/>
      <c r="RE527" s="76"/>
      <c r="RF527" s="76"/>
      <c r="RG527" s="76"/>
      <c r="RH527" s="76"/>
      <c r="RI527" s="76"/>
      <c r="RJ527" s="76"/>
      <c r="RK527" s="76"/>
      <c r="RL527" s="76"/>
      <c r="RM527" s="76"/>
      <c r="RN527" s="76"/>
      <c r="RO527" s="76"/>
      <c r="RP527" s="76"/>
      <c r="RQ527" s="76"/>
      <c r="RR527" s="76"/>
      <c r="RS527" s="76"/>
      <c r="RT527" s="76"/>
      <c r="RU527" s="76"/>
      <c r="RV527" s="76"/>
      <c r="RW527" s="76"/>
      <c r="RX527" s="76"/>
      <c r="RY527" s="76"/>
      <c r="RZ527" s="76"/>
      <c r="SA527" s="76"/>
      <c r="SB527" s="76"/>
      <c r="SC527" s="76"/>
      <c r="SD527" s="76"/>
      <c r="SE527" s="76"/>
      <c r="SF527" s="76"/>
      <c r="SG527" s="76"/>
      <c r="SH527" s="76"/>
      <c r="SI527" s="76"/>
      <c r="SJ527" s="76"/>
      <c r="SK527" s="76"/>
      <c r="SL527" s="76"/>
      <c r="SM527" s="76"/>
      <c r="SN527" s="76"/>
      <c r="SO527" s="76"/>
      <c r="SP527" s="76"/>
      <c r="SQ527" s="76"/>
      <c r="SR527" s="76"/>
      <c r="SS527" s="76"/>
      <c r="ST527" s="76"/>
      <c r="SU527" s="76"/>
      <c r="SV527" s="76"/>
      <c r="SW527" s="76"/>
      <c r="SX527" s="76"/>
      <c r="SY527" s="76"/>
      <c r="SZ527" s="76"/>
      <c r="TA527" s="76"/>
      <c r="TB527" s="76"/>
      <c r="TC527" s="76"/>
      <c r="TD527" s="76"/>
      <c r="TE527" s="76"/>
      <c r="TF527" s="76"/>
      <c r="TG527" s="76"/>
      <c r="TH527" s="76"/>
      <c r="TI527" s="76"/>
      <c r="TJ527" s="76"/>
      <c r="TK527" s="76"/>
      <c r="TL527" s="76"/>
      <c r="TM527" s="76"/>
      <c r="TN527" s="76"/>
      <c r="TO527" s="76"/>
      <c r="TP527" s="76"/>
      <c r="TQ527" s="76"/>
      <c r="TR527" s="76"/>
      <c r="TS527" s="76"/>
      <c r="TT527" s="76"/>
      <c r="TU527" s="76"/>
      <c r="TV527" s="76"/>
      <c r="TW527" s="76"/>
      <c r="TX527" s="76"/>
      <c r="TY527" s="76"/>
      <c r="TZ527" s="76"/>
      <c r="UA527" s="76"/>
      <c r="UB527" s="76"/>
      <c r="UC527" s="76"/>
      <c r="UD527" s="76"/>
      <c r="UE527" s="76"/>
      <c r="UF527" s="76"/>
      <c r="UG527" s="76"/>
      <c r="UH527" s="76"/>
      <c r="UI527" s="76"/>
      <c r="UJ527" s="76"/>
      <c r="UK527" s="76"/>
      <c r="UL527" s="76"/>
      <c r="UM527" s="76"/>
      <c r="UN527" s="76"/>
      <c r="UO527" s="76"/>
      <c r="UP527" s="76"/>
      <c r="UQ527" s="76"/>
      <c r="UR527" s="76"/>
      <c r="US527" s="76"/>
      <c r="UT527" s="76"/>
      <c r="UU527" s="76"/>
      <c r="UV527" s="76"/>
      <c r="UW527" s="76"/>
      <c r="UX527" s="76"/>
      <c r="UY527" s="76"/>
      <c r="UZ527" s="76"/>
      <c r="VA527" s="76"/>
      <c r="VB527" s="76"/>
      <c r="VC527" s="76"/>
      <c r="VD527" s="76"/>
      <c r="VE527" s="76"/>
      <c r="VF527" s="76"/>
      <c r="VG527" s="76"/>
      <c r="VH527" s="76"/>
      <c r="VI527" s="76"/>
      <c r="VJ527" s="76"/>
      <c r="VK527" s="76"/>
      <c r="VL527" s="76"/>
      <c r="VM527" s="76"/>
      <c r="VN527" s="76"/>
      <c r="VO527" s="76"/>
      <c r="VP527" s="76"/>
      <c r="VQ527" s="76"/>
      <c r="VR527" s="76"/>
      <c r="VS527" s="76"/>
      <c r="VT527" s="76"/>
      <c r="VU527" s="76"/>
      <c r="VV527" s="76"/>
      <c r="VW527" s="76"/>
      <c r="VX527" s="76"/>
      <c r="VY527" s="76"/>
      <c r="VZ527" s="76"/>
      <c r="WA527" s="76"/>
      <c r="WB527" s="76"/>
      <c r="WC527" s="76"/>
      <c r="WD527" s="76"/>
      <c r="WE527" s="76"/>
      <c r="WF527" s="76"/>
      <c r="WG527" s="76"/>
      <c r="WH527" s="76"/>
      <c r="WI527" s="76"/>
      <c r="WJ527" s="76"/>
      <c r="WK527" s="76"/>
      <c r="WL527" s="76"/>
      <c r="WM527" s="76"/>
      <c r="WN527" s="76"/>
      <c r="WO527" s="76"/>
      <c r="WP527" s="76"/>
      <c r="WQ527" s="76"/>
      <c r="WR527" s="76"/>
      <c r="WS527" s="76"/>
      <c r="WT527" s="76"/>
      <c r="WU527" s="76"/>
      <c r="WV527" s="76"/>
      <c r="WW527" s="76"/>
      <c r="WX527" s="76"/>
      <c r="WY527" s="76"/>
      <c r="WZ527" s="76"/>
      <c r="XA527" s="76"/>
      <c r="XB527" s="76"/>
      <c r="XC527" s="76"/>
      <c r="XD527" s="76"/>
      <c r="XE527" s="76"/>
      <c r="XF527" s="76"/>
      <c r="XG527" s="76"/>
      <c r="XH527" s="76"/>
      <c r="XI527" s="76"/>
      <c r="XJ527" s="76"/>
      <c r="XK527" s="76"/>
      <c r="XL527" s="76"/>
      <c r="XM527" s="76"/>
      <c r="XN527" s="76"/>
      <c r="XO527" s="76"/>
      <c r="XP527" s="76"/>
      <c r="XQ527" s="76"/>
      <c r="XR527" s="76"/>
      <c r="XS527" s="76"/>
      <c r="XT527" s="76"/>
      <c r="XU527" s="76"/>
      <c r="XV527" s="76"/>
      <c r="XW527" s="76"/>
      <c r="XX527" s="76"/>
      <c r="XY527" s="76"/>
      <c r="XZ527" s="76"/>
      <c r="YA527" s="76"/>
      <c r="YB527" s="76"/>
      <c r="YC527" s="76"/>
      <c r="YD527" s="76"/>
      <c r="YE527" s="76"/>
      <c r="YF527" s="76"/>
      <c r="YG527" s="76"/>
      <c r="YH527" s="76"/>
      <c r="YI527" s="76"/>
      <c r="YJ527" s="76"/>
      <c r="YK527" s="76"/>
      <c r="YL527" s="76"/>
      <c r="YM527" s="76"/>
      <c r="YN527" s="76"/>
      <c r="YO527" s="76"/>
      <c r="YP527" s="76"/>
      <c r="YQ527" s="76"/>
      <c r="YR527" s="76"/>
      <c r="YS527" s="76"/>
      <c r="YT527" s="76"/>
      <c r="YU527" s="76"/>
      <c r="YV527" s="76"/>
      <c r="YW527" s="76"/>
      <c r="YX527" s="76"/>
      <c r="YY527" s="76"/>
      <c r="YZ527" s="76"/>
      <c r="ZA527" s="76"/>
      <c r="ZB527" s="76"/>
      <c r="ZC527" s="76"/>
      <c r="ZD527" s="76"/>
      <c r="ZE527" s="76"/>
      <c r="ZF527" s="76"/>
      <c r="ZG527" s="76"/>
      <c r="ZH527" s="76"/>
      <c r="ZI527" s="76"/>
      <c r="ZJ527" s="76"/>
      <c r="ZK527" s="76"/>
      <c r="ZL527" s="76"/>
      <c r="ZM527" s="76"/>
      <c r="ZN527" s="76"/>
      <c r="ZO527" s="76"/>
      <c r="ZP527" s="76"/>
      <c r="ZQ527" s="76"/>
      <c r="ZR527" s="76"/>
      <c r="ZS527" s="76"/>
      <c r="ZT527" s="76"/>
      <c r="ZU527" s="76"/>
      <c r="ZV527" s="76"/>
      <c r="ZW527" s="76"/>
      <c r="ZX527" s="76"/>
      <c r="ZY527" s="76"/>
      <c r="ZZ527" s="76"/>
      <c r="AAA527" s="76"/>
      <c r="AAB527" s="76"/>
      <c r="AAC527" s="76"/>
      <c r="AAD527" s="76"/>
      <c r="AAE527" s="76"/>
      <c r="AAF527" s="76"/>
      <c r="AAG527" s="76"/>
      <c r="AAH527" s="76"/>
      <c r="AAI527" s="76"/>
      <c r="AAJ527" s="76"/>
      <c r="AAK527" s="76"/>
      <c r="AAL527" s="76"/>
      <c r="AAM527" s="76"/>
      <c r="AAN527" s="76"/>
      <c r="AAO527" s="76"/>
      <c r="AAP527" s="76"/>
      <c r="AAQ527" s="76"/>
      <c r="AAR527" s="76"/>
      <c r="AAS527" s="76"/>
      <c r="AAT527" s="76"/>
      <c r="AAU527" s="76"/>
      <c r="AAV527" s="76"/>
      <c r="AAW527" s="76"/>
      <c r="AAX527" s="76"/>
      <c r="AAY527" s="76"/>
      <c r="AAZ527" s="76"/>
      <c r="ABA527" s="76"/>
      <c r="ABB527" s="76"/>
      <c r="ABC527" s="76"/>
      <c r="ABD527" s="76"/>
      <c r="ABE527" s="76"/>
      <c r="ABF527" s="76"/>
      <c r="ABG527" s="76"/>
      <c r="ABH527" s="76"/>
      <c r="ABI527" s="76"/>
      <c r="ABJ527" s="76"/>
      <c r="ABK527" s="76"/>
      <c r="ABL527" s="76"/>
      <c r="ABM527" s="76"/>
      <c r="ABN527" s="76"/>
      <c r="ABO527" s="76"/>
      <c r="ABP527" s="76"/>
      <c r="ABQ527" s="76"/>
      <c r="ABR527" s="76"/>
      <c r="ABS527" s="76"/>
      <c r="ABT527" s="76"/>
      <c r="ABU527" s="76"/>
      <c r="ABV527" s="76"/>
      <c r="ABW527" s="76"/>
      <c r="ABX527" s="76"/>
      <c r="ABY527" s="76"/>
      <c r="ABZ527" s="76"/>
      <c r="ACA527" s="76"/>
      <c r="ACB527" s="76"/>
      <c r="ACC527" s="76"/>
      <c r="ACD527" s="76"/>
      <c r="ACE527" s="76"/>
      <c r="ACF527" s="76"/>
      <c r="ACG527" s="76"/>
      <c r="ACH527" s="76"/>
      <c r="ACI527" s="76"/>
      <c r="ACJ527" s="76"/>
      <c r="ACK527" s="76"/>
      <c r="ACL527" s="76"/>
      <c r="ACM527" s="76"/>
      <c r="ACN527" s="76"/>
      <c r="ACO527" s="76"/>
      <c r="ACP527" s="76"/>
      <c r="ACQ527" s="76"/>
      <c r="ACR527" s="76"/>
      <c r="ACS527" s="76"/>
      <c r="ACT527" s="76"/>
      <c r="ACU527" s="76"/>
      <c r="ACV527" s="76"/>
      <c r="ACW527" s="76"/>
      <c r="ACX527" s="76"/>
      <c r="ACY527" s="76"/>
      <c r="ACZ527" s="76"/>
      <c r="ADA527" s="76"/>
      <c r="ADB527" s="76"/>
      <c r="ADC527" s="76"/>
      <c r="ADD527" s="76"/>
      <c r="ADE527" s="76"/>
      <c r="ADF527" s="76"/>
      <c r="ADG527" s="76"/>
      <c r="ADH527" s="76"/>
      <c r="ADI527" s="76"/>
      <c r="ADJ527" s="76"/>
      <c r="ADK527" s="76"/>
      <c r="ADL527" s="76"/>
      <c r="ADM527" s="76"/>
      <c r="ADN527" s="76"/>
      <c r="ADO527" s="76"/>
      <c r="ADP527" s="76"/>
      <c r="ADQ527" s="76"/>
      <c r="ADR527" s="76"/>
      <c r="ADS527" s="76"/>
      <c r="ADT527" s="76"/>
      <c r="ADU527" s="76"/>
      <c r="ADV527" s="76"/>
      <c r="ADW527" s="76"/>
      <c r="ADX527" s="76"/>
      <c r="ADY527" s="76"/>
      <c r="ADZ527" s="76"/>
      <c r="AEA527" s="76"/>
      <c r="AEB527" s="76"/>
      <c r="AEC527" s="76"/>
      <c r="AED527" s="76"/>
      <c r="AEE527" s="76"/>
      <c r="AEF527" s="76"/>
      <c r="AEG527" s="76"/>
      <c r="AEH527" s="76"/>
      <c r="AEI527" s="76"/>
      <c r="AEJ527" s="76"/>
      <c r="AEK527" s="76"/>
      <c r="AEL527" s="76"/>
      <c r="AEM527" s="76"/>
      <c r="AEN527" s="76"/>
      <c r="AEO527" s="76"/>
      <c r="AEP527" s="76"/>
      <c r="AEQ527" s="76"/>
      <c r="AER527" s="76"/>
      <c r="AES527" s="76"/>
      <c r="AET527" s="76"/>
      <c r="AEU527" s="76"/>
      <c r="AEV527" s="76"/>
      <c r="AEW527" s="76"/>
      <c r="AEX527" s="76"/>
      <c r="AEY527" s="76"/>
      <c r="AEZ527" s="76"/>
      <c r="AFA527" s="76"/>
      <c r="AFB527" s="76"/>
      <c r="AFC527" s="76"/>
      <c r="AFD527" s="76"/>
      <c r="AFE527" s="76"/>
      <c r="AFF527" s="76"/>
      <c r="AFG527" s="76"/>
      <c r="AFH527" s="76"/>
      <c r="AFI527" s="76"/>
      <c r="AFJ527" s="76"/>
      <c r="AFK527" s="76"/>
      <c r="AFL527" s="76"/>
      <c r="AFM527" s="76"/>
      <c r="AFN527" s="76"/>
      <c r="AFO527" s="76"/>
      <c r="AFP527" s="76"/>
      <c r="AFQ527" s="76"/>
      <c r="AFR527" s="76"/>
      <c r="AFS527" s="76"/>
      <c r="AFT527" s="76"/>
      <c r="AFU527" s="76"/>
      <c r="AFV527" s="76"/>
      <c r="AFW527" s="76"/>
      <c r="AFX527" s="76"/>
      <c r="AFY527" s="76"/>
      <c r="AFZ527" s="76"/>
      <c r="AGA527" s="76"/>
      <c r="AGB527" s="76"/>
      <c r="AGC527" s="76"/>
      <c r="AGD527" s="76"/>
      <c r="AGE527" s="76"/>
      <c r="AGF527" s="76"/>
      <c r="AGG527" s="76"/>
      <c r="AGH527" s="76"/>
      <c r="AGI527" s="76"/>
      <c r="AGJ527" s="76"/>
      <c r="AGK527" s="76"/>
      <c r="AGL527" s="76"/>
      <c r="AGM527" s="76"/>
      <c r="AGN527" s="76"/>
      <c r="AGO527" s="76"/>
      <c r="AGP527" s="76"/>
      <c r="AGQ527" s="76"/>
      <c r="AGR527" s="76"/>
      <c r="AGS527" s="76"/>
      <c r="AGT527" s="76"/>
      <c r="AGU527" s="76"/>
      <c r="AGV527" s="76"/>
      <c r="AGW527" s="76"/>
      <c r="AGX527" s="76"/>
      <c r="AGY527" s="76"/>
      <c r="AGZ527" s="76"/>
      <c r="AHA527" s="76"/>
      <c r="AHB527" s="76"/>
      <c r="AHC527" s="76"/>
      <c r="AHD527" s="76"/>
      <c r="AHE527" s="76"/>
      <c r="AHF527" s="76"/>
      <c r="AHG527" s="76"/>
      <c r="AHH527" s="76"/>
      <c r="AHI527" s="76"/>
      <c r="AHJ527" s="76"/>
      <c r="AHK527" s="76"/>
      <c r="AHL527" s="76"/>
      <c r="AHM527" s="76"/>
      <c r="AHN527" s="76"/>
      <c r="AHO527" s="76"/>
      <c r="AHP527" s="76"/>
      <c r="AHQ527" s="76"/>
      <c r="AHR527" s="76"/>
      <c r="AHS527" s="76"/>
      <c r="AHT527" s="76"/>
      <c r="AHU527" s="76"/>
      <c r="AHV527" s="76"/>
      <c r="AHW527" s="76"/>
      <c r="AHX527" s="76"/>
      <c r="AHY527" s="76"/>
      <c r="AHZ527" s="76"/>
      <c r="AIA527" s="76"/>
      <c r="AIB527" s="76"/>
      <c r="AIC527" s="76"/>
      <c r="AID527" s="76"/>
      <c r="AIE527" s="76"/>
      <c r="AIF527" s="76"/>
      <c r="AIG527" s="76"/>
      <c r="AIH527" s="76"/>
      <c r="AII527" s="76"/>
      <c r="AIJ527" s="76"/>
      <c r="AIK527" s="76"/>
      <c r="AIL527" s="76"/>
      <c r="AIM527" s="76"/>
      <c r="AIN527" s="76"/>
      <c r="AIO527" s="76"/>
      <c r="AIP527" s="76"/>
      <c r="AIQ527" s="76"/>
      <c r="AIR527" s="76"/>
      <c r="AIS527" s="76"/>
      <c r="AIT527" s="76"/>
      <c r="AIU527" s="76"/>
      <c r="AIV527" s="76"/>
      <c r="AIW527" s="76"/>
      <c r="AIX527" s="76"/>
      <c r="AIY527" s="76"/>
      <c r="AIZ527" s="76"/>
      <c r="AJA527" s="76"/>
      <c r="AJB527" s="76"/>
      <c r="AJC527" s="76"/>
      <c r="AJD527" s="76"/>
      <c r="AJE527" s="76"/>
      <c r="AJF527" s="76"/>
      <c r="AJG527" s="76"/>
      <c r="AJH527" s="76"/>
      <c r="AJI527" s="76"/>
      <c r="AJJ527" s="76"/>
      <c r="AJK527" s="76"/>
      <c r="AJL527" s="76"/>
      <c r="AJM527" s="76"/>
      <c r="AJN527" s="76"/>
      <c r="AJO527" s="76"/>
      <c r="AJP527" s="76"/>
      <c r="AJQ527" s="76"/>
      <c r="AJR527" s="76"/>
      <c r="AJS527" s="76"/>
      <c r="AJT527" s="76"/>
      <c r="AJU527" s="76"/>
      <c r="AJV527" s="76"/>
      <c r="AJW527" s="76"/>
      <c r="AJX527" s="76"/>
      <c r="AJY527" s="76"/>
      <c r="AJZ527" s="76"/>
      <c r="AKA527" s="76"/>
      <c r="AKB527" s="76"/>
      <c r="AKC527" s="76"/>
      <c r="AKD527" s="76"/>
      <c r="AKE527" s="76"/>
      <c r="AKF527" s="76"/>
      <c r="AKG527" s="76"/>
      <c r="AKH527" s="76"/>
      <c r="AKI527" s="76"/>
      <c r="AKJ527" s="76"/>
      <c r="AKK527" s="76"/>
      <c r="AKL527" s="76"/>
      <c r="AKM527" s="76"/>
      <c r="AKN527" s="76"/>
      <c r="AKO527" s="76"/>
      <c r="AKP527" s="76"/>
      <c r="AKQ527" s="76"/>
      <c r="AKR527" s="76"/>
      <c r="AKS527" s="76"/>
      <c r="AKT527" s="76"/>
      <c r="AKU527" s="76"/>
      <c r="AKV527" s="76"/>
      <c r="AKW527" s="76"/>
      <c r="AKX527" s="76"/>
      <c r="AKY527" s="76"/>
      <c r="AKZ527" s="76"/>
      <c r="ALA527" s="76"/>
      <c r="ALB527" s="76"/>
      <c r="ALC527" s="76"/>
      <c r="ALD527" s="76"/>
      <c r="ALE527" s="76"/>
      <c r="ALF527" s="76"/>
      <c r="ALG527" s="76"/>
      <c r="ALH527" s="76"/>
      <c r="ALI527" s="76"/>
      <c r="ALJ527" s="76"/>
      <c r="ALK527" s="76"/>
      <c r="ALL527" s="76"/>
      <c r="ALM527" s="76"/>
      <c r="ALN527" s="76"/>
      <c r="ALO527" s="76"/>
      <c r="ALP527" s="76"/>
      <c r="ALQ527" s="76"/>
      <c r="ALR527" s="76"/>
      <c r="ALS527" s="76"/>
      <c r="ALT527" s="76"/>
      <c r="ALU527" s="76"/>
      <c r="ALV527" s="76"/>
      <c r="ALW527" s="76"/>
      <c r="ALX527" s="76"/>
      <c r="ALY527" s="76"/>
      <c r="ALZ527" s="76"/>
      <c r="AMA527" s="76"/>
      <c r="AMB527" s="76"/>
      <c r="AMC527" s="76"/>
      <c r="AMD527" s="76"/>
      <c r="AME527" s="76"/>
      <c r="AMF527" s="76"/>
      <c r="AMG527" s="76"/>
      <c r="AMH527" s="76"/>
      <c r="AMI527" s="76"/>
      <c r="AMJ527" s="76"/>
      <c r="AMK527" s="76"/>
      <c r="AML527" s="76"/>
      <c r="AMM527" s="76"/>
      <c r="AMN527" s="76"/>
      <c r="AMO527" s="76"/>
      <c r="AMP527" s="76"/>
      <c r="AMQ527" s="76"/>
      <c r="AMR527" s="76"/>
      <c r="AMS527" s="76"/>
      <c r="AMT527" s="76"/>
      <c r="AMU527" s="76"/>
      <c r="AMV527" s="76"/>
      <c r="AMW527" s="76"/>
      <c r="AMX527" s="76"/>
      <c r="AMY527" s="76"/>
      <c r="AMZ527" s="76"/>
      <c r="ANA527" s="76"/>
      <c r="ANB527" s="76"/>
      <c r="ANC527" s="76"/>
      <c r="AND527" s="76"/>
      <c r="ANE527" s="76"/>
      <c r="ANF527" s="76"/>
      <c r="ANG527" s="76"/>
      <c r="ANH527" s="76"/>
      <c r="ANI527" s="76"/>
      <c r="ANJ527" s="76"/>
      <c r="ANK527" s="76"/>
      <c r="ANL527" s="76"/>
      <c r="ANM527" s="76"/>
      <c r="ANN527" s="76"/>
      <c r="ANO527" s="76"/>
      <c r="ANP527" s="76"/>
      <c r="ANQ527" s="76"/>
      <c r="ANR527" s="76"/>
      <c r="ANS527" s="76"/>
      <c r="ANT527" s="76"/>
      <c r="ANU527" s="76"/>
      <c r="ANV527" s="76"/>
      <c r="ANW527" s="76"/>
      <c r="ANX527" s="76"/>
      <c r="ANY527" s="76"/>
      <c r="ANZ527" s="76"/>
      <c r="AOA527" s="76"/>
      <c r="AOB527" s="76"/>
      <c r="AOC527" s="76"/>
      <c r="AOD527" s="76"/>
      <c r="AOE527" s="76"/>
      <c r="AOF527" s="76"/>
      <c r="AOG527" s="76"/>
      <c r="AOH527" s="76"/>
      <c r="AOI527" s="76"/>
      <c r="AOJ527" s="76"/>
      <c r="AOK527" s="76"/>
      <c r="AOL527" s="76"/>
      <c r="AOM527" s="76"/>
      <c r="AON527" s="76"/>
      <c r="AOO527" s="76"/>
      <c r="AOP527" s="76"/>
      <c r="AOQ527" s="76"/>
      <c r="AOR527" s="76"/>
      <c r="AOS527" s="76"/>
      <c r="AOT527" s="76"/>
      <c r="AOU527" s="76"/>
      <c r="AOV527" s="76"/>
      <c r="AOW527" s="76"/>
      <c r="AOX527" s="76"/>
      <c r="AOY527" s="76"/>
      <c r="AOZ527" s="76"/>
      <c r="APA527" s="76"/>
      <c r="APB527" s="76"/>
      <c r="APC527" s="76"/>
      <c r="APD527" s="76"/>
      <c r="APE527" s="76"/>
      <c r="APF527" s="76"/>
      <c r="APG527" s="76"/>
      <c r="APH527" s="76"/>
      <c r="API527" s="76"/>
      <c r="APJ527" s="76"/>
      <c r="APK527" s="76"/>
      <c r="APL527" s="76"/>
      <c r="APM527" s="76"/>
      <c r="APN527" s="76"/>
      <c r="APO527" s="76"/>
      <c r="APP527" s="76"/>
      <c r="APQ527" s="76"/>
      <c r="APR527" s="76"/>
      <c r="APS527" s="76"/>
      <c r="APT527" s="76"/>
      <c r="APU527" s="76"/>
      <c r="APV527" s="76"/>
      <c r="APW527" s="76"/>
      <c r="APX527" s="76"/>
      <c r="APY527" s="76"/>
      <c r="APZ527" s="76"/>
      <c r="AQA527" s="76"/>
      <c r="AQB527" s="76"/>
      <c r="AQC527" s="76"/>
      <c r="AQD527" s="76"/>
      <c r="AQE527" s="76"/>
      <c r="AQF527" s="76"/>
      <c r="AQG527" s="76"/>
      <c r="AQH527" s="76"/>
      <c r="AQI527" s="76"/>
      <c r="AQJ527" s="76"/>
      <c r="AQK527" s="76"/>
      <c r="AQL527" s="76"/>
      <c r="AQM527" s="76"/>
      <c r="AQN527" s="76"/>
      <c r="AQO527" s="76"/>
      <c r="AQP527" s="76"/>
      <c r="AQQ527" s="76"/>
      <c r="AQR527" s="76"/>
      <c r="AQS527" s="76"/>
      <c r="AQT527" s="76"/>
      <c r="AQU527" s="76"/>
      <c r="AQV527" s="76"/>
      <c r="AQW527" s="76"/>
      <c r="AQX527" s="76"/>
      <c r="AQY527" s="76"/>
      <c r="AQZ527" s="76"/>
      <c r="ARA527" s="76"/>
      <c r="ARB527" s="76"/>
      <c r="ARC527" s="76"/>
      <c r="ARD527" s="76"/>
      <c r="ARE527" s="76"/>
      <c r="ARF527" s="76"/>
      <c r="ARG527" s="76"/>
      <c r="ARH527" s="76"/>
      <c r="ARI527" s="76"/>
      <c r="ARJ527" s="76"/>
      <c r="ARK527" s="76"/>
      <c r="ARL527" s="76"/>
      <c r="ARM527" s="76"/>
      <c r="ARN527" s="76"/>
      <c r="ARO527" s="76"/>
      <c r="ARP527" s="76"/>
      <c r="ARQ527" s="76"/>
      <c r="ARR527" s="76"/>
      <c r="ARS527" s="76"/>
      <c r="ART527" s="76"/>
      <c r="ARU527" s="76"/>
      <c r="ARV527" s="76"/>
      <c r="ARW527" s="76"/>
      <c r="ARX527" s="76"/>
      <c r="ARY527" s="76"/>
      <c r="ARZ527" s="76"/>
      <c r="ASA527" s="76"/>
      <c r="ASB527" s="76"/>
      <c r="ASC527" s="76"/>
      <c r="ASD527" s="76"/>
      <c r="ASE527" s="76"/>
      <c r="ASF527" s="76"/>
      <c r="ASG527" s="76"/>
      <c r="ASH527" s="76"/>
      <c r="ASI527" s="76"/>
      <c r="ASJ527" s="76"/>
      <c r="ASK527" s="76"/>
      <c r="ASL527" s="76"/>
      <c r="ASM527" s="76"/>
      <c r="ASN527" s="76"/>
      <c r="ASO527" s="76"/>
      <c r="ASP527" s="76"/>
      <c r="ASQ527" s="76"/>
      <c r="ASR527" s="76"/>
      <c r="ASS527" s="76"/>
      <c r="AST527" s="76"/>
      <c r="ASU527" s="76"/>
      <c r="ASV527" s="76"/>
      <c r="ASW527" s="76"/>
      <c r="ASX527" s="76"/>
      <c r="ASY527" s="76"/>
      <c r="ASZ527" s="76"/>
      <c r="ATA527" s="76"/>
      <c r="ATB527" s="76"/>
      <c r="ATC527" s="76"/>
      <c r="ATD527" s="76"/>
      <c r="ATE527" s="76"/>
      <c r="ATF527" s="76"/>
      <c r="ATG527" s="76"/>
      <c r="ATH527" s="76"/>
      <c r="ATI527" s="76"/>
      <c r="ATJ527" s="76"/>
      <c r="ATK527" s="76"/>
      <c r="ATL527" s="76"/>
      <c r="ATM527" s="76"/>
      <c r="ATN527" s="76"/>
      <c r="ATO527" s="76"/>
      <c r="ATP527" s="76"/>
      <c r="ATQ527" s="76"/>
      <c r="ATR527" s="76"/>
      <c r="ATS527" s="76"/>
      <c r="ATT527" s="76"/>
      <c r="ATU527" s="76"/>
      <c r="ATV527" s="76"/>
      <c r="ATW527" s="76"/>
      <c r="ATX527" s="76"/>
      <c r="ATY527" s="76"/>
      <c r="ATZ527" s="76"/>
      <c r="AUA527" s="76"/>
      <c r="AUB527" s="76"/>
      <c r="AUC527" s="76"/>
      <c r="AUD527" s="76"/>
      <c r="AUE527" s="76"/>
      <c r="AUF527" s="76"/>
      <c r="AUG527" s="76"/>
      <c r="AUH527" s="76"/>
      <c r="AUI527" s="76"/>
      <c r="AUJ527" s="76"/>
      <c r="AUK527" s="76"/>
      <c r="AUL527" s="76"/>
      <c r="AUM527" s="76"/>
      <c r="AUN527" s="76"/>
      <c r="AUO527" s="76"/>
      <c r="AUP527" s="76"/>
      <c r="AUQ527" s="76"/>
      <c r="AUR527" s="76"/>
      <c r="AUS527" s="76"/>
      <c r="AUT527" s="76"/>
      <c r="AUU527" s="76"/>
      <c r="AUV527" s="76"/>
      <c r="AUW527" s="76"/>
      <c r="AUX527" s="76"/>
      <c r="AUY527" s="76"/>
      <c r="AUZ527" s="76"/>
      <c r="AVA527" s="76"/>
      <c r="AVB527" s="76"/>
      <c r="AVC527" s="76"/>
      <c r="AVD527" s="76"/>
      <c r="AVE527" s="76"/>
      <c r="AVF527" s="76"/>
      <c r="AVG527" s="76"/>
      <c r="AVH527" s="76"/>
      <c r="AVI527" s="76"/>
      <c r="AVJ527" s="76"/>
      <c r="AVK527" s="76"/>
      <c r="AVL527" s="76"/>
      <c r="AVM527" s="76"/>
      <c r="AVN527" s="76"/>
      <c r="AVO527" s="76"/>
      <c r="AVP527" s="76"/>
      <c r="AVQ527" s="76"/>
      <c r="AVR527" s="76"/>
      <c r="AVS527" s="76"/>
      <c r="AVT527" s="76"/>
      <c r="AVU527" s="76"/>
      <c r="AVV527" s="76"/>
      <c r="AVW527" s="76"/>
      <c r="AVX527" s="76"/>
      <c r="AVY527" s="76"/>
      <c r="AVZ527" s="76"/>
      <c r="AWA527" s="76"/>
      <c r="AWB527" s="76"/>
      <c r="AWC527" s="76"/>
      <c r="AWD527" s="76"/>
      <c r="AWE527" s="76"/>
      <c r="AWF527" s="76"/>
      <c r="AWG527" s="76"/>
      <c r="AWH527" s="76"/>
      <c r="AWI527" s="76"/>
      <c r="AWJ527" s="76"/>
      <c r="AWK527" s="76"/>
      <c r="AWL527" s="76"/>
      <c r="AWM527" s="76"/>
      <c r="AWN527" s="76"/>
      <c r="AWO527" s="76"/>
      <c r="AWP527" s="76"/>
      <c r="AWQ527" s="76"/>
      <c r="AWR527" s="76"/>
      <c r="AWS527" s="76"/>
      <c r="AWT527" s="76"/>
      <c r="AWU527" s="76"/>
      <c r="AWV527" s="76"/>
      <c r="AWW527" s="76"/>
      <c r="AWX527" s="76"/>
      <c r="AWY527" s="76"/>
      <c r="AWZ527" s="76"/>
      <c r="AXA527" s="76"/>
      <c r="AXB527" s="76"/>
      <c r="AXC527" s="76"/>
      <c r="AXD527" s="76"/>
      <c r="AXE527" s="76"/>
      <c r="AXF527" s="76"/>
      <c r="AXG527" s="76"/>
      <c r="AXH527" s="76"/>
      <c r="AXI527" s="76"/>
      <c r="AXJ527" s="76"/>
      <c r="AXK527" s="76"/>
      <c r="AXL527" s="76"/>
      <c r="AXM527" s="76"/>
      <c r="AXN527" s="76"/>
      <c r="AXO527" s="76"/>
      <c r="AXP527" s="76"/>
      <c r="AXQ527" s="76"/>
      <c r="AXR527" s="76"/>
      <c r="AXS527" s="76"/>
      <c r="AXT527" s="76"/>
      <c r="AXU527" s="76"/>
      <c r="AXV527" s="76"/>
      <c r="AXW527" s="76"/>
      <c r="AXX527" s="76"/>
      <c r="AXY527" s="76"/>
      <c r="AXZ527" s="76"/>
      <c r="AYA527" s="76"/>
      <c r="AYB527" s="76"/>
      <c r="AYC527" s="76"/>
      <c r="AYD527" s="76"/>
      <c r="AYE527" s="76"/>
      <c r="AYF527" s="76"/>
      <c r="AYG527" s="76"/>
      <c r="AYH527" s="76"/>
      <c r="AYI527" s="76"/>
      <c r="AYJ527" s="76"/>
      <c r="AYK527" s="76"/>
      <c r="AYL527" s="76"/>
      <c r="AYM527" s="76"/>
      <c r="AYN527" s="76"/>
      <c r="AYO527" s="76"/>
      <c r="AYP527" s="76"/>
      <c r="AYQ527" s="76"/>
      <c r="AYR527" s="76"/>
      <c r="AYS527" s="76"/>
      <c r="AYT527" s="76"/>
      <c r="AYU527" s="76"/>
      <c r="AYV527" s="76"/>
      <c r="AYW527" s="76"/>
      <c r="AYX527" s="76"/>
      <c r="AYY527" s="76"/>
      <c r="AYZ527" s="76"/>
      <c r="AZA527" s="76"/>
      <c r="AZB527" s="76"/>
      <c r="AZC527" s="76"/>
      <c r="AZD527" s="76"/>
      <c r="AZE527" s="76"/>
      <c r="AZF527" s="76"/>
      <c r="AZG527" s="76"/>
      <c r="AZH527" s="76"/>
      <c r="AZI527" s="76"/>
      <c r="AZJ527" s="76"/>
      <c r="AZK527" s="76"/>
      <c r="AZL527" s="76"/>
      <c r="AZM527" s="76"/>
      <c r="AZN527" s="76"/>
      <c r="AZO527" s="76"/>
      <c r="AZP527" s="76"/>
      <c r="AZQ527" s="76"/>
      <c r="AZR527" s="76"/>
      <c r="AZS527" s="76"/>
      <c r="AZT527" s="76"/>
      <c r="AZU527" s="76"/>
      <c r="AZV527" s="76"/>
      <c r="AZW527" s="76"/>
      <c r="AZX527" s="76"/>
      <c r="AZY527" s="76"/>
      <c r="AZZ527" s="76"/>
      <c r="BAA527" s="76"/>
      <c r="BAB527" s="76"/>
      <c r="BAC527" s="76"/>
      <c r="BAD527" s="76"/>
      <c r="BAE527" s="76"/>
      <c r="BAF527" s="76"/>
      <c r="BAG527" s="76"/>
      <c r="BAH527" s="76"/>
      <c r="BAI527" s="76"/>
      <c r="BAJ527" s="76"/>
      <c r="BAK527" s="76"/>
      <c r="BAL527" s="76"/>
      <c r="BAM527" s="76"/>
      <c r="BAN527" s="76"/>
      <c r="BAO527" s="76"/>
      <c r="BAP527" s="76"/>
      <c r="BAQ527" s="76"/>
      <c r="BAR527" s="76"/>
      <c r="BAS527" s="76"/>
      <c r="BAT527" s="76"/>
      <c r="BAU527" s="76"/>
      <c r="BAV527" s="76"/>
      <c r="BAW527" s="76"/>
      <c r="BAX527" s="76"/>
      <c r="BAY527" s="76"/>
      <c r="BAZ527" s="76"/>
      <c r="BBA527" s="76"/>
      <c r="BBB527" s="76"/>
      <c r="BBC527" s="76"/>
      <c r="BBD527" s="76"/>
      <c r="BBE527" s="76"/>
      <c r="BBF527" s="76"/>
      <c r="BBG527" s="76"/>
      <c r="BBH527" s="76"/>
      <c r="BBI527" s="76"/>
      <c r="BBJ527" s="76"/>
      <c r="BBK527" s="76"/>
      <c r="BBL527" s="76"/>
      <c r="BBM527" s="76"/>
      <c r="BBN527" s="76"/>
      <c r="BBO527" s="76"/>
      <c r="BBP527" s="76"/>
      <c r="BBQ527" s="76"/>
      <c r="BBR527" s="76"/>
      <c r="BBS527" s="76"/>
      <c r="BBT527" s="76"/>
      <c r="BBU527" s="76"/>
      <c r="BBV527" s="76"/>
      <c r="BBW527" s="76"/>
      <c r="BBX527" s="76"/>
      <c r="BBY527" s="76"/>
      <c r="BBZ527" s="76"/>
      <c r="BCA527" s="76"/>
      <c r="BCB527" s="76"/>
      <c r="BCC527" s="76"/>
      <c r="BCD527" s="76"/>
      <c r="BCE527" s="76"/>
      <c r="BCF527" s="76"/>
      <c r="BCG527" s="76"/>
      <c r="BCH527" s="76"/>
      <c r="BCI527" s="76"/>
      <c r="BCJ527" s="76"/>
      <c r="BCK527" s="76"/>
      <c r="BCL527" s="76"/>
      <c r="BCM527" s="76"/>
      <c r="BCN527" s="76"/>
      <c r="BCO527" s="76"/>
      <c r="BCP527" s="76"/>
      <c r="BCQ527" s="76"/>
      <c r="BCR527" s="76"/>
      <c r="BCS527" s="76"/>
      <c r="BCT527" s="76"/>
      <c r="BCU527" s="76"/>
      <c r="BCV527" s="76"/>
      <c r="BCW527" s="76"/>
      <c r="BCX527" s="76"/>
      <c r="BCY527" s="76"/>
      <c r="BCZ527" s="76"/>
      <c r="BDA527" s="76"/>
      <c r="BDB527" s="76"/>
      <c r="BDC527" s="76"/>
      <c r="BDD527" s="76"/>
      <c r="BDE527" s="76"/>
      <c r="BDF527" s="76"/>
      <c r="BDG527" s="76"/>
      <c r="BDH527" s="76"/>
      <c r="BDI527" s="76"/>
      <c r="BDJ527" s="76"/>
      <c r="BDK527" s="76"/>
      <c r="BDL527" s="76"/>
      <c r="BDM527" s="76"/>
      <c r="BDN527" s="76"/>
      <c r="BDO527" s="76"/>
      <c r="BDP527" s="76"/>
      <c r="BDQ527" s="76"/>
      <c r="BDR527" s="76"/>
      <c r="BDS527" s="76"/>
      <c r="BDT527" s="76"/>
      <c r="BDU527" s="76"/>
      <c r="BDV527" s="76"/>
      <c r="BDW527" s="76"/>
      <c r="BDX527" s="76"/>
      <c r="BDY527" s="76"/>
      <c r="BDZ527" s="76"/>
      <c r="BEA527" s="76"/>
      <c r="BEB527" s="76"/>
      <c r="BEC527" s="76"/>
      <c r="BED527" s="76"/>
      <c r="BEE527" s="76"/>
      <c r="BEF527" s="76"/>
      <c r="BEG527" s="76"/>
      <c r="BEH527" s="76"/>
      <c r="BEI527" s="76"/>
      <c r="BEJ527" s="76"/>
      <c r="BEK527" s="76"/>
      <c r="BEL527" s="76"/>
      <c r="BEM527" s="76"/>
      <c r="BEN527" s="76"/>
      <c r="BEO527" s="76"/>
      <c r="BEP527" s="76"/>
      <c r="BEQ527" s="76"/>
      <c r="BER527" s="76"/>
      <c r="BES527" s="76"/>
      <c r="BET527" s="76"/>
      <c r="BEU527" s="76"/>
      <c r="BEV527" s="76"/>
      <c r="BEW527" s="76"/>
      <c r="BEX527" s="76"/>
      <c r="BEY527" s="76"/>
      <c r="BEZ527" s="76"/>
      <c r="BFA527" s="76"/>
      <c r="BFB527" s="76"/>
      <c r="BFC527" s="76"/>
      <c r="BFD527" s="76"/>
      <c r="BFE527" s="76"/>
      <c r="BFF527" s="76"/>
      <c r="BFG527" s="76"/>
      <c r="BFH527" s="76"/>
      <c r="BFI527" s="76"/>
      <c r="BFJ527" s="76"/>
      <c r="BFK527" s="76"/>
      <c r="BFL527" s="76"/>
      <c r="BFM527" s="76"/>
      <c r="BFN527" s="76"/>
      <c r="BFO527" s="76"/>
      <c r="BFP527" s="76"/>
      <c r="BFQ527" s="76"/>
      <c r="BFR527" s="76"/>
      <c r="BFS527" s="76"/>
      <c r="BFT527" s="76"/>
      <c r="BFU527" s="76"/>
      <c r="BFV527" s="76"/>
      <c r="BFW527" s="76"/>
      <c r="BFX527" s="76"/>
      <c r="BFY527" s="76"/>
      <c r="BFZ527" s="76"/>
      <c r="BGA527" s="76"/>
      <c r="BGB527" s="76"/>
      <c r="BGC527" s="76"/>
      <c r="BGD527" s="76"/>
      <c r="BGE527" s="76"/>
      <c r="BGF527" s="76"/>
      <c r="BGG527" s="76"/>
      <c r="BGH527" s="76"/>
      <c r="BGI527" s="76"/>
      <c r="BGJ527" s="76"/>
      <c r="BGK527" s="76"/>
      <c r="BGL527" s="76"/>
      <c r="BGM527" s="76"/>
      <c r="BGN527" s="76"/>
      <c r="BGO527" s="76"/>
      <c r="BGP527" s="76"/>
      <c r="BGQ527" s="76"/>
      <c r="BGR527" s="76"/>
      <c r="BGS527" s="76"/>
      <c r="BGT527" s="76"/>
      <c r="BGU527" s="76"/>
      <c r="BGV527" s="76"/>
      <c r="BGW527" s="76"/>
      <c r="BGX527" s="76"/>
      <c r="BGY527" s="76"/>
      <c r="BGZ527" s="76"/>
      <c r="BHA527" s="76"/>
      <c r="BHB527" s="76"/>
      <c r="BHC527" s="76"/>
      <c r="BHD527" s="76"/>
      <c r="BHE527" s="76"/>
      <c r="BHF527" s="76"/>
      <c r="BHG527" s="76"/>
      <c r="BHH527" s="76"/>
      <c r="BHI527" s="76"/>
      <c r="BHJ527" s="76"/>
      <c r="BHK527" s="76"/>
      <c r="BHL527" s="76"/>
      <c r="BHM527" s="76"/>
      <c r="BHN527" s="76"/>
      <c r="BHO527" s="76"/>
      <c r="BHP527" s="76"/>
      <c r="BHQ527" s="76"/>
      <c r="BHR527" s="76"/>
      <c r="BHS527" s="76"/>
      <c r="BHT527" s="76"/>
      <c r="BHU527" s="76"/>
      <c r="BHV527" s="76"/>
      <c r="BHW527" s="76"/>
      <c r="BHX527" s="76"/>
      <c r="BHY527" s="76"/>
      <c r="BHZ527" s="76"/>
      <c r="BIA527" s="76"/>
      <c r="BIB527" s="76"/>
      <c r="BIC527" s="76"/>
      <c r="BID527" s="76"/>
      <c r="BIE527" s="76"/>
      <c r="BIF527" s="76"/>
      <c r="BIG527" s="76"/>
      <c r="BIH527" s="76"/>
      <c r="BII527" s="76"/>
      <c r="BIJ527" s="76"/>
      <c r="BIK527" s="76"/>
      <c r="BIL527" s="76"/>
      <c r="BIM527" s="76"/>
      <c r="BIN527" s="76"/>
      <c r="BIO527" s="76"/>
      <c r="BIP527" s="76"/>
      <c r="BIQ527" s="76"/>
      <c r="BIR527" s="76"/>
      <c r="BIS527" s="76"/>
      <c r="BIT527" s="76"/>
      <c r="BIU527" s="76"/>
      <c r="BIV527" s="76"/>
      <c r="BIW527" s="76"/>
      <c r="BIX527" s="76"/>
      <c r="BIY527" s="76"/>
      <c r="BIZ527" s="76"/>
      <c r="BJA527" s="76"/>
      <c r="BJB527" s="76"/>
      <c r="BJC527" s="76"/>
      <c r="BJD527" s="76"/>
      <c r="BJE527" s="76"/>
      <c r="BJF527" s="76"/>
      <c r="BJG527" s="76"/>
      <c r="BJH527" s="76"/>
      <c r="BJI527" s="76"/>
      <c r="BJJ527" s="76"/>
      <c r="BJK527" s="76"/>
      <c r="BJL527" s="76"/>
      <c r="BJM527" s="76"/>
      <c r="BJN527" s="76"/>
      <c r="BJO527" s="76"/>
      <c r="BJP527" s="76"/>
      <c r="BJQ527" s="76"/>
      <c r="BJR527" s="76"/>
      <c r="BJS527" s="76"/>
      <c r="BJT527" s="76"/>
      <c r="BJU527" s="76"/>
      <c r="BJV527" s="76"/>
      <c r="BJW527" s="76"/>
      <c r="BJX527" s="76"/>
      <c r="BJY527" s="76"/>
      <c r="BJZ527" s="76"/>
      <c r="BKA527" s="76"/>
      <c r="BKB527" s="76"/>
      <c r="BKC527" s="76"/>
      <c r="BKD527" s="76"/>
      <c r="BKE527" s="76"/>
      <c r="BKF527" s="76"/>
      <c r="BKG527" s="76"/>
      <c r="BKH527" s="76"/>
      <c r="BKI527" s="76"/>
      <c r="BKJ527" s="76"/>
      <c r="BKK527" s="76"/>
      <c r="BKL527" s="76"/>
      <c r="BKM527" s="76"/>
      <c r="BKN527" s="76"/>
      <c r="BKO527" s="76"/>
      <c r="BKP527" s="76"/>
      <c r="BKQ527" s="76"/>
      <c r="BKR527" s="76"/>
      <c r="BKS527" s="76"/>
      <c r="BKT527" s="76"/>
      <c r="BKU527" s="76"/>
      <c r="BKV527" s="76"/>
      <c r="BKW527" s="76"/>
      <c r="BKX527" s="76"/>
      <c r="BKY527" s="76"/>
      <c r="BKZ527" s="76"/>
      <c r="BLA527" s="76"/>
      <c r="BLB527" s="76"/>
      <c r="BLC527" s="76"/>
      <c r="BLD527" s="76"/>
      <c r="BLE527" s="76"/>
      <c r="BLF527" s="76"/>
      <c r="BLG527" s="76"/>
      <c r="BLH527" s="76"/>
      <c r="BLI527" s="76"/>
      <c r="BLJ527" s="76"/>
      <c r="BLK527" s="76"/>
      <c r="BLL527" s="76"/>
      <c r="BLM527" s="76"/>
      <c r="BLN527" s="76"/>
      <c r="BLO527" s="76"/>
      <c r="BLP527" s="76"/>
      <c r="BLQ527" s="76"/>
      <c r="BLR527" s="76"/>
      <c r="BLS527" s="76"/>
      <c r="BLT527" s="76"/>
      <c r="BLU527" s="76"/>
      <c r="BLV527" s="76"/>
      <c r="BLW527" s="76"/>
      <c r="BLX527" s="76"/>
      <c r="BLY527" s="76"/>
      <c r="BLZ527" s="76"/>
      <c r="BMA527" s="76"/>
      <c r="BMB527" s="76"/>
      <c r="BMC527" s="76"/>
      <c r="BMD527" s="76"/>
      <c r="BME527" s="76"/>
      <c r="BMF527" s="76"/>
      <c r="BMG527" s="76"/>
      <c r="BMH527" s="76"/>
      <c r="BMI527" s="76"/>
      <c r="BMJ527" s="76"/>
      <c r="BMK527" s="76"/>
      <c r="BML527" s="76"/>
      <c r="BMM527" s="76"/>
      <c r="BMN527" s="76"/>
      <c r="BMO527" s="76"/>
      <c r="BMP527" s="76"/>
      <c r="BMQ527" s="76"/>
      <c r="BMR527" s="76"/>
      <c r="BMS527" s="76"/>
      <c r="BMT527" s="76"/>
      <c r="BMU527" s="76"/>
      <c r="BMV527" s="76"/>
      <c r="BMW527" s="76"/>
      <c r="BMX527" s="76"/>
      <c r="BMY527" s="76"/>
      <c r="BMZ527" s="76"/>
      <c r="BNA527" s="76"/>
      <c r="BNB527" s="76"/>
      <c r="BNC527" s="76"/>
      <c r="BND527" s="76"/>
      <c r="BNE527" s="76"/>
      <c r="BNF527" s="76"/>
      <c r="BNG527" s="76"/>
      <c r="BNH527" s="76"/>
      <c r="BNI527" s="76"/>
      <c r="BNJ527" s="76"/>
      <c r="BNK527" s="76"/>
      <c r="BNL527" s="76"/>
      <c r="BNM527" s="76"/>
      <c r="BNN527" s="76"/>
      <c r="BNO527" s="76"/>
      <c r="BNP527" s="76"/>
      <c r="BNQ527" s="76"/>
      <c r="BNR527" s="76"/>
      <c r="BNS527" s="76"/>
      <c r="BNT527" s="76"/>
      <c r="BNU527" s="76"/>
      <c r="BNV527" s="76"/>
      <c r="BNW527" s="76"/>
      <c r="BNX527" s="76"/>
      <c r="BNY527" s="76"/>
      <c r="BNZ527" s="76"/>
      <c r="BOA527" s="76"/>
      <c r="BOB527" s="76"/>
      <c r="BOC527" s="76"/>
      <c r="BOD527" s="76"/>
      <c r="BOE527" s="76"/>
      <c r="BOF527" s="76"/>
      <c r="BOG527" s="76"/>
      <c r="BOH527" s="76"/>
      <c r="BOI527" s="76"/>
      <c r="BOJ527" s="76"/>
      <c r="BOK527" s="76"/>
      <c r="BOL527" s="76"/>
      <c r="BOM527" s="76"/>
      <c r="BON527" s="76"/>
      <c r="BOO527" s="76"/>
      <c r="BOP527" s="76"/>
      <c r="BOQ527" s="76"/>
      <c r="BOR527" s="76"/>
      <c r="BOS527" s="76"/>
      <c r="BOT527" s="76"/>
      <c r="BOU527" s="76"/>
      <c r="BOV527" s="76"/>
      <c r="BOW527" s="76"/>
      <c r="BOX527" s="76"/>
      <c r="BOY527" s="76"/>
      <c r="BOZ527" s="76"/>
      <c r="BPA527" s="76"/>
      <c r="BPB527" s="76"/>
      <c r="BPC527" s="76"/>
      <c r="BPD527" s="76"/>
      <c r="BPE527" s="76"/>
      <c r="BPF527" s="76"/>
      <c r="BPG527" s="76"/>
      <c r="BPH527" s="76"/>
      <c r="BPI527" s="76"/>
      <c r="BPJ527" s="76"/>
      <c r="BPK527" s="76"/>
      <c r="BPL527" s="76"/>
      <c r="BPM527" s="76"/>
      <c r="BPN527" s="76"/>
      <c r="BPO527" s="76"/>
      <c r="BPP527" s="76"/>
      <c r="BPQ527" s="76"/>
      <c r="BPR527" s="76"/>
      <c r="BPS527" s="76"/>
      <c r="BPT527" s="76"/>
      <c r="BPU527" s="76"/>
      <c r="BPV527" s="76"/>
      <c r="BPW527" s="76"/>
      <c r="BPX527" s="76"/>
      <c r="BPY527" s="76"/>
      <c r="BPZ527" s="76"/>
      <c r="BQA527" s="76"/>
      <c r="BQB527" s="76"/>
      <c r="BQC527" s="76"/>
      <c r="BQD527" s="76"/>
      <c r="BQE527" s="76"/>
      <c r="BQF527" s="76"/>
      <c r="BQG527" s="76"/>
      <c r="BQH527" s="76"/>
      <c r="BQI527" s="76"/>
      <c r="BQJ527" s="76"/>
      <c r="BQK527" s="76"/>
      <c r="BQL527" s="76"/>
      <c r="BQM527" s="76"/>
      <c r="BQN527" s="76"/>
      <c r="BQO527" s="76"/>
      <c r="BQP527" s="76"/>
      <c r="BQQ527" s="76"/>
      <c r="BQR527" s="76"/>
      <c r="BQS527" s="76"/>
      <c r="BQT527" s="76"/>
      <c r="BQU527" s="76"/>
      <c r="BQV527" s="76"/>
      <c r="BQW527" s="76"/>
      <c r="BQX527" s="76"/>
      <c r="BQY527" s="76"/>
      <c r="BQZ527" s="76"/>
      <c r="BRA527" s="76"/>
      <c r="BRB527" s="76"/>
      <c r="BRC527" s="76"/>
      <c r="BRD527" s="76"/>
      <c r="BRE527" s="76"/>
      <c r="BRF527" s="76"/>
      <c r="BRG527" s="76"/>
      <c r="BRH527" s="76"/>
      <c r="BRI527" s="76"/>
      <c r="BRJ527" s="76"/>
      <c r="BRK527" s="76"/>
      <c r="BRL527" s="76"/>
      <c r="BRM527" s="76"/>
      <c r="BRN527" s="76"/>
      <c r="BRO527" s="76"/>
      <c r="BRP527" s="76"/>
      <c r="BRQ527" s="76"/>
      <c r="BRR527" s="76"/>
      <c r="BRS527" s="76"/>
      <c r="BRT527" s="76"/>
      <c r="BRU527" s="76"/>
      <c r="BRV527" s="76"/>
      <c r="BRW527" s="76"/>
      <c r="BRX527" s="76"/>
      <c r="BRY527" s="76"/>
      <c r="BRZ527" s="76"/>
      <c r="BSA527" s="76"/>
      <c r="BSB527" s="76"/>
      <c r="BSC527" s="76"/>
      <c r="BSD527" s="76"/>
      <c r="BSE527" s="76"/>
      <c r="BSF527" s="76"/>
      <c r="BSG527" s="76"/>
      <c r="BSH527" s="76"/>
      <c r="BSI527" s="76"/>
      <c r="BSJ527" s="76"/>
      <c r="BSK527" s="76"/>
      <c r="BSL527" s="76"/>
      <c r="BSM527" s="76"/>
      <c r="BSN527" s="76"/>
      <c r="BSO527" s="76"/>
      <c r="BSP527" s="76"/>
      <c r="BSQ527" s="76"/>
      <c r="BSR527" s="76"/>
      <c r="BSS527" s="76"/>
      <c r="BST527" s="76"/>
      <c r="BSU527" s="76"/>
      <c r="BSV527" s="76"/>
      <c r="BSW527" s="76"/>
      <c r="BSX527" s="76"/>
      <c r="BSY527" s="76"/>
      <c r="BSZ527" s="76"/>
      <c r="BTA527" s="76"/>
      <c r="BTB527" s="76"/>
      <c r="BTC527" s="76"/>
      <c r="BTD527" s="76"/>
      <c r="BTE527" s="76"/>
      <c r="BTF527" s="76"/>
      <c r="BTG527" s="76"/>
      <c r="BTH527" s="76"/>
      <c r="BTI527" s="76"/>
      <c r="BTJ527" s="76"/>
      <c r="BTK527" s="76"/>
      <c r="BTL527" s="76"/>
      <c r="BTM527" s="76"/>
      <c r="BTN527" s="76"/>
      <c r="BTO527" s="76"/>
      <c r="BTP527" s="76"/>
      <c r="BTQ527" s="76"/>
      <c r="BTR527" s="76"/>
      <c r="BTS527" s="76"/>
      <c r="BTT527" s="76"/>
      <c r="BTU527" s="76"/>
      <c r="BTV527" s="76"/>
      <c r="BTW527" s="76"/>
      <c r="BTX527" s="76"/>
      <c r="BTY527" s="76"/>
      <c r="BTZ527" s="76"/>
      <c r="BUA527" s="76"/>
      <c r="BUB527" s="76"/>
      <c r="BUC527" s="76"/>
      <c r="BUD527" s="76"/>
      <c r="BUE527" s="76"/>
      <c r="BUF527" s="76"/>
      <c r="BUG527" s="76"/>
      <c r="BUH527" s="76"/>
      <c r="BUI527" s="76"/>
      <c r="BUJ527" s="76"/>
      <c r="BUK527" s="76"/>
      <c r="BUL527" s="76"/>
      <c r="BUM527" s="76"/>
      <c r="BUN527" s="76"/>
      <c r="BUO527" s="76"/>
      <c r="BUP527" s="76"/>
      <c r="BUQ527" s="76"/>
      <c r="BUR527" s="76"/>
      <c r="BUS527" s="76"/>
      <c r="BUT527" s="76"/>
      <c r="BUU527" s="76"/>
      <c r="BUV527" s="76"/>
      <c r="BUW527" s="76"/>
      <c r="BUX527" s="76"/>
      <c r="BUY527" s="76"/>
      <c r="BUZ527" s="76"/>
      <c r="BVA527" s="76"/>
      <c r="BVB527" s="76"/>
      <c r="BVC527" s="76"/>
      <c r="BVD527" s="76"/>
      <c r="BVE527" s="76"/>
      <c r="BVF527" s="76"/>
      <c r="BVG527" s="76"/>
      <c r="BVH527" s="76"/>
      <c r="BVI527" s="76"/>
      <c r="BVJ527" s="76"/>
      <c r="BVK527" s="76"/>
      <c r="BVL527" s="76"/>
      <c r="BVM527" s="76"/>
      <c r="BVN527" s="76"/>
      <c r="BVO527" s="76"/>
      <c r="BVP527" s="76"/>
      <c r="BVQ527" s="76"/>
      <c r="BVR527" s="76"/>
      <c r="BVS527" s="76"/>
      <c r="BVT527" s="76"/>
      <c r="BVU527" s="76"/>
      <c r="BVV527" s="76"/>
      <c r="BVW527" s="76"/>
      <c r="BVX527" s="76"/>
      <c r="BVY527" s="76"/>
      <c r="BVZ527" s="76"/>
      <c r="BWA527" s="76"/>
      <c r="BWB527" s="76"/>
      <c r="BWC527" s="76"/>
      <c r="BWD527" s="76"/>
      <c r="BWE527" s="76"/>
      <c r="BWF527" s="76"/>
      <c r="BWG527" s="76"/>
      <c r="BWH527" s="76"/>
      <c r="BWI527" s="76"/>
      <c r="BWJ527" s="76"/>
      <c r="BWK527" s="76"/>
      <c r="BWL527" s="76"/>
      <c r="BWM527" s="76"/>
      <c r="BWN527" s="76"/>
      <c r="BWO527" s="76"/>
      <c r="BWP527" s="76"/>
      <c r="BWQ527" s="76"/>
      <c r="BWR527" s="76"/>
      <c r="BWS527" s="76"/>
      <c r="BWT527" s="76"/>
      <c r="BWU527" s="76"/>
      <c r="BWV527" s="76"/>
      <c r="BWW527" s="76"/>
      <c r="BWX527" s="76"/>
      <c r="BWY527" s="76"/>
      <c r="BWZ527" s="76"/>
      <c r="BXA527" s="76"/>
      <c r="BXB527" s="76"/>
      <c r="BXC527" s="76"/>
      <c r="BXD527" s="76"/>
      <c r="BXE527" s="76"/>
      <c r="BXF527" s="76"/>
      <c r="BXG527" s="76"/>
      <c r="BXH527" s="76"/>
      <c r="BXI527" s="76"/>
      <c r="BXJ527" s="76"/>
      <c r="BXK527" s="76"/>
      <c r="BXL527" s="76"/>
      <c r="BXM527" s="76"/>
      <c r="BXN527" s="76"/>
      <c r="BXO527" s="76"/>
      <c r="BXP527" s="76"/>
      <c r="BXQ527" s="76"/>
      <c r="BXR527" s="76"/>
      <c r="BXS527" s="76"/>
      <c r="BXT527" s="76"/>
      <c r="BXU527" s="76"/>
      <c r="BXV527" s="76"/>
      <c r="BXW527" s="76"/>
      <c r="BXX527" s="76"/>
      <c r="BXY527" s="76"/>
      <c r="BXZ527" s="76"/>
      <c r="BYA527" s="76"/>
      <c r="BYB527" s="76"/>
      <c r="BYC527" s="76"/>
      <c r="BYD527" s="76"/>
      <c r="BYE527" s="76"/>
      <c r="BYF527" s="76"/>
      <c r="BYG527" s="76"/>
      <c r="BYH527" s="76"/>
      <c r="BYI527" s="76"/>
      <c r="BYJ527" s="76"/>
      <c r="BYK527" s="76"/>
      <c r="BYL527" s="76"/>
      <c r="BYM527" s="76"/>
      <c r="BYN527" s="76"/>
      <c r="BYO527" s="76"/>
      <c r="BYP527" s="76"/>
      <c r="BYQ527" s="76"/>
      <c r="BYR527" s="76"/>
      <c r="BYS527" s="76"/>
      <c r="BYT527" s="76"/>
      <c r="BYU527" s="76"/>
      <c r="BYV527" s="76"/>
      <c r="BYW527" s="76"/>
      <c r="BYX527" s="76"/>
      <c r="BYY527" s="76"/>
      <c r="BYZ527" s="76"/>
      <c r="BZA527" s="76"/>
      <c r="BZB527" s="76"/>
      <c r="BZC527" s="76"/>
      <c r="BZD527" s="76"/>
      <c r="BZE527" s="76"/>
      <c r="BZF527" s="76"/>
      <c r="BZG527" s="76"/>
      <c r="BZH527" s="76"/>
      <c r="BZI527" s="76"/>
      <c r="BZJ527" s="76"/>
      <c r="BZK527" s="76"/>
      <c r="BZL527" s="76"/>
      <c r="BZM527" s="76"/>
      <c r="BZN527" s="76"/>
      <c r="BZO527" s="76"/>
      <c r="BZP527" s="76"/>
      <c r="BZQ527" s="76"/>
      <c r="BZR527" s="76"/>
      <c r="BZS527" s="76"/>
      <c r="BZT527" s="76"/>
      <c r="BZU527" s="76"/>
      <c r="BZV527" s="76"/>
      <c r="BZW527" s="76"/>
      <c r="BZX527" s="76"/>
      <c r="BZY527" s="76"/>
      <c r="BZZ527" s="76"/>
      <c r="CAA527" s="76"/>
      <c r="CAB527" s="76"/>
      <c r="CAC527" s="76"/>
      <c r="CAD527" s="76"/>
      <c r="CAE527" s="76"/>
      <c r="CAF527" s="76"/>
      <c r="CAG527" s="76"/>
      <c r="CAH527" s="76"/>
      <c r="CAI527" s="76"/>
      <c r="CAJ527" s="76"/>
      <c r="CAK527" s="76"/>
      <c r="CAL527" s="76"/>
      <c r="CAM527" s="76"/>
      <c r="CAN527" s="76"/>
      <c r="CAO527" s="76"/>
      <c r="CAP527" s="76"/>
      <c r="CAQ527" s="76"/>
      <c r="CAR527" s="76"/>
      <c r="CAS527" s="76"/>
      <c r="CAT527" s="76"/>
      <c r="CAU527" s="76"/>
      <c r="CAV527" s="76"/>
      <c r="CAW527" s="76"/>
      <c r="CAX527" s="76"/>
      <c r="CAY527" s="76"/>
      <c r="CAZ527" s="76"/>
      <c r="CBA527" s="76"/>
      <c r="CBB527" s="76"/>
      <c r="CBC527" s="76"/>
      <c r="CBD527" s="76"/>
      <c r="CBE527" s="76"/>
      <c r="CBF527" s="76"/>
      <c r="CBG527" s="76"/>
      <c r="CBH527" s="76"/>
      <c r="CBI527" s="76"/>
      <c r="CBJ527" s="76"/>
      <c r="CBK527" s="76"/>
      <c r="CBL527" s="76"/>
      <c r="CBM527" s="76"/>
      <c r="CBN527" s="76"/>
      <c r="CBO527" s="76"/>
      <c r="CBP527" s="76"/>
      <c r="CBQ527" s="76"/>
      <c r="CBR527" s="76"/>
      <c r="CBS527" s="76"/>
      <c r="CBT527" s="76"/>
      <c r="CBU527" s="76"/>
      <c r="CBV527" s="76"/>
      <c r="CBW527" s="76"/>
      <c r="CBX527" s="76"/>
      <c r="CBY527" s="76"/>
      <c r="CBZ527" s="76"/>
      <c r="CCA527" s="76"/>
      <c r="CCB527" s="76"/>
      <c r="CCC527" s="76"/>
      <c r="CCD527" s="76"/>
      <c r="CCE527" s="76"/>
      <c r="CCF527" s="76"/>
      <c r="CCG527" s="76"/>
      <c r="CCH527" s="76"/>
      <c r="CCI527" s="76"/>
      <c r="CCJ527" s="76"/>
      <c r="CCK527" s="76"/>
      <c r="CCL527" s="76"/>
      <c r="CCM527" s="76"/>
      <c r="CCN527" s="76"/>
      <c r="CCO527" s="76"/>
      <c r="CCP527" s="76"/>
      <c r="CCQ527" s="76"/>
      <c r="CCR527" s="76"/>
      <c r="CCS527" s="76"/>
      <c r="CCT527" s="76"/>
      <c r="CCU527" s="76"/>
      <c r="CCV527" s="76"/>
      <c r="CCW527" s="76"/>
      <c r="CCX527" s="76"/>
      <c r="CCY527" s="76"/>
      <c r="CCZ527" s="76"/>
      <c r="CDA527" s="76"/>
      <c r="CDB527" s="76"/>
      <c r="CDC527" s="76"/>
      <c r="CDD527" s="76"/>
      <c r="CDE527" s="76"/>
      <c r="CDF527" s="76"/>
      <c r="CDG527" s="76"/>
      <c r="CDH527" s="76"/>
      <c r="CDI527" s="76"/>
      <c r="CDJ527" s="76"/>
      <c r="CDK527" s="76"/>
      <c r="CDL527" s="76"/>
      <c r="CDM527" s="76"/>
      <c r="CDN527" s="76"/>
      <c r="CDO527" s="76"/>
      <c r="CDP527" s="76"/>
      <c r="CDQ527" s="76"/>
      <c r="CDR527" s="76"/>
      <c r="CDS527" s="76"/>
      <c r="CDT527" s="76"/>
      <c r="CDU527" s="76"/>
      <c r="CDV527" s="76"/>
      <c r="CDW527" s="76"/>
      <c r="CDX527" s="76"/>
      <c r="CDY527" s="76"/>
      <c r="CDZ527" s="76"/>
      <c r="CEA527" s="76"/>
      <c r="CEB527" s="76"/>
      <c r="CEC527" s="76"/>
      <c r="CED527" s="76"/>
      <c r="CEE527" s="76"/>
      <c r="CEF527" s="76"/>
      <c r="CEG527" s="76"/>
      <c r="CEH527" s="76"/>
      <c r="CEI527" s="76"/>
      <c r="CEJ527" s="76"/>
      <c r="CEK527" s="76"/>
      <c r="CEL527" s="76"/>
      <c r="CEM527" s="76"/>
      <c r="CEN527" s="76"/>
      <c r="CEO527" s="76"/>
      <c r="CEP527" s="76"/>
      <c r="CEQ527" s="76"/>
      <c r="CER527" s="76"/>
      <c r="CES527" s="76"/>
      <c r="CET527" s="76"/>
      <c r="CEU527" s="76"/>
      <c r="CEV527" s="76"/>
      <c r="CEW527" s="76"/>
      <c r="CEX527" s="76"/>
      <c r="CEY527" s="76"/>
      <c r="CEZ527" s="76"/>
      <c r="CFA527" s="76"/>
      <c r="CFB527" s="76"/>
      <c r="CFC527" s="76"/>
      <c r="CFD527" s="76"/>
      <c r="CFE527" s="76"/>
      <c r="CFF527" s="76"/>
      <c r="CFG527" s="76"/>
      <c r="CFH527" s="76"/>
      <c r="CFI527" s="76"/>
      <c r="CFJ527" s="76"/>
      <c r="CFK527" s="76"/>
      <c r="CFL527" s="76"/>
      <c r="CFM527" s="76"/>
      <c r="CFN527" s="76"/>
      <c r="CFO527" s="76"/>
      <c r="CFP527" s="76"/>
      <c r="CFQ527" s="76"/>
      <c r="CFR527" s="76"/>
      <c r="CFS527" s="76"/>
      <c r="CFT527" s="76"/>
      <c r="CFU527" s="76"/>
      <c r="CFV527" s="76"/>
      <c r="CFW527" s="76"/>
      <c r="CFX527" s="76"/>
      <c r="CFY527" s="76"/>
      <c r="CFZ527" s="76"/>
      <c r="CGA527" s="76"/>
      <c r="CGB527" s="76"/>
      <c r="CGC527" s="76"/>
      <c r="CGD527" s="76"/>
      <c r="CGE527" s="76"/>
      <c r="CGF527" s="76"/>
      <c r="CGG527" s="76"/>
      <c r="CGH527" s="76"/>
      <c r="CGI527" s="76"/>
      <c r="CGJ527" s="76"/>
      <c r="CGK527" s="76"/>
      <c r="CGL527" s="76"/>
      <c r="CGM527" s="76"/>
      <c r="CGN527" s="76"/>
      <c r="CGO527" s="76"/>
      <c r="CGP527" s="76"/>
      <c r="CGQ527" s="76"/>
      <c r="CGR527" s="76"/>
      <c r="CGS527" s="76"/>
      <c r="CGT527" s="76"/>
      <c r="CGU527" s="76"/>
      <c r="CGV527" s="76"/>
      <c r="CGW527" s="76"/>
      <c r="CGX527" s="76"/>
      <c r="CGY527" s="76"/>
      <c r="CGZ527" s="76"/>
      <c r="CHA527" s="76"/>
      <c r="CHB527" s="76"/>
      <c r="CHC527" s="76"/>
      <c r="CHD527" s="76"/>
      <c r="CHE527" s="76"/>
      <c r="CHF527" s="76"/>
      <c r="CHG527" s="76"/>
      <c r="CHH527" s="76"/>
      <c r="CHI527" s="76"/>
      <c r="CHJ527" s="76"/>
      <c r="CHK527" s="76"/>
      <c r="CHL527" s="76"/>
      <c r="CHM527" s="76"/>
      <c r="CHN527" s="76"/>
      <c r="CHO527" s="76"/>
      <c r="CHP527" s="76"/>
      <c r="CHQ527" s="76"/>
      <c r="CHR527" s="76"/>
      <c r="CHS527" s="76"/>
      <c r="CHT527" s="76"/>
      <c r="CHU527" s="76"/>
      <c r="CHV527" s="76"/>
      <c r="CHW527" s="76"/>
      <c r="CHX527" s="76"/>
      <c r="CHY527" s="76"/>
      <c r="CHZ527" s="76"/>
      <c r="CIA527" s="76"/>
      <c r="CIB527" s="76"/>
      <c r="CIC527" s="76"/>
      <c r="CID527" s="76"/>
      <c r="CIE527" s="76"/>
      <c r="CIF527" s="76"/>
      <c r="CIG527" s="76"/>
      <c r="CIH527" s="76"/>
      <c r="CII527" s="76"/>
      <c r="CIJ527" s="76"/>
      <c r="CIK527" s="76"/>
      <c r="CIL527" s="76"/>
      <c r="CIM527" s="76"/>
      <c r="CIN527" s="76"/>
      <c r="CIO527" s="76"/>
      <c r="CIP527" s="76"/>
      <c r="CIQ527" s="76"/>
      <c r="CIR527" s="76"/>
      <c r="CIS527" s="76"/>
      <c r="CIT527" s="76"/>
      <c r="CIU527" s="76"/>
      <c r="CIV527" s="76"/>
      <c r="CIW527" s="76"/>
      <c r="CIX527" s="76"/>
      <c r="CIY527" s="76"/>
      <c r="CIZ527" s="76"/>
      <c r="CJA527" s="76"/>
      <c r="CJB527" s="76"/>
      <c r="CJC527" s="76"/>
      <c r="CJD527" s="76"/>
      <c r="CJE527" s="76"/>
      <c r="CJF527" s="76"/>
      <c r="CJG527" s="76"/>
      <c r="CJH527" s="76"/>
      <c r="CJI527" s="76"/>
      <c r="CJJ527" s="76"/>
      <c r="CJK527" s="76"/>
      <c r="CJL527" s="76"/>
      <c r="CJM527" s="76"/>
      <c r="CJN527" s="76"/>
      <c r="CJO527" s="76"/>
      <c r="CJP527" s="76"/>
      <c r="CJQ527" s="76"/>
      <c r="CJR527" s="76"/>
      <c r="CJS527" s="76"/>
      <c r="CJT527" s="76"/>
      <c r="CJU527" s="76"/>
      <c r="CJV527" s="76"/>
      <c r="CJW527" s="76"/>
      <c r="CJX527" s="76"/>
      <c r="CJY527" s="76"/>
      <c r="CJZ527" s="76"/>
      <c r="CKA527" s="76"/>
      <c r="CKB527" s="76"/>
      <c r="CKC527" s="76"/>
      <c r="CKD527" s="76"/>
      <c r="CKE527" s="76"/>
      <c r="CKF527" s="76"/>
      <c r="CKG527" s="76"/>
      <c r="CKH527" s="76"/>
      <c r="CKI527" s="76"/>
      <c r="CKJ527" s="76"/>
      <c r="CKK527" s="76"/>
      <c r="CKL527" s="76"/>
      <c r="CKM527" s="76"/>
      <c r="CKN527" s="76"/>
      <c r="CKO527" s="76"/>
      <c r="CKP527" s="76"/>
      <c r="CKQ527" s="76"/>
      <c r="CKR527" s="76"/>
      <c r="CKS527" s="76"/>
      <c r="CKT527" s="76"/>
      <c r="CKU527" s="76"/>
      <c r="CKV527" s="76"/>
      <c r="CKW527" s="76"/>
      <c r="CKX527" s="76"/>
      <c r="CKY527" s="76"/>
      <c r="CKZ527" s="76"/>
      <c r="CLA527" s="76"/>
      <c r="CLB527" s="76"/>
      <c r="CLC527" s="76"/>
      <c r="CLD527" s="76"/>
      <c r="CLE527" s="76"/>
      <c r="CLF527" s="76"/>
      <c r="CLG527" s="76"/>
      <c r="CLH527" s="76"/>
      <c r="CLI527" s="76"/>
      <c r="CLJ527" s="76"/>
      <c r="CLK527" s="76"/>
      <c r="CLL527" s="76"/>
      <c r="CLM527" s="76"/>
      <c r="CLN527" s="76"/>
      <c r="CLO527" s="76"/>
      <c r="CLP527" s="76"/>
      <c r="CLQ527" s="76"/>
      <c r="CLR527" s="76"/>
      <c r="CLS527" s="76"/>
      <c r="CLT527" s="76"/>
      <c r="CLU527" s="76"/>
      <c r="CLV527" s="76"/>
      <c r="CLW527" s="76"/>
      <c r="CLX527" s="76"/>
      <c r="CLY527" s="76"/>
      <c r="CLZ527" s="76"/>
      <c r="CMA527" s="76"/>
      <c r="CMB527" s="76"/>
      <c r="CMC527" s="76"/>
      <c r="CMD527" s="76"/>
      <c r="CME527" s="76"/>
      <c r="CMF527" s="76"/>
      <c r="CMG527" s="76"/>
      <c r="CMH527" s="76"/>
      <c r="CMI527" s="76"/>
      <c r="CMJ527" s="76"/>
      <c r="CMK527" s="76"/>
      <c r="CML527" s="76"/>
      <c r="CMM527" s="76"/>
      <c r="CMN527" s="76"/>
      <c r="CMO527" s="76"/>
      <c r="CMP527" s="76"/>
      <c r="CMQ527" s="76"/>
      <c r="CMR527" s="76"/>
      <c r="CMS527" s="76"/>
      <c r="CMT527" s="76"/>
      <c r="CMU527" s="76"/>
      <c r="CMV527" s="76"/>
      <c r="CMW527" s="76"/>
      <c r="CMX527" s="76"/>
      <c r="CMY527" s="76"/>
      <c r="CMZ527" s="76"/>
      <c r="CNA527" s="76"/>
      <c r="CNB527" s="76"/>
      <c r="CNC527" s="76"/>
      <c r="CND527" s="76"/>
      <c r="CNE527" s="76"/>
      <c r="CNF527" s="76"/>
      <c r="CNG527" s="76"/>
      <c r="CNH527" s="76"/>
      <c r="CNI527" s="76"/>
      <c r="CNJ527" s="76"/>
      <c r="CNK527" s="76"/>
      <c r="CNL527" s="76"/>
      <c r="CNM527" s="76"/>
      <c r="CNN527" s="76"/>
      <c r="CNO527" s="76"/>
      <c r="CNP527" s="76"/>
      <c r="CNQ527" s="76"/>
      <c r="CNR527" s="76"/>
      <c r="CNS527" s="76"/>
      <c r="CNT527" s="76"/>
      <c r="CNU527" s="76"/>
      <c r="CNV527" s="76"/>
      <c r="CNW527" s="76"/>
      <c r="CNX527" s="76"/>
      <c r="CNY527" s="76"/>
      <c r="CNZ527" s="76"/>
      <c r="COA527" s="76"/>
      <c r="COB527" s="76"/>
      <c r="COC527" s="76"/>
      <c r="COD527" s="76"/>
      <c r="COE527" s="76"/>
      <c r="COF527" s="76"/>
      <c r="COG527" s="76"/>
      <c r="COH527" s="76"/>
      <c r="COI527" s="76"/>
      <c r="COJ527" s="76"/>
      <c r="COK527" s="76"/>
      <c r="COL527" s="76"/>
      <c r="COM527" s="76"/>
      <c r="CON527" s="76"/>
      <c r="COO527" s="76"/>
      <c r="COP527" s="76"/>
      <c r="COQ527" s="76"/>
      <c r="COR527" s="76"/>
      <c r="COS527" s="76"/>
      <c r="COT527" s="76"/>
      <c r="COU527" s="76"/>
      <c r="COV527" s="76"/>
      <c r="COW527" s="76"/>
      <c r="COX527" s="76"/>
      <c r="COY527" s="76"/>
      <c r="COZ527" s="76"/>
      <c r="CPA527" s="76"/>
      <c r="CPB527" s="76"/>
      <c r="CPC527" s="76"/>
      <c r="CPD527" s="76"/>
      <c r="CPE527" s="76"/>
      <c r="CPF527" s="76"/>
      <c r="CPG527" s="76"/>
      <c r="CPH527" s="76"/>
      <c r="CPI527" s="76"/>
      <c r="CPJ527" s="76"/>
      <c r="CPK527" s="76"/>
      <c r="CPL527" s="76"/>
      <c r="CPM527" s="76"/>
      <c r="CPN527" s="76"/>
      <c r="CPO527" s="76"/>
      <c r="CPP527" s="76"/>
      <c r="CPQ527" s="76"/>
      <c r="CPR527" s="76"/>
      <c r="CPS527" s="76"/>
      <c r="CPT527" s="76"/>
      <c r="CPU527" s="76"/>
      <c r="CPV527" s="76"/>
      <c r="CPW527" s="76"/>
      <c r="CPX527" s="76"/>
      <c r="CPY527" s="76"/>
      <c r="CPZ527" s="76"/>
      <c r="CQA527" s="76"/>
      <c r="CQB527" s="76"/>
      <c r="CQC527" s="76"/>
      <c r="CQD527" s="76"/>
      <c r="CQE527" s="76"/>
      <c r="CQF527" s="76"/>
      <c r="CQG527" s="76"/>
      <c r="CQH527" s="76"/>
      <c r="CQI527" s="76"/>
      <c r="CQJ527" s="76"/>
      <c r="CQK527" s="76"/>
      <c r="CQL527" s="76"/>
      <c r="CQM527" s="76"/>
      <c r="CQN527" s="76"/>
      <c r="CQO527" s="76"/>
      <c r="CQP527" s="76"/>
      <c r="CQQ527" s="76"/>
      <c r="CQR527" s="76"/>
      <c r="CQS527" s="76"/>
      <c r="CQT527" s="76"/>
      <c r="CQU527" s="76"/>
      <c r="CQV527" s="76"/>
      <c r="CQW527" s="76"/>
      <c r="CQX527" s="76"/>
      <c r="CQY527" s="76"/>
      <c r="CQZ527" s="76"/>
      <c r="CRA527" s="76"/>
      <c r="CRB527" s="76"/>
      <c r="CRC527" s="76"/>
      <c r="CRD527" s="76"/>
      <c r="CRE527" s="76"/>
      <c r="CRF527" s="76"/>
      <c r="CRG527" s="76"/>
      <c r="CRH527" s="76"/>
      <c r="CRI527" s="76"/>
      <c r="CRJ527" s="76"/>
      <c r="CRK527" s="76"/>
      <c r="CRL527" s="76"/>
      <c r="CRM527" s="76"/>
      <c r="CRN527" s="76"/>
      <c r="CRO527" s="76"/>
      <c r="CRP527" s="76"/>
      <c r="CRQ527" s="76"/>
      <c r="CRR527" s="76"/>
      <c r="CRS527" s="76"/>
      <c r="CRT527" s="76"/>
      <c r="CRU527" s="76"/>
      <c r="CRV527" s="76"/>
      <c r="CRW527" s="76"/>
      <c r="CRX527" s="76"/>
      <c r="CRY527" s="76"/>
      <c r="CRZ527" s="76"/>
      <c r="CSA527" s="76"/>
      <c r="CSB527" s="76"/>
      <c r="CSC527" s="76"/>
      <c r="CSD527" s="76"/>
      <c r="CSE527" s="76"/>
      <c r="CSF527" s="76"/>
      <c r="CSG527" s="76"/>
      <c r="CSH527" s="76"/>
      <c r="CSI527" s="76"/>
      <c r="CSJ527" s="76"/>
      <c r="CSK527" s="76"/>
      <c r="CSL527" s="76"/>
      <c r="CSM527" s="76"/>
      <c r="CSN527" s="76"/>
      <c r="CSO527" s="76"/>
      <c r="CSP527" s="76"/>
      <c r="CSQ527" s="76"/>
      <c r="CSR527" s="76"/>
      <c r="CSS527" s="76"/>
      <c r="CST527" s="76"/>
      <c r="CSU527" s="76"/>
      <c r="CSV527" s="76"/>
      <c r="CSW527" s="76"/>
      <c r="CSX527" s="76"/>
      <c r="CSY527" s="76"/>
      <c r="CSZ527" s="76"/>
      <c r="CTA527" s="76"/>
      <c r="CTB527" s="76"/>
      <c r="CTC527" s="76"/>
      <c r="CTD527" s="76"/>
      <c r="CTE527" s="76"/>
      <c r="CTF527" s="76"/>
      <c r="CTG527" s="76"/>
      <c r="CTH527" s="76"/>
      <c r="CTI527" s="76"/>
      <c r="CTJ527" s="76"/>
      <c r="CTK527" s="76"/>
      <c r="CTL527" s="76"/>
      <c r="CTM527" s="76"/>
      <c r="CTN527" s="76"/>
      <c r="CTO527" s="76"/>
      <c r="CTP527" s="76"/>
      <c r="CTQ527" s="76"/>
      <c r="CTR527" s="76"/>
      <c r="CTS527" s="76"/>
      <c r="CTT527" s="76"/>
      <c r="CTU527" s="76"/>
      <c r="CTV527" s="76"/>
      <c r="CTW527" s="76"/>
      <c r="CTX527" s="76"/>
      <c r="CTY527" s="76"/>
      <c r="CTZ527" s="76"/>
      <c r="CUA527" s="76"/>
      <c r="CUB527" s="76"/>
      <c r="CUC527" s="76"/>
      <c r="CUD527" s="76"/>
      <c r="CUE527" s="76"/>
      <c r="CUF527" s="76"/>
      <c r="CUG527" s="76"/>
      <c r="CUH527" s="76"/>
      <c r="CUI527" s="76"/>
      <c r="CUJ527" s="76"/>
      <c r="CUK527" s="76"/>
      <c r="CUL527" s="76"/>
      <c r="CUM527" s="76"/>
      <c r="CUN527" s="76"/>
      <c r="CUO527" s="76"/>
      <c r="CUP527" s="76"/>
      <c r="CUQ527" s="76"/>
      <c r="CUR527" s="76"/>
      <c r="CUS527" s="76"/>
      <c r="CUT527" s="76"/>
      <c r="CUU527" s="76"/>
      <c r="CUV527" s="76"/>
      <c r="CUW527" s="76"/>
      <c r="CUX527" s="76"/>
      <c r="CUY527" s="76"/>
      <c r="CUZ527" s="76"/>
      <c r="CVA527" s="76"/>
      <c r="CVB527" s="76"/>
      <c r="CVC527" s="76"/>
      <c r="CVD527" s="76"/>
      <c r="CVE527" s="76"/>
      <c r="CVF527" s="76"/>
      <c r="CVG527" s="76"/>
      <c r="CVH527" s="76"/>
      <c r="CVI527" s="76"/>
      <c r="CVJ527" s="76"/>
      <c r="CVK527" s="76"/>
      <c r="CVL527" s="76"/>
      <c r="CVM527" s="76"/>
      <c r="CVN527" s="76"/>
      <c r="CVO527" s="76"/>
      <c r="CVP527" s="76"/>
      <c r="CVQ527" s="76"/>
      <c r="CVR527" s="76"/>
      <c r="CVS527" s="76"/>
      <c r="CVT527" s="76"/>
      <c r="CVU527" s="76"/>
      <c r="CVV527" s="76"/>
      <c r="CVW527" s="76"/>
      <c r="CVX527" s="76"/>
      <c r="CVY527" s="76"/>
      <c r="CVZ527" s="76"/>
      <c r="CWA527" s="76"/>
      <c r="CWB527" s="76"/>
      <c r="CWC527" s="76"/>
      <c r="CWD527" s="76"/>
      <c r="CWE527" s="76"/>
      <c r="CWF527" s="76"/>
      <c r="CWG527" s="76"/>
      <c r="CWH527" s="76"/>
      <c r="CWI527" s="76"/>
      <c r="CWJ527" s="76"/>
      <c r="CWK527" s="76"/>
      <c r="CWL527" s="76"/>
      <c r="CWM527" s="76"/>
      <c r="CWN527" s="76"/>
      <c r="CWO527" s="76"/>
      <c r="CWP527" s="76"/>
      <c r="CWQ527" s="76"/>
      <c r="CWR527" s="76"/>
      <c r="CWS527" s="76"/>
      <c r="CWT527" s="76"/>
      <c r="CWU527" s="76"/>
      <c r="CWV527" s="76"/>
      <c r="CWW527" s="76"/>
      <c r="CWX527" s="76"/>
      <c r="CWY527" s="76"/>
      <c r="CWZ527" s="76"/>
      <c r="CXA527" s="76"/>
      <c r="CXB527" s="76"/>
      <c r="CXC527" s="76"/>
      <c r="CXD527" s="76"/>
      <c r="CXE527" s="76"/>
      <c r="CXF527" s="76"/>
      <c r="CXG527" s="76"/>
      <c r="CXH527" s="76"/>
      <c r="CXI527" s="76"/>
      <c r="CXJ527" s="76"/>
      <c r="CXK527" s="76"/>
      <c r="CXL527" s="76"/>
      <c r="CXM527" s="76"/>
      <c r="CXN527" s="76"/>
      <c r="CXO527" s="76"/>
      <c r="CXP527" s="76"/>
      <c r="CXQ527" s="76"/>
      <c r="CXR527" s="76"/>
      <c r="CXS527" s="76"/>
      <c r="CXT527" s="76"/>
      <c r="CXU527" s="76"/>
      <c r="CXV527" s="76"/>
      <c r="CXW527" s="76"/>
      <c r="CXX527" s="76"/>
      <c r="CXY527" s="76"/>
      <c r="CXZ527" s="76"/>
      <c r="CYA527" s="76"/>
      <c r="CYB527" s="76"/>
      <c r="CYC527" s="76"/>
      <c r="CYD527" s="76"/>
      <c r="CYE527" s="76"/>
      <c r="CYF527" s="76"/>
      <c r="CYG527" s="76"/>
      <c r="CYH527" s="76"/>
      <c r="CYI527" s="76"/>
      <c r="CYJ527" s="76"/>
      <c r="CYK527" s="76"/>
      <c r="CYL527" s="76"/>
      <c r="CYM527" s="76"/>
      <c r="CYN527" s="76"/>
      <c r="CYO527" s="76"/>
      <c r="CYP527" s="76"/>
      <c r="CYQ527" s="76"/>
      <c r="CYR527" s="76"/>
      <c r="CYS527" s="76"/>
      <c r="CYT527" s="76"/>
      <c r="CYU527" s="76"/>
      <c r="CYV527" s="76"/>
      <c r="CYW527" s="76"/>
      <c r="CYX527" s="76"/>
      <c r="CYY527" s="76"/>
      <c r="CYZ527" s="76"/>
      <c r="CZA527" s="76"/>
      <c r="CZB527" s="76"/>
      <c r="CZC527" s="76"/>
      <c r="CZD527" s="76"/>
      <c r="CZE527" s="76"/>
      <c r="CZF527" s="76"/>
      <c r="CZG527" s="76"/>
      <c r="CZH527" s="76"/>
      <c r="CZI527" s="76"/>
      <c r="CZJ527" s="76"/>
      <c r="CZK527" s="76"/>
      <c r="CZL527" s="76"/>
      <c r="CZM527" s="76"/>
      <c r="CZN527" s="76"/>
      <c r="CZO527" s="76"/>
      <c r="CZP527" s="76"/>
      <c r="CZQ527" s="76"/>
      <c r="CZR527" s="76"/>
      <c r="CZS527" s="76"/>
      <c r="CZT527" s="76"/>
      <c r="CZU527" s="76"/>
      <c r="CZV527" s="76"/>
      <c r="CZW527" s="76"/>
      <c r="CZX527" s="76"/>
      <c r="CZY527" s="76"/>
      <c r="CZZ527" s="76"/>
      <c r="DAA527" s="76"/>
      <c r="DAB527" s="76"/>
      <c r="DAC527" s="76"/>
      <c r="DAD527" s="76"/>
      <c r="DAE527" s="76"/>
      <c r="DAF527" s="76"/>
      <c r="DAG527" s="76"/>
      <c r="DAH527" s="76"/>
      <c r="DAI527" s="76"/>
      <c r="DAJ527" s="76"/>
      <c r="DAK527" s="76"/>
      <c r="DAL527" s="76"/>
      <c r="DAM527" s="76"/>
      <c r="DAN527" s="76"/>
      <c r="DAO527" s="76"/>
      <c r="DAP527" s="76"/>
      <c r="DAQ527" s="76"/>
      <c r="DAR527" s="76"/>
      <c r="DAS527" s="76"/>
      <c r="DAT527" s="76"/>
      <c r="DAU527" s="76"/>
      <c r="DAV527" s="76"/>
      <c r="DAW527" s="76"/>
      <c r="DAX527" s="76"/>
      <c r="DAY527" s="76"/>
      <c r="DAZ527" s="76"/>
      <c r="DBA527" s="76"/>
      <c r="DBB527" s="76"/>
      <c r="DBC527" s="76"/>
      <c r="DBD527" s="76"/>
      <c r="DBE527" s="76"/>
      <c r="DBF527" s="76"/>
      <c r="DBG527" s="76"/>
      <c r="DBH527" s="76"/>
      <c r="DBI527" s="76"/>
      <c r="DBJ527" s="76"/>
      <c r="DBK527" s="76"/>
      <c r="DBL527" s="76"/>
      <c r="DBM527" s="76"/>
      <c r="DBN527" s="76"/>
      <c r="DBO527" s="76"/>
      <c r="DBP527" s="76"/>
      <c r="DBQ527" s="76"/>
      <c r="DBR527" s="76"/>
      <c r="DBS527" s="76"/>
      <c r="DBT527" s="76"/>
      <c r="DBU527" s="76"/>
      <c r="DBV527" s="76"/>
      <c r="DBW527" s="76"/>
      <c r="DBX527" s="76"/>
      <c r="DBY527" s="76"/>
      <c r="DBZ527" s="76"/>
      <c r="DCA527" s="76"/>
      <c r="DCB527" s="76"/>
      <c r="DCC527" s="76"/>
      <c r="DCD527" s="76"/>
      <c r="DCE527" s="76"/>
      <c r="DCF527" s="76"/>
      <c r="DCG527" s="76"/>
      <c r="DCH527" s="76"/>
      <c r="DCI527" s="76"/>
      <c r="DCJ527" s="76"/>
      <c r="DCK527" s="76"/>
      <c r="DCL527" s="76"/>
      <c r="DCM527" s="76"/>
      <c r="DCN527" s="76"/>
      <c r="DCO527" s="76"/>
      <c r="DCP527" s="76"/>
      <c r="DCQ527" s="76"/>
      <c r="DCR527" s="76"/>
      <c r="DCS527" s="76"/>
      <c r="DCT527" s="76"/>
      <c r="DCU527" s="76"/>
      <c r="DCV527" s="76"/>
      <c r="DCW527" s="76"/>
      <c r="DCX527" s="76"/>
      <c r="DCY527" s="76"/>
      <c r="DCZ527" s="76"/>
      <c r="DDA527" s="76"/>
      <c r="DDB527" s="76"/>
      <c r="DDC527" s="76"/>
      <c r="DDD527" s="76"/>
      <c r="DDE527" s="76"/>
      <c r="DDF527" s="76"/>
      <c r="DDG527" s="76"/>
      <c r="DDH527" s="76"/>
      <c r="DDI527" s="76"/>
      <c r="DDJ527" s="76"/>
      <c r="DDK527" s="76"/>
      <c r="DDL527" s="76"/>
      <c r="DDM527" s="76"/>
      <c r="DDN527" s="76"/>
      <c r="DDO527" s="76"/>
      <c r="DDP527" s="76"/>
      <c r="DDQ527" s="76"/>
      <c r="DDR527" s="76"/>
      <c r="DDS527" s="76"/>
      <c r="DDT527" s="76"/>
      <c r="DDU527" s="76"/>
      <c r="DDV527" s="76"/>
      <c r="DDW527" s="76"/>
      <c r="DDX527" s="76"/>
      <c r="DDY527" s="76"/>
      <c r="DDZ527" s="76"/>
      <c r="DEA527" s="76"/>
      <c r="DEB527" s="76"/>
      <c r="DEC527" s="76"/>
      <c r="DED527" s="76"/>
      <c r="DEE527" s="76"/>
      <c r="DEF527" s="76"/>
      <c r="DEG527" s="76"/>
      <c r="DEH527" s="76"/>
      <c r="DEI527" s="76"/>
      <c r="DEJ527" s="76"/>
      <c r="DEK527" s="76"/>
      <c r="DEL527" s="76"/>
      <c r="DEM527" s="76"/>
      <c r="DEN527" s="76"/>
      <c r="DEO527" s="76"/>
      <c r="DEP527" s="76"/>
      <c r="DEQ527" s="76"/>
      <c r="DER527" s="76"/>
      <c r="DES527" s="76"/>
      <c r="DET527" s="76"/>
      <c r="DEU527" s="76"/>
      <c r="DEV527" s="76"/>
      <c r="DEW527" s="76"/>
      <c r="DEX527" s="76"/>
      <c r="DEY527" s="76"/>
      <c r="DEZ527" s="76"/>
      <c r="DFA527" s="76"/>
      <c r="DFB527" s="76"/>
      <c r="DFC527" s="76"/>
      <c r="DFD527" s="76"/>
      <c r="DFE527" s="76"/>
      <c r="DFF527" s="76"/>
      <c r="DFG527" s="76"/>
      <c r="DFH527" s="76"/>
      <c r="DFI527" s="76"/>
      <c r="DFJ527" s="76"/>
      <c r="DFK527" s="76"/>
      <c r="DFL527" s="76"/>
      <c r="DFM527" s="76"/>
      <c r="DFN527" s="76"/>
      <c r="DFO527" s="76"/>
      <c r="DFP527" s="76"/>
      <c r="DFQ527" s="76"/>
      <c r="DFR527" s="76"/>
      <c r="DFS527" s="76"/>
      <c r="DFT527" s="76"/>
      <c r="DFU527" s="76"/>
      <c r="DFV527" s="76"/>
      <c r="DFW527" s="76"/>
      <c r="DFX527" s="76"/>
      <c r="DFY527" s="76"/>
      <c r="DFZ527" s="76"/>
      <c r="DGA527" s="76"/>
      <c r="DGB527" s="76"/>
      <c r="DGC527" s="76"/>
      <c r="DGD527" s="76"/>
      <c r="DGE527" s="76"/>
      <c r="DGF527" s="76"/>
      <c r="DGG527" s="76"/>
      <c r="DGH527" s="76"/>
      <c r="DGI527" s="76"/>
      <c r="DGJ527" s="76"/>
      <c r="DGK527" s="76"/>
      <c r="DGL527" s="76"/>
      <c r="DGM527" s="76"/>
      <c r="DGN527" s="76"/>
      <c r="DGO527" s="76"/>
      <c r="DGP527" s="76"/>
      <c r="DGQ527" s="76"/>
      <c r="DGR527" s="76"/>
      <c r="DGS527" s="76"/>
      <c r="DGT527" s="76"/>
      <c r="DGU527" s="76"/>
      <c r="DGV527" s="76"/>
      <c r="DGW527" s="76"/>
      <c r="DGX527" s="76"/>
      <c r="DGY527" s="76"/>
      <c r="DGZ527" s="76"/>
      <c r="DHA527" s="76"/>
      <c r="DHB527" s="76"/>
      <c r="DHC527" s="76"/>
      <c r="DHD527" s="76"/>
      <c r="DHE527" s="76"/>
      <c r="DHF527" s="76"/>
      <c r="DHG527" s="76"/>
      <c r="DHH527" s="76"/>
      <c r="DHI527" s="76"/>
      <c r="DHJ527" s="76"/>
      <c r="DHK527" s="76"/>
      <c r="DHL527" s="76"/>
      <c r="DHM527" s="76"/>
      <c r="DHN527" s="76"/>
      <c r="DHO527" s="76"/>
      <c r="DHP527" s="76"/>
      <c r="DHQ527" s="76"/>
      <c r="DHR527" s="76"/>
      <c r="DHS527" s="76"/>
      <c r="DHT527" s="76"/>
      <c r="DHU527" s="76"/>
      <c r="DHV527" s="76"/>
      <c r="DHW527" s="76"/>
      <c r="DHX527" s="76"/>
      <c r="DHY527" s="76"/>
      <c r="DHZ527" s="76"/>
      <c r="DIA527" s="76"/>
      <c r="DIB527" s="76"/>
      <c r="DIC527" s="76"/>
      <c r="DID527" s="76"/>
      <c r="DIE527" s="76"/>
      <c r="DIF527" s="76"/>
      <c r="DIG527" s="76"/>
      <c r="DIH527" s="76"/>
      <c r="DII527" s="76"/>
      <c r="DIJ527" s="76"/>
      <c r="DIK527" s="76"/>
      <c r="DIL527" s="76"/>
      <c r="DIM527" s="76"/>
      <c r="DIN527" s="76"/>
      <c r="DIO527" s="76"/>
      <c r="DIP527" s="76"/>
      <c r="DIQ527" s="76"/>
      <c r="DIR527" s="76"/>
      <c r="DIS527" s="76"/>
      <c r="DIT527" s="76"/>
      <c r="DIU527" s="76"/>
      <c r="DIV527" s="76"/>
      <c r="DIW527" s="76"/>
      <c r="DIX527" s="76"/>
      <c r="DIY527" s="76"/>
      <c r="DIZ527" s="76"/>
      <c r="DJA527" s="76"/>
      <c r="DJB527" s="76"/>
      <c r="DJC527" s="76"/>
      <c r="DJD527" s="76"/>
      <c r="DJE527" s="76"/>
      <c r="DJF527" s="76"/>
      <c r="DJG527" s="76"/>
      <c r="DJH527" s="76"/>
      <c r="DJI527" s="76"/>
      <c r="DJJ527" s="76"/>
      <c r="DJK527" s="76"/>
      <c r="DJL527" s="76"/>
      <c r="DJM527" s="76"/>
      <c r="DJN527" s="76"/>
      <c r="DJO527" s="76"/>
      <c r="DJP527" s="76"/>
      <c r="DJQ527" s="76"/>
      <c r="DJR527" s="76"/>
      <c r="DJS527" s="76"/>
      <c r="DJT527" s="76"/>
      <c r="DJU527" s="76"/>
      <c r="DJV527" s="76"/>
      <c r="DJW527" s="76"/>
      <c r="DJX527" s="76"/>
      <c r="DJY527" s="76"/>
      <c r="DJZ527" s="76"/>
      <c r="DKA527" s="76"/>
      <c r="DKB527" s="76"/>
      <c r="DKC527" s="76"/>
      <c r="DKD527" s="76"/>
      <c r="DKE527" s="76"/>
      <c r="DKF527" s="76"/>
      <c r="DKG527" s="76"/>
      <c r="DKH527" s="76"/>
      <c r="DKI527" s="76"/>
      <c r="DKJ527" s="76"/>
      <c r="DKK527" s="76"/>
      <c r="DKL527" s="76"/>
      <c r="DKM527" s="76"/>
      <c r="DKN527" s="76"/>
      <c r="DKO527" s="76"/>
      <c r="DKP527" s="76"/>
      <c r="DKQ527" s="76"/>
      <c r="DKR527" s="76"/>
      <c r="DKS527" s="76"/>
      <c r="DKT527" s="76"/>
      <c r="DKU527" s="76"/>
      <c r="DKV527" s="76"/>
      <c r="DKW527" s="76"/>
      <c r="DKX527" s="76"/>
      <c r="DKY527" s="76"/>
      <c r="DKZ527" s="76"/>
      <c r="DLA527" s="76"/>
      <c r="DLB527" s="76"/>
      <c r="DLC527" s="76"/>
      <c r="DLD527" s="76"/>
      <c r="DLE527" s="76"/>
      <c r="DLF527" s="76"/>
      <c r="DLG527" s="76"/>
      <c r="DLH527" s="76"/>
      <c r="DLI527" s="76"/>
      <c r="DLJ527" s="76"/>
      <c r="DLK527" s="76"/>
      <c r="DLL527" s="76"/>
      <c r="DLM527" s="76"/>
      <c r="DLN527" s="76"/>
      <c r="DLO527" s="76"/>
      <c r="DLP527" s="76"/>
      <c r="DLQ527" s="76"/>
      <c r="DLR527" s="76"/>
      <c r="DLS527" s="76"/>
      <c r="DLT527" s="76"/>
      <c r="DLU527" s="76"/>
      <c r="DLV527" s="76"/>
      <c r="DLW527" s="76"/>
      <c r="DLX527" s="76"/>
      <c r="DLY527" s="76"/>
      <c r="DLZ527" s="76"/>
      <c r="DMA527" s="76"/>
      <c r="DMB527" s="76"/>
      <c r="DMC527" s="76"/>
      <c r="DMD527" s="76"/>
      <c r="DME527" s="76"/>
      <c r="DMF527" s="76"/>
      <c r="DMG527" s="76"/>
      <c r="DMH527" s="76"/>
      <c r="DMI527" s="76"/>
      <c r="DMJ527" s="76"/>
      <c r="DMK527" s="76"/>
      <c r="DML527" s="76"/>
      <c r="DMM527" s="76"/>
      <c r="DMN527" s="76"/>
      <c r="DMO527" s="76"/>
      <c r="DMP527" s="76"/>
      <c r="DMQ527" s="76"/>
      <c r="DMR527" s="76"/>
      <c r="DMS527" s="76"/>
      <c r="DMT527" s="76"/>
      <c r="DMU527" s="76"/>
      <c r="DMV527" s="76"/>
      <c r="DMW527" s="76"/>
      <c r="DMX527" s="76"/>
      <c r="DMY527" s="76"/>
      <c r="DMZ527" s="76"/>
      <c r="DNA527" s="76"/>
      <c r="DNB527" s="76"/>
      <c r="DNC527" s="76"/>
      <c r="DND527" s="76"/>
      <c r="DNE527" s="76"/>
      <c r="DNF527" s="76"/>
      <c r="DNG527" s="76"/>
      <c r="DNH527" s="76"/>
      <c r="DNI527" s="76"/>
      <c r="DNJ527" s="76"/>
      <c r="DNK527" s="76"/>
      <c r="DNL527" s="76"/>
      <c r="DNM527" s="76"/>
      <c r="DNN527" s="76"/>
      <c r="DNO527" s="76"/>
      <c r="DNP527" s="76"/>
      <c r="DNQ527" s="76"/>
      <c r="DNR527" s="76"/>
      <c r="DNS527" s="76"/>
      <c r="DNT527" s="76"/>
      <c r="DNU527" s="76"/>
      <c r="DNV527" s="76"/>
      <c r="DNW527" s="76"/>
      <c r="DNX527" s="76"/>
      <c r="DNY527" s="76"/>
      <c r="DNZ527" s="76"/>
      <c r="DOA527" s="76"/>
      <c r="DOB527" s="76"/>
      <c r="DOC527" s="76"/>
      <c r="DOD527" s="76"/>
      <c r="DOE527" s="76"/>
      <c r="DOF527" s="76"/>
      <c r="DOG527" s="76"/>
      <c r="DOH527" s="76"/>
      <c r="DOI527" s="76"/>
      <c r="DOJ527" s="76"/>
      <c r="DOK527" s="76"/>
      <c r="DOL527" s="76"/>
      <c r="DOM527" s="76"/>
      <c r="DON527" s="76"/>
      <c r="DOO527" s="76"/>
      <c r="DOP527" s="76"/>
      <c r="DOQ527" s="76"/>
      <c r="DOR527" s="76"/>
      <c r="DOS527" s="76"/>
      <c r="DOT527" s="76"/>
      <c r="DOU527" s="76"/>
      <c r="DOV527" s="76"/>
      <c r="DOW527" s="76"/>
      <c r="DOX527" s="76"/>
      <c r="DOY527" s="76"/>
      <c r="DOZ527" s="76"/>
      <c r="DPA527" s="76"/>
      <c r="DPB527" s="76"/>
      <c r="DPC527" s="76"/>
      <c r="DPD527" s="76"/>
      <c r="DPE527" s="76"/>
      <c r="DPF527" s="76"/>
      <c r="DPG527" s="76"/>
      <c r="DPH527" s="76"/>
      <c r="DPI527" s="76"/>
      <c r="DPJ527" s="76"/>
      <c r="DPK527" s="76"/>
      <c r="DPL527" s="76"/>
      <c r="DPM527" s="76"/>
      <c r="DPN527" s="76"/>
      <c r="DPO527" s="76"/>
      <c r="DPP527" s="76"/>
      <c r="DPQ527" s="76"/>
      <c r="DPR527" s="76"/>
      <c r="DPS527" s="76"/>
      <c r="DPT527" s="76"/>
      <c r="DPU527" s="76"/>
      <c r="DPV527" s="76"/>
      <c r="DPW527" s="76"/>
      <c r="DPX527" s="76"/>
      <c r="DPY527" s="76"/>
      <c r="DPZ527" s="76"/>
      <c r="DQA527" s="76"/>
      <c r="DQB527" s="76"/>
      <c r="DQC527" s="76"/>
      <c r="DQD527" s="76"/>
      <c r="DQE527" s="76"/>
      <c r="DQF527" s="76"/>
      <c r="DQG527" s="76"/>
      <c r="DQH527" s="76"/>
      <c r="DQI527" s="76"/>
      <c r="DQJ527" s="76"/>
      <c r="DQK527" s="76"/>
      <c r="DQL527" s="76"/>
      <c r="DQM527" s="76"/>
      <c r="DQN527" s="76"/>
      <c r="DQO527" s="76"/>
      <c r="DQP527" s="76"/>
      <c r="DQQ527" s="76"/>
      <c r="DQR527" s="76"/>
      <c r="DQS527" s="76"/>
      <c r="DQT527" s="76"/>
      <c r="DQU527" s="76"/>
      <c r="DQV527" s="76"/>
      <c r="DQW527" s="76"/>
      <c r="DQX527" s="76"/>
      <c r="DQY527" s="76"/>
      <c r="DQZ527" s="76"/>
      <c r="DRA527" s="76"/>
      <c r="DRB527" s="76"/>
      <c r="DRC527" s="76"/>
      <c r="DRD527" s="76"/>
      <c r="DRE527" s="76"/>
      <c r="DRF527" s="76"/>
      <c r="DRG527" s="76"/>
      <c r="DRH527" s="76"/>
      <c r="DRI527" s="76"/>
      <c r="DRJ527" s="76"/>
      <c r="DRK527" s="76"/>
      <c r="DRL527" s="76"/>
      <c r="DRM527" s="76"/>
      <c r="DRN527" s="76"/>
      <c r="DRO527" s="76"/>
      <c r="DRP527" s="76"/>
      <c r="DRQ527" s="76"/>
      <c r="DRR527" s="76"/>
      <c r="DRS527" s="76"/>
      <c r="DRT527" s="76"/>
      <c r="DRU527" s="76"/>
      <c r="DRV527" s="76"/>
      <c r="DRW527" s="76"/>
      <c r="DRX527" s="76"/>
      <c r="DRY527" s="76"/>
      <c r="DRZ527" s="76"/>
      <c r="DSA527" s="76"/>
      <c r="DSB527" s="76"/>
      <c r="DSC527" s="76"/>
      <c r="DSD527" s="76"/>
      <c r="DSE527" s="76"/>
      <c r="DSF527" s="76"/>
      <c r="DSG527" s="76"/>
      <c r="DSH527" s="76"/>
      <c r="DSI527" s="76"/>
      <c r="DSJ527" s="76"/>
      <c r="DSK527" s="76"/>
      <c r="DSL527" s="76"/>
      <c r="DSM527" s="76"/>
      <c r="DSN527" s="76"/>
      <c r="DSO527" s="76"/>
      <c r="DSP527" s="76"/>
      <c r="DSQ527" s="76"/>
      <c r="DSR527" s="76"/>
      <c r="DSS527" s="76"/>
      <c r="DST527" s="76"/>
      <c r="DSU527" s="76"/>
      <c r="DSV527" s="76"/>
      <c r="DSW527" s="76"/>
      <c r="DSX527" s="76"/>
      <c r="DSY527" s="76"/>
      <c r="DSZ527" s="76"/>
      <c r="DTA527" s="76"/>
      <c r="DTB527" s="76"/>
      <c r="DTC527" s="76"/>
      <c r="DTD527" s="76"/>
      <c r="DTE527" s="76"/>
      <c r="DTF527" s="76"/>
      <c r="DTG527" s="76"/>
      <c r="DTH527" s="76"/>
      <c r="DTI527" s="76"/>
      <c r="DTJ527" s="76"/>
      <c r="DTK527" s="76"/>
      <c r="DTL527" s="76"/>
      <c r="DTM527" s="76"/>
      <c r="DTN527" s="76"/>
      <c r="DTO527" s="76"/>
      <c r="DTP527" s="76"/>
      <c r="DTQ527" s="76"/>
      <c r="DTR527" s="76"/>
      <c r="DTS527" s="76"/>
      <c r="DTT527" s="76"/>
      <c r="DTU527" s="76"/>
      <c r="DTV527" s="76"/>
      <c r="DTW527" s="76"/>
      <c r="DTX527" s="76"/>
      <c r="DTY527" s="76"/>
      <c r="DTZ527" s="76"/>
      <c r="DUA527" s="76"/>
      <c r="DUB527" s="76"/>
      <c r="DUC527" s="76"/>
      <c r="DUD527" s="76"/>
      <c r="DUE527" s="76"/>
      <c r="DUF527" s="76"/>
      <c r="DUG527" s="76"/>
      <c r="DUH527" s="76"/>
      <c r="DUI527" s="76"/>
      <c r="DUJ527" s="76"/>
      <c r="DUK527" s="76"/>
      <c r="DUL527" s="76"/>
      <c r="DUM527" s="76"/>
      <c r="DUN527" s="76"/>
      <c r="DUO527" s="76"/>
      <c r="DUP527" s="76"/>
      <c r="DUQ527" s="76"/>
      <c r="DUR527" s="76"/>
      <c r="DUS527" s="76"/>
      <c r="DUT527" s="76"/>
      <c r="DUU527" s="76"/>
      <c r="DUV527" s="76"/>
      <c r="DUW527" s="76"/>
      <c r="DUX527" s="76"/>
      <c r="DUY527" s="76"/>
      <c r="DUZ527" s="76"/>
      <c r="DVA527" s="76"/>
      <c r="DVB527" s="76"/>
      <c r="DVC527" s="76"/>
      <c r="DVD527" s="76"/>
      <c r="DVE527" s="76"/>
      <c r="DVF527" s="76"/>
      <c r="DVG527" s="76"/>
      <c r="DVH527" s="76"/>
      <c r="DVI527" s="76"/>
      <c r="DVJ527" s="76"/>
      <c r="DVK527" s="76"/>
      <c r="DVL527" s="76"/>
      <c r="DVM527" s="76"/>
      <c r="DVN527" s="76"/>
      <c r="DVO527" s="76"/>
      <c r="DVP527" s="76"/>
      <c r="DVQ527" s="76"/>
      <c r="DVR527" s="76"/>
      <c r="DVS527" s="76"/>
      <c r="DVT527" s="76"/>
      <c r="DVU527" s="76"/>
      <c r="DVV527" s="76"/>
      <c r="DVW527" s="76"/>
      <c r="DVX527" s="76"/>
      <c r="DVY527" s="76"/>
      <c r="DVZ527" s="76"/>
      <c r="DWA527" s="76"/>
      <c r="DWB527" s="76"/>
      <c r="DWC527" s="76"/>
      <c r="DWD527" s="76"/>
      <c r="DWE527" s="76"/>
      <c r="DWF527" s="76"/>
      <c r="DWG527" s="76"/>
      <c r="DWH527" s="76"/>
      <c r="DWI527" s="76"/>
      <c r="DWJ527" s="76"/>
      <c r="DWK527" s="76"/>
      <c r="DWL527" s="76"/>
      <c r="DWM527" s="76"/>
      <c r="DWN527" s="76"/>
      <c r="DWO527" s="76"/>
      <c r="DWP527" s="76"/>
      <c r="DWQ527" s="76"/>
      <c r="DWR527" s="76"/>
      <c r="DWS527" s="76"/>
      <c r="DWT527" s="76"/>
      <c r="DWU527" s="76"/>
      <c r="DWV527" s="76"/>
      <c r="DWW527" s="76"/>
      <c r="DWX527" s="76"/>
      <c r="DWY527" s="76"/>
      <c r="DWZ527" s="76"/>
      <c r="DXA527" s="76"/>
      <c r="DXB527" s="76"/>
      <c r="DXC527" s="76"/>
      <c r="DXD527" s="76"/>
      <c r="DXE527" s="76"/>
      <c r="DXF527" s="76"/>
      <c r="DXG527" s="76"/>
      <c r="DXH527" s="76"/>
      <c r="DXI527" s="76"/>
      <c r="DXJ527" s="76"/>
      <c r="DXK527" s="76"/>
      <c r="DXL527" s="76"/>
      <c r="DXM527" s="76"/>
      <c r="DXN527" s="76"/>
      <c r="DXO527" s="76"/>
      <c r="DXP527" s="76"/>
      <c r="DXQ527" s="76"/>
      <c r="DXR527" s="76"/>
      <c r="DXS527" s="76"/>
      <c r="DXT527" s="76"/>
      <c r="DXU527" s="76"/>
      <c r="DXV527" s="76"/>
      <c r="DXW527" s="76"/>
      <c r="DXX527" s="76"/>
      <c r="DXY527" s="76"/>
      <c r="DXZ527" s="76"/>
      <c r="DYA527" s="76"/>
      <c r="DYB527" s="76"/>
      <c r="DYC527" s="76"/>
      <c r="DYD527" s="76"/>
      <c r="DYE527" s="76"/>
      <c r="DYF527" s="76"/>
      <c r="DYG527" s="76"/>
      <c r="DYH527" s="76"/>
      <c r="DYI527" s="76"/>
      <c r="DYJ527" s="76"/>
      <c r="DYK527" s="76"/>
      <c r="DYL527" s="76"/>
      <c r="DYM527" s="76"/>
      <c r="DYN527" s="76"/>
      <c r="DYO527" s="76"/>
      <c r="DYP527" s="76"/>
      <c r="DYQ527" s="76"/>
      <c r="DYR527" s="76"/>
      <c r="DYS527" s="76"/>
      <c r="DYT527" s="76"/>
      <c r="DYU527" s="76"/>
      <c r="DYV527" s="76"/>
      <c r="DYW527" s="76"/>
      <c r="DYX527" s="76"/>
      <c r="DYY527" s="76"/>
      <c r="DYZ527" s="76"/>
      <c r="DZA527" s="76"/>
      <c r="DZB527" s="76"/>
      <c r="DZC527" s="76"/>
      <c r="DZD527" s="76"/>
      <c r="DZE527" s="76"/>
      <c r="DZF527" s="76"/>
      <c r="DZG527" s="76"/>
      <c r="DZH527" s="76"/>
      <c r="DZI527" s="76"/>
      <c r="DZJ527" s="76"/>
      <c r="DZK527" s="76"/>
      <c r="DZL527" s="76"/>
      <c r="DZM527" s="76"/>
      <c r="DZN527" s="76"/>
      <c r="DZO527" s="76"/>
      <c r="DZP527" s="76"/>
      <c r="DZQ527" s="76"/>
      <c r="DZR527" s="76"/>
      <c r="DZS527" s="76"/>
      <c r="DZT527" s="76"/>
      <c r="DZU527" s="76"/>
      <c r="DZV527" s="76"/>
      <c r="DZW527" s="76"/>
      <c r="DZX527" s="76"/>
      <c r="DZY527" s="76"/>
      <c r="DZZ527" s="76"/>
      <c r="EAA527" s="76"/>
      <c r="EAB527" s="76"/>
      <c r="EAC527" s="76"/>
      <c r="EAD527" s="76"/>
      <c r="EAE527" s="76"/>
      <c r="EAF527" s="76"/>
      <c r="EAG527" s="76"/>
      <c r="EAH527" s="76"/>
      <c r="EAI527" s="76"/>
      <c r="EAJ527" s="76"/>
      <c r="EAK527" s="76"/>
      <c r="EAL527" s="76"/>
      <c r="EAM527" s="76"/>
      <c r="EAN527" s="76"/>
      <c r="EAO527" s="76"/>
      <c r="EAP527" s="76"/>
      <c r="EAQ527" s="76"/>
      <c r="EAR527" s="76"/>
      <c r="EAS527" s="76"/>
      <c r="EAT527" s="76"/>
      <c r="EAU527" s="76"/>
      <c r="EAV527" s="76"/>
      <c r="EAW527" s="76"/>
      <c r="EAX527" s="76"/>
      <c r="EAY527" s="76"/>
      <c r="EAZ527" s="76"/>
      <c r="EBA527" s="76"/>
      <c r="EBB527" s="76"/>
      <c r="EBC527" s="76"/>
      <c r="EBD527" s="76"/>
      <c r="EBE527" s="76"/>
      <c r="EBF527" s="76"/>
      <c r="EBG527" s="76"/>
      <c r="EBH527" s="76"/>
      <c r="EBI527" s="76"/>
      <c r="EBJ527" s="76"/>
      <c r="EBK527" s="76"/>
      <c r="EBL527" s="76"/>
      <c r="EBM527" s="76"/>
      <c r="EBN527" s="76"/>
      <c r="EBO527" s="76"/>
      <c r="EBP527" s="76"/>
      <c r="EBQ527" s="76"/>
      <c r="EBR527" s="76"/>
      <c r="EBS527" s="76"/>
      <c r="EBT527" s="76"/>
      <c r="EBU527" s="76"/>
      <c r="EBV527" s="76"/>
      <c r="EBW527" s="76"/>
      <c r="EBX527" s="76"/>
      <c r="EBY527" s="76"/>
      <c r="EBZ527" s="76"/>
      <c r="ECA527" s="76"/>
      <c r="ECB527" s="76"/>
      <c r="ECC527" s="76"/>
      <c r="ECD527" s="76"/>
      <c r="ECE527" s="76"/>
      <c r="ECF527" s="76"/>
      <c r="ECG527" s="76"/>
      <c r="ECH527" s="76"/>
      <c r="ECI527" s="76"/>
      <c r="ECJ527" s="76"/>
      <c r="ECK527" s="76"/>
      <c r="ECL527" s="76"/>
      <c r="ECM527" s="76"/>
      <c r="ECN527" s="76"/>
      <c r="ECO527" s="76"/>
      <c r="ECP527" s="76"/>
      <c r="ECQ527" s="76"/>
      <c r="ECR527" s="76"/>
      <c r="ECS527" s="76"/>
      <c r="ECT527" s="76"/>
      <c r="ECU527" s="76"/>
      <c r="ECV527" s="76"/>
      <c r="ECW527" s="76"/>
      <c r="ECX527" s="76"/>
      <c r="ECY527" s="76"/>
      <c r="ECZ527" s="76"/>
      <c r="EDA527" s="76"/>
      <c r="EDB527" s="76"/>
      <c r="EDC527" s="76"/>
      <c r="EDD527" s="76"/>
      <c r="EDE527" s="76"/>
      <c r="EDF527" s="76"/>
      <c r="EDG527" s="76"/>
      <c r="EDH527" s="76"/>
      <c r="EDI527" s="76"/>
      <c r="EDJ527" s="76"/>
      <c r="EDK527" s="76"/>
      <c r="EDL527" s="76"/>
      <c r="EDM527" s="76"/>
      <c r="EDN527" s="76"/>
      <c r="EDO527" s="76"/>
      <c r="EDP527" s="76"/>
      <c r="EDQ527" s="76"/>
      <c r="EDR527" s="76"/>
      <c r="EDS527" s="76"/>
      <c r="EDT527" s="76"/>
      <c r="EDU527" s="76"/>
      <c r="EDV527" s="76"/>
      <c r="EDW527" s="76"/>
      <c r="EDX527" s="76"/>
      <c r="EDY527" s="76"/>
      <c r="EDZ527" s="76"/>
      <c r="EEA527" s="76"/>
      <c r="EEB527" s="76"/>
      <c r="EEC527" s="76"/>
      <c r="EED527" s="76"/>
      <c r="EEE527" s="76"/>
      <c r="EEF527" s="76"/>
      <c r="EEG527" s="76"/>
      <c r="EEH527" s="76"/>
      <c r="EEI527" s="76"/>
      <c r="EEJ527" s="76"/>
      <c r="EEK527" s="76"/>
      <c r="EEL527" s="76"/>
      <c r="EEM527" s="76"/>
      <c r="EEN527" s="76"/>
      <c r="EEO527" s="76"/>
      <c r="EEP527" s="76"/>
      <c r="EEQ527" s="76"/>
      <c r="EER527" s="76"/>
      <c r="EES527" s="76"/>
      <c r="EET527" s="76"/>
      <c r="EEU527" s="76"/>
      <c r="EEV527" s="76"/>
      <c r="EEW527" s="76"/>
      <c r="EEX527" s="76"/>
      <c r="EEY527" s="76"/>
      <c r="EEZ527" s="76"/>
      <c r="EFA527" s="76"/>
      <c r="EFB527" s="76"/>
      <c r="EFC527" s="76"/>
      <c r="EFD527" s="76"/>
      <c r="EFE527" s="76"/>
      <c r="EFF527" s="76"/>
      <c r="EFG527" s="76"/>
      <c r="EFH527" s="76"/>
      <c r="EFI527" s="76"/>
      <c r="EFJ527" s="76"/>
      <c r="EFK527" s="76"/>
      <c r="EFL527" s="76"/>
      <c r="EFM527" s="76"/>
      <c r="EFN527" s="76"/>
      <c r="EFO527" s="76"/>
      <c r="EFP527" s="76"/>
      <c r="EFQ527" s="76"/>
      <c r="EFR527" s="76"/>
      <c r="EFS527" s="76"/>
      <c r="EFT527" s="76"/>
      <c r="EFU527" s="76"/>
      <c r="EFV527" s="76"/>
      <c r="EFW527" s="76"/>
      <c r="EFX527" s="76"/>
      <c r="EFY527" s="76"/>
      <c r="EFZ527" s="76"/>
      <c r="EGA527" s="76"/>
      <c r="EGB527" s="76"/>
      <c r="EGC527" s="76"/>
      <c r="EGD527" s="76"/>
      <c r="EGE527" s="76"/>
      <c r="EGF527" s="76"/>
      <c r="EGG527" s="76"/>
      <c r="EGH527" s="76"/>
      <c r="EGI527" s="76"/>
      <c r="EGJ527" s="76"/>
      <c r="EGK527" s="76"/>
      <c r="EGL527" s="76"/>
      <c r="EGM527" s="76"/>
      <c r="EGN527" s="76"/>
      <c r="EGO527" s="76"/>
      <c r="EGP527" s="76"/>
      <c r="EGQ527" s="76"/>
      <c r="EGR527" s="76"/>
      <c r="EGS527" s="76"/>
      <c r="EGT527" s="76"/>
      <c r="EGU527" s="76"/>
      <c r="EGV527" s="76"/>
      <c r="EGW527" s="76"/>
      <c r="EGX527" s="76"/>
      <c r="EGY527" s="76"/>
      <c r="EGZ527" s="76"/>
      <c r="EHA527" s="76"/>
      <c r="EHB527" s="76"/>
      <c r="EHC527" s="76"/>
      <c r="EHD527" s="76"/>
      <c r="EHE527" s="76"/>
      <c r="EHF527" s="76"/>
      <c r="EHG527" s="76"/>
      <c r="EHH527" s="76"/>
      <c r="EHI527" s="76"/>
      <c r="EHJ527" s="76"/>
      <c r="EHK527" s="76"/>
      <c r="EHL527" s="76"/>
      <c r="EHM527" s="76"/>
      <c r="EHN527" s="76"/>
      <c r="EHO527" s="76"/>
      <c r="EHP527" s="76"/>
      <c r="EHQ527" s="76"/>
      <c r="EHR527" s="76"/>
      <c r="EHS527" s="76"/>
      <c r="EHT527" s="76"/>
      <c r="EHU527" s="76"/>
      <c r="EHV527" s="76"/>
      <c r="EHW527" s="76"/>
      <c r="EHX527" s="76"/>
      <c r="EHY527" s="76"/>
      <c r="EHZ527" s="76"/>
      <c r="EIA527" s="76"/>
      <c r="EIB527" s="76"/>
      <c r="EIC527" s="76"/>
      <c r="EID527" s="76"/>
      <c r="EIE527" s="76"/>
      <c r="EIF527" s="76"/>
      <c r="EIG527" s="76"/>
      <c r="EIH527" s="76"/>
      <c r="EII527" s="76"/>
      <c r="EIJ527" s="76"/>
      <c r="EIK527" s="76"/>
      <c r="EIL527" s="76"/>
      <c r="EIM527" s="76"/>
      <c r="EIN527" s="76"/>
      <c r="EIO527" s="76"/>
      <c r="EIP527" s="76"/>
      <c r="EIQ527" s="76"/>
      <c r="EIR527" s="76"/>
      <c r="EIS527" s="76"/>
      <c r="EIT527" s="76"/>
      <c r="EIU527" s="76"/>
      <c r="EIV527" s="76"/>
      <c r="EIW527" s="76"/>
      <c r="EIX527" s="76"/>
      <c r="EIY527" s="76"/>
      <c r="EIZ527" s="76"/>
      <c r="EJA527" s="76"/>
      <c r="EJB527" s="76"/>
      <c r="EJC527" s="76"/>
      <c r="EJD527" s="76"/>
      <c r="EJE527" s="76"/>
      <c r="EJF527" s="76"/>
      <c r="EJG527" s="76"/>
      <c r="EJH527" s="76"/>
      <c r="EJI527" s="76"/>
      <c r="EJJ527" s="76"/>
      <c r="EJK527" s="76"/>
      <c r="EJL527" s="76"/>
      <c r="EJM527" s="76"/>
      <c r="EJN527" s="76"/>
      <c r="EJO527" s="76"/>
      <c r="EJP527" s="76"/>
      <c r="EJQ527" s="76"/>
      <c r="EJR527" s="76"/>
      <c r="EJS527" s="76"/>
      <c r="EJT527" s="76"/>
      <c r="EJU527" s="76"/>
      <c r="EJV527" s="76"/>
      <c r="EJW527" s="76"/>
      <c r="EJX527" s="76"/>
      <c r="EJY527" s="76"/>
      <c r="EJZ527" s="76"/>
      <c r="EKA527" s="76"/>
      <c r="EKB527" s="76"/>
      <c r="EKC527" s="76"/>
      <c r="EKD527" s="76"/>
      <c r="EKE527" s="76"/>
      <c r="EKF527" s="76"/>
      <c r="EKG527" s="76"/>
      <c r="EKH527" s="76"/>
      <c r="EKI527" s="76"/>
      <c r="EKJ527" s="76"/>
      <c r="EKK527" s="76"/>
      <c r="EKL527" s="76"/>
      <c r="EKM527" s="76"/>
      <c r="EKN527" s="76"/>
      <c r="EKO527" s="76"/>
      <c r="EKP527" s="76"/>
      <c r="EKQ527" s="76"/>
      <c r="EKR527" s="76"/>
      <c r="EKS527" s="76"/>
      <c r="EKT527" s="76"/>
      <c r="EKU527" s="76"/>
      <c r="EKV527" s="76"/>
      <c r="EKW527" s="76"/>
      <c r="EKX527" s="76"/>
      <c r="EKY527" s="76"/>
      <c r="EKZ527" s="76"/>
      <c r="ELA527" s="76"/>
      <c r="ELB527" s="76"/>
      <c r="ELC527" s="76"/>
      <c r="ELD527" s="76"/>
      <c r="ELE527" s="76"/>
      <c r="ELF527" s="76"/>
      <c r="ELG527" s="76"/>
      <c r="ELH527" s="76"/>
      <c r="ELI527" s="76"/>
      <c r="ELJ527" s="76"/>
      <c r="ELK527" s="76"/>
      <c r="ELL527" s="76"/>
      <c r="ELM527" s="76"/>
      <c r="ELN527" s="76"/>
      <c r="ELO527" s="76"/>
      <c r="ELP527" s="76"/>
      <c r="ELQ527" s="76"/>
      <c r="ELR527" s="76"/>
      <c r="ELS527" s="76"/>
      <c r="ELT527" s="76"/>
      <c r="ELU527" s="76"/>
      <c r="ELV527" s="76"/>
      <c r="ELW527" s="76"/>
      <c r="ELX527" s="76"/>
      <c r="ELY527" s="76"/>
      <c r="ELZ527" s="76"/>
      <c r="EMA527" s="76"/>
      <c r="EMB527" s="76"/>
      <c r="EMC527" s="76"/>
      <c r="EMD527" s="76"/>
      <c r="EME527" s="76"/>
      <c r="EMF527" s="76"/>
      <c r="EMG527" s="76"/>
      <c r="EMH527" s="76"/>
      <c r="EMI527" s="76"/>
      <c r="EMJ527" s="76"/>
      <c r="EMK527" s="76"/>
      <c r="EML527" s="76"/>
      <c r="EMM527" s="76"/>
      <c r="EMN527" s="76"/>
      <c r="EMO527" s="76"/>
      <c r="EMP527" s="76"/>
      <c r="EMQ527" s="76"/>
      <c r="EMR527" s="76"/>
      <c r="EMS527" s="76"/>
      <c r="EMT527" s="76"/>
      <c r="EMU527" s="76"/>
      <c r="EMV527" s="76"/>
      <c r="EMW527" s="76"/>
      <c r="EMX527" s="76"/>
      <c r="EMY527" s="76"/>
      <c r="EMZ527" s="76"/>
      <c r="ENA527" s="76"/>
      <c r="ENB527" s="76"/>
      <c r="ENC527" s="76"/>
      <c r="END527" s="76"/>
      <c r="ENE527" s="76"/>
      <c r="ENF527" s="76"/>
      <c r="ENG527" s="76"/>
      <c r="ENH527" s="76"/>
      <c r="ENI527" s="76"/>
      <c r="ENJ527" s="76"/>
      <c r="ENK527" s="76"/>
      <c r="ENL527" s="76"/>
      <c r="ENM527" s="76"/>
      <c r="ENN527" s="76"/>
      <c r="ENO527" s="76"/>
      <c r="ENP527" s="76"/>
      <c r="ENQ527" s="76"/>
      <c r="ENR527" s="76"/>
      <c r="ENS527" s="76"/>
      <c r="ENT527" s="76"/>
      <c r="ENU527" s="76"/>
      <c r="ENV527" s="76"/>
      <c r="ENW527" s="76"/>
      <c r="ENX527" s="76"/>
      <c r="ENY527" s="76"/>
      <c r="ENZ527" s="76"/>
      <c r="EOA527" s="76"/>
      <c r="EOB527" s="76"/>
      <c r="EOC527" s="76"/>
      <c r="EOD527" s="76"/>
      <c r="EOE527" s="76"/>
      <c r="EOF527" s="76"/>
      <c r="EOG527" s="76"/>
      <c r="EOH527" s="76"/>
      <c r="EOI527" s="76"/>
      <c r="EOJ527" s="76"/>
      <c r="EOK527" s="76"/>
      <c r="EOL527" s="76"/>
      <c r="EOM527" s="76"/>
      <c r="EON527" s="76"/>
      <c r="EOO527" s="76"/>
      <c r="EOP527" s="76"/>
      <c r="EOQ527" s="76"/>
      <c r="EOR527" s="76"/>
      <c r="EOS527" s="76"/>
      <c r="EOT527" s="76"/>
      <c r="EOU527" s="76"/>
      <c r="EOV527" s="76"/>
      <c r="EOW527" s="76"/>
      <c r="EOX527" s="76"/>
      <c r="EOY527" s="76"/>
      <c r="EOZ527" s="76"/>
      <c r="EPA527" s="76"/>
      <c r="EPB527" s="76"/>
      <c r="EPC527" s="76"/>
      <c r="EPD527" s="76"/>
      <c r="EPE527" s="76"/>
      <c r="EPF527" s="76"/>
      <c r="EPG527" s="76"/>
      <c r="EPH527" s="76"/>
      <c r="EPI527" s="76"/>
      <c r="EPJ527" s="76"/>
      <c r="EPK527" s="76"/>
      <c r="EPL527" s="76"/>
      <c r="EPM527" s="76"/>
      <c r="EPN527" s="76"/>
      <c r="EPO527" s="76"/>
      <c r="EPP527" s="76"/>
      <c r="EPQ527" s="76"/>
      <c r="EPR527" s="76"/>
      <c r="EPS527" s="76"/>
      <c r="EPT527" s="76"/>
      <c r="EPU527" s="76"/>
      <c r="EPV527" s="76"/>
      <c r="EPW527" s="76"/>
      <c r="EPX527" s="76"/>
      <c r="EPY527" s="76"/>
      <c r="EPZ527" s="76"/>
      <c r="EQA527" s="76"/>
      <c r="EQB527" s="76"/>
      <c r="EQC527" s="76"/>
      <c r="EQD527" s="76"/>
      <c r="EQE527" s="76"/>
      <c r="EQF527" s="76"/>
      <c r="EQG527" s="76"/>
      <c r="EQH527" s="76"/>
      <c r="EQI527" s="76"/>
      <c r="EQJ527" s="76"/>
      <c r="EQK527" s="76"/>
      <c r="EQL527" s="76"/>
      <c r="EQM527" s="76"/>
      <c r="EQN527" s="76"/>
      <c r="EQO527" s="76"/>
      <c r="EQP527" s="76"/>
      <c r="EQQ527" s="76"/>
      <c r="EQR527" s="76"/>
      <c r="EQS527" s="76"/>
      <c r="EQT527" s="76"/>
      <c r="EQU527" s="76"/>
      <c r="EQV527" s="76"/>
      <c r="EQW527" s="76"/>
      <c r="EQX527" s="76"/>
      <c r="EQY527" s="76"/>
      <c r="EQZ527" s="76"/>
      <c r="ERA527" s="76"/>
      <c r="ERB527" s="76"/>
      <c r="ERC527" s="76"/>
      <c r="ERD527" s="76"/>
      <c r="ERE527" s="76"/>
      <c r="ERF527" s="76"/>
      <c r="ERG527" s="76"/>
      <c r="ERH527" s="76"/>
      <c r="ERI527" s="76"/>
      <c r="ERJ527" s="76"/>
      <c r="ERK527" s="76"/>
      <c r="ERL527" s="76"/>
      <c r="ERM527" s="76"/>
      <c r="ERN527" s="76"/>
      <c r="ERO527" s="76"/>
      <c r="ERP527" s="76"/>
      <c r="ERQ527" s="76"/>
      <c r="ERR527" s="76"/>
      <c r="ERS527" s="76"/>
      <c r="ERT527" s="76"/>
      <c r="ERU527" s="76"/>
      <c r="ERV527" s="76"/>
      <c r="ERW527" s="76"/>
      <c r="ERX527" s="76"/>
      <c r="ERY527" s="76"/>
      <c r="ERZ527" s="76"/>
      <c r="ESA527" s="76"/>
      <c r="ESB527" s="76"/>
      <c r="ESC527" s="76"/>
      <c r="ESD527" s="76"/>
      <c r="ESE527" s="76"/>
      <c r="ESF527" s="76"/>
      <c r="ESG527" s="76"/>
      <c r="ESH527" s="76"/>
      <c r="ESI527" s="76"/>
      <c r="ESJ527" s="76"/>
      <c r="ESK527" s="76"/>
      <c r="ESL527" s="76"/>
      <c r="ESM527" s="76"/>
      <c r="ESN527" s="76"/>
      <c r="ESO527" s="76"/>
      <c r="ESP527" s="76"/>
      <c r="ESQ527" s="76"/>
      <c r="ESR527" s="76"/>
      <c r="ESS527" s="76"/>
      <c r="EST527" s="76"/>
      <c r="ESU527" s="76"/>
      <c r="ESV527" s="76"/>
      <c r="ESW527" s="76"/>
      <c r="ESX527" s="76"/>
      <c r="ESY527" s="76"/>
      <c r="ESZ527" s="76"/>
      <c r="ETA527" s="76"/>
      <c r="ETB527" s="76"/>
      <c r="ETC527" s="76"/>
      <c r="ETD527" s="76"/>
      <c r="ETE527" s="76"/>
      <c r="ETF527" s="76"/>
      <c r="ETG527" s="76"/>
      <c r="ETH527" s="76"/>
      <c r="ETI527" s="76"/>
      <c r="ETJ527" s="76"/>
      <c r="ETK527" s="76"/>
      <c r="ETL527" s="76"/>
      <c r="ETM527" s="76"/>
      <c r="ETN527" s="76"/>
      <c r="ETO527" s="76"/>
      <c r="ETP527" s="76"/>
      <c r="ETQ527" s="76"/>
      <c r="ETR527" s="76"/>
      <c r="ETS527" s="76"/>
      <c r="ETT527" s="76"/>
      <c r="ETU527" s="76"/>
      <c r="ETV527" s="76"/>
      <c r="ETW527" s="76"/>
      <c r="ETX527" s="76"/>
      <c r="ETY527" s="76"/>
      <c r="ETZ527" s="76"/>
      <c r="EUA527" s="76"/>
      <c r="EUB527" s="76"/>
      <c r="EUC527" s="76"/>
      <c r="EUD527" s="76"/>
      <c r="EUE527" s="76"/>
      <c r="EUF527" s="76"/>
      <c r="EUG527" s="76"/>
      <c r="EUH527" s="76"/>
      <c r="EUI527" s="76"/>
      <c r="EUJ527" s="76"/>
      <c r="EUK527" s="76"/>
      <c r="EUL527" s="76"/>
      <c r="EUM527" s="76"/>
      <c r="EUN527" s="76"/>
      <c r="EUO527" s="76"/>
      <c r="EUP527" s="76"/>
      <c r="EUQ527" s="76"/>
      <c r="EUR527" s="76"/>
      <c r="EUS527" s="76"/>
      <c r="EUT527" s="76"/>
      <c r="EUU527" s="76"/>
      <c r="EUV527" s="76"/>
      <c r="EUW527" s="76"/>
      <c r="EUX527" s="76"/>
      <c r="EUY527" s="76"/>
      <c r="EUZ527" s="76"/>
      <c r="EVA527" s="76"/>
      <c r="EVB527" s="76"/>
      <c r="EVC527" s="76"/>
      <c r="EVD527" s="76"/>
      <c r="EVE527" s="76"/>
      <c r="EVF527" s="76"/>
      <c r="EVG527" s="76"/>
      <c r="EVH527" s="76"/>
      <c r="EVI527" s="76"/>
      <c r="EVJ527" s="76"/>
      <c r="EVK527" s="76"/>
      <c r="EVL527" s="76"/>
      <c r="EVM527" s="76"/>
      <c r="EVN527" s="76"/>
      <c r="EVO527" s="76"/>
      <c r="EVP527" s="76"/>
      <c r="EVQ527" s="76"/>
      <c r="EVR527" s="76"/>
      <c r="EVS527" s="76"/>
      <c r="EVT527" s="76"/>
      <c r="EVU527" s="76"/>
      <c r="EVV527" s="76"/>
      <c r="EVW527" s="76"/>
      <c r="EVX527" s="76"/>
      <c r="EVY527" s="76"/>
      <c r="EVZ527" s="76"/>
      <c r="EWA527" s="76"/>
      <c r="EWB527" s="76"/>
      <c r="EWC527" s="76"/>
      <c r="EWD527" s="76"/>
      <c r="EWE527" s="76"/>
      <c r="EWF527" s="76"/>
      <c r="EWG527" s="76"/>
      <c r="EWH527" s="76"/>
      <c r="EWI527" s="76"/>
      <c r="EWJ527" s="76"/>
      <c r="EWK527" s="76"/>
      <c r="EWL527" s="76"/>
      <c r="EWM527" s="76"/>
      <c r="EWN527" s="76"/>
      <c r="EWO527" s="76"/>
      <c r="EWP527" s="76"/>
      <c r="EWQ527" s="76"/>
      <c r="EWR527" s="76"/>
      <c r="EWS527" s="76"/>
      <c r="EWT527" s="76"/>
      <c r="EWU527" s="76"/>
      <c r="EWV527" s="76"/>
      <c r="EWW527" s="76"/>
      <c r="EWX527" s="76"/>
      <c r="EWY527" s="76"/>
      <c r="EWZ527" s="76"/>
      <c r="EXA527" s="76"/>
      <c r="EXB527" s="76"/>
      <c r="EXC527" s="76"/>
      <c r="EXD527" s="76"/>
      <c r="EXE527" s="76"/>
      <c r="EXF527" s="76"/>
      <c r="EXG527" s="76"/>
      <c r="EXH527" s="76"/>
      <c r="EXI527" s="76"/>
      <c r="EXJ527" s="76"/>
      <c r="EXK527" s="76"/>
      <c r="EXL527" s="76"/>
      <c r="EXM527" s="76"/>
      <c r="EXN527" s="76"/>
      <c r="EXO527" s="76"/>
      <c r="EXP527" s="76"/>
      <c r="EXQ527" s="76"/>
      <c r="EXR527" s="76"/>
      <c r="EXS527" s="76"/>
      <c r="EXT527" s="76"/>
      <c r="EXU527" s="76"/>
      <c r="EXV527" s="76"/>
      <c r="EXW527" s="76"/>
      <c r="EXX527" s="76"/>
      <c r="EXY527" s="76"/>
      <c r="EXZ527" s="76"/>
      <c r="EYA527" s="76"/>
      <c r="EYB527" s="76"/>
      <c r="EYC527" s="76"/>
      <c r="EYD527" s="76"/>
      <c r="EYE527" s="76"/>
      <c r="EYF527" s="76"/>
      <c r="EYG527" s="76"/>
      <c r="EYH527" s="76"/>
      <c r="EYI527" s="76"/>
      <c r="EYJ527" s="76"/>
      <c r="EYK527" s="76"/>
      <c r="EYL527" s="76"/>
      <c r="EYM527" s="76"/>
      <c r="EYN527" s="76"/>
      <c r="EYO527" s="76"/>
      <c r="EYP527" s="76"/>
      <c r="EYQ527" s="76"/>
      <c r="EYR527" s="76"/>
      <c r="EYS527" s="76"/>
      <c r="EYT527" s="76"/>
      <c r="EYU527" s="76"/>
      <c r="EYV527" s="76"/>
      <c r="EYW527" s="76"/>
      <c r="EYX527" s="76"/>
      <c r="EYY527" s="76"/>
      <c r="EYZ527" s="76"/>
      <c r="EZA527" s="76"/>
      <c r="EZB527" s="76"/>
      <c r="EZC527" s="76"/>
      <c r="EZD527" s="76"/>
      <c r="EZE527" s="76"/>
      <c r="EZF527" s="76"/>
      <c r="EZG527" s="76"/>
      <c r="EZH527" s="76"/>
      <c r="EZI527" s="76"/>
      <c r="EZJ527" s="76"/>
      <c r="EZK527" s="76"/>
      <c r="EZL527" s="76"/>
      <c r="EZM527" s="76"/>
      <c r="EZN527" s="76"/>
      <c r="EZO527" s="76"/>
      <c r="EZP527" s="76"/>
      <c r="EZQ527" s="76"/>
      <c r="EZR527" s="76"/>
      <c r="EZS527" s="76"/>
      <c r="EZT527" s="76"/>
      <c r="EZU527" s="76"/>
      <c r="EZV527" s="76"/>
      <c r="EZW527" s="76"/>
      <c r="EZX527" s="76"/>
      <c r="EZY527" s="76"/>
      <c r="EZZ527" s="76"/>
      <c r="FAA527" s="76"/>
      <c r="FAB527" s="76"/>
      <c r="FAC527" s="76"/>
      <c r="FAD527" s="76"/>
      <c r="FAE527" s="76"/>
      <c r="FAF527" s="76"/>
      <c r="FAG527" s="76"/>
      <c r="FAH527" s="76"/>
      <c r="FAI527" s="76"/>
      <c r="FAJ527" s="76"/>
      <c r="FAK527" s="76"/>
      <c r="FAL527" s="76"/>
      <c r="FAM527" s="76"/>
      <c r="FAN527" s="76"/>
      <c r="FAO527" s="76"/>
      <c r="FAP527" s="76"/>
      <c r="FAQ527" s="76"/>
      <c r="FAR527" s="76"/>
      <c r="FAS527" s="76"/>
      <c r="FAT527" s="76"/>
      <c r="FAU527" s="76"/>
      <c r="FAV527" s="76"/>
      <c r="FAW527" s="76"/>
      <c r="FAX527" s="76"/>
      <c r="FAY527" s="76"/>
      <c r="FAZ527" s="76"/>
      <c r="FBA527" s="76"/>
      <c r="FBB527" s="76"/>
      <c r="FBC527" s="76"/>
      <c r="FBD527" s="76"/>
      <c r="FBE527" s="76"/>
      <c r="FBF527" s="76"/>
      <c r="FBG527" s="76"/>
      <c r="FBH527" s="76"/>
      <c r="FBI527" s="76"/>
      <c r="FBJ527" s="76"/>
      <c r="FBK527" s="76"/>
      <c r="FBL527" s="76"/>
      <c r="FBM527" s="76"/>
      <c r="FBN527" s="76"/>
      <c r="FBO527" s="76"/>
      <c r="FBP527" s="76"/>
      <c r="FBQ527" s="76"/>
      <c r="FBR527" s="76"/>
      <c r="FBS527" s="76"/>
      <c r="FBT527" s="76"/>
      <c r="FBU527" s="76"/>
      <c r="FBV527" s="76"/>
      <c r="FBW527" s="76"/>
      <c r="FBX527" s="76"/>
      <c r="FBY527" s="76"/>
      <c r="FBZ527" s="76"/>
      <c r="FCA527" s="76"/>
      <c r="FCB527" s="76"/>
      <c r="FCC527" s="76"/>
      <c r="FCD527" s="76"/>
      <c r="FCE527" s="76"/>
      <c r="FCF527" s="76"/>
      <c r="FCG527" s="76"/>
      <c r="FCH527" s="76"/>
      <c r="FCI527" s="76"/>
      <c r="FCJ527" s="76"/>
      <c r="FCK527" s="76"/>
      <c r="FCL527" s="76"/>
      <c r="FCM527" s="76"/>
      <c r="FCN527" s="76"/>
      <c r="FCO527" s="76"/>
      <c r="FCP527" s="76"/>
      <c r="FCQ527" s="76"/>
      <c r="FCR527" s="76"/>
      <c r="FCS527" s="76"/>
      <c r="FCT527" s="76"/>
      <c r="FCU527" s="76"/>
      <c r="FCV527" s="76"/>
      <c r="FCW527" s="76"/>
      <c r="FCX527" s="76"/>
      <c r="FCY527" s="76"/>
      <c r="FCZ527" s="76"/>
      <c r="FDA527" s="76"/>
      <c r="FDB527" s="76"/>
      <c r="FDC527" s="76"/>
      <c r="FDD527" s="76"/>
      <c r="FDE527" s="76"/>
      <c r="FDF527" s="76"/>
      <c r="FDG527" s="76"/>
      <c r="FDH527" s="76"/>
      <c r="FDI527" s="76"/>
      <c r="FDJ527" s="76"/>
      <c r="FDK527" s="76"/>
      <c r="FDL527" s="76"/>
      <c r="FDM527" s="76"/>
      <c r="FDN527" s="76"/>
      <c r="FDO527" s="76"/>
      <c r="FDP527" s="76"/>
      <c r="FDQ527" s="76"/>
      <c r="FDR527" s="76"/>
      <c r="FDS527" s="76"/>
      <c r="FDT527" s="76"/>
      <c r="FDU527" s="76"/>
      <c r="FDV527" s="76"/>
      <c r="FDW527" s="76"/>
      <c r="FDX527" s="76"/>
      <c r="FDY527" s="76"/>
      <c r="FDZ527" s="76"/>
      <c r="FEA527" s="76"/>
      <c r="FEB527" s="76"/>
      <c r="FEC527" s="76"/>
      <c r="FED527" s="76"/>
      <c r="FEE527" s="76"/>
      <c r="FEF527" s="76"/>
      <c r="FEG527" s="76"/>
      <c r="FEH527" s="76"/>
      <c r="FEI527" s="76"/>
      <c r="FEJ527" s="76"/>
      <c r="FEK527" s="76"/>
      <c r="FEL527" s="76"/>
      <c r="FEM527" s="76"/>
      <c r="FEN527" s="76"/>
      <c r="FEO527" s="76"/>
      <c r="FEP527" s="76"/>
      <c r="FEQ527" s="76"/>
      <c r="FER527" s="76"/>
      <c r="FES527" s="76"/>
      <c r="FET527" s="76"/>
      <c r="FEU527" s="76"/>
      <c r="FEV527" s="76"/>
      <c r="FEW527" s="76"/>
      <c r="FEX527" s="76"/>
      <c r="FEY527" s="76"/>
      <c r="FEZ527" s="76"/>
      <c r="FFA527" s="76"/>
      <c r="FFB527" s="76"/>
      <c r="FFC527" s="76"/>
      <c r="FFD527" s="76"/>
      <c r="FFE527" s="76"/>
      <c r="FFF527" s="76"/>
      <c r="FFG527" s="76"/>
      <c r="FFH527" s="76"/>
      <c r="FFI527" s="76"/>
      <c r="FFJ527" s="76"/>
      <c r="FFK527" s="76"/>
      <c r="FFL527" s="76"/>
      <c r="FFM527" s="76"/>
      <c r="FFN527" s="76"/>
      <c r="FFO527" s="76"/>
      <c r="FFP527" s="76"/>
      <c r="FFQ527" s="76"/>
      <c r="FFR527" s="76"/>
      <c r="FFS527" s="76"/>
      <c r="FFT527" s="76"/>
      <c r="FFU527" s="76"/>
      <c r="FFV527" s="76"/>
      <c r="FFW527" s="76"/>
      <c r="FFX527" s="76"/>
      <c r="FFY527" s="76"/>
      <c r="FFZ527" s="76"/>
      <c r="FGA527" s="76"/>
      <c r="FGB527" s="76"/>
      <c r="FGC527" s="76"/>
      <c r="FGD527" s="76"/>
      <c r="FGE527" s="76"/>
      <c r="FGF527" s="76"/>
      <c r="FGG527" s="76"/>
      <c r="FGH527" s="76"/>
      <c r="FGI527" s="76"/>
      <c r="FGJ527" s="76"/>
      <c r="FGK527" s="76"/>
      <c r="FGL527" s="76"/>
      <c r="FGM527" s="76"/>
      <c r="FGN527" s="76"/>
      <c r="FGO527" s="76"/>
      <c r="FGP527" s="76"/>
      <c r="FGQ527" s="76"/>
      <c r="FGR527" s="76"/>
      <c r="FGS527" s="76"/>
      <c r="FGT527" s="76"/>
      <c r="FGU527" s="76"/>
      <c r="FGV527" s="76"/>
      <c r="FGW527" s="76"/>
      <c r="FGX527" s="76"/>
      <c r="FGY527" s="76"/>
      <c r="FGZ527" s="76"/>
      <c r="FHA527" s="76"/>
      <c r="FHB527" s="76"/>
      <c r="FHC527" s="76"/>
      <c r="FHD527" s="76"/>
      <c r="FHE527" s="76"/>
      <c r="FHF527" s="76"/>
      <c r="FHG527" s="76"/>
      <c r="FHH527" s="76"/>
      <c r="FHI527" s="76"/>
      <c r="FHJ527" s="76"/>
      <c r="FHK527" s="76"/>
      <c r="FHL527" s="76"/>
      <c r="FHM527" s="76"/>
      <c r="FHN527" s="76"/>
      <c r="FHO527" s="76"/>
      <c r="FHP527" s="76"/>
      <c r="FHQ527" s="76"/>
      <c r="FHR527" s="76"/>
      <c r="FHS527" s="76"/>
      <c r="FHT527" s="76"/>
      <c r="FHU527" s="76"/>
      <c r="FHV527" s="76"/>
      <c r="FHW527" s="76"/>
      <c r="FHX527" s="76"/>
      <c r="FHY527" s="76"/>
      <c r="FHZ527" s="76"/>
      <c r="FIA527" s="76"/>
      <c r="FIB527" s="76"/>
      <c r="FIC527" s="76"/>
      <c r="FID527" s="76"/>
      <c r="FIE527" s="76"/>
      <c r="FIF527" s="76"/>
      <c r="FIG527" s="76"/>
      <c r="FIH527" s="76"/>
      <c r="FII527" s="76"/>
      <c r="FIJ527" s="76"/>
      <c r="FIK527" s="76"/>
      <c r="FIL527" s="76"/>
      <c r="FIM527" s="76"/>
      <c r="FIN527" s="76"/>
      <c r="FIO527" s="76"/>
      <c r="FIP527" s="76"/>
      <c r="FIQ527" s="76"/>
      <c r="FIR527" s="76"/>
      <c r="FIS527" s="76"/>
      <c r="FIT527" s="76"/>
      <c r="FIU527" s="76"/>
      <c r="FIV527" s="76"/>
      <c r="FIW527" s="76"/>
      <c r="FIX527" s="76"/>
      <c r="FIY527" s="76"/>
      <c r="FIZ527" s="76"/>
      <c r="FJA527" s="76"/>
      <c r="FJB527" s="76"/>
      <c r="FJC527" s="76"/>
      <c r="FJD527" s="76"/>
      <c r="FJE527" s="76"/>
      <c r="FJF527" s="76"/>
      <c r="FJG527" s="76"/>
      <c r="FJH527" s="76"/>
      <c r="FJI527" s="76"/>
      <c r="FJJ527" s="76"/>
      <c r="FJK527" s="76"/>
      <c r="FJL527" s="76"/>
      <c r="FJM527" s="76"/>
      <c r="FJN527" s="76"/>
      <c r="FJO527" s="76"/>
      <c r="FJP527" s="76"/>
      <c r="FJQ527" s="76"/>
      <c r="FJR527" s="76"/>
      <c r="FJS527" s="76"/>
      <c r="FJT527" s="76"/>
      <c r="FJU527" s="76"/>
      <c r="FJV527" s="76"/>
      <c r="FJW527" s="76"/>
      <c r="FJX527" s="76"/>
      <c r="FJY527" s="76"/>
      <c r="FJZ527" s="76"/>
      <c r="FKA527" s="76"/>
      <c r="FKB527" s="76"/>
      <c r="FKC527" s="76"/>
      <c r="FKD527" s="76"/>
      <c r="FKE527" s="76"/>
      <c r="FKF527" s="76"/>
      <c r="FKG527" s="76"/>
      <c r="FKH527" s="76"/>
      <c r="FKI527" s="76"/>
      <c r="FKJ527" s="76"/>
      <c r="FKK527" s="76"/>
      <c r="FKL527" s="76"/>
      <c r="FKM527" s="76"/>
      <c r="FKN527" s="76"/>
      <c r="FKO527" s="76"/>
      <c r="FKP527" s="76"/>
      <c r="FKQ527" s="76"/>
      <c r="FKR527" s="76"/>
      <c r="FKS527" s="76"/>
      <c r="FKT527" s="76"/>
      <c r="FKU527" s="76"/>
      <c r="FKV527" s="76"/>
      <c r="FKW527" s="76"/>
      <c r="FKX527" s="76"/>
      <c r="FKY527" s="76"/>
      <c r="FKZ527" s="76"/>
      <c r="FLA527" s="76"/>
      <c r="FLB527" s="76"/>
      <c r="FLC527" s="76"/>
      <c r="FLD527" s="76"/>
      <c r="FLE527" s="76"/>
      <c r="FLF527" s="76"/>
      <c r="FLG527" s="76"/>
      <c r="FLH527" s="76"/>
      <c r="FLI527" s="76"/>
      <c r="FLJ527" s="76"/>
      <c r="FLK527" s="76"/>
      <c r="FLL527" s="76"/>
      <c r="FLM527" s="76"/>
      <c r="FLN527" s="76"/>
      <c r="FLO527" s="76"/>
      <c r="FLP527" s="76"/>
      <c r="FLQ527" s="76"/>
      <c r="FLR527" s="76"/>
      <c r="FLS527" s="76"/>
      <c r="FLT527" s="76"/>
      <c r="FLU527" s="76"/>
      <c r="FLV527" s="76"/>
      <c r="FLW527" s="76"/>
      <c r="FLX527" s="76"/>
      <c r="FLY527" s="76"/>
      <c r="FLZ527" s="76"/>
      <c r="FMA527" s="76"/>
      <c r="FMB527" s="76"/>
      <c r="FMC527" s="76"/>
      <c r="FMD527" s="76"/>
      <c r="FME527" s="76"/>
      <c r="FMF527" s="76"/>
      <c r="FMG527" s="76"/>
      <c r="FMH527" s="76"/>
      <c r="FMI527" s="76"/>
      <c r="FMJ527" s="76"/>
      <c r="FMK527" s="76"/>
      <c r="FML527" s="76"/>
      <c r="FMM527" s="76"/>
      <c r="FMN527" s="76"/>
      <c r="FMO527" s="76"/>
      <c r="FMP527" s="76"/>
      <c r="FMQ527" s="76"/>
      <c r="FMR527" s="76"/>
      <c r="FMS527" s="76"/>
      <c r="FMT527" s="76"/>
      <c r="FMU527" s="76"/>
      <c r="FMV527" s="76"/>
      <c r="FMW527" s="76"/>
      <c r="FMX527" s="76"/>
      <c r="FMY527" s="76"/>
      <c r="FMZ527" s="76"/>
      <c r="FNA527" s="76"/>
      <c r="FNB527" s="76"/>
      <c r="FNC527" s="76"/>
      <c r="FND527" s="76"/>
      <c r="FNE527" s="76"/>
      <c r="FNF527" s="76"/>
      <c r="FNG527" s="76"/>
      <c r="FNH527" s="76"/>
      <c r="FNI527" s="76"/>
      <c r="FNJ527" s="76"/>
      <c r="FNK527" s="76"/>
      <c r="FNL527" s="76"/>
      <c r="FNM527" s="76"/>
      <c r="FNN527" s="76"/>
      <c r="FNO527" s="76"/>
      <c r="FNP527" s="76"/>
      <c r="FNQ527" s="76"/>
      <c r="FNR527" s="76"/>
      <c r="FNS527" s="76"/>
      <c r="FNT527" s="76"/>
      <c r="FNU527" s="76"/>
      <c r="FNV527" s="76"/>
      <c r="FNW527" s="76"/>
      <c r="FNX527" s="76"/>
      <c r="FNY527" s="76"/>
      <c r="FNZ527" s="76"/>
      <c r="FOA527" s="76"/>
      <c r="FOB527" s="76"/>
      <c r="FOC527" s="76"/>
      <c r="FOD527" s="76"/>
      <c r="FOE527" s="76"/>
      <c r="FOF527" s="76"/>
      <c r="FOG527" s="76"/>
      <c r="FOH527" s="76"/>
      <c r="FOI527" s="76"/>
      <c r="FOJ527" s="76"/>
      <c r="FOK527" s="76"/>
      <c r="FOL527" s="76"/>
      <c r="FOM527" s="76"/>
      <c r="FON527" s="76"/>
      <c r="FOO527" s="76"/>
      <c r="FOP527" s="76"/>
      <c r="FOQ527" s="76"/>
      <c r="FOR527" s="76"/>
      <c r="FOS527" s="76"/>
      <c r="FOT527" s="76"/>
      <c r="FOU527" s="76"/>
      <c r="FOV527" s="76"/>
      <c r="FOW527" s="76"/>
      <c r="FOX527" s="76"/>
      <c r="FOY527" s="76"/>
      <c r="FOZ527" s="76"/>
      <c r="FPA527" s="76"/>
      <c r="FPB527" s="76"/>
      <c r="FPC527" s="76"/>
      <c r="FPD527" s="76"/>
      <c r="FPE527" s="76"/>
      <c r="FPF527" s="76"/>
      <c r="FPG527" s="76"/>
      <c r="FPH527" s="76"/>
      <c r="FPI527" s="76"/>
      <c r="FPJ527" s="76"/>
      <c r="FPK527" s="76"/>
      <c r="FPL527" s="76"/>
      <c r="FPM527" s="76"/>
      <c r="FPN527" s="76"/>
      <c r="FPO527" s="76"/>
      <c r="FPP527" s="76"/>
      <c r="FPQ527" s="76"/>
      <c r="FPR527" s="76"/>
      <c r="FPS527" s="76"/>
      <c r="FPT527" s="76"/>
      <c r="FPU527" s="76"/>
      <c r="FPV527" s="76"/>
      <c r="FPW527" s="76"/>
      <c r="FPX527" s="76"/>
      <c r="FPY527" s="76"/>
      <c r="FPZ527" s="76"/>
      <c r="FQA527" s="76"/>
      <c r="FQB527" s="76"/>
      <c r="FQC527" s="76"/>
      <c r="FQD527" s="76"/>
      <c r="FQE527" s="76"/>
      <c r="FQF527" s="76"/>
      <c r="FQG527" s="76"/>
      <c r="FQH527" s="76"/>
      <c r="FQI527" s="76"/>
      <c r="FQJ527" s="76"/>
      <c r="FQK527" s="76"/>
      <c r="FQL527" s="76"/>
      <c r="FQM527" s="76"/>
      <c r="FQN527" s="76"/>
      <c r="FQO527" s="76"/>
      <c r="FQP527" s="76"/>
      <c r="FQQ527" s="76"/>
      <c r="FQR527" s="76"/>
      <c r="FQS527" s="76"/>
      <c r="FQT527" s="76"/>
      <c r="FQU527" s="76"/>
      <c r="FQV527" s="76"/>
      <c r="FQW527" s="76"/>
      <c r="FQX527" s="76"/>
      <c r="FQY527" s="76"/>
      <c r="FQZ527" s="76"/>
      <c r="FRA527" s="76"/>
      <c r="FRB527" s="76"/>
      <c r="FRC527" s="76"/>
      <c r="FRD527" s="76"/>
      <c r="FRE527" s="76"/>
      <c r="FRF527" s="76"/>
      <c r="FRG527" s="76"/>
      <c r="FRH527" s="76"/>
      <c r="FRI527" s="76"/>
      <c r="FRJ527" s="76"/>
      <c r="FRK527" s="76"/>
      <c r="FRL527" s="76"/>
      <c r="FRM527" s="76"/>
      <c r="FRN527" s="76"/>
      <c r="FRO527" s="76"/>
      <c r="FRP527" s="76"/>
      <c r="FRQ527" s="76"/>
      <c r="FRR527" s="76"/>
      <c r="FRS527" s="76"/>
      <c r="FRT527" s="76"/>
      <c r="FRU527" s="76"/>
      <c r="FRV527" s="76"/>
      <c r="FRW527" s="76"/>
      <c r="FRX527" s="76"/>
      <c r="FRY527" s="76"/>
      <c r="FRZ527" s="76"/>
      <c r="FSA527" s="76"/>
      <c r="FSB527" s="76"/>
      <c r="FSC527" s="76"/>
      <c r="FSD527" s="76"/>
      <c r="FSE527" s="76"/>
      <c r="FSF527" s="76"/>
      <c r="FSG527" s="76"/>
      <c r="FSH527" s="76"/>
      <c r="FSI527" s="76"/>
      <c r="FSJ527" s="76"/>
      <c r="FSK527" s="76"/>
      <c r="FSL527" s="76"/>
      <c r="FSM527" s="76"/>
      <c r="FSN527" s="76"/>
      <c r="FSO527" s="76"/>
      <c r="FSP527" s="76"/>
      <c r="FSQ527" s="76"/>
      <c r="FSR527" s="76"/>
      <c r="FSS527" s="76"/>
      <c r="FST527" s="76"/>
      <c r="FSU527" s="76"/>
      <c r="FSV527" s="76"/>
      <c r="FSW527" s="76"/>
      <c r="FSX527" s="76"/>
      <c r="FSY527" s="76"/>
      <c r="FSZ527" s="76"/>
      <c r="FTA527" s="76"/>
      <c r="FTB527" s="76"/>
      <c r="FTC527" s="76"/>
      <c r="FTD527" s="76"/>
      <c r="FTE527" s="76"/>
      <c r="FTF527" s="76"/>
      <c r="FTG527" s="76"/>
      <c r="FTH527" s="76"/>
      <c r="FTI527" s="76"/>
      <c r="FTJ527" s="76"/>
      <c r="FTK527" s="76"/>
      <c r="FTL527" s="76"/>
      <c r="FTM527" s="76"/>
      <c r="FTN527" s="76"/>
      <c r="FTO527" s="76"/>
      <c r="FTP527" s="76"/>
      <c r="FTQ527" s="76"/>
      <c r="FTR527" s="76"/>
      <c r="FTS527" s="76"/>
      <c r="FTT527" s="76"/>
      <c r="FTU527" s="76"/>
      <c r="FTV527" s="76"/>
      <c r="FTW527" s="76"/>
      <c r="FTX527" s="76"/>
      <c r="FTY527" s="76"/>
      <c r="FTZ527" s="76"/>
      <c r="FUA527" s="76"/>
      <c r="FUB527" s="76"/>
      <c r="FUC527" s="76"/>
      <c r="FUD527" s="76"/>
      <c r="FUE527" s="76"/>
      <c r="FUF527" s="76"/>
      <c r="FUG527" s="76"/>
      <c r="FUH527" s="76"/>
      <c r="FUI527" s="76"/>
      <c r="FUJ527" s="76"/>
      <c r="FUK527" s="76"/>
      <c r="FUL527" s="76"/>
      <c r="FUM527" s="76"/>
      <c r="FUN527" s="76"/>
      <c r="FUO527" s="76"/>
      <c r="FUP527" s="76"/>
      <c r="FUQ527" s="76"/>
      <c r="FUR527" s="76"/>
      <c r="FUS527" s="76"/>
      <c r="FUT527" s="76"/>
      <c r="FUU527" s="76"/>
      <c r="FUV527" s="76"/>
      <c r="FUW527" s="76"/>
      <c r="FUX527" s="76"/>
      <c r="FUY527" s="76"/>
      <c r="FUZ527" s="76"/>
      <c r="FVA527" s="76"/>
      <c r="FVB527" s="76"/>
      <c r="FVC527" s="76"/>
      <c r="FVD527" s="76"/>
      <c r="FVE527" s="76"/>
      <c r="FVF527" s="76"/>
      <c r="FVG527" s="76"/>
      <c r="FVH527" s="76"/>
      <c r="FVI527" s="76"/>
      <c r="FVJ527" s="76"/>
      <c r="FVK527" s="76"/>
      <c r="FVL527" s="76"/>
      <c r="FVM527" s="76"/>
      <c r="FVN527" s="76"/>
      <c r="FVO527" s="76"/>
      <c r="FVP527" s="76"/>
      <c r="FVQ527" s="76"/>
      <c r="FVR527" s="76"/>
      <c r="FVS527" s="76"/>
      <c r="FVT527" s="76"/>
      <c r="FVU527" s="76"/>
      <c r="FVV527" s="76"/>
      <c r="FVW527" s="76"/>
      <c r="FVX527" s="76"/>
      <c r="FVY527" s="76"/>
      <c r="FVZ527" s="76"/>
      <c r="FWA527" s="76"/>
      <c r="FWB527" s="76"/>
      <c r="FWC527" s="76"/>
      <c r="FWD527" s="76"/>
      <c r="FWE527" s="76"/>
      <c r="FWF527" s="76"/>
      <c r="FWG527" s="76"/>
      <c r="FWH527" s="76"/>
      <c r="FWI527" s="76"/>
      <c r="FWJ527" s="76"/>
      <c r="FWK527" s="76"/>
      <c r="FWL527" s="76"/>
      <c r="FWM527" s="76"/>
      <c r="FWN527" s="76"/>
      <c r="FWO527" s="76"/>
      <c r="FWP527" s="76"/>
      <c r="FWQ527" s="76"/>
      <c r="FWR527" s="76"/>
      <c r="FWS527" s="76"/>
      <c r="FWT527" s="76"/>
      <c r="FWU527" s="76"/>
      <c r="FWV527" s="76"/>
      <c r="FWW527" s="76"/>
      <c r="FWX527" s="76"/>
      <c r="FWY527" s="76"/>
      <c r="FWZ527" s="76"/>
      <c r="FXA527" s="76"/>
      <c r="FXB527" s="76"/>
      <c r="FXC527" s="76"/>
      <c r="FXD527" s="76"/>
      <c r="FXE527" s="76"/>
      <c r="FXF527" s="76"/>
      <c r="FXG527" s="76"/>
      <c r="FXH527" s="76"/>
      <c r="FXI527" s="76"/>
      <c r="FXJ527" s="76"/>
      <c r="FXK527" s="76"/>
      <c r="FXL527" s="76"/>
      <c r="FXM527" s="76"/>
      <c r="FXN527" s="76"/>
      <c r="FXO527" s="76"/>
      <c r="FXP527" s="76"/>
      <c r="FXQ527" s="76"/>
      <c r="FXR527" s="76"/>
      <c r="FXS527" s="76"/>
      <c r="FXT527" s="76"/>
      <c r="FXU527" s="76"/>
      <c r="FXV527" s="76"/>
      <c r="FXW527" s="76"/>
      <c r="FXX527" s="76"/>
      <c r="FXY527" s="76"/>
      <c r="FXZ527" s="76"/>
      <c r="FYA527" s="76"/>
      <c r="FYB527" s="76"/>
      <c r="FYC527" s="76"/>
      <c r="FYD527" s="76"/>
      <c r="FYE527" s="76"/>
      <c r="FYF527" s="76"/>
      <c r="FYG527" s="76"/>
      <c r="FYH527" s="76"/>
      <c r="FYI527" s="76"/>
      <c r="FYJ527" s="76"/>
      <c r="FYK527" s="76"/>
      <c r="FYL527" s="76"/>
      <c r="FYM527" s="76"/>
      <c r="FYN527" s="76"/>
      <c r="FYO527" s="76"/>
      <c r="FYP527" s="76"/>
      <c r="FYQ527" s="76"/>
      <c r="FYR527" s="76"/>
      <c r="FYS527" s="76"/>
      <c r="FYT527" s="76"/>
      <c r="FYU527" s="76"/>
      <c r="FYV527" s="76"/>
      <c r="FYW527" s="76"/>
      <c r="FYX527" s="76"/>
      <c r="FYY527" s="76"/>
      <c r="FYZ527" s="76"/>
      <c r="FZA527" s="76"/>
      <c r="FZB527" s="76"/>
      <c r="FZC527" s="76"/>
      <c r="FZD527" s="76"/>
      <c r="FZE527" s="76"/>
      <c r="FZF527" s="76"/>
      <c r="FZG527" s="76"/>
      <c r="FZH527" s="76"/>
      <c r="FZI527" s="76"/>
      <c r="FZJ527" s="76"/>
      <c r="FZK527" s="76"/>
      <c r="FZL527" s="76"/>
      <c r="FZM527" s="76"/>
      <c r="FZN527" s="76"/>
      <c r="FZO527" s="76"/>
      <c r="FZP527" s="76"/>
      <c r="FZQ527" s="76"/>
      <c r="FZR527" s="76"/>
      <c r="FZS527" s="76"/>
      <c r="FZT527" s="76"/>
      <c r="FZU527" s="76"/>
      <c r="FZV527" s="76"/>
      <c r="FZW527" s="76"/>
      <c r="FZX527" s="76"/>
      <c r="FZY527" s="76"/>
      <c r="FZZ527" s="76"/>
      <c r="GAA527" s="76"/>
      <c r="GAB527" s="76"/>
      <c r="GAC527" s="76"/>
      <c r="GAD527" s="76"/>
      <c r="GAE527" s="76"/>
      <c r="GAF527" s="76"/>
      <c r="GAG527" s="76"/>
      <c r="GAH527" s="76"/>
      <c r="GAI527" s="76"/>
      <c r="GAJ527" s="76"/>
      <c r="GAK527" s="76"/>
      <c r="GAL527" s="76"/>
      <c r="GAM527" s="76"/>
      <c r="GAN527" s="76"/>
      <c r="GAO527" s="76"/>
      <c r="GAP527" s="76"/>
      <c r="GAQ527" s="76"/>
      <c r="GAR527" s="76"/>
      <c r="GAS527" s="76"/>
      <c r="GAT527" s="76"/>
      <c r="GAU527" s="76"/>
      <c r="GAV527" s="76"/>
      <c r="GAW527" s="76"/>
      <c r="GAX527" s="76"/>
      <c r="GAY527" s="76"/>
      <c r="GAZ527" s="76"/>
      <c r="GBA527" s="76"/>
      <c r="GBB527" s="76"/>
      <c r="GBC527" s="76"/>
      <c r="GBD527" s="76"/>
      <c r="GBE527" s="76"/>
      <c r="GBF527" s="76"/>
      <c r="GBG527" s="76"/>
      <c r="GBH527" s="76"/>
      <c r="GBI527" s="76"/>
      <c r="GBJ527" s="76"/>
      <c r="GBK527" s="76"/>
      <c r="GBL527" s="76"/>
      <c r="GBM527" s="76"/>
      <c r="GBN527" s="76"/>
      <c r="GBO527" s="76"/>
      <c r="GBP527" s="76"/>
      <c r="GBQ527" s="76"/>
      <c r="GBR527" s="76"/>
      <c r="GBS527" s="76"/>
      <c r="GBT527" s="76"/>
      <c r="GBU527" s="76"/>
      <c r="GBV527" s="76"/>
      <c r="GBW527" s="76"/>
      <c r="GBX527" s="76"/>
      <c r="GBY527" s="76"/>
      <c r="GBZ527" s="76"/>
      <c r="GCA527" s="76"/>
      <c r="GCB527" s="76"/>
      <c r="GCC527" s="76"/>
      <c r="GCD527" s="76"/>
      <c r="GCE527" s="76"/>
      <c r="GCF527" s="76"/>
      <c r="GCG527" s="76"/>
      <c r="GCH527" s="76"/>
      <c r="GCI527" s="76"/>
      <c r="GCJ527" s="76"/>
      <c r="GCK527" s="76"/>
      <c r="GCL527" s="76"/>
      <c r="GCM527" s="76"/>
      <c r="GCN527" s="76"/>
      <c r="GCO527" s="76"/>
      <c r="GCP527" s="76"/>
      <c r="GCQ527" s="76"/>
      <c r="GCR527" s="76"/>
      <c r="GCS527" s="76"/>
      <c r="GCT527" s="76"/>
      <c r="GCU527" s="76"/>
      <c r="GCV527" s="76"/>
      <c r="GCW527" s="76"/>
      <c r="GCX527" s="76"/>
      <c r="GCY527" s="76"/>
      <c r="GCZ527" s="76"/>
      <c r="GDA527" s="76"/>
      <c r="GDB527" s="76"/>
      <c r="GDC527" s="76"/>
      <c r="GDD527" s="76"/>
      <c r="GDE527" s="76"/>
      <c r="GDF527" s="76"/>
      <c r="GDG527" s="76"/>
      <c r="GDH527" s="76"/>
      <c r="GDI527" s="76"/>
      <c r="GDJ527" s="76"/>
      <c r="GDK527" s="76"/>
      <c r="GDL527" s="76"/>
      <c r="GDM527" s="76"/>
      <c r="GDN527" s="76"/>
      <c r="GDO527" s="76"/>
      <c r="GDP527" s="76"/>
      <c r="GDQ527" s="76"/>
      <c r="GDR527" s="76"/>
      <c r="GDS527" s="76"/>
      <c r="GDT527" s="76"/>
      <c r="GDU527" s="76"/>
      <c r="GDV527" s="76"/>
      <c r="GDW527" s="76"/>
      <c r="GDX527" s="76"/>
      <c r="GDY527" s="76"/>
      <c r="GDZ527" s="76"/>
      <c r="GEA527" s="76"/>
      <c r="GEB527" s="76"/>
      <c r="GEC527" s="76"/>
      <c r="GED527" s="76"/>
      <c r="GEE527" s="76"/>
      <c r="GEF527" s="76"/>
      <c r="GEG527" s="76"/>
      <c r="GEH527" s="76"/>
      <c r="GEI527" s="76"/>
      <c r="GEJ527" s="76"/>
      <c r="GEK527" s="76"/>
      <c r="GEL527" s="76"/>
      <c r="GEM527" s="76"/>
      <c r="GEN527" s="76"/>
      <c r="GEO527" s="76"/>
      <c r="GEP527" s="76"/>
      <c r="GEQ527" s="76"/>
      <c r="GER527" s="76"/>
      <c r="GES527" s="76"/>
      <c r="GET527" s="76"/>
      <c r="GEU527" s="76"/>
      <c r="GEV527" s="76"/>
      <c r="GEW527" s="76"/>
      <c r="GEX527" s="76"/>
      <c r="GEY527" s="76"/>
      <c r="GEZ527" s="76"/>
      <c r="GFA527" s="76"/>
      <c r="GFB527" s="76"/>
      <c r="GFC527" s="76"/>
      <c r="GFD527" s="76"/>
      <c r="GFE527" s="76"/>
      <c r="GFF527" s="76"/>
      <c r="GFG527" s="76"/>
      <c r="GFH527" s="76"/>
      <c r="GFI527" s="76"/>
      <c r="GFJ527" s="76"/>
      <c r="GFK527" s="76"/>
      <c r="GFL527" s="76"/>
      <c r="GFM527" s="76"/>
      <c r="GFN527" s="76"/>
      <c r="GFO527" s="76"/>
      <c r="GFP527" s="76"/>
      <c r="GFQ527" s="76"/>
      <c r="GFR527" s="76"/>
      <c r="GFS527" s="76"/>
      <c r="GFT527" s="76"/>
      <c r="GFU527" s="76"/>
      <c r="GFV527" s="76"/>
      <c r="GFW527" s="76"/>
      <c r="GFX527" s="76"/>
      <c r="GFY527" s="76"/>
      <c r="GFZ527" s="76"/>
      <c r="GGA527" s="76"/>
      <c r="GGB527" s="76"/>
      <c r="GGC527" s="76"/>
      <c r="GGD527" s="76"/>
      <c r="GGE527" s="76"/>
      <c r="GGF527" s="76"/>
      <c r="GGG527" s="76"/>
      <c r="GGH527" s="76"/>
      <c r="GGI527" s="76"/>
      <c r="GGJ527" s="76"/>
      <c r="GGK527" s="76"/>
      <c r="GGL527" s="76"/>
      <c r="GGM527" s="76"/>
      <c r="GGN527" s="76"/>
      <c r="GGO527" s="76"/>
      <c r="GGP527" s="76"/>
      <c r="GGQ527" s="76"/>
      <c r="GGR527" s="76"/>
      <c r="GGS527" s="76"/>
      <c r="GGT527" s="76"/>
      <c r="GGU527" s="76"/>
      <c r="GGV527" s="76"/>
      <c r="GGW527" s="76"/>
      <c r="GGX527" s="76"/>
      <c r="GGY527" s="76"/>
      <c r="GGZ527" s="76"/>
      <c r="GHA527" s="76"/>
      <c r="GHB527" s="76"/>
      <c r="GHC527" s="76"/>
      <c r="GHD527" s="76"/>
      <c r="GHE527" s="76"/>
      <c r="GHF527" s="76"/>
      <c r="GHG527" s="76"/>
      <c r="GHH527" s="76"/>
      <c r="GHI527" s="76"/>
      <c r="GHJ527" s="76"/>
      <c r="GHK527" s="76"/>
      <c r="GHL527" s="76"/>
      <c r="GHM527" s="76"/>
      <c r="GHN527" s="76"/>
      <c r="GHO527" s="76"/>
      <c r="GHP527" s="76"/>
      <c r="GHQ527" s="76"/>
      <c r="GHR527" s="76"/>
      <c r="GHS527" s="76"/>
      <c r="GHT527" s="76"/>
      <c r="GHU527" s="76"/>
      <c r="GHV527" s="76"/>
      <c r="GHW527" s="76"/>
      <c r="GHX527" s="76"/>
      <c r="GHY527" s="76"/>
      <c r="GHZ527" s="76"/>
      <c r="GIA527" s="76"/>
      <c r="GIB527" s="76"/>
      <c r="GIC527" s="76"/>
      <c r="GID527" s="76"/>
      <c r="GIE527" s="76"/>
      <c r="GIF527" s="76"/>
      <c r="GIG527" s="76"/>
      <c r="GIH527" s="76"/>
      <c r="GII527" s="76"/>
      <c r="GIJ527" s="76"/>
      <c r="GIK527" s="76"/>
      <c r="GIL527" s="76"/>
      <c r="GIM527" s="76"/>
      <c r="GIN527" s="76"/>
      <c r="GIO527" s="76"/>
      <c r="GIP527" s="76"/>
      <c r="GIQ527" s="76"/>
      <c r="GIR527" s="76"/>
      <c r="GIS527" s="76"/>
      <c r="GIT527" s="76"/>
      <c r="GIU527" s="76"/>
      <c r="GIV527" s="76"/>
      <c r="GIW527" s="76"/>
      <c r="GIX527" s="76"/>
      <c r="GIY527" s="76"/>
      <c r="GIZ527" s="76"/>
      <c r="GJA527" s="76"/>
      <c r="GJB527" s="76"/>
      <c r="GJC527" s="76"/>
      <c r="GJD527" s="76"/>
      <c r="GJE527" s="76"/>
      <c r="GJF527" s="76"/>
      <c r="GJG527" s="76"/>
      <c r="GJH527" s="76"/>
      <c r="GJI527" s="76"/>
      <c r="GJJ527" s="76"/>
      <c r="GJK527" s="76"/>
      <c r="GJL527" s="76"/>
      <c r="GJM527" s="76"/>
      <c r="GJN527" s="76"/>
      <c r="GJO527" s="76"/>
      <c r="GJP527" s="76"/>
      <c r="GJQ527" s="76"/>
      <c r="GJR527" s="76"/>
      <c r="GJS527" s="76"/>
      <c r="GJT527" s="76"/>
      <c r="GJU527" s="76"/>
      <c r="GJV527" s="76"/>
      <c r="GJW527" s="76"/>
      <c r="GJX527" s="76"/>
      <c r="GJY527" s="76"/>
      <c r="GJZ527" s="76"/>
      <c r="GKA527" s="76"/>
      <c r="GKB527" s="76"/>
      <c r="GKC527" s="76"/>
      <c r="GKD527" s="76"/>
      <c r="GKE527" s="76"/>
      <c r="GKF527" s="76"/>
      <c r="GKG527" s="76"/>
      <c r="GKH527" s="76"/>
      <c r="GKI527" s="76"/>
      <c r="GKJ527" s="76"/>
      <c r="GKK527" s="76"/>
      <c r="GKL527" s="76"/>
      <c r="GKM527" s="76"/>
      <c r="GKN527" s="76"/>
      <c r="GKO527" s="76"/>
      <c r="GKP527" s="76"/>
      <c r="GKQ527" s="76"/>
      <c r="GKR527" s="76"/>
      <c r="GKS527" s="76"/>
      <c r="GKT527" s="76"/>
      <c r="GKU527" s="76"/>
      <c r="GKV527" s="76"/>
      <c r="GKW527" s="76"/>
      <c r="GKX527" s="76"/>
      <c r="GKY527" s="76"/>
      <c r="GKZ527" s="76"/>
      <c r="GLA527" s="76"/>
      <c r="GLB527" s="76"/>
      <c r="GLC527" s="76"/>
      <c r="GLD527" s="76"/>
      <c r="GLE527" s="76"/>
      <c r="GLF527" s="76"/>
      <c r="GLG527" s="76"/>
      <c r="GLH527" s="76"/>
      <c r="GLI527" s="76"/>
      <c r="GLJ527" s="76"/>
      <c r="GLK527" s="76"/>
      <c r="GLL527" s="76"/>
      <c r="GLM527" s="76"/>
      <c r="GLN527" s="76"/>
      <c r="GLO527" s="76"/>
      <c r="GLP527" s="76"/>
      <c r="GLQ527" s="76"/>
      <c r="GLR527" s="76"/>
      <c r="GLS527" s="76"/>
      <c r="GLT527" s="76"/>
      <c r="GLU527" s="76"/>
      <c r="GLV527" s="76"/>
      <c r="GLW527" s="76"/>
      <c r="GLX527" s="76"/>
      <c r="GLY527" s="76"/>
      <c r="GLZ527" s="76"/>
      <c r="GMA527" s="76"/>
      <c r="GMB527" s="76"/>
      <c r="GMC527" s="76"/>
      <c r="GMD527" s="76"/>
      <c r="GME527" s="76"/>
      <c r="GMF527" s="76"/>
      <c r="GMG527" s="76"/>
      <c r="GMH527" s="76"/>
      <c r="GMI527" s="76"/>
      <c r="GMJ527" s="76"/>
      <c r="GMK527" s="76"/>
      <c r="GML527" s="76"/>
      <c r="GMM527" s="76"/>
      <c r="GMN527" s="76"/>
      <c r="GMO527" s="76"/>
      <c r="GMP527" s="76"/>
      <c r="GMQ527" s="76"/>
      <c r="GMR527" s="76"/>
      <c r="GMS527" s="76"/>
      <c r="GMT527" s="76"/>
      <c r="GMU527" s="76"/>
      <c r="GMV527" s="76"/>
      <c r="GMW527" s="76"/>
      <c r="GMX527" s="76"/>
      <c r="GMY527" s="76"/>
      <c r="GMZ527" s="76"/>
      <c r="GNA527" s="76"/>
      <c r="GNB527" s="76"/>
      <c r="GNC527" s="76"/>
      <c r="GND527" s="76"/>
      <c r="GNE527" s="76"/>
      <c r="GNF527" s="76"/>
      <c r="GNG527" s="76"/>
      <c r="GNH527" s="76"/>
      <c r="GNI527" s="76"/>
      <c r="GNJ527" s="76"/>
      <c r="GNK527" s="76"/>
      <c r="GNL527" s="76"/>
      <c r="GNM527" s="76"/>
      <c r="GNN527" s="76"/>
      <c r="GNO527" s="76"/>
      <c r="GNP527" s="76"/>
      <c r="GNQ527" s="76"/>
      <c r="GNR527" s="76"/>
      <c r="GNS527" s="76"/>
      <c r="GNT527" s="76"/>
      <c r="GNU527" s="76"/>
      <c r="GNV527" s="76"/>
      <c r="GNW527" s="76"/>
      <c r="GNX527" s="76"/>
      <c r="GNY527" s="76"/>
      <c r="GNZ527" s="76"/>
      <c r="GOA527" s="76"/>
      <c r="GOB527" s="76"/>
      <c r="GOC527" s="76"/>
      <c r="GOD527" s="76"/>
      <c r="GOE527" s="76"/>
      <c r="GOF527" s="76"/>
      <c r="GOG527" s="76"/>
      <c r="GOH527" s="76"/>
      <c r="GOI527" s="76"/>
      <c r="GOJ527" s="76"/>
      <c r="GOK527" s="76"/>
      <c r="GOL527" s="76"/>
      <c r="GOM527" s="76"/>
      <c r="GON527" s="76"/>
      <c r="GOO527" s="76"/>
      <c r="GOP527" s="76"/>
      <c r="GOQ527" s="76"/>
      <c r="GOR527" s="76"/>
      <c r="GOS527" s="76"/>
      <c r="GOT527" s="76"/>
      <c r="GOU527" s="76"/>
      <c r="GOV527" s="76"/>
      <c r="GOW527" s="76"/>
      <c r="GOX527" s="76"/>
      <c r="GOY527" s="76"/>
      <c r="GOZ527" s="76"/>
      <c r="GPA527" s="76"/>
      <c r="GPB527" s="76"/>
      <c r="GPC527" s="76"/>
      <c r="GPD527" s="76"/>
      <c r="GPE527" s="76"/>
      <c r="GPF527" s="76"/>
      <c r="GPG527" s="76"/>
      <c r="GPH527" s="76"/>
      <c r="GPI527" s="76"/>
      <c r="GPJ527" s="76"/>
      <c r="GPK527" s="76"/>
      <c r="GPL527" s="76"/>
      <c r="GPM527" s="76"/>
      <c r="GPN527" s="76"/>
      <c r="GPO527" s="76"/>
      <c r="GPP527" s="76"/>
      <c r="GPQ527" s="76"/>
      <c r="GPR527" s="76"/>
      <c r="GPS527" s="76"/>
      <c r="GPT527" s="76"/>
      <c r="GPU527" s="76"/>
      <c r="GPV527" s="76"/>
      <c r="GPW527" s="76"/>
      <c r="GPX527" s="76"/>
      <c r="GPY527" s="76"/>
      <c r="GPZ527" s="76"/>
      <c r="GQA527" s="76"/>
      <c r="GQB527" s="76"/>
      <c r="GQC527" s="76"/>
      <c r="GQD527" s="76"/>
      <c r="GQE527" s="76"/>
      <c r="GQF527" s="76"/>
      <c r="GQG527" s="76"/>
      <c r="GQH527" s="76"/>
      <c r="GQI527" s="76"/>
      <c r="GQJ527" s="76"/>
      <c r="GQK527" s="76"/>
      <c r="GQL527" s="76"/>
      <c r="GQM527" s="76"/>
      <c r="GQN527" s="76"/>
      <c r="GQO527" s="76"/>
      <c r="GQP527" s="76"/>
      <c r="GQQ527" s="76"/>
      <c r="GQR527" s="76"/>
      <c r="GQS527" s="76"/>
      <c r="GQT527" s="76"/>
      <c r="GQU527" s="76"/>
      <c r="GQV527" s="76"/>
      <c r="GQW527" s="76"/>
      <c r="GQX527" s="76"/>
      <c r="GQY527" s="76"/>
      <c r="GQZ527" s="76"/>
      <c r="GRA527" s="76"/>
      <c r="GRB527" s="76"/>
      <c r="GRC527" s="76"/>
      <c r="GRD527" s="76"/>
      <c r="GRE527" s="76"/>
      <c r="GRF527" s="76"/>
      <c r="GRG527" s="76"/>
      <c r="GRH527" s="76"/>
      <c r="GRI527" s="76"/>
      <c r="GRJ527" s="76"/>
      <c r="GRK527" s="76"/>
      <c r="GRL527" s="76"/>
      <c r="GRM527" s="76"/>
      <c r="GRN527" s="76"/>
      <c r="GRO527" s="76"/>
      <c r="GRP527" s="76"/>
      <c r="GRQ527" s="76"/>
      <c r="GRR527" s="76"/>
      <c r="GRS527" s="76"/>
      <c r="GRT527" s="76"/>
      <c r="GRU527" s="76"/>
      <c r="GRV527" s="76"/>
      <c r="GRW527" s="76"/>
      <c r="GRX527" s="76"/>
      <c r="GRY527" s="76"/>
      <c r="GRZ527" s="76"/>
      <c r="GSA527" s="76"/>
      <c r="GSB527" s="76"/>
      <c r="GSC527" s="76"/>
      <c r="GSD527" s="76"/>
      <c r="GSE527" s="76"/>
      <c r="GSF527" s="76"/>
      <c r="GSG527" s="76"/>
      <c r="GSH527" s="76"/>
      <c r="GSI527" s="76"/>
      <c r="GSJ527" s="76"/>
      <c r="GSK527" s="76"/>
      <c r="GSL527" s="76"/>
      <c r="GSM527" s="76"/>
      <c r="GSN527" s="76"/>
      <c r="GSO527" s="76"/>
      <c r="GSP527" s="76"/>
      <c r="GSQ527" s="76"/>
      <c r="GSR527" s="76"/>
      <c r="GSS527" s="76"/>
      <c r="GST527" s="76"/>
      <c r="GSU527" s="76"/>
      <c r="GSV527" s="76"/>
      <c r="GSW527" s="76"/>
      <c r="GSX527" s="76"/>
      <c r="GSY527" s="76"/>
      <c r="GSZ527" s="76"/>
      <c r="GTA527" s="76"/>
      <c r="GTB527" s="76"/>
      <c r="GTC527" s="76"/>
      <c r="GTD527" s="76"/>
      <c r="GTE527" s="76"/>
      <c r="GTF527" s="76"/>
      <c r="GTG527" s="76"/>
      <c r="GTH527" s="76"/>
      <c r="GTI527" s="76"/>
      <c r="GTJ527" s="76"/>
      <c r="GTK527" s="76"/>
      <c r="GTL527" s="76"/>
      <c r="GTM527" s="76"/>
      <c r="GTN527" s="76"/>
      <c r="GTO527" s="76"/>
      <c r="GTP527" s="76"/>
      <c r="GTQ527" s="76"/>
      <c r="GTR527" s="76"/>
      <c r="GTS527" s="76"/>
      <c r="GTT527" s="76"/>
      <c r="GTU527" s="76"/>
      <c r="GTV527" s="76"/>
      <c r="GTW527" s="76"/>
      <c r="GTX527" s="76"/>
      <c r="GTY527" s="76"/>
      <c r="GTZ527" s="76"/>
      <c r="GUA527" s="76"/>
      <c r="GUB527" s="76"/>
      <c r="GUC527" s="76"/>
      <c r="GUD527" s="76"/>
      <c r="GUE527" s="76"/>
      <c r="GUF527" s="76"/>
      <c r="GUG527" s="76"/>
      <c r="GUH527" s="76"/>
      <c r="GUI527" s="76"/>
      <c r="GUJ527" s="76"/>
      <c r="GUK527" s="76"/>
      <c r="GUL527" s="76"/>
      <c r="GUM527" s="76"/>
      <c r="GUN527" s="76"/>
      <c r="GUO527" s="76"/>
      <c r="GUP527" s="76"/>
      <c r="GUQ527" s="76"/>
      <c r="GUR527" s="76"/>
      <c r="GUS527" s="76"/>
      <c r="GUT527" s="76"/>
      <c r="GUU527" s="76"/>
      <c r="GUV527" s="76"/>
      <c r="GUW527" s="76"/>
      <c r="GUX527" s="76"/>
      <c r="GUY527" s="76"/>
      <c r="GUZ527" s="76"/>
      <c r="GVA527" s="76"/>
      <c r="GVB527" s="76"/>
      <c r="GVC527" s="76"/>
      <c r="GVD527" s="76"/>
      <c r="GVE527" s="76"/>
      <c r="GVF527" s="76"/>
      <c r="GVG527" s="76"/>
      <c r="GVH527" s="76"/>
      <c r="GVI527" s="76"/>
      <c r="GVJ527" s="76"/>
      <c r="GVK527" s="76"/>
      <c r="GVL527" s="76"/>
      <c r="GVM527" s="76"/>
      <c r="GVN527" s="76"/>
      <c r="GVO527" s="76"/>
      <c r="GVP527" s="76"/>
      <c r="GVQ527" s="76"/>
      <c r="GVR527" s="76"/>
      <c r="GVS527" s="76"/>
      <c r="GVT527" s="76"/>
      <c r="GVU527" s="76"/>
      <c r="GVV527" s="76"/>
      <c r="GVW527" s="76"/>
      <c r="GVX527" s="76"/>
      <c r="GVY527" s="76"/>
      <c r="GVZ527" s="76"/>
      <c r="GWA527" s="76"/>
      <c r="GWB527" s="76"/>
      <c r="GWC527" s="76"/>
      <c r="GWD527" s="76"/>
      <c r="GWE527" s="76"/>
      <c r="GWF527" s="76"/>
      <c r="GWG527" s="76"/>
      <c r="GWH527" s="76"/>
      <c r="GWI527" s="76"/>
      <c r="GWJ527" s="76"/>
      <c r="GWK527" s="76"/>
      <c r="GWL527" s="76"/>
      <c r="GWM527" s="76"/>
      <c r="GWN527" s="76"/>
      <c r="GWO527" s="76"/>
      <c r="GWP527" s="76"/>
      <c r="GWQ527" s="76"/>
      <c r="GWR527" s="76"/>
      <c r="GWS527" s="76"/>
      <c r="GWT527" s="76"/>
      <c r="GWU527" s="76"/>
      <c r="GWV527" s="76"/>
      <c r="GWW527" s="76"/>
      <c r="GWX527" s="76"/>
      <c r="GWY527" s="76"/>
      <c r="GWZ527" s="76"/>
      <c r="GXA527" s="76"/>
      <c r="GXB527" s="76"/>
      <c r="GXC527" s="76"/>
      <c r="GXD527" s="76"/>
      <c r="GXE527" s="76"/>
      <c r="GXF527" s="76"/>
      <c r="GXG527" s="76"/>
      <c r="GXH527" s="76"/>
      <c r="GXI527" s="76"/>
      <c r="GXJ527" s="76"/>
      <c r="GXK527" s="76"/>
      <c r="GXL527" s="76"/>
      <c r="GXM527" s="76"/>
      <c r="GXN527" s="76"/>
      <c r="GXO527" s="76"/>
      <c r="GXP527" s="76"/>
      <c r="GXQ527" s="76"/>
      <c r="GXR527" s="76"/>
      <c r="GXS527" s="76"/>
      <c r="GXT527" s="76"/>
      <c r="GXU527" s="76"/>
      <c r="GXV527" s="76"/>
      <c r="GXW527" s="76"/>
      <c r="GXX527" s="76"/>
      <c r="GXY527" s="76"/>
      <c r="GXZ527" s="76"/>
      <c r="GYA527" s="76"/>
      <c r="GYB527" s="76"/>
      <c r="GYC527" s="76"/>
      <c r="GYD527" s="76"/>
      <c r="GYE527" s="76"/>
      <c r="GYF527" s="76"/>
      <c r="GYG527" s="76"/>
      <c r="GYH527" s="76"/>
      <c r="GYI527" s="76"/>
      <c r="GYJ527" s="76"/>
      <c r="GYK527" s="76"/>
      <c r="GYL527" s="76"/>
      <c r="GYM527" s="76"/>
      <c r="GYN527" s="76"/>
      <c r="GYO527" s="76"/>
      <c r="GYP527" s="76"/>
      <c r="GYQ527" s="76"/>
      <c r="GYR527" s="76"/>
      <c r="GYS527" s="76"/>
      <c r="GYT527" s="76"/>
      <c r="GYU527" s="76"/>
      <c r="GYV527" s="76"/>
      <c r="GYW527" s="76"/>
      <c r="GYX527" s="76"/>
      <c r="GYY527" s="76"/>
      <c r="GYZ527" s="76"/>
      <c r="GZA527" s="76"/>
      <c r="GZB527" s="76"/>
      <c r="GZC527" s="76"/>
      <c r="GZD527" s="76"/>
      <c r="GZE527" s="76"/>
      <c r="GZF527" s="76"/>
      <c r="GZG527" s="76"/>
      <c r="GZH527" s="76"/>
      <c r="GZI527" s="76"/>
      <c r="GZJ527" s="76"/>
      <c r="GZK527" s="76"/>
      <c r="GZL527" s="76"/>
      <c r="GZM527" s="76"/>
      <c r="GZN527" s="76"/>
      <c r="GZO527" s="76"/>
      <c r="GZP527" s="76"/>
      <c r="GZQ527" s="76"/>
      <c r="GZR527" s="76"/>
      <c r="GZS527" s="76"/>
      <c r="GZT527" s="76"/>
      <c r="GZU527" s="76"/>
      <c r="GZV527" s="76"/>
      <c r="GZW527" s="76"/>
      <c r="GZX527" s="76"/>
      <c r="GZY527" s="76"/>
      <c r="GZZ527" s="76"/>
      <c r="HAA527" s="76"/>
      <c r="HAB527" s="76"/>
      <c r="HAC527" s="76"/>
      <c r="HAD527" s="76"/>
      <c r="HAE527" s="76"/>
      <c r="HAF527" s="76"/>
      <c r="HAG527" s="76"/>
      <c r="HAH527" s="76"/>
      <c r="HAI527" s="76"/>
      <c r="HAJ527" s="76"/>
      <c r="HAK527" s="76"/>
      <c r="HAL527" s="76"/>
      <c r="HAM527" s="76"/>
      <c r="HAN527" s="76"/>
      <c r="HAO527" s="76"/>
      <c r="HAP527" s="76"/>
      <c r="HAQ527" s="76"/>
      <c r="HAR527" s="76"/>
      <c r="HAS527" s="76"/>
      <c r="HAT527" s="76"/>
      <c r="HAU527" s="76"/>
      <c r="HAV527" s="76"/>
      <c r="HAW527" s="76"/>
      <c r="HAX527" s="76"/>
      <c r="HAY527" s="76"/>
      <c r="HAZ527" s="76"/>
      <c r="HBA527" s="76"/>
      <c r="HBB527" s="76"/>
      <c r="HBC527" s="76"/>
      <c r="HBD527" s="76"/>
      <c r="HBE527" s="76"/>
      <c r="HBF527" s="76"/>
      <c r="HBG527" s="76"/>
      <c r="HBH527" s="76"/>
      <c r="HBI527" s="76"/>
      <c r="HBJ527" s="76"/>
      <c r="HBK527" s="76"/>
      <c r="HBL527" s="76"/>
      <c r="HBM527" s="76"/>
      <c r="HBN527" s="76"/>
      <c r="HBO527" s="76"/>
      <c r="HBP527" s="76"/>
      <c r="HBQ527" s="76"/>
      <c r="HBR527" s="76"/>
      <c r="HBS527" s="76"/>
      <c r="HBT527" s="76"/>
      <c r="HBU527" s="76"/>
      <c r="HBV527" s="76"/>
      <c r="HBW527" s="76"/>
      <c r="HBX527" s="76"/>
      <c r="HBY527" s="76"/>
      <c r="HBZ527" s="76"/>
      <c r="HCA527" s="76"/>
      <c r="HCB527" s="76"/>
      <c r="HCC527" s="76"/>
      <c r="HCD527" s="76"/>
      <c r="HCE527" s="76"/>
      <c r="HCF527" s="76"/>
      <c r="HCG527" s="76"/>
      <c r="HCH527" s="76"/>
      <c r="HCI527" s="76"/>
      <c r="HCJ527" s="76"/>
      <c r="HCK527" s="76"/>
      <c r="HCL527" s="76"/>
      <c r="HCM527" s="76"/>
      <c r="HCN527" s="76"/>
      <c r="HCO527" s="76"/>
      <c r="HCP527" s="76"/>
      <c r="HCQ527" s="76"/>
      <c r="HCR527" s="76"/>
      <c r="HCS527" s="76"/>
      <c r="HCT527" s="76"/>
      <c r="HCU527" s="76"/>
      <c r="HCV527" s="76"/>
      <c r="HCW527" s="76"/>
      <c r="HCX527" s="76"/>
      <c r="HCY527" s="76"/>
      <c r="HCZ527" s="76"/>
      <c r="HDA527" s="76"/>
      <c r="HDB527" s="76"/>
      <c r="HDC527" s="76"/>
      <c r="HDD527" s="76"/>
      <c r="HDE527" s="76"/>
      <c r="HDF527" s="76"/>
      <c r="HDG527" s="76"/>
      <c r="HDH527" s="76"/>
      <c r="HDI527" s="76"/>
      <c r="HDJ527" s="76"/>
      <c r="HDK527" s="76"/>
      <c r="HDL527" s="76"/>
      <c r="HDM527" s="76"/>
      <c r="HDN527" s="76"/>
      <c r="HDO527" s="76"/>
      <c r="HDP527" s="76"/>
      <c r="HDQ527" s="76"/>
      <c r="HDR527" s="76"/>
      <c r="HDS527" s="76"/>
      <c r="HDT527" s="76"/>
      <c r="HDU527" s="76"/>
      <c r="HDV527" s="76"/>
      <c r="HDW527" s="76"/>
      <c r="HDX527" s="76"/>
      <c r="HDY527" s="76"/>
      <c r="HDZ527" s="76"/>
      <c r="HEA527" s="76"/>
      <c r="HEB527" s="76"/>
      <c r="HEC527" s="76"/>
      <c r="HED527" s="76"/>
      <c r="HEE527" s="76"/>
      <c r="HEF527" s="76"/>
      <c r="HEG527" s="76"/>
      <c r="HEH527" s="76"/>
      <c r="HEI527" s="76"/>
      <c r="HEJ527" s="76"/>
      <c r="HEK527" s="76"/>
      <c r="HEL527" s="76"/>
      <c r="HEM527" s="76"/>
      <c r="HEN527" s="76"/>
      <c r="HEO527" s="76"/>
      <c r="HEP527" s="76"/>
      <c r="HEQ527" s="76"/>
      <c r="HER527" s="76"/>
      <c r="HES527" s="76"/>
      <c r="HET527" s="76"/>
      <c r="HEU527" s="76"/>
      <c r="HEV527" s="76"/>
      <c r="HEW527" s="76"/>
      <c r="HEX527" s="76"/>
      <c r="HEY527" s="76"/>
      <c r="HEZ527" s="76"/>
      <c r="HFA527" s="76"/>
      <c r="HFB527" s="76"/>
      <c r="HFC527" s="76"/>
      <c r="HFD527" s="76"/>
      <c r="HFE527" s="76"/>
      <c r="HFF527" s="76"/>
      <c r="HFG527" s="76"/>
      <c r="HFH527" s="76"/>
      <c r="HFI527" s="76"/>
      <c r="HFJ527" s="76"/>
      <c r="HFK527" s="76"/>
      <c r="HFL527" s="76"/>
      <c r="HFM527" s="76"/>
      <c r="HFN527" s="76"/>
      <c r="HFO527" s="76"/>
      <c r="HFP527" s="76"/>
      <c r="HFQ527" s="76"/>
      <c r="HFR527" s="76"/>
      <c r="HFS527" s="76"/>
      <c r="HFT527" s="76"/>
      <c r="HFU527" s="76"/>
      <c r="HFV527" s="76"/>
      <c r="HFW527" s="76"/>
      <c r="HFX527" s="76"/>
      <c r="HFY527" s="76"/>
      <c r="HFZ527" s="76"/>
      <c r="HGA527" s="76"/>
      <c r="HGB527" s="76"/>
      <c r="HGC527" s="76"/>
      <c r="HGD527" s="76"/>
      <c r="HGE527" s="76"/>
      <c r="HGF527" s="76"/>
      <c r="HGG527" s="76"/>
      <c r="HGH527" s="76"/>
      <c r="HGI527" s="76"/>
      <c r="HGJ527" s="76"/>
      <c r="HGK527" s="76"/>
      <c r="HGL527" s="76"/>
      <c r="HGM527" s="76"/>
      <c r="HGN527" s="76"/>
      <c r="HGO527" s="76"/>
      <c r="HGP527" s="76"/>
      <c r="HGQ527" s="76"/>
      <c r="HGR527" s="76"/>
      <c r="HGS527" s="76"/>
      <c r="HGT527" s="76"/>
      <c r="HGU527" s="76"/>
      <c r="HGV527" s="76"/>
      <c r="HGW527" s="76"/>
      <c r="HGX527" s="76"/>
      <c r="HGY527" s="76"/>
      <c r="HGZ527" s="76"/>
      <c r="HHA527" s="76"/>
      <c r="HHB527" s="76"/>
      <c r="HHC527" s="76"/>
      <c r="HHD527" s="76"/>
      <c r="HHE527" s="76"/>
      <c r="HHF527" s="76"/>
      <c r="HHG527" s="76"/>
      <c r="HHH527" s="76"/>
      <c r="HHI527" s="76"/>
      <c r="HHJ527" s="76"/>
      <c r="HHK527" s="76"/>
      <c r="HHL527" s="76"/>
      <c r="HHM527" s="76"/>
      <c r="HHN527" s="76"/>
      <c r="HHO527" s="76"/>
      <c r="HHP527" s="76"/>
      <c r="HHQ527" s="76"/>
      <c r="HHR527" s="76"/>
      <c r="HHS527" s="76"/>
      <c r="HHT527" s="76"/>
      <c r="HHU527" s="76"/>
      <c r="HHV527" s="76"/>
      <c r="HHW527" s="76"/>
      <c r="HHX527" s="76"/>
      <c r="HHY527" s="76"/>
      <c r="HHZ527" s="76"/>
      <c r="HIA527" s="76"/>
      <c r="HIB527" s="76"/>
      <c r="HIC527" s="76"/>
      <c r="HID527" s="76"/>
      <c r="HIE527" s="76"/>
      <c r="HIF527" s="76"/>
      <c r="HIG527" s="76"/>
      <c r="HIH527" s="76"/>
      <c r="HII527" s="76"/>
      <c r="HIJ527" s="76"/>
      <c r="HIK527" s="76"/>
      <c r="HIL527" s="76"/>
      <c r="HIM527" s="76"/>
      <c r="HIN527" s="76"/>
      <c r="HIO527" s="76"/>
      <c r="HIP527" s="76"/>
      <c r="HIQ527" s="76"/>
      <c r="HIR527" s="76"/>
      <c r="HIS527" s="76"/>
      <c r="HIT527" s="76"/>
      <c r="HIU527" s="76"/>
      <c r="HIV527" s="76"/>
      <c r="HIW527" s="76"/>
      <c r="HIX527" s="76"/>
      <c r="HIY527" s="76"/>
      <c r="HIZ527" s="76"/>
      <c r="HJA527" s="76"/>
      <c r="HJB527" s="76"/>
      <c r="HJC527" s="76"/>
      <c r="HJD527" s="76"/>
      <c r="HJE527" s="76"/>
      <c r="HJF527" s="76"/>
      <c r="HJG527" s="76"/>
      <c r="HJH527" s="76"/>
      <c r="HJI527" s="76"/>
      <c r="HJJ527" s="76"/>
      <c r="HJK527" s="76"/>
      <c r="HJL527" s="76"/>
      <c r="HJM527" s="76"/>
      <c r="HJN527" s="76"/>
      <c r="HJO527" s="76"/>
      <c r="HJP527" s="76"/>
      <c r="HJQ527" s="76"/>
      <c r="HJR527" s="76"/>
      <c r="HJS527" s="76"/>
      <c r="HJT527" s="76"/>
      <c r="HJU527" s="76"/>
      <c r="HJV527" s="76"/>
      <c r="HJW527" s="76"/>
      <c r="HJX527" s="76"/>
      <c r="HJY527" s="76"/>
      <c r="HJZ527" s="76"/>
      <c r="HKA527" s="76"/>
      <c r="HKB527" s="76"/>
      <c r="HKC527" s="76"/>
      <c r="HKD527" s="76"/>
      <c r="HKE527" s="76"/>
      <c r="HKF527" s="76"/>
      <c r="HKG527" s="76"/>
      <c r="HKH527" s="76"/>
      <c r="HKI527" s="76"/>
      <c r="HKJ527" s="76"/>
      <c r="HKK527" s="76"/>
      <c r="HKL527" s="76"/>
      <c r="HKM527" s="76"/>
      <c r="HKN527" s="76"/>
      <c r="HKO527" s="76"/>
      <c r="HKP527" s="76"/>
      <c r="HKQ527" s="76"/>
      <c r="HKR527" s="76"/>
      <c r="HKS527" s="76"/>
      <c r="HKT527" s="76"/>
      <c r="HKU527" s="76"/>
      <c r="HKV527" s="76"/>
      <c r="HKW527" s="76"/>
      <c r="HKX527" s="76"/>
      <c r="HKY527" s="76"/>
      <c r="HKZ527" s="76"/>
      <c r="HLA527" s="76"/>
      <c r="HLB527" s="76"/>
      <c r="HLC527" s="76"/>
      <c r="HLD527" s="76"/>
      <c r="HLE527" s="76"/>
      <c r="HLF527" s="76"/>
      <c r="HLG527" s="76"/>
      <c r="HLH527" s="76"/>
      <c r="HLI527" s="76"/>
      <c r="HLJ527" s="76"/>
      <c r="HLK527" s="76"/>
      <c r="HLL527" s="76"/>
      <c r="HLM527" s="76"/>
      <c r="HLN527" s="76"/>
      <c r="HLO527" s="76"/>
      <c r="HLP527" s="76"/>
      <c r="HLQ527" s="76"/>
      <c r="HLR527" s="76"/>
      <c r="HLS527" s="76"/>
      <c r="HLT527" s="76"/>
      <c r="HLU527" s="76"/>
      <c r="HLV527" s="76"/>
      <c r="HLW527" s="76"/>
      <c r="HLX527" s="76"/>
      <c r="HLY527" s="76"/>
      <c r="HLZ527" s="76"/>
      <c r="HMA527" s="76"/>
      <c r="HMB527" s="76"/>
      <c r="HMC527" s="76"/>
      <c r="HMD527" s="76"/>
      <c r="HME527" s="76"/>
      <c r="HMF527" s="76"/>
      <c r="HMG527" s="76"/>
      <c r="HMH527" s="76"/>
      <c r="HMI527" s="76"/>
      <c r="HMJ527" s="76"/>
      <c r="HMK527" s="76"/>
      <c r="HML527" s="76"/>
      <c r="HMM527" s="76"/>
      <c r="HMN527" s="76"/>
      <c r="HMO527" s="76"/>
      <c r="HMP527" s="76"/>
      <c r="HMQ527" s="76"/>
      <c r="HMR527" s="76"/>
      <c r="HMS527" s="76"/>
      <c r="HMT527" s="76"/>
      <c r="HMU527" s="76"/>
      <c r="HMV527" s="76"/>
      <c r="HMW527" s="76"/>
      <c r="HMX527" s="76"/>
      <c r="HMY527" s="76"/>
      <c r="HMZ527" s="76"/>
      <c r="HNA527" s="76"/>
      <c r="HNB527" s="76"/>
      <c r="HNC527" s="76"/>
      <c r="HND527" s="76"/>
      <c r="HNE527" s="76"/>
      <c r="HNF527" s="76"/>
      <c r="HNG527" s="76"/>
      <c r="HNH527" s="76"/>
      <c r="HNI527" s="76"/>
      <c r="HNJ527" s="76"/>
      <c r="HNK527" s="76"/>
      <c r="HNL527" s="76"/>
      <c r="HNM527" s="76"/>
      <c r="HNN527" s="76"/>
      <c r="HNO527" s="76"/>
      <c r="HNP527" s="76"/>
      <c r="HNQ527" s="76"/>
      <c r="HNR527" s="76"/>
      <c r="HNS527" s="76"/>
      <c r="HNT527" s="76"/>
      <c r="HNU527" s="76"/>
      <c r="HNV527" s="76"/>
      <c r="HNW527" s="76"/>
      <c r="HNX527" s="76"/>
      <c r="HNY527" s="76"/>
      <c r="HNZ527" s="76"/>
      <c r="HOA527" s="76"/>
      <c r="HOB527" s="76"/>
      <c r="HOC527" s="76"/>
      <c r="HOD527" s="76"/>
      <c r="HOE527" s="76"/>
      <c r="HOF527" s="76"/>
      <c r="HOG527" s="76"/>
      <c r="HOH527" s="76"/>
      <c r="HOI527" s="76"/>
      <c r="HOJ527" s="76"/>
      <c r="HOK527" s="76"/>
      <c r="HOL527" s="76"/>
      <c r="HOM527" s="76"/>
      <c r="HON527" s="76"/>
      <c r="HOO527" s="76"/>
      <c r="HOP527" s="76"/>
      <c r="HOQ527" s="76"/>
      <c r="HOR527" s="76"/>
      <c r="HOS527" s="76"/>
      <c r="HOT527" s="76"/>
      <c r="HOU527" s="76"/>
      <c r="HOV527" s="76"/>
      <c r="HOW527" s="76"/>
      <c r="HOX527" s="76"/>
      <c r="HOY527" s="76"/>
      <c r="HOZ527" s="76"/>
      <c r="HPA527" s="76"/>
      <c r="HPB527" s="76"/>
      <c r="HPC527" s="76"/>
      <c r="HPD527" s="76"/>
      <c r="HPE527" s="76"/>
      <c r="HPF527" s="76"/>
      <c r="HPG527" s="76"/>
      <c r="HPH527" s="76"/>
      <c r="HPI527" s="76"/>
      <c r="HPJ527" s="76"/>
      <c r="HPK527" s="76"/>
      <c r="HPL527" s="76"/>
      <c r="HPM527" s="76"/>
      <c r="HPN527" s="76"/>
      <c r="HPO527" s="76"/>
      <c r="HPP527" s="76"/>
      <c r="HPQ527" s="76"/>
      <c r="HPR527" s="76"/>
      <c r="HPS527" s="76"/>
      <c r="HPT527" s="76"/>
      <c r="HPU527" s="76"/>
      <c r="HPV527" s="76"/>
      <c r="HPW527" s="76"/>
      <c r="HPX527" s="76"/>
      <c r="HPY527" s="76"/>
      <c r="HPZ527" s="76"/>
      <c r="HQA527" s="76"/>
      <c r="HQB527" s="76"/>
      <c r="HQC527" s="76"/>
      <c r="HQD527" s="76"/>
      <c r="HQE527" s="76"/>
      <c r="HQF527" s="76"/>
      <c r="HQG527" s="76"/>
      <c r="HQH527" s="76"/>
      <c r="HQI527" s="76"/>
      <c r="HQJ527" s="76"/>
      <c r="HQK527" s="76"/>
      <c r="HQL527" s="76"/>
      <c r="HQM527" s="76"/>
      <c r="HQN527" s="76"/>
      <c r="HQO527" s="76"/>
      <c r="HQP527" s="76"/>
      <c r="HQQ527" s="76"/>
      <c r="HQR527" s="76"/>
      <c r="HQS527" s="76"/>
      <c r="HQT527" s="76"/>
      <c r="HQU527" s="76"/>
      <c r="HQV527" s="76"/>
      <c r="HQW527" s="76"/>
      <c r="HQX527" s="76"/>
      <c r="HQY527" s="76"/>
      <c r="HQZ527" s="76"/>
      <c r="HRA527" s="76"/>
      <c r="HRB527" s="76"/>
      <c r="HRC527" s="76"/>
      <c r="HRD527" s="76"/>
      <c r="HRE527" s="76"/>
      <c r="HRF527" s="76"/>
      <c r="HRG527" s="76"/>
      <c r="HRH527" s="76"/>
      <c r="HRI527" s="76"/>
      <c r="HRJ527" s="76"/>
      <c r="HRK527" s="76"/>
      <c r="HRL527" s="76"/>
      <c r="HRM527" s="76"/>
      <c r="HRN527" s="76"/>
      <c r="HRO527" s="76"/>
      <c r="HRP527" s="76"/>
      <c r="HRQ527" s="76"/>
      <c r="HRR527" s="76"/>
      <c r="HRS527" s="76"/>
      <c r="HRT527" s="76"/>
      <c r="HRU527" s="76"/>
      <c r="HRV527" s="76"/>
      <c r="HRW527" s="76"/>
      <c r="HRX527" s="76"/>
      <c r="HRY527" s="76"/>
      <c r="HRZ527" s="76"/>
      <c r="HSA527" s="76"/>
      <c r="HSB527" s="76"/>
      <c r="HSC527" s="76"/>
      <c r="HSD527" s="76"/>
      <c r="HSE527" s="76"/>
      <c r="HSF527" s="76"/>
      <c r="HSG527" s="76"/>
      <c r="HSH527" s="76"/>
      <c r="HSI527" s="76"/>
      <c r="HSJ527" s="76"/>
      <c r="HSK527" s="76"/>
      <c r="HSL527" s="76"/>
      <c r="HSM527" s="76"/>
      <c r="HSN527" s="76"/>
      <c r="HSO527" s="76"/>
      <c r="HSP527" s="76"/>
      <c r="HSQ527" s="76"/>
      <c r="HSR527" s="76"/>
      <c r="HSS527" s="76"/>
      <c r="HST527" s="76"/>
      <c r="HSU527" s="76"/>
      <c r="HSV527" s="76"/>
      <c r="HSW527" s="76"/>
      <c r="HSX527" s="76"/>
      <c r="HSY527" s="76"/>
      <c r="HSZ527" s="76"/>
      <c r="HTA527" s="76"/>
      <c r="HTB527" s="76"/>
      <c r="HTC527" s="76"/>
      <c r="HTD527" s="76"/>
      <c r="HTE527" s="76"/>
      <c r="HTF527" s="76"/>
      <c r="HTG527" s="76"/>
      <c r="HTH527" s="76"/>
      <c r="HTI527" s="76"/>
      <c r="HTJ527" s="76"/>
      <c r="HTK527" s="76"/>
      <c r="HTL527" s="76"/>
      <c r="HTM527" s="76"/>
      <c r="HTN527" s="76"/>
      <c r="HTO527" s="76"/>
      <c r="HTP527" s="76"/>
      <c r="HTQ527" s="76"/>
      <c r="HTR527" s="76"/>
      <c r="HTS527" s="76"/>
      <c r="HTT527" s="76"/>
      <c r="HTU527" s="76"/>
      <c r="HTV527" s="76"/>
      <c r="HTW527" s="76"/>
      <c r="HTX527" s="76"/>
      <c r="HTY527" s="76"/>
      <c r="HTZ527" s="76"/>
      <c r="HUA527" s="76"/>
      <c r="HUB527" s="76"/>
      <c r="HUC527" s="76"/>
      <c r="HUD527" s="76"/>
      <c r="HUE527" s="76"/>
      <c r="HUF527" s="76"/>
      <c r="HUG527" s="76"/>
      <c r="HUH527" s="76"/>
      <c r="HUI527" s="76"/>
      <c r="HUJ527" s="76"/>
      <c r="HUK527" s="76"/>
      <c r="HUL527" s="76"/>
      <c r="HUM527" s="76"/>
      <c r="HUN527" s="76"/>
      <c r="HUO527" s="76"/>
      <c r="HUP527" s="76"/>
      <c r="HUQ527" s="76"/>
      <c r="HUR527" s="76"/>
      <c r="HUS527" s="76"/>
      <c r="HUT527" s="76"/>
      <c r="HUU527" s="76"/>
      <c r="HUV527" s="76"/>
      <c r="HUW527" s="76"/>
      <c r="HUX527" s="76"/>
      <c r="HUY527" s="76"/>
      <c r="HUZ527" s="76"/>
      <c r="HVA527" s="76"/>
      <c r="HVB527" s="76"/>
      <c r="HVC527" s="76"/>
      <c r="HVD527" s="76"/>
      <c r="HVE527" s="76"/>
      <c r="HVF527" s="76"/>
      <c r="HVG527" s="76"/>
      <c r="HVH527" s="76"/>
      <c r="HVI527" s="76"/>
      <c r="HVJ527" s="76"/>
      <c r="HVK527" s="76"/>
      <c r="HVL527" s="76"/>
      <c r="HVM527" s="76"/>
      <c r="HVN527" s="76"/>
      <c r="HVO527" s="76"/>
      <c r="HVP527" s="76"/>
      <c r="HVQ527" s="76"/>
      <c r="HVR527" s="76"/>
      <c r="HVS527" s="76"/>
      <c r="HVT527" s="76"/>
      <c r="HVU527" s="76"/>
      <c r="HVV527" s="76"/>
      <c r="HVW527" s="76"/>
      <c r="HVX527" s="76"/>
      <c r="HVY527" s="76"/>
      <c r="HVZ527" s="76"/>
      <c r="HWA527" s="76"/>
      <c r="HWB527" s="76"/>
      <c r="HWC527" s="76"/>
      <c r="HWD527" s="76"/>
      <c r="HWE527" s="76"/>
      <c r="HWF527" s="76"/>
      <c r="HWG527" s="76"/>
      <c r="HWH527" s="76"/>
      <c r="HWI527" s="76"/>
      <c r="HWJ527" s="76"/>
      <c r="HWK527" s="76"/>
      <c r="HWL527" s="76"/>
      <c r="HWM527" s="76"/>
      <c r="HWN527" s="76"/>
      <c r="HWO527" s="76"/>
      <c r="HWP527" s="76"/>
      <c r="HWQ527" s="76"/>
      <c r="HWR527" s="76"/>
      <c r="HWS527" s="76"/>
      <c r="HWT527" s="76"/>
      <c r="HWU527" s="76"/>
      <c r="HWV527" s="76"/>
      <c r="HWW527" s="76"/>
      <c r="HWX527" s="76"/>
      <c r="HWY527" s="76"/>
      <c r="HWZ527" s="76"/>
      <c r="HXA527" s="76"/>
      <c r="HXB527" s="76"/>
      <c r="HXC527" s="76"/>
      <c r="HXD527" s="76"/>
      <c r="HXE527" s="76"/>
      <c r="HXF527" s="76"/>
      <c r="HXG527" s="76"/>
      <c r="HXH527" s="76"/>
      <c r="HXI527" s="76"/>
      <c r="HXJ527" s="76"/>
      <c r="HXK527" s="76"/>
      <c r="HXL527" s="76"/>
      <c r="HXM527" s="76"/>
      <c r="HXN527" s="76"/>
      <c r="HXO527" s="76"/>
      <c r="HXP527" s="76"/>
      <c r="HXQ527" s="76"/>
      <c r="HXR527" s="76"/>
      <c r="HXS527" s="76"/>
      <c r="HXT527" s="76"/>
      <c r="HXU527" s="76"/>
      <c r="HXV527" s="76"/>
      <c r="HXW527" s="76"/>
      <c r="HXX527" s="76"/>
      <c r="HXY527" s="76"/>
      <c r="HXZ527" s="76"/>
      <c r="HYA527" s="76"/>
      <c r="HYB527" s="76"/>
      <c r="HYC527" s="76"/>
      <c r="HYD527" s="76"/>
      <c r="HYE527" s="76"/>
      <c r="HYF527" s="76"/>
      <c r="HYG527" s="76"/>
      <c r="HYH527" s="76"/>
      <c r="HYI527" s="76"/>
      <c r="HYJ527" s="76"/>
      <c r="HYK527" s="76"/>
      <c r="HYL527" s="76"/>
      <c r="HYM527" s="76"/>
      <c r="HYN527" s="76"/>
      <c r="HYO527" s="76"/>
      <c r="HYP527" s="76"/>
      <c r="HYQ527" s="76"/>
      <c r="HYR527" s="76"/>
      <c r="HYS527" s="76"/>
      <c r="HYT527" s="76"/>
      <c r="HYU527" s="76"/>
      <c r="HYV527" s="76"/>
      <c r="HYW527" s="76"/>
      <c r="HYX527" s="76"/>
      <c r="HYY527" s="76"/>
      <c r="HYZ527" s="76"/>
      <c r="HZA527" s="76"/>
      <c r="HZB527" s="76"/>
      <c r="HZC527" s="76"/>
      <c r="HZD527" s="76"/>
      <c r="HZE527" s="76"/>
      <c r="HZF527" s="76"/>
      <c r="HZG527" s="76"/>
      <c r="HZH527" s="76"/>
      <c r="HZI527" s="76"/>
      <c r="HZJ527" s="76"/>
      <c r="HZK527" s="76"/>
      <c r="HZL527" s="76"/>
      <c r="HZM527" s="76"/>
      <c r="HZN527" s="76"/>
      <c r="HZO527" s="76"/>
      <c r="HZP527" s="76"/>
      <c r="HZQ527" s="76"/>
      <c r="HZR527" s="76"/>
      <c r="HZS527" s="76"/>
      <c r="HZT527" s="76"/>
      <c r="HZU527" s="76"/>
      <c r="HZV527" s="76"/>
      <c r="HZW527" s="76"/>
      <c r="HZX527" s="76"/>
      <c r="HZY527" s="76"/>
      <c r="HZZ527" s="76"/>
      <c r="IAA527" s="76"/>
      <c r="IAB527" s="76"/>
      <c r="IAC527" s="76"/>
      <c r="IAD527" s="76"/>
      <c r="IAE527" s="76"/>
      <c r="IAF527" s="76"/>
      <c r="IAG527" s="76"/>
      <c r="IAH527" s="76"/>
      <c r="IAI527" s="76"/>
      <c r="IAJ527" s="76"/>
      <c r="IAK527" s="76"/>
      <c r="IAL527" s="76"/>
      <c r="IAM527" s="76"/>
      <c r="IAN527" s="76"/>
      <c r="IAO527" s="76"/>
      <c r="IAP527" s="76"/>
      <c r="IAQ527" s="76"/>
      <c r="IAR527" s="76"/>
      <c r="IAS527" s="76"/>
      <c r="IAT527" s="76"/>
      <c r="IAU527" s="76"/>
      <c r="IAV527" s="76"/>
      <c r="IAW527" s="76"/>
      <c r="IAX527" s="76"/>
      <c r="IAY527" s="76"/>
      <c r="IAZ527" s="76"/>
      <c r="IBA527" s="76"/>
      <c r="IBB527" s="76"/>
      <c r="IBC527" s="76"/>
      <c r="IBD527" s="76"/>
      <c r="IBE527" s="76"/>
      <c r="IBF527" s="76"/>
      <c r="IBG527" s="76"/>
      <c r="IBH527" s="76"/>
      <c r="IBI527" s="76"/>
      <c r="IBJ527" s="76"/>
      <c r="IBK527" s="76"/>
      <c r="IBL527" s="76"/>
      <c r="IBM527" s="76"/>
      <c r="IBN527" s="76"/>
      <c r="IBO527" s="76"/>
      <c r="IBP527" s="76"/>
      <c r="IBQ527" s="76"/>
      <c r="IBR527" s="76"/>
      <c r="IBS527" s="76"/>
      <c r="IBT527" s="76"/>
      <c r="IBU527" s="76"/>
      <c r="IBV527" s="76"/>
      <c r="IBW527" s="76"/>
      <c r="IBX527" s="76"/>
      <c r="IBY527" s="76"/>
      <c r="IBZ527" s="76"/>
      <c r="ICA527" s="76"/>
      <c r="ICB527" s="76"/>
      <c r="ICC527" s="76"/>
      <c r="ICD527" s="76"/>
      <c r="ICE527" s="76"/>
      <c r="ICF527" s="76"/>
      <c r="ICG527" s="76"/>
      <c r="ICH527" s="76"/>
      <c r="ICI527" s="76"/>
      <c r="ICJ527" s="76"/>
      <c r="ICK527" s="76"/>
      <c r="ICL527" s="76"/>
      <c r="ICM527" s="76"/>
      <c r="ICN527" s="76"/>
      <c r="ICO527" s="76"/>
      <c r="ICP527" s="76"/>
      <c r="ICQ527" s="76"/>
      <c r="ICR527" s="76"/>
      <c r="ICS527" s="76"/>
      <c r="ICT527" s="76"/>
      <c r="ICU527" s="76"/>
      <c r="ICV527" s="76"/>
      <c r="ICW527" s="76"/>
      <c r="ICX527" s="76"/>
      <c r="ICY527" s="76"/>
      <c r="ICZ527" s="76"/>
      <c r="IDA527" s="76"/>
      <c r="IDB527" s="76"/>
      <c r="IDC527" s="76"/>
      <c r="IDD527" s="76"/>
      <c r="IDE527" s="76"/>
      <c r="IDF527" s="76"/>
      <c r="IDG527" s="76"/>
      <c r="IDH527" s="76"/>
      <c r="IDI527" s="76"/>
      <c r="IDJ527" s="76"/>
      <c r="IDK527" s="76"/>
      <c r="IDL527" s="76"/>
      <c r="IDM527" s="76"/>
      <c r="IDN527" s="76"/>
      <c r="IDO527" s="76"/>
      <c r="IDP527" s="76"/>
      <c r="IDQ527" s="76"/>
      <c r="IDR527" s="76"/>
      <c r="IDS527" s="76"/>
      <c r="IDT527" s="76"/>
      <c r="IDU527" s="76"/>
      <c r="IDV527" s="76"/>
      <c r="IDW527" s="76"/>
      <c r="IDX527" s="76"/>
      <c r="IDY527" s="76"/>
      <c r="IDZ527" s="76"/>
      <c r="IEA527" s="76"/>
      <c r="IEB527" s="76"/>
      <c r="IEC527" s="76"/>
      <c r="IED527" s="76"/>
      <c r="IEE527" s="76"/>
      <c r="IEF527" s="76"/>
      <c r="IEG527" s="76"/>
      <c r="IEH527" s="76"/>
      <c r="IEI527" s="76"/>
      <c r="IEJ527" s="76"/>
      <c r="IEK527" s="76"/>
      <c r="IEL527" s="76"/>
      <c r="IEM527" s="76"/>
      <c r="IEN527" s="76"/>
      <c r="IEO527" s="76"/>
      <c r="IEP527" s="76"/>
      <c r="IEQ527" s="76"/>
      <c r="IER527" s="76"/>
      <c r="IES527" s="76"/>
      <c r="IET527" s="76"/>
      <c r="IEU527" s="76"/>
      <c r="IEV527" s="76"/>
      <c r="IEW527" s="76"/>
      <c r="IEX527" s="76"/>
      <c r="IEY527" s="76"/>
      <c r="IEZ527" s="76"/>
      <c r="IFA527" s="76"/>
      <c r="IFB527" s="76"/>
      <c r="IFC527" s="76"/>
      <c r="IFD527" s="76"/>
      <c r="IFE527" s="76"/>
      <c r="IFF527" s="76"/>
      <c r="IFG527" s="76"/>
      <c r="IFH527" s="76"/>
      <c r="IFI527" s="76"/>
      <c r="IFJ527" s="76"/>
      <c r="IFK527" s="76"/>
      <c r="IFL527" s="76"/>
      <c r="IFM527" s="76"/>
      <c r="IFN527" s="76"/>
      <c r="IFO527" s="76"/>
      <c r="IFP527" s="76"/>
      <c r="IFQ527" s="76"/>
      <c r="IFR527" s="76"/>
      <c r="IFS527" s="76"/>
      <c r="IFT527" s="76"/>
      <c r="IFU527" s="76"/>
      <c r="IFV527" s="76"/>
      <c r="IFW527" s="76"/>
      <c r="IFX527" s="76"/>
      <c r="IFY527" s="76"/>
      <c r="IFZ527" s="76"/>
      <c r="IGA527" s="76"/>
      <c r="IGB527" s="76"/>
      <c r="IGC527" s="76"/>
      <c r="IGD527" s="76"/>
      <c r="IGE527" s="76"/>
      <c r="IGF527" s="76"/>
      <c r="IGG527" s="76"/>
      <c r="IGH527" s="76"/>
      <c r="IGI527" s="76"/>
      <c r="IGJ527" s="76"/>
      <c r="IGK527" s="76"/>
      <c r="IGL527" s="76"/>
      <c r="IGM527" s="76"/>
      <c r="IGN527" s="76"/>
      <c r="IGO527" s="76"/>
      <c r="IGP527" s="76"/>
      <c r="IGQ527" s="76"/>
      <c r="IGR527" s="76"/>
      <c r="IGS527" s="76"/>
      <c r="IGT527" s="76"/>
      <c r="IGU527" s="76"/>
      <c r="IGV527" s="76"/>
      <c r="IGW527" s="76"/>
      <c r="IGX527" s="76"/>
      <c r="IGY527" s="76"/>
      <c r="IGZ527" s="76"/>
      <c r="IHA527" s="76"/>
      <c r="IHB527" s="76"/>
      <c r="IHC527" s="76"/>
      <c r="IHD527" s="76"/>
      <c r="IHE527" s="76"/>
      <c r="IHF527" s="76"/>
      <c r="IHG527" s="76"/>
      <c r="IHH527" s="76"/>
      <c r="IHI527" s="76"/>
      <c r="IHJ527" s="76"/>
      <c r="IHK527" s="76"/>
      <c r="IHL527" s="76"/>
      <c r="IHM527" s="76"/>
      <c r="IHN527" s="76"/>
      <c r="IHO527" s="76"/>
      <c r="IHP527" s="76"/>
      <c r="IHQ527" s="76"/>
      <c r="IHR527" s="76"/>
      <c r="IHS527" s="76"/>
      <c r="IHT527" s="76"/>
      <c r="IHU527" s="76"/>
      <c r="IHV527" s="76"/>
      <c r="IHW527" s="76"/>
      <c r="IHX527" s="76"/>
      <c r="IHY527" s="76"/>
      <c r="IHZ527" s="76"/>
      <c r="IIA527" s="76"/>
      <c r="IIB527" s="76"/>
      <c r="IIC527" s="76"/>
      <c r="IID527" s="76"/>
      <c r="IIE527" s="76"/>
      <c r="IIF527" s="76"/>
      <c r="IIG527" s="76"/>
      <c r="IIH527" s="76"/>
      <c r="III527" s="76"/>
      <c r="IIJ527" s="76"/>
      <c r="IIK527" s="76"/>
      <c r="IIL527" s="76"/>
      <c r="IIM527" s="76"/>
      <c r="IIN527" s="76"/>
      <c r="IIO527" s="76"/>
      <c r="IIP527" s="76"/>
      <c r="IIQ527" s="76"/>
      <c r="IIR527" s="76"/>
      <c r="IIS527" s="76"/>
      <c r="IIT527" s="76"/>
      <c r="IIU527" s="76"/>
      <c r="IIV527" s="76"/>
      <c r="IIW527" s="76"/>
      <c r="IIX527" s="76"/>
      <c r="IIY527" s="76"/>
      <c r="IIZ527" s="76"/>
      <c r="IJA527" s="76"/>
      <c r="IJB527" s="76"/>
      <c r="IJC527" s="76"/>
      <c r="IJD527" s="76"/>
      <c r="IJE527" s="76"/>
      <c r="IJF527" s="76"/>
      <c r="IJG527" s="76"/>
      <c r="IJH527" s="76"/>
      <c r="IJI527" s="76"/>
      <c r="IJJ527" s="76"/>
      <c r="IJK527" s="76"/>
      <c r="IJL527" s="76"/>
      <c r="IJM527" s="76"/>
      <c r="IJN527" s="76"/>
      <c r="IJO527" s="76"/>
      <c r="IJP527" s="76"/>
      <c r="IJQ527" s="76"/>
      <c r="IJR527" s="76"/>
      <c r="IJS527" s="76"/>
      <c r="IJT527" s="76"/>
      <c r="IJU527" s="76"/>
      <c r="IJV527" s="76"/>
      <c r="IJW527" s="76"/>
      <c r="IJX527" s="76"/>
      <c r="IJY527" s="76"/>
      <c r="IJZ527" s="76"/>
      <c r="IKA527" s="76"/>
      <c r="IKB527" s="76"/>
      <c r="IKC527" s="76"/>
      <c r="IKD527" s="76"/>
      <c r="IKE527" s="76"/>
      <c r="IKF527" s="76"/>
      <c r="IKG527" s="76"/>
      <c r="IKH527" s="76"/>
      <c r="IKI527" s="76"/>
      <c r="IKJ527" s="76"/>
      <c r="IKK527" s="76"/>
      <c r="IKL527" s="76"/>
      <c r="IKM527" s="76"/>
      <c r="IKN527" s="76"/>
      <c r="IKO527" s="76"/>
      <c r="IKP527" s="76"/>
      <c r="IKQ527" s="76"/>
      <c r="IKR527" s="76"/>
      <c r="IKS527" s="76"/>
      <c r="IKT527" s="76"/>
      <c r="IKU527" s="76"/>
      <c r="IKV527" s="76"/>
      <c r="IKW527" s="76"/>
      <c r="IKX527" s="76"/>
      <c r="IKY527" s="76"/>
      <c r="IKZ527" s="76"/>
      <c r="ILA527" s="76"/>
      <c r="ILB527" s="76"/>
      <c r="ILC527" s="76"/>
      <c r="ILD527" s="76"/>
      <c r="ILE527" s="76"/>
      <c r="ILF527" s="76"/>
      <c r="ILG527" s="76"/>
      <c r="ILH527" s="76"/>
      <c r="ILI527" s="76"/>
      <c r="ILJ527" s="76"/>
      <c r="ILK527" s="76"/>
      <c r="ILL527" s="76"/>
      <c r="ILM527" s="76"/>
      <c r="ILN527" s="76"/>
      <c r="ILO527" s="76"/>
      <c r="ILP527" s="76"/>
      <c r="ILQ527" s="76"/>
      <c r="ILR527" s="76"/>
      <c r="ILS527" s="76"/>
      <c r="ILT527" s="76"/>
      <c r="ILU527" s="76"/>
      <c r="ILV527" s="76"/>
      <c r="ILW527" s="76"/>
      <c r="ILX527" s="76"/>
      <c r="ILY527" s="76"/>
      <c r="ILZ527" s="76"/>
      <c r="IMA527" s="76"/>
      <c r="IMB527" s="76"/>
      <c r="IMC527" s="76"/>
      <c r="IMD527" s="76"/>
      <c r="IME527" s="76"/>
      <c r="IMF527" s="76"/>
      <c r="IMG527" s="76"/>
      <c r="IMH527" s="76"/>
      <c r="IMI527" s="76"/>
      <c r="IMJ527" s="76"/>
      <c r="IMK527" s="76"/>
      <c r="IML527" s="76"/>
      <c r="IMM527" s="76"/>
      <c r="IMN527" s="76"/>
      <c r="IMO527" s="76"/>
      <c r="IMP527" s="76"/>
      <c r="IMQ527" s="76"/>
      <c r="IMR527" s="76"/>
      <c r="IMS527" s="76"/>
      <c r="IMT527" s="76"/>
      <c r="IMU527" s="76"/>
      <c r="IMV527" s="76"/>
      <c r="IMW527" s="76"/>
      <c r="IMX527" s="76"/>
      <c r="IMY527" s="76"/>
      <c r="IMZ527" s="76"/>
      <c r="INA527" s="76"/>
      <c r="INB527" s="76"/>
      <c r="INC527" s="76"/>
      <c r="IND527" s="76"/>
      <c r="INE527" s="76"/>
      <c r="INF527" s="76"/>
      <c r="ING527" s="76"/>
      <c r="INH527" s="76"/>
      <c r="INI527" s="76"/>
      <c r="INJ527" s="76"/>
      <c r="INK527" s="76"/>
      <c r="INL527" s="76"/>
      <c r="INM527" s="76"/>
      <c r="INN527" s="76"/>
      <c r="INO527" s="76"/>
      <c r="INP527" s="76"/>
      <c r="INQ527" s="76"/>
      <c r="INR527" s="76"/>
      <c r="INS527" s="76"/>
      <c r="INT527" s="76"/>
      <c r="INU527" s="76"/>
      <c r="INV527" s="76"/>
      <c r="INW527" s="76"/>
      <c r="INX527" s="76"/>
      <c r="INY527" s="76"/>
      <c r="INZ527" s="76"/>
      <c r="IOA527" s="76"/>
      <c r="IOB527" s="76"/>
      <c r="IOC527" s="76"/>
      <c r="IOD527" s="76"/>
      <c r="IOE527" s="76"/>
      <c r="IOF527" s="76"/>
      <c r="IOG527" s="76"/>
      <c r="IOH527" s="76"/>
      <c r="IOI527" s="76"/>
      <c r="IOJ527" s="76"/>
      <c r="IOK527" s="76"/>
      <c r="IOL527" s="76"/>
      <c r="IOM527" s="76"/>
      <c r="ION527" s="76"/>
      <c r="IOO527" s="76"/>
      <c r="IOP527" s="76"/>
      <c r="IOQ527" s="76"/>
      <c r="IOR527" s="76"/>
      <c r="IOS527" s="76"/>
      <c r="IOT527" s="76"/>
      <c r="IOU527" s="76"/>
      <c r="IOV527" s="76"/>
      <c r="IOW527" s="76"/>
      <c r="IOX527" s="76"/>
      <c r="IOY527" s="76"/>
      <c r="IOZ527" s="76"/>
      <c r="IPA527" s="76"/>
      <c r="IPB527" s="76"/>
      <c r="IPC527" s="76"/>
      <c r="IPD527" s="76"/>
      <c r="IPE527" s="76"/>
      <c r="IPF527" s="76"/>
      <c r="IPG527" s="76"/>
      <c r="IPH527" s="76"/>
      <c r="IPI527" s="76"/>
      <c r="IPJ527" s="76"/>
      <c r="IPK527" s="76"/>
      <c r="IPL527" s="76"/>
      <c r="IPM527" s="76"/>
      <c r="IPN527" s="76"/>
      <c r="IPO527" s="76"/>
      <c r="IPP527" s="76"/>
      <c r="IPQ527" s="76"/>
      <c r="IPR527" s="76"/>
      <c r="IPS527" s="76"/>
      <c r="IPT527" s="76"/>
      <c r="IPU527" s="76"/>
      <c r="IPV527" s="76"/>
      <c r="IPW527" s="76"/>
      <c r="IPX527" s="76"/>
      <c r="IPY527" s="76"/>
      <c r="IPZ527" s="76"/>
      <c r="IQA527" s="76"/>
      <c r="IQB527" s="76"/>
      <c r="IQC527" s="76"/>
      <c r="IQD527" s="76"/>
      <c r="IQE527" s="76"/>
      <c r="IQF527" s="76"/>
      <c r="IQG527" s="76"/>
      <c r="IQH527" s="76"/>
      <c r="IQI527" s="76"/>
      <c r="IQJ527" s="76"/>
      <c r="IQK527" s="76"/>
      <c r="IQL527" s="76"/>
      <c r="IQM527" s="76"/>
      <c r="IQN527" s="76"/>
      <c r="IQO527" s="76"/>
      <c r="IQP527" s="76"/>
      <c r="IQQ527" s="76"/>
      <c r="IQR527" s="76"/>
      <c r="IQS527" s="76"/>
      <c r="IQT527" s="76"/>
      <c r="IQU527" s="76"/>
      <c r="IQV527" s="76"/>
      <c r="IQW527" s="76"/>
      <c r="IQX527" s="76"/>
      <c r="IQY527" s="76"/>
      <c r="IQZ527" s="76"/>
      <c r="IRA527" s="76"/>
      <c r="IRB527" s="76"/>
      <c r="IRC527" s="76"/>
      <c r="IRD527" s="76"/>
      <c r="IRE527" s="76"/>
      <c r="IRF527" s="76"/>
      <c r="IRG527" s="76"/>
      <c r="IRH527" s="76"/>
      <c r="IRI527" s="76"/>
      <c r="IRJ527" s="76"/>
      <c r="IRK527" s="76"/>
      <c r="IRL527" s="76"/>
      <c r="IRM527" s="76"/>
      <c r="IRN527" s="76"/>
      <c r="IRO527" s="76"/>
      <c r="IRP527" s="76"/>
      <c r="IRQ527" s="76"/>
      <c r="IRR527" s="76"/>
      <c r="IRS527" s="76"/>
      <c r="IRT527" s="76"/>
      <c r="IRU527" s="76"/>
      <c r="IRV527" s="76"/>
      <c r="IRW527" s="76"/>
      <c r="IRX527" s="76"/>
      <c r="IRY527" s="76"/>
      <c r="IRZ527" s="76"/>
      <c r="ISA527" s="76"/>
      <c r="ISB527" s="76"/>
      <c r="ISC527" s="76"/>
      <c r="ISD527" s="76"/>
      <c r="ISE527" s="76"/>
      <c r="ISF527" s="76"/>
      <c r="ISG527" s="76"/>
      <c r="ISH527" s="76"/>
      <c r="ISI527" s="76"/>
      <c r="ISJ527" s="76"/>
      <c r="ISK527" s="76"/>
      <c r="ISL527" s="76"/>
      <c r="ISM527" s="76"/>
      <c r="ISN527" s="76"/>
      <c r="ISO527" s="76"/>
      <c r="ISP527" s="76"/>
      <c r="ISQ527" s="76"/>
      <c r="ISR527" s="76"/>
      <c r="ISS527" s="76"/>
      <c r="IST527" s="76"/>
      <c r="ISU527" s="76"/>
      <c r="ISV527" s="76"/>
      <c r="ISW527" s="76"/>
      <c r="ISX527" s="76"/>
      <c r="ISY527" s="76"/>
      <c r="ISZ527" s="76"/>
      <c r="ITA527" s="76"/>
      <c r="ITB527" s="76"/>
      <c r="ITC527" s="76"/>
      <c r="ITD527" s="76"/>
      <c r="ITE527" s="76"/>
      <c r="ITF527" s="76"/>
      <c r="ITG527" s="76"/>
      <c r="ITH527" s="76"/>
      <c r="ITI527" s="76"/>
      <c r="ITJ527" s="76"/>
      <c r="ITK527" s="76"/>
      <c r="ITL527" s="76"/>
      <c r="ITM527" s="76"/>
      <c r="ITN527" s="76"/>
      <c r="ITO527" s="76"/>
      <c r="ITP527" s="76"/>
      <c r="ITQ527" s="76"/>
      <c r="ITR527" s="76"/>
      <c r="ITS527" s="76"/>
      <c r="ITT527" s="76"/>
      <c r="ITU527" s="76"/>
      <c r="ITV527" s="76"/>
      <c r="ITW527" s="76"/>
      <c r="ITX527" s="76"/>
      <c r="ITY527" s="76"/>
      <c r="ITZ527" s="76"/>
      <c r="IUA527" s="76"/>
      <c r="IUB527" s="76"/>
      <c r="IUC527" s="76"/>
      <c r="IUD527" s="76"/>
      <c r="IUE527" s="76"/>
      <c r="IUF527" s="76"/>
      <c r="IUG527" s="76"/>
      <c r="IUH527" s="76"/>
      <c r="IUI527" s="76"/>
      <c r="IUJ527" s="76"/>
      <c r="IUK527" s="76"/>
      <c r="IUL527" s="76"/>
      <c r="IUM527" s="76"/>
      <c r="IUN527" s="76"/>
      <c r="IUO527" s="76"/>
      <c r="IUP527" s="76"/>
      <c r="IUQ527" s="76"/>
      <c r="IUR527" s="76"/>
      <c r="IUS527" s="76"/>
      <c r="IUT527" s="76"/>
      <c r="IUU527" s="76"/>
      <c r="IUV527" s="76"/>
      <c r="IUW527" s="76"/>
      <c r="IUX527" s="76"/>
      <c r="IUY527" s="76"/>
      <c r="IUZ527" s="76"/>
      <c r="IVA527" s="76"/>
      <c r="IVB527" s="76"/>
      <c r="IVC527" s="76"/>
      <c r="IVD527" s="76"/>
      <c r="IVE527" s="76"/>
      <c r="IVF527" s="76"/>
      <c r="IVG527" s="76"/>
      <c r="IVH527" s="76"/>
      <c r="IVI527" s="76"/>
      <c r="IVJ527" s="76"/>
      <c r="IVK527" s="76"/>
      <c r="IVL527" s="76"/>
      <c r="IVM527" s="76"/>
      <c r="IVN527" s="76"/>
      <c r="IVO527" s="76"/>
      <c r="IVP527" s="76"/>
      <c r="IVQ527" s="76"/>
      <c r="IVR527" s="76"/>
      <c r="IVS527" s="76"/>
      <c r="IVT527" s="76"/>
      <c r="IVU527" s="76"/>
      <c r="IVV527" s="76"/>
      <c r="IVW527" s="76"/>
      <c r="IVX527" s="76"/>
      <c r="IVY527" s="76"/>
      <c r="IVZ527" s="76"/>
      <c r="IWA527" s="76"/>
      <c r="IWB527" s="76"/>
      <c r="IWC527" s="76"/>
      <c r="IWD527" s="76"/>
      <c r="IWE527" s="76"/>
      <c r="IWF527" s="76"/>
      <c r="IWG527" s="76"/>
      <c r="IWH527" s="76"/>
      <c r="IWI527" s="76"/>
      <c r="IWJ527" s="76"/>
      <c r="IWK527" s="76"/>
      <c r="IWL527" s="76"/>
      <c r="IWM527" s="76"/>
      <c r="IWN527" s="76"/>
      <c r="IWO527" s="76"/>
      <c r="IWP527" s="76"/>
      <c r="IWQ527" s="76"/>
      <c r="IWR527" s="76"/>
      <c r="IWS527" s="76"/>
      <c r="IWT527" s="76"/>
      <c r="IWU527" s="76"/>
      <c r="IWV527" s="76"/>
      <c r="IWW527" s="76"/>
      <c r="IWX527" s="76"/>
      <c r="IWY527" s="76"/>
      <c r="IWZ527" s="76"/>
      <c r="IXA527" s="76"/>
      <c r="IXB527" s="76"/>
      <c r="IXC527" s="76"/>
      <c r="IXD527" s="76"/>
      <c r="IXE527" s="76"/>
      <c r="IXF527" s="76"/>
      <c r="IXG527" s="76"/>
      <c r="IXH527" s="76"/>
      <c r="IXI527" s="76"/>
      <c r="IXJ527" s="76"/>
      <c r="IXK527" s="76"/>
      <c r="IXL527" s="76"/>
      <c r="IXM527" s="76"/>
      <c r="IXN527" s="76"/>
      <c r="IXO527" s="76"/>
      <c r="IXP527" s="76"/>
      <c r="IXQ527" s="76"/>
      <c r="IXR527" s="76"/>
      <c r="IXS527" s="76"/>
      <c r="IXT527" s="76"/>
      <c r="IXU527" s="76"/>
      <c r="IXV527" s="76"/>
      <c r="IXW527" s="76"/>
      <c r="IXX527" s="76"/>
      <c r="IXY527" s="76"/>
      <c r="IXZ527" s="76"/>
      <c r="IYA527" s="76"/>
      <c r="IYB527" s="76"/>
      <c r="IYC527" s="76"/>
      <c r="IYD527" s="76"/>
      <c r="IYE527" s="76"/>
      <c r="IYF527" s="76"/>
      <c r="IYG527" s="76"/>
      <c r="IYH527" s="76"/>
      <c r="IYI527" s="76"/>
      <c r="IYJ527" s="76"/>
      <c r="IYK527" s="76"/>
      <c r="IYL527" s="76"/>
      <c r="IYM527" s="76"/>
      <c r="IYN527" s="76"/>
      <c r="IYO527" s="76"/>
      <c r="IYP527" s="76"/>
      <c r="IYQ527" s="76"/>
      <c r="IYR527" s="76"/>
      <c r="IYS527" s="76"/>
      <c r="IYT527" s="76"/>
      <c r="IYU527" s="76"/>
      <c r="IYV527" s="76"/>
      <c r="IYW527" s="76"/>
      <c r="IYX527" s="76"/>
      <c r="IYY527" s="76"/>
      <c r="IYZ527" s="76"/>
      <c r="IZA527" s="76"/>
      <c r="IZB527" s="76"/>
      <c r="IZC527" s="76"/>
      <c r="IZD527" s="76"/>
      <c r="IZE527" s="76"/>
      <c r="IZF527" s="76"/>
      <c r="IZG527" s="76"/>
      <c r="IZH527" s="76"/>
      <c r="IZI527" s="76"/>
      <c r="IZJ527" s="76"/>
      <c r="IZK527" s="76"/>
      <c r="IZL527" s="76"/>
      <c r="IZM527" s="76"/>
      <c r="IZN527" s="76"/>
      <c r="IZO527" s="76"/>
      <c r="IZP527" s="76"/>
      <c r="IZQ527" s="76"/>
      <c r="IZR527" s="76"/>
      <c r="IZS527" s="76"/>
      <c r="IZT527" s="76"/>
      <c r="IZU527" s="76"/>
      <c r="IZV527" s="76"/>
      <c r="IZW527" s="76"/>
      <c r="IZX527" s="76"/>
      <c r="IZY527" s="76"/>
      <c r="IZZ527" s="76"/>
      <c r="JAA527" s="76"/>
      <c r="JAB527" s="76"/>
      <c r="JAC527" s="76"/>
      <c r="JAD527" s="76"/>
      <c r="JAE527" s="76"/>
      <c r="JAF527" s="76"/>
      <c r="JAG527" s="76"/>
      <c r="JAH527" s="76"/>
      <c r="JAI527" s="76"/>
      <c r="JAJ527" s="76"/>
      <c r="JAK527" s="76"/>
      <c r="JAL527" s="76"/>
      <c r="JAM527" s="76"/>
      <c r="JAN527" s="76"/>
      <c r="JAO527" s="76"/>
      <c r="JAP527" s="76"/>
      <c r="JAQ527" s="76"/>
      <c r="JAR527" s="76"/>
      <c r="JAS527" s="76"/>
      <c r="JAT527" s="76"/>
      <c r="JAU527" s="76"/>
      <c r="JAV527" s="76"/>
      <c r="JAW527" s="76"/>
      <c r="JAX527" s="76"/>
      <c r="JAY527" s="76"/>
      <c r="JAZ527" s="76"/>
      <c r="JBA527" s="76"/>
      <c r="JBB527" s="76"/>
      <c r="JBC527" s="76"/>
      <c r="JBD527" s="76"/>
      <c r="JBE527" s="76"/>
      <c r="JBF527" s="76"/>
      <c r="JBG527" s="76"/>
      <c r="JBH527" s="76"/>
      <c r="JBI527" s="76"/>
      <c r="JBJ527" s="76"/>
      <c r="JBK527" s="76"/>
      <c r="JBL527" s="76"/>
      <c r="JBM527" s="76"/>
      <c r="JBN527" s="76"/>
      <c r="JBO527" s="76"/>
      <c r="JBP527" s="76"/>
      <c r="JBQ527" s="76"/>
      <c r="JBR527" s="76"/>
      <c r="JBS527" s="76"/>
      <c r="JBT527" s="76"/>
      <c r="JBU527" s="76"/>
      <c r="JBV527" s="76"/>
      <c r="JBW527" s="76"/>
      <c r="JBX527" s="76"/>
      <c r="JBY527" s="76"/>
      <c r="JBZ527" s="76"/>
      <c r="JCA527" s="76"/>
      <c r="JCB527" s="76"/>
      <c r="JCC527" s="76"/>
      <c r="JCD527" s="76"/>
      <c r="JCE527" s="76"/>
      <c r="JCF527" s="76"/>
      <c r="JCG527" s="76"/>
      <c r="JCH527" s="76"/>
      <c r="JCI527" s="76"/>
      <c r="JCJ527" s="76"/>
      <c r="JCK527" s="76"/>
      <c r="JCL527" s="76"/>
      <c r="JCM527" s="76"/>
      <c r="JCN527" s="76"/>
      <c r="JCO527" s="76"/>
      <c r="JCP527" s="76"/>
      <c r="JCQ527" s="76"/>
      <c r="JCR527" s="76"/>
      <c r="JCS527" s="76"/>
      <c r="JCT527" s="76"/>
      <c r="JCU527" s="76"/>
      <c r="JCV527" s="76"/>
      <c r="JCW527" s="76"/>
      <c r="JCX527" s="76"/>
      <c r="JCY527" s="76"/>
      <c r="JCZ527" s="76"/>
      <c r="JDA527" s="76"/>
      <c r="JDB527" s="76"/>
      <c r="JDC527" s="76"/>
      <c r="JDD527" s="76"/>
      <c r="JDE527" s="76"/>
      <c r="JDF527" s="76"/>
      <c r="JDG527" s="76"/>
      <c r="JDH527" s="76"/>
      <c r="JDI527" s="76"/>
      <c r="JDJ527" s="76"/>
      <c r="JDK527" s="76"/>
      <c r="JDL527" s="76"/>
      <c r="JDM527" s="76"/>
      <c r="JDN527" s="76"/>
      <c r="JDO527" s="76"/>
      <c r="JDP527" s="76"/>
      <c r="JDQ527" s="76"/>
      <c r="JDR527" s="76"/>
      <c r="JDS527" s="76"/>
      <c r="JDT527" s="76"/>
      <c r="JDU527" s="76"/>
      <c r="JDV527" s="76"/>
      <c r="JDW527" s="76"/>
      <c r="JDX527" s="76"/>
      <c r="JDY527" s="76"/>
      <c r="JDZ527" s="76"/>
      <c r="JEA527" s="76"/>
      <c r="JEB527" s="76"/>
      <c r="JEC527" s="76"/>
      <c r="JED527" s="76"/>
      <c r="JEE527" s="76"/>
      <c r="JEF527" s="76"/>
      <c r="JEG527" s="76"/>
      <c r="JEH527" s="76"/>
      <c r="JEI527" s="76"/>
      <c r="JEJ527" s="76"/>
      <c r="JEK527" s="76"/>
      <c r="JEL527" s="76"/>
      <c r="JEM527" s="76"/>
      <c r="JEN527" s="76"/>
      <c r="JEO527" s="76"/>
      <c r="JEP527" s="76"/>
      <c r="JEQ527" s="76"/>
      <c r="JER527" s="76"/>
      <c r="JES527" s="76"/>
      <c r="JET527" s="76"/>
      <c r="JEU527" s="76"/>
      <c r="JEV527" s="76"/>
      <c r="JEW527" s="76"/>
      <c r="JEX527" s="76"/>
      <c r="JEY527" s="76"/>
      <c r="JEZ527" s="76"/>
      <c r="JFA527" s="76"/>
      <c r="JFB527" s="76"/>
      <c r="JFC527" s="76"/>
      <c r="JFD527" s="76"/>
      <c r="JFE527" s="76"/>
      <c r="JFF527" s="76"/>
      <c r="JFG527" s="76"/>
      <c r="JFH527" s="76"/>
      <c r="JFI527" s="76"/>
      <c r="JFJ527" s="76"/>
      <c r="JFK527" s="76"/>
      <c r="JFL527" s="76"/>
      <c r="JFM527" s="76"/>
      <c r="JFN527" s="76"/>
      <c r="JFO527" s="76"/>
      <c r="JFP527" s="76"/>
      <c r="JFQ527" s="76"/>
      <c r="JFR527" s="76"/>
      <c r="JFS527" s="76"/>
      <c r="JFT527" s="76"/>
      <c r="JFU527" s="76"/>
      <c r="JFV527" s="76"/>
      <c r="JFW527" s="76"/>
      <c r="JFX527" s="76"/>
      <c r="JFY527" s="76"/>
      <c r="JFZ527" s="76"/>
      <c r="JGA527" s="76"/>
      <c r="JGB527" s="76"/>
      <c r="JGC527" s="76"/>
      <c r="JGD527" s="76"/>
      <c r="JGE527" s="76"/>
      <c r="JGF527" s="76"/>
      <c r="JGG527" s="76"/>
      <c r="JGH527" s="76"/>
      <c r="JGI527" s="76"/>
      <c r="JGJ527" s="76"/>
      <c r="JGK527" s="76"/>
      <c r="JGL527" s="76"/>
      <c r="JGM527" s="76"/>
      <c r="JGN527" s="76"/>
      <c r="JGO527" s="76"/>
      <c r="JGP527" s="76"/>
      <c r="JGQ527" s="76"/>
      <c r="JGR527" s="76"/>
      <c r="JGS527" s="76"/>
      <c r="JGT527" s="76"/>
      <c r="JGU527" s="76"/>
      <c r="JGV527" s="76"/>
      <c r="JGW527" s="76"/>
      <c r="JGX527" s="76"/>
      <c r="JGY527" s="76"/>
      <c r="JGZ527" s="76"/>
      <c r="JHA527" s="76"/>
      <c r="JHB527" s="76"/>
      <c r="JHC527" s="76"/>
      <c r="JHD527" s="76"/>
      <c r="JHE527" s="76"/>
      <c r="JHF527" s="76"/>
      <c r="JHG527" s="76"/>
      <c r="JHH527" s="76"/>
      <c r="JHI527" s="76"/>
      <c r="JHJ527" s="76"/>
      <c r="JHK527" s="76"/>
      <c r="JHL527" s="76"/>
      <c r="JHM527" s="76"/>
      <c r="JHN527" s="76"/>
      <c r="JHO527" s="76"/>
      <c r="JHP527" s="76"/>
      <c r="JHQ527" s="76"/>
      <c r="JHR527" s="76"/>
      <c r="JHS527" s="76"/>
      <c r="JHT527" s="76"/>
      <c r="JHU527" s="76"/>
      <c r="JHV527" s="76"/>
      <c r="JHW527" s="76"/>
      <c r="JHX527" s="76"/>
      <c r="JHY527" s="76"/>
      <c r="JHZ527" s="76"/>
      <c r="JIA527" s="76"/>
      <c r="JIB527" s="76"/>
      <c r="JIC527" s="76"/>
      <c r="JID527" s="76"/>
      <c r="JIE527" s="76"/>
      <c r="JIF527" s="76"/>
      <c r="JIG527" s="76"/>
      <c r="JIH527" s="76"/>
      <c r="JII527" s="76"/>
      <c r="JIJ527" s="76"/>
      <c r="JIK527" s="76"/>
      <c r="JIL527" s="76"/>
      <c r="JIM527" s="76"/>
      <c r="JIN527" s="76"/>
      <c r="JIO527" s="76"/>
      <c r="JIP527" s="76"/>
      <c r="JIQ527" s="76"/>
      <c r="JIR527" s="76"/>
      <c r="JIS527" s="76"/>
      <c r="JIT527" s="76"/>
      <c r="JIU527" s="76"/>
      <c r="JIV527" s="76"/>
      <c r="JIW527" s="76"/>
      <c r="JIX527" s="76"/>
      <c r="JIY527" s="76"/>
      <c r="JIZ527" s="76"/>
      <c r="JJA527" s="76"/>
      <c r="JJB527" s="76"/>
      <c r="JJC527" s="76"/>
      <c r="JJD527" s="76"/>
      <c r="JJE527" s="76"/>
      <c r="JJF527" s="76"/>
      <c r="JJG527" s="76"/>
      <c r="JJH527" s="76"/>
      <c r="JJI527" s="76"/>
      <c r="JJJ527" s="76"/>
      <c r="JJK527" s="76"/>
      <c r="JJL527" s="76"/>
      <c r="JJM527" s="76"/>
      <c r="JJN527" s="76"/>
      <c r="JJO527" s="76"/>
      <c r="JJP527" s="76"/>
      <c r="JJQ527" s="76"/>
      <c r="JJR527" s="76"/>
      <c r="JJS527" s="76"/>
      <c r="JJT527" s="76"/>
      <c r="JJU527" s="76"/>
      <c r="JJV527" s="76"/>
      <c r="JJW527" s="76"/>
      <c r="JJX527" s="76"/>
      <c r="JJY527" s="76"/>
      <c r="JJZ527" s="76"/>
      <c r="JKA527" s="76"/>
      <c r="JKB527" s="76"/>
      <c r="JKC527" s="76"/>
      <c r="JKD527" s="76"/>
      <c r="JKE527" s="76"/>
      <c r="JKF527" s="76"/>
      <c r="JKG527" s="76"/>
      <c r="JKH527" s="76"/>
      <c r="JKI527" s="76"/>
      <c r="JKJ527" s="76"/>
      <c r="JKK527" s="76"/>
      <c r="JKL527" s="76"/>
      <c r="JKM527" s="76"/>
      <c r="JKN527" s="76"/>
      <c r="JKO527" s="76"/>
      <c r="JKP527" s="76"/>
      <c r="JKQ527" s="76"/>
      <c r="JKR527" s="76"/>
      <c r="JKS527" s="76"/>
      <c r="JKT527" s="76"/>
      <c r="JKU527" s="76"/>
      <c r="JKV527" s="76"/>
      <c r="JKW527" s="76"/>
      <c r="JKX527" s="76"/>
      <c r="JKY527" s="76"/>
      <c r="JKZ527" s="76"/>
      <c r="JLA527" s="76"/>
      <c r="JLB527" s="76"/>
      <c r="JLC527" s="76"/>
      <c r="JLD527" s="76"/>
      <c r="JLE527" s="76"/>
      <c r="JLF527" s="76"/>
      <c r="JLG527" s="76"/>
      <c r="JLH527" s="76"/>
      <c r="JLI527" s="76"/>
      <c r="JLJ527" s="76"/>
      <c r="JLK527" s="76"/>
      <c r="JLL527" s="76"/>
      <c r="JLM527" s="76"/>
      <c r="JLN527" s="76"/>
      <c r="JLO527" s="76"/>
      <c r="JLP527" s="76"/>
      <c r="JLQ527" s="76"/>
      <c r="JLR527" s="76"/>
      <c r="JLS527" s="76"/>
      <c r="JLT527" s="76"/>
      <c r="JLU527" s="76"/>
      <c r="JLV527" s="76"/>
      <c r="JLW527" s="76"/>
      <c r="JLX527" s="76"/>
      <c r="JLY527" s="76"/>
      <c r="JLZ527" s="76"/>
      <c r="JMA527" s="76"/>
      <c r="JMB527" s="76"/>
      <c r="JMC527" s="76"/>
      <c r="JMD527" s="76"/>
      <c r="JME527" s="76"/>
      <c r="JMF527" s="76"/>
      <c r="JMG527" s="76"/>
      <c r="JMH527" s="76"/>
      <c r="JMI527" s="76"/>
      <c r="JMJ527" s="76"/>
      <c r="JMK527" s="76"/>
      <c r="JML527" s="76"/>
      <c r="JMM527" s="76"/>
      <c r="JMN527" s="76"/>
      <c r="JMO527" s="76"/>
      <c r="JMP527" s="76"/>
      <c r="JMQ527" s="76"/>
      <c r="JMR527" s="76"/>
      <c r="JMS527" s="76"/>
      <c r="JMT527" s="76"/>
      <c r="JMU527" s="76"/>
      <c r="JMV527" s="76"/>
      <c r="JMW527" s="76"/>
      <c r="JMX527" s="76"/>
      <c r="JMY527" s="76"/>
      <c r="JMZ527" s="76"/>
      <c r="JNA527" s="76"/>
      <c r="JNB527" s="76"/>
      <c r="JNC527" s="76"/>
      <c r="JND527" s="76"/>
      <c r="JNE527" s="76"/>
      <c r="JNF527" s="76"/>
      <c r="JNG527" s="76"/>
      <c r="JNH527" s="76"/>
      <c r="JNI527" s="76"/>
      <c r="JNJ527" s="76"/>
      <c r="JNK527" s="76"/>
      <c r="JNL527" s="76"/>
      <c r="JNM527" s="76"/>
      <c r="JNN527" s="76"/>
      <c r="JNO527" s="76"/>
      <c r="JNP527" s="76"/>
      <c r="JNQ527" s="76"/>
      <c r="JNR527" s="76"/>
      <c r="JNS527" s="76"/>
      <c r="JNT527" s="76"/>
      <c r="JNU527" s="76"/>
      <c r="JNV527" s="76"/>
      <c r="JNW527" s="76"/>
      <c r="JNX527" s="76"/>
      <c r="JNY527" s="76"/>
      <c r="JNZ527" s="76"/>
      <c r="JOA527" s="76"/>
      <c r="JOB527" s="76"/>
      <c r="JOC527" s="76"/>
      <c r="JOD527" s="76"/>
      <c r="JOE527" s="76"/>
      <c r="JOF527" s="76"/>
      <c r="JOG527" s="76"/>
      <c r="JOH527" s="76"/>
      <c r="JOI527" s="76"/>
      <c r="JOJ527" s="76"/>
      <c r="JOK527" s="76"/>
      <c r="JOL527" s="76"/>
      <c r="JOM527" s="76"/>
      <c r="JON527" s="76"/>
      <c r="JOO527" s="76"/>
      <c r="JOP527" s="76"/>
      <c r="JOQ527" s="76"/>
      <c r="JOR527" s="76"/>
      <c r="JOS527" s="76"/>
      <c r="JOT527" s="76"/>
      <c r="JOU527" s="76"/>
      <c r="JOV527" s="76"/>
      <c r="JOW527" s="76"/>
      <c r="JOX527" s="76"/>
      <c r="JOY527" s="76"/>
      <c r="JOZ527" s="76"/>
      <c r="JPA527" s="76"/>
      <c r="JPB527" s="76"/>
      <c r="JPC527" s="76"/>
      <c r="JPD527" s="76"/>
      <c r="JPE527" s="76"/>
      <c r="JPF527" s="76"/>
      <c r="JPG527" s="76"/>
      <c r="JPH527" s="76"/>
      <c r="JPI527" s="76"/>
      <c r="JPJ527" s="76"/>
      <c r="JPK527" s="76"/>
      <c r="JPL527" s="76"/>
      <c r="JPM527" s="76"/>
      <c r="JPN527" s="76"/>
      <c r="JPO527" s="76"/>
      <c r="JPP527" s="76"/>
      <c r="JPQ527" s="76"/>
      <c r="JPR527" s="76"/>
      <c r="JPS527" s="76"/>
      <c r="JPT527" s="76"/>
      <c r="JPU527" s="76"/>
      <c r="JPV527" s="76"/>
      <c r="JPW527" s="76"/>
      <c r="JPX527" s="76"/>
      <c r="JPY527" s="76"/>
      <c r="JPZ527" s="76"/>
      <c r="JQA527" s="76"/>
      <c r="JQB527" s="76"/>
      <c r="JQC527" s="76"/>
      <c r="JQD527" s="76"/>
      <c r="JQE527" s="76"/>
      <c r="JQF527" s="76"/>
      <c r="JQG527" s="76"/>
      <c r="JQH527" s="76"/>
      <c r="JQI527" s="76"/>
      <c r="JQJ527" s="76"/>
      <c r="JQK527" s="76"/>
      <c r="JQL527" s="76"/>
      <c r="JQM527" s="76"/>
      <c r="JQN527" s="76"/>
      <c r="JQO527" s="76"/>
      <c r="JQP527" s="76"/>
      <c r="JQQ527" s="76"/>
      <c r="JQR527" s="76"/>
      <c r="JQS527" s="76"/>
      <c r="JQT527" s="76"/>
      <c r="JQU527" s="76"/>
      <c r="JQV527" s="76"/>
      <c r="JQW527" s="76"/>
      <c r="JQX527" s="76"/>
      <c r="JQY527" s="76"/>
      <c r="JQZ527" s="76"/>
      <c r="JRA527" s="76"/>
      <c r="JRB527" s="76"/>
      <c r="JRC527" s="76"/>
      <c r="JRD527" s="76"/>
      <c r="JRE527" s="76"/>
      <c r="JRF527" s="76"/>
      <c r="JRG527" s="76"/>
      <c r="JRH527" s="76"/>
      <c r="JRI527" s="76"/>
      <c r="JRJ527" s="76"/>
      <c r="JRK527" s="76"/>
      <c r="JRL527" s="76"/>
      <c r="JRM527" s="76"/>
      <c r="JRN527" s="76"/>
      <c r="JRO527" s="76"/>
      <c r="JRP527" s="76"/>
      <c r="JRQ527" s="76"/>
      <c r="JRR527" s="76"/>
      <c r="JRS527" s="76"/>
      <c r="JRT527" s="76"/>
      <c r="JRU527" s="76"/>
      <c r="JRV527" s="76"/>
      <c r="JRW527" s="76"/>
      <c r="JRX527" s="76"/>
      <c r="JRY527" s="76"/>
      <c r="JRZ527" s="76"/>
      <c r="JSA527" s="76"/>
      <c r="JSB527" s="76"/>
      <c r="JSC527" s="76"/>
      <c r="JSD527" s="76"/>
      <c r="JSE527" s="76"/>
      <c r="JSF527" s="76"/>
      <c r="JSG527" s="76"/>
      <c r="JSH527" s="76"/>
      <c r="JSI527" s="76"/>
      <c r="JSJ527" s="76"/>
      <c r="JSK527" s="76"/>
      <c r="JSL527" s="76"/>
      <c r="JSM527" s="76"/>
      <c r="JSN527" s="76"/>
      <c r="JSO527" s="76"/>
      <c r="JSP527" s="76"/>
      <c r="JSQ527" s="76"/>
      <c r="JSR527" s="76"/>
      <c r="JSS527" s="76"/>
      <c r="JST527" s="76"/>
      <c r="JSU527" s="76"/>
      <c r="JSV527" s="76"/>
      <c r="JSW527" s="76"/>
      <c r="JSX527" s="76"/>
      <c r="JSY527" s="76"/>
      <c r="JSZ527" s="76"/>
      <c r="JTA527" s="76"/>
      <c r="JTB527" s="76"/>
      <c r="JTC527" s="76"/>
      <c r="JTD527" s="76"/>
      <c r="JTE527" s="76"/>
      <c r="JTF527" s="76"/>
      <c r="JTG527" s="76"/>
      <c r="JTH527" s="76"/>
      <c r="JTI527" s="76"/>
      <c r="JTJ527" s="76"/>
      <c r="JTK527" s="76"/>
      <c r="JTL527" s="76"/>
      <c r="JTM527" s="76"/>
      <c r="JTN527" s="76"/>
      <c r="JTO527" s="76"/>
      <c r="JTP527" s="76"/>
      <c r="JTQ527" s="76"/>
      <c r="JTR527" s="76"/>
      <c r="JTS527" s="76"/>
      <c r="JTT527" s="76"/>
      <c r="JTU527" s="76"/>
      <c r="JTV527" s="76"/>
      <c r="JTW527" s="76"/>
      <c r="JTX527" s="76"/>
      <c r="JTY527" s="76"/>
      <c r="JTZ527" s="76"/>
      <c r="JUA527" s="76"/>
      <c r="JUB527" s="76"/>
      <c r="JUC527" s="76"/>
      <c r="JUD527" s="76"/>
      <c r="JUE527" s="76"/>
      <c r="JUF527" s="76"/>
      <c r="JUG527" s="76"/>
      <c r="JUH527" s="76"/>
      <c r="JUI527" s="76"/>
      <c r="JUJ527" s="76"/>
      <c r="JUK527" s="76"/>
      <c r="JUL527" s="76"/>
      <c r="JUM527" s="76"/>
      <c r="JUN527" s="76"/>
      <c r="JUO527" s="76"/>
      <c r="JUP527" s="76"/>
      <c r="JUQ527" s="76"/>
      <c r="JUR527" s="76"/>
      <c r="JUS527" s="76"/>
      <c r="JUT527" s="76"/>
      <c r="JUU527" s="76"/>
      <c r="JUV527" s="76"/>
      <c r="JUW527" s="76"/>
      <c r="JUX527" s="76"/>
      <c r="JUY527" s="76"/>
      <c r="JUZ527" s="76"/>
      <c r="JVA527" s="76"/>
      <c r="JVB527" s="76"/>
      <c r="JVC527" s="76"/>
      <c r="JVD527" s="76"/>
      <c r="JVE527" s="76"/>
      <c r="JVF527" s="76"/>
      <c r="JVG527" s="76"/>
      <c r="JVH527" s="76"/>
      <c r="JVI527" s="76"/>
      <c r="JVJ527" s="76"/>
      <c r="JVK527" s="76"/>
      <c r="JVL527" s="76"/>
      <c r="JVM527" s="76"/>
      <c r="JVN527" s="76"/>
      <c r="JVO527" s="76"/>
      <c r="JVP527" s="76"/>
      <c r="JVQ527" s="76"/>
      <c r="JVR527" s="76"/>
      <c r="JVS527" s="76"/>
      <c r="JVT527" s="76"/>
      <c r="JVU527" s="76"/>
      <c r="JVV527" s="76"/>
      <c r="JVW527" s="76"/>
      <c r="JVX527" s="76"/>
      <c r="JVY527" s="76"/>
      <c r="JVZ527" s="76"/>
      <c r="JWA527" s="76"/>
      <c r="JWB527" s="76"/>
      <c r="JWC527" s="76"/>
      <c r="JWD527" s="76"/>
      <c r="JWE527" s="76"/>
      <c r="JWF527" s="76"/>
      <c r="JWG527" s="76"/>
      <c r="JWH527" s="76"/>
      <c r="JWI527" s="76"/>
      <c r="JWJ527" s="76"/>
      <c r="JWK527" s="76"/>
      <c r="JWL527" s="76"/>
      <c r="JWM527" s="76"/>
      <c r="JWN527" s="76"/>
      <c r="JWO527" s="76"/>
      <c r="JWP527" s="76"/>
      <c r="JWQ527" s="76"/>
      <c r="JWR527" s="76"/>
      <c r="JWS527" s="76"/>
      <c r="JWT527" s="76"/>
      <c r="JWU527" s="76"/>
      <c r="JWV527" s="76"/>
      <c r="JWW527" s="76"/>
      <c r="JWX527" s="76"/>
      <c r="JWY527" s="76"/>
      <c r="JWZ527" s="76"/>
      <c r="JXA527" s="76"/>
      <c r="JXB527" s="76"/>
      <c r="JXC527" s="76"/>
      <c r="JXD527" s="76"/>
      <c r="JXE527" s="76"/>
      <c r="JXF527" s="76"/>
      <c r="JXG527" s="76"/>
      <c r="JXH527" s="76"/>
      <c r="JXI527" s="76"/>
      <c r="JXJ527" s="76"/>
      <c r="JXK527" s="76"/>
      <c r="JXL527" s="76"/>
      <c r="JXM527" s="76"/>
      <c r="JXN527" s="76"/>
      <c r="JXO527" s="76"/>
      <c r="JXP527" s="76"/>
      <c r="JXQ527" s="76"/>
      <c r="JXR527" s="76"/>
      <c r="JXS527" s="76"/>
      <c r="JXT527" s="76"/>
      <c r="JXU527" s="76"/>
      <c r="JXV527" s="76"/>
      <c r="JXW527" s="76"/>
      <c r="JXX527" s="76"/>
      <c r="JXY527" s="76"/>
      <c r="JXZ527" s="76"/>
      <c r="JYA527" s="76"/>
      <c r="JYB527" s="76"/>
      <c r="JYC527" s="76"/>
      <c r="JYD527" s="76"/>
      <c r="JYE527" s="76"/>
      <c r="JYF527" s="76"/>
      <c r="JYG527" s="76"/>
      <c r="JYH527" s="76"/>
      <c r="JYI527" s="76"/>
      <c r="JYJ527" s="76"/>
      <c r="JYK527" s="76"/>
      <c r="JYL527" s="76"/>
      <c r="JYM527" s="76"/>
      <c r="JYN527" s="76"/>
      <c r="JYO527" s="76"/>
      <c r="JYP527" s="76"/>
      <c r="JYQ527" s="76"/>
      <c r="JYR527" s="76"/>
      <c r="JYS527" s="76"/>
      <c r="JYT527" s="76"/>
      <c r="JYU527" s="76"/>
      <c r="JYV527" s="76"/>
      <c r="JYW527" s="76"/>
      <c r="JYX527" s="76"/>
      <c r="JYY527" s="76"/>
      <c r="JYZ527" s="76"/>
      <c r="JZA527" s="76"/>
      <c r="JZB527" s="76"/>
      <c r="JZC527" s="76"/>
      <c r="JZD527" s="76"/>
      <c r="JZE527" s="76"/>
      <c r="JZF527" s="76"/>
      <c r="JZG527" s="76"/>
      <c r="JZH527" s="76"/>
      <c r="JZI527" s="76"/>
      <c r="JZJ527" s="76"/>
      <c r="JZK527" s="76"/>
      <c r="JZL527" s="76"/>
      <c r="JZM527" s="76"/>
      <c r="JZN527" s="76"/>
      <c r="JZO527" s="76"/>
      <c r="JZP527" s="76"/>
      <c r="JZQ527" s="76"/>
      <c r="JZR527" s="76"/>
      <c r="JZS527" s="76"/>
      <c r="JZT527" s="76"/>
      <c r="JZU527" s="76"/>
      <c r="JZV527" s="76"/>
      <c r="JZW527" s="76"/>
      <c r="JZX527" s="76"/>
      <c r="JZY527" s="76"/>
      <c r="JZZ527" s="76"/>
      <c r="KAA527" s="76"/>
      <c r="KAB527" s="76"/>
      <c r="KAC527" s="76"/>
      <c r="KAD527" s="76"/>
      <c r="KAE527" s="76"/>
      <c r="KAF527" s="76"/>
      <c r="KAG527" s="76"/>
      <c r="KAH527" s="76"/>
      <c r="KAI527" s="76"/>
      <c r="KAJ527" s="76"/>
      <c r="KAK527" s="76"/>
      <c r="KAL527" s="76"/>
      <c r="KAM527" s="76"/>
      <c r="KAN527" s="76"/>
      <c r="KAO527" s="76"/>
      <c r="KAP527" s="76"/>
      <c r="KAQ527" s="76"/>
      <c r="KAR527" s="76"/>
      <c r="KAS527" s="76"/>
      <c r="KAT527" s="76"/>
      <c r="KAU527" s="76"/>
      <c r="KAV527" s="76"/>
      <c r="KAW527" s="76"/>
      <c r="KAX527" s="76"/>
      <c r="KAY527" s="76"/>
      <c r="KAZ527" s="76"/>
      <c r="KBA527" s="76"/>
      <c r="KBB527" s="76"/>
      <c r="KBC527" s="76"/>
      <c r="KBD527" s="76"/>
      <c r="KBE527" s="76"/>
      <c r="KBF527" s="76"/>
      <c r="KBG527" s="76"/>
      <c r="KBH527" s="76"/>
      <c r="KBI527" s="76"/>
      <c r="KBJ527" s="76"/>
      <c r="KBK527" s="76"/>
      <c r="KBL527" s="76"/>
      <c r="KBM527" s="76"/>
      <c r="KBN527" s="76"/>
      <c r="KBO527" s="76"/>
      <c r="KBP527" s="76"/>
      <c r="KBQ527" s="76"/>
      <c r="KBR527" s="76"/>
      <c r="KBS527" s="76"/>
      <c r="KBT527" s="76"/>
      <c r="KBU527" s="76"/>
      <c r="KBV527" s="76"/>
      <c r="KBW527" s="76"/>
      <c r="KBX527" s="76"/>
      <c r="KBY527" s="76"/>
      <c r="KBZ527" s="76"/>
      <c r="KCA527" s="76"/>
      <c r="KCB527" s="76"/>
      <c r="KCC527" s="76"/>
      <c r="KCD527" s="76"/>
      <c r="KCE527" s="76"/>
      <c r="KCF527" s="76"/>
      <c r="KCG527" s="76"/>
      <c r="KCH527" s="76"/>
      <c r="KCI527" s="76"/>
      <c r="KCJ527" s="76"/>
      <c r="KCK527" s="76"/>
      <c r="KCL527" s="76"/>
      <c r="KCM527" s="76"/>
      <c r="KCN527" s="76"/>
      <c r="KCO527" s="76"/>
      <c r="KCP527" s="76"/>
      <c r="KCQ527" s="76"/>
      <c r="KCR527" s="76"/>
      <c r="KCS527" s="76"/>
      <c r="KCT527" s="76"/>
      <c r="KCU527" s="76"/>
      <c r="KCV527" s="76"/>
      <c r="KCW527" s="76"/>
      <c r="KCX527" s="76"/>
      <c r="KCY527" s="76"/>
      <c r="KCZ527" s="76"/>
      <c r="KDA527" s="76"/>
      <c r="KDB527" s="76"/>
      <c r="KDC527" s="76"/>
      <c r="KDD527" s="76"/>
      <c r="KDE527" s="76"/>
      <c r="KDF527" s="76"/>
      <c r="KDG527" s="76"/>
      <c r="KDH527" s="76"/>
      <c r="KDI527" s="76"/>
      <c r="KDJ527" s="76"/>
      <c r="KDK527" s="76"/>
      <c r="KDL527" s="76"/>
      <c r="KDM527" s="76"/>
      <c r="KDN527" s="76"/>
      <c r="KDO527" s="76"/>
      <c r="KDP527" s="76"/>
      <c r="KDQ527" s="76"/>
      <c r="KDR527" s="76"/>
      <c r="KDS527" s="76"/>
      <c r="KDT527" s="76"/>
      <c r="KDU527" s="76"/>
      <c r="KDV527" s="76"/>
      <c r="KDW527" s="76"/>
      <c r="KDX527" s="76"/>
      <c r="KDY527" s="76"/>
      <c r="KDZ527" s="76"/>
      <c r="KEA527" s="76"/>
      <c r="KEB527" s="76"/>
      <c r="KEC527" s="76"/>
      <c r="KED527" s="76"/>
      <c r="KEE527" s="76"/>
      <c r="KEF527" s="76"/>
      <c r="KEG527" s="76"/>
      <c r="KEH527" s="76"/>
      <c r="KEI527" s="76"/>
      <c r="KEJ527" s="76"/>
      <c r="KEK527" s="76"/>
      <c r="KEL527" s="76"/>
      <c r="KEM527" s="76"/>
      <c r="KEN527" s="76"/>
      <c r="KEO527" s="76"/>
      <c r="KEP527" s="76"/>
      <c r="KEQ527" s="76"/>
      <c r="KER527" s="76"/>
      <c r="KES527" s="76"/>
      <c r="KET527" s="76"/>
      <c r="KEU527" s="76"/>
      <c r="KEV527" s="76"/>
      <c r="KEW527" s="76"/>
      <c r="KEX527" s="76"/>
      <c r="KEY527" s="76"/>
      <c r="KEZ527" s="76"/>
      <c r="KFA527" s="76"/>
      <c r="KFB527" s="76"/>
      <c r="KFC527" s="76"/>
      <c r="KFD527" s="76"/>
      <c r="KFE527" s="76"/>
      <c r="KFF527" s="76"/>
      <c r="KFG527" s="76"/>
      <c r="KFH527" s="76"/>
      <c r="KFI527" s="76"/>
      <c r="KFJ527" s="76"/>
      <c r="KFK527" s="76"/>
      <c r="KFL527" s="76"/>
      <c r="KFM527" s="76"/>
      <c r="KFN527" s="76"/>
      <c r="KFO527" s="76"/>
      <c r="KFP527" s="76"/>
      <c r="KFQ527" s="76"/>
      <c r="KFR527" s="76"/>
      <c r="KFS527" s="76"/>
      <c r="KFT527" s="76"/>
      <c r="KFU527" s="76"/>
      <c r="KFV527" s="76"/>
      <c r="KFW527" s="76"/>
      <c r="KFX527" s="76"/>
      <c r="KFY527" s="76"/>
      <c r="KFZ527" s="76"/>
      <c r="KGA527" s="76"/>
      <c r="KGB527" s="76"/>
      <c r="KGC527" s="76"/>
      <c r="KGD527" s="76"/>
      <c r="KGE527" s="76"/>
      <c r="KGF527" s="76"/>
      <c r="KGG527" s="76"/>
      <c r="KGH527" s="76"/>
      <c r="KGI527" s="76"/>
      <c r="KGJ527" s="76"/>
      <c r="KGK527" s="76"/>
      <c r="KGL527" s="76"/>
      <c r="KGM527" s="76"/>
      <c r="KGN527" s="76"/>
      <c r="KGO527" s="76"/>
      <c r="KGP527" s="76"/>
      <c r="KGQ527" s="76"/>
      <c r="KGR527" s="76"/>
      <c r="KGS527" s="76"/>
      <c r="KGT527" s="76"/>
      <c r="KGU527" s="76"/>
      <c r="KGV527" s="76"/>
      <c r="KGW527" s="76"/>
      <c r="KGX527" s="76"/>
      <c r="KGY527" s="76"/>
      <c r="KGZ527" s="76"/>
      <c r="KHA527" s="76"/>
      <c r="KHB527" s="76"/>
      <c r="KHC527" s="76"/>
      <c r="KHD527" s="76"/>
      <c r="KHE527" s="76"/>
      <c r="KHF527" s="76"/>
      <c r="KHG527" s="76"/>
      <c r="KHH527" s="76"/>
      <c r="KHI527" s="76"/>
      <c r="KHJ527" s="76"/>
      <c r="KHK527" s="76"/>
      <c r="KHL527" s="76"/>
      <c r="KHM527" s="76"/>
      <c r="KHN527" s="76"/>
      <c r="KHO527" s="76"/>
      <c r="KHP527" s="76"/>
      <c r="KHQ527" s="76"/>
      <c r="KHR527" s="76"/>
      <c r="KHS527" s="76"/>
      <c r="KHT527" s="76"/>
      <c r="KHU527" s="76"/>
      <c r="KHV527" s="76"/>
      <c r="KHW527" s="76"/>
      <c r="KHX527" s="76"/>
      <c r="KHY527" s="76"/>
      <c r="KHZ527" s="76"/>
      <c r="KIA527" s="76"/>
      <c r="KIB527" s="76"/>
      <c r="KIC527" s="76"/>
      <c r="KID527" s="76"/>
      <c r="KIE527" s="76"/>
      <c r="KIF527" s="76"/>
      <c r="KIG527" s="76"/>
      <c r="KIH527" s="76"/>
      <c r="KII527" s="76"/>
      <c r="KIJ527" s="76"/>
      <c r="KIK527" s="76"/>
      <c r="KIL527" s="76"/>
      <c r="KIM527" s="76"/>
      <c r="KIN527" s="76"/>
      <c r="KIO527" s="76"/>
      <c r="KIP527" s="76"/>
      <c r="KIQ527" s="76"/>
      <c r="KIR527" s="76"/>
      <c r="KIS527" s="76"/>
      <c r="KIT527" s="76"/>
      <c r="KIU527" s="76"/>
      <c r="KIV527" s="76"/>
      <c r="KIW527" s="76"/>
      <c r="KIX527" s="76"/>
      <c r="KIY527" s="76"/>
      <c r="KIZ527" s="76"/>
      <c r="KJA527" s="76"/>
      <c r="KJB527" s="76"/>
      <c r="KJC527" s="76"/>
      <c r="KJD527" s="76"/>
      <c r="KJE527" s="76"/>
      <c r="KJF527" s="76"/>
      <c r="KJG527" s="76"/>
      <c r="KJH527" s="76"/>
      <c r="KJI527" s="76"/>
      <c r="KJJ527" s="76"/>
      <c r="KJK527" s="76"/>
      <c r="KJL527" s="76"/>
      <c r="KJM527" s="76"/>
      <c r="KJN527" s="76"/>
      <c r="KJO527" s="76"/>
      <c r="KJP527" s="76"/>
      <c r="KJQ527" s="76"/>
      <c r="KJR527" s="76"/>
      <c r="KJS527" s="76"/>
      <c r="KJT527" s="76"/>
      <c r="KJU527" s="76"/>
      <c r="KJV527" s="76"/>
      <c r="KJW527" s="76"/>
      <c r="KJX527" s="76"/>
      <c r="KJY527" s="76"/>
      <c r="KJZ527" s="76"/>
      <c r="KKA527" s="76"/>
      <c r="KKB527" s="76"/>
      <c r="KKC527" s="76"/>
      <c r="KKD527" s="76"/>
      <c r="KKE527" s="76"/>
      <c r="KKF527" s="76"/>
      <c r="KKG527" s="76"/>
      <c r="KKH527" s="76"/>
      <c r="KKI527" s="76"/>
      <c r="KKJ527" s="76"/>
      <c r="KKK527" s="76"/>
      <c r="KKL527" s="76"/>
      <c r="KKM527" s="76"/>
      <c r="KKN527" s="76"/>
      <c r="KKO527" s="76"/>
      <c r="KKP527" s="76"/>
      <c r="KKQ527" s="76"/>
      <c r="KKR527" s="76"/>
      <c r="KKS527" s="76"/>
      <c r="KKT527" s="76"/>
      <c r="KKU527" s="76"/>
      <c r="KKV527" s="76"/>
      <c r="KKW527" s="76"/>
      <c r="KKX527" s="76"/>
      <c r="KKY527" s="76"/>
      <c r="KKZ527" s="76"/>
      <c r="KLA527" s="76"/>
      <c r="KLB527" s="76"/>
      <c r="KLC527" s="76"/>
      <c r="KLD527" s="76"/>
      <c r="KLE527" s="76"/>
      <c r="KLF527" s="76"/>
      <c r="KLG527" s="76"/>
      <c r="KLH527" s="76"/>
      <c r="KLI527" s="76"/>
      <c r="KLJ527" s="76"/>
      <c r="KLK527" s="76"/>
      <c r="KLL527" s="76"/>
      <c r="KLM527" s="76"/>
      <c r="KLN527" s="76"/>
      <c r="KLO527" s="76"/>
      <c r="KLP527" s="76"/>
      <c r="KLQ527" s="76"/>
      <c r="KLR527" s="76"/>
      <c r="KLS527" s="76"/>
      <c r="KLT527" s="76"/>
      <c r="KLU527" s="76"/>
      <c r="KLV527" s="76"/>
      <c r="KLW527" s="76"/>
      <c r="KLX527" s="76"/>
      <c r="KLY527" s="76"/>
      <c r="KLZ527" s="76"/>
      <c r="KMA527" s="76"/>
      <c r="KMB527" s="76"/>
      <c r="KMC527" s="76"/>
      <c r="KMD527" s="76"/>
      <c r="KME527" s="76"/>
      <c r="KMF527" s="76"/>
      <c r="KMG527" s="76"/>
      <c r="KMH527" s="76"/>
      <c r="KMI527" s="76"/>
      <c r="KMJ527" s="76"/>
      <c r="KMK527" s="76"/>
      <c r="KML527" s="76"/>
      <c r="KMM527" s="76"/>
      <c r="KMN527" s="76"/>
      <c r="KMO527" s="76"/>
      <c r="KMP527" s="76"/>
      <c r="KMQ527" s="76"/>
      <c r="KMR527" s="76"/>
      <c r="KMS527" s="76"/>
      <c r="KMT527" s="76"/>
      <c r="KMU527" s="76"/>
      <c r="KMV527" s="76"/>
      <c r="KMW527" s="76"/>
      <c r="KMX527" s="76"/>
      <c r="KMY527" s="76"/>
      <c r="KMZ527" s="76"/>
      <c r="KNA527" s="76"/>
      <c r="KNB527" s="76"/>
      <c r="KNC527" s="76"/>
      <c r="KND527" s="76"/>
      <c r="KNE527" s="76"/>
      <c r="KNF527" s="76"/>
      <c r="KNG527" s="76"/>
      <c r="KNH527" s="76"/>
      <c r="KNI527" s="76"/>
      <c r="KNJ527" s="76"/>
      <c r="KNK527" s="76"/>
      <c r="KNL527" s="76"/>
      <c r="KNM527" s="76"/>
      <c r="KNN527" s="76"/>
      <c r="KNO527" s="76"/>
      <c r="KNP527" s="76"/>
      <c r="KNQ527" s="76"/>
      <c r="KNR527" s="76"/>
      <c r="KNS527" s="76"/>
      <c r="KNT527" s="76"/>
      <c r="KNU527" s="76"/>
      <c r="KNV527" s="76"/>
      <c r="KNW527" s="76"/>
      <c r="KNX527" s="76"/>
      <c r="KNY527" s="76"/>
      <c r="KNZ527" s="76"/>
      <c r="KOA527" s="76"/>
      <c r="KOB527" s="76"/>
      <c r="KOC527" s="76"/>
      <c r="KOD527" s="76"/>
      <c r="KOE527" s="76"/>
      <c r="KOF527" s="76"/>
      <c r="KOG527" s="76"/>
      <c r="KOH527" s="76"/>
      <c r="KOI527" s="76"/>
      <c r="KOJ527" s="76"/>
      <c r="KOK527" s="76"/>
      <c r="KOL527" s="76"/>
      <c r="KOM527" s="76"/>
      <c r="KON527" s="76"/>
      <c r="KOO527" s="76"/>
      <c r="KOP527" s="76"/>
      <c r="KOQ527" s="76"/>
      <c r="KOR527" s="76"/>
      <c r="KOS527" s="76"/>
      <c r="KOT527" s="76"/>
      <c r="KOU527" s="76"/>
      <c r="KOV527" s="76"/>
      <c r="KOW527" s="76"/>
      <c r="KOX527" s="76"/>
      <c r="KOY527" s="76"/>
      <c r="KOZ527" s="76"/>
      <c r="KPA527" s="76"/>
      <c r="KPB527" s="76"/>
      <c r="KPC527" s="76"/>
      <c r="KPD527" s="76"/>
      <c r="KPE527" s="76"/>
      <c r="KPF527" s="76"/>
      <c r="KPG527" s="76"/>
      <c r="KPH527" s="76"/>
      <c r="KPI527" s="76"/>
      <c r="KPJ527" s="76"/>
      <c r="KPK527" s="76"/>
      <c r="KPL527" s="76"/>
      <c r="KPM527" s="76"/>
      <c r="KPN527" s="76"/>
      <c r="KPO527" s="76"/>
      <c r="KPP527" s="76"/>
      <c r="KPQ527" s="76"/>
      <c r="KPR527" s="76"/>
      <c r="KPS527" s="76"/>
      <c r="KPT527" s="76"/>
      <c r="KPU527" s="76"/>
      <c r="KPV527" s="76"/>
      <c r="KPW527" s="76"/>
      <c r="KPX527" s="76"/>
      <c r="KPY527" s="76"/>
      <c r="KPZ527" s="76"/>
      <c r="KQA527" s="76"/>
      <c r="KQB527" s="76"/>
      <c r="KQC527" s="76"/>
      <c r="KQD527" s="76"/>
      <c r="KQE527" s="76"/>
      <c r="KQF527" s="76"/>
      <c r="KQG527" s="76"/>
      <c r="KQH527" s="76"/>
      <c r="KQI527" s="76"/>
      <c r="KQJ527" s="76"/>
      <c r="KQK527" s="76"/>
      <c r="KQL527" s="76"/>
      <c r="KQM527" s="76"/>
      <c r="KQN527" s="76"/>
      <c r="KQO527" s="76"/>
      <c r="KQP527" s="76"/>
      <c r="KQQ527" s="76"/>
      <c r="KQR527" s="76"/>
      <c r="KQS527" s="76"/>
      <c r="KQT527" s="76"/>
      <c r="KQU527" s="76"/>
      <c r="KQV527" s="76"/>
      <c r="KQW527" s="76"/>
      <c r="KQX527" s="76"/>
      <c r="KQY527" s="76"/>
      <c r="KQZ527" s="76"/>
      <c r="KRA527" s="76"/>
      <c r="KRB527" s="76"/>
      <c r="KRC527" s="76"/>
      <c r="KRD527" s="76"/>
      <c r="KRE527" s="76"/>
      <c r="KRF527" s="76"/>
      <c r="KRG527" s="76"/>
      <c r="KRH527" s="76"/>
      <c r="KRI527" s="76"/>
      <c r="KRJ527" s="76"/>
      <c r="KRK527" s="76"/>
      <c r="KRL527" s="76"/>
      <c r="KRM527" s="76"/>
      <c r="KRN527" s="76"/>
      <c r="KRO527" s="76"/>
      <c r="KRP527" s="76"/>
      <c r="KRQ527" s="76"/>
      <c r="KRR527" s="76"/>
      <c r="KRS527" s="76"/>
      <c r="KRT527" s="76"/>
      <c r="KRU527" s="76"/>
      <c r="KRV527" s="76"/>
      <c r="KRW527" s="76"/>
      <c r="KRX527" s="76"/>
      <c r="KRY527" s="76"/>
      <c r="KRZ527" s="76"/>
      <c r="KSA527" s="76"/>
      <c r="KSB527" s="76"/>
      <c r="KSC527" s="76"/>
      <c r="KSD527" s="76"/>
      <c r="KSE527" s="76"/>
      <c r="KSF527" s="76"/>
      <c r="KSG527" s="76"/>
      <c r="KSH527" s="76"/>
      <c r="KSI527" s="76"/>
      <c r="KSJ527" s="76"/>
      <c r="KSK527" s="76"/>
      <c r="KSL527" s="76"/>
      <c r="KSM527" s="76"/>
      <c r="KSN527" s="76"/>
      <c r="KSO527" s="76"/>
      <c r="KSP527" s="76"/>
      <c r="KSQ527" s="76"/>
      <c r="KSR527" s="76"/>
      <c r="KSS527" s="76"/>
      <c r="KST527" s="76"/>
      <c r="KSU527" s="76"/>
      <c r="KSV527" s="76"/>
      <c r="KSW527" s="76"/>
      <c r="KSX527" s="76"/>
      <c r="KSY527" s="76"/>
      <c r="KSZ527" s="76"/>
      <c r="KTA527" s="76"/>
      <c r="KTB527" s="76"/>
      <c r="KTC527" s="76"/>
      <c r="KTD527" s="76"/>
      <c r="KTE527" s="76"/>
      <c r="KTF527" s="76"/>
      <c r="KTG527" s="76"/>
      <c r="KTH527" s="76"/>
      <c r="KTI527" s="76"/>
      <c r="KTJ527" s="76"/>
      <c r="KTK527" s="76"/>
      <c r="KTL527" s="76"/>
      <c r="KTM527" s="76"/>
      <c r="KTN527" s="76"/>
      <c r="KTO527" s="76"/>
      <c r="KTP527" s="76"/>
      <c r="KTQ527" s="76"/>
      <c r="KTR527" s="76"/>
      <c r="KTS527" s="76"/>
      <c r="KTT527" s="76"/>
      <c r="KTU527" s="76"/>
      <c r="KTV527" s="76"/>
      <c r="KTW527" s="76"/>
      <c r="KTX527" s="76"/>
      <c r="KTY527" s="76"/>
      <c r="KTZ527" s="76"/>
      <c r="KUA527" s="76"/>
      <c r="KUB527" s="76"/>
      <c r="KUC527" s="76"/>
      <c r="KUD527" s="76"/>
      <c r="KUE527" s="76"/>
      <c r="KUF527" s="76"/>
      <c r="KUG527" s="76"/>
      <c r="KUH527" s="76"/>
      <c r="KUI527" s="76"/>
      <c r="KUJ527" s="76"/>
      <c r="KUK527" s="76"/>
      <c r="KUL527" s="76"/>
      <c r="KUM527" s="76"/>
      <c r="KUN527" s="76"/>
      <c r="KUO527" s="76"/>
      <c r="KUP527" s="76"/>
      <c r="KUQ527" s="76"/>
      <c r="KUR527" s="76"/>
      <c r="KUS527" s="76"/>
      <c r="KUT527" s="76"/>
      <c r="KUU527" s="76"/>
      <c r="KUV527" s="76"/>
      <c r="KUW527" s="76"/>
      <c r="KUX527" s="76"/>
      <c r="KUY527" s="76"/>
      <c r="KUZ527" s="76"/>
      <c r="KVA527" s="76"/>
      <c r="KVB527" s="76"/>
      <c r="KVC527" s="76"/>
      <c r="KVD527" s="76"/>
      <c r="KVE527" s="76"/>
      <c r="KVF527" s="76"/>
      <c r="KVG527" s="76"/>
      <c r="KVH527" s="76"/>
      <c r="KVI527" s="76"/>
      <c r="KVJ527" s="76"/>
      <c r="KVK527" s="76"/>
      <c r="KVL527" s="76"/>
      <c r="KVM527" s="76"/>
      <c r="KVN527" s="76"/>
      <c r="KVO527" s="76"/>
      <c r="KVP527" s="76"/>
      <c r="KVQ527" s="76"/>
      <c r="KVR527" s="76"/>
      <c r="KVS527" s="76"/>
      <c r="KVT527" s="76"/>
      <c r="KVU527" s="76"/>
      <c r="KVV527" s="76"/>
      <c r="KVW527" s="76"/>
      <c r="KVX527" s="76"/>
      <c r="KVY527" s="76"/>
      <c r="KVZ527" s="76"/>
      <c r="KWA527" s="76"/>
      <c r="KWB527" s="76"/>
      <c r="KWC527" s="76"/>
      <c r="KWD527" s="76"/>
      <c r="KWE527" s="76"/>
      <c r="KWF527" s="76"/>
      <c r="KWG527" s="76"/>
      <c r="KWH527" s="76"/>
      <c r="KWI527" s="76"/>
      <c r="KWJ527" s="76"/>
      <c r="KWK527" s="76"/>
      <c r="KWL527" s="76"/>
      <c r="KWM527" s="76"/>
      <c r="KWN527" s="76"/>
      <c r="KWO527" s="76"/>
      <c r="KWP527" s="76"/>
      <c r="KWQ527" s="76"/>
      <c r="KWR527" s="76"/>
      <c r="KWS527" s="76"/>
      <c r="KWT527" s="76"/>
      <c r="KWU527" s="76"/>
      <c r="KWV527" s="76"/>
      <c r="KWW527" s="76"/>
      <c r="KWX527" s="76"/>
      <c r="KWY527" s="76"/>
      <c r="KWZ527" s="76"/>
      <c r="KXA527" s="76"/>
      <c r="KXB527" s="76"/>
      <c r="KXC527" s="76"/>
      <c r="KXD527" s="76"/>
      <c r="KXE527" s="76"/>
      <c r="KXF527" s="76"/>
      <c r="KXG527" s="76"/>
      <c r="KXH527" s="76"/>
      <c r="KXI527" s="76"/>
      <c r="KXJ527" s="76"/>
      <c r="KXK527" s="76"/>
      <c r="KXL527" s="76"/>
      <c r="KXM527" s="76"/>
      <c r="KXN527" s="76"/>
      <c r="KXO527" s="76"/>
      <c r="KXP527" s="76"/>
      <c r="KXQ527" s="76"/>
      <c r="KXR527" s="76"/>
      <c r="KXS527" s="76"/>
      <c r="KXT527" s="76"/>
      <c r="KXU527" s="76"/>
      <c r="KXV527" s="76"/>
      <c r="KXW527" s="76"/>
      <c r="KXX527" s="76"/>
      <c r="KXY527" s="76"/>
      <c r="KXZ527" s="76"/>
      <c r="KYA527" s="76"/>
      <c r="KYB527" s="76"/>
      <c r="KYC527" s="76"/>
      <c r="KYD527" s="76"/>
      <c r="KYE527" s="76"/>
      <c r="KYF527" s="76"/>
      <c r="KYG527" s="76"/>
      <c r="KYH527" s="76"/>
      <c r="KYI527" s="76"/>
      <c r="KYJ527" s="76"/>
      <c r="KYK527" s="76"/>
      <c r="KYL527" s="76"/>
      <c r="KYM527" s="76"/>
      <c r="KYN527" s="76"/>
      <c r="KYO527" s="76"/>
      <c r="KYP527" s="76"/>
      <c r="KYQ527" s="76"/>
      <c r="KYR527" s="76"/>
      <c r="KYS527" s="76"/>
      <c r="KYT527" s="76"/>
      <c r="KYU527" s="76"/>
      <c r="KYV527" s="76"/>
      <c r="KYW527" s="76"/>
      <c r="KYX527" s="76"/>
      <c r="KYY527" s="76"/>
      <c r="KYZ527" s="76"/>
      <c r="KZA527" s="76"/>
      <c r="KZB527" s="76"/>
      <c r="KZC527" s="76"/>
      <c r="KZD527" s="76"/>
      <c r="KZE527" s="76"/>
      <c r="KZF527" s="76"/>
      <c r="KZG527" s="76"/>
      <c r="KZH527" s="76"/>
      <c r="KZI527" s="76"/>
      <c r="KZJ527" s="76"/>
      <c r="KZK527" s="76"/>
      <c r="KZL527" s="76"/>
      <c r="KZM527" s="76"/>
      <c r="KZN527" s="76"/>
      <c r="KZO527" s="76"/>
      <c r="KZP527" s="76"/>
      <c r="KZQ527" s="76"/>
      <c r="KZR527" s="76"/>
      <c r="KZS527" s="76"/>
      <c r="KZT527" s="76"/>
      <c r="KZU527" s="76"/>
      <c r="KZV527" s="76"/>
      <c r="KZW527" s="76"/>
      <c r="KZX527" s="76"/>
      <c r="KZY527" s="76"/>
      <c r="KZZ527" s="76"/>
      <c r="LAA527" s="76"/>
      <c r="LAB527" s="76"/>
      <c r="LAC527" s="76"/>
      <c r="LAD527" s="76"/>
      <c r="LAE527" s="76"/>
      <c r="LAF527" s="76"/>
      <c r="LAG527" s="76"/>
      <c r="LAH527" s="76"/>
      <c r="LAI527" s="76"/>
      <c r="LAJ527" s="76"/>
      <c r="LAK527" s="76"/>
      <c r="LAL527" s="76"/>
      <c r="LAM527" s="76"/>
      <c r="LAN527" s="76"/>
      <c r="LAO527" s="76"/>
      <c r="LAP527" s="76"/>
      <c r="LAQ527" s="76"/>
      <c r="LAR527" s="76"/>
      <c r="LAS527" s="76"/>
      <c r="LAT527" s="76"/>
      <c r="LAU527" s="76"/>
      <c r="LAV527" s="76"/>
      <c r="LAW527" s="76"/>
      <c r="LAX527" s="76"/>
      <c r="LAY527" s="76"/>
      <c r="LAZ527" s="76"/>
      <c r="LBA527" s="76"/>
      <c r="LBB527" s="76"/>
      <c r="LBC527" s="76"/>
      <c r="LBD527" s="76"/>
      <c r="LBE527" s="76"/>
      <c r="LBF527" s="76"/>
      <c r="LBG527" s="76"/>
      <c r="LBH527" s="76"/>
      <c r="LBI527" s="76"/>
      <c r="LBJ527" s="76"/>
      <c r="LBK527" s="76"/>
      <c r="LBL527" s="76"/>
      <c r="LBM527" s="76"/>
      <c r="LBN527" s="76"/>
      <c r="LBO527" s="76"/>
      <c r="LBP527" s="76"/>
      <c r="LBQ527" s="76"/>
      <c r="LBR527" s="76"/>
      <c r="LBS527" s="76"/>
      <c r="LBT527" s="76"/>
      <c r="LBU527" s="76"/>
      <c r="LBV527" s="76"/>
      <c r="LBW527" s="76"/>
      <c r="LBX527" s="76"/>
      <c r="LBY527" s="76"/>
      <c r="LBZ527" s="76"/>
      <c r="LCA527" s="76"/>
      <c r="LCB527" s="76"/>
      <c r="LCC527" s="76"/>
      <c r="LCD527" s="76"/>
      <c r="LCE527" s="76"/>
      <c r="LCF527" s="76"/>
      <c r="LCG527" s="76"/>
      <c r="LCH527" s="76"/>
      <c r="LCI527" s="76"/>
      <c r="LCJ527" s="76"/>
      <c r="LCK527" s="76"/>
      <c r="LCL527" s="76"/>
      <c r="LCM527" s="76"/>
      <c r="LCN527" s="76"/>
      <c r="LCO527" s="76"/>
      <c r="LCP527" s="76"/>
      <c r="LCQ527" s="76"/>
      <c r="LCR527" s="76"/>
      <c r="LCS527" s="76"/>
      <c r="LCT527" s="76"/>
      <c r="LCU527" s="76"/>
      <c r="LCV527" s="76"/>
      <c r="LCW527" s="76"/>
      <c r="LCX527" s="76"/>
      <c r="LCY527" s="76"/>
      <c r="LCZ527" s="76"/>
      <c r="LDA527" s="76"/>
      <c r="LDB527" s="76"/>
      <c r="LDC527" s="76"/>
      <c r="LDD527" s="76"/>
      <c r="LDE527" s="76"/>
      <c r="LDF527" s="76"/>
      <c r="LDG527" s="76"/>
      <c r="LDH527" s="76"/>
      <c r="LDI527" s="76"/>
      <c r="LDJ527" s="76"/>
      <c r="LDK527" s="76"/>
      <c r="LDL527" s="76"/>
      <c r="LDM527" s="76"/>
      <c r="LDN527" s="76"/>
      <c r="LDO527" s="76"/>
      <c r="LDP527" s="76"/>
      <c r="LDQ527" s="76"/>
      <c r="LDR527" s="76"/>
      <c r="LDS527" s="76"/>
      <c r="LDT527" s="76"/>
      <c r="LDU527" s="76"/>
      <c r="LDV527" s="76"/>
      <c r="LDW527" s="76"/>
      <c r="LDX527" s="76"/>
      <c r="LDY527" s="76"/>
      <c r="LDZ527" s="76"/>
      <c r="LEA527" s="76"/>
      <c r="LEB527" s="76"/>
      <c r="LEC527" s="76"/>
      <c r="LED527" s="76"/>
      <c r="LEE527" s="76"/>
      <c r="LEF527" s="76"/>
      <c r="LEG527" s="76"/>
      <c r="LEH527" s="76"/>
      <c r="LEI527" s="76"/>
      <c r="LEJ527" s="76"/>
      <c r="LEK527" s="76"/>
      <c r="LEL527" s="76"/>
      <c r="LEM527" s="76"/>
      <c r="LEN527" s="76"/>
      <c r="LEO527" s="76"/>
      <c r="LEP527" s="76"/>
      <c r="LEQ527" s="76"/>
      <c r="LER527" s="76"/>
      <c r="LES527" s="76"/>
      <c r="LET527" s="76"/>
      <c r="LEU527" s="76"/>
      <c r="LEV527" s="76"/>
      <c r="LEW527" s="76"/>
      <c r="LEX527" s="76"/>
      <c r="LEY527" s="76"/>
      <c r="LEZ527" s="76"/>
      <c r="LFA527" s="76"/>
      <c r="LFB527" s="76"/>
      <c r="LFC527" s="76"/>
      <c r="LFD527" s="76"/>
      <c r="LFE527" s="76"/>
      <c r="LFF527" s="76"/>
      <c r="LFG527" s="76"/>
      <c r="LFH527" s="76"/>
      <c r="LFI527" s="76"/>
      <c r="LFJ527" s="76"/>
      <c r="LFK527" s="76"/>
      <c r="LFL527" s="76"/>
      <c r="LFM527" s="76"/>
      <c r="LFN527" s="76"/>
      <c r="LFO527" s="76"/>
      <c r="LFP527" s="76"/>
      <c r="LFQ527" s="76"/>
      <c r="LFR527" s="76"/>
      <c r="LFS527" s="76"/>
      <c r="LFT527" s="76"/>
      <c r="LFU527" s="76"/>
      <c r="LFV527" s="76"/>
      <c r="LFW527" s="76"/>
      <c r="LFX527" s="76"/>
      <c r="LFY527" s="76"/>
      <c r="LFZ527" s="76"/>
      <c r="LGA527" s="76"/>
      <c r="LGB527" s="76"/>
      <c r="LGC527" s="76"/>
      <c r="LGD527" s="76"/>
      <c r="LGE527" s="76"/>
      <c r="LGF527" s="76"/>
      <c r="LGG527" s="76"/>
      <c r="LGH527" s="76"/>
      <c r="LGI527" s="76"/>
      <c r="LGJ527" s="76"/>
      <c r="LGK527" s="76"/>
      <c r="LGL527" s="76"/>
      <c r="LGM527" s="76"/>
      <c r="LGN527" s="76"/>
      <c r="LGO527" s="76"/>
      <c r="LGP527" s="76"/>
      <c r="LGQ527" s="76"/>
      <c r="LGR527" s="76"/>
      <c r="LGS527" s="76"/>
      <c r="LGT527" s="76"/>
      <c r="LGU527" s="76"/>
      <c r="LGV527" s="76"/>
      <c r="LGW527" s="76"/>
      <c r="LGX527" s="76"/>
      <c r="LGY527" s="76"/>
      <c r="LGZ527" s="76"/>
      <c r="LHA527" s="76"/>
      <c r="LHB527" s="76"/>
      <c r="LHC527" s="76"/>
      <c r="LHD527" s="76"/>
      <c r="LHE527" s="76"/>
      <c r="LHF527" s="76"/>
      <c r="LHG527" s="76"/>
      <c r="LHH527" s="76"/>
      <c r="LHI527" s="76"/>
      <c r="LHJ527" s="76"/>
      <c r="LHK527" s="76"/>
      <c r="LHL527" s="76"/>
      <c r="LHM527" s="76"/>
      <c r="LHN527" s="76"/>
      <c r="LHO527" s="76"/>
      <c r="LHP527" s="76"/>
      <c r="LHQ527" s="76"/>
      <c r="LHR527" s="76"/>
      <c r="LHS527" s="76"/>
      <c r="LHT527" s="76"/>
      <c r="LHU527" s="76"/>
      <c r="LHV527" s="76"/>
      <c r="LHW527" s="76"/>
      <c r="LHX527" s="76"/>
      <c r="LHY527" s="76"/>
      <c r="LHZ527" s="76"/>
      <c r="LIA527" s="76"/>
      <c r="LIB527" s="76"/>
      <c r="LIC527" s="76"/>
      <c r="LID527" s="76"/>
      <c r="LIE527" s="76"/>
      <c r="LIF527" s="76"/>
      <c r="LIG527" s="76"/>
      <c r="LIH527" s="76"/>
      <c r="LII527" s="76"/>
      <c r="LIJ527" s="76"/>
      <c r="LIK527" s="76"/>
      <c r="LIL527" s="76"/>
      <c r="LIM527" s="76"/>
      <c r="LIN527" s="76"/>
      <c r="LIO527" s="76"/>
      <c r="LIP527" s="76"/>
      <c r="LIQ527" s="76"/>
      <c r="LIR527" s="76"/>
      <c r="LIS527" s="76"/>
      <c r="LIT527" s="76"/>
      <c r="LIU527" s="76"/>
      <c r="LIV527" s="76"/>
      <c r="LIW527" s="76"/>
      <c r="LIX527" s="76"/>
      <c r="LIY527" s="76"/>
      <c r="LIZ527" s="76"/>
      <c r="LJA527" s="76"/>
      <c r="LJB527" s="76"/>
      <c r="LJC527" s="76"/>
      <c r="LJD527" s="76"/>
      <c r="LJE527" s="76"/>
      <c r="LJF527" s="76"/>
      <c r="LJG527" s="76"/>
      <c r="LJH527" s="76"/>
      <c r="LJI527" s="76"/>
      <c r="LJJ527" s="76"/>
      <c r="LJK527" s="76"/>
      <c r="LJL527" s="76"/>
      <c r="LJM527" s="76"/>
      <c r="LJN527" s="76"/>
      <c r="LJO527" s="76"/>
      <c r="LJP527" s="76"/>
      <c r="LJQ527" s="76"/>
      <c r="LJR527" s="76"/>
      <c r="LJS527" s="76"/>
      <c r="LJT527" s="76"/>
      <c r="LJU527" s="76"/>
      <c r="LJV527" s="76"/>
      <c r="LJW527" s="76"/>
      <c r="LJX527" s="76"/>
      <c r="LJY527" s="76"/>
      <c r="LJZ527" s="76"/>
      <c r="LKA527" s="76"/>
      <c r="LKB527" s="76"/>
      <c r="LKC527" s="76"/>
      <c r="LKD527" s="76"/>
      <c r="LKE527" s="76"/>
      <c r="LKF527" s="76"/>
      <c r="LKG527" s="76"/>
      <c r="LKH527" s="76"/>
      <c r="LKI527" s="76"/>
      <c r="LKJ527" s="76"/>
      <c r="LKK527" s="76"/>
      <c r="LKL527" s="76"/>
      <c r="LKM527" s="76"/>
      <c r="LKN527" s="76"/>
      <c r="LKO527" s="76"/>
      <c r="LKP527" s="76"/>
      <c r="LKQ527" s="76"/>
      <c r="LKR527" s="76"/>
      <c r="LKS527" s="76"/>
      <c r="LKT527" s="76"/>
      <c r="LKU527" s="76"/>
      <c r="LKV527" s="76"/>
      <c r="LKW527" s="76"/>
      <c r="LKX527" s="76"/>
      <c r="LKY527" s="76"/>
      <c r="LKZ527" s="76"/>
      <c r="LLA527" s="76"/>
      <c r="LLB527" s="76"/>
      <c r="LLC527" s="76"/>
      <c r="LLD527" s="76"/>
      <c r="LLE527" s="76"/>
      <c r="LLF527" s="76"/>
      <c r="LLG527" s="76"/>
      <c r="LLH527" s="76"/>
      <c r="LLI527" s="76"/>
      <c r="LLJ527" s="76"/>
      <c r="LLK527" s="76"/>
      <c r="LLL527" s="76"/>
      <c r="LLM527" s="76"/>
      <c r="LLN527" s="76"/>
      <c r="LLO527" s="76"/>
      <c r="LLP527" s="76"/>
      <c r="LLQ527" s="76"/>
      <c r="LLR527" s="76"/>
      <c r="LLS527" s="76"/>
      <c r="LLT527" s="76"/>
      <c r="LLU527" s="76"/>
      <c r="LLV527" s="76"/>
      <c r="LLW527" s="76"/>
      <c r="LLX527" s="76"/>
      <c r="LLY527" s="76"/>
      <c r="LLZ527" s="76"/>
      <c r="LMA527" s="76"/>
      <c r="LMB527" s="76"/>
      <c r="LMC527" s="76"/>
      <c r="LMD527" s="76"/>
      <c r="LME527" s="76"/>
      <c r="LMF527" s="76"/>
      <c r="LMG527" s="76"/>
      <c r="LMH527" s="76"/>
      <c r="LMI527" s="76"/>
      <c r="LMJ527" s="76"/>
      <c r="LMK527" s="76"/>
      <c r="LML527" s="76"/>
      <c r="LMM527" s="76"/>
      <c r="LMN527" s="76"/>
      <c r="LMO527" s="76"/>
      <c r="LMP527" s="76"/>
      <c r="LMQ527" s="76"/>
      <c r="LMR527" s="76"/>
      <c r="LMS527" s="76"/>
      <c r="LMT527" s="76"/>
      <c r="LMU527" s="76"/>
      <c r="LMV527" s="76"/>
      <c r="LMW527" s="76"/>
      <c r="LMX527" s="76"/>
      <c r="LMY527" s="76"/>
      <c r="LMZ527" s="76"/>
      <c r="LNA527" s="76"/>
      <c r="LNB527" s="76"/>
      <c r="LNC527" s="76"/>
      <c r="LND527" s="76"/>
      <c r="LNE527" s="76"/>
      <c r="LNF527" s="76"/>
      <c r="LNG527" s="76"/>
      <c r="LNH527" s="76"/>
      <c r="LNI527" s="76"/>
      <c r="LNJ527" s="76"/>
      <c r="LNK527" s="76"/>
      <c r="LNL527" s="76"/>
      <c r="LNM527" s="76"/>
      <c r="LNN527" s="76"/>
      <c r="LNO527" s="76"/>
      <c r="LNP527" s="76"/>
      <c r="LNQ527" s="76"/>
      <c r="LNR527" s="76"/>
      <c r="LNS527" s="76"/>
      <c r="LNT527" s="76"/>
      <c r="LNU527" s="76"/>
      <c r="LNV527" s="76"/>
      <c r="LNW527" s="76"/>
      <c r="LNX527" s="76"/>
      <c r="LNY527" s="76"/>
      <c r="LNZ527" s="76"/>
      <c r="LOA527" s="76"/>
      <c r="LOB527" s="76"/>
      <c r="LOC527" s="76"/>
      <c r="LOD527" s="76"/>
      <c r="LOE527" s="76"/>
      <c r="LOF527" s="76"/>
      <c r="LOG527" s="76"/>
      <c r="LOH527" s="76"/>
      <c r="LOI527" s="76"/>
      <c r="LOJ527" s="76"/>
      <c r="LOK527" s="76"/>
      <c r="LOL527" s="76"/>
      <c r="LOM527" s="76"/>
      <c r="LON527" s="76"/>
      <c r="LOO527" s="76"/>
      <c r="LOP527" s="76"/>
      <c r="LOQ527" s="76"/>
      <c r="LOR527" s="76"/>
      <c r="LOS527" s="76"/>
      <c r="LOT527" s="76"/>
      <c r="LOU527" s="76"/>
      <c r="LOV527" s="76"/>
      <c r="LOW527" s="76"/>
      <c r="LOX527" s="76"/>
      <c r="LOY527" s="76"/>
      <c r="LOZ527" s="76"/>
      <c r="LPA527" s="76"/>
      <c r="LPB527" s="76"/>
      <c r="LPC527" s="76"/>
      <c r="LPD527" s="76"/>
      <c r="LPE527" s="76"/>
      <c r="LPF527" s="76"/>
      <c r="LPG527" s="76"/>
      <c r="LPH527" s="76"/>
      <c r="LPI527" s="76"/>
      <c r="LPJ527" s="76"/>
      <c r="LPK527" s="76"/>
      <c r="LPL527" s="76"/>
      <c r="LPM527" s="76"/>
      <c r="LPN527" s="76"/>
      <c r="LPO527" s="76"/>
      <c r="LPP527" s="76"/>
      <c r="LPQ527" s="76"/>
      <c r="LPR527" s="76"/>
      <c r="LPS527" s="76"/>
      <c r="LPT527" s="76"/>
      <c r="LPU527" s="76"/>
      <c r="LPV527" s="76"/>
      <c r="LPW527" s="76"/>
      <c r="LPX527" s="76"/>
      <c r="LPY527" s="76"/>
      <c r="LPZ527" s="76"/>
      <c r="LQA527" s="76"/>
      <c r="LQB527" s="76"/>
      <c r="LQC527" s="76"/>
      <c r="LQD527" s="76"/>
      <c r="LQE527" s="76"/>
      <c r="LQF527" s="76"/>
      <c r="LQG527" s="76"/>
      <c r="LQH527" s="76"/>
      <c r="LQI527" s="76"/>
      <c r="LQJ527" s="76"/>
      <c r="LQK527" s="76"/>
      <c r="LQL527" s="76"/>
      <c r="LQM527" s="76"/>
      <c r="LQN527" s="76"/>
      <c r="LQO527" s="76"/>
      <c r="LQP527" s="76"/>
      <c r="LQQ527" s="76"/>
      <c r="LQR527" s="76"/>
      <c r="LQS527" s="76"/>
      <c r="LQT527" s="76"/>
      <c r="LQU527" s="76"/>
      <c r="LQV527" s="76"/>
      <c r="LQW527" s="76"/>
      <c r="LQX527" s="76"/>
      <c r="LQY527" s="76"/>
      <c r="LQZ527" s="76"/>
      <c r="LRA527" s="76"/>
      <c r="LRB527" s="76"/>
      <c r="LRC527" s="76"/>
      <c r="LRD527" s="76"/>
      <c r="LRE527" s="76"/>
      <c r="LRF527" s="76"/>
      <c r="LRG527" s="76"/>
      <c r="LRH527" s="76"/>
      <c r="LRI527" s="76"/>
      <c r="LRJ527" s="76"/>
      <c r="LRK527" s="76"/>
      <c r="LRL527" s="76"/>
      <c r="LRM527" s="76"/>
      <c r="LRN527" s="76"/>
      <c r="LRO527" s="76"/>
      <c r="LRP527" s="76"/>
      <c r="LRQ527" s="76"/>
      <c r="LRR527" s="76"/>
      <c r="LRS527" s="76"/>
      <c r="LRT527" s="76"/>
      <c r="LRU527" s="76"/>
      <c r="LRV527" s="76"/>
      <c r="LRW527" s="76"/>
      <c r="LRX527" s="76"/>
      <c r="LRY527" s="76"/>
      <c r="LRZ527" s="76"/>
      <c r="LSA527" s="76"/>
      <c r="LSB527" s="76"/>
      <c r="LSC527" s="76"/>
      <c r="LSD527" s="76"/>
      <c r="LSE527" s="76"/>
      <c r="LSF527" s="76"/>
      <c r="LSG527" s="76"/>
      <c r="LSH527" s="76"/>
      <c r="LSI527" s="76"/>
      <c r="LSJ527" s="76"/>
      <c r="LSK527" s="76"/>
      <c r="LSL527" s="76"/>
      <c r="LSM527" s="76"/>
      <c r="LSN527" s="76"/>
      <c r="LSO527" s="76"/>
      <c r="LSP527" s="76"/>
      <c r="LSQ527" s="76"/>
      <c r="LSR527" s="76"/>
      <c r="LSS527" s="76"/>
      <c r="LST527" s="76"/>
      <c r="LSU527" s="76"/>
      <c r="LSV527" s="76"/>
      <c r="LSW527" s="76"/>
      <c r="LSX527" s="76"/>
      <c r="LSY527" s="76"/>
      <c r="LSZ527" s="76"/>
      <c r="LTA527" s="76"/>
      <c r="LTB527" s="76"/>
      <c r="LTC527" s="76"/>
      <c r="LTD527" s="76"/>
      <c r="LTE527" s="76"/>
      <c r="LTF527" s="76"/>
      <c r="LTG527" s="76"/>
      <c r="LTH527" s="76"/>
      <c r="LTI527" s="76"/>
      <c r="LTJ527" s="76"/>
      <c r="LTK527" s="76"/>
      <c r="LTL527" s="76"/>
      <c r="LTM527" s="76"/>
      <c r="LTN527" s="76"/>
      <c r="LTO527" s="76"/>
      <c r="LTP527" s="76"/>
      <c r="LTQ527" s="76"/>
      <c r="LTR527" s="76"/>
      <c r="LTS527" s="76"/>
      <c r="LTT527" s="76"/>
      <c r="LTU527" s="76"/>
      <c r="LTV527" s="76"/>
      <c r="LTW527" s="76"/>
      <c r="LTX527" s="76"/>
      <c r="LTY527" s="76"/>
      <c r="LTZ527" s="76"/>
      <c r="LUA527" s="76"/>
      <c r="LUB527" s="76"/>
      <c r="LUC527" s="76"/>
      <c r="LUD527" s="76"/>
      <c r="LUE527" s="76"/>
      <c r="LUF527" s="76"/>
      <c r="LUG527" s="76"/>
      <c r="LUH527" s="76"/>
      <c r="LUI527" s="76"/>
      <c r="LUJ527" s="76"/>
      <c r="LUK527" s="76"/>
      <c r="LUL527" s="76"/>
      <c r="LUM527" s="76"/>
      <c r="LUN527" s="76"/>
      <c r="LUO527" s="76"/>
      <c r="LUP527" s="76"/>
      <c r="LUQ527" s="76"/>
      <c r="LUR527" s="76"/>
      <c r="LUS527" s="76"/>
      <c r="LUT527" s="76"/>
      <c r="LUU527" s="76"/>
      <c r="LUV527" s="76"/>
      <c r="LUW527" s="76"/>
      <c r="LUX527" s="76"/>
      <c r="LUY527" s="76"/>
      <c r="LUZ527" s="76"/>
      <c r="LVA527" s="76"/>
      <c r="LVB527" s="76"/>
      <c r="LVC527" s="76"/>
      <c r="LVD527" s="76"/>
      <c r="LVE527" s="76"/>
      <c r="LVF527" s="76"/>
      <c r="LVG527" s="76"/>
      <c r="LVH527" s="76"/>
      <c r="LVI527" s="76"/>
      <c r="LVJ527" s="76"/>
      <c r="LVK527" s="76"/>
      <c r="LVL527" s="76"/>
      <c r="LVM527" s="76"/>
      <c r="LVN527" s="76"/>
      <c r="LVO527" s="76"/>
      <c r="LVP527" s="76"/>
      <c r="LVQ527" s="76"/>
      <c r="LVR527" s="76"/>
      <c r="LVS527" s="76"/>
      <c r="LVT527" s="76"/>
      <c r="LVU527" s="76"/>
      <c r="LVV527" s="76"/>
      <c r="LVW527" s="76"/>
      <c r="LVX527" s="76"/>
      <c r="LVY527" s="76"/>
      <c r="LVZ527" s="76"/>
      <c r="LWA527" s="76"/>
      <c r="LWB527" s="76"/>
      <c r="LWC527" s="76"/>
      <c r="LWD527" s="76"/>
      <c r="LWE527" s="76"/>
      <c r="LWF527" s="76"/>
      <c r="LWG527" s="76"/>
      <c r="LWH527" s="76"/>
      <c r="LWI527" s="76"/>
      <c r="LWJ527" s="76"/>
      <c r="LWK527" s="76"/>
      <c r="LWL527" s="76"/>
      <c r="LWM527" s="76"/>
      <c r="LWN527" s="76"/>
      <c r="LWO527" s="76"/>
      <c r="LWP527" s="76"/>
      <c r="LWQ527" s="76"/>
      <c r="LWR527" s="76"/>
      <c r="LWS527" s="76"/>
      <c r="LWT527" s="76"/>
      <c r="LWU527" s="76"/>
      <c r="LWV527" s="76"/>
      <c r="LWW527" s="76"/>
      <c r="LWX527" s="76"/>
      <c r="LWY527" s="76"/>
      <c r="LWZ527" s="76"/>
      <c r="LXA527" s="76"/>
      <c r="LXB527" s="76"/>
      <c r="LXC527" s="76"/>
      <c r="LXD527" s="76"/>
      <c r="LXE527" s="76"/>
      <c r="LXF527" s="76"/>
      <c r="LXG527" s="76"/>
      <c r="LXH527" s="76"/>
      <c r="LXI527" s="76"/>
      <c r="LXJ527" s="76"/>
      <c r="LXK527" s="76"/>
      <c r="LXL527" s="76"/>
      <c r="LXM527" s="76"/>
      <c r="LXN527" s="76"/>
      <c r="LXO527" s="76"/>
      <c r="LXP527" s="76"/>
      <c r="LXQ527" s="76"/>
      <c r="LXR527" s="76"/>
      <c r="LXS527" s="76"/>
      <c r="LXT527" s="76"/>
      <c r="LXU527" s="76"/>
      <c r="LXV527" s="76"/>
      <c r="LXW527" s="76"/>
      <c r="LXX527" s="76"/>
      <c r="LXY527" s="76"/>
      <c r="LXZ527" s="76"/>
      <c r="LYA527" s="76"/>
      <c r="LYB527" s="76"/>
      <c r="LYC527" s="76"/>
      <c r="LYD527" s="76"/>
      <c r="LYE527" s="76"/>
      <c r="LYF527" s="76"/>
      <c r="LYG527" s="76"/>
      <c r="LYH527" s="76"/>
      <c r="LYI527" s="76"/>
      <c r="LYJ527" s="76"/>
      <c r="LYK527" s="76"/>
      <c r="LYL527" s="76"/>
      <c r="LYM527" s="76"/>
      <c r="LYN527" s="76"/>
      <c r="LYO527" s="76"/>
      <c r="LYP527" s="76"/>
      <c r="LYQ527" s="76"/>
      <c r="LYR527" s="76"/>
      <c r="LYS527" s="76"/>
      <c r="LYT527" s="76"/>
      <c r="LYU527" s="76"/>
      <c r="LYV527" s="76"/>
      <c r="LYW527" s="76"/>
      <c r="LYX527" s="76"/>
      <c r="LYY527" s="76"/>
      <c r="LYZ527" s="76"/>
      <c r="LZA527" s="76"/>
      <c r="LZB527" s="76"/>
      <c r="LZC527" s="76"/>
      <c r="LZD527" s="76"/>
      <c r="LZE527" s="76"/>
      <c r="LZF527" s="76"/>
      <c r="LZG527" s="76"/>
      <c r="LZH527" s="76"/>
      <c r="LZI527" s="76"/>
      <c r="LZJ527" s="76"/>
      <c r="LZK527" s="76"/>
      <c r="LZL527" s="76"/>
      <c r="LZM527" s="76"/>
      <c r="LZN527" s="76"/>
      <c r="LZO527" s="76"/>
      <c r="LZP527" s="76"/>
      <c r="LZQ527" s="76"/>
      <c r="LZR527" s="76"/>
      <c r="LZS527" s="76"/>
      <c r="LZT527" s="76"/>
      <c r="LZU527" s="76"/>
      <c r="LZV527" s="76"/>
      <c r="LZW527" s="76"/>
      <c r="LZX527" s="76"/>
      <c r="LZY527" s="76"/>
      <c r="LZZ527" s="76"/>
      <c r="MAA527" s="76"/>
      <c r="MAB527" s="76"/>
      <c r="MAC527" s="76"/>
      <c r="MAD527" s="76"/>
      <c r="MAE527" s="76"/>
      <c r="MAF527" s="76"/>
      <c r="MAG527" s="76"/>
      <c r="MAH527" s="76"/>
      <c r="MAI527" s="76"/>
      <c r="MAJ527" s="76"/>
      <c r="MAK527" s="76"/>
      <c r="MAL527" s="76"/>
      <c r="MAM527" s="76"/>
      <c r="MAN527" s="76"/>
      <c r="MAO527" s="76"/>
      <c r="MAP527" s="76"/>
      <c r="MAQ527" s="76"/>
      <c r="MAR527" s="76"/>
      <c r="MAS527" s="76"/>
      <c r="MAT527" s="76"/>
      <c r="MAU527" s="76"/>
      <c r="MAV527" s="76"/>
      <c r="MAW527" s="76"/>
      <c r="MAX527" s="76"/>
      <c r="MAY527" s="76"/>
      <c r="MAZ527" s="76"/>
      <c r="MBA527" s="76"/>
      <c r="MBB527" s="76"/>
      <c r="MBC527" s="76"/>
      <c r="MBD527" s="76"/>
      <c r="MBE527" s="76"/>
      <c r="MBF527" s="76"/>
      <c r="MBG527" s="76"/>
      <c r="MBH527" s="76"/>
      <c r="MBI527" s="76"/>
      <c r="MBJ527" s="76"/>
      <c r="MBK527" s="76"/>
      <c r="MBL527" s="76"/>
      <c r="MBM527" s="76"/>
      <c r="MBN527" s="76"/>
      <c r="MBO527" s="76"/>
      <c r="MBP527" s="76"/>
      <c r="MBQ527" s="76"/>
      <c r="MBR527" s="76"/>
      <c r="MBS527" s="76"/>
      <c r="MBT527" s="76"/>
      <c r="MBU527" s="76"/>
      <c r="MBV527" s="76"/>
      <c r="MBW527" s="76"/>
      <c r="MBX527" s="76"/>
      <c r="MBY527" s="76"/>
      <c r="MBZ527" s="76"/>
      <c r="MCA527" s="76"/>
      <c r="MCB527" s="76"/>
      <c r="MCC527" s="76"/>
      <c r="MCD527" s="76"/>
      <c r="MCE527" s="76"/>
      <c r="MCF527" s="76"/>
      <c r="MCG527" s="76"/>
      <c r="MCH527" s="76"/>
      <c r="MCI527" s="76"/>
      <c r="MCJ527" s="76"/>
      <c r="MCK527" s="76"/>
      <c r="MCL527" s="76"/>
      <c r="MCM527" s="76"/>
      <c r="MCN527" s="76"/>
      <c r="MCO527" s="76"/>
      <c r="MCP527" s="76"/>
      <c r="MCQ527" s="76"/>
      <c r="MCR527" s="76"/>
      <c r="MCS527" s="76"/>
      <c r="MCT527" s="76"/>
      <c r="MCU527" s="76"/>
      <c r="MCV527" s="76"/>
      <c r="MCW527" s="76"/>
      <c r="MCX527" s="76"/>
      <c r="MCY527" s="76"/>
      <c r="MCZ527" s="76"/>
      <c r="MDA527" s="76"/>
      <c r="MDB527" s="76"/>
      <c r="MDC527" s="76"/>
      <c r="MDD527" s="76"/>
      <c r="MDE527" s="76"/>
      <c r="MDF527" s="76"/>
      <c r="MDG527" s="76"/>
      <c r="MDH527" s="76"/>
      <c r="MDI527" s="76"/>
      <c r="MDJ527" s="76"/>
      <c r="MDK527" s="76"/>
      <c r="MDL527" s="76"/>
      <c r="MDM527" s="76"/>
      <c r="MDN527" s="76"/>
      <c r="MDO527" s="76"/>
      <c r="MDP527" s="76"/>
      <c r="MDQ527" s="76"/>
      <c r="MDR527" s="76"/>
      <c r="MDS527" s="76"/>
      <c r="MDT527" s="76"/>
      <c r="MDU527" s="76"/>
      <c r="MDV527" s="76"/>
      <c r="MDW527" s="76"/>
      <c r="MDX527" s="76"/>
      <c r="MDY527" s="76"/>
      <c r="MDZ527" s="76"/>
      <c r="MEA527" s="76"/>
      <c r="MEB527" s="76"/>
      <c r="MEC527" s="76"/>
      <c r="MED527" s="76"/>
      <c r="MEE527" s="76"/>
      <c r="MEF527" s="76"/>
      <c r="MEG527" s="76"/>
      <c r="MEH527" s="76"/>
      <c r="MEI527" s="76"/>
      <c r="MEJ527" s="76"/>
      <c r="MEK527" s="76"/>
      <c r="MEL527" s="76"/>
      <c r="MEM527" s="76"/>
      <c r="MEN527" s="76"/>
      <c r="MEO527" s="76"/>
      <c r="MEP527" s="76"/>
      <c r="MEQ527" s="76"/>
      <c r="MER527" s="76"/>
      <c r="MES527" s="76"/>
      <c r="MET527" s="76"/>
      <c r="MEU527" s="76"/>
      <c r="MEV527" s="76"/>
      <c r="MEW527" s="76"/>
      <c r="MEX527" s="76"/>
      <c r="MEY527" s="76"/>
      <c r="MEZ527" s="76"/>
      <c r="MFA527" s="76"/>
      <c r="MFB527" s="76"/>
      <c r="MFC527" s="76"/>
      <c r="MFD527" s="76"/>
      <c r="MFE527" s="76"/>
      <c r="MFF527" s="76"/>
      <c r="MFG527" s="76"/>
      <c r="MFH527" s="76"/>
      <c r="MFI527" s="76"/>
      <c r="MFJ527" s="76"/>
      <c r="MFK527" s="76"/>
      <c r="MFL527" s="76"/>
      <c r="MFM527" s="76"/>
      <c r="MFN527" s="76"/>
      <c r="MFO527" s="76"/>
      <c r="MFP527" s="76"/>
      <c r="MFQ527" s="76"/>
      <c r="MFR527" s="76"/>
      <c r="MFS527" s="76"/>
      <c r="MFT527" s="76"/>
      <c r="MFU527" s="76"/>
      <c r="MFV527" s="76"/>
      <c r="MFW527" s="76"/>
      <c r="MFX527" s="76"/>
      <c r="MFY527" s="76"/>
      <c r="MFZ527" s="76"/>
      <c r="MGA527" s="76"/>
      <c r="MGB527" s="76"/>
      <c r="MGC527" s="76"/>
      <c r="MGD527" s="76"/>
      <c r="MGE527" s="76"/>
      <c r="MGF527" s="76"/>
      <c r="MGG527" s="76"/>
      <c r="MGH527" s="76"/>
      <c r="MGI527" s="76"/>
      <c r="MGJ527" s="76"/>
      <c r="MGK527" s="76"/>
      <c r="MGL527" s="76"/>
      <c r="MGM527" s="76"/>
      <c r="MGN527" s="76"/>
      <c r="MGO527" s="76"/>
      <c r="MGP527" s="76"/>
      <c r="MGQ527" s="76"/>
      <c r="MGR527" s="76"/>
      <c r="MGS527" s="76"/>
      <c r="MGT527" s="76"/>
      <c r="MGU527" s="76"/>
      <c r="MGV527" s="76"/>
      <c r="MGW527" s="76"/>
      <c r="MGX527" s="76"/>
      <c r="MGY527" s="76"/>
      <c r="MGZ527" s="76"/>
      <c r="MHA527" s="76"/>
      <c r="MHB527" s="76"/>
      <c r="MHC527" s="76"/>
      <c r="MHD527" s="76"/>
      <c r="MHE527" s="76"/>
      <c r="MHF527" s="76"/>
      <c r="MHG527" s="76"/>
      <c r="MHH527" s="76"/>
      <c r="MHI527" s="76"/>
      <c r="MHJ527" s="76"/>
      <c r="MHK527" s="76"/>
      <c r="MHL527" s="76"/>
      <c r="MHM527" s="76"/>
      <c r="MHN527" s="76"/>
      <c r="MHO527" s="76"/>
      <c r="MHP527" s="76"/>
      <c r="MHQ527" s="76"/>
      <c r="MHR527" s="76"/>
      <c r="MHS527" s="76"/>
      <c r="MHT527" s="76"/>
      <c r="MHU527" s="76"/>
      <c r="MHV527" s="76"/>
      <c r="MHW527" s="76"/>
      <c r="MHX527" s="76"/>
      <c r="MHY527" s="76"/>
      <c r="MHZ527" s="76"/>
      <c r="MIA527" s="76"/>
      <c r="MIB527" s="76"/>
      <c r="MIC527" s="76"/>
      <c r="MID527" s="76"/>
      <c r="MIE527" s="76"/>
      <c r="MIF527" s="76"/>
      <c r="MIG527" s="76"/>
      <c r="MIH527" s="76"/>
      <c r="MII527" s="76"/>
      <c r="MIJ527" s="76"/>
      <c r="MIK527" s="76"/>
      <c r="MIL527" s="76"/>
      <c r="MIM527" s="76"/>
      <c r="MIN527" s="76"/>
      <c r="MIO527" s="76"/>
      <c r="MIP527" s="76"/>
      <c r="MIQ527" s="76"/>
      <c r="MIR527" s="76"/>
      <c r="MIS527" s="76"/>
      <c r="MIT527" s="76"/>
      <c r="MIU527" s="76"/>
      <c r="MIV527" s="76"/>
      <c r="MIW527" s="76"/>
      <c r="MIX527" s="76"/>
      <c r="MIY527" s="76"/>
      <c r="MIZ527" s="76"/>
      <c r="MJA527" s="76"/>
      <c r="MJB527" s="76"/>
      <c r="MJC527" s="76"/>
      <c r="MJD527" s="76"/>
      <c r="MJE527" s="76"/>
      <c r="MJF527" s="76"/>
      <c r="MJG527" s="76"/>
      <c r="MJH527" s="76"/>
      <c r="MJI527" s="76"/>
      <c r="MJJ527" s="76"/>
      <c r="MJK527" s="76"/>
      <c r="MJL527" s="76"/>
      <c r="MJM527" s="76"/>
      <c r="MJN527" s="76"/>
      <c r="MJO527" s="76"/>
      <c r="MJP527" s="76"/>
      <c r="MJQ527" s="76"/>
      <c r="MJR527" s="76"/>
      <c r="MJS527" s="76"/>
      <c r="MJT527" s="76"/>
      <c r="MJU527" s="76"/>
      <c r="MJV527" s="76"/>
      <c r="MJW527" s="76"/>
      <c r="MJX527" s="76"/>
      <c r="MJY527" s="76"/>
      <c r="MJZ527" s="76"/>
      <c r="MKA527" s="76"/>
      <c r="MKB527" s="76"/>
      <c r="MKC527" s="76"/>
      <c r="MKD527" s="76"/>
      <c r="MKE527" s="76"/>
      <c r="MKF527" s="76"/>
      <c r="MKG527" s="76"/>
      <c r="MKH527" s="76"/>
      <c r="MKI527" s="76"/>
      <c r="MKJ527" s="76"/>
      <c r="MKK527" s="76"/>
      <c r="MKL527" s="76"/>
      <c r="MKM527" s="76"/>
      <c r="MKN527" s="76"/>
      <c r="MKO527" s="76"/>
      <c r="MKP527" s="76"/>
      <c r="MKQ527" s="76"/>
      <c r="MKR527" s="76"/>
      <c r="MKS527" s="76"/>
      <c r="MKT527" s="76"/>
      <c r="MKU527" s="76"/>
      <c r="MKV527" s="76"/>
      <c r="MKW527" s="76"/>
      <c r="MKX527" s="76"/>
      <c r="MKY527" s="76"/>
      <c r="MKZ527" s="76"/>
      <c r="MLA527" s="76"/>
      <c r="MLB527" s="76"/>
      <c r="MLC527" s="76"/>
      <c r="MLD527" s="76"/>
      <c r="MLE527" s="76"/>
      <c r="MLF527" s="76"/>
      <c r="MLG527" s="76"/>
      <c r="MLH527" s="76"/>
      <c r="MLI527" s="76"/>
      <c r="MLJ527" s="76"/>
      <c r="MLK527" s="76"/>
      <c r="MLL527" s="76"/>
      <c r="MLM527" s="76"/>
      <c r="MLN527" s="76"/>
      <c r="MLO527" s="76"/>
      <c r="MLP527" s="76"/>
      <c r="MLQ527" s="76"/>
      <c r="MLR527" s="76"/>
      <c r="MLS527" s="76"/>
      <c r="MLT527" s="76"/>
      <c r="MLU527" s="76"/>
      <c r="MLV527" s="76"/>
      <c r="MLW527" s="76"/>
      <c r="MLX527" s="76"/>
      <c r="MLY527" s="76"/>
      <c r="MLZ527" s="76"/>
      <c r="MMA527" s="76"/>
      <c r="MMB527" s="76"/>
      <c r="MMC527" s="76"/>
      <c r="MMD527" s="76"/>
      <c r="MME527" s="76"/>
      <c r="MMF527" s="76"/>
      <c r="MMG527" s="76"/>
      <c r="MMH527" s="76"/>
      <c r="MMI527" s="76"/>
      <c r="MMJ527" s="76"/>
      <c r="MMK527" s="76"/>
      <c r="MML527" s="76"/>
      <c r="MMM527" s="76"/>
      <c r="MMN527" s="76"/>
      <c r="MMO527" s="76"/>
      <c r="MMP527" s="76"/>
      <c r="MMQ527" s="76"/>
      <c r="MMR527" s="76"/>
      <c r="MMS527" s="76"/>
      <c r="MMT527" s="76"/>
      <c r="MMU527" s="76"/>
      <c r="MMV527" s="76"/>
      <c r="MMW527" s="76"/>
      <c r="MMX527" s="76"/>
      <c r="MMY527" s="76"/>
      <c r="MMZ527" s="76"/>
      <c r="MNA527" s="76"/>
      <c r="MNB527" s="76"/>
      <c r="MNC527" s="76"/>
      <c r="MND527" s="76"/>
      <c r="MNE527" s="76"/>
      <c r="MNF527" s="76"/>
      <c r="MNG527" s="76"/>
      <c r="MNH527" s="76"/>
      <c r="MNI527" s="76"/>
      <c r="MNJ527" s="76"/>
      <c r="MNK527" s="76"/>
      <c r="MNL527" s="76"/>
      <c r="MNM527" s="76"/>
      <c r="MNN527" s="76"/>
      <c r="MNO527" s="76"/>
      <c r="MNP527" s="76"/>
      <c r="MNQ527" s="76"/>
      <c r="MNR527" s="76"/>
      <c r="MNS527" s="76"/>
      <c r="MNT527" s="76"/>
      <c r="MNU527" s="76"/>
      <c r="MNV527" s="76"/>
      <c r="MNW527" s="76"/>
      <c r="MNX527" s="76"/>
      <c r="MNY527" s="76"/>
      <c r="MNZ527" s="76"/>
      <c r="MOA527" s="76"/>
      <c r="MOB527" s="76"/>
      <c r="MOC527" s="76"/>
      <c r="MOD527" s="76"/>
      <c r="MOE527" s="76"/>
      <c r="MOF527" s="76"/>
      <c r="MOG527" s="76"/>
      <c r="MOH527" s="76"/>
      <c r="MOI527" s="76"/>
      <c r="MOJ527" s="76"/>
      <c r="MOK527" s="76"/>
      <c r="MOL527" s="76"/>
      <c r="MOM527" s="76"/>
      <c r="MON527" s="76"/>
      <c r="MOO527" s="76"/>
      <c r="MOP527" s="76"/>
      <c r="MOQ527" s="76"/>
      <c r="MOR527" s="76"/>
      <c r="MOS527" s="76"/>
      <c r="MOT527" s="76"/>
      <c r="MOU527" s="76"/>
      <c r="MOV527" s="76"/>
      <c r="MOW527" s="76"/>
      <c r="MOX527" s="76"/>
      <c r="MOY527" s="76"/>
      <c r="MOZ527" s="76"/>
      <c r="MPA527" s="76"/>
      <c r="MPB527" s="76"/>
      <c r="MPC527" s="76"/>
      <c r="MPD527" s="76"/>
      <c r="MPE527" s="76"/>
      <c r="MPF527" s="76"/>
      <c r="MPG527" s="76"/>
      <c r="MPH527" s="76"/>
      <c r="MPI527" s="76"/>
      <c r="MPJ527" s="76"/>
      <c r="MPK527" s="76"/>
      <c r="MPL527" s="76"/>
      <c r="MPM527" s="76"/>
      <c r="MPN527" s="76"/>
      <c r="MPO527" s="76"/>
      <c r="MPP527" s="76"/>
      <c r="MPQ527" s="76"/>
      <c r="MPR527" s="76"/>
      <c r="MPS527" s="76"/>
      <c r="MPT527" s="76"/>
      <c r="MPU527" s="76"/>
      <c r="MPV527" s="76"/>
      <c r="MPW527" s="76"/>
      <c r="MPX527" s="76"/>
      <c r="MPY527" s="76"/>
      <c r="MPZ527" s="76"/>
      <c r="MQA527" s="76"/>
      <c r="MQB527" s="76"/>
      <c r="MQC527" s="76"/>
      <c r="MQD527" s="76"/>
      <c r="MQE527" s="76"/>
      <c r="MQF527" s="76"/>
      <c r="MQG527" s="76"/>
      <c r="MQH527" s="76"/>
      <c r="MQI527" s="76"/>
      <c r="MQJ527" s="76"/>
      <c r="MQK527" s="76"/>
      <c r="MQL527" s="76"/>
      <c r="MQM527" s="76"/>
      <c r="MQN527" s="76"/>
      <c r="MQO527" s="76"/>
      <c r="MQP527" s="76"/>
      <c r="MQQ527" s="76"/>
      <c r="MQR527" s="76"/>
      <c r="MQS527" s="76"/>
      <c r="MQT527" s="76"/>
      <c r="MQU527" s="76"/>
      <c r="MQV527" s="76"/>
      <c r="MQW527" s="76"/>
      <c r="MQX527" s="76"/>
      <c r="MQY527" s="76"/>
      <c r="MQZ527" s="76"/>
      <c r="MRA527" s="76"/>
      <c r="MRB527" s="76"/>
      <c r="MRC527" s="76"/>
      <c r="MRD527" s="76"/>
      <c r="MRE527" s="76"/>
      <c r="MRF527" s="76"/>
      <c r="MRG527" s="76"/>
      <c r="MRH527" s="76"/>
      <c r="MRI527" s="76"/>
      <c r="MRJ527" s="76"/>
      <c r="MRK527" s="76"/>
      <c r="MRL527" s="76"/>
      <c r="MRM527" s="76"/>
      <c r="MRN527" s="76"/>
      <c r="MRO527" s="76"/>
      <c r="MRP527" s="76"/>
      <c r="MRQ527" s="76"/>
      <c r="MRR527" s="76"/>
      <c r="MRS527" s="76"/>
      <c r="MRT527" s="76"/>
      <c r="MRU527" s="76"/>
      <c r="MRV527" s="76"/>
      <c r="MRW527" s="76"/>
      <c r="MRX527" s="76"/>
      <c r="MRY527" s="76"/>
      <c r="MRZ527" s="76"/>
      <c r="MSA527" s="76"/>
      <c r="MSB527" s="76"/>
      <c r="MSC527" s="76"/>
      <c r="MSD527" s="76"/>
      <c r="MSE527" s="76"/>
      <c r="MSF527" s="76"/>
      <c r="MSG527" s="76"/>
      <c r="MSH527" s="76"/>
      <c r="MSI527" s="76"/>
      <c r="MSJ527" s="76"/>
      <c r="MSK527" s="76"/>
      <c r="MSL527" s="76"/>
      <c r="MSM527" s="76"/>
      <c r="MSN527" s="76"/>
      <c r="MSO527" s="76"/>
      <c r="MSP527" s="76"/>
      <c r="MSQ527" s="76"/>
      <c r="MSR527" s="76"/>
      <c r="MSS527" s="76"/>
      <c r="MST527" s="76"/>
      <c r="MSU527" s="76"/>
      <c r="MSV527" s="76"/>
      <c r="MSW527" s="76"/>
      <c r="MSX527" s="76"/>
      <c r="MSY527" s="76"/>
      <c r="MSZ527" s="76"/>
      <c r="MTA527" s="76"/>
      <c r="MTB527" s="76"/>
      <c r="MTC527" s="76"/>
      <c r="MTD527" s="76"/>
      <c r="MTE527" s="76"/>
      <c r="MTF527" s="76"/>
      <c r="MTG527" s="76"/>
      <c r="MTH527" s="76"/>
      <c r="MTI527" s="76"/>
      <c r="MTJ527" s="76"/>
      <c r="MTK527" s="76"/>
      <c r="MTL527" s="76"/>
      <c r="MTM527" s="76"/>
      <c r="MTN527" s="76"/>
      <c r="MTO527" s="76"/>
      <c r="MTP527" s="76"/>
      <c r="MTQ527" s="76"/>
      <c r="MTR527" s="76"/>
      <c r="MTS527" s="76"/>
      <c r="MTT527" s="76"/>
      <c r="MTU527" s="76"/>
      <c r="MTV527" s="76"/>
      <c r="MTW527" s="76"/>
      <c r="MTX527" s="76"/>
      <c r="MTY527" s="76"/>
      <c r="MTZ527" s="76"/>
      <c r="MUA527" s="76"/>
      <c r="MUB527" s="76"/>
      <c r="MUC527" s="76"/>
      <c r="MUD527" s="76"/>
      <c r="MUE527" s="76"/>
      <c r="MUF527" s="76"/>
      <c r="MUG527" s="76"/>
      <c r="MUH527" s="76"/>
      <c r="MUI527" s="76"/>
      <c r="MUJ527" s="76"/>
      <c r="MUK527" s="76"/>
      <c r="MUL527" s="76"/>
      <c r="MUM527" s="76"/>
      <c r="MUN527" s="76"/>
      <c r="MUO527" s="76"/>
      <c r="MUP527" s="76"/>
      <c r="MUQ527" s="76"/>
      <c r="MUR527" s="76"/>
      <c r="MUS527" s="76"/>
      <c r="MUT527" s="76"/>
      <c r="MUU527" s="76"/>
      <c r="MUV527" s="76"/>
      <c r="MUW527" s="76"/>
      <c r="MUX527" s="76"/>
      <c r="MUY527" s="76"/>
      <c r="MUZ527" s="76"/>
      <c r="MVA527" s="76"/>
      <c r="MVB527" s="76"/>
      <c r="MVC527" s="76"/>
      <c r="MVD527" s="76"/>
      <c r="MVE527" s="76"/>
      <c r="MVF527" s="76"/>
      <c r="MVG527" s="76"/>
      <c r="MVH527" s="76"/>
      <c r="MVI527" s="76"/>
      <c r="MVJ527" s="76"/>
      <c r="MVK527" s="76"/>
      <c r="MVL527" s="76"/>
      <c r="MVM527" s="76"/>
      <c r="MVN527" s="76"/>
      <c r="MVO527" s="76"/>
      <c r="MVP527" s="76"/>
      <c r="MVQ527" s="76"/>
      <c r="MVR527" s="76"/>
      <c r="MVS527" s="76"/>
      <c r="MVT527" s="76"/>
      <c r="MVU527" s="76"/>
      <c r="MVV527" s="76"/>
      <c r="MVW527" s="76"/>
      <c r="MVX527" s="76"/>
      <c r="MVY527" s="76"/>
      <c r="MVZ527" s="76"/>
      <c r="MWA527" s="76"/>
      <c r="MWB527" s="76"/>
      <c r="MWC527" s="76"/>
      <c r="MWD527" s="76"/>
      <c r="MWE527" s="76"/>
      <c r="MWF527" s="76"/>
      <c r="MWG527" s="76"/>
      <c r="MWH527" s="76"/>
      <c r="MWI527" s="76"/>
      <c r="MWJ527" s="76"/>
      <c r="MWK527" s="76"/>
      <c r="MWL527" s="76"/>
      <c r="MWM527" s="76"/>
      <c r="MWN527" s="76"/>
      <c r="MWO527" s="76"/>
      <c r="MWP527" s="76"/>
      <c r="MWQ527" s="76"/>
      <c r="MWR527" s="76"/>
      <c r="MWS527" s="76"/>
      <c r="MWT527" s="76"/>
      <c r="MWU527" s="76"/>
      <c r="MWV527" s="76"/>
      <c r="MWW527" s="76"/>
      <c r="MWX527" s="76"/>
      <c r="MWY527" s="76"/>
      <c r="MWZ527" s="76"/>
      <c r="MXA527" s="76"/>
      <c r="MXB527" s="76"/>
      <c r="MXC527" s="76"/>
      <c r="MXD527" s="76"/>
      <c r="MXE527" s="76"/>
      <c r="MXF527" s="76"/>
      <c r="MXG527" s="76"/>
      <c r="MXH527" s="76"/>
      <c r="MXI527" s="76"/>
      <c r="MXJ527" s="76"/>
      <c r="MXK527" s="76"/>
      <c r="MXL527" s="76"/>
      <c r="MXM527" s="76"/>
      <c r="MXN527" s="76"/>
      <c r="MXO527" s="76"/>
      <c r="MXP527" s="76"/>
      <c r="MXQ527" s="76"/>
      <c r="MXR527" s="76"/>
      <c r="MXS527" s="76"/>
      <c r="MXT527" s="76"/>
      <c r="MXU527" s="76"/>
      <c r="MXV527" s="76"/>
      <c r="MXW527" s="76"/>
      <c r="MXX527" s="76"/>
      <c r="MXY527" s="76"/>
      <c r="MXZ527" s="76"/>
      <c r="MYA527" s="76"/>
      <c r="MYB527" s="76"/>
      <c r="MYC527" s="76"/>
      <c r="MYD527" s="76"/>
      <c r="MYE527" s="76"/>
      <c r="MYF527" s="76"/>
      <c r="MYG527" s="76"/>
      <c r="MYH527" s="76"/>
      <c r="MYI527" s="76"/>
      <c r="MYJ527" s="76"/>
      <c r="MYK527" s="76"/>
      <c r="MYL527" s="76"/>
      <c r="MYM527" s="76"/>
      <c r="MYN527" s="76"/>
      <c r="MYO527" s="76"/>
      <c r="MYP527" s="76"/>
      <c r="MYQ527" s="76"/>
      <c r="MYR527" s="76"/>
      <c r="MYS527" s="76"/>
      <c r="MYT527" s="76"/>
      <c r="MYU527" s="76"/>
      <c r="MYV527" s="76"/>
      <c r="MYW527" s="76"/>
      <c r="MYX527" s="76"/>
      <c r="MYY527" s="76"/>
      <c r="MYZ527" s="76"/>
      <c r="MZA527" s="76"/>
      <c r="MZB527" s="76"/>
      <c r="MZC527" s="76"/>
      <c r="MZD527" s="76"/>
      <c r="MZE527" s="76"/>
      <c r="MZF527" s="76"/>
      <c r="MZG527" s="76"/>
      <c r="MZH527" s="76"/>
      <c r="MZI527" s="76"/>
      <c r="MZJ527" s="76"/>
      <c r="MZK527" s="76"/>
      <c r="MZL527" s="76"/>
      <c r="MZM527" s="76"/>
      <c r="MZN527" s="76"/>
      <c r="MZO527" s="76"/>
      <c r="MZP527" s="76"/>
      <c r="MZQ527" s="76"/>
      <c r="MZR527" s="76"/>
      <c r="MZS527" s="76"/>
      <c r="MZT527" s="76"/>
      <c r="MZU527" s="76"/>
      <c r="MZV527" s="76"/>
      <c r="MZW527" s="76"/>
      <c r="MZX527" s="76"/>
      <c r="MZY527" s="76"/>
      <c r="MZZ527" s="76"/>
      <c r="NAA527" s="76"/>
      <c r="NAB527" s="76"/>
      <c r="NAC527" s="76"/>
      <c r="NAD527" s="76"/>
      <c r="NAE527" s="76"/>
      <c r="NAF527" s="76"/>
      <c r="NAG527" s="76"/>
      <c r="NAH527" s="76"/>
      <c r="NAI527" s="76"/>
      <c r="NAJ527" s="76"/>
      <c r="NAK527" s="76"/>
      <c r="NAL527" s="76"/>
      <c r="NAM527" s="76"/>
      <c r="NAN527" s="76"/>
      <c r="NAO527" s="76"/>
      <c r="NAP527" s="76"/>
      <c r="NAQ527" s="76"/>
      <c r="NAR527" s="76"/>
      <c r="NAS527" s="76"/>
      <c r="NAT527" s="76"/>
      <c r="NAU527" s="76"/>
      <c r="NAV527" s="76"/>
      <c r="NAW527" s="76"/>
      <c r="NAX527" s="76"/>
      <c r="NAY527" s="76"/>
      <c r="NAZ527" s="76"/>
      <c r="NBA527" s="76"/>
      <c r="NBB527" s="76"/>
      <c r="NBC527" s="76"/>
      <c r="NBD527" s="76"/>
      <c r="NBE527" s="76"/>
      <c r="NBF527" s="76"/>
      <c r="NBG527" s="76"/>
      <c r="NBH527" s="76"/>
      <c r="NBI527" s="76"/>
      <c r="NBJ527" s="76"/>
      <c r="NBK527" s="76"/>
      <c r="NBL527" s="76"/>
      <c r="NBM527" s="76"/>
      <c r="NBN527" s="76"/>
      <c r="NBO527" s="76"/>
      <c r="NBP527" s="76"/>
      <c r="NBQ527" s="76"/>
      <c r="NBR527" s="76"/>
      <c r="NBS527" s="76"/>
      <c r="NBT527" s="76"/>
      <c r="NBU527" s="76"/>
      <c r="NBV527" s="76"/>
      <c r="NBW527" s="76"/>
      <c r="NBX527" s="76"/>
      <c r="NBY527" s="76"/>
      <c r="NBZ527" s="76"/>
      <c r="NCA527" s="76"/>
      <c r="NCB527" s="76"/>
      <c r="NCC527" s="76"/>
      <c r="NCD527" s="76"/>
      <c r="NCE527" s="76"/>
      <c r="NCF527" s="76"/>
      <c r="NCG527" s="76"/>
      <c r="NCH527" s="76"/>
      <c r="NCI527" s="76"/>
      <c r="NCJ527" s="76"/>
      <c r="NCK527" s="76"/>
      <c r="NCL527" s="76"/>
      <c r="NCM527" s="76"/>
      <c r="NCN527" s="76"/>
      <c r="NCO527" s="76"/>
      <c r="NCP527" s="76"/>
      <c r="NCQ527" s="76"/>
      <c r="NCR527" s="76"/>
      <c r="NCS527" s="76"/>
      <c r="NCT527" s="76"/>
      <c r="NCU527" s="76"/>
      <c r="NCV527" s="76"/>
      <c r="NCW527" s="76"/>
      <c r="NCX527" s="76"/>
      <c r="NCY527" s="76"/>
      <c r="NCZ527" s="76"/>
      <c r="NDA527" s="76"/>
      <c r="NDB527" s="76"/>
      <c r="NDC527" s="76"/>
      <c r="NDD527" s="76"/>
      <c r="NDE527" s="76"/>
      <c r="NDF527" s="76"/>
      <c r="NDG527" s="76"/>
      <c r="NDH527" s="76"/>
      <c r="NDI527" s="76"/>
      <c r="NDJ527" s="76"/>
      <c r="NDK527" s="76"/>
      <c r="NDL527" s="76"/>
      <c r="NDM527" s="76"/>
      <c r="NDN527" s="76"/>
      <c r="NDO527" s="76"/>
      <c r="NDP527" s="76"/>
      <c r="NDQ527" s="76"/>
      <c r="NDR527" s="76"/>
      <c r="NDS527" s="76"/>
      <c r="NDT527" s="76"/>
      <c r="NDU527" s="76"/>
      <c r="NDV527" s="76"/>
      <c r="NDW527" s="76"/>
      <c r="NDX527" s="76"/>
      <c r="NDY527" s="76"/>
      <c r="NDZ527" s="76"/>
      <c r="NEA527" s="76"/>
      <c r="NEB527" s="76"/>
      <c r="NEC527" s="76"/>
      <c r="NED527" s="76"/>
      <c r="NEE527" s="76"/>
      <c r="NEF527" s="76"/>
      <c r="NEG527" s="76"/>
      <c r="NEH527" s="76"/>
      <c r="NEI527" s="76"/>
      <c r="NEJ527" s="76"/>
      <c r="NEK527" s="76"/>
      <c r="NEL527" s="76"/>
      <c r="NEM527" s="76"/>
      <c r="NEN527" s="76"/>
      <c r="NEO527" s="76"/>
      <c r="NEP527" s="76"/>
      <c r="NEQ527" s="76"/>
      <c r="NER527" s="76"/>
      <c r="NES527" s="76"/>
      <c r="NET527" s="76"/>
      <c r="NEU527" s="76"/>
      <c r="NEV527" s="76"/>
      <c r="NEW527" s="76"/>
      <c r="NEX527" s="76"/>
      <c r="NEY527" s="76"/>
      <c r="NEZ527" s="76"/>
      <c r="NFA527" s="76"/>
      <c r="NFB527" s="76"/>
      <c r="NFC527" s="76"/>
      <c r="NFD527" s="76"/>
      <c r="NFE527" s="76"/>
      <c r="NFF527" s="76"/>
      <c r="NFG527" s="76"/>
      <c r="NFH527" s="76"/>
      <c r="NFI527" s="76"/>
      <c r="NFJ527" s="76"/>
      <c r="NFK527" s="76"/>
      <c r="NFL527" s="76"/>
      <c r="NFM527" s="76"/>
      <c r="NFN527" s="76"/>
      <c r="NFO527" s="76"/>
      <c r="NFP527" s="76"/>
      <c r="NFQ527" s="76"/>
      <c r="NFR527" s="76"/>
      <c r="NFS527" s="76"/>
      <c r="NFT527" s="76"/>
      <c r="NFU527" s="76"/>
      <c r="NFV527" s="76"/>
      <c r="NFW527" s="76"/>
      <c r="NFX527" s="76"/>
      <c r="NFY527" s="76"/>
      <c r="NFZ527" s="76"/>
      <c r="NGA527" s="76"/>
      <c r="NGB527" s="76"/>
      <c r="NGC527" s="76"/>
      <c r="NGD527" s="76"/>
      <c r="NGE527" s="76"/>
      <c r="NGF527" s="76"/>
      <c r="NGG527" s="76"/>
      <c r="NGH527" s="76"/>
      <c r="NGI527" s="76"/>
      <c r="NGJ527" s="76"/>
      <c r="NGK527" s="76"/>
      <c r="NGL527" s="76"/>
      <c r="NGM527" s="76"/>
      <c r="NGN527" s="76"/>
      <c r="NGO527" s="76"/>
      <c r="NGP527" s="76"/>
      <c r="NGQ527" s="76"/>
      <c r="NGR527" s="76"/>
      <c r="NGS527" s="76"/>
      <c r="NGT527" s="76"/>
      <c r="NGU527" s="76"/>
      <c r="NGV527" s="76"/>
      <c r="NGW527" s="76"/>
      <c r="NGX527" s="76"/>
      <c r="NGY527" s="76"/>
      <c r="NGZ527" s="76"/>
      <c r="NHA527" s="76"/>
      <c r="NHB527" s="76"/>
      <c r="NHC527" s="76"/>
      <c r="NHD527" s="76"/>
      <c r="NHE527" s="76"/>
      <c r="NHF527" s="76"/>
      <c r="NHG527" s="76"/>
      <c r="NHH527" s="76"/>
      <c r="NHI527" s="76"/>
      <c r="NHJ527" s="76"/>
      <c r="NHK527" s="76"/>
      <c r="NHL527" s="76"/>
      <c r="NHM527" s="76"/>
      <c r="NHN527" s="76"/>
      <c r="NHO527" s="76"/>
      <c r="NHP527" s="76"/>
      <c r="NHQ527" s="76"/>
      <c r="NHR527" s="76"/>
      <c r="NHS527" s="76"/>
      <c r="NHT527" s="76"/>
      <c r="NHU527" s="76"/>
      <c r="NHV527" s="76"/>
      <c r="NHW527" s="76"/>
      <c r="NHX527" s="76"/>
      <c r="NHY527" s="76"/>
      <c r="NHZ527" s="76"/>
      <c r="NIA527" s="76"/>
      <c r="NIB527" s="76"/>
      <c r="NIC527" s="76"/>
      <c r="NID527" s="76"/>
      <c r="NIE527" s="76"/>
      <c r="NIF527" s="76"/>
      <c r="NIG527" s="76"/>
      <c r="NIH527" s="76"/>
      <c r="NII527" s="76"/>
      <c r="NIJ527" s="76"/>
      <c r="NIK527" s="76"/>
      <c r="NIL527" s="76"/>
      <c r="NIM527" s="76"/>
      <c r="NIN527" s="76"/>
      <c r="NIO527" s="76"/>
      <c r="NIP527" s="76"/>
      <c r="NIQ527" s="76"/>
      <c r="NIR527" s="76"/>
      <c r="NIS527" s="76"/>
      <c r="NIT527" s="76"/>
      <c r="NIU527" s="76"/>
      <c r="NIV527" s="76"/>
      <c r="NIW527" s="76"/>
      <c r="NIX527" s="76"/>
      <c r="NIY527" s="76"/>
      <c r="NIZ527" s="76"/>
      <c r="NJA527" s="76"/>
      <c r="NJB527" s="76"/>
      <c r="NJC527" s="76"/>
      <c r="NJD527" s="76"/>
      <c r="NJE527" s="76"/>
      <c r="NJF527" s="76"/>
      <c r="NJG527" s="76"/>
      <c r="NJH527" s="76"/>
      <c r="NJI527" s="76"/>
      <c r="NJJ527" s="76"/>
      <c r="NJK527" s="76"/>
      <c r="NJL527" s="76"/>
      <c r="NJM527" s="76"/>
      <c r="NJN527" s="76"/>
      <c r="NJO527" s="76"/>
      <c r="NJP527" s="76"/>
      <c r="NJQ527" s="76"/>
      <c r="NJR527" s="76"/>
      <c r="NJS527" s="76"/>
      <c r="NJT527" s="76"/>
      <c r="NJU527" s="76"/>
      <c r="NJV527" s="76"/>
      <c r="NJW527" s="76"/>
      <c r="NJX527" s="76"/>
      <c r="NJY527" s="76"/>
      <c r="NJZ527" s="76"/>
      <c r="NKA527" s="76"/>
      <c r="NKB527" s="76"/>
      <c r="NKC527" s="76"/>
      <c r="NKD527" s="76"/>
      <c r="NKE527" s="76"/>
      <c r="NKF527" s="76"/>
      <c r="NKG527" s="76"/>
      <c r="NKH527" s="76"/>
      <c r="NKI527" s="76"/>
      <c r="NKJ527" s="76"/>
      <c r="NKK527" s="76"/>
      <c r="NKL527" s="76"/>
      <c r="NKM527" s="76"/>
      <c r="NKN527" s="76"/>
      <c r="NKO527" s="76"/>
      <c r="NKP527" s="76"/>
      <c r="NKQ527" s="76"/>
      <c r="NKR527" s="76"/>
      <c r="NKS527" s="76"/>
      <c r="NKT527" s="76"/>
      <c r="NKU527" s="76"/>
      <c r="NKV527" s="76"/>
      <c r="NKW527" s="76"/>
      <c r="NKX527" s="76"/>
      <c r="NKY527" s="76"/>
      <c r="NKZ527" s="76"/>
      <c r="NLA527" s="76"/>
      <c r="NLB527" s="76"/>
      <c r="NLC527" s="76"/>
      <c r="NLD527" s="76"/>
      <c r="NLE527" s="76"/>
      <c r="NLF527" s="76"/>
      <c r="NLG527" s="76"/>
      <c r="NLH527" s="76"/>
      <c r="NLI527" s="76"/>
      <c r="NLJ527" s="76"/>
      <c r="NLK527" s="76"/>
      <c r="NLL527" s="76"/>
      <c r="NLM527" s="76"/>
      <c r="NLN527" s="76"/>
      <c r="NLO527" s="76"/>
      <c r="NLP527" s="76"/>
      <c r="NLQ527" s="76"/>
      <c r="NLR527" s="76"/>
      <c r="NLS527" s="76"/>
      <c r="NLT527" s="76"/>
      <c r="NLU527" s="76"/>
      <c r="NLV527" s="76"/>
      <c r="NLW527" s="76"/>
      <c r="NLX527" s="76"/>
      <c r="NLY527" s="76"/>
      <c r="NLZ527" s="76"/>
      <c r="NMA527" s="76"/>
      <c r="NMB527" s="76"/>
      <c r="NMC527" s="76"/>
      <c r="NMD527" s="76"/>
      <c r="NME527" s="76"/>
      <c r="NMF527" s="76"/>
      <c r="NMG527" s="76"/>
      <c r="NMH527" s="76"/>
      <c r="NMI527" s="76"/>
      <c r="NMJ527" s="76"/>
      <c r="NMK527" s="76"/>
      <c r="NML527" s="76"/>
      <c r="NMM527" s="76"/>
      <c r="NMN527" s="76"/>
      <c r="NMO527" s="76"/>
      <c r="NMP527" s="76"/>
      <c r="NMQ527" s="76"/>
      <c r="NMR527" s="76"/>
      <c r="NMS527" s="76"/>
      <c r="NMT527" s="76"/>
      <c r="NMU527" s="76"/>
      <c r="NMV527" s="76"/>
      <c r="NMW527" s="76"/>
      <c r="NMX527" s="76"/>
      <c r="NMY527" s="76"/>
      <c r="NMZ527" s="76"/>
      <c r="NNA527" s="76"/>
      <c r="NNB527" s="76"/>
      <c r="NNC527" s="76"/>
      <c r="NND527" s="76"/>
      <c r="NNE527" s="76"/>
      <c r="NNF527" s="76"/>
      <c r="NNG527" s="76"/>
      <c r="NNH527" s="76"/>
      <c r="NNI527" s="76"/>
      <c r="NNJ527" s="76"/>
      <c r="NNK527" s="76"/>
      <c r="NNL527" s="76"/>
      <c r="NNM527" s="76"/>
      <c r="NNN527" s="76"/>
      <c r="NNO527" s="76"/>
      <c r="NNP527" s="76"/>
      <c r="NNQ527" s="76"/>
      <c r="NNR527" s="76"/>
      <c r="NNS527" s="76"/>
      <c r="NNT527" s="76"/>
      <c r="NNU527" s="76"/>
      <c r="NNV527" s="76"/>
      <c r="NNW527" s="76"/>
      <c r="NNX527" s="76"/>
      <c r="NNY527" s="76"/>
      <c r="NNZ527" s="76"/>
      <c r="NOA527" s="76"/>
      <c r="NOB527" s="76"/>
      <c r="NOC527" s="76"/>
      <c r="NOD527" s="76"/>
      <c r="NOE527" s="76"/>
      <c r="NOF527" s="76"/>
      <c r="NOG527" s="76"/>
      <c r="NOH527" s="76"/>
      <c r="NOI527" s="76"/>
      <c r="NOJ527" s="76"/>
      <c r="NOK527" s="76"/>
      <c r="NOL527" s="76"/>
      <c r="NOM527" s="76"/>
      <c r="NON527" s="76"/>
      <c r="NOO527" s="76"/>
      <c r="NOP527" s="76"/>
      <c r="NOQ527" s="76"/>
      <c r="NOR527" s="76"/>
      <c r="NOS527" s="76"/>
      <c r="NOT527" s="76"/>
      <c r="NOU527" s="76"/>
      <c r="NOV527" s="76"/>
      <c r="NOW527" s="76"/>
      <c r="NOX527" s="76"/>
      <c r="NOY527" s="76"/>
      <c r="NOZ527" s="76"/>
      <c r="NPA527" s="76"/>
      <c r="NPB527" s="76"/>
      <c r="NPC527" s="76"/>
      <c r="NPD527" s="76"/>
      <c r="NPE527" s="76"/>
      <c r="NPF527" s="76"/>
      <c r="NPG527" s="76"/>
      <c r="NPH527" s="76"/>
      <c r="NPI527" s="76"/>
      <c r="NPJ527" s="76"/>
      <c r="NPK527" s="76"/>
      <c r="NPL527" s="76"/>
      <c r="NPM527" s="76"/>
      <c r="NPN527" s="76"/>
      <c r="NPO527" s="76"/>
      <c r="NPP527" s="76"/>
      <c r="NPQ527" s="76"/>
      <c r="NPR527" s="76"/>
      <c r="NPS527" s="76"/>
      <c r="NPT527" s="76"/>
      <c r="NPU527" s="76"/>
      <c r="NPV527" s="76"/>
      <c r="NPW527" s="76"/>
      <c r="NPX527" s="76"/>
      <c r="NPY527" s="76"/>
      <c r="NPZ527" s="76"/>
      <c r="NQA527" s="76"/>
      <c r="NQB527" s="76"/>
      <c r="NQC527" s="76"/>
      <c r="NQD527" s="76"/>
      <c r="NQE527" s="76"/>
      <c r="NQF527" s="76"/>
      <c r="NQG527" s="76"/>
      <c r="NQH527" s="76"/>
      <c r="NQI527" s="76"/>
      <c r="NQJ527" s="76"/>
      <c r="NQK527" s="76"/>
      <c r="NQL527" s="76"/>
      <c r="NQM527" s="76"/>
      <c r="NQN527" s="76"/>
      <c r="NQO527" s="76"/>
      <c r="NQP527" s="76"/>
      <c r="NQQ527" s="76"/>
      <c r="NQR527" s="76"/>
      <c r="NQS527" s="76"/>
      <c r="NQT527" s="76"/>
      <c r="NQU527" s="76"/>
      <c r="NQV527" s="76"/>
      <c r="NQW527" s="76"/>
      <c r="NQX527" s="76"/>
      <c r="NQY527" s="76"/>
      <c r="NQZ527" s="76"/>
      <c r="NRA527" s="76"/>
      <c r="NRB527" s="76"/>
      <c r="NRC527" s="76"/>
      <c r="NRD527" s="76"/>
      <c r="NRE527" s="76"/>
      <c r="NRF527" s="76"/>
      <c r="NRG527" s="76"/>
      <c r="NRH527" s="76"/>
      <c r="NRI527" s="76"/>
      <c r="NRJ527" s="76"/>
      <c r="NRK527" s="76"/>
      <c r="NRL527" s="76"/>
      <c r="NRM527" s="76"/>
      <c r="NRN527" s="76"/>
      <c r="NRO527" s="76"/>
      <c r="NRP527" s="76"/>
      <c r="NRQ527" s="76"/>
      <c r="NRR527" s="76"/>
      <c r="NRS527" s="76"/>
      <c r="NRT527" s="76"/>
      <c r="NRU527" s="76"/>
      <c r="NRV527" s="76"/>
      <c r="NRW527" s="76"/>
      <c r="NRX527" s="76"/>
      <c r="NRY527" s="76"/>
      <c r="NRZ527" s="76"/>
      <c r="NSA527" s="76"/>
      <c r="NSB527" s="76"/>
      <c r="NSC527" s="76"/>
      <c r="NSD527" s="76"/>
      <c r="NSE527" s="76"/>
      <c r="NSF527" s="76"/>
      <c r="NSG527" s="76"/>
      <c r="NSH527" s="76"/>
      <c r="NSI527" s="76"/>
      <c r="NSJ527" s="76"/>
      <c r="NSK527" s="76"/>
      <c r="NSL527" s="76"/>
      <c r="NSM527" s="76"/>
      <c r="NSN527" s="76"/>
      <c r="NSO527" s="76"/>
      <c r="NSP527" s="76"/>
      <c r="NSQ527" s="76"/>
      <c r="NSR527" s="76"/>
      <c r="NSS527" s="76"/>
      <c r="NST527" s="76"/>
      <c r="NSU527" s="76"/>
      <c r="NSV527" s="76"/>
      <c r="NSW527" s="76"/>
      <c r="NSX527" s="76"/>
      <c r="NSY527" s="76"/>
      <c r="NSZ527" s="76"/>
      <c r="NTA527" s="76"/>
      <c r="NTB527" s="76"/>
      <c r="NTC527" s="76"/>
      <c r="NTD527" s="76"/>
      <c r="NTE527" s="76"/>
      <c r="NTF527" s="76"/>
      <c r="NTG527" s="76"/>
      <c r="NTH527" s="76"/>
      <c r="NTI527" s="76"/>
      <c r="NTJ527" s="76"/>
      <c r="NTK527" s="76"/>
      <c r="NTL527" s="76"/>
      <c r="NTM527" s="76"/>
      <c r="NTN527" s="76"/>
      <c r="NTO527" s="76"/>
      <c r="NTP527" s="76"/>
      <c r="NTQ527" s="76"/>
      <c r="NTR527" s="76"/>
      <c r="NTS527" s="76"/>
      <c r="NTT527" s="76"/>
      <c r="NTU527" s="76"/>
      <c r="NTV527" s="76"/>
      <c r="NTW527" s="76"/>
      <c r="NTX527" s="76"/>
      <c r="NTY527" s="76"/>
      <c r="NTZ527" s="76"/>
      <c r="NUA527" s="76"/>
      <c r="NUB527" s="76"/>
      <c r="NUC527" s="76"/>
      <c r="NUD527" s="76"/>
      <c r="NUE527" s="76"/>
      <c r="NUF527" s="76"/>
      <c r="NUG527" s="76"/>
      <c r="NUH527" s="76"/>
      <c r="NUI527" s="76"/>
      <c r="NUJ527" s="76"/>
      <c r="NUK527" s="76"/>
      <c r="NUL527" s="76"/>
      <c r="NUM527" s="76"/>
      <c r="NUN527" s="76"/>
      <c r="NUO527" s="76"/>
      <c r="NUP527" s="76"/>
      <c r="NUQ527" s="76"/>
      <c r="NUR527" s="76"/>
      <c r="NUS527" s="76"/>
      <c r="NUT527" s="76"/>
      <c r="NUU527" s="76"/>
      <c r="NUV527" s="76"/>
      <c r="NUW527" s="76"/>
      <c r="NUX527" s="76"/>
      <c r="NUY527" s="76"/>
      <c r="NUZ527" s="76"/>
      <c r="NVA527" s="76"/>
      <c r="NVB527" s="76"/>
      <c r="NVC527" s="76"/>
      <c r="NVD527" s="76"/>
      <c r="NVE527" s="76"/>
      <c r="NVF527" s="76"/>
      <c r="NVG527" s="76"/>
      <c r="NVH527" s="76"/>
      <c r="NVI527" s="76"/>
      <c r="NVJ527" s="76"/>
      <c r="NVK527" s="76"/>
      <c r="NVL527" s="76"/>
      <c r="NVM527" s="76"/>
      <c r="NVN527" s="76"/>
      <c r="NVO527" s="76"/>
      <c r="NVP527" s="76"/>
      <c r="NVQ527" s="76"/>
      <c r="NVR527" s="76"/>
      <c r="NVS527" s="76"/>
      <c r="NVT527" s="76"/>
      <c r="NVU527" s="76"/>
      <c r="NVV527" s="76"/>
      <c r="NVW527" s="76"/>
      <c r="NVX527" s="76"/>
      <c r="NVY527" s="76"/>
      <c r="NVZ527" s="76"/>
      <c r="NWA527" s="76"/>
      <c r="NWB527" s="76"/>
      <c r="NWC527" s="76"/>
      <c r="NWD527" s="76"/>
      <c r="NWE527" s="76"/>
      <c r="NWF527" s="76"/>
      <c r="NWG527" s="76"/>
      <c r="NWH527" s="76"/>
      <c r="NWI527" s="76"/>
      <c r="NWJ527" s="76"/>
      <c r="NWK527" s="76"/>
      <c r="NWL527" s="76"/>
      <c r="NWM527" s="76"/>
      <c r="NWN527" s="76"/>
      <c r="NWO527" s="76"/>
      <c r="NWP527" s="76"/>
      <c r="NWQ527" s="76"/>
      <c r="NWR527" s="76"/>
      <c r="NWS527" s="76"/>
      <c r="NWT527" s="76"/>
      <c r="NWU527" s="76"/>
      <c r="NWV527" s="76"/>
      <c r="NWW527" s="76"/>
      <c r="NWX527" s="76"/>
      <c r="NWY527" s="76"/>
      <c r="NWZ527" s="76"/>
      <c r="NXA527" s="76"/>
      <c r="NXB527" s="76"/>
      <c r="NXC527" s="76"/>
      <c r="NXD527" s="76"/>
      <c r="NXE527" s="76"/>
      <c r="NXF527" s="76"/>
      <c r="NXG527" s="76"/>
      <c r="NXH527" s="76"/>
      <c r="NXI527" s="76"/>
      <c r="NXJ527" s="76"/>
      <c r="NXK527" s="76"/>
      <c r="NXL527" s="76"/>
      <c r="NXM527" s="76"/>
      <c r="NXN527" s="76"/>
      <c r="NXO527" s="76"/>
      <c r="NXP527" s="76"/>
      <c r="NXQ527" s="76"/>
      <c r="NXR527" s="76"/>
      <c r="NXS527" s="76"/>
      <c r="NXT527" s="76"/>
      <c r="NXU527" s="76"/>
      <c r="NXV527" s="76"/>
      <c r="NXW527" s="76"/>
      <c r="NXX527" s="76"/>
      <c r="NXY527" s="76"/>
      <c r="NXZ527" s="76"/>
      <c r="NYA527" s="76"/>
      <c r="NYB527" s="76"/>
      <c r="NYC527" s="76"/>
      <c r="NYD527" s="76"/>
      <c r="NYE527" s="76"/>
      <c r="NYF527" s="76"/>
      <c r="NYG527" s="76"/>
      <c r="NYH527" s="76"/>
      <c r="NYI527" s="76"/>
      <c r="NYJ527" s="76"/>
      <c r="NYK527" s="76"/>
      <c r="NYL527" s="76"/>
      <c r="NYM527" s="76"/>
      <c r="NYN527" s="76"/>
      <c r="NYO527" s="76"/>
      <c r="NYP527" s="76"/>
      <c r="NYQ527" s="76"/>
      <c r="NYR527" s="76"/>
      <c r="NYS527" s="76"/>
      <c r="NYT527" s="76"/>
      <c r="NYU527" s="76"/>
      <c r="NYV527" s="76"/>
      <c r="NYW527" s="76"/>
      <c r="NYX527" s="76"/>
      <c r="NYY527" s="76"/>
      <c r="NYZ527" s="76"/>
      <c r="NZA527" s="76"/>
      <c r="NZB527" s="76"/>
      <c r="NZC527" s="76"/>
      <c r="NZD527" s="76"/>
      <c r="NZE527" s="76"/>
      <c r="NZF527" s="76"/>
      <c r="NZG527" s="76"/>
      <c r="NZH527" s="76"/>
      <c r="NZI527" s="76"/>
      <c r="NZJ527" s="76"/>
      <c r="NZK527" s="76"/>
      <c r="NZL527" s="76"/>
      <c r="NZM527" s="76"/>
      <c r="NZN527" s="76"/>
      <c r="NZO527" s="76"/>
      <c r="NZP527" s="76"/>
      <c r="NZQ527" s="76"/>
      <c r="NZR527" s="76"/>
      <c r="NZS527" s="76"/>
      <c r="NZT527" s="76"/>
      <c r="NZU527" s="76"/>
      <c r="NZV527" s="76"/>
      <c r="NZW527" s="76"/>
      <c r="NZX527" s="76"/>
      <c r="NZY527" s="76"/>
      <c r="NZZ527" s="76"/>
      <c r="OAA527" s="76"/>
      <c r="OAB527" s="76"/>
      <c r="OAC527" s="76"/>
      <c r="OAD527" s="76"/>
      <c r="OAE527" s="76"/>
      <c r="OAF527" s="76"/>
      <c r="OAG527" s="76"/>
      <c r="OAH527" s="76"/>
      <c r="OAI527" s="76"/>
      <c r="OAJ527" s="76"/>
      <c r="OAK527" s="76"/>
      <c r="OAL527" s="76"/>
      <c r="OAM527" s="76"/>
      <c r="OAN527" s="76"/>
      <c r="OAO527" s="76"/>
      <c r="OAP527" s="76"/>
      <c r="OAQ527" s="76"/>
      <c r="OAR527" s="76"/>
      <c r="OAS527" s="76"/>
      <c r="OAT527" s="76"/>
      <c r="OAU527" s="76"/>
      <c r="OAV527" s="76"/>
      <c r="OAW527" s="76"/>
      <c r="OAX527" s="76"/>
      <c r="OAY527" s="76"/>
      <c r="OAZ527" s="76"/>
      <c r="OBA527" s="76"/>
      <c r="OBB527" s="76"/>
      <c r="OBC527" s="76"/>
      <c r="OBD527" s="76"/>
      <c r="OBE527" s="76"/>
      <c r="OBF527" s="76"/>
      <c r="OBG527" s="76"/>
      <c r="OBH527" s="76"/>
      <c r="OBI527" s="76"/>
      <c r="OBJ527" s="76"/>
      <c r="OBK527" s="76"/>
      <c r="OBL527" s="76"/>
      <c r="OBM527" s="76"/>
      <c r="OBN527" s="76"/>
      <c r="OBO527" s="76"/>
      <c r="OBP527" s="76"/>
      <c r="OBQ527" s="76"/>
      <c r="OBR527" s="76"/>
      <c r="OBS527" s="76"/>
      <c r="OBT527" s="76"/>
      <c r="OBU527" s="76"/>
      <c r="OBV527" s="76"/>
      <c r="OBW527" s="76"/>
      <c r="OBX527" s="76"/>
      <c r="OBY527" s="76"/>
      <c r="OBZ527" s="76"/>
      <c r="OCA527" s="76"/>
      <c r="OCB527" s="76"/>
      <c r="OCC527" s="76"/>
      <c r="OCD527" s="76"/>
      <c r="OCE527" s="76"/>
      <c r="OCF527" s="76"/>
      <c r="OCG527" s="76"/>
      <c r="OCH527" s="76"/>
      <c r="OCI527" s="76"/>
      <c r="OCJ527" s="76"/>
      <c r="OCK527" s="76"/>
      <c r="OCL527" s="76"/>
      <c r="OCM527" s="76"/>
      <c r="OCN527" s="76"/>
      <c r="OCO527" s="76"/>
      <c r="OCP527" s="76"/>
      <c r="OCQ527" s="76"/>
      <c r="OCR527" s="76"/>
      <c r="OCS527" s="76"/>
      <c r="OCT527" s="76"/>
      <c r="OCU527" s="76"/>
      <c r="OCV527" s="76"/>
      <c r="OCW527" s="76"/>
      <c r="OCX527" s="76"/>
      <c r="OCY527" s="76"/>
      <c r="OCZ527" s="76"/>
      <c r="ODA527" s="76"/>
      <c r="ODB527" s="76"/>
      <c r="ODC527" s="76"/>
      <c r="ODD527" s="76"/>
      <c r="ODE527" s="76"/>
      <c r="ODF527" s="76"/>
      <c r="ODG527" s="76"/>
      <c r="ODH527" s="76"/>
      <c r="ODI527" s="76"/>
      <c r="ODJ527" s="76"/>
      <c r="ODK527" s="76"/>
      <c r="ODL527" s="76"/>
      <c r="ODM527" s="76"/>
      <c r="ODN527" s="76"/>
      <c r="ODO527" s="76"/>
      <c r="ODP527" s="76"/>
      <c r="ODQ527" s="76"/>
      <c r="ODR527" s="76"/>
      <c r="ODS527" s="76"/>
      <c r="ODT527" s="76"/>
      <c r="ODU527" s="76"/>
      <c r="ODV527" s="76"/>
      <c r="ODW527" s="76"/>
      <c r="ODX527" s="76"/>
      <c r="ODY527" s="76"/>
      <c r="ODZ527" s="76"/>
      <c r="OEA527" s="76"/>
      <c r="OEB527" s="76"/>
      <c r="OEC527" s="76"/>
      <c r="OED527" s="76"/>
      <c r="OEE527" s="76"/>
      <c r="OEF527" s="76"/>
      <c r="OEG527" s="76"/>
      <c r="OEH527" s="76"/>
      <c r="OEI527" s="76"/>
      <c r="OEJ527" s="76"/>
      <c r="OEK527" s="76"/>
      <c r="OEL527" s="76"/>
      <c r="OEM527" s="76"/>
      <c r="OEN527" s="76"/>
      <c r="OEO527" s="76"/>
      <c r="OEP527" s="76"/>
      <c r="OEQ527" s="76"/>
      <c r="OER527" s="76"/>
      <c r="OES527" s="76"/>
      <c r="OET527" s="76"/>
      <c r="OEU527" s="76"/>
      <c r="OEV527" s="76"/>
      <c r="OEW527" s="76"/>
      <c r="OEX527" s="76"/>
      <c r="OEY527" s="76"/>
      <c r="OEZ527" s="76"/>
      <c r="OFA527" s="76"/>
      <c r="OFB527" s="76"/>
      <c r="OFC527" s="76"/>
      <c r="OFD527" s="76"/>
      <c r="OFE527" s="76"/>
      <c r="OFF527" s="76"/>
      <c r="OFG527" s="76"/>
      <c r="OFH527" s="76"/>
      <c r="OFI527" s="76"/>
      <c r="OFJ527" s="76"/>
      <c r="OFK527" s="76"/>
      <c r="OFL527" s="76"/>
      <c r="OFM527" s="76"/>
      <c r="OFN527" s="76"/>
      <c r="OFO527" s="76"/>
      <c r="OFP527" s="76"/>
      <c r="OFQ527" s="76"/>
      <c r="OFR527" s="76"/>
      <c r="OFS527" s="76"/>
      <c r="OFT527" s="76"/>
      <c r="OFU527" s="76"/>
      <c r="OFV527" s="76"/>
      <c r="OFW527" s="76"/>
      <c r="OFX527" s="76"/>
      <c r="OFY527" s="76"/>
      <c r="OFZ527" s="76"/>
      <c r="OGA527" s="76"/>
      <c r="OGB527" s="76"/>
      <c r="OGC527" s="76"/>
      <c r="OGD527" s="76"/>
      <c r="OGE527" s="76"/>
      <c r="OGF527" s="76"/>
      <c r="OGG527" s="76"/>
      <c r="OGH527" s="76"/>
      <c r="OGI527" s="76"/>
      <c r="OGJ527" s="76"/>
      <c r="OGK527" s="76"/>
      <c r="OGL527" s="76"/>
      <c r="OGM527" s="76"/>
      <c r="OGN527" s="76"/>
      <c r="OGO527" s="76"/>
      <c r="OGP527" s="76"/>
      <c r="OGQ527" s="76"/>
      <c r="OGR527" s="76"/>
      <c r="OGS527" s="76"/>
      <c r="OGT527" s="76"/>
      <c r="OGU527" s="76"/>
      <c r="OGV527" s="76"/>
      <c r="OGW527" s="76"/>
      <c r="OGX527" s="76"/>
      <c r="OGY527" s="76"/>
      <c r="OGZ527" s="76"/>
      <c r="OHA527" s="76"/>
      <c r="OHB527" s="76"/>
      <c r="OHC527" s="76"/>
      <c r="OHD527" s="76"/>
      <c r="OHE527" s="76"/>
      <c r="OHF527" s="76"/>
      <c r="OHG527" s="76"/>
      <c r="OHH527" s="76"/>
      <c r="OHI527" s="76"/>
      <c r="OHJ527" s="76"/>
      <c r="OHK527" s="76"/>
      <c r="OHL527" s="76"/>
      <c r="OHM527" s="76"/>
      <c r="OHN527" s="76"/>
      <c r="OHO527" s="76"/>
      <c r="OHP527" s="76"/>
      <c r="OHQ527" s="76"/>
      <c r="OHR527" s="76"/>
      <c r="OHS527" s="76"/>
      <c r="OHT527" s="76"/>
      <c r="OHU527" s="76"/>
      <c r="OHV527" s="76"/>
      <c r="OHW527" s="76"/>
      <c r="OHX527" s="76"/>
      <c r="OHY527" s="76"/>
      <c r="OHZ527" s="76"/>
      <c r="OIA527" s="76"/>
      <c r="OIB527" s="76"/>
      <c r="OIC527" s="76"/>
      <c r="OID527" s="76"/>
      <c r="OIE527" s="76"/>
      <c r="OIF527" s="76"/>
      <c r="OIG527" s="76"/>
      <c r="OIH527" s="76"/>
      <c r="OII527" s="76"/>
      <c r="OIJ527" s="76"/>
      <c r="OIK527" s="76"/>
      <c r="OIL527" s="76"/>
      <c r="OIM527" s="76"/>
      <c r="OIN527" s="76"/>
      <c r="OIO527" s="76"/>
      <c r="OIP527" s="76"/>
      <c r="OIQ527" s="76"/>
      <c r="OIR527" s="76"/>
      <c r="OIS527" s="76"/>
      <c r="OIT527" s="76"/>
      <c r="OIU527" s="76"/>
      <c r="OIV527" s="76"/>
      <c r="OIW527" s="76"/>
      <c r="OIX527" s="76"/>
      <c r="OIY527" s="76"/>
      <c r="OIZ527" s="76"/>
      <c r="OJA527" s="76"/>
      <c r="OJB527" s="76"/>
      <c r="OJC527" s="76"/>
      <c r="OJD527" s="76"/>
      <c r="OJE527" s="76"/>
      <c r="OJF527" s="76"/>
      <c r="OJG527" s="76"/>
      <c r="OJH527" s="76"/>
      <c r="OJI527" s="76"/>
      <c r="OJJ527" s="76"/>
      <c r="OJK527" s="76"/>
      <c r="OJL527" s="76"/>
      <c r="OJM527" s="76"/>
      <c r="OJN527" s="76"/>
      <c r="OJO527" s="76"/>
      <c r="OJP527" s="76"/>
      <c r="OJQ527" s="76"/>
      <c r="OJR527" s="76"/>
      <c r="OJS527" s="76"/>
      <c r="OJT527" s="76"/>
      <c r="OJU527" s="76"/>
      <c r="OJV527" s="76"/>
      <c r="OJW527" s="76"/>
      <c r="OJX527" s="76"/>
      <c r="OJY527" s="76"/>
      <c r="OJZ527" s="76"/>
      <c r="OKA527" s="76"/>
      <c r="OKB527" s="76"/>
      <c r="OKC527" s="76"/>
      <c r="OKD527" s="76"/>
      <c r="OKE527" s="76"/>
      <c r="OKF527" s="76"/>
      <c r="OKG527" s="76"/>
      <c r="OKH527" s="76"/>
      <c r="OKI527" s="76"/>
      <c r="OKJ527" s="76"/>
      <c r="OKK527" s="76"/>
      <c r="OKL527" s="76"/>
      <c r="OKM527" s="76"/>
      <c r="OKN527" s="76"/>
      <c r="OKO527" s="76"/>
      <c r="OKP527" s="76"/>
      <c r="OKQ527" s="76"/>
      <c r="OKR527" s="76"/>
      <c r="OKS527" s="76"/>
      <c r="OKT527" s="76"/>
      <c r="OKU527" s="76"/>
      <c r="OKV527" s="76"/>
      <c r="OKW527" s="76"/>
      <c r="OKX527" s="76"/>
      <c r="OKY527" s="76"/>
      <c r="OKZ527" s="76"/>
      <c r="OLA527" s="76"/>
      <c r="OLB527" s="76"/>
      <c r="OLC527" s="76"/>
      <c r="OLD527" s="76"/>
      <c r="OLE527" s="76"/>
      <c r="OLF527" s="76"/>
      <c r="OLG527" s="76"/>
      <c r="OLH527" s="76"/>
      <c r="OLI527" s="76"/>
      <c r="OLJ527" s="76"/>
      <c r="OLK527" s="76"/>
      <c r="OLL527" s="76"/>
      <c r="OLM527" s="76"/>
      <c r="OLN527" s="76"/>
      <c r="OLO527" s="76"/>
      <c r="OLP527" s="76"/>
      <c r="OLQ527" s="76"/>
      <c r="OLR527" s="76"/>
      <c r="OLS527" s="76"/>
      <c r="OLT527" s="76"/>
      <c r="OLU527" s="76"/>
      <c r="OLV527" s="76"/>
      <c r="OLW527" s="76"/>
      <c r="OLX527" s="76"/>
      <c r="OLY527" s="76"/>
      <c r="OLZ527" s="76"/>
      <c r="OMA527" s="76"/>
      <c r="OMB527" s="76"/>
      <c r="OMC527" s="76"/>
      <c r="OMD527" s="76"/>
      <c r="OME527" s="76"/>
      <c r="OMF527" s="76"/>
      <c r="OMG527" s="76"/>
      <c r="OMH527" s="76"/>
      <c r="OMI527" s="76"/>
      <c r="OMJ527" s="76"/>
      <c r="OMK527" s="76"/>
      <c r="OML527" s="76"/>
      <c r="OMM527" s="76"/>
      <c r="OMN527" s="76"/>
      <c r="OMO527" s="76"/>
      <c r="OMP527" s="76"/>
      <c r="OMQ527" s="76"/>
      <c r="OMR527" s="76"/>
      <c r="OMS527" s="76"/>
      <c r="OMT527" s="76"/>
      <c r="OMU527" s="76"/>
      <c r="OMV527" s="76"/>
      <c r="OMW527" s="76"/>
      <c r="OMX527" s="76"/>
      <c r="OMY527" s="76"/>
      <c r="OMZ527" s="76"/>
      <c r="ONA527" s="76"/>
      <c r="ONB527" s="76"/>
      <c r="ONC527" s="76"/>
      <c r="OND527" s="76"/>
      <c r="ONE527" s="76"/>
      <c r="ONF527" s="76"/>
      <c r="ONG527" s="76"/>
      <c r="ONH527" s="76"/>
      <c r="ONI527" s="76"/>
      <c r="ONJ527" s="76"/>
      <c r="ONK527" s="76"/>
      <c r="ONL527" s="76"/>
      <c r="ONM527" s="76"/>
      <c r="ONN527" s="76"/>
      <c r="ONO527" s="76"/>
      <c r="ONP527" s="76"/>
      <c r="ONQ527" s="76"/>
      <c r="ONR527" s="76"/>
      <c r="ONS527" s="76"/>
      <c r="ONT527" s="76"/>
      <c r="ONU527" s="76"/>
      <c r="ONV527" s="76"/>
      <c r="ONW527" s="76"/>
      <c r="ONX527" s="76"/>
      <c r="ONY527" s="76"/>
      <c r="ONZ527" s="76"/>
      <c r="OOA527" s="76"/>
      <c r="OOB527" s="76"/>
      <c r="OOC527" s="76"/>
      <c r="OOD527" s="76"/>
      <c r="OOE527" s="76"/>
      <c r="OOF527" s="76"/>
      <c r="OOG527" s="76"/>
      <c r="OOH527" s="76"/>
      <c r="OOI527" s="76"/>
      <c r="OOJ527" s="76"/>
      <c r="OOK527" s="76"/>
      <c r="OOL527" s="76"/>
      <c r="OOM527" s="76"/>
      <c r="OON527" s="76"/>
      <c r="OOO527" s="76"/>
      <c r="OOP527" s="76"/>
      <c r="OOQ527" s="76"/>
      <c r="OOR527" s="76"/>
      <c r="OOS527" s="76"/>
      <c r="OOT527" s="76"/>
      <c r="OOU527" s="76"/>
      <c r="OOV527" s="76"/>
      <c r="OOW527" s="76"/>
      <c r="OOX527" s="76"/>
      <c r="OOY527" s="76"/>
      <c r="OOZ527" s="76"/>
      <c r="OPA527" s="76"/>
      <c r="OPB527" s="76"/>
      <c r="OPC527" s="76"/>
      <c r="OPD527" s="76"/>
      <c r="OPE527" s="76"/>
      <c r="OPF527" s="76"/>
      <c r="OPG527" s="76"/>
      <c r="OPH527" s="76"/>
      <c r="OPI527" s="76"/>
      <c r="OPJ527" s="76"/>
      <c r="OPK527" s="76"/>
      <c r="OPL527" s="76"/>
      <c r="OPM527" s="76"/>
      <c r="OPN527" s="76"/>
      <c r="OPO527" s="76"/>
      <c r="OPP527" s="76"/>
      <c r="OPQ527" s="76"/>
      <c r="OPR527" s="76"/>
      <c r="OPS527" s="76"/>
      <c r="OPT527" s="76"/>
      <c r="OPU527" s="76"/>
      <c r="OPV527" s="76"/>
      <c r="OPW527" s="76"/>
      <c r="OPX527" s="76"/>
      <c r="OPY527" s="76"/>
      <c r="OPZ527" s="76"/>
      <c r="OQA527" s="76"/>
      <c r="OQB527" s="76"/>
      <c r="OQC527" s="76"/>
      <c r="OQD527" s="76"/>
      <c r="OQE527" s="76"/>
      <c r="OQF527" s="76"/>
      <c r="OQG527" s="76"/>
      <c r="OQH527" s="76"/>
      <c r="OQI527" s="76"/>
      <c r="OQJ527" s="76"/>
      <c r="OQK527" s="76"/>
      <c r="OQL527" s="76"/>
      <c r="OQM527" s="76"/>
      <c r="OQN527" s="76"/>
      <c r="OQO527" s="76"/>
      <c r="OQP527" s="76"/>
      <c r="OQQ527" s="76"/>
      <c r="OQR527" s="76"/>
      <c r="OQS527" s="76"/>
      <c r="OQT527" s="76"/>
      <c r="OQU527" s="76"/>
      <c r="OQV527" s="76"/>
      <c r="OQW527" s="76"/>
      <c r="OQX527" s="76"/>
      <c r="OQY527" s="76"/>
      <c r="OQZ527" s="76"/>
      <c r="ORA527" s="76"/>
      <c r="ORB527" s="76"/>
      <c r="ORC527" s="76"/>
      <c r="ORD527" s="76"/>
      <c r="ORE527" s="76"/>
      <c r="ORF527" s="76"/>
      <c r="ORG527" s="76"/>
      <c r="ORH527" s="76"/>
      <c r="ORI527" s="76"/>
      <c r="ORJ527" s="76"/>
      <c r="ORK527" s="76"/>
      <c r="ORL527" s="76"/>
      <c r="ORM527" s="76"/>
      <c r="ORN527" s="76"/>
      <c r="ORO527" s="76"/>
      <c r="ORP527" s="76"/>
      <c r="ORQ527" s="76"/>
      <c r="ORR527" s="76"/>
      <c r="ORS527" s="76"/>
      <c r="ORT527" s="76"/>
      <c r="ORU527" s="76"/>
      <c r="ORV527" s="76"/>
      <c r="ORW527" s="76"/>
      <c r="ORX527" s="76"/>
      <c r="ORY527" s="76"/>
      <c r="ORZ527" s="76"/>
      <c r="OSA527" s="76"/>
      <c r="OSB527" s="76"/>
      <c r="OSC527" s="76"/>
      <c r="OSD527" s="76"/>
      <c r="OSE527" s="76"/>
      <c r="OSF527" s="76"/>
      <c r="OSG527" s="76"/>
      <c r="OSH527" s="76"/>
      <c r="OSI527" s="76"/>
      <c r="OSJ527" s="76"/>
      <c r="OSK527" s="76"/>
      <c r="OSL527" s="76"/>
      <c r="OSM527" s="76"/>
      <c r="OSN527" s="76"/>
      <c r="OSO527" s="76"/>
      <c r="OSP527" s="76"/>
      <c r="OSQ527" s="76"/>
      <c r="OSR527" s="76"/>
      <c r="OSS527" s="76"/>
      <c r="OST527" s="76"/>
      <c r="OSU527" s="76"/>
      <c r="OSV527" s="76"/>
      <c r="OSW527" s="76"/>
      <c r="OSX527" s="76"/>
      <c r="OSY527" s="76"/>
      <c r="OSZ527" s="76"/>
      <c r="OTA527" s="76"/>
      <c r="OTB527" s="76"/>
      <c r="OTC527" s="76"/>
      <c r="OTD527" s="76"/>
      <c r="OTE527" s="76"/>
      <c r="OTF527" s="76"/>
      <c r="OTG527" s="76"/>
      <c r="OTH527" s="76"/>
      <c r="OTI527" s="76"/>
      <c r="OTJ527" s="76"/>
      <c r="OTK527" s="76"/>
      <c r="OTL527" s="76"/>
      <c r="OTM527" s="76"/>
      <c r="OTN527" s="76"/>
      <c r="OTO527" s="76"/>
      <c r="OTP527" s="76"/>
      <c r="OTQ527" s="76"/>
      <c r="OTR527" s="76"/>
      <c r="OTS527" s="76"/>
      <c r="OTT527" s="76"/>
      <c r="OTU527" s="76"/>
      <c r="OTV527" s="76"/>
      <c r="OTW527" s="76"/>
      <c r="OTX527" s="76"/>
      <c r="OTY527" s="76"/>
      <c r="OTZ527" s="76"/>
      <c r="OUA527" s="76"/>
      <c r="OUB527" s="76"/>
      <c r="OUC527" s="76"/>
      <c r="OUD527" s="76"/>
      <c r="OUE527" s="76"/>
      <c r="OUF527" s="76"/>
      <c r="OUG527" s="76"/>
      <c r="OUH527" s="76"/>
      <c r="OUI527" s="76"/>
      <c r="OUJ527" s="76"/>
      <c r="OUK527" s="76"/>
      <c r="OUL527" s="76"/>
      <c r="OUM527" s="76"/>
      <c r="OUN527" s="76"/>
      <c r="OUO527" s="76"/>
      <c r="OUP527" s="76"/>
      <c r="OUQ527" s="76"/>
      <c r="OUR527" s="76"/>
      <c r="OUS527" s="76"/>
      <c r="OUT527" s="76"/>
      <c r="OUU527" s="76"/>
      <c r="OUV527" s="76"/>
      <c r="OUW527" s="76"/>
      <c r="OUX527" s="76"/>
      <c r="OUY527" s="76"/>
      <c r="OUZ527" s="76"/>
      <c r="OVA527" s="76"/>
      <c r="OVB527" s="76"/>
      <c r="OVC527" s="76"/>
      <c r="OVD527" s="76"/>
      <c r="OVE527" s="76"/>
      <c r="OVF527" s="76"/>
      <c r="OVG527" s="76"/>
      <c r="OVH527" s="76"/>
      <c r="OVI527" s="76"/>
      <c r="OVJ527" s="76"/>
      <c r="OVK527" s="76"/>
      <c r="OVL527" s="76"/>
      <c r="OVM527" s="76"/>
      <c r="OVN527" s="76"/>
      <c r="OVO527" s="76"/>
      <c r="OVP527" s="76"/>
      <c r="OVQ527" s="76"/>
      <c r="OVR527" s="76"/>
      <c r="OVS527" s="76"/>
      <c r="OVT527" s="76"/>
      <c r="OVU527" s="76"/>
      <c r="OVV527" s="76"/>
      <c r="OVW527" s="76"/>
      <c r="OVX527" s="76"/>
      <c r="OVY527" s="76"/>
      <c r="OVZ527" s="76"/>
      <c r="OWA527" s="76"/>
      <c r="OWB527" s="76"/>
      <c r="OWC527" s="76"/>
      <c r="OWD527" s="76"/>
      <c r="OWE527" s="76"/>
      <c r="OWF527" s="76"/>
      <c r="OWG527" s="76"/>
      <c r="OWH527" s="76"/>
      <c r="OWI527" s="76"/>
      <c r="OWJ527" s="76"/>
      <c r="OWK527" s="76"/>
      <c r="OWL527" s="76"/>
      <c r="OWM527" s="76"/>
      <c r="OWN527" s="76"/>
      <c r="OWO527" s="76"/>
      <c r="OWP527" s="76"/>
      <c r="OWQ527" s="76"/>
      <c r="OWR527" s="76"/>
      <c r="OWS527" s="76"/>
      <c r="OWT527" s="76"/>
      <c r="OWU527" s="76"/>
      <c r="OWV527" s="76"/>
      <c r="OWW527" s="76"/>
      <c r="OWX527" s="76"/>
      <c r="OWY527" s="76"/>
      <c r="OWZ527" s="76"/>
      <c r="OXA527" s="76"/>
      <c r="OXB527" s="76"/>
      <c r="OXC527" s="76"/>
      <c r="OXD527" s="76"/>
      <c r="OXE527" s="76"/>
      <c r="OXF527" s="76"/>
      <c r="OXG527" s="76"/>
      <c r="OXH527" s="76"/>
      <c r="OXI527" s="76"/>
      <c r="OXJ527" s="76"/>
      <c r="OXK527" s="76"/>
      <c r="OXL527" s="76"/>
      <c r="OXM527" s="76"/>
      <c r="OXN527" s="76"/>
      <c r="OXO527" s="76"/>
      <c r="OXP527" s="76"/>
      <c r="OXQ527" s="76"/>
      <c r="OXR527" s="76"/>
      <c r="OXS527" s="76"/>
      <c r="OXT527" s="76"/>
      <c r="OXU527" s="76"/>
      <c r="OXV527" s="76"/>
      <c r="OXW527" s="76"/>
      <c r="OXX527" s="76"/>
      <c r="OXY527" s="76"/>
      <c r="OXZ527" s="76"/>
      <c r="OYA527" s="76"/>
      <c r="OYB527" s="76"/>
      <c r="OYC527" s="76"/>
      <c r="OYD527" s="76"/>
      <c r="OYE527" s="76"/>
      <c r="OYF527" s="76"/>
      <c r="OYG527" s="76"/>
      <c r="OYH527" s="76"/>
      <c r="OYI527" s="76"/>
      <c r="OYJ527" s="76"/>
      <c r="OYK527" s="76"/>
      <c r="OYL527" s="76"/>
      <c r="OYM527" s="76"/>
      <c r="OYN527" s="76"/>
      <c r="OYO527" s="76"/>
      <c r="OYP527" s="76"/>
      <c r="OYQ527" s="76"/>
      <c r="OYR527" s="76"/>
      <c r="OYS527" s="76"/>
      <c r="OYT527" s="76"/>
      <c r="OYU527" s="76"/>
      <c r="OYV527" s="76"/>
      <c r="OYW527" s="76"/>
      <c r="OYX527" s="76"/>
      <c r="OYY527" s="76"/>
      <c r="OYZ527" s="76"/>
      <c r="OZA527" s="76"/>
      <c r="OZB527" s="76"/>
      <c r="OZC527" s="76"/>
      <c r="OZD527" s="76"/>
      <c r="OZE527" s="76"/>
      <c r="OZF527" s="76"/>
      <c r="OZG527" s="76"/>
      <c r="OZH527" s="76"/>
      <c r="OZI527" s="76"/>
      <c r="OZJ527" s="76"/>
      <c r="OZK527" s="76"/>
      <c r="OZL527" s="76"/>
      <c r="OZM527" s="76"/>
      <c r="OZN527" s="76"/>
      <c r="OZO527" s="76"/>
      <c r="OZP527" s="76"/>
      <c r="OZQ527" s="76"/>
      <c r="OZR527" s="76"/>
      <c r="OZS527" s="76"/>
      <c r="OZT527" s="76"/>
      <c r="OZU527" s="76"/>
      <c r="OZV527" s="76"/>
      <c r="OZW527" s="76"/>
      <c r="OZX527" s="76"/>
      <c r="OZY527" s="76"/>
      <c r="OZZ527" s="76"/>
      <c r="PAA527" s="76"/>
      <c r="PAB527" s="76"/>
      <c r="PAC527" s="76"/>
      <c r="PAD527" s="76"/>
      <c r="PAE527" s="76"/>
      <c r="PAF527" s="76"/>
      <c r="PAG527" s="76"/>
      <c r="PAH527" s="76"/>
      <c r="PAI527" s="76"/>
      <c r="PAJ527" s="76"/>
      <c r="PAK527" s="76"/>
      <c r="PAL527" s="76"/>
      <c r="PAM527" s="76"/>
      <c r="PAN527" s="76"/>
      <c r="PAO527" s="76"/>
      <c r="PAP527" s="76"/>
      <c r="PAQ527" s="76"/>
      <c r="PAR527" s="76"/>
      <c r="PAS527" s="76"/>
      <c r="PAT527" s="76"/>
      <c r="PAU527" s="76"/>
      <c r="PAV527" s="76"/>
      <c r="PAW527" s="76"/>
      <c r="PAX527" s="76"/>
      <c r="PAY527" s="76"/>
      <c r="PAZ527" s="76"/>
      <c r="PBA527" s="76"/>
      <c r="PBB527" s="76"/>
      <c r="PBC527" s="76"/>
      <c r="PBD527" s="76"/>
      <c r="PBE527" s="76"/>
      <c r="PBF527" s="76"/>
      <c r="PBG527" s="76"/>
      <c r="PBH527" s="76"/>
      <c r="PBI527" s="76"/>
      <c r="PBJ527" s="76"/>
      <c r="PBK527" s="76"/>
      <c r="PBL527" s="76"/>
      <c r="PBM527" s="76"/>
      <c r="PBN527" s="76"/>
      <c r="PBO527" s="76"/>
      <c r="PBP527" s="76"/>
      <c r="PBQ527" s="76"/>
      <c r="PBR527" s="76"/>
      <c r="PBS527" s="76"/>
      <c r="PBT527" s="76"/>
      <c r="PBU527" s="76"/>
      <c r="PBV527" s="76"/>
      <c r="PBW527" s="76"/>
      <c r="PBX527" s="76"/>
      <c r="PBY527" s="76"/>
      <c r="PBZ527" s="76"/>
      <c r="PCA527" s="76"/>
      <c r="PCB527" s="76"/>
      <c r="PCC527" s="76"/>
      <c r="PCD527" s="76"/>
      <c r="PCE527" s="76"/>
      <c r="PCF527" s="76"/>
      <c r="PCG527" s="76"/>
      <c r="PCH527" s="76"/>
      <c r="PCI527" s="76"/>
      <c r="PCJ527" s="76"/>
      <c r="PCK527" s="76"/>
      <c r="PCL527" s="76"/>
      <c r="PCM527" s="76"/>
      <c r="PCN527" s="76"/>
      <c r="PCO527" s="76"/>
      <c r="PCP527" s="76"/>
      <c r="PCQ527" s="76"/>
      <c r="PCR527" s="76"/>
      <c r="PCS527" s="76"/>
      <c r="PCT527" s="76"/>
      <c r="PCU527" s="76"/>
      <c r="PCV527" s="76"/>
      <c r="PCW527" s="76"/>
      <c r="PCX527" s="76"/>
      <c r="PCY527" s="76"/>
      <c r="PCZ527" s="76"/>
      <c r="PDA527" s="76"/>
      <c r="PDB527" s="76"/>
      <c r="PDC527" s="76"/>
      <c r="PDD527" s="76"/>
      <c r="PDE527" s="76"/>
      <c r="PDF527" s="76"/>
      <c r="PDG527" s="76"/>
      <c r="PDH527" s="76"/>
      <c r="PDI527" s="76"/>
      <c r="PDJ527" s="76"/>
      <c r="PDK527" s="76"/>
      <c r="PDL527" s="76"/>
      <c r="PDM527" s="76"/>
      <c r="PDN527" s="76"/>
      <c r="PDO527" s="76"/>
      <c r="PDP527" s="76"/>
      <c r="PDQ527" s="76"/>
      <c r="PDR527" s="76"/>
      <c r="PDS527" s="76"/>
      <c r="PDT527" s="76"/>
      <c r="PDU527" s="76"/>
      <c r="PDV527" s="76"/>
      <c r="PDW527" s="76"/>
      <c r="PDX527" s="76"/>
      <c r="PDY527" s="76"/>
      <c r="PDZ527" s="76"/>
      <c r="PEA527" s="76"/>
      <c r="PEB527" s="76"/>
      <c r="PEC527" s="76"/>
      <c r="PED527" s="76"/>
      <c r="PEE527" s="76"/>
      <c r="PEF527" s="76"/>
      <c r="PEG527" s="76"/>
      <c r="PEH527" s="76"/>
      <c r="PEI527" s="76"/>
      <c r="PEJ527" s="76"/>
      <c r="PEK527" s="76"/>
      <c r="PEL527" s="76"/>
      <c r="PEM527" s="76"/>
      <c r="PEN527" s="76"/>
      <c r="PEO527" s="76"/>
      <c r="PEP527" s="76"/>
      <c r="PEQ527" s="76"/>
      <c r="PER527" s="76"/>
      <c r="PES527" s="76"/>
      <c r="PET527" s="76"/>
      <c r="PEU527" s="76"/>
      <c r="PEV527" s="76"/>
      <c r="PEW527" s="76"/>
      <c r="PEX527" s="76"/>
      <c r="PEY527" s="76"/>
      <c r="PEZ527" s="76"/>
      <c r="PFA527" s="76"/>
      <c r="PFB527" s="76"/>
      <c r="PFC527" s="76"/>
      <c r="PFD527" s="76"/>
      <c r="PFE527" s="76"/>
      <c r="PFF527" s="76"/>
      <c r="PFG527" s="76"/>
      <c r="PFH527" s="76"/>
      <c r="PFI527" s="76"/>
      <c r="PFJ527" s="76"/>
      <c r="PFK527" s="76"/>
      <c r="PFL527" s="76"/>
      <c r="PFM527" s="76"/>
      <c r="PFN527" s="76"/>
      <c r="PFO527" s="76"/>
      <c r="PFP527" s="76"/>
      <c r="PFQ527" s="76"/>
      <c r="PFR527" s="76"/>
      <c r="PFS527" s="76"/>
      <c r="PFT527" s="76"/>
      <c r="PFU527" s="76"/>
      <c r="PFV527" s="76"/>
      <c r="PFW527" s="76"/>
      <c r="PFX527" s="76"/>
      <c r="PFY527" s="76"/>
      <c r="PFZ527" s="76"/>
      <c r="PGA527" s="76"/>
      <c r="PGB527" s="76"/>
      <c r="PGC527" s="76"/>
      <c r="PGD527" s="76"/>
      <c r="PGE527" s="76"/>
      <c r="PGF527" s="76"/>
      <c r="PGG527" s="76"/>
      <c r="PGH527" s="76"/>
      <c r="PGI527" s="76"/>
      <c r="PGJ527" s="76"/>
      <c r="PGK527" s="76"/>
      <c r="PGL527" s="76"/>
      <c r="PGM527" s="76"/>
      <c r="PGN527" s="76"/>
      <c r="PGO527" s="76"/>
      <c r="PGP527" s="76"/>
      <c r="PGQ527" s="76"/>
      <c r="PGR527" s="76"/>
      <c r="PGS527" s="76"/>
      <c r="PGT527" s="76"/>
      <c r="PGU527" s="76"/>
      <c r="PGV527" s="76"/>
      <c r="PGW527" s="76"/>
      <c r="PGX527" s="76"/>
      <c r="PGY527" s="76"/>
      <c r="PGZ527" s="76"/>
      <c r="PHA527" s="76"/>
      <c r="PHB527" s="76"/>
      <c r="PHC527" s="76"/>
      <c r="PHD527" s="76"/>
      <c r="PHE527" s="76"/>
      <c r="PHF527" s="76"/>
      <c r="PHG527" s="76"/>
      <c r="PHH527" s="76"/>
      <c r="PHI527" s="76"/>
      <c r="PHJ527" s="76"/>
      <c r="PHK527" s="76"/>
      <c r="PHL527" s="76"/>
      <c r="PHM527" s="76"/>
      <c r="PHN527" s="76"/>
      <c r="PHO527" s="76"/>
      <c r="PHP527" s="76"/>
      <c r="PHQ527" s="76"/>
      <c r="PHR527" s="76"/>
      <c r="PHS527" s="76"/>
      <c r="PHT527" s="76"/>
      <c r="PHU527" s="76"/>
      <c r="PHV527" s="76"/>
      <c r="PHW527" s="76"/>
      <c r="PHX527" s="76"/>
      <c r="PHY527" s="76"/>
      <c r="PHZ527" s="76"/>
      <c r="PIA527" s="76"/>
      <c r="PIB527" s="76"/>
      <c r="PIC527" s="76"/>
      <c r="PID527" s="76"/>
      <c r="PIE527" s="76"/>
      <c r="PIF527" s="76"/>
      <c r="PIG527" s="76"/>
      <c r="PIH527" s="76"/>
      <c r="PII527" s="76"/>
      <c r="PIJ527" s="76"/>
      <c r="PIK527" s="76"/>
      <c r="PIL527" s="76"/>
      <c r="PIM527" s="76"/>
      <c r="PIN527" s="76"/>
      <c r="PIO527" s="76"/>
      <c r="PIP527" s="76"/>
      <c r="PIQ527" s="76"/>
      <c r="PIR527" s="76"/>
      <c r="PIS527" s="76"/>
      <c r="PIT527" s="76"/>
      <c r="PIU527" s="76"/>
      <c r="PIV527" s="76"/>
      <c r="PIW527" s="76"/>
      <c r="PIX527" s="76"/>
      <c r="PIY527" s="76"/>
      <c r="PIZ527" s="76"/>
      <c r="PJA527" s="76"/>
      <c r="PJB527" s="76"/>
      <c r="PJC527" s="76"/>
      <c r="PJD527" s="76"/>
      <c r="PJE527" s="76"/>
      <c r="PJF527" s="76"/>
      <c r="PJG527" s="76"/>
      <c r="PJH527" s="76"/>
      <c r="PJI527" s="76"/>
      <c r="PJJ527" s="76"/>
      <c r="PJK527" s="76"/>
      <c r="PJL527" s="76"/>
      <c r="PJM527" s="76"/>
      <c r="PJN527" s="76"/>
      <c r="PJO527" s="76"/>
      <c r="PJP527" s="76"/>
      <c r="PJQ527" s="76"/>
      <c r="PJR527" s="76"/>
      <c r="PJS527" s="76"/>
      <c r="PJT527" s="76"/>
      <c r="PJU527" s="76"/>
      <c r="PJV527" s="76"/>
      <c r="PJW527" s="76"/>
      <c r="PJX527" s="76"/>
      <c r="PJY527" s="76"/>
      <c r="PJZ527" s="76"/>
      <c r="PKA527" s="76"/>
      <c r="PKB527" s="76"/>
      <c r="PKC527" s="76"/>
      <c r="PKD527" s="76"/>
      <c r="PKE527" s="76"/>
      <c r="PKF527" s="76"/>
      <c r="PKG527" s="76"/>
      <c r="PKH527" s="76"/>
      <c r="PKI527" s="76"/>
      <c r="PKJ527" s="76"/>
      <c r="PKK527" s="76"/>
      <c r="PKL527" s="76"/>
      <c r="PKM527" s="76"/>
      <c r="PKN527" s="76"/>
      <c r="PKO527" s="76"/>
      <c r="PKP527" s="76"/>
      <c r="PKQ527" s="76"/>
      <c r="PKR527" s="76"/>
      <c r="PKS527" s="76"/>
      <c r="PKT527" s="76"/>
      <c r="PKU527" s="76"/>
      <c r="PKV527" s="76"/>
      <c r="PKW527" s="76"/>
      <c r="PKX527" s="76"/>
      <c r="PKY527" s="76"/>
      <c r="PKZ527" s="76"/>
      <c r="PLA527" s="76"/>
      <c r="PLB527" s="76"/>
      <c r="PLC527" s="76"/>
      <c r="PLD527" s="76"/>
      <c r="PLE527" s="76"/>
      <c r="PLF527" s="76"/>
      <c r="PLG527" s="76"/>
      <c r="PLH527" s="76"/>
      <c r="PLI527" s="76"/>
      <c r="PLJ527" s="76"/>
      <c r="PLK527" s="76"/>
      <c r="PLL527" s="76"/>
      <c r="PLM527" s="76"/>
      <c r="PLN527" s="76"/>
      <c r="PLO527" s="76"/>
      <c r="PLP527" s="76"/>
      <c r="PLQ527" s="76"/>
      <c r="PLR527" s="76"/>
      <c r="PLS527" s="76"/>
      <c r="PLT527" s="76"/>
      <c r="PLU527" s="76"/>
      <c r="PLV527" s="76"/>
      <c r="PLW527" s="76"/>
      <c r="PLX527" s="76"/>
      <c r="PLY527" s="76"/>
      <c r="PLZ527" s="76"/>
      <c r="PMA527" s="76"/>
      <c r="PMB527" s="76"/>
      <c r="PMC527" s="76"/>
      <c r="PMD527" s="76"/>
      <c r="PME527" s="76"/>
      <c r="PMF527" s="76"/>
      <c r="PMG527" s="76"/>
      <c r="PMH527" s="76"/>
      <c r="PMI527" s="76"/>
      <c r="PMJ527" s="76"/>
      <c r="PMK527" s="76"/>
      <c r="PML527" s="76"/>
      <c r="PMM527" s="76"/>
      <c r="PMN527" s="76"/>
      <c r="PMO527" s="76"/>
      <c r="PMP527" s="76"/>
      <c r="PMQ527" s="76"/>
      <c r="PMR527" s="76"/>
      <c r="PMS527" s="76"/>
      <c r="PMT527" s="76"/>
      <c r="PMU527" s="76"/>
      <c r="PMV527" s="76"/>
      <c r="PMW527" s="76"/>
      <c r="PMX527" s="76"/>
      <c r="PMY527" s="76"/>
      <c r="PMZ527" s="76"/>
      <c r="PNA527" s="76"/>
      <c r="PNB527" s="76"/>
      <c r="PNC527" s="76"/>
      <c r="PND527" s="76"/>
      <c r="PNE527" s="76"/>
      <c r="PNF527" s="76"/>
      <c r="PNG527" s="76"/>
      <c r="PNH527" s="76"/>
      <c r="PNI527" s="76"/>
      <c r="PNJ527" s="76"/>
      <c r="PNK527" s="76"/>
      <c r="PNL527" s="76"/>
      <c r="PNM527" s="76"/>
      <c r="PNN527" s="76"/>
      <c r="PNO527" s="76"/>
      <c r="PNP527" s="76"/>
      <c r="PNQ527" s="76"/>
      <c r="PNR527" s="76"/>
      <c r="PNS527" s="76"/>
      <c r="PNT527" s="76"/>
      <c r="PNU527" s="76"/>
      <c r="PNV527" s="76"/>
      <c r="PNW527" s="76"/>
      <c r="PNX527" s="76"/>
      <c r="PNY527" s="76"/>
      <c r="PNZ527" s="76"/>
      <c r="POA527" s="76"/>
      <c r="POB527" s="76"/>
      <c r="POC527" s="76"/>
      <c r="POD527" s="76"/>
      <c r="POE527" s="76"/>
      <c r="POF527" s="76"/>
      <c r="POG527" s="76"/>
      <c r="POH527" s="76"/>
      <c r="POI527" s="76"/>
      <c r="POJ527" s="76"/>
      <c r="POK527" s="76"/>
      <c r="POL527" s="76"/>
      <c r="POM527" s="76"/>
      <c r="PON527" s="76"/>
      <c r="POO527" s="76"/>
      <c r="POP527" s="76"/>
      <c r="POQ527" s="76"/>
      <c r="POR527" s="76"/>
      <c r="POS527" s="76"/>
      <c r="POT527" s="76"/>
      <c r="POU527" s="76"/>
      <c r="POV527" s="76"/>
      <c r="POW527" s="76"/>
      <c r="POX527" s="76"/>
      <c r="POY527" s="76"/>
      <c r="POZ527" s="76"/>
      <c r="PPA527" s="76"/>
      <c r="PPB527" s="76"/>
      <c r="PPC527" s="76"/>
      <c r="PPD527" s="76"/>
      <c r="PPE527" s="76"/>
      <c r="PPF527" s="76"/>
      <c r="PPG527" s="76"/>
      <c r="PPH527" s="76"/>
      <c r="PPI527" s="76"/>
      <c r="PPJ527" s="76"/>
      <c r="PPK527" s="76"/>
      <c r="PPL527" s="76"/>
      <c r="PPM527" s="76"/>
      <c r="PPN527" s="76"/>
      <c r="PPO527" s="76"/>
      <c r="PPP527" s="76"/>
      <c r="PPQ527" s="76"/>
      <c r="PPR527" s="76"/>
      <c r="PPS527" s="76"/>
      <c r="PPT527" s="76"/>
      <c r="PPU527" s="76"/>
      <c r="PPV527" s="76"/>
      <c r="PPW527" s="76"/>
      <c r="PPX527" s="76"/>
      <c r="PPY527" s="76"/>
      <c r="PPZ527" s="76"/>
      <c r="PQA527" s="76"/>
      <c r="PQB527" s="76"/>
      <c r="PQC527" s="76"/>
      <c r="PQD527" s="76"/>
      <c r="PQE527" s="76"/>
      <c r="PQF527" s="76"/>
      <c r="PQG527" s="76"/>
      <c r="PQH527" s="76"/>
      <c r="PQI527" s="76"/>
      <c r="PQJ527" s="76"/>
      <c r="PQK527" s="76"/>
      <c r="PQL527" s="76"/>
      <c r="PQM527" s="76"/>
      <c r="PQN527" s="76"/>
      <c r="PQO527" s="76"/>
      <c r="PQP527" s="76"/>
      <c r="PQQ527" s="76"/>
      <c r="PQR527" s="76"/>
      <c r="PQS527" s="76"/>
      <c r="PQT527" s="76"/>
      <c r="PQU527" s="76"/>
      <c r="PQV527" s="76"/>
      <c r="PQW527" s="76"/>
      <c r="PQX527" s="76"/>
      <c r="PQY527" s="76"/>
      <c r="PQZ527" s="76"/>
      <c r="PRA527" s="76"/>
      <c r="PRB527" s="76"/>
      <c r="PRC527" s="76"/>
      <c r="PRD527" s="76"/>
      <c r="PRE527" s="76"/>
      <c r="PRF527" s="76"/>
      <c r="PRG527" s="76"/>
      <c r="PRH527" s="76"/>
      <c r="PRI527" s="76"/>
      <c r="PRJ527" s="76"/>
      <c r="PRK527" s="76"/>
      <c r="PRL527" s="76"/>
      <c r="PRM527" s="76"/>
      <c r="PRN527" s="76"/>
      <c r="PRO527" s="76"/>
      <c r="PRP527" s="76"/>
      <c r="PRQ527" s="76"/>
      <c r="PRR527" s="76"/>
      <c r="PRS527" s="76"/>
      <c r="PRT527" s="76"/>
      <c r="PRU527" s="76"/>
      <c r="PRV527" s="76"/>
      <c r="PRW527" s="76"/>
      <c r="PRX527" s="76"/>
      <c r="PRY527" s="76"/>
      <c r="PRZ527" s="76"/>
      <c r="PSA527" s="76"/>
      <c r="PSB527" s="76"/>
      <c r="PSC527" s="76"/>
      <c r="PSD527" s="76"/>
      <c r="PSE527" s="76"/>
      <c r="PSF527" s="76"/>
      <c r="PSG527" s="76"/>
      <c r="PSH527" s="76"/>
      <c r="PSI527" s="76"/>
      <c r="PSJ527" s="76"/>
      <c r="PSK527" s="76"/>
      <c r="PSL527" s="76"/>
      <c r="PSM527" s="76"/>
      <c r="PSN527" s="76"/>
      <c r="PSO527" s="76"/>
      <c r="PSP527" s="76"/>
      <c r="PSQ527" s="76"/>
      <c r="PSR527" s="76"/>
      <c r="PSS527" s="76"/>
      <c r="PST527" s="76"/>
      <c r="PSU527" s="76"/>
      <c r="PSV527" s="76"/>
      <c r="PSW527" s="76"/>
      <c r="PSX527" s="76"/>
      <c r="PSY527" s="76"/>
      <c r="PSZ527" s="76"/>
      <c r="PTA527" s="76"/>
      <c r="PTB527" s="76"/>
      <c r="PTC527" s="76"/>
      <c r="PTD527" s="76"/>
      <c r="PTE527" s="76"/>
      <c r="PTF527" s="76"/>
      <c r="PTG527" s="76"/>
      <c r="PTH527" s="76"/>
      <c r="PTI527" s="76"/>
      <c r="PTJ527" s="76"/>
      <c r="PTK527" s="76"/>
      <c r="PTL527" s="76"/>
      <c r="PTM527" s="76"/>
      <c r="PTN527" s="76"/>
      <c r="PTO527" s="76"/>
      <c r="PTP527" s="76"/>
      <c r="PTQ527" s="76"/>
      <c r="PTR527" s="76"/>
      <c r="PTS527" s="76"/>
      <c r="PTT527" s="76"/>
      <c r="PTU527" s="76"/>
      <c r="PTV527" s="76"/>
      <c r="PTW527" s="76"/>
      <c r="PTX527" s="76"/>
      <c r="PTY527" s="76"/>
      <c r="PTZ527" s="76"/>
      <c r="PUA527" s="76"/>
      <c r="PUB527" s="76"/>
      <c r="PUC527" s="76"/>
      <c r="PUD527" s="76"/>
      <c r="PUE527" s="76"/>
      <c r="PUF527" s="76"/>
      <c r="PUG527" s="76"/>
      <c r="PUH527" s="76"/>
      <c r="PUI527" s="76"/>
      <c r="PUJ527" s="76"/>
      <c r="PUK527" s="76"/>
      <c r="PUL527" s="76"/>
      <c r="PUM527" s="76"/>
      <c r="PUN527" s="76"/>
      <c r="PUO527" s="76"/>
      <c r="PUP527" s="76"/>
      <c r="PUQ527" s="76"/>
      <c r="PUR527" s="76"/>
      <c r="PUS527" s="76"/>
      <c r="PUT527" s="76"/>
      <c r="PUU527" s="76"/>
      <c r="PUV527" s="76"/>
      <c r="PUW527" s="76"/>
      <c r="PUX527" s="76"/>
      <c r="PUY527" s="76"/>
      <c r="PUZ527" s="76"/>
      <c r="PVA527" s="76"/>
      <c r="PVB527" s="76"/>
      <c r="PVC527" s="76"/>
      <c r="PVD527" s="76"/>
      <c r="PVE527" s="76"/>
      <c r="PVF527" s="76"/>
      <c r="PVG527" s="76"/>
      <c r="PVH527" s="76"/>
      <c r="PVI527" s="76"/>
      <c r="PVJ527" s="76"/>
      <c r="PVK527" s="76"/>
      <c r="PVL527" s="76"/>
      <c r="PVM527" s="76"/>
      <c r="PVN527" s="76"/>
      <c r="PVO527" s="76"/>
      <c r="PVP527" s="76"/>
      <c r="PVQ527" s="76"/>
      <c r="PVR527" s="76"/>
      <c r="PVS527" s="76"/>
      <c r="PVT527" s="76"/>
      <c r="PVU527" s="76"/>
      <c r="PVV527" s="76"/>
      <c r="PVW527" s="76"/>
      <c r="PVX527" s="76"/>
      <c r="PVY527" s="76"/>
      <c r="PVZ527" s="76"/>
      <c r="PWA527" s="76"/>
      <c r="PWB527" s="76"/>
      <c r="PWC527" s="76"/>
      <c r="PWD527" s="76"/>
      <c r="PWE527" s="76"/>
      <c r="PWF527" s="76"/>
      <c r="PWG527" s="76"/>
      <c r="PWH527" s="76"/>
      <c r="PWI527" s="76"/>
      <c r="PWJ527" s="76"/>
      <c r="PWK527" s="76"/>
      <c r="PWL527" s="76"/>
      <c r="PWM527" s="76"/>
      <c r="PWN527" s="76"/>
      <c r="PWO527" s="76"/>
      <c r="PWP527" s="76"/>
      <c r="PWQ527" s="76"/>
      <c r="PWR527" s="76"/>
      <c r="PWS527" s="76"/>
      <c r="PWT527" s="76"/>
      <c r="PWU527" s="76"/>
      <c r="PWV527" s="76"/>
      <c r="PWW527" s="76"/>
      <c r="PWX527" s="76"/>
      <c r="PWY527" s="76"/>
      <c r="PWZ527" s="76"/>
      <c r="PXA527" s="76"/>
      <c r="PXB527" s="76"/>
      <c r="PXC527" s="76"/>
      <c r="PXD527" s="76"/>
      <c r="PXE527" s="76"/>
      <c r="PXF527" s="76"/>
      <c r="PXG527" s="76"/>
      <c r="PXH527" s="76"/>
      <c r="PXI527" s="76"/>
      <c r="PXJ527" s="76"/>
      <c r="PXK527" s="76"/>
      <c r="PXL527" s="76"/>
      <c r="PXM527" s="76"/>
      <c r="PXN527" s="76"/>
      <c r="PXO527" s="76"/>
      <c r="PXP527" s="76"/>
      <c r="PXQ527" s="76"/>
      <c r="PXR527" s="76"/>
      <c r="PXS527" s="76"/>
      <c r="PXT527" s="76"/>
      <c r="PXU527" s="76"/>
      <c r="PXV527" s="76"/>
      <c r="PXW527" s="76"/>
      <c r="PXX527" s="76"/>
      <c r="PXY527" s="76"/>
      <c r="PXZ527" s="76"/>
      <c r="PYA527" s="76"/>
      <c r="PYB527" s="76"/>
      <c r="PYC527" s="76"/>
      <c r="PYD527" s="76"/>
      <c r="PYE527" s="76"/>
      <c r="PYF527" s="76"/>
      <c r="PYG527" s="76"/>
      <c r="PYH527" s="76"/>
      <c r="PYI527" s="76"/>
      <c r="PYJ527" s="76"/>
      <c r="PYK527" s="76"/>
      <c r="PYL527" s="76"/>
      <c r="PYM527" s="76"/>
      <c r="PYN527" s="76"/>
      <c r="PYO527" s="76"/>
      <c r="PYP527" s="76"/>
      <c r="PYQ527" s="76"/>
      <c r="PYR527" s="76"/>
      <c r="PYS527" s="76"/>
      <c r="PYT527" s="76"/>
      <c r="PYU527" s="76"/>
      <c r="PYV527" s="76"/>
      <c r="PYW527" s="76"/>
      <c r="PYX527" s="76"/>
      <c r="PYY527" s="76"/>
      <c r="PYZ527" s="76"/>
      <c r="PZA527" s="76"/>
      <c r="PZB527" s="76"/>
      <c r="PZC527" s="76"/>
      <c r="PZD527" s="76"/>
      <c r="PZE527" s="76"/>
      <c r="PZF527" s="76"/>
      <c r="PZG527" s="76"/>
      <c r="PZH527" s="76"/>
      <c r="PZI527" s="76"/>
      <c r="PZJ527" s="76"/>
      <c r="PZK527" s="76"/>
      <c r="PZL527" s="76"/>
      <c r="PZM527" s="76"/>
      <c r="PZN527" s="76"/>
      <c r="PZO527" s="76"/>
      <c r="PZP527" s="76"/>
      <c r="PZQ527" s="76"/>
      <c r="PZR527" s="76"/>
      <c r="PZS527" s="76"/>
      <c r="PZT527" s="76"/>
      <c r="PZU527" s="76"/>
      <c r="PZV527" s="76"/>
      <c r="PZW527" s="76"/>
      <c r="PZX527" s="76"/>
      <c r="PZY527" s="76"/>
      <c r="PZZ527" s="76"/>
      <c r="QAA527" s="76"/>
      <c r="QAB527" s="76"/>
      <c r="QAC527" s="76"/>
      <c r="QAD527" s="76"/>
      <c r="QAE527" s="76"/>
      <c r="QAF527" s="76"/>
      <c r="QAG527" s="76"/>
      <c r="QAH527" s="76"/>
      <c r="QAI527" s="76"/>
      <c r="QAJ527" s="76"/>
      <c r="QAK527" s="76"/>
      <c r="QAL527" s="76"/>
      <c r="QAM527" s="76"/>
      <c r="QAN527" s="76"/>
      <c r="QAO527" s="76"/>
      <c r="QAP527" s="76"/>
      <c r="QAQ527" s="76"/>
      <c r="QAR527" s="76"/>
      <c r="QAS527" s="76"/>
      <c r="QAT527" s="76"/>
      <c r="QAU527" s="76"/>
      <c r="QAV527" s="76"/>
      <c r="QAW527" s="76"/>
      <c r="QAX527" s="76"/>
      <c r="QAY527" s="76"/>
      <c r="QAZ527" s="76"/>
      <c r="QBA527" s="76"/>
      <c r="QBB527" s="76"/>
      <c r="QBC527" s="76"/>
      <c r="QBD527" s="76"/>
      <c r="QBE527" s="76"/>
      <c r="QBF527" s="76"/>
      <c r="QBG527" s="76"/>
      <c r="QBH527" s="76"/>
      <c r="QBI527" s="76"/>
      <c r="QBJ527" s="76"/>
      <c r="QBK527" s="76"/>
      <c r="QBL527" s="76"/>
      <c r="QBM527" s="76"/>
      <c r="QBN527" s="76"/>
      <c r="QBO527" s="76"/>
      <c r="QBP527" s="76"/>
      <c r="QBQ527" s="76"/>
      <c r="QBR527" s="76"/>
      <c r="QBS527" s="76"/>
      <c r="QBT527" s="76"/>
      <c r="QBU527" s="76"/>
      <c r="QBV527" s="76"/>
      <c r="QBW527" s="76"/>
      <c r="QBX527" s="76"/>
      <c r="QBY527" s="76"/>
      <c r="QBZ527" s="76"/>
      <c r="QCA527" s="76"/>
      <c r="QCB527" s="76"/>
      <c r="QCC527" s="76"/>
      <c r="QCD527" s="76"/>
      <c r="QCE527" s="76"/>
      <c r="QCF527" s="76"/>
      <c r="QCG527" s="76"/>
      <c r="QCH527" s="76"/>
      <c r="QCI527" s="76"/>
      <c r="QCJ527" s="76"/>
      <c r="QCK527" s="76"/>
      <c r="QCL527" s="76"/>
      <c r="QCM527" s="76"/>
      <c r="QCN527" s="76"/>
      <c r="QCO527" s="76"/>
      <c r="QCP527" s="76"/>
      <c r="QCQ527" s="76"/>
      <c r="QCR527" s="76"/>
      <c r="QCS527" s="76"/>
      <c r="QCT527" s="76"/>
      <c r="QCU527" s="76"/>
      <c r="QCV527" s="76"/>
      <c r="QCW527" s="76"/>
      <c r="QCX527" s="76"/>
      <c r="QCY527" s="76"/>
      <c r="QCZ527" s="76"/>
      <c r="QDA527" s="76"/>
      <c r="QDB527" s="76"/>
      <c r="QDC527" s="76"/>
      <c r="QDD527" s="76"/>
      <c r="QDE527" s="76"/>
      <c r="QDF527" s="76"/>
      <c r="QDG527" s="76"/>
      <c r="QDH527" s="76"/>
      <c r="QDI527" s="76"/>
      <c r="QDJ527" s="76"/>
      <c r="QDK527" s="76"/>
      <c r="QDL527" s="76"/>
      <c r="QDM527" s="76"/>
      <c r="QDN527" s="76"/>
      <c r="QDO527" s="76"/>
      <c r="QDP527" s="76"/>
      <c r="QDQ527" s="76"/>
      <c r="QDR527" s="76"/>
      <c r="QDS527" s="76"/>
      <c r="QDT527" s="76"/>
      <c r="QDU527" s="76"/>
      <c r="QDV527" s="76"/>
      <c r="QDW527" s="76"/>
      <c r="QDX527" s="76"/>
      <c r="QDY527" s="76"/>
      <c r="QDZ527" s="76"/>
      <c r="QEA527" s="76"/>
      <c r="QEB527" s="76"/>
      <c r="QEC527" s="76"/>
      <c r="QED527" s="76"/>
      <c r="QEE527" s="76"/>
      <c r="QEF527" s="76"/>
      <c r="QEG527" s="76"/>
      <c r="QEH527" s="76"/>
      <c r="QEI527" s="76"/>
      <c r="QEJ527" s="76"/>
      <c r="QEK527" s="76"/>
      <c r="QEL527" s="76"/>
      <c r="QEM527" s="76"/>
      <c r="QEN527" s="76"/>
      <c r="QEO527" s="76"/>
      <c r="QEP527" s="76"/>
      <c r="QEQ527" s="76"/>
      <c r="QER527" s="76"/>
      <c r="QES527" s="76"/>
      <c r="QET527" s="76"/>
      <c r="QEU527" s="76"/>
      <c r="QEV527" s="76"/>
      <c r="QEW527" s="76"/>
      <c r="QEX527" s="76"/>
      <c r="QEY527" s="76"/>
      <c r="QEZ527" s="76"/>
      <c r="QFA527" s="76"/>
      <c r="QFB527" s="76"/>
      <c r="QFC527" s="76"/>
      <c r="QFD527" s="76"/>
      <c r="QFE527" s="76"/>
      <c r="QFF527" s="76"/>
      <c r="QFG527" s="76"/>
      <c r="QFH527" s="76"/>
      <c r="QFI527" s="76"/>
      <c r="QFJ527" s="76"/>
      <c r="QFK527" s="76"/>
      <c r="QFL527" s="76"/>
      <c r="QFM527" s="76"/>
      <c r="QFN527" s="76"/>
      <c r="QFO527" s="76"/>
      <c r="QFP527" s="76"/>
      <c r="QFQ527" s="76"/>
      <c r="QFR527" s="76"/>
      <c r="QFS527" s="76"/>
      <c r="QFT527" s="76"/>
      <c r="QFU527" s="76"/>
      <c r="QFV527" s="76"/>
      <c r="QFW527" s="76"/>
      <c r="QFX527" s="76"/>
      <c r="QFY527" s="76"/>
      <c r="QFZ527" s="76"/>
      <c r="QGA527" s="76"/>
      <c r="QGB527" s="76"/>
      <c r="QGC527" s="76"/>
      <c r="QGD527" s="76"/>
      <c r="QGE527" s="76"/>
      <c r="QGF527" s="76"/>
      <c r="QGG527" s="76"/>
      <c r="QGH527" s="76"/>
      <c r="QGI527" s="76"/>
      <c r="QGJ527" s="76"/>
      <c r="QGK527" s="76"/>
      <c r="QGL527" s="76"/>
      <c r="QGM527" s="76"/>
      <c r="QGN527" s="76"/>
      <c r="QGO527" s="76"/>
      <c r="QGP527" s="76"/>
      <c r="QGQ527" s="76"/>
      <c r="QGR527" s="76"/>
      <c r="QGS527" s="76"/>
      <c r="QGT527" s="76"/>
      <c r="QGU527" s="76"/>
      <c r="QGV527" s="76"/>
      <c r="QGW527" s="76"/>
      <c r="QGX527" s="76"/>
      <c r="QGY527" s="76"/>
      <c r="QGZ527" s="76"/>
      <c r="QHA527" s="76"/>
      <c r="QHB527" s="76"/>
      <c r="QHC527" s="76"/>
      <c r="QHD527" s="76"/>
      <c r="QHE527" s="76"/>
      <c r="QHF527" s="76"/>
      <c r="QHG527" s="76"/>
      <c r="QHH527" s="76"/>
      <c r="QHI527" s="76"/>
      <c r="QHJ527" s="76"/>
      <c r="QHK527" s="76"/>
      <c r="QHL527" s="76"/>
      <c r="QHM527" s="76"/>
      <c r="QHN527" s="76"/>
      <c r="QHO527" s="76"/>
      <c r="QHP527" s="76"/>
      <c r="QHQ527" s="76"/>
      <c r="QHR527" s="76"/>
      <c r="QHS527" s="76"/>
      <c r="QHT527" s="76"/>
      <c r="QHU527" s="76"/>
      <c r="QHV527" s="76"/>
      <c r="QHW527" s="76"/>
      <c r="QHX527" s="76"/>
      <c r="QHY527" s="76"/>
      <c r="QHZ527" s="76"/>
      <c r="QIA527" s="76"/>
      <c r="QIB527" s="76"/>
      <c r="QIC527" s="76"/>
      <c r="QID527" s="76"/>
      <c r="QIE527" s="76"/>
      <c r="QIF527" s="76"/>
      <c r="QIG527" s="76"/>
      <c r="QIH527" s="76"/>
      <c r="QII527" s="76"/>
      <c r="QIJ527" s="76"/>
      <c r="QIK527" s="76"/>
      <c r="QIL527" s="76"/>
      <c r="QIM527" s="76"/>
      <c r="QIN527" s="76"/>
      <c r="QIO527" s="76"/>
      <c r="QIP527" s="76"/>
      <c r="QIQ527" s="76"/>
      <c r="QIR527" s="76"/>
      <c r="QIS527" s="76"/>
      <c r="QIT527" s="76"/>
      <c r="QIU527" s="76"/>
      <c r="QIV527" s="76"/>
      <c r="QIW527" s="76"/>
      <c r="QIX527" s="76"/>
      <c r="QIY527" s="76"/>
      <c r="QIZ527" s="76"/>
      <c r="QJA527" s="76"/>
      <c r="QJB527" s="76"/>
      <c r="QJC527" s="76"/>
      <c r="QJD527" s="76"/>
      <c r="QJE527" s="76"/>
      <c r="QJF527" s="76"/>
      <c r="QJG527" s="76"/>
      <c r="QJH527" s="76"/>
      <c r="QJI527" s="76"/>
      <c r="QJJ527" s="76"/>
      <c r="QJK527" s="76"/>
      <c r="QJL527" s="76"/>
      <c r="QJM527" s="76"/>
      <c r="QJN527" s="76"/>
      <c r="QJO527" s="76"/>
      <c r="QJP527" s="76"/>
      <c r="QJQ527" s="76"/>
      <c r="QJR527" s="76"/>
      <c r="QJS527" s="76"/>
      <c r="QJT527" s="76"/>
      <c r="QJU527" s="76"/>
      <c r="QJV527" s="76"/>
      <c r="QJW527" s="76"/>
      <c r="QJX527" s="76"/>
      <c r="QJY527" s="76"/>
      <c r="QJZ527" s="76"/>
      <c r="QKA527" s="76"/>
      <c r="QKB527" s="76"/>
      <c r="QKC527" s="76"/>
      <c r="QKD527" s="76"/>
      <c r="QKE527" s="76"/>
      <c r="QKF527" s="76"/>
      <c r="QKG527" s="76"/>
      <c r="QKH527" s="76"/>
      <c r="QKI527" s="76"/>
      <c r="QKJ527" s="76"/>
      <c r="QKK527" s="76"/>
      <c r="QKL527" s="76"/>
      <c r="QKM527" s="76"/>
      <c r="QKN527" s="76"/>
      <c r="QKO527" s="76"/>
      <c r="QKP527" s="76"/>
      <c r="QKQ527" s="76"/>
      <c r="QKR527" s="76"/>
      <c r="QKS527" s="76"/>
      <c r="QKT527" s="76"/>
      <c r="QKU527" s="76"/>
      <c r="QKV527" s="76"/>
      <c r="QKW527" s="76"/>
      <c r="QKX527" s="76"/>
      <c r="QKY527" s="76"/>
      <c r="QKZ527" s="76"/>
      <c r="QLA527" s="76"/>
      <c r="QLB527" s="76"/>
      <c r="QLC527" s="76"/>
      <c r="QLD527" s="76"/>
      <c r="QLE527" s="76"/>
      <c r="QLF527" s="76"/>
      <c r="QLG527" s="76"/>
      <c r="QLH527" s="76"/>
      <c r="QLI527" s="76"/>
      <c r="QLJ527" s="76"/>
      <c r="QLK527" s="76"/>
      <c r="QLL527" s="76"/>
      <c r="QLM527" s="76"/>
      <c r="QLN527" s="76"/>
      <c r="QLO527" s="76"/>
      <c r="QLP527" s="76"/>
      <c r="QLQ527" s="76"/>
      <c r="QLR527" s="76"/>
      <c r="QLS527" s="76"/>
      <c r="QLT527" s="76"/>
      <c r="QLU527" s="76"/>
      <c r="QLV527" s="76"/>
      <c r="QLW527" s="76"/>
      <c r="QLX527" s="76"/>
      <c r="QLY527" s="76"/>
      <c r="QLZ527" s="76"/>
      <c r="QMA527" s="76"/>
      <c r="QMB527" s="76"/>
      <c r="QMC527" s="76"/>
      <c r="QMD527" s="76"/>
      <c r="QME527" s="76"/>
      <c r="QMF527" s="76"/>
      <c r="QMG527" s="76"/>
      <c r="QMH527" s="76"/>
      <c r="QMI527" s="76"/>
      <c r="QMJ527" s="76"/>
      <c r="QMK527" s="76"/>
      <c r="QML527" s="76"/>
      <c r="QMM527" s="76"/>
      <c r="QMN527" s="76"/>
      <c r="QMO527" s="76"/>
      <c r="QMP527" s="76"/>
      <c r="QMQ527" s="76"/>
      <c r="QMR527" s="76"/>
      <c r="QMS527" s="76"/>
      <c r="QMT527" s="76"/>
      <c r="QMU527" s="76"/>
      <c r="QMV527" s="76"/>
      <c r="QMW527" s="76"/>
      <c r="QMX527" s="76"/>
      <c r="QMY527" s="76"/>
      <c r="QMZ527" s="76"/>
      <c r="QNA527" s="76"/>
      <c r="QNB527" s="76"/>
      <c r="QNC527" s="76"/>
      <c r="QND527" s="76"/>
      <c r="QNE527" s="76"/>
      <c r="QNF527" s="76"/>
      <c r="QNG527" s="76"/>
      <c r="QNH527" s="76"/>
      <c r="QNI527" s="76"/>
      <c r="QNJ527" s="76"/>
      <c r="QNK527" s="76"/>
      <c r="QNL527" s="76"/>
      <c r="QNM527" s="76"/>
      <c r="QNN527" s="76"/>
      <c r="QNO527" s="76"/>
      <c r="QNP527" s="76"/>
      <c r="QNQ527" s="76"/>
      <c r="QNR527" s="76"/>
      <c r="QNS527" s="76"/>
      <c r="QNT527" s="76"/>
      <c r="QNU527" s="76"/>
      <c r="QNV527" s="76"/>
      <c r="QNW527" s="76"/>
      <c r="QNX527" s="76"/>
      <c r="QNY527" s="76"/>
      <c r="QNZ527" s="76"/>
      <c r="QOA527" s="76"/>
      <c r="QOB527" s="76"/>
      <c r="QOC527" s="76"/>
      <c r="QOD527" s="76"/>
      <c r="QOE527" s="76"/>
      <c r="QOF527" s="76"/>
      <c r="QOG527" s="76"/>
      <c r="QOH527" s="76"/>
      <c r="QOI527" s="76"/>
      <c r="QOJ527" s="76"/>
      <c r="QOK527" s="76"/>
      <c r="QOL527" s="76"/>
      <c r="QOM527" s="76"/>
      <c r="QON527" s="76"/>
      <c r="QOO527" s="76"/>
      <c r="QOP527" s="76"/>
      <c r="QOQ527" s="76"/>
      <c r="QOR527" s="76"/>
      <c r="QOS527" s="76"/>
      <c r="QOT527" s="76"/>
      <c r="QOU527" s="76"/>
      <c r="QOV527" s="76"/>
      <c r="QOW527" s="76"/>
      <c r="QOX527" s="76"/>
      <c r="QOY527" s="76"/>
      <c r="QOZ527" s="76"/>
      <c r="QPA527" s="76"/>
      <c r="QPB527" s="76"/>
      <c r="QPC527" s="76"/>
      <c r="QPD527" s="76"/>
      <c r="QPE527" s="76"/>
      <c r="QPF527" s="76"/>
      <c r="QPG527" s="76"/>
      <c r="QPH527" s="76"/>
      <c r="QPI527" s="76"/>
      <c r="QPJ527" s="76"/>
      <c r="QPK527" s="76"/>
      <c r="QPL527" s="76"/>
      <c r="QPM527" s="76"/>
      <c r="QPN527" s="76"/>
      <c r="QPO527" s="76"/>
      <c r="QPP527" s="76"/>
      <c r="QPQ527" s="76"/>
      <c r="QPR527" s="76"/>
      <c r="QPS527" s="76"/>
      <c r="QPT527" s="76"/>
      <c r="QPU527" s="76"/>
      <c r="QPV527" s="76"/>
      <c r="QPW527" s="76"/>
      <c r="QPX527" s="76"/>
      <c r="QPY527" s="76"/>
      <c r="QPZ527" s="76"/>
      <c r="QQA527" s="76"/>
      <c r="QQB527" s="76"/>
      <c r="QQC527" s="76"/>
      <c r="QQD527" s="76"/>
      <c r="QQE527" s="76"/>
      <c r="QQF527" s="76"/>
      <c r="QQG527" s="76"/>
      <c r="QQH527" s="76"/>
      <c r="QQI527" s="76"/>
      <c r="QQJ527" s="76"/>
      <c r="QQK527" s="76"/>
      <c r="QQL527" s="76"/>
      <c r="QQM527" s="76"/>
      <c r="QQN527" s="76"/>
      <c r="QQO527" s="76"/>
      <c r="QQP527" s="76"/>
      <c r="QQQ527" s="76"/>
      <c r="QQR527" s="76"/>
      <c r="QQS527" s="76"/>
      <c r="QQT527" s="76"/>
      <c r="QQU527" s="76"/>
      <c r="QQV527" s="76"/>
      <c r="QQW527" s="76"/>
      <c r="QQX527" s="76"/>
      <c r="QQY527" s="76"/>
      <c r="QQZ527" s="76"/>
      <c r="QRA527" s="76"/>
      <c r="QRB527" s="76"/>
      <c r="QRC527" s="76"/>
      <c r="QRD527" s="76"/>
      <c r="QRE527" s="76"/>
      <c r="QRF527" s="76"/>
      <c r="QRG527" s="76"/>
      <c r="QRH527" s="76"/>
      <c r="QRI527" s="76"/>
      <c r="QRJ527" s="76"/>
      <c r="QRK527" s="76"/>
      <c r="QRL527" s="76"/>
      <c r="QRM527" s="76"/>
      <c r="QRN527" s="76"/>
      <c r="QRO527" s="76"/>
      <c r="QRP527" s="76"/>
      <c r="QRQ527" s="76"/>
      <c r="QRR527" s="76"/>
      <c r="QRS527" s="76"/>
      <c r="QRT527" s="76"/>
      <c r="QRU527" s="76"/>
      <c r="QRV527" s="76"/>
      <c r="QRW527" s="76"/>
      <c r="QRX527" s="76"/>
      <c r="QRY527" s="76"/>
      <c r="QRZ527" s="76"/>
      <c r="QSA527" s="76"/>
      <c r="QSB527" s="76"/>
      <c r="QSC527" s="76"/>
      <c r="QSD527" s="76"/>
      <c r="QSE527" s="76"/>
      <c r="QSF527" s="76"/>
      <c r="QSG527" s="76"/>
      <c r="QSH527" s="76"/>
      <c r="QSI527" s="76"/>
      <c r="QSJ527" s="76"/>
      <c r="QSK527" s="76"/>
      <c r="QSL527" s="76"/>
      <c r="QSM527" s="76"/>
      <c r="QSN527" s="76"/>
      <c r="QSO527" s="76"/>
      <c r="QSP527" s="76"/>
      <c r="QSQ527" s="76"/>
      <c r="QSR527" s="76"/>
      <c r="QSS527" s="76"/>
      <c r="QST527" s="76"/>
      <c r="QSU527" s="76"/>
      <c r="QSV527" s="76"/>
      <c r="QSW527" s="76"/>
      <c r="QSX527" s="76"/>
      <c r="QSY527" s="76"/>
      <c r="QSZ527" s="76"/>
      <c r="QTA527" s="76"/>
      <c r="QTB527" s="76"/>
      <c r="QTC527" s="76"/>
      <c r="QTD527" s="76"/>
      <c r="QTE527" s="76"/>
      <c r="QTF527" s="76"/>
      <c r="QTG527" s="76"/>
      <c r="QTH527" s="76"/>
      <c r="QTI527" s="76"/>
      <c r="QTJ527" s="76"/>
      <c r="QTK527" s="76"/>
      <c r="QTL527" s="76"/>
      <c r="QTM527" s="76"/>
      <c r="QTN527" s="76"/>
      <c r="QTO527" s="76"/>
      <c r="QTP527" s="76"/>
      <c r="QTQ527" s="76"/>
      <c r="QTR527" s="76"/>
      <c r="QTS527" s="76"/>
      <c r="QTT527" s="76"/>
      <c r="QTU527" s="76"/>
      <c r="QTV527" s="76"/>
      <c r="QTW527" s="76"/>
      <c r="QTX527" s="76"/>
      <c r="QTY527" s="76"/>
      <c r="QTZ527" s="76"/>
      <c r="QUA527" s="76"/>
      <c r="QUB527" s="76"/>
      <c r="QUC527" s="76"/>
      <c r="QUD527" s="76"/>
      <c r="QUE527" s="76"/>
      <c r="QUF527" s="76"/>
      <c r="QUG527" s="76"/>
      <c r="QUH527" s="76"/>
      <c r="QUI527" s="76"/>
      <c r="QUJ527" s="76"/>
      <c r="QUK527" s="76"/>
      <c r="QUL527" s="76"/>
      <c r="QUM527" s="76"/>
      <c r="QUN527" s="76"/>
      <c r="QUO527" s="76"/>
      <c r="QUP527" s="76"/>
      <c r="QUQ527" s="76"/>
      <c r="QUR527" s="76"/>
      <c r="QUS527" s="76"/>
      <c r="QUT527" s="76"/>
      <c r="QUU527" s="76"/>
      <c r="QUV527" s="76"/>
      <c r="QUW527" s="76"/>
      <c r="QUX527" s="76"/>
      <c r="QUY527" s="76"/>
      <c r="QUZ527" s="76"/>
      <c r="QVA527" s="76"/>
      <c r="QVB527" s="76"/>
      <c r="QVC527" s="76"/>
      <c r="QVD527" s="76"/>
      <c r="QVE527" s="76"/>
      <c r="QVF527" s="76"/>
      <c r="QVG527" s="76"/>
      <c r="QVH527" s="76"/>
      <c r="QVI527" s="76"/>
      <c r="QVJ527" s="76"/>
      <c r="QVK527" s="76"/>
      <c r="QVL527" s="76"/>
      <c r="QVM527" s="76"/>
      <c r="QVN527" s="76"/>
      <c r="QVO527" s="76"/>
      <c r="QVP527" s="76"/>
      <c r="QVQ527" s="76"/>
      <c r="QVR527" s="76"/>
      <c r="QVS527" s="76"/>
      <c r="QVT527" s="76"/>
      <c r="QVU527" s="76"/>
      <c r="QVV527" s="76"/>
      <c r="QVW527" s="76"/>
      <c r="QVX527" s="76"/>
      <c r="QVY527" s="76"/>
      <c r="QVZ527" s="76"/>
      <c r="QWA527" s="76"/>
      <c r="QWB527" s="76"/>
      <c r="QWC527" s="76"/>
      <c r="QWD527" s="76"/>
      <c r="QWE527" s="76"/>
      <c r="QWF527" s="76"/>
      <c r="QWG527" s="76"/>
      <c r="QWH527" s="76"/>
      <c r="QWI527" s="76"/>
      <c r="QWJ527" s="76"/>
      <c r="QWK527" s="76"/>
      <c r="QWL527" s="76"/>
      <c r="QWM527" s="76"/>
      <c r="QWN527" s="76"/>
      <c r="QWO527" s="76"/>
      <c r="QWP527" s="76"/>
      <c r="QWQ527" s="76"/>
      <c r="QWR527" s="76"/>
      <c r="QWS527" s="76"/>
      <c r="QWT527" s="76"/>
      <c r="QWU527" s="76"/>
      <c r="QWV527" s="76"/>
      <c r="QWW527" s="76"/>
      <c r="QWX527" s="76"/>
      <c r="QWY527" s="76"/>
      <c r="QWZ527" s="76"/>
      <c r="QXA527" s="76"/>
      <c r="QXB527" s="76"/>
      <c r="QXC527" s="76"/>
      <c r="QXD527" s="76"/>
      <c r="QXE527" s="76"/>
      <c r="QXF527" s="76"/>
      <c r="QXG527" s="76"/>
      <c r="QXH527" s="76"/>
      <c r="QXI527" s="76"/>
      <c r="QXJ527" s="76"/>
      <c r="QXK527" s="76"/>
      <c r="QXL527" s="76"/>
      <c r="QXM527" s="76"/>
      <c r="QXN527" s="76"/>
      <c r="QXO527" s="76"/>
      <c r="QXP527" s="76"/>
      <c r="QXQ527" s="76"/>
      <c r="QXR527" s="76"/>
      <c r="QXS527" s="76"/>
      <c r="QXT527" s="76"/>
      <c r="QXU527" s="76"/>
      <c r="QXV527" s="76"/>
      <c r="QXW527" s="76"/>
      <c r="QXX527" s="76"/>
      <c r="QXY527" s="76"/>
      <c r="QXZ527" s="76"/>
      <c r="QYA527" s="76"/>
      <c r="QYB527" s="76"/>
      <c r="QYC527" s="76"/>
      <c r="QYD527" s="76"/>
      <c r="QYE527" s="76"/>
      <c r="QYF527" s="76"/>
      <c r="QYG527" s="76"/>
      <c r="QYH527" s="76"/>
      <c r="QYI527" s="76"/>
      <c r="QYJ527" s="76"/>
      <c r="QYK527" s="76"/>
      <c r="QYL527" s="76"/>
      <c r="QYM527" s="76"/>
      <c r="QYN527" s="76"/>
      <c r="QYO527" s="76"/>
      <c r="QYP527" s="76"/>
      <c r="QYQ527" s="76"/>
      <c r="QYR527" s="76"/>
      <c r="QYS527" s="76"/>
      <c r="QYT527" s="76"/>
      <c r="QYU527" s="76"/>
      <c r="QYV527" s="76"/>
      <c r="QYW527" s="76"/>
      <c r="QYX527" s="76"/>
      <c r="QYY527" s="76"/>
      <c r="QYZ527" s="76"/>
      <c r="QZA527" s="76"/>
      <c r="QZB527" s="76"/>
      <c r="QZC527" s="76"/>
      <c r="QZD527" s="76"/>
      <c r="QZE527" s="76"/>
      <c r="QZF527" s="76"/>
      <c r="QZG527" s="76"/>
      <c r="QZH527" s="76"/>
      <c r="QZI527" s="76"/>
      <c r="QZJ527" s="76"/>
      <c r="QZK527" s="76"/>
      <c r="QZL527" s="76"/>
      <c r="QZM527" s="76"/>
      <c r="QZN527" s="76"/>
      <c r="QZO527" s="76"/>
      <c r="QZP527" s="76"/>
      <c r="QZQ527" s="76"/>
      <c r="QZR527" s="76"/>
      <c r="QZS527" s="76"/>
      <c r="QZT527" s="76"/>
      <c r="QZU527" s="76"/>
      <c r="QZV527" s="76"/>
      <c r="QZW527" s="76"/>
      <c r="QZX527" s="76"/>
      <c r="QZY527" s="76"/>
      <c r="QZZ527" s="76"/>
      <c r="RAA527" s="76"/>
      <c r="RAB527" s="76"/>
      <c r="RAC527" s="76"/>
      <c r="RAD527" s="76"/>
      <c r="RAE527" s="76"/>
      <c r="RAF527" s="76"/>
      <c r="RAG527" s="76"/>
      <c r="RAH527" s="76"/>
      <c r="RAI527" s="76"/>
      <c r="RAJ527" s="76"/>
      <c r="RAK527" s="76"/>
      <c r="RAL527" s="76"/>
      <c r="RAM527" s="76"/>
      <c r="RAN527" s="76"/>
      <c r="RAO527" s="76"/>
      <c r="RAP527" s="76"/>
      <c r="RAQ527" s="76"/>
      <c r="RAR527" s="76"/>
      <c r="RAS527" s="76"/>
      <c r="RAT527" s="76"/>
      <c r="RAU527" s="76"/>
      <c r="RAV527" s="76"/>
      <c r="RAW527" s="76"/>
      <c r="RAX527" s="76"/>
      <c r="RAY527" s="76"/>
      <c r="RAZ527" s="76"/>
      <c r="RBA527" s="76"/>
      <c r="RBB527" s="76"/>
      <c r="RBC527" s="76"/>
      <c r="RBD527" s="76"/>
      <c r="RBE527" s="76"/>
      <c r="RBF527" s="76"/>
      <c r="RBG527" s="76"/>
      <c r="RBH527" s="76"/>
      <c r="RBI527" s="76"/>
      <c r="RBJ527" s="76"/>
      <c r="RBK527" s="76"/>
      <c r="RBL527" s="76"/>
      <c r="RBM527" s="76"/>
      <c r="RBN527" s="76"/>
      <c r="RBO527" s="76"/>
      <c r="RBP527" s="76"/>
      <c r="RBQ527" s="76"/>
      <c r="RBR527" s="76"/>
      <c r="RBS527" s="76"/>
      <c r="RBT527" s="76"/>
      <c r="RBU527" s="76"/>
      <c r="RBV527" s="76"/>
      <c r="RBW527" s="76"/>
      <c r="RBX527" s="76"/>
      <c r="RBY527" s="76"/>
      <c r="RBZ527" s="76"/>
      <c r="RCA527" s="76"/>
      <c r="RCB527" s="76"/>
      <c r="RCC527" s="76"/>
      <c r="RCD527" s="76"/>
      <c r="RCE527" s="76"/>
      <c r="RCF527" s="76"/>
      <c r="RCG527" s="76"/>
      <c r="RCH527" s="76"/>
      <c r="RCI527" s="76"/>
      <c r="RCJ527" s="76"/>
      <c r="RCK527" s="76"/>
      <c r="RCL527" s="76"/>
      <c r="RCM527" s="76"/>
      <c r="RCN527" s="76"/>
      <c r="RCO527" s="76"/>
      <c r="RCP527" s="76"/>
      <c r="RCQ527" s="76"/>
      <c r="RCR527" s="76"/>
      <c r="RCS527" s="76"/>
      <c r="RCT527" s="76"/>
      <c r="RCU527" s="76"/>
      <c r="RCV527" s="76"/>
      <c r="RCW527" s="76"/>
      <c r="RCX527" s="76"/>
      <c r="RCY527" s="76"/>
      <c r="RCZ527" s="76"/>
      <c r="RDA527" s="76"/>
      <c r="RDB527" s="76"/>
      <c r="RDC527" s="76"/>
      <c r="RDD527" s="76"/>
      <c r="RDE527" s="76"/>
      <c r="RDF527" s="76"/>
      <c r="RDG527" s="76"/>
      <c r="RDH527" s="76"/>
      <c r="RDI527" s="76"/>
      <c r="RDJ527" s="76"/>
      <c r="RDK527" s="76"/>
      <c r="RDL527" s="76"/>
      <c r="RDM527" s="76"/>
      <c r="RDN527" s="76"/>
      <c r="RDO527" s="76"/>
      <c r="RDP527" s="76"/>
      <c r="RDQ527" s="76"/>
      <c r="RDR527" s="76"/>
      <c r="RDS527" s="76"/>
      <c r="RDT527" s="76"/>
      <c r="RDU527" s="76"/>
      <c r="RDV527" s="76"/>
      <c r="RDW527" s="76"/>
      <c r="RDX527" s="76"/>
      <c r="RDY527" s="76"/>
      <c r="RDZ527" s="76"/>
      <c r="REA527" s="76"/>
      <c r="REB527" s="76"/>
      <c r="REC527" s="76"/>
      <c r="RED527" s="76"/>
      <c r="REE527" s="76"/>
      <c r="REF527" s="76"/>
      <c r="REG527" s="76"/>
      <c r="REH527" s="76"/>
      <c r="REI527" s="76"/>
      <c r="REJ527" s="76"/>
      <c r="REK527" s="76"/>
      <c r="REL527" s="76"/>
      <c r="REM527" s="76"/>
      <c r="REN527" s="76"/>
      <c r="REO527" s="76"/>
      <c r="REP527" s="76"/>
      <c r="REQ527" s="76"/>
      <c r="RER527" s="76"/>
      <c r="RES527" s="76"/>
      <c r="RET527" s="76"/>
      <c r="REU527" s="76"/>
      <c r="REV527" s="76"/>
      <c r="REW527" s="76"/>
      <c r="REX527" s="76"/>
      <c r="REY527" s="76"/>
      <c r="REZ527" s="76"/>
      <c r="RFA527" s="76"/>
      <c r="RFB527" s="76"/>
      <c r="RFC527" s="76"/>
      <c r="RFD527" s="76"/>
      <c r="RFE527" s="76"/>
      <c r="RFF527" s="76"/>
      <c r="RFG527" s="76"/>
      <c r="RFH527" s="76"/>
      <c r="RFI527" s="76"/>
      <c r="RFJ527" s="76"/>
      <c r="RFK527" s="76"/>
      <c r="RFL527" s="76"/>
      <c r="RFM527" s="76"/>
      <c r="RFN527" s="76"/>
      <c r="RFO527" s="76"/>
      <c r="RFP527" s="76"/>
      <c r="RFQ527" s="76"/>
      <c r="RFR527" s="76"/>
      <c r="RFS527" s="76"/>
      <c r="RFT527" s="76"/>
      <c r="RFU527" s="76"/>
      <c r="RFV527" s="76"/>
      <c r="RFW527" s="76"/>
      <c r="RFX527" s="76"/>
      <c r="RFY527" s="76"/>
      <c r="RFZ527" s="76"/>
      <c r="RGA527" s="76"/>
      <c r="RGB527" s="76"/>
      <c r="RGC527" s="76"/>
      <c r="RGD527" s="76"/>
      <c r="RGE527" s="76"/>
      <c r="RGF527" s="76"/>
      <c r="RGG527" s="76"/>
      <c r="RGH527" s="76"/>
      <c r="RGI527" s="76"/>
      <c r="RGJ527" s="76"/>
      <c r="RGK527" s="76"/>
      <c r="RGL527" s="76"/>
      <c r="RGM527" s="76"/>
      <c r="RGN527" s="76"/>
      <c r="RGO527" s="76"/>
      <c r="RGP527" s="76"/>
      <c r="RGQ527" s="76"/>
      <c r="RGR527" s="76"/>
      <c r="RGS527" s="76"/>
      <c r="RGT527" s="76"/>
      <c r="RGU527" s="76"/>
      <c r="RGV527" s="76"/>
      <c r="RGW527" s="76"/>
      <c r="RGX527" s="76"/>
      <c r="RGY527" s="76"/>
      <c r="RGZ527" s="76"/>
      <c r="RHA527" s="76"/>
      <c r="RHB527" s="76"/>
      <c r="RHC527" s="76"/>
      <c r="RHD527" s="76"/>
      <c r="RHE527" s="76"/>
      <c r="RHF527" s="76"/>
      <c r="RHG527" s="76"/>
      <c r="RHH527" s="76"/>
      <c r="RHI527" s="76"/>
      <c r="RHJ527" s="76"/>
      <c r="RHK527" s="76"/>
      <c r="RHL527" s="76"/>
      <c r="RHM527" s="76"/>
      <c r="RHN527" s="76"/>
      <c r="RHO527" s="76"/>
      <c r="RHP527" s="76"/>
      <c r="RHQ527" s="76"/>
      <c r="RHR527" s="76"/>
      <c r="RHS527" s="76"/>
      <c r="RHT527" s="76"/>
      <c r="RHU527" s="76"/>
      <c r="RHV527" s="76"/>
      <c r="RHW527" s="76"/>
      <c r="RHX527" s="76"/>
      <c r="RHY527" s="76"/>
      <c r="RHZ527" s="76"/>
      <c r="RIA527" s="76"/>
      <c r="RIB527" s="76"/>
      <c r="RIC527" s="76"/>
      <c r="RID527" s="76"/>
      <c r="RIE527" s="76"/>
      <c r="RIF527" s="76"/>
      <c r="RIG527" s="76"/>
      <c r="RIH527" s="76"/>
      <c r="RII527" s="76"/>
      <c r="RIJ527" s="76"/>
      <c r="RIK527" s="76"/>
      <c r="RIL527" s="76"/>
      <c r="RIM527" s="76"/>
      <c r="RIN527" s="76"/>
      <c r="RIO527" s="76"/>
      <c r="RIP527" s="76"/>
      <c r="RIQ527" s="76"/>
      <c r="RIR527" s="76"/>
      <c r="RIS527" s="76"/>
      <c r="RIT527" s="76"/>
      <c r="RIU527" s="76"/>
      <c r="RIV527" s="76"/>
      <c r="RIW527" s="76"/>
      <c r="RIX527" s="76"/>
      <c r="RIY527" s="76"/>
      <c r="RIZ527" s="76"/>
      <c r="RJA527" s="76"/>
      <c r="RJB527" s="76"/>
      <c r="RJC527" s="76"/>
      <c r="RJD527" s="76"/>
      <c r="RJE527" s="76"/>
      <c r="RJF527" s="76"/>
      <c r="RJG527" s="76"/>
      <c r="RJH527" s="76"/>
      <c r="RJI527" s="76"/>
      <c r="RJJ527" s="76"/>
      <c r="RJK527" s="76"/>
      <c r="RJL527" s="76"/>
      <c r="RJM527" s="76"/>
      <c r="RJN527" s="76"/>
      <c r="RJO527" s="76"/>
      <c r="RJP527" s="76"/>
      <c r="RJQ527" s="76"/>
      <c r="RJR527" s="76"/>
      <c r="RJS527" s="76"/>
      <c r="RJT527" s="76"/>
      <c r="RJU527" s="76"/>
      <c r="RJV527" s="76"/>
      <c r="RJW527" s="76"/>
      <c r="RJX527" s="76"/>
      <c r="RJY527" s="76"/>
      <c r="RJZ527" s="76"/>
      <c r="RKA527" s="76"/>
      <c r="RKB527" s="76"/>
      <c r="RKC527" s="76"/>
      <c r="RKD527" s="76"/>
      <c r="RKE527" s="76"/>
      <c r="RKF527" s="76"/>
      <c r="RKG527" s="76"/>
      <c r="RKH527" s="76"/>
      <c r="RKI527" s="76"/>
      <c r="RKJ527" s="76"/>
      <c r="RKK527" s="76"/>
      <c r="RKL527" s="76"/>
      <c r="RKM527" s="76"/>
      <c r="RKN527" s="76"/>
      <c r="RKO527" s="76"/>
      <c r="RKP527" s="76"/>
      <c r="RKQ527" s="76"/>
      <c r="RKR527" s="76"/>
      <c r="RKS527" s="76"/>
      <c r="RKT527" s="76"/>
      <c r="RKU527" s="76"/>
      <c r="RKV527" s="76"/>
      <c r="RKW527" s="76"/>
      <c r="RKX527" s="76"/>
      <c r="RKY527" s="76"/>
      <c r="RKZ527" s="76"/>
      <c r="RLA527" s="76"/>
      <c r="RLB527" s="76"/>
      <c r="RLC527" s="76"/>
      <c r="RLD527" s="76"/>
      <c r="RLE527" s="76"/>
      <c r="RLF527" s="76"/>
      <c r="RLG527" s="76"/>
      <c r="RLH527" s="76"/>
      <c r="RLI527" s="76"/>
      <c r="RLJ527" s="76"/>
      <c r="RLK527" s="76"/>
      <c r="RLL527" s="76"/>
      <c r="RLM527" s="76"/>
      <c r="RLN527" s="76"/>
      <c r="RLO527" s="76"/>
      <c r="RLP527" s="76"/>
      <c r="RLQ527" s="76"/>
      <c r="RLR527" s="76"/>
      <c r="RLS527" s="76"/>
      <c r="RLT527" s="76"/>
      <c r="RLU527" s="76"/>
      <c r="RLV527" s="76"/>
      <c r="RLW527" s="76"/>
      <c r="RLX527" s="76"/>
      <c r="RLY527" s="76"/>
      <c r="RLZ527" s="76"/>
      <c r="RMA527" s="76"/>
      <c r="RMB527" s="76"/>
      <c r="RMC527" s="76"/>
      <c r="RMD527" s="76"/>
      <c r="RME527" s="76"/>
      <c r="RMF527" s="76"/>
      <c r="RMG527" s="76"/>
      <c r="RMH527" s="76"/>
      <c r="RMI527" s="76"/>
      <c r="RMJ527" s="76"/>
      <c r="RMK527" s="76"/>
      <c r="RML527" s="76"/>
      <c r="RMM527" s="76"/>
      <c r="RMN527" s="76"/>
      <c r="RMO527" s="76"/>
      <c r="RMP527" s="76"/>
      <c r="RMQ527" s="76"/>
      <c r="RMR527" s="76"/>
      <c r="RMS527" s="76"/>
      <c r="RMT527" s="76"/>
      <c r="RMU527" s="76"/>
      <c r="RMV527" s="76"/>
      <c r="RMW527" s="76"/>
      <c r="RMX527" s="76"/>
      <c r="RMY527" s="76"/>
      <c r="RMZ527" s="76"/>
      <c r="RNA527" s="76"/>
      <c r="RNB527" s="76"/>
      <c r="RNC527" s="76"/>
      <c r="RND527" s="76"/>
      <c r="RNE527" s="76"/>
      <c r="RNF527" s="76"/>
      <c r="RNG527" s="76"/>
      <c r="RNH527" s="76"/>
      <c r="RNI527" s="76"/>
      <c r="RNJ527" s="76"/>
      <c r="RNK527" s="76"/>
      <c r="RNL527" s="76"/>
      <c r="RNM527" s="76"/>
      <c r="RNN527" s="76"/>
      <c r="RNO527" s="76"/>
      <c r="RNP527" s="76"/>
      <c r="RNQ527" s="76"/>
      <c r="RNR527" s="76"/>
      <c r="RNS527" s="76"/>
      <c r="RNT527" s="76"/>
      <c r="RNU527" s="76"/>
      <c r="RNV527" s="76"/>
      <c r="RNW527" s="76"/>
      <c r="RNX527" s="76"/>
      <c r="RNY527" s="76"/>
      <c r="RNZ527" s="76"/>
      <c r="ROA527" s="76"/>
      <c r="ROB527" s="76"/>
      <c r="ROC527" s="76"/>
      <c r="ROD527" s="76"/>
      <c r="ROE527" s="76"/>
      <c r="ROF527" s="76"/>
      <c r="ROG527" s="76"/>
      <c r="ROH527" s="76"/>
      <c r="ROI527" s="76"/>
      <c r="ROJ527" s="76"/>
      <c r="ROK527" s="76"/>
      <c r="ROL527" s="76"/>
      <c r="ROM527" s="76"/>
      <c r="RON527" s="76"/>
      <c r="ROO527" s="76"/>
      <c r="ROP527" s="76"/>
      <c r="ROQ527" s="76"/>
      <c r="ROR527" s="76"/>
      <c r="ROS527" s="76"/>
      <c r="ROT527" s="76"/>
      <c r="ROU527" s="76"/>
      <c r="ROV527" s="76"/>
      <c r="ROW527" s="76"/>
      <c r="ROX527" s="76"/>
      <c r="ROY527" s="76"/>
      <c r="ROZ527" s="76"/>
      <c r="RPA527" s="76"/>
      <c r="RPB527" s="76"/>
      <c r="RPC527" s="76"/>
      <c r="RPD527" s="76"/>
      <c r="RPE527" s="76"/>
      <c r="RPF527" s="76"/>
      <c r="RPG527" s="76"/>
      <c r="RPH527" s="76"/>
      <c r="RPI527" s="76"/>
      <c r="RPJ527" s="76"/>
      <c r="RPK527" s="76"/>
      <c r="RPL527" s="76"/>
      <c r="RPM527" s="76"/>
      <c r="RPN527" s="76"/>
      <c r="RPO527" s="76"/>
      <c r="RPP527" s="76"/>
      <c r="RPQ527" s="76"/>
      <c r="RPR527" s="76"/>
      <c r="RPS527" s="76"/>
      <c r="RPT527" s="76"/>
      <c r="RPU527" s="76"/>
      <c r="RPV527" s="76"/>
      <c r="RPW527" s="76"/>
      <c r="RPX527" s="76"/>
      <c r="RPY527" s="76"/>
      <c r="RPZ527" s="76"/>
      <c r="RQA527" s="76"/>
      <c r="RQB527" s="76"/>
      <c r="RQC527" s="76"/>
      <c r="RQD527" s="76"/>
      <c r="RQE527" s="76"/>
      <c r="RQF527" s="76"/>
      <c r="RQG527" s="76"/>
      <c r="RQH527" s="76"/>
      <c r="RQI527" s="76"/>
      <c r="RQJ527" s="76"/>
      <c r="RQK527" s="76"/>
      <c r="RQL527" s="76"/>
      <c r="RQM527" s="76"/>
      <c r="RQN527" s="76"/>
      <c r="RQO527" s="76"/>
      <c r="RQP527" s="76"/>
      <c r="RQQ527" s="76"/>
      <c r="RQR527" s="76"/>
      <c r="RQS527" s="76"/>
      <c r="RQT527" s="76"/>
      <c r="RQU527" s="76"/>
      <c r="RQV527" s="76"/>
      <c r="RQW527" s="76"/>
      <c r="RQX527" s="76"/>
      <c r="RQY527" s="76"/>
      <c r="RQZ527" s="76"/>
      <c r="RRA527" s="76"/>
      <c r="RRB527" s="76"/>
      <c r="RRC527" s="76"/>
      <c r="RRD527" s="76"/>
      <c r="RRE527" s="76"/>
      <c r="RRF527" s="76"/>
      <c r="RRG527" s="76"/>
      <c r="RRH527" s="76"/>
      <c r="RRI527" s="76"/>
      <c r="RRJ527" s="76"/>
      <c r="RRK527" s="76"/>
      <c r="RRL527" s="76"/>
      <c r="RRM527" s="76"/>
      <c r="RRN527" s="76"/>
      <c r="RRO527" s="76"/>
      <c r="RRP527" s="76"/>
      <c r="RRQ527" s="76"/>
      <c r="RRR527" s="76"/>
      <c r="RRS527" s="76"/>
      <c r="RRT527" s="76"/>
      <c r="RRU527" s="76"/>
      <c r="RRV527" s="76"/>
      <c r="RRW527" s="76"/>
      <c r="RRX527" s="76"/>
      <c r="RRY527" s="76"/>
      <c r="RRZ527" s="76"/>
      <c r="RSA527" s="76"/>
      <c r="RSB527" s="76"/>
      <c r="RSC527" s="76"/>
      <c r="RSD527" s="76"/>
      <c r="RSE527" s="76"/>
      <c r="RSF527" s="76"/>
      <c r="RSG527" s="76"/>
      <c r="RSH527" s="76"/>
      <c r="RSI527" s="76"/>
      <c r="RSJ527" s="76"/>
      <c r="RSK527" s="76"/>
      <c r="RSL527" s="76"/>
      <c r="RSM527" s="76"/>
      <c r="RSN527" s="76"/>
      <c r="RSO527" s="76"/>
      <c r="RSP527" s="76"/>
      <c r="RSQ527" s="76"/>
      <c r="RSR527" s="76"/>
      <c r="RSS527" s="76"/>
      <c r="RST527" s="76"/>
      <c r="RSU527" s="76"/>
      <c r="RSV527" s="76"/>
      <c r="RSW527" s="76"/>
      <c r="RSX527" s="76"/>
      <c r="RSY527" s="76"/>
      <c r="RSZ527" s="76"/>
      <c r="RTA527" s="76"/>
      <c r="RTB527" s="76"/>
      <c r="RTC527" s="76"/>
      <c r="RTD527" s="76"/>
      <c r="RTE527" s="76"/>
      <c r="RTF527" s="76"/>
      <c r="RTG527" s="76"/>
      <c r="RTH527" s="76"/>
      <c r="RTI527" s="76"/>
      <c r="RTJ527" s="76"/>
      <c r="RTK527" s="76"/>
      <c r="RTL527" s="76"/>
      <c r="RTM527" s="76"/>
      <c r="RTN527" s="76"/>
      <c r="RTO527" s="76"/>
      <c r="RTP527" s="76"/>
      <c r="RTQ527" s="76"/>
      <c r="RTR527" s="76"/>
      <c r="RTS527" s="76"/>
      <c r="RTT527" s="76"/>
      <c r="RTU527" s="76"/>
      <c r="RTV527" s="76"/>
      <c r="RTW527" s="76"/>
      <c r="RTX527" s="76"/>
      <c r="RTY527" s="76"/>
      <c r="RTZ527" s="76"/>
      <c r="RUA527" s="76"/>
      <c r="RUB527" s="76"/>
      <c r="RUC527" s="76"/>
      <c r="RUD527" s="76"/>
      <c r="RUE527" s="76"/>
      <c r="RUF527" s="76"/>
      <c r="RUG527" s="76"/>
      <c r="RUH527" s="76"/>
      <c r="RUI527" s="76"/>
      <c r="RUJ527" s="76"/>
      <c r="RUK527" s="76"/>
      <c r="RUL527" s="76"/>
      <c r="RUM527" s="76"/>
      <c r="RUN527" s="76"/>
      <c r="RUO527" s="76"/>
      <c r="RUP527" s="76"/>
      <c r="RUQ527" s="76"/>
      <c r="RUR527" s="76"/>
      <c r="RUS527" s="76"/>
      <c r="RUT527" s="76"/>
      <c r="RUU527" s="76"/>
      <c r="RUV527" s="76"/>
      <c r="RUW527" s="76"/>
      <c r="RUX527" s="76"/>
      <c r="RUY527" s="76"/>
      <c r="RUZ527" s="76"/>
      <c r="RVA527" s="76"/>
      <c r="RVB527" s="76"/>
      <c r="RVC527" s="76"/>
      <c r="RVD527" s="76"/>
      <c r="RVE527" s="76"/>
      <c r="RVF527" s="76"/>
      <c r="RVG527" s="76"/>
      <c r="RVH527" s="76"/>
      <c r="RVI527" s="76"/>
      <c r="RVJ527" s="76"/>
      <c r="RVK527" s="76"/>
      <c r="RVL527" s="76"/>
      <c r="RVM527" s="76"/>
      <c r="RVN527" s="76"/>
      <c r="RVO527" s="76"/>
      <c r="RVP527" s="76"/>
      <c r="RVQ527" s="76"/>
      <c r="RVR527" s="76"/>
      <c r="RVS527" s="76"/>
      <c r="RVT527" s="76"/>
      <c r="RVU527" s="76"/>
      <c r="RVV527" s="76"/>
      <c r="RVW527" s="76"/>
      <c r="RVX527" s="76"/>
      <c r="RVY527" s="76"/>
      <c r="RVZ527" s="76"/>
      <c r="RWA527" s="76"/>
      <c r="RWB527" s="76"/>
      <c r="RWC527" s="76"/>
      <c r="RWD527" s="76"/>
      <c r="RWE527" s="76"/>
      <c r="RWF527" s="76"/>
      <c r="RWG527" s="76"/>
      <c r="RWH527" s="76"/>
      <c r="RWI527" s="76"/>
      <c r="RWJ527" s="76"/>
      <c r="RWK527" s="76"/>
      <c r="RWL527" s="76"/>
      <c r="RWM527" s="76"/>
      <c r="RWN527" s="76"/>
      <c r="RWO527" s="76"/>
      <c r="RWP527" s="76"/>
      <c r="RWQ527" s="76"/>
      <c r="RWR527" s="76"/>
      <c r="RWS527" s="76"/>
      <c r="RWT527" s="76"/>
      <c r="RWU527" s="76"/>
      <c r="RWV527" s="76"/>
      <c r="RWW527" s="76"/>
      <c r="RWX527" s="76"/>
      <c r="RWY527" s="76"/>
      <c r="RWZ527" s="76"/>
      <c r="RXA527" s="76"/>
      <c r="RXB527" s="76"/>
      <c r="RXC527" s="76"/>
      <c r="RXD527" s="76"/>
      <c r="RXE527" s="76"/>
      <c r="RXF527" s="76"/>
      <c r="RXG527" s="76"/>
      <c r="RXH527" s="76"/>
      <c r="RXI527" s="76"/>
      <c r="RXJ527" s="76"/>
      <c r="RXK527" s="76"/>
      <c r="RXL527" s="76"/>
      <c r="RXM527" s="76"/>
      <c r="RXN527" s="76"/>
      <c r="RXO527" s="76"/>
      <c r="RXP527" s="76"/>
      <c r="RXQ527" s="76"/>
      <c r="RXR527" s="76"/>
      <c r="RXS527" s="76"/>
      <c r="RXT527" s="76"/>
      <c r="RXU527" s="76"/>
      <c r="RXV527" s="76"/>
      <c r="RXW527" s="76"/>
      <c r="RXX527" s="76"/>
      <c r="RXY527" s="76"/>
      <c r="RXZ527" s="76"/>
      <c r="RYA527" s="76"/>
      <c r="RYB527" s="76"/>
      <c r="RYC527" s="76"/>
      <c r="RYD527" s="76"/>
      <c r="RYE527" s="76"/>
      <c r="RYF527" s="76"/>
      <c r="RYG527" s="76"/>
      <c r="RYH527" s="76"/>
      <c r="RYI527" s="76"/>
      <c r="RYJ527" s="76"/>
      <c r="RYK527" s="76"/>
      <c r="RYL527" s="76"/>
      <c r="RYM527" s="76"/>
      <c r="RYN527" s="76"/>
      <c r="RYO527" s="76"/>
      <c r="RYP527" s="76"/>
      <c r="RYQ527" s="76"/>
      <c r="RYR527" s="76"/>
      <c r="RYS527" s="76"/>
      <c r="RYT527" s="76"/>
      <c r="RYU527" s="76"/>
      <c r="RYV527" s="76"/>
      <c r="RYW527" s="76"/>
      <c r="RYX527" s="76"/>
      <c r="RYY527" s="76"/>
      <c r="RYZ527" s="76"/>
      <c r="RZA527" s="76"/>
      <c r="RZB527" s="76"/>
      <c r="RZC527" s="76"/>
      <c r="RZD527" s="76"/>
      <c r="RZE527" s="76"/>
      <c r="RZF527" s="76"/>
      <c r="RZG527" s="76"/>
      <c r="RZH527" s="76"/>
      <c r="RZI527" s="76"/>
      <c r="RZJ527" s="76"/>
      <c r="RZK527" s="76"/>
      <c r="RZL527" s="76"/>
      <c r="RZM527" s="76"/>
      <c r="RZN527" s="76"/>
      <c r="RZO527" s="76"/>
      <c r="RZP527" s="76"/>
      <c r="RZQ527" s="76"/>
      <c r="RZR527" s="76"/>
      <c r="RZS527" s="76"/>
      <c r="RZT527" s="76"/>
      <c r="RZU527" s="76"/>
      <c r="RZV527" s="76"/>
      <c r="RZW527" s="76"/>
      <c r="RZX527" s="76"/>
      <c r="RZY527" s="76"/>
      <c r="RZZ527" s="76"/>
      <c r="SAA527" s="76"/>
      <c r="SAB527" s="76"/>
      <c r="SAC527" s="76"/>
      <c r="SAD527" s="76"/>
      <c r="SAE527" s="76"/>
      <c r="SAF527" s="76"/>
      <c r="SAG527" s="76"/>
      <c r="SAH527" s="76"/>
      <c r="SAI527" s="76"/>
      <c r="SAJ527" s="76"/>
      <c r="SAK527" s="76"/>
      <c r="SAL527" s="76"/>
      <c r="SAM527" s="76"/>
      <c r="SAN527" s="76"/>
      <c r="SAO527" s="76"/>
      <c r="SAP527" s="76"/>
      <c r="SAQ527" s="76"/>
      <c r="SAR527" s="76"/>
      <c r="SAS527" s="76"/>
      <c r="SAT527" s="76"/>
      <c r="SAU527" s="76"/>
      <c r="SAV527" s="76"/>
      <c r="SAW527" s="76"/>
      <c r="SAX527" s="76"/>
      <c r="SAY527" s="76"/>
      <c r="SAZ527" s="76"/>
      <c r="SBA527" s="76"/>
      <c r="SBB527" s="76"/>
      <c r="SBC527" s="76"/>
      <c r="SBD527" s="76"/>
      <c r="SBE527" s="76"/>
      <c r="SBF527" s="76"/>
      <c r="SBG527" s="76"/>
      <c r="SBH527" s="76"/>
      <c r="SBI527" s="76"/>
      <c r="SBJ527" s="76"/>
      <c r="SBK527" s="76"/>
      <c r="SBL527" s="76"/>
      <c r="SBM527" s="76"/>
      <c r="SBN527" s="76"/>
      <c r="SBO527" s="76"/>
      <c r="SBP527" s="76"/>
      <c r="SBQ527" s="76"/>
      <c r="SBR527" s="76"/>
      <c r="SBS527" s="76"/>
      <c r="SBT527" s="76"/>
      <c r="SBU527" s="76"/>
      <c r="SBV527" s="76"/>
      <c r="SBW527" s="76"/>
      <c r="SBX527" s="76"/>
      <c r="SBY527" s="76"/>
      <c r="SBZ527" s="76"/>
      <c r="SCA527" s="76"/>
      <c r="SCB527" s="76"/>
      <c r="SCC527" s="76"/>
      <c r="SCD527" s="76"/>
      <c r="SCE527" s="76"/>
      <c r="SCF527" s="76"/>
      <c r="SCG527" s="76"/>
      <c r="SCH527" s="76"/>
      <c r="SCI527" s="76"/>
      <c r="SCJ527" s="76"/>
      <c r="SCK527" s="76"/>
      <c r="SCL527" s="76"/>
      <c r="SCM527" s="76"/>
      <c r="SCN527" s="76"/>
      <c r="SCO527" s="76"/>
      <c r="SCP527" s="76"/>
      <c r="SCQ527" s="76"/>
      <c r="SCR527" s="76"/>
      <c r="SCS527" s="76"/>
      <c r="SCT527" s="76"/>
      <c r="SCU527" s="76"/>
      <c r="SCV527" s="76"/>
      <c r="SCW527" s="76"/>
      <c r="SCX527" s="76"/>
      <c r="SCY527" s="76"/>
      <c r="SCZ527" s="76"/>
      <c r="SDA527" s="76"/>
      <c r="SDB527" s="76"/>
      <c r="SDC527" s="76"/>
      <c r="SDD527" s="76"/>
      <c r="SDE527" s="76"/>
      <c r="SDF527" s="76"/>
      <c r="SDG527" s="76"/>
      <c r="SDH527" s="76"/>
      <c r="SDI527" s="76"/>
      <c r="SDJ527" s="76"/>
      <c r="SDK527" s="76"/>
      <c r="SDL527" s="76"/>
      <c r="SDM527" s="76"/>
      <c r="SDN527" s="76"/>
      <c r="SDO527" s="76"/>
      <c r="SDP527" s="76"/>
      <c r="SDQ527" s="76"/>
      <c r="SDR527" s="76"/>
      <c r="SDS527" s="76"/>
      <c r="SDT527" s="76"/>
      <c r="SDU527" s="76"/>
      <c r="SDV527" s="76"/>
      <c r="SDW527" s="76"/>
      <c r="SDX527" s="76"/>
      <c r="SDY527" s="76"/>
      <c r="SDZ527" s="76"/>
      <c r="SEA527" s="76"/>
      <c r="SEB527" s="76"/>
      <c r="SEC527" s="76"/>
      <c r="SED527" s="76"/>
      <c r="SEE527" s="76"/>
      <c r="SEF527" s="76"/>
      <c r="SEG527" s="76"/>
      <c r="SEH527" s="76"/>
      <c r="SEI527" s="76"/>
      <c r="SEJ527" s="76"/>
      <c r="SEK527" s="76"/>
      <c r="SEL527" s="76"/>
      <c r="SEM527" s="76"/>
      <c r="SEN527" s="76"/>
      <c r="SEO527" s="76"/>
      <c r="SEP527" s="76"/>
      <c r="SEQ527" s="76"/>
      <c r="SER527" s="76"/>
      <c r="SES527" s="76"/>
      <c r="SET527" s="76"/>
      <c r="SEU527" s="76"/>
      <c r="SEV527" s="76"/>
      <c r="SEW527" s="76"/>
      <c r="SEX527" s="76"/>
      <c r="SEY527" s="76"/>
      <c r="SEZ527" s="76"/>
      <c r="SFA527" s="76"/>
      <c r="SFB527" s="76"/>
      <c r="SFC527" s="76"/>
      <c r="SFD527" s="76"/>
      <c r="SFE527" s="76"/>
      <c r="SFF527" s="76"/>
      <c r="SFG527" s="76"/>
      <c r="SFH527" s="76"/>
      <c r="SFI527" s="76"/>
      <c r="SFJ527" s="76"/>
      <c r="SFK527" s="76"/>
      <c r="SFL527" s="76"/>
      <c r="SFM527" s="76"/>
      <c r="SFN527" s="76"/>
      <c r="SFO527" s="76"/>
      <c r="SFP527" s="76"/>
      <c r="SFQ527" s="76"/>
      <c r="SFR527" s="76"/>
      <c r="SFS527" s="76"/>
      <c r="SFT527" s="76"/>
      <c r="SFU527" s="76"/>
      <c r="SFV527" s="76"/>
      <c r="SFW527" s="76"/>
      <c r="SFX527" s="76"/>
      <c r="SFY527" s="76"/>
      <c r="SFZ527" s="76"/>
      <c r="SGA527" s="76"/>
      <c r="SGB527" s="76"/>
      <c r="SGC527" s="76"/>
      <c r="SGD527" s="76"/>
      <c r="SGE527" s="76"/>
      <c r="SGF527" s="76"/>
      <c r="SGG527" s="76"/>
      <c r="SGH527" s="76"/>
      <c r="SGI527" s="76"/>
      <c r="SGJ527" s="76"/>
      <c r="SGK527" s="76"/>
      <c r="SGL527" s="76"/>
      <c r="SGM527" s="76"/>
      <c r="SGN527" s="76"/>
      <c r="SGO527" s="76"/>
      <c r="SGP527" s="76"/>
      <c r="SGQ527" s="76"/>
      <c r="SGR527" s="76"/>
      <c r="SGS527" s="76"/>
      <c r="SGT527" s="76"/>
      <c r="SGU527" s="76"/>
      <c r="SGV527" s="76"/>
      <c r="SGW527" s="76"/>
      <c r="SGX527" s="76"/>
      <c r="SGY527" s="76"/>
      <c r="SGZ527" s="76"/>
      <c r="SHA527" s="76"/>
      <c r="SHB527" s="76"/>
      <c r="SHC527" s="76"/>
      <c r="SHD527" s="76"/>
      <c r="SHE527" s="76"/>
      <c r="SHF527" s="76"/>
      <c r="SHG527" s="76"/>
      <c r="SHH527" s="76"/>
      <c r="SHI527" s="76"/>
      <c r="SHJ527" s="76"/>
      <c r="SHK527" s="76"/>
      <c r="SHL527" s="76"/>
      <c r="SHM527" s="76"/>
      <c r="SHN527" s="76"/>
      <c r="SHO527" s="76"/>
      <c r="SHP527" s="76"/>
      <c r="SHQ527" s="76"/>
      <c r="SHR527" s="76"/>
      <c r="SHS527" s="76"/>
      <c r="SHT527" s="76"/>
      <c r="SHU527" s="76"/>
      <c r="SHV527" s="76"/>
      <c r="SHW527" s="76"/>
      <c r="SHX527" s="76"/>
      <c r="SHY527" s="76"/>
      <c r="SHZ527" s="76"/>
      <c r="SIA527" s="76"/>
      <c r="SIB527" s="76"/>
      <c r="SIC527" s="76"/>
      <c r="SID527" s="76"/>
      <c r="SIE527" s="76"/>
      <c r="SIF527" s="76"/>
      <c r="SIG527" s="76"/>
      <c r="SIH527" s="76"/>
      <c r="SII527" s="76"/>
      <c r="SIJ527" s="76"/>
      <c r="SIK527" s="76"/>
      <c r="SIL527" s="76"/>
      <c r="SIM527" s="76"/>
      <c r="SIN527" s="76"/>
      <c r="SIO527" s="76"/>
      <c r="SIP527" s="76"/>
      <c r="SIQ527" s="76"/>
      <c r="SIR527" s="76"/>
      <c r="SIS527" s="76"/>
      <c r="SIT527" s="76"/>
      <c r="SIU527" s="76"/>
      <c r="SIV527" s="76"/>
      <c r="SIW527" s="76"/>
      <c r="SIX527" s="76"/>
      <c r="SIY527" s="76"/>
      <c r="SIZ527" s="76"/>
      <c r="SJA527" s="76"/>
      <c r="SJB527" s="76"/>
      <c r="SJC527" s="76"/>
      <c r="SJD527" s="76"/>
      <c r="SJE527" s="76"/>
      <c r="SJF527" s="76"/>
      <c r="SJG527" s="76"/>
      <c r="SJH527" s="76"/>
      <c r="SJI527" s="76"/>
      <c r="SJJ527" s="76"/>
      <c r="SJK527" s="76"/>
      <c r="SJL527" s="76"/>
      <c r="SJM527" s="76"/>
      <c r="SJN527" s="76"/>
      <c r="SJO527" s="76"/>
      <c r="SJP527" s="76"/>
      <c r="SJQ527" s="76"/>
      <c r="SJR527" s="76"/>
      <c r="SJS527" s="76"/>
      <c r="SJT527" s="76"/>
      <c r="SJU527" s="76"/>
      <c r="SJV527" s="76"/>
      <c r="SJW527" s="76"/>
      <c r="SJX527" s="76"/>
      <c r="SJY527" s="76"/>
      <c r="SJZ527" s="76"/>
      <c r="SKA527" s="76"/>
      <c r="SKB527" s="76"/>
      <c r="SKC527" s="76"/>
      <c r="SKD527" s="76"/>
      <c r="SKE527" s="76"/>
      <c r="SKF527" s="76"/>
      <c r="SKG527" s="76"/>
      <c r="SKH527" s="76"/>
      <c r="SKI527" s="76"/>
      <c r="SKJ527" s="76"/>
      <c r="SKK527" s="76"/>
      <c r="SKL527" s="76"/>
      <c r="SKM527" s="76"/>
      <c r="SKN527" s="76"/>
      <c r="SKO527" s="76"/>
      <c r="SKP527" s="76"/>
      <c r="SKQ527" s="76"/>
      <c r="SKR527" s="76"/>
      <c r="SKS527" s="76"/>
      <c r="SKT527" s="76"/>
      <c r="SKU527" s="76"/>
      <c r="SKV527" s="76"/>
      <c r="SKW527" s="76"/>
      <c r="SKX527" s="76"/>
      <c r="SKY527" s="76"/>
      <c r="SKZ527" s="76"/>
      <c r="SLA527" s="76"/>
      <c r="SLB527" s="76"/>
      <c r="SLC527" s="76"/>
      <c r="SLD527" s="76"/>
      <c r="SLE527" s="76"/>
      <c r="SLF527" s="76"/>
      <c r="SLG527" s="76"/>
      <c r="SLH527" s="76"/>
      <c r="SLI527" s="76"/>
      <c r="SLJ527" s="76"/>
      <c r="SLK527" s="76"/>
      <c r="SLL527" s="76"/>
      <c r="SLM527" s="76"/>
      <c r="SLN527" s="76"/>
      <c r="SLO527" s="76"/>
      <c r="SLP527" s="76"/>
      <c r="SLQ527" s="76"/>
      <c r="SLR527" s="76"/>
      <c r="SLS527" s="76"/>
      <c r="SLT527" s="76"/>
      <c r="SLU527" s="76"/>
      <c r="SLV527" s="76"/>
      <c r="SLW527" s="76"/>
      <c r="SLX527" s="76"/>
      <c r="SLY527" s="76"/>
      <c r="SLZ527" s="76"/>
      <c r="SMA527" s="76"/>
      <c r="SMB527" s="76"/>
      <c r="SMC527" s="76"/>
      <c r="SMD527" s="76"/>
      <c r="SME527" s="76"/>
      <c r="SMF527" s="76"/>
      <c r="SMG527" s="76"/>
      <c r="SMH527" s="76"/>
      <c r="SMI527" s="76"/>
      <c r="SMJ527" s="76"/>
      <c r="SMK527" s="76"/>
      <c r="SML527" s="76"/>
      <c r="SMM527" s="76"/>
      <c r="SMN527" s="76"/>
      <c r="SMO527" s="76"/>
      <c r="SMP527" s="76"/>
      <c r="SMQ527" s="76"/>
      <c r="SMR527" s="76"/>
      <c r="SMS527" s="76"/>
      <c r="SMT527" s="76"/>
      <c r="SMU527" s="76"/>
      <c r="SMV527" s="76"/>
      <c r="SMW527" s="76"/>
      <c r="SMX527" s="76"/>
      <c r="SMY527" s="76"/>
      <c r="SMZ527" s="76"/>
      <c r="SNA527" s="76"/>
      <c r="SNB527" s="76"/>
      <c r="SNC527" s="76"/>
      <c r="SND527" s="76"/>
      <c r="SNE527" s="76"/>
      <c r="SNF527" s="76"/>
      <c r="SNG527" s="76"/>
      <c r="SNH527" s="76"/>
      <c r="SNI527" s="76"/>
      <c r="SNJ527" s="76"/>
      <c r="SNK527" s="76"/>
      <c r="SNL527" s="76"/>
      <c r="SNM527" s="76"/>
      <c r="SNN527" s="76"/>
      <c r="SNO527" s="76"/>
      <c r="SNP527" s="76"/>
      <c r="SNQ527" s="76"/>
      <c r="SNR527" s="76"/>
      <c r="SNS527" s="76"/>
      <c r="SNT527" s="76"/>
      <c r="SNU527" s="76"/>
      <c r="SNV527" s="76"/>
      <c r="SNW527" s="76"/>
      <c r="SNX527" s="76"/>
      <c r="SNY527" s="76"/>
      <c r="SNZ527" s="76"/>
      <c r="SOA527" s="76"/>
      <c r="SOB527" s="76"/>
      <c r="SOC527" s="76"/>
      <c r="SOD527" s="76"/>
      <c r="SOE527" s="76"/>
      <c r="SOF527" s="76"/>
      <c r="SOG527" s="76"/>
      <c r="SOH527" s="76"/>
      <c r="SOI527" s="76"/>
      <c r="SOJ527" s="76"/>
      <c r="SOK527" s="76"/>
      <c r="SOL527" s="76"/>
      <c r="SOM527" s="76"/>
      <c r="SON527" s="76"/>
      <c r="SOO527" s="76"/>
      <c r="SOP527" s="76"/>
      <c r="SOQ527" s="76"/>
      <c r="SOR527" s="76"/>
      <c r="SOS527" s="76"/>
      <c r="SOT527" s="76"/>
      <c r="SOU527" s="76"/>
      <c r="SOV527" s="76"/>
      <c r="SOW527" s="76"/>
      <c r="SOX527" s="76"/>
      <c r="SOY527" s="76"/>
      <c r="SOZ527" s="76"/>
      <c r="SPA527" s="76"/>
      <c r="SPB527" s="76"/>
      <c r="SPC527" s="76"/>
      <c r="SPD527" s="76"/>
      <c r="SPE527" s="76"/>
      <c r="SPF527" s="76"/>
      <c r="SPG527" s="76"/>
      <c r="SPH527" s="76"/>
      <c r="SPI527" s="76"/>
      <c r="SPJ527" s="76"/>
      <c r="SPK527" s="76"/>
      <c r="SPL527" s="76"/>
      <c r="SPM527" s="76"/>
      <c r="SPN527" s="76"/>
      <c r="SPO527" s="76"/>
      <c r="SPP527" s="76"/>
      <c r="SPQ527" s="76"/>
      <c r="SPR527" s="76"/>
      <c r="SPS527" s="76"/>
      <c r="SPT527" s="76"/>
      <c r="SPU527" s="76"/>
      <c r="SPV527" s="76"/>
      <c r="SPW527" s="76"/>
      <c r="SPX527" s="76"/>
      <c r="SPY527" s="76"/>
      <c r="SPZ527" s="76"/>
      <c r="SQA527" s="76"/>
      <c r="SQB527" s="76"/>
      <c r="SQC527" s="76"/>
      <c r="SQD527" s="76"/>
      <c r="SQE527" s="76"/>
      <c r="SQF527" s="76"/>
      <c r="SQG527" s="76"/>
      <c r="SQH527" s="76"/>
      <c r="SQI527" s="76"/>
      <c r="SQJ527" s="76"/>
      <c r="SQK527" s="76"/>
      <c r="SQL527" s="76"/>
      <c r="SQM527" s="76"/>
      <c r="SQN527" s="76"/>
      <c r="SQO527" s="76"/>
      <c r="SQP527" s="76"/>
      <c r="SQQ527" s="76"/>
      <c r="SQR527" s="76"/>
      <c r="SQS527" s="76"/>
      <c r="SQT527" s="76"/>
      <c r="SQU527" s="76"/>
      <c r="SQV527" s="76"/>
      <c r="SQW527" s="76"/>
      <c r="SQX527" s="76"/>
      <c r="SQY527" s="76"/>
      <c r="SQZ527" s="76"/>
      <c r="SRA527" s="76"/>
      <c r="SRB527" s="76"/>
      <c r="SRC527" s="76"/>
      <c r="SRD527" s="76"/>
      <c r="SRE527" s="76"/>
      <c r="SRF527" s="76"/>
      <c r="SRG527" s="76"/>
      <c r="SRH527" s="76"/>
      <c r="SRI527" s="76"/>
      <c r="SRJ527" s="76"/>
      <c r="SRK527" s="76"/>
      <c r="SRL527" s="76"/>
      <c r="SRM527" s="76"/>
      <c r="SRN527" s="76"/>
      <c r="SRO527" s="76"/>
      <c r="SRP527" s="76"/>
      <c r="SRQ527" s="76"/>
      <c r="SRR527" s="76"/>
      <c r="SRS527" s="76"/>
      <c r="SRT527" s="76"/>
      <c r="SRU527" s="76"/>
      <c r="SRV527" s="76"/>
      <c r="SRW527" s="76"/>
      <c r="SRX527" s="76"/>
      <c r="SRY527" s="76"/>
      <c r="SRZ527" s="76"/>
      <c r="SSA527" s="76"/>
      <c r="SSB527" s="76"/>
      <c r="SSC527" s="76"/>
      <c r="SSD527" s="76"/>
      <c r="SSE527" s="76"/>
      <c r="SSF527" s="76"/>
      <c r="SSG527" s="76"/>
      <c r="SSH527" s="76"/>
      <c r="SSI527" s="76"/>
      <c r="SSJ527" s="76"/>
      <c r="SSK527" s="76"/>
      <c r="SSL527" s="76"/>
      <c r="SSM527" s="76"/>
      <c r="SSN527" s="76"/>
      <c r="SSO527" s="76"/>
      <c r="SSP527" s="76"/>
      <c r="SSQ527" s="76"/>
      <c r="SSR527" s="76"/>
      <c r="SSS527" s="76"/>
      <c r="SST527" s="76"/>
      <c r="SSU527" s="76"/>
      <c r="SSV527" s="76"/>
      <c r="SSW527" s="76"/>
      <c r="SSX527" s="76"/>
      <c r="SSY527" s="76"/>
      <c r="SSZ527" s="76"/>
      <c r="STA527" s="76"/>
      <c r="STB527" s="76"/>
      <c r="STC527" s="76"/>
      <c r="STD527" s="76"/>
      <c r="STE527" s="76"/>
      <c r="STF527" s="76"/>
      <c r="STG527" s="76"/>
      <c r="STH527" s="76"/>
      <c r="STI527" s="76"/>
      <c r="STJ527" s="76"/>
      <c r="STK527" s="76"/>
      <c r="STL527" s="76"/>
      <c r="STM527" s="76"/>
      <c r="STN527" s="76"/>
      <c r="STO527" s="76"/>
      <c r="STP527" s="76"/>
      <c r="STQ527" s="76"/>
      <c r="STR527" s="76"/>
      <c r="STS527" s="76"/>
      <c r="STT527" s="76"/>
      <c r="STU527" s="76"/>
      <c r="STV527" s="76"/>
      <c r="STW527" s="76"/>
      <c r="STX527" s="76"/>
      <c r="STY527" s="76"/>
      <c r="STZ527" s="76"/>
      <c r="SUA527" s="76"/>
      <c r="SUB527" s="76"/>
      <c r="SUC527" s="76"/>
      <c r="SUD527" s="76"/>
      <c r="SUE527" s="76"/>
      <c r="SUF527" s="76"/>
      <c r="SUG527" s="76"/>
      <c r="SUH527" s="76"/>
      <c r="SUI527" s="76"/>
      <c r="SUJ527" s="76"/>
      <c r="SUK527" s="76"/>
      <c r="SUL527" s="76"/>
      <c r="SUM527" s="76"/>
      <c r="SUN527" s="76"/>
      <c r="SUO527" s="76"/>
      <c r="SUP527" s="76"/>
      <c r="SUQ527" s="76"/>
      <c r="SUR527" s="76"/>
      <c r="SUS527" s="76"/>
      <c r="SUT527" s="76"/>
      <c r="SUU527" s="76"/>
      <c r="SUV527" s="76"/>
      <c r="SUW527" s="76"/>
      <c r="SUX527" s="76"/>
      <c r="SUY527" s="76"/>
      <c r="SUZ527" s="76"/>
      <c r="SVA527" s="76"/>
      <c r="SVB527" s="76"/>
      <c r="SVC527" s="76"/>
      <c r="SVD527" s="76"/>
      <c r="SVE527" s="76"/>
      <c r="SVF527" s="76"/>
      <c r="SVG527" s="76"/>
      <c r="SVH527" s="76"/>
      <c r="SVI527" s="76"/>
      <c r="SVJ527" s="76"/>
      <c r="SVK527" s="76"/>
      <c r="SVL527" s="76"/>
      <c r="SVM527" s="76"/>
      <c r="SVN527" s="76"/>
      <c r="SVO527" s="76"/>
      <c r="SVP527" s="76"/>
      <c r="SVQ527" s="76"/>
      <c r="SVR527" s="76"/>
      <c r="SVS527" s="76"/>
      <c r="SVT527" s="76"/>
      <c r="SVU527" s="76"/>
      <c r="SVV527" s="76"/>
      <c r="SVW527" s="76"/>
      <c r="SVX527" s="76"/>
      <c r="SVY527" s="76"/>
      <c r="SVZ527" s="76"/>
      <c r="SWA527" s="76"/>
      <c r="SWB527" s="76"/>
      <c r="SWC527" s="76"/>
      <c r="SWD527" s="76"/>
      <c r="SWE527" s="76"/>
      <c r="SWF527" s="76"/>
      <c r="SWG527" s="76"/>
      <c r="SWH527" s="76"/>
      <c r="SWI527" s="76"/>
      <c r="SWJ527" s="76"/>
      <c r="SWK527" s="76"/>
      <c r="SWL527" s="76"/>
      <c r="SWM527" s="76"/>
      <c r="SWN527" s="76"/>
      <c r="SWO527" s="76"/>
      <c r="SWP527" s="76"/>
      <c r="SWQ527" s="76"/>
      <c r="SWR527" s="76"/>
      <c r="SWS527" s="76"/>
      <c r="SWT527" s="76"/>
      <c r="SWU527" s="76"/>
      <c r="SWV527" s="76"/>
      <c r="SWW527" s="76"/>
      <c r="SWX527" s="76"/>
      <c r="SWY527" s="76"/>
      <c r="SWZ527" s="76"/>
      <c r="SXA527" s="76"/>
      <c r="SXB527" s="76"/>
      <c r="SXC527" s="76"/>
      <c r="SXD527" s="76"/>
      <c r="SXE527" s="76"/>
      <c r="SXF527" s="76"/>
      <c r="SXG527" s="76"/>
      <c r="SXH527" s="76"/>
      <c r="SXI527" s="76"/>
      <c r="SXJ527" s="76"/>
      <c r="SXK527" s="76"/>
      <c r="SXL527" s="76"/>
      <c r="SXM527" s="76"/>
      <c r="SXN527" s="76"/>
      <c r="SXO527" s="76"/>
      <c r="SXP527" s="76"/>
      <c r="SXQ527" s="76"/>
      <c r="SXR527" s="76"/>
      <c r="SXS527" s="76"/>
      <c r="SXT527" s="76"/>
      <c r="SXU527" s="76"/>
      <c r="SXV527" s="76"/>
      <c r="SXW527" s="76"/>
      <c r="SXX527" s="76"/>
      <c r="SXY527" s="76"/>
      <c r="SXZ527" s="76"/>
      <c r="SYA527" s="76"/>
      <c r="SYB527" s="76"/>
      <c r="SYC527" s="76"/>
      <c r="SYD527" s="76"/>
      <c r="SYE527" s="76"/>
      <c r="SYF527" s="76"/>
      <c r="SYG527" s="76"/>
      <c r="SYH527" s="76"/>
      <c r="SYI527" s="76"/>
      <c r="SYJ527" s="76"/>
      <c r="SYK527" s="76"/>
      <c r="SYL527" s="76"/>
      <c r="SYM527" s="76"/>
      <c r="SYN527" s="76"/>
      <c r="SYO527" s="76"/>
      <c r="SYP527" s="76"/>
      <c r="SYQ527" s="76"/>
      <c r="SYR527" s="76"/>
      <c r="SYS527" s="76"/>
      <c r="SYT527" s="76"/>
      <c r="SYU527" s="76"/>
      <c r="SYV527" s="76"/>
      <c r="SYW527" s="76"/>
      <c r="SYX527" s="76"/>
      <c r="SYY527" s="76"/>
      <c r="SYZ527" s="76"/>
      <c r="SZA527" s="76"/>
      <c r="SZB527" s="76"/>
      <c r="SZC527" s="76"/>
      <c r="SZD527" s="76"/>
      <c r="SZE527" s="76"/>
      <c r="SZF527" s="76"/>
      <c r="SZG527" s="76"/>
      <c r="SZH527" s="76"/>
      <c r="SZI527" s="76"/>
      <c r="SZJ527" s="76"/>
      <c r="SZK527" s="76"/>
      <c r="SZL527" s="76"/>
      <c r="SZM527" s="76"/>
      <c r="SZN527" s="76"/>
      <c r="SZO527" s="76"/>
      <c r="SZP527" s="76"/>
      <c r="SZQ527" s="76"/>
      <c r="SZR527" s="76"/>
      <c r="SZS527" s="76"/>
      <c r="SZT527" s="76"/>
      <c r="SZU527" s="76"/>
      <c r="SZV527" s="76"/>
      <c r="SZW527" s="76"/>
      <c r="SZX527" s="76"/>
      <c r="SZY527" s="76"/>
      <c r="SZZ527" s="76"/>
      <c r="TAA527" s="76"/>
      <c r="TAB527" s="76"/>
      <c r="TAC527" s="76"/>
      <c r="TAD527" s="76"/>
      <c r="TAE527" s="76"/>
      <c r="TAF527" s="76"/>
      <c r="TAG527" s="76"/>
      <c r="TAH527" s="76"/>
      <c r="TAI527" s="76"/>
      <c r="TAJ527" s="76"/>
      <c r="TAK527" s="76"/>
      <c r="TAL527" s="76"/>
      <c r="TAM527" s="76"/>
      <c r="TAN527" s="76"/>
      <c r="TAO527" s="76"/>
      <c r="TAP527" s="76"/>
      <c r="TAQ527" s="76"/>
      <c r="TAR527" s="76"/>
      <c r="TAS527" s="76"/>
      <c r="TAT527" s="76"/>
      <c r="TAU527" s="76"/>
      <c r="TAV527" s="76"/>
      <c r="TAW527" s="76"/>
      <c r="TAX527" s="76"/>
      <c r="TAY527" s="76"/>
      <c r="TAZ527" s="76"/>
      <c r="TBA527" s="76"/>
      <c r="TBB527" s="76"/>
      <c r="TBC527" s="76"/>
      <c r="TBD527" s="76"/>
      <c r="TBE527" s="76"/>
      <c r="TBF527" s="76"/>
      <c r="TBG527" s="76"/>
      <c r="TBH527" s="76"/>
      <c r="TBI527" s="76"/>
      <c r="TBJ527" s="76"/>
      <c r="TBK527" s="76"/>
      <c r="TBL527" s="76"/>
      <c r="TBM527" s="76"/>
      <c r="TBN527" s="76"/>
      <c r="TBO527" s="76"/>
      <c r="TBP527" s="76"/>
      <c r="TBQ527" s="76"/>
      <c r="TBR527" s="76"/>
      <c r="TBS527" s="76"/>
      <c r="TBT527" s="76"/>
      <c r="TBU527" s="76"/>
      <c r="TBV527" s="76"/>
      <c r="TBW527" s="76"/>
      <c r="TBX527" s="76"/>
      <c r="TBY527" s="76"/>
      <c r="TBZ527" s="76"/>
      <c r="TCA527" s="76"/>
      <c r="TCB527" s="76"/>
      <c r="TCC527" s="76"/>
      <c r="TCD527" s="76"/>
      <c r="TCE527" s="76"/>
      <c r="TCF527" s="76"/>
      <c r="TCG527" s="76"/>
      <c r="TCH527" s="76"/>
      <c r="TCI527" s="76"/>
      <c r="TCJ527" s="76"/>
      <c r="TCK527" s="76"/>
      <c r="TCL527" s="76"/>
      <c r="TCM527" s="76"/>
      <c r="TCN527" s="76"/>
      <c r="TCO527" s="76"/>
      <c r="TCP527" s="76"/>
      <c r="TCQ527" s="76"/>
      <c r="TCR527" s="76"/>
      <c r="TCS527" s="76"/>
      <c r="TCT527" s="76"/>
      <c r="TCU527" s="76"/>
      <c r="TCV527" s="76"/>
      <c r="TCW527" s="76"/>
      <c r="TCX527" s="76"/>
      <c r="TCY527" s="76"/>
      <c r="TCZ527" s="76"/>
      <c r="TDA527" s="76"/>
      <c r="TDB527" s="76"/>
      <c r="TDC527" s="76"/>
      <c r="TDD527" s="76"/>
      <c r="TDE527" s="76"/>
      <c r="TDF527" s="76"/>
      <c r="TDG527" s="76"/>
      <c r="TDH527" s="76"/>
      <c r="TDI527" s="76"/>
      <c r="TDJ527" s="76"/>
      <c r="TDK527" s="76"/>
      <c r="TDL527" s="76"/>
      <c r="TDM527" s="76"/>
      <c r="TDN527" s="76"/>
      <c r="TDO527" s="76"/>
      <c r="TDP527" s="76"/>
      <c r="TDQ527" s="76"/>
      <c r="TDR527" s="76"/>
      <c r="TDS527" s="76"/>
      <c r="TDT527" s="76"/>
      <c r="TDU527" s="76"/>
      <c r="TDV527" s="76"/>
      <c r="TDW527" s="76"/>
      <c r="TDX527" s="76"/>
      <c r="TDY527" s="76"/>
      <c r="TDZ527" s="76"/>
      <c r="TEA527" s="76"/>
      <c r="TEB527" s="76"/>
      <c r="TEC527" s="76"/>
      <c r="TED527" s="76"/>
      <c r="TEE527" s="76"/>
      <c r="TEF527" s="76"/>
      <c r="TEG527" s="76"/>
      <c r="TEH527" s="76"/>
      <c r="TEI527" s="76"/>
      <c r="TEJ527" s="76"/>
      <c r="TEK527" s="76"/>
      <c r="TEL527" s="76"/>
      <c r="TEM527" s="76"/>
      <c r="TEN527" s="76"/>
      <c r="TEO527" s="76"/>
      <c r="TEP527" s="76"/>
      <c r="TEQ527" s="76"/>
      <c r="TER527" s="76"/>
      <c r="TES527" s="76"/>
      <c r="TET527" s="76"/>
      <c r="TEU527" s="76"/>
      <c r="TEV527" s="76"/>
      <c r="TEW527" s="76"/>
      <c r="TEX527" s="76"/>
      <c r="TEY527" s="76"/>
      <c r="TEZ527" s="76"/>
      <c r="TFA527" s="76"/>
      <c r="TFB527" s="76"/>
      <c r="TFC527" s="76"/>
      <c r="TFD527" s="76"/>
      <c r="TFE527" s="76"/>
      <c r="TFF527" s="76"/>
      <c r="TFG527" s="76"/>
      <c r="TFH527" s="76"/>
      <c r="TFI527" s="76"/>
      <c r="TFJ527" s="76"/>
      <c r="TFK527" s="76"/>
      <c r="TFL527" s="76"/>
      <c r="TFM527" s="76"/>
      <c r="TFN527" s="76"/>
      <c r="TFO527" s="76"/>
      <c r="TFP527" s="76"/>
      <c r="TFQ527" s="76"/>
      <c r="TFR527" s="76"/>
      <c r="TFS527" s="76"/>
      <c r="TFT527" s="76"/>
      <c r="TFU527" s="76"/>
      <c r="TFV527" s="76"/>
      <c r="TFW527" s="76"/>
      <c r="TFX527" s="76"/>
      <c r="TFY527" s="76"/>
      <c r="TFZ527" s="76"/>
      <c r="TGA527" s="76"/>
      <c r="TGB527" s="76"/>
      <c r="TGC527" s="76"/>
      <c r="TGD527" s="76"/>
      <c r="TGE527" s="76"/>
      <c r="TGF527" s="76"/>
      <c r="TGG527" s="76"/>
      <c r="TGH527" s="76"/>
      <c r="TGI527" s="76"/>
      <c r="TGJ527" s="76"/>
      <c r="TGK527" s="76"/>
      <c r="TGL527" s="76"/>
      <c r="TGM527" s="76"/>
      <c r="TGN527" s="76"/>
      <c r="TGO527" s="76"/>
      <c r="TGP527" s="76"/>
      <c r="TGQ527" s="76"/>
      <c r="TGR527" s="76"/>
      <c r="TGS527" s="76"/>
      <c r="TGT527" s="76"/>
      <c r="TGU527" s="76"/>
      <c r="TGV527" s="76"/>
      <c r="TGW527" s="76"/>
      <c r="TGX527" s="76"/>
      <c r="TGY527" s="76"/>
      <c r="TGZ527" s="76"/>
      <c r="THA527" s="76"/>
      <c r="THB527" s="76"/>
      <c r="THC527" s="76"/>
      <c r="THD527" s="76"/>
      <c r="THE527" s="76"/>
      <c r="THF527" s="76"/>
      <c r="THG527" s="76"/>
      <c r="THH527" s="76"/>
      <c r="THI527" s="76"/>
      <c r="THJ527" s="76"/>
      <c r="THK527" s="76"/>
      <c r="THL527" s="76"/>
      <c r="THM527" s="76"/>
      <c r="THN527" s="76"/>
      <c r="THO527" s="76"/>
      <c r="THP527" s="76"/>
      <c r="THQ527" s="76"/>
      <c r="THR527" s="76"/>
      <c r="THS527" s="76"/>
      <c r="THT527" s="76"/>
      <c r="THU527" s="76"/>
      <c r="THV527" s="76"/>
      <c r="THW527" s="76"/>
      <c r="THX527" s="76"/>
      <c r="THY527" s="76"/>
      <c r="THZ527" s="76"/>
      <c r="TIA527" s="76"/>
      <c r="TIB527" s="76"/>
      <c r="TIC527" s="76"/>
      <c r="TID527" s="76"/>
      <c r="TIE527" s="76"/>
      <c r="TIF527" s="76"/>
      <c r="TIG527" s="76"/>
      <c r="TIH527" s="76"/>
      <c r="TII527" s="76"/>
      <c r="TIJ527" s="76"/>
      <c r="TIK527" s="76"/>
      <c r="TIL527" s="76"/>
      <c r="TIM527" s="76"/>
      <c r="TIN527" s="76"/>
      <c r="TIO527" s="76"/>
      <c r="TIP527" s="76"/>
      <c r="TIQ527" s="76"/>
      <c r="TIR527" s="76"/>
      <c r="TIS527" s="76"/>
      <c r="TIT527" s="76"/>
      <c r="TIU527" s="76"/>
      <c r="TIV527" s="76"/>
      <c r="TIW527" s="76"/>
      <c r="TIX527" s="76"/>
      <c r="TIY527" s="76"/>
      <c r="TIZ527" s="76"/>
      <c r="TJA527" s="76"/>
      <c r="TJB527" s="76"/>
      <c r="TJC527" s="76"/>
      <c r="TJD527" s="76"/>
      <c r="TJE527" s="76"/>
      <c r="TJF527" s="76"/>
      <c r="TJG527" s="76"/>
      <c r="TJH527" s="76"/>
      <c r="TJI527" s="76"/>
      <c r="TJJ527" s="76"/>
      <c r="TJK527" s="76"/>
      <c r="TJL527" s="76"/>
      <c r="TJM527" s="76"/>
      <c r="TJN527" s="76"/>
      <c r="TJO527" s="76"/>
      <c r="TJP527" s="76"/>
      <c r="TJQ527" s="76"/>
      <c r="TJR527" s="76"/>
      <c r="TJS527" s="76"/>
      <c r="TJT527" s="76"/>
      <c r="TJU527" s="76"/>
      <c r="TJV527" s="76"/>
      <c r="TJW527" s="76"/>
      <c r="TJX527" s="76"/>
      <c r="TJY527" s="76"/>
      <c r="TJZ527" s="76"/>
      <c r="TKA527" s="76"/>
      <c r="TKB527" s="76"/>
      <c r="TKC527" s="76"/>
      <c r="TKD527" s="76"/>
      <c r="TKE527" s="76"/>
      <c r="TKF527" s="76"/>
      <c r="TKG527" s="76"/>
      <c r="TKH527" s="76"/>
      <c r="TKI527" s="76"/>
      <c r="TKJ527" s="76"/>
      <c r="TKK527" s="76"/>
      <c r="TKL527" s="76"/>
      <c r="TKM527" s="76"/>
      <c r="TKN527" s="76"/>
      <c r="TKO527" s="76"/>
      <c r="TKP527" s="76"/>
      <c r="TKQ527" s="76"/>
      <c r="TKR527" s="76"/>
      <c r="TKS527" s="76"/>
      <c r="TKT527" s="76"/>
      <c r="TKU527" s="76"/>
      <c r="TKV527" s="76"/>
      <c r="TKW527" s="76"/>
      <c r="TKX527" s="76"/>
      <c r="TKY527" s="76"/>
      <c r="TKZ527" s="76"/>
      <c r="TLA527" s="76"/>
      <c r="TLB527" s="76"/>
      <c r="TLC527" s="76"/>
      <c r="TLD527" s="76"/>
      <c r="TLE527" s="76"/>
      <c r="TLF527" s="76"/>
      <c r="TLG527" s="76"/>
      <c r="TLH527" s="76"/>
      <c r="TLI527" s="76"/>
      <c r="TLJ527" s="76"/>
      <c r="TLK527" s="76"/>
      <c r="TLL527" s="76"/>
      <c r="TLM527" s="76"/>
      <c r="TLN527" s="76"/>
      <c r="TLO527" s="76"/>
      <c r="TLP527" s="76"/>
      <c r="TLQ527" s="76"/>
      <c r="TLR527" s="76"/>
      <c r="TLS527" s="76"/>
      <c r="TLT527" s="76"/>
      <c r="TLU527" s="76"/>
      <c r="TLV527" s="76"/>
      <c r="TLW527" s="76"/>
      <c r="TLX527" s="76"/>
      <c r="TLY527" s="76"/>
      <c r="TLZ527" s="76"/>
      <c r="TMA527" s="76"/>
      <c r="TMB527" s="76"/>
      <c r="TMC527" s="76"/>
      <c r="TMD527" s="76"/>
      <c r="TME527" s="76"/>
      <c r="TMF527" s="76"/>
      <c r="TMG527" s="76"/>
      <c r="TMH527" s="76"/>
      <c r="TMI527" s="76"/>
      <c r="TMJ527" s="76"/>
      <c r="TMK527" s="76"/>
      <c r="TML527" s="76"/>
      <c r="TMM527" s="76"/>
      <c r="TMN527" s="76"/>
      <c r="TMO527" s="76"/>
      <c r="TMP527" s="76"/>
      <c r="TMQ527" s="76"/>
      <c r="TMR527" s="76"/>
      <c r="TMS527" s="76"/>
      <c r="TMT527" s="76"/>
      <c r="TMU527" s="76"/>
      <c r="TMV527" s="76"/>
      <c r="TMW527" s="76"/>
      <c r="TMX527" s="76"/>
      <c r="TMY527" s="76"/>
      <c r="TMZ527" s="76"/>
      <c r="TNA527" s="76"/>
      <c r="TNB527" s="76"/>
      <c r="TNC527" s="76"/>
      <c r="TND527" s="76"/>
      <c r="TNE527" s="76"/>
      <c r="TNF527" s="76"/>
      <c r="TNG527" s="76"/>
      <c r="TNH527" s="76"/>
      <c r="TNI527" s="76"/>
      <c r="TNJ527" s="76"/>
      <c r="TNK527" s="76"/>
      <c r="TNL527" s="76"/>
      <c r="TNM527" s="76"/>
      <c r="TNN527" s="76"/>
      <c r="TNO527" s="76"/>
      <c r="TNP527" s="76"/>
      <c r="TNQ527" s="76"/>
      <c r="TNR527" s="76"/>
      <c r="TNS527" s="76"/>
      <c r="TNT527" s="76"/>
      <c r="TNU527" s="76"/>
      <c r="TNV527" s="76"/>
      <c r="TNW527" s="76"/>
      <c r="TNX527" s="76"/>
      <c r="TNY527" s="76"/>
      <c r="TNZ527" s="76"/>
      <c r="TOA527" s="76"/>
      <c r="TOB527" s="76"/>
      <c r="TOC527" s="76"/>
      <c r="TOD527" s="76"/>
      <c r="TOE527" s="76"/>
      <c r="TOF527" s="76"/>
      <c r="TOG527" s="76"/>
      <c r="TOH527" s="76"/>
      <c r="TOI527" s="76"/>
      <c r="TOJ527" s="76"/>
      <c r="TOK527" s="76"/>
      <c r="TOL527" s="76"/>
      <c r="TOM527" s="76"/>
      <c r="TON527" s="76"/>
      <c r="TOO527" s="76"/>
      <c r="TOP527" s="76"/>
      <c r="TOQ527" s="76"/>
      <c r="TOR527" s="76"/>
      <c r="TOS527" s="76"/>
      <c r="TOT527" s="76"/>
      <c r="TOU527" s="76"/>
      <c r="TOV527" s="76"/>
      <c r="TOW527" s="76"/>
      <c r="TOX527" s="76"/>
      <c r="TOY527" s="76"/>
      <c r="TOZ527" s="76"/>
      <c r="TPA527" s="76"/>
      <c r="TPB527" s="76"/>
      <c r="TPC527" s="76"/>
      <c r="TPD527" s="76"/>
      <c r="TPE527" s="76"/>
      <c r="TPF527" s="76"/>
      <c r="TPG527" s="76"/>
      <c r="TPH527" s="76"/>
      <c r="TPI527" s="76"/>
      <c r="TPJ527" s="76"/>
      <c r="TPK527" s="76"/>
      <c r="TPL527" s="76"/>
      <c r="TPM527" s="76"/>
      <c r="TPN527" s="76"/>
      <c r="TPO527" s="76"/>
      <c r="TPP527" s="76"/>
      <c r="TPQ527" s="76"/>
      <c r="TPR527" s="76"/>
      <c r="TPS527" s="76"/>
      <c r="TPT527" s="76"/>
      <c r="TPU527" s="76"/>
      <c r="TPV527" s="76"/>
      <c r="TPW527" s="76"/>
      <c r="TPX527" s="76"/>
      <c r="TPY527" s="76"/>
      <c r="TPZ527" s="76"/>
      <c r="TQA527" s="76"/>
      <c r="TQB527" s="76"/>
      <c r="TQC527" s="76"/>
      <c r="TQD527" s="76"/>
      <c r="TQE527" s="76"/>
      <c r="TQF527" s="76"/>
      <c r="TQG527" s="76"/>
      <c r="TQH527" s="76"/>
      <c r="TQI527" s="76"/>
      <c r="TQJ527" s="76"/>
      <c r="TQK527" s="76"/>
      <c r="TQL527" s="76"/>
      <c r="TQM527" s="76"/>
      <c r="TQN527" s="76"/>
      <c r="TQO527" s="76"/>
      <c r="TQP527" s="76"/>
      <c r="TQQ527" s="76"/>
      <c r="TQR527" s="76"/>
      <c r="TQS527" s="76"/>
      <c r="TQT527" s="76"/>
      <c r="TQU527" s="76"/>
      <c r="TQV527" s="76"/>
      <c r="TQW527" s="76"/>
      <c r="TQX527" s="76"/>
      <c r="TQY527" s="76"/>
      <c r="TQZ527" s="76"/>
      <c r="TRA527" s="76"/>
      <c r="TRB527" s="76"/>
      <c r="TRC527" s="76"/>
      <c r="TRD527" s="76"/>
      <c r="TRE527" s="76"/>
      <c r="TRF527" s="76"/>
      <c r="TRG527" s="76"/>
      <c r="TRH527" s="76"/>
      <c r="TRI527" s="76"/>
      <c r="TRJ527" s="76"/>
      <c r="TRK527" s="76"/>
      <c r="TRL527" s="76"/>
      <c r="TRM527" s="76"/>
      <c r="TRN527" s="76"/>
      <c r="TRO527" s="76"/>
      <c r="TRP527" s="76"/>
      <c r="TRQ527" s="76"/>
      <c r="TRR527" s="76"/>
      <c r="TRS527" s="76"/>
      <c r="TRT527" s="76"/>
      <c r="TRU527" s="76"/>
      <c r="TRV527" s="76"/>
      <c r="TRW527" s="76"/>
      <c r="TRX527" s="76"/>
      <c r="TRY527" s="76"/>
      <c r="TRZ527" s="76"/>
      <c r="TSA527" s="76"/>
      <c r="TSB527" s="76"/>
      <c r="TSC527" s="76"/>
      <c r="TSD527" s="76"/>
      <c r="TSE527" s="76"/>
      <c r="TSF527" s="76"/>
      <c r="TSG527" s="76"/>
      <c r="TSH527" s="76"/>
      <c r="TSI527" s="76"/>
      <c r="TSJ527" s="76"/>
      <c r="TSK527" s="76"/>
      <c r="TSL527" s="76"/>
      <c r="TSM527" s="76"/>
      <c r="TSN527" s="76"/>
      <c r="TSO527" s="76"/>
      <c r="TSP527" s="76"/>
      <c r="TSQ527" s="76"/>
      <c r="TSR527" s="76"/>
      <c r="TSS527" s="76"/>
      <c r="TST527" s="76"/>
      <c r="TSU527" s="76"/>
      <c r="TSV527" s="76"/>
      <c r="TSW527" s="76"/>
      <c r="TSX527" s="76"/>
      <c r="TSY527" s="76"/>
      <c r="TSZ527" s="76"/>
      <c r="TTA527" s="76"/>
      <c r="TTB527" s="76"/>
      <c r="TTC527" s="76"/>
      <c r="TTD527" s="76"/>
      <c r="TTE527" s="76"/>
      <c r="TTF527" s="76"/>
      <c r="TTG527" s="76"/>
      <c r="TTH527" s="76"/>
      <c r="TTI527" s="76"/>
      <c r="TTJ527" s="76"/>
      <c r="TTK527" s="76"/>
      <c r="TTL527" s="76"/>
      <c r="TTM527" s="76"/>
      <c r="TTN527" s="76"/>
      <c r="TTO527" s="76"/>
      <c r="TTP527" s="76"/>
      <c r="TTQ527" s="76"/>
      <c r="TTR527" s="76"/>
      <c r="TTS527" s="76"/>
      <c r="TTT527" s="76"/>
      <c r="TTU527" s="76"/>
      <c r="TTV527" s="76"/>
      <c r="TTW527" s="76"/>
      <c r="TTX527" s="76"/>
      <c r="TTY527" s="76"/>
      <c r="TTZ527" s="76"/>
      <c r="TUA527" s="76"/>
      <c r="TUB527" s="76"/>
      <c r="TUC527" s="76"/>
      <c r="TUD527" s="76"/>
      <c r="TUE527" s="76"/>
      <c r="TUF527" s="76"/>
      <c r="TUG527" s="76"/>
      <c r="TUH527" s="76"/>
      <c r="TUI527" s="76"/>
      <c r="TUJ527" s="76"/>
      <c r="TUK527" s="76"/>
      <c r="TUL527" s="76"/>
      <c r="TUM527" s="76"/>
      <c r="TUN527" s="76"/>
      <c r="TUO527" s="76"/>
      <c r="TUP527" s="76"/>
      <c r="TUQ527" s="76"/>
      <c r="TUR527" s="76"/>
      <c r="TUS527" s="76"/>
      <c r="TUT527" s="76"/>
      <c r="TUU527" s="76"/>
      <c r="TUV527" s="76"/>
      <c r="TUW527" s="76"/>
      <c r="TUX527" s="76"/>
      <c r="TUY527" s="76"/>
      <c r="TUZ527" s="76"/>
      <c r="TVA527" s="76"/>
      <c r="TVB527" s="76"/>
      <c r="TVC527" s="76"/>
      <c r="TVD527" s="76"/>
      <c r="TVE527" s="76"/>
      <c r="TVF527" s="76"/>
      <c r="TVG527" s="76"/>
      <c r="TVH527" s="76"/>
      <c r="TVI527" s="76"/>
      <c r="TVJ527" s="76"/>
      <c r="TVK527" s="76"/>
      <c r="TVL527" s="76"/>
      <c r="TVM527" s="76"/>
      <c r="TVN527" s="76"/>
      <c r="TVO527" s="76"/>
      <c r="TVP527" s="76"/>
      <c r="TVQ527" s="76"/>
      <c r="TVR527" s="76"/>
      <c r="TVS527" s="76"/>
      <c r="TVT527" s="76"/>
      <c r="TVU527" s="76"/>
      <c r="TVV527" s="76"/>
      <c r="TVW527" s="76"/>
      <c r="TVX527" s="76"/>
      <c r="TVY527" s="76"/>
      <c r="TVZ527" s="76"/>
      <c r="TWA527" s="76"/>
      <c r="TWB527" s="76"/>
      <c r="TWC527" s="76"/>
      <c r="TWD527" s="76"/>
      <c r="TWE527" s="76"/>
      <c r="TWF527" s="76"/>
      <c r="TWG527" s="76"/>
      <c r="TWH527" s="76"/>
      <c r="TWI527" s="76"/>
      <c r="TWJ527" s="76"/>
      <c r="TWK527" s="76"/>
      <c r="TWL527" s="76"/>
      <c r="TWM527" s="76"/>
      <c r="TWN527" s="76"/>
      <c r="TWO527" s="76"/>
      <c r="TWP527" s="76"/>
      <c r="TWQ527" s="76"/>
      <c r="TWR527" s="76"/>
      <c r="TWS527" s="76"/>
      <c r="TWT527" s="76"/>
      <c r="TWU527" s="76"/>
      <c r="TWV527" s="76"/>
      <c r="TWW527" s="76"/>
      <c r="TWX527" s="76"/>
      <c r="TWY527" s="76"/>
      <c r="TWZ527" s="76"/>
      <c r="TXA527" s="76"/>
      <c r="TXB527" s="76"/>
      <c r="TXC527" s="76"/>
      <c r="TXD527" s="76"/>
      <c r="TXE527" s="76"/>
      <c r="TXF527" s="76"/>
      <c r="TXG527" s="76"/>
      <c r="TXH527" s="76"/>
      <c r="TXI527" s="76"/>
      <c r="TXJ527" s="76"/>
      <c r="TXK527" s="76"/>
      <c r="TXL527" s="76"/>
      <c r="TXM527" s="76"/>
      <c r="TXN527" s="76"/>
      <c r="TXO527" s="76"/>
      <c r="TXP527" s="76"/>
      <c r="TXQ527" s="76"/>
      <c r="TXR527" s="76"/>
      <c r="TXS527" s="76"/>
      <c r="TXT527" s="76"/>
      <c r="TXU527" s="76"/>
      <c r="TXV527" s="76"/>
      <c r="TXW527" s="76"/>
      <c r="TXX527" s="76"/>
      <c r="TXY527" s="76"/>
      <c r="TXZ527" s="76"/>
      <c r="TYA527" s="76"/>
      <c r="TYB527" s="76"/>
      <c r="TYC527" s="76"/>
      <c r="TYD527" s="76"/>
      <c r="TYE527" s="76"/>
      <c r="TYF527" s="76"/>
      <c r="TYG527" s="76"/>
      <c r="TYH527" s="76"/>
      <c r="TYI527" s="76"/>
      <c r="TYJ527" s="76"/>
      <c r="TYK527" s="76"/>
      <c r="TYL527" s="76"/>
      <c r="TYM527" s="76"/>
      <c r="TYN527" s="76"/>
      <c r="TYO527" s="76"/>
      <c r="TYP527" s="76"/>
      <c r="TYQ527" s="76"/>
      <c r="TYR527" s="76"/>
      <c r="TYS527" s="76"/>
      <c r="TYT527" s="76"/>
      <c r="TYU527" s="76"/>
      <c r="TYV527" s="76"/>
      <c r="TYW527" s="76"/>
      <c r="TYX527" s="76"/>
      <c r="TYY527" s="76"/>
      <c r="TYZ527" s="76"/>
      <c r="TZA527" s="76"/>
      <c r="TZB527" s="76"/>
      <c r="TZC527" s="76"/>
      <c r="TZD527" s="76"/>
      <c r="TZE527" s="76"/>
      <c r="TZF527" s="76"/>
      <c r="TZG527" s="76"/>
      <c r="TZH527" s="76"/>
      <c r="TZI527" s="76"/>
      <c r="TZJ527" s="76"/>
      <c r="TZK527" s="76"/>
      <c r="TZL527" s="76"/>
      <c r="TZM527" s="76"/>
      <c r="TZN527" s="76"/>
      <c r="TZO527" s="76"/>
      <c r="TZP527" s="76"/>
      <c r="TZQ527" s="76"/>
      <c r="TZR527" s="76"/>
      <c r="TZS527" s="76"/>
      <c r="TZT527" s="76"/>
      <c r="TZU527" s="76"/>
      <c r="TZV527" s="76"/>
      <c r="TZW527" s="76"/>
      <c r="TZX527" s="76"/>
      <c r="TZY527" s="76"/>
      <c r="TZZ527" s="76"/>
      <c r="UAA527" s="76"/>
      <c r="UAB527" s="76"/>
      <c r="UAC527" s="76"/>
      <c r="UAD527" s="76"/>
      <c r="UAE527" s="76"/>
      <c r="UAF527" s="76"/>
      <c r="UAG527" s="76"/>
      <c r="UAH527" s="76"/>
      <c r="UAI527" s="76"/>
      <c r="UAJ527" s="76"/>
      <c r="UAK527" s="76"/>
      <c r="UAL527" s="76"/>
      <c r="UAM527" s="76"/>
      <c r="UAN527" s="76"/>
      <c r="UAO527" s="76"/>
      <c r="UAP527" s="76"/>
      <c r="UAQ527" s="76"/>
      <c r="UAR527" s="76"/>
      <c r="UAS527" s="76"/>
      <c r="UAT527" s="76"/>
      <c r="UAU527" s="76"/>
      <c r="UAV527" s="76"/>
      <c r="UAW527" s="76"/>
      <c r="UAX527" s="76"/>
      <c r="UAY527" s="76"/>
      <c r="UAZ527" s="76"/>
      <c r="UBA527" s="76"/>
      <c r="UBB527" s="76"/>
      <c r="UBC527" s="76"/>
      <c r="UBD527" s="76"/>
      <c r="UBE527" s="76"/>
      <c r="UBF527" s="76"/>
      <c r="UBG527" s="76"/>
      <c r="UBH527" s="76"/>
      <c r="UBI527" s="76"/>
      <c r="UBJ527" s="76"/>
      <c r="UBK527" s="76"/>
      <c r="UBL527" s="76"/>
      <c r="UBM527" s="76"/>
      <c r="UBN527" s="76"/>
      <c r="UBO527" s="76"/>
      <c r="UBP527" s="76"/>
      <c r="UBQ527" s="76"/>
      <c r="UBR527" s="76"/>
      <c r="UBS527" s="76"/>
      <c r="UBT527" s="76"/>
      <c r="UBU527" s="76"/>
      <c r="UBV527" s="76"/>
      <c r="UBW527" s="76"/>
      <c r="UBX527" s="76"/>
      <c r="UBY527" s="76"/>
      <c r="UBZ527" s="76"/>
      <c r="UCA527" s="76"/>
      <c r="UCB527" s="76"/>
      <c r="UCC527" s="76"/>
      <c r="UCD527" s="76"/>
      <c r="UCE527" s="76"/>
      <c r="UCF527" s="76"/>
      <c r="UCG527" s="76"/>
      <c r="UCH527" s="76"/>
      <c r="UCI527" s="76"/>
      <c r="UCJ527" s="76"/>
      <c r="UCK527" s="76"/>
      <c r="UCL527" s="76"/>
      <c r="UCM527" s="76"/>
      <c r="UCN527" s="76"/>
      <c r="UCO527" s="76"/>
      <c r="UCP527" s="76"/>
      <c r="UCQ527" s="76"/>
      <c r="UCR527" s="76"/>
      <c r="UCS527" s="76"/>
      <c r="UCT527" s="76"/>
      <c r="UCU527" s="76"/>
      <c r="UCV527" s="76"/>
      <c r="UCW527" s="76"/>
      <c r="UCX527" s="76"/>
      <c r="UCY527" s="76"/>
      <c r="UCZ527" s="76"/>
      <c r="UDA527" s="76"/>
      <c r="UDB527" s="76"/>
      <c r="UDC527" s="76"/>
      <c r="UDD527" s="76"/>
      <c r="UDE527" s="76"/>
      <c r="UDF527" s="76"/>
      <c r="UDG527" s="76"/>
      <c r="UDH527" s="76"/>
      <c r="UDI527" s="76"/>
      <c r="UDJ527" s="76"/>
      <c r="UDK527" s="76"/>
      <c r="UDL527" s="76"/>
      <c r="UDM527" s="76"/>
      <c r="UDN527" s="76"/>
      <c r="UDO527" s="76"/>
      <c r="UDP527" s="76"/>
      <c r="UDQ527" s="76"/>
      <c r="UDR527" s="76"/>
      <c r="UDS527" s="76"/>
      <c r="UDT527" s="76"/>
      <c r="UDU527" s="76"/>
      <c r="UDV527" s="76"/>
      <c r="UDW527" s="76"/>
      <c r="UDX527" s="76"/>
      <c r="UDY527" s="76"/>
      <c r="UDZ527" s="76"/>
      <c r="UEA527" s="76"/>
      <c r="UEB527" s="76"/>
      <c r="UEC527" s="76"/>
      <c r="UED527" s="76"/>
      <c r="UEE527" s="76"/>
      <c r="UEF527" s="76"/>
      <c r="UEG527" s="76"/>
      <c r="UEH527" s="76"/>
      <c r="UEI527" s="76"/>
      <c r="UEJ527" s="76"/>
      <c r="UEK527" s="76"/>
      <c r="UEL527" s="76"/>
      <c r="UEM527" s="76"/>
      <c r="UEN527" s="76"/>
      <c r="UEO527" s="76"/>
      <c r="UEP527" s="76"/>
      <c r="UEQ527" s="76"/>
      <c r="UER527" s="76"/>
      <c r="UES527" s="76"/>
      <c r="UET527" s="76"/>
      <c r="UEU527" s="76"/>
      <c r="UEV527" s="76"/>
      <c r="UEW527" s="76"/>
      <c r="UEX527" s="76"/>
      <c r="UEY527" s="76"/>
      <c r="UEZ527" s="76"/>
      <c r="UFA527" s="76"/>
      <c r="UFB527" s="76"/>
      <c r="UFC527" s="76"/>
      <c r="UFD527" s="76"/>
      <c r="UFE527" s="76"/>
      <c r="UFF527" s="76"/>
      <c r="UFG527" s="76"/>
      <c r="UFH527" s="76"/>
      <c r="UFI527" s="76"/>
      <c r="UFJ527" s="76"/>
      <c r="UFK527" s="76"/>
      <c r="UFL527" s="76"/>
      <c r="UFM527" s="76"/>
      <c r="UFN527" s="76"/>
      <c r="UFO527" s="76"/>
      <c r="UFP527" s="76"/>
      <c r="UFQ527" s="76"/>
      <c r="UFR527" s="76"/>
      <c r="UFS527" s="76"/>
      <c r="UFT527" s="76"/>
      <c r="UFU527" s="76"/>
      <c r="UFV527" s="76"/>
      <c r="UFW527" s="76"/>
      <c r="UFX527" s="76"/>
      <c r="UFY527" s="76"/>
      <c r="UFZ527" s="76"/>
      <c r="UGA527" s="76"/>
      <c r="UGB527" s="76"/>
      <c r="UGC527" s="76"/>
      <c r="UGD527" s="76"/>
      <c r="UGE527" s="76"/>
      <c r="UGF527" s="76"/>
      <c r="UGG527" s="76"/>
      <c r="UGH527" s="76"/>
      <c r="UGI527" s="76"/>
      <c r="UGJ527" s="76"/>
      <c r="UGK527" s="76"/>
      <c r="UGL527" s="76"/>
      <c r="UGM527" s="76"/>
      <c r="UGN527" s="76"/>
      <c r="UGO527" s="76"/>
      <c r="UGP527" s="76"/>
      <c r="UGQ527" s="76"/>
      <c r="UGR527" s="76"/>
      <c r="UGS527" s="76"/>
      <c r="UGT527" s="76"/>
      <c r="UGU527" s="76"/>
      <c r="UGV527" s="76"/>
      <c r="UGW527" s="76"/>
      <c r="UGX527" s="76"/>
      <c r="UGY527" s="76"/>
      <c r="UGZ527" s="76"/>
      <c r="UHA527" s="76"/>
      <c r="UHB527" s="76"/>
      <c r="UHC527" s="76"/>
      <c r="UHD527" s="76"/>
      <c r="UHE527" s="76"/>
      <c r="UHF527" s="76"/>
      <c r="UHG527" s="76"/>
      <c r="UHH527" s="76"/>
      <c r="UHI527" s="76"/>
      <c r="UHJ527" s="76"/>
      <c r="UHK527" s="76"/>
      <c r="UHL527" s="76"/>
      <c r="UHM527" s="76"/>
      <c r="UHN527" s="76"/>
      <c r="UHO527" s="76"/>
      <c r="UHP527" s="76"/>
      <c r="UHQ527" s="76"/>
      <c r="UHR527" s="76"/>
      <c r="UHS527" s="76"/>
      <c r="UHT527" s="76"/>
      <c r="UHU527" s="76"/>
      <c r="UHV527" s="76"/>
      <c r="UHW527" s="76"/>
      <c r="UHX527" s="76"/>
      <c r="UHY527" s="76"/>
      <c r="UHZ527" s="76"/>
      <c r="UIA527" s="76"/>
      <c r="UIB527" s="76"/>
      <c r="UIC527" s="76"/>
      <c r="UID527" s="76"/>
      <c r="UIE527" s="76"/>
      <c r="UIF527" s="76"/>
      <c r="UIG527" s="76"/>
      <c r="UIH527" s="76"/>
      <c r="UII527" s="76"/>
      <c r="UIJ527" s="76"/>
      <c r="UIK527" s="76"/>
      <c r="UIL527" s="76"/>
      <c r="UIM527" s="76"/>
      <c r="UIN527" s="76"/>
      <c r="UIO527" s="76"/>
      <c r="UIP527" s="76"/>
      <c r="UIQ527" s="76"/>
      <c r="UIR527" s="76"/>
      <c r="UIS527" s="76"/>
      <c r="UIT527" s="76"/>
      <c r="UIU527" s="76"/>
      <c r="UIV527" s="76"/>
      <c r="UIW527" s="76"/>
      <c r="UIX527" s="76"/>
      <c r="UIY527" s="76"/>
      <c r="UIZ527" s="76"/>
      <c r="UJA527" s="76"/>
      <c r="UJB527" s="76"/>
      <c r="UJC527" s="76"/>
      <c r="UJD527" s="76"/>
      <c r="UJE527" s="76"/>
      <c r="UJF527" s="76"/>
      <c r="UJG527" s="76"/>
      <c r="UJH527" s="76"/>
      <c r="UJI527" s="76"/>
      <c r="UJJ527" s="76"/>
      <c r="UJK527" s="76"/>
      <c r="UJL527" s="76"/>
      <c r="UJM527" s="76"/>
      <c r="UJN527" s="76"/>
      <c r="UJO527" s="76"/>
      <c r="UJP527" s="76"/>
      <c r="UJQ527" s="76"/>
      <c r="UJR527" s="76"/>
      <c r="UJS527" s="76"/>
      <c r="UJT527" s="76"/>
      <c r="UJU527" s="76"/>
      <c r="UJV527" s="76"/>
      <c r="UJW527" s="76"/>
      <c r="UJX527" s="76"/>
      <c r="UJY527" s="76"/>
      <c r="UJZ527" s="76"/>
      <c r="UKA527" s="76"/>
      <c r="UKB527" s="76"/>
      <c r="UKC527" s="76"/>
      <c r="UKD527" s="76"/>
      <c r="UKE527" s="76"/>
      <c r="UKF527" s="76"/>
      <c r="UKG527" s="76"/>
      <c r="UKH527" s="76"/>
      <c r="UKI527" s="76"/>
      <c r="UKJ527" s="76"/>
      <c r="UKK527" s="76"/>
      <c r="UKL527" s="76"/>
      <c r="UKM527" s="76"/>
      <c r="UKN527" s="76"/>
      <c r="UKO527" s="76"/>
      <c r="UKP527" s="76"/>
      <c r="UKQ527" s="76"/>
      <c r="UKR527" s="76"/>
      <c r="UKS527" s="76"/>
      <c r="UKT527" s="76"/>
      <c r="UKU527" s="76"/>
      <c r="UKV527" s="76"/>
      <c r="UKW527" s="76"/>
      <c r="UKX527" s="76"/>
      <c r="UKY527" s="76"/>
      <c r="UKZ527" s="76"/>
      <c r="ULA527" s="76"/>
      <c r="ULB527" s="76"/>
      <c r="ULC527" s="76"/>
      <c r="ULD527" s="76"/>
      <c r="ULE527" s="76"/>
      <c r="ULF527" s="76"/>
      <c r="ULG527" s="76"/>
      <c r="ULH527" s="76"/>
      <c r="ULI527" s="76"/>
      <c r="ULJ527" s="76"/>
      <c r="ULK527" s="76"/>
      <c r="ULL527" s="76"/>
      <c r="ULM527" s="76"/>
      <c r="ULN527" s="76"/>
      <c r="ULO527" s="76"/>
      <c r="ULP527" s="76"/>
      <c r="ULQ527" s="76"/>
      <c r="ULR527" s="76"/>
      <c r="ULS527" s="76"/>
      <c r="ULT527" s="76"/>
      <c r="ULU527" s="76"/>
      <c r="ULV527" s="76"/>
      <c r="ULW527" s="76"/>
      <c r="ULX527" s="76"/>
      <c r="ULY527" s="76"/>
      <c r="ULZ527" s="76"/>
      <c r="UMA527" s="76"/>
      <c r="UMB527" s="76"/>
      <c r="UMC527" s="76"/>
      <c r="UMD527" s="76"/>
      <c r="UME527" s="76"/>
      <c r="UMF527" s="76"/>
      <c r="UMG527" s="76"/>
      <c r="UMH527" s="76"/>
      <c r="UMI527" s="76"/>
      <c r="UMJ527" s="76"/>
      <c r="UMK527" s="76"/>
      <c r="UML527" s="76"/>
      <c r="UMM527" s="76"/>
      <c r="UMN527" s="76"/>
      <c r="UMO527" s="76"/>
      <c r="UMP527" s="76"/>
      <c r="UMQ527" s="76"/>
      <c r="UMR527" s="76"/>
      <c r="UMS527" s="76"/>
      <c r="UMT527" s="76"/>
      <c r="UMU527" s="76"/>
      <c r="UMV527" s="76"/>
      <c r="UMW527" s="76"/>
      <c r="UMX527" s="76"/>
      <c r="UMY527" s="76"/>
      <c r="UMZ527" s="76"/>
      <c r="UNA527" s="76"/>
      <c r="UNB527" s="76"/>
      <c r="UNC527" s="76"/>
      <c r="UND527" s="76"/>
      <c r="UNE527" s="76"/>
      <c r="UNF527" s="76"/>
      <c r="UNG527" s="76"/>
      <c r="UNH527" s="76"/>
      <c r="UNI527" s="76"/>
      <c r="UNJ527" s="76"/>
      <c r="UNK527" s="76"/>
      <c r="UNL527" s="76"/>
      <c r="UNM527" s="76"/>
      <c r="UNN527" s="76"/>
      <c r="UNO527" s="76"/>
      <c r="UNP527" s="76"/>
      <c r="UNQ527" s="76"/>
      <c r="UNR527" s="76"/>
      <c r="UNS527" s="76"/>
      <c r="UNT527" s="76"/>
      <c r="UNU527" s="76"/>
      <c r="UNV527" s="76"/>
      <c r="UNW527" s="76"/>
      <c r="UNX527" s="76"/>
      <c r="UNY527" s="76"/>
      <c r="UNZ527" s="76"/>
      <c r="UOA527" s="76"/>
      <c r="UOB527" s="76"/>
      <c r="UOC527" s="76"/>
      <c r="UOD527" s="76"/>
      <c r="UOE527" s="76"/>
      <c r="UOF527" s="76"/>
      <c r="UOG527" s="76"/>
      <c r="UOH527" s="76"/>
      <c r="UOI527" s="76"/>
      <c r="UOJ527" s="76"/>
      <c r="UOK527" s="76"/>
      <c r="UOL527" s="76"/>
      <c r="UOM527" s="76"/>
      <c r="UON527" s="76"/>
      <c r="UOO527" s="76"/>
      <c r="UOP527" s="76"/>
      <c r="UOQ527" s="76"/>
      <c r="UOR527" s="76"/>
      <c r="UOS527" s="76"/>
      <c r="UOT527" s="76"/>
      <c r="UOU527" s="76"/>
      <c r="UOV527" s="76"/>
      <c r="UOW527" s="76"/>
      <c r="UOX527" s="76"/>
      <c r="UOY527" s="76"/>
      <c r="UOZ527" s="76"/>
      <c r="UPA527" s="76"/>
      <c r="UPB527" s="76"/>
      <c r="UPC527" s="76"/>
      <c r="UPD527" s="76"/>
      <c r="UPE527" s="76"/>
      <c r="UPF527" s="76"/>
      <c r="UPG527" s="76"/>
      <c r="UPH527" s="76"/>
      <c r="UPI527" s="76"/>
      <c r="UPJ527" s="76"/>
      <c r="UPK527" s="76"/>
      <c r="UPL527" s="76"/>
      <c r="UPM527" s="76"/>
      <c r="UPN527" s="76"/>
      <c r="UPO527" s="76"/>
      <c r="UPP527" s="76"/>
      <c r="UPQ527" s="76"/>
      <c r="UPR527" s="76"/>
      <c r="UPS527" s="76"/>
      <c r="UPT527" s="76"/>
      <c r="UPU527" s="76"/>
      <c r="UPV527" s="76"/>
      <c r="UPW527" s="76"/>
      <c r="UPX527" s="76"/>
      <c r="UPY527" s="76"/>
      <c r="UPZ527" s="76"/>
      <c r="UQA527" s="76"/>
      <c r="UQB527" s="76"/>
      <c r="UQC527" s="76"/>
      <c r="UQD527" s="76"/>
      <c r="UQE527" s="76"/>
      <c r="UQF527" s="76"/>
      <c r="UQG527" s="76"/>
      <c r="UQH527" s="76"/>
      <c r="UQI527" s="76"/>
      <c r="UQJ527" s="76"/>
      <c r="UQK527" s="76"/>
      <c r="UQL527" s="76"/>
      <c r="UQM527" s="76"/>
      <c r="UQN527" s="76"/>
      <c r="UQO527" s="76"/>
      <c r="UQP527" s="76"/>
      <c r="UQQ527" s="76"/>
      <c r="UQR527" s="76"/>
      <c r="UQS527" s="76"/>
      <c r="UQT527" s="76"/>
      <c r="UQU527" s="76"/>
      <c r="UQV527" s="76"/>
      <c r="UQW527" s="76"/>
      <c r="UQX527" s="76"/>
      <c r="UQY527" s="76"/>
      <c r="UQZ527" s="76"/>
      <c r="URA527" s="76"/>
      <c r="URB527" s="76"/>
      <c r="URC527" s="76"/>
      <c r="URD527" s="76"/>
      <c r="URE527" s="76"/>
      <c r="URF527" s="76"/>
      <c r="URG527" s="76"/>
      <c r="URH527" s="76"/>
      <c r="URI527" s="76"/>
      <c r="URJ527" s="76"/>
      <c r="URK527" s="76"/>
      <c r="URL527" s="76"/>
      <c r="URM527" s="76"/>
      <c r="URN527" s="76"/>
      <c r="URO527" s="76"/>
      <c r="URP527" s="76"/>
      <c r="URQ527" s="76"/>
      <c r="URR527" s="76"/>
      <c r="URS527" s="76"/>
      <c r="URT527" s="76"/>
      <c r="URU527" s="76"/>
      <c r="URV527" s="76"/>
      <c r="URW527" s="76"/>
      <c r="URX527" s="76"/>
      <c r="URY527" s="76"/>
      <c r="URZ527" s="76"/>
      <c r="USA527" s="76"/>
      <c r="USB527" s="76"/>
      <c r="USC527" s="76"/>
      <c r="USD527" s="76"/>
      <c r="USE527" s="76"/>
      <c r="USF527" s="76"/>
      <c r="USG527" s="76"/>
      <c r="USH527" s="76"/>
      <c r="USI527" s="76"/>
      <c r="USJ527" s="76"/>
      <c r="USK527" s="76"/>
      <c r="USL527" s="76"/>
      <c r="USM527" s="76"/>
      <c r="USN527" s="76"/>
      <c r="USO527" s="76"/>
      <c r="USP527" s="76"/>
      <c r="USQ527" s="76"/>
      <c r="USR527" s="76"/>
      <c r="USS527" s="76"/>
      <c r="UST527" s="76"/>
      <c r="USU527" s="76"/>
      <c r="USV527" s="76"/>
      <c r="USW527" s="76"/>
      <c r="USX527" s="76"/>
      <c r="USY527" s="76"/>
      <c r="USZ527" s="76"/>
      <c r="UTA527" s="76"/>
      <c r="UTB527" s="76"/>
      <c r="UTC527" s="76"/>
      <c r="UTD527" s="76"/>
      <c r="UTE527" s="76"/>
      <c r="UTF527" s="76"/>
      <c r="UTG527" s="76"/>
      <c r="UTH527" s="76"/>
      <c r="UTI527" s="76"/>
      <c r="UTJ527" s="76"/>
      <c r="UTK527" s="76"/>
      <c r="UTL527" s="76"/>
      <c r="UTM527" s="76"/>
      <c r="UTN527" s="76"/>
      <c r="UTO527" s="76"/>
      <c r="UTP527" s="76"/>
      <c r="UTQ527" s="76"/>
      <c r="UTR527" s="76"/>
      <c r="UTS527" s="76"/>
      <c r="UTT527" s="76"/>
      <c r="UTU527" s="76"/>
      <c r="UTV527" s="76"/>
      <c r="UTW527" s="76"/>
      <c r="UTX527" s="76"/>
      <c r="UTY527" s="76"/>
      <c r="UTZ527" s="76"/>
      <c r="UUA527" s="76"/>
      <c r="UUB527" s="76"/>
      <c r="UUC527" s="76"/>
      <c r="UUD527" s="76"/>
      <c r="UUE527" s="76"/>
      <c r="UUF527" s="76"/>
      <c r="UUG527" s="76"/>
      <c r="UUH527" s="76"/>
      <c r="UUI527" s="76"/>
      <c r="UUJ527" s="76"/>
      <c r="UUK527" s="76"/>
      <c r="UUL527" s="76"/>
      <c r="UUM527" s="76"/>
      <c r="UUN527" s="76"/>
      <c r="UUO527" s="76"/>
      <c r="UUP527" s="76"/>
      <c r="UUQ527" s="76"/>
      <c r="UUR527" s="76"/>
      <c r="UUS527" s="76"/>
      <c r="UUT527" s="76"/>
      <c r="UUU527" s="76"/>
      <c r="UUV527" s="76"/>
      <c r="UUW527" s="76"/>
      <c r="UUX527" s="76"/>
      <c r="UUY527" s="76"/>
      <c r="UUZ527" s="76"/>
      <c r="UVA527" s="76"/>
      <c r="UVB527" s="76"/>
      <c r="UVC527" s="76"/>
      <c r="UVD527" s="76"/>
      <c r="UVE527" s="76"/>
      <c r="UVF527" s="76"/>
      <c r="UVG527" s="76"/>
      <c r="UVH527" s="76"/>
      <c r="UVI527" s="76"/>
      <c r="UVJ527" s="76"/>
      <c r="UVK527" s="76"/>
      <c r="UVL527" s="76"/>
      <c r="UVM527" s="76"/>
      <c r="UVN527" s="76"/>
      <c r="UVO527" s="76"/>
      <c r="UVP527" s="76"/>
      <c r="UVQ527" s="76"/>
      <c r="UVR527" s="76"/>
      <c r="UVS527" s="76"/>
      <c r="UVT527" s="76"/>
      <c r="UVU527" s="76"/>
      <c r="UVV527" s="76"/>
      <c r="UVW527" s="76"/>
      <c r="UVX527" s="76"/>
      <c r="UVY527" s="76"/>
      <c r="UVZ527" s="76"/>
      <c r="UWA527" s="76"/>
      <c r="UWB527" s="76"/>
      <c r="UWC527" s="76"/>
      <c r="UWD527" s="76"/>
      <c r="UWE527" s="76"/>
      <c r="UWF527" s="76"/>
      <c r="UWG527" s="76"/>
      <c r="UWH527" s="76"/>
      <c r="UWI527" s="76"/>
      <c r="UWJ527" s="76"/>
      <c r="UWK527" s="76"/>
      <c r="UWL527" s="76"/>
      <c r="UWM527" s="76"/>
      <c r="UWN527" s="76"/>
      <c r="UWO527" s="76"/>
      <c r="UWP527" s="76"/>
      <c r="UWQ527" s="76"/>
      <c r="UWR527" s="76"/>
      <c r="UWS527" s="76"/>
      <c r="UWT527" s="76"/>
      <c r="UWU527" s="76"/>
      <c r="UWV527" s="76"/>
      <c r="UWW527" s="76"/>
      <c r="UWX527" s="76"/>
      <c r="UWY527" s="76"/>
      <c r="UWZ527" s="76"/>
      <c r="UXA527" s="76"/>
      <c r="UXB527" s="76"/>
      <c r="UXC527" s="76"/>
      <c r="UXD527" s="76"/>
      <c r="UXE527" s="76"/>
      <c r="UXF527" s="76"/>
      <c r="UXG527" s="76"/>
      <c r="UXH527" s="76"/>
      <c r="UXI527" s="76"/>
      <c r="UXJ527" s="76"/>
      <c r="UXK527" s="76"/>
      <c r="UXL527" s="76"/>
      <c r="UXM527" s="76"/>
      <c r="UXN527" s="76"/>
      <c r="UXO527" s="76"/>
      <c r="UXP527" s="76"/>
      <c r="UXQ527" s="76"/>
      <c r="UXR527" s="76"/>
      <c r="UXS527" s="76"/>
      <c r="UXT527" s="76"/>
      <c r="UXU527" s="76"/>
      <c r="UXV527" s="76"/>
      <c r="UXW527" s="76"/>
      <c r="UXX527" s="76"/>
      <c r="UXY527" s="76"/>
      <c r="UXZ527" s="76"/>
      <c r="UYA527" s="76"/>
      <c r="UYB527" s="76"/>
      <c r="UYC527" s="76"/>
      <c r="UYD527" s="76"/>
      <c r="UYE527" s="76"/>
      <c r="UYF527" s="76"/>
      <c r="UYG527" s="76"/>
      <c r="UYH527" s="76"/>
      <c r="UYI527" s="76"/>
      <c r="UYJ527" s="76"/>
      <c r="UYK527" s="76"/>
      <c r="UYL527" s="76"/>
      <c r="UYM527" s="76"/>
      <c r="UYN527" s="76"/>
      <c r="UYO527" s="76"/>
      <c r="UYP527" s="76"/>
      <c r="UYQ527" s="76"/>
      <c r="UYR527" s="76"/>
      <c r="UYS527" s="76"/>
      <c r="UYT527" s="76"/>
      <c r="UYU527" s="76"/>
      <c r="UYV527" s="76"/>
      <c r="UYW527" s="76"/>
      <c r="UYX527" s="76"/>
      <c r="UYY527" s="76"/>
      <c r="UYZ527" s="76"/>
      <c r="UZA527" s="76"/>
      <c r="UZB527" s="76"/>
      <c r="UZC527" s="76"/>
      <c r="UZD527" s="76"/>
      <c r="UZE527" s="76"/>
      <c r="UZF527" s="76"/>
      <c r="UZG527" s="76"/>
      <c r="UZH527" s="76"/>
      <c r="UZI527" s="76"/>
      <c r="UZJ527" s="76"/>
      <c r="UZK527" s="76"/>
      <c r="UZL527" s="76"/>
      <c r="UZM527" s="76"/>
      <c r="UZN527" s="76"/>
      <c r="UZO527" s="76"/>
      <c r="UZP527" s="76"/>
      <c r="UZQ527" s="76"/>
      <c r="UZR527" s="76"/>
      <c r="UZS527" s="76"/>
      <c r="UZT527" s="76"/>
      <c r="UZU527" s="76"/>
      <c r="UZV527" s="76"/>
      <c r="UZW527" s="76"/>
      <c r="UZX527" s="76"/>
      <c r="UZY527" s="76"/>
      <c r="UZZ527" s="76"/>
      <c r="VAA527" s="76"/>
      <c r="VAB527" s="76"/>
      <c r="VAC527" s="76"/>
      <c r="VAD527" s="76"/>
      <c r="VAE527" s="76"/>
      <c r="VAF527" s="76"/>
      <c r="VAG527" s="76"/>
      <c r="VAH527" s="76"/>
      <c r="VAI527" s="76"/>
      <c r="VAJ527" s="76"/>
      <c r="VAK527" s="76"/>
      <c r="VAL527" s="76"/>
      <c r="VAM527" s="76"/>
      <c r="VAN527" s="76"/>
      <c r="VAO527" s="76"/>
      <c r="VAP527" s="76"/>
      <c r="VAQ527" s="76"/>
      <c r="VAR527" s="76"/>
      <c r="VAS527" s="76"/>
      <c r="VAT527" s="76"/>
      <c r="VAU527" s="76"/>
      <c r="VAV527" s="76"/>
      <c r="VAW527" s="76"/>
      <c r="VAX527" s="76"/>
      <c r="VAY527" s="76"/>
      <c r="VAZ527" s="76"/>
      <c r="VBA527" s="76"/>
      <c r="VBB527" s="76"/>
      <c r="VBC527" s="76"/>
      <c r="VBD527" s="76"/>
      <c r="VBE527" s="76"/>
      <c r="VBF527" s="76"/>
      <c r="VBG527" s="76"/>
      <c r="VBH527" s="76"/>
      <c r="VBI527" s="76"/>
      <c r="VBJ527" s="76"/>
      <c r="VBK527" s="76"/>
      <c r="VBL527" s="76"/>
      <c r="VBM527" s="76"/>
      <c r="VBN527" s="76"/>
      <c r="VBO527" s="76"/>
      <c r="VBP527" s="76"/>
      <c r="VBQ527" s="76"/>
      <c r="VBR527" s="76"/>
      <c r="VBS527" s="76"/>
      <c r="VBT527" s="76"/>
      <c r="VBU527" s="76"/>
      <c r="VBV527" s="76"/>
      <c r="VBW527" s="76"/>
      <c r="VBX527" s="76"/>
      <c r="VBY527" s="76"/>
      <c r="VBZ527" s="76"/>
      <c r="VCA527" s="76"/>
      <c r="VCB527" s="76"/>
      <c r="VCC527" s="76"/>
      <c r="VCD527" s="76"/>
      <c r="VCE527" s="76"/>
      <c r="VCF527" s="76"/>
      <c r="VCG527" s="76"/>
      <c r="VCH527" s="76"/>
      <c r="VCI527" s="76"/>
      <c r="VCJ527" s="76"/>
      <c r="VCK527" s="76"/>
      <c r="VCL527" s="76"/>
      <c r="VCM527" s="76"/>
      <c r="VCN527" s="76"/>
      <c r="VCO527" s="76"/>
      <c r="VCP527" s="76"/>
      <c r="VCQ527" s="76"/>
      <c r="VCR527" s="76"/>
      <c r="VCS527" s="76"/>
      <c r="VCT527" s="76"/>
      <c r="VCU527" s="76"/>
      <c r="VCV527" s="76"/>
      <c r="VCW527" s="76"/>
      <c r="VCX527" s="76"/>
      <c r="VCY527" s="76"/>
      <c r="VCZ527" s="76"/>
      <c r="VDA527" s="76"/>
      <c r="VDB527" s="76"/>
      <c r="VDC527" s="76"/>
      <c r="VDD527" s="76"/>
      <c r="VDE527" s="76"/>
      <c r="VDF527" s="76"/>
      <c r="VDG527" s="76"/>
      <c r="VDH527" s="76"/>
      <c r="VDI527" s="76"/>
      <c r="VDJ527" s="76"/>
      <c r="VDK527" s="76"/>
      <c r="VDL527" s="76"/>
      <c r="VDM527" s="76"/>
      <c r="VDN527" s="76"/>
      <c r="VDO527" s="76"/>
      <c r="VDP527" s="76"/>
      <c r="VDQ527" s="76"/>
      <c r="VDR527" s="76"/>
      <c r="VDS527" s="76"/>
      <c r="VDT527" s="76"/>
      <c r="VDU527" s="76"/>
      <c r="VDV527" s="76"/>
      <c r="VDW527" s="76"/>
      <c r="VDX527" s="76"/>
      <c r="VDY527" s="76"/>
      <c r="VDZ527" s="76"/>
      <c r="VEA527" s="76"/>
      <c r="VEB527" s="76"/>
      <c r="VEC527" s="76"/>
      <c r="VED527" s="76"/>
      <c r="VEE527" s="76"/>
      <c r="VEF527" s="76"/>
      <c r="VEG527" s="76"/>
      <c r="VEH527" s="76"/>
      <c r="VEI527" s="76"/>
      <c r="VEJ527" s="76"/>
      <c r="VEK527" s="76"/>
      <c r="VEL527" s="76"/>
      <c r="VEM527" s="76"/>
      <c r="VEN527" s="76"/>
      <c r="VEO527" s="76"/>
      <c r="VEP527" s="76"/>
      <c r="VEQ527" s="76"/>
      <c r="VER527" s="76"/>
      <c r="VES527" s="76"/>
      <c r="VET527" s="76"/>
      <c r="VEU527" s="76"/>
      <c r="VEV527" s="76"/>
      <c r="VEW527" s="76"/>
      <c r="VEX527" s="76"/>
      <c r="VEY527" s="76"/>
      <c r="VEZ527" s="76"/>
      <c r="VFA527" s="76"/>
      <c r="VFB527" s="76"/>
      <c r="VFC527" s="76"/>
      <c r="VFD527" s="76"/>
      <c r="VFE527" s="76"/>
      <c r="VFF527" s="76"/>
      <c r="VFG527" s="76"/>
      <c r="VFH527" s="76"/>
      <c r="VFI527" s="76"/>
      <c r="VFJ527" s="76"/>
      <c r="VFK527" s="76"/>
      <c r="VFL527" s="76"/>
      <c r="VFM527" s="76"/>
      <c r="VFN527" s="76"/>
      <c r="VFO527" s="76"/>
      <c r="VFP527" s="76"/>
      <c r="VFQ527" s="76"/>
      <c r="VFR527" s="76"/>
      <c r="VFS527" s="76"/>
      <c r="VFT527" s="76"/>
      <c r="VFU527" s="76"/>
      <c r="VFV527" s="76"/>
      <c r="VFW527" s="76"/>
      <c r="VFX527" s="76"/>
      <c r="VFY527" s="76"/>
      <c r="VFZ527" s="76"/>
      <c r="VGA527" s="76"/>
      <c r="VGB527" s="76"/>
      <c r="VGC527" s="76"/>
      <c r="VGD527" s="76"/>
      <c r="VGE527" s="76"/>
      <c r="VGF527" s="76"/>
      <c r="VGG527" s="76"/>
      <c r="VGH527" s="76"/>
      <c r="VGI527" s="76"/>
      <c r="VGJ527" s="76"/>
      <c r="VGK527" s="76"/>
      <c r="VGL527" s="76"/>
      <c r="VGM527" s="76"/>
      <c r="VGN527" s="76"/>
      <c r="VGO527" s="76"/>
      <c r="VGP527" s="76"/>
      <c r="VGQ527" s="76"/>
      <c r="VGR527" s="76"/>
      <c r="VGS527" s="76"/>
      <c r="VGT527" s="76"/>
      <c r="VGU527" s="76"/>
      <c r="VGV527" s="76"/>
      <c r="VGW527" s="76"/>
      <c r="VGX527" s="76"/>
      <c r="VGY527" s="76"/>
      <c r="VGZ527" s="76"/>
      <c r="VHA527" s="76"/>
      <c r="VHB527" s="76"/>
      <c r="VHC527" s="76"/>
      <c r="VHD527" s="76"/>
      <c r="VHE527" s="76"/>
      <c r="VHF527" s="76"/>
      <c r="VHG527" s="76"/>
      <c r="VHH527" s="76"/>
      <c r="VHI527" s="76"/>
      <c r="VHJ527" s="76"/>
      <c r="VHK527" s="76"/>
      <c r="VHL527" s="76"/>
      <c r="VHM527" s="76"/>
      <c r="VHN527" s="76"/>
      <c r="VHO527" s="76"/>
      <c r="VHP527" s="76"/>
      <c r="VHQ527" s="76"/>
      <c r="VHR527" s="76"/>
      <c r="VHS527" s="76"/>
      <c r="VHT527" s="76"/>
      <c r="VHU527" s="76"/>
      <c r="VHV527" s="76"/>
      <c r="VHW527" s="76"/>
      <c r="VHX527" s="76"/>
      <c r="VHY527" s="76"/>
      <c r="VHZ527" s="76"/>
      <c r="VIA527" s="76"/>
      <c r="VIB527" s="76"/>
      <c r="VIC527" s="76"/>
      <c r="VID527" s="76"/>
      <c r="VIE527" s="76"/>
      <c r="VIF527" s="76"/>
      <c r="VIG527" s="76"/>
      <c r="VIH527" s="76"/>
      <c r="VII527" s="76"/>
      <c r="VIJ527" s="76"/>
      <c r="VIK527" s="76"/>
      <c r="VIL527" s="76"/>
      <c r="VIM527" s="76"/>
      <c r="VIN527" s="76"/>
      <c r="VIO527" s="76"/>
      <c r="VIP527" s="76"/>
      <c r="VIQ527" s="76"/>
      <c r="VIR527" s="76"/>
      <c r="VIS527" s="76"/>
      <c r="VIT527" s="76"/>
      <c r="VIU527" s="76"/>
      <c r="VIV527" s="76"/>
      <c r="VIW527" s="76"/>
      <c r="VIX527" s="76"/>
      <c r="VIY527" s="76"/>
      <c r="VIZ527" s="76"/>
      <c r="VJA527" s="76"/>
      <c r="VJB527" s="76"/>
      <c r="VJC527" s="76"/>
      <c r="VJD527" s="76"/>
      <c r="VJE527" s="76"/>
      <c r="VJF527" s="76"/>
      <c r="VJG527" s="76"/>
      <c r="VJH527" s="76"/>
      <c r="VJI527" s="76"/>
      <c r="VJJ527" s="76"/>
      <c r="VJK527" s="76"/>
      <c r="VJL527" s="76"/>
      <c r="VJM527" s="76"/>
      <c r="VJN527" s="76"/>
      <c r="VJO527" s="76"/>
      <c r="VJP527" s="76"/>
      <c r="VJQ527" s="76"/>
      <c r="VJR527" s="76"/>
      <c r="VJS527" s="76"/>
      <c r="VJT527" s="76"/>
      <c r="VJU527" s="76"/>
      <c r="VJV527" s="76"/>
      <c r="VJW527" s="76"/>
      <c r="VJX527" s="76"/>
      <c r="VJY527" s="76"/>
      <c r="VJZ527" s="76"/>
      <c r="VKA527" s="76"/>
      <c r="VKB527" s="76"/>
      <c r="VKC527" s="76"/>
      <c r="VKD527" s="76"/>
      <c r="VKE527" s="76"/>
      <c r="VKF527" s="76"/>
      <c r="VKG527" s="76"/>
      <c r="VKH527" s="76"/>
      <c r="VKI527" s="76"/>
      <c r="VKJ527" s="76"/>
      <c r="VKK527" s="76"/>
      <c r="VKL527" s="76"/>
      <c r="VKM527" s="76"/>
      <c r="VKN527" s="76"/>
      <c r="VKO527" s="76"/>
      <c r="VKP527" s="76"/>
      <c r="VKQ527" s="76"/>
      <c r="VKR527" s="76"/>
      <c r="VKS527" s="76"/>
      <c r="VKT527" s="76"/>
      <c r="VKU527" s="76"/>
      <c r="VKV527" s="76"/>
      <c r="VKW527" s="76"/>
      <c r="VKX527" s="76"/>
      <c r="VKY527" s="76"/>
      <c r="VKZ527" s="76"/>
      <c r="VLA527" s="76"/>
      <c r="VLB527" s="76"/>
      <c r="VLC527" s="76"/>
      <c r="VLD527" s="76"/>
      <c r="VLE527" s="76"/>
      <c r="VLF527" s="76"/>
      <c r="VLG527" s="76"/>
      <c r="VLH527" s="76"/>
      <c r="VLI527" s="76"/>
      <c r="VLJ527" s="76"/>
      <c r="VLK527" s="76"/>
      <c r="VLL527" s="76"/>
      <c r="VLM527" s="76"/>
      <c r="VLN527" s="76"/>
      <c r="VLO527" s="76"/>
      <c r="VLP527" s="76"/>
      <c r="VLQ527" s="76"/>
      <c r="VLR527" s="76"/>
      <c r="VLS527" s="76"/>
      <c r="VLT527" s="76"/>
      <c r="VLU527" s="76"/>
      <c r="VLV527" s="76"/>
      <c r="VLW527" s="76"/>
      <c r="VLX527" s="76"/>
      <c r="VLY527" s="76"/>
      <c r="VLZ527" s="76"/>
      <c r="VMA527" s="76"/>
      <c r="VMB527" s="76"/>
      <c r="VMC527" s="76"/>
      <c r="VMD527" s="76"/>
      <c r="VME527" s="76"/>
      <c r="VMF527" s="76"/>
      <c r="VMG527" s="76"/>
      <c r="VMH527" s="76"/>
      <c r="VMI527" s="76"/>
      <c r="VMJ527" s="76"/>
      <c r="VMK527" s="76"/>
      <c r="VML527" s="76"/>
      <c r="VMM527" s="76"/>
      <c r="VMN527" s="76"/>
      <c r="VMO527" s="76"/>
      <c r="VMP527" s="76"/>
      <c r="VMQ527" s="76"/>
      <c r="VMR527" s="76"/>
      <c r="VMS527" s="76"/>
      <c r="VMT527" s="76"/>
      <c r="VMU527" s="76"/>
      <c r="VMV527" s="76"/>
      <c r="VMW527" s="76"/>
      <c r="VMX527" s="76"/>
      <c r="VMY527" s="76"/>
      <c r="VMZ527" s="76"/>
      <c r="VNA527" s="76"/>
      <c r="VNB527" s="76"/>
      <c r="VNC527" s="76"/>
      <c r="VND527" s="76"/>
      <c r="VNE527" s="76"/>
      <c r="VNF527" s="76"/>
      <c r="VNG527" s="76"/>
      <c r="VNH527" s="76"/>
      <c r="VNI527" s="76"/>
      <c r="VNJ527" s="76"/>
      <c r="VNK527" s="76"/>
      <c r="VNL527" s="76"/>
      <c r="VNM527" s="76"/>
      <c r="VNN527" s="76"/>
      <c r="VNO527" s="76"/>
      <c r="VNP527" s="76"/>
      <c r="VNQ527" s="76"/>
      <c r="VNR527" s="76"/>
      <c r="VNS527" s="76"/>
      <c r="VNT527" s="76"/>
      <c r="VNU527" s="76"/>
      <c r="VNV527" s="76"/>
      <c r="VNW527" s="76"/>
      <c r="VNX527" s="76"/>
      <c r="VNY527" s="76"/>
      <c r="VNZ527" s="76"/>
      <c r="VOA527" s="76"/>
      <c r="VOB527" s="76"/>
      <c r="VOC527" s="76"/>
      <c r="VOD527" s="76"/>
      <c r="VOE527" s="76"/>
      <c r="VOF527" s="76"/>
      <c r="VOG527" s="76"/>
      <c r="VOH527" s="76"/>
      <c r="VOI527" s="76"/>
      <c r="VOJ527" s="76"/>
      <c r="VOK527" s="76"/>
      <c r="VOL527" s="76"/>
      <c r="VOM527" s="76"/>
      <c r="VON527" s="76"/>
      <c r="VOO527" s="76"/>
      <c r="VOP527" s="76"/>
      <c r="VOQ527" s="76"/>
      <c r="VOR527" s="76"/>
      <c r="VOS527" s="76"/>
      <c r="VOT527" s="76"/>
      <c r="VOU527" s="76"/>
      <c r="VOV527" s="76"/>
      <c r="VOW527" s="76"/>
      <c r="VOX527" s="76"/>
      <c r="VOY527" s="76"/>
      <c r="VOZ527" s="76"/>
      <c r="VPA527" s="76"/>
      <c r="VPB527" s="76"/>
      <c r="VPC527" s="76"/>
      <c r="VPD527" s="76"/>
      <c r="VPE527" s="76"/>
      <c r="VPF527" s="76"/>
      <c r="VPG527" s="76"/>
      <c r="VPH527" s="76"/>
      <c r="VPI527" s="76"/>
      <c r="VPJ527" s="76"/>
      <c r="VPK527" s="76"/>
      <c r="VPL527" s="76"/>
      <c r="VPM527" s="76"/>
      <c r="VPN527" s="76"/>
      <c r="VPO527" s="76"/>
      <c r="VPP527" s="76"/>
      <c r="VPQ527" s="76"/>
      <c r="VPR527" s="76"/>
      <c r="VPS527" s="76"/>
      <c r="VPT527" s="76"/>
      <c r="VPU527" s="76"/>
      <c r="VPV527" s="76"/>
      <c r="VPW527" s="76"/>
      <c r="VPX527" s="76"/>
      <c r="VPY527" s="76"/>
      <c r="VPZ527" s="76"/>
      <c r="VQA527" s="76"/>
      <c r="VQB527" s="76"/>
      <c r="VQC527" s="76"/>
      <c r="VQD527" s="76"/>
      <c r="VQE527" s="76"/>
      <c r="VQF527" s="76"/>
      <c r="VQG527" s="76"/>
      <c r="VQH527" s="76"/>
      <c r="VQI527" s="76"/>
      <c r="VQJ527" s="76"/>
      <c r="VQK527" s="76"/>
      <c r="VQL527" s="76"/>
      <c r="VQM527" s="76"/>
      <c r="VQN527" s="76"/>
      <c r="VQO527" s="76"/>
      <c r="VQP527" s="76"/>
      <c r="VQQ527" s="76"/>
      <c r="VQR527" s="76"/>
      <c r="VQS527" s="76"/>
      <c r="VQT527" s="76"/>
      <c r="VQU527" s="76"/>
      <c r="VQV527" s="76"/>
      <c r="VQW527" s="76"/>
      <c r="VQX527" s="76"/>
      <c r="VQY527" s="76"/>
      <c r="VQZ527" s="76"/>
      <c r="VRA527" s="76"/>
      <c r="VRB527" s="76"/>
      <c r="VRC527" s="76"/>
      <c r="VRD527" s="76"/>
      <c r="VRE527" s="76"/>
      <c r="VRF527" s="76"/>
      <c r="VRG527" s="76"/>
      <c r="VRH527" s="76"/>
      <c r="VRI527" s="76"/>
      <c r="VRJ527" s="76"/>
      <c r="VRK527" s="76"/>
      <c r="VRL527" s="76"/>
      <c r="VRM527" s="76"/>
      <c r="VRN527" s="76"/>
      <c r="VRO527" s="76"/>
      <c r="VRP527" s="76"/>
      <c r="VRQ527" s="76"/>
      <c r="VRR527" s="76"/>
      <c r="VRS527" s="76"/>
      <c r="VRT527" s="76"/>
      <c r="VRU527" s="76"/>
      <c r="VRV527" s="76"/>
      <c r="VRW527" s="76"/>
      <c r="VRX527" s="76"/>
      <c r="VRY527" s="76"/>
      <c r="VRZ527" s="76"/>
      <c r="VSA527" s="76"/>
      <c r="VSB527" s="76"/>
      <c r="VSC527" s="76"/>
      <c r="VSD527" s="76"/>
      <c r="VSE527" s="76"/>
      <c r="VSF527" s="76"/>
      <c r="VSG527" s="76"/>
      <c r="VSH527" s="76"/>
      <c r="VSI527" s="76"/>
      <c r="VSJ527" s="76"/>
      <c r="VSK527" s="76"/>
      <c r="VSL527" s="76"/>
      <c r="VSM527" s="76"/>
      <c r="VSN527" s="76"/>
      <c r="VSO527" s="76"/>
      <c r="VSP527" s="76"/>
      <c r="VSQ527" s="76"/>
      <c r="VSR527" s="76"/>
      <c r="VSS527" s="76"/>
      <c r="VST527" s="76"/>
      <c r="VSU527" s="76"/>
      <c r="VSV527" s="76"/>
      <c r="VSW527" s="76"/>
      <c r="VSX527" s="76"/>
      <c r="VSY527" s="76"/>
      <c r="VSZ527" s="76"/>
      <c r="VTA527" s="76"/>
      <c r="VTB527" s="76"/>
      <c r="VTC527" s="76"/>
      <c r="VTD527" s="76"/>
      <c r="VTE527" s="76"/>
      <c r="VTF527" s="76"/>
      <c r="VTG527" s="76"/>
      <c r="VTH527" s="76"/>
      <c r="VTI527" s="76"/>
      <c r="VTJ527" s="76"/>
      <c r="VTK527" s="76"/>
      <c r="VTL527" s="76"/>
      <c r="VTM527" s="76"/>
      <c r="VTN527" s="76"/>
      <c r="VTO527" s="76"/>
      <c r="VTP527" s="76"/>
      <c r="VTQ527" s="76"/>
      <c r="VTR527" s="76"/>
      <c r="VTS527" s="76"/>
      <c r="VTT527" s="76"/>
      <c r="VTU527" s="76"/>
      <c r="VTV527" s="76"/>
      <c r="VTW527" s="76"/>
      <c r="VTX527" s="76"/>
      <c r="VTY527" s="76"/>
      <c r="VTZ527" s="76"/>
      <c r="VUA527" s="76"/>
      <c r="VUB527" s="76"/>
      <c r="VUC527" s="76"/>
      <c r="VUD527" s="76"/>
      <c r="VUE527" s="76"/>
      <c r="VUF527" s="76"/>
      <c r="VUG527" s="76"/>
      <c r="VUH527" s="76"/>
      <c r="VUI527" s="76"/>
      <c r="VUJ527" s="76"/>
      <c r="VUK527" s="76"/>
      <c r="VUL527" s="76"/>
      <c r="VUM527" s="76"/>
      <c r="VUN527" s="76"/>
      <c r="VUO527" s="76"/>
      <c r="VUP527" s="76"/>
      <c r="VUQ527" s="76"/>
      <c r="VUR527" s="76"/>
      <c r="VUS527" s="76"/>
      <c r="VUT527" s="76"/>
      <c r="VUU527" s="76"/>
      <c r="VUV527" s="76"/>
      <c r="VUW527" s="76"/>
      <c r="VUX527" s="76"/>
      <c r="VUY527" s="76"/>
      <c r="VUZ527" s="76"/>
      <c r="VVA527" s="76"/>
      <c r="VVB527" s="76"/>
      <c r="VVC527" s="76"/>
      <c r="VVD527" s="76"/>
      <c r="VVE527" s="76"/>
      <c r="VVF527" s="76"/>
      <c r="VVG527" s="76"/>
      <c r="VVH527" s="76"/>
      <c r="VVI527" s="76"/>
      <c r="VVJ527" s="76"/>
      <c r="VVK527" s="76"/>
      <c r="VVL527" s="76"/>
      <c r="VVM527" s="76"/>
      <c r="VVN527" s="76"/>
      <c r="VVO527" s="76"/>
      <c r="VVP527" s="76"/>
      <c r="VVQ527" s="76"/>
      <c r="VVR527" s="76"/>
      <c r="VVS527" s="76"/>
      <c r="VVT527" s="76"/>
      <c r="VVU527" s="76"/>
      <c r="VVV527" s="76"/>
      <c r="VVW527" s="76"/>
      <c r="VVX527" s="76"/>
      <c r="VVY527" s="76"/>
      <c r="VVZ527" s="76"/>
      <c r="VWA527" s="76"/>
      <c r="VWB527" s="76"/>
      <c r="VWC527" s="76"/>
      <c r="VWD527" s="76"/>
      <c r="VWE527" s="76"/>
      <c r="VWF527" s="76"/>
      <c r="VWG527" s="76"/>
      <c r="VWH527" s="76"/>
      <c r="VWI527" s="76"/>
      <c r="VWJ527" s="76"/>
      <c r="VWK527" s="76"/>
      <c r="VWL527" s="76"/>
      <c r="VWM527" s="76"/>
      <c r="VWN527" s="76"/>
      <c r="VWO527" s="76"/>
      <c r="VWP527" s="76"/>
      <c r="VWQ527" s="76"/>
      <c r="VWR527" s="76"/>
      <c r="VWS527" s="76"/>
      <c r="VWT527" s="76"/>
      <c r="VWU527" s="76"/>
      <c r="VWV527" s="76"/>
      <c r="VWW527" s="76"/>
      <c r="VWX527" s="76"/>
      <c r="VWY527" s="76"/>
      <c r="VWZ527" s="76"/>
      <c r="VXA527" s="76"/>
      <c r="VXB527" s="76"/>
      <c r="VXC527" s="76"/>
      <c r="VXD527" s="76"/>
      <c r="VXE527" s="76"/>
      <c r="VXF527" s="76"/>
      <c r="VXG527" s="76"/>
      <c r="VXH527" s="76"/>
      <c r="VXI527" s="76"/>
      <c r="VXJ527" s="76"/>
      <c r="VXK527" s="76"/>
      <c r="VXL527" s="76"/>
      <c r="VXM527" s="76"/>
      <c r="VXN527" s="76"/>
      <c r="VXO527" s="76"/>
      <c r="VXP527" s="76"/>
      <c r="VXQ527" s="76"/>
      <c r="VXR527" s="76"/>
      <c r="VXS527" s="76"/>
      <c r="VXT527" s="76"/>
      <c r="VXU527" s="76"/>
      <c r="VXV527" s="76"/>
      <c r="VXW527" s="76"/>
      <c r="VXX527" s="76"/>
      <c r="VXY527" s="76"/>
      <c r="VXZ527" s="76"/>
      <c r="VYA527" s="76"/>
      <c r="VYB527" s="76"/>
      <c r="VYC527" s="76"/>
      <c r="VYD527" s="76"/>
      <c r="VYE527" s="76"/>
      <c r="VYF527" s="76"/>
      <c r="VYG527" s="76"/>
      <c r="VYH527" s="76"/>
      <c r="VYI527" s="76"/>
      <c r="VYJ527" s="76"/>
      <c r="VYK527" s="76"/>
      <c r="VYL527" s="76"/>
      <c r="VYM527" s="76"/>
      <c r="VYN527" s="76"/>
      <c r="VYO527" s="76"/>
      <c r="VYP527" s="76"/>
      <c r="VYQ527" s="76"/>
      <c r="VYR527" s="76"/>
      <c r="VYS527" s="76"/>
      <c r="VYT527" s="76"/>
      <c r="VYU527" s="76"/>
      <c r="VYV527" s="76"/>
      <c r="VYW527" s="76"/>
      <c r="VYX527" s="76"/>
      <c r="VYY527" s="76"/>
      <c r="VYZ527" s="76"/>
      <c r="VZA527" s="76"/>
      <c r="VZB527" s="76"/>
      <c r="VZC527" s="76"/>
      <c r="VZD527" s="76"/>
      <c r="VZE527" s="76"/>
      <c r="VZF527" s="76"/>
      <c r="VZG527" s="76"/>
      <c r="VZH527" s="76"/>
      <c r="VZI527" s="76"/>
      <c r="VZJ527" s="76"/>
      <c r="VZK527" s="76"/>
      <c r="VZL527" s="76"/>
      <c r="VZM527" s="76"/>
      <c r="VZN527" s="76"/>
      <c r="VZO527" s="76"/>
      <c r="VZP527" s="76"/>
      <c r="VZQ527" s="76"/>
      <c r="VZR527" s="76"/>
      <c r="VZS527" s="76"/>
      <c r="VZT527" s="76"/>
      <c r="VZU527" s="76"/>
      <c r="VZV527" s="76"/>
      <c r="VZW527" s="76"/>
      <c r="VZX527" s="76"/>
      <c r="VZY527" s="76"/>
      <c r="VZZ527" s="76"/>
      <c r="WAA527" s="76"/>
      <c r="WAB527" s="76"/>
      <c r="WAC527" s="76"/>
      <c r="WAD527" s="76"/>
      <c r="WAE527" s="76"/>
      <c r="WAF527" s="76"/>
      <c r="WAG527" s="76"/>
      <c r="WAH527" s="76"/>
      <c r="WAI527" s="76"/>
      <c r="WAJ527" s="76"/>
      <c r="WAK527" s="76"/>
      <c r="WAL527" s="76"/>
      <c r="WAM527" s="76"/>
      <c r="WAN527" s="76"/>
      <c r="WAO527" s="76"/>
      <c r="WAP527" s="76"/>
      <c r="WAQ527" s="76"/>
      <c r="WAR527" s="76"/>
      <c r="WAS527" s="76"/>
      <c r="WAT527" s="76"/>
      <c r="WAU527" s="76"/>
      <c r="WAV527" s="76"/>
      <c r="WAW527" s="76"/>
      <c r="WAX527" s="76"/>
      <c r="WAY527" s="76"/>
      <c r="WAZ527" s="76"/>
      <c r="WBA527" s="76"/>
      <c r="WBB527" s="76"/>
      <c r="WBC527" s="76"/>
      <c r="WBD527" s="76"/>
      <c r="WBE527" s="76"/>
      <c r="WBF527" s="76"/>
      <c r="WBG527" s="76"/>
      <c r="WBH527" s="76"/>
      <c r="WBI527" s="76"/>
      <c r="WBJ527" s="76"/>
      <c r="WBK527" s="76"/>
      <c r="WBL527" s="76"/>
      <c r="WBM527" s="76"/>
      <c r="WBN527" s="76"/>
      <c r="WBO527" s="76"/>
      <c r="WBP527" s="76"/>
      <c r="WBQ527" s="76"/>
      <c r="WBR527" s="76"/>
      <c r="WBS527" s="76"/>
      <c r="WBT527" s="76"/>
      <c r="WBU527" s="76"/>
      <c r="WBV527" s="76"/>
      <c r="WBW527" s="76"/>
      <c r="WBX527" s="76"/>
      <c r="WBY527" s="76"/>
      <c r="WBZ527" s="76"/>
      <c r="WCA527" s="76"/>
      <c r="WCB527" s="76"/>
      <c r="WCC527" s="76"/>
      <c r="WCD527" s="76"/>
      <c r="WCE527" s="76"/>
      <c r="WCF527" s="76"/>
      <c r="WCG527" s="76"/>
      <c r="WCH527" s="76"/>
      <c r="WCI527" s="76"/>
      <c r="WCJ527" s="76"/>
      <c r="WCK527" s="76"/>
      <c r="WCL527" s="76"/>
      <c r="WCM527" s="76"/>
      <c r="WCN527" s="76"/>
      <c r="WCO527" s="76"/>
      <c r="WCP527" s="76"/>
      <c r="WCQ527" s="76"/>
      <c r="WCR527" s="76"/>
      <c r="WCS527" s="76"/>
      <c r="WCT527" s="76"/>
      <c r="WCU527" s="76"/>
      <c r="WCV527" s="76"/>
      <c r="WCW527" s="76"/>
      <c r="WCX527" s="76"/>
      <c r="WCY527" s="76"/>
      <c r="WCZ527" s="76"/>
      <c r="WDA527" s="76"/>
      <c r="WDB527" s="76"/>
      <c r="WDC527" s="76"/>
      <c r="WDD527" s="76"/>
      <c r="WDE527" s="76"/>
      <c r="WDF527" s="76"/>
      <c r="WDG527" s="76"/>
      <c r="WDH527" s="76"/>
      <c r="WDI527" s="76"/>
      <c r="WDJ527" s="76"/>
      <c r="WDK527" s="76"/>
      <c r="WDL527" s="76"/>
      <c r="WDM527" s="76"/>
      <c r="WDN527" s="76"/>
      <c r="WDO527" s="76"/>
      <c r="WDP527" s="76"/>
      <c r="WDQ527" s="76"/>
    </row>
    <row r="528" spans="1:15669" s="30" customFormat="1" ht="15" customHeight="1" x14ac:dyDescent="0.25">
      <c r="C528" s="54"/>
      <c r="D528" s="75"/>
      <c r="E528" s="75"/>
      <c r="F528" s="75"/>
      <c r="G528" s="75"/>
      <c r="H528" s="75"/>
      <c r="I528" s="75"/>
      <c r="J528" s="76"/>
      <c r="K528" s="76"/>
      <c r="L528" s="76"/>
      <c r="M528" s="76"/>
      <c r="N528" s="76"/>
      <c r="O528" s="77"/>
      <c r="P528" s="77"/>
      <c r="Q528" s="76"/>
      <c r="R528" s="76"/>
      <c r="S528" s="76"/>
      <c r="T528" s="76"/>
      <c r="U528" s="76"/>
      <c r="V528" s="76"/>
      <c r="W528" s="76"/>
      <c r="X528" s="76"/>
      <c r="Y528" s="76"/>
      <c r="AB528" s="76"/>
      <c r="AC528" s="76"/>
      <c r="AD528" s="76"/>
      <c r="AE528" s="76"/>
      <c r="AF528" s="76"/>
      <c r="AG528" s="76"/>
      <c r="AH528" s="76"/>
      <c r="AI528" s="76"/>
      <c r="AJ528" s="76"/>
      <c r="AK528" s="76"/>
      <c r="AL528" s="76"/>
      <c r="AM528" s="76"/>
      <c r="AN528" s="76"/>
      <c r="AO528" s="76"/>
      <c r="AP528" s="76"/>
      <c r="AQ528" s="76"/>
      <c r="AR528" s="76"/>
      <c r="AS528" s="76"/>
      <c r="AT528" s="76"/>
      <c r="AU528" s="78"/>
      <c r="AV528" s="79"/>
      <c r="AW528" s="76"/>
      <c r="AX528" s="76"/>
      <c r="AY528" s="76"/>
      <c r="AZ528" s="76"/>
      <c r="BA528" s="76"/>
      <c r="BB528" s="76"/>
      <c r="BC528" s="76"/>
      <c r="BD528" s="70"/>
      <c r="BE528" s="46"/>
      <c r="BF528" s="47"/>
      <c r="BG528" s="80"/>
      <c r="BH528" s="80"/>
      <c r="BI528" s="47"/>
      <c r="BJ528" s="76"/>
      <c r="BK528" s="76"/>
      <c r="BL528" s="76"/>
      <c r="BM528" s="76"/>
      <c r="BN528" s="76"/>
      <c r="BO528" s="76"/>
      <c r="BP528" s="76"/>
      <c r="BQ528" s="76"/>
      <c r="BR528" s="76"/>
      <c r="BS528" s="76"/>
      <c r="BT528" s="76"/>
      <c r="BU528" s="76"/>
      <c r="BV528" s="76"/>
      <c r="BW528" s="76"/>
      <c r="BX528" s="76"/>
      <c r="BY528" s="76"/>
      <c r="BZ528" s="76"/>
      <c r="CA528" s="76"/>
      <c r="CB528" s="76"/>
      <c r="CC528" s="76"/>
      <c r="CD528" s="76"/>
      <c r="CE528" s="76"/>
      <c r="CF528" s="76"/>
      <c r="CG528" s="76"/>
      <c r="CH528" s="76"/>
      <c r="CI528" s="76"/>
      <c r="CJ528" s="76"/>
      <c r="CK528" s="76"/>
      <c r="CL528" s="76"/>
      <c r="CM528" s="76"/>
      <c r="CN528" s="76"/>
      <c r="CO528" s="76"/>
      <c r="CP528" s="76"/>
      <c r="CQ528" s="76"/>
      <c r="CR528" s="76"/>
      <c r="CS528" s="76"/>
      <c r="CT528" s="76"/>
      <c r="CU528" s="76"/>
      <c r="CV528" s="76"/>
      <c r="CW528" s="76"/>
      <c r="CX528" s="76"/>
      <c r="CY528" s="76"/>
      <c r="CZ528" s="76"/>
      <c r="DA528" s="76"/>
      <c r="DB528" s="76"/>
      <c r="DC528" s="76"/>
      <c r="DD528" s="76"/>
      <c r="DE528" s="76"/>
      <c r="DF528" s="76"/>
      <c r="DG528" s="76"/>
      <c r="DH528" s="76"/>
      <c r="DI528" s="76"/>
      <c r="DJ528" s="76"/>
      <c r="DK528" s="76"/>
      <c r="DL528" s="76"/>
      <c r="DM528" s="76"/>
      <c r="DN528" s="76"/>
      <c r="DO528" s="76"/>
      <c r="DP528" s="76"/>
      <c r="DQ528" s="76"/>
      <c r="DR528" s="76"/>
      <c r="DS528" s="76"/>
      <c r="DT528" s="76"/>
      <c r="DU528" s="76"/>
      <c r="DV528" s="76"/>
      <c r="DW528" s="76"/>
      <c r="DX528" s="76"/>
      <c r="DY528" s="76"/>
      <c r="DZ528" s="76"/>
      <c r="EA528" s="76"/>
      <c r="EB528" s="76"/>
      <c r="EC528" s="76"/>
      <c r="ED528" s="76"/>
      <c r="EE528" s="76"/>
      <c r="EF528" s="76"/>
      <c r="EG528" s="76"/>
      <c r="EH528" s="76"/>
      <c r="EI528" s="76"/>
      <c r="EJ528" s="76"/>
      <c r="EK528" s="76"/>
      <c r="EL528" s="76"/>
      <c r="EM528" s="76"/>
      <c r="EN528" s="76"/>
      <c r="EO528" s="76"/>
      <c r="EP528" s="76"/>
      <c r="EQ528" s="76"/>
      <c r="ER528" s="76"/>
      <c r="ES528" s="76"/>
      <c r="ET528" s="76"/>
      <c r="EU528" s="76"/>
      <c r="EV528" s="76"/>
      <c r="EW528" s="76"/>
      <c r="EX528" s="76"/>
      <c r="EY528" s="76"/>
      <c r="EZ528" s="76"/>
      <c r="FA528" s="76"/>
      <c r="FB528" s="76"/>
      <c r="FC528" s="76"/>
      <c r="FD528" s="76"/>
      <c r="FE528" s="76"/>
      <c r="FF528" s="76"/>
      <c r="FG528" s="76"/>
      <c r="FH528" s="76"/>
      <c r="FI528" s="76"/>
      <c r="FJ528" s="76"/>
      <c r="FK528" s="76"/>
      <c r="FL528" s="76"/>
      <c r="FM528" s="76"/>
      <c r="FN528" s="76"/>
      <c r="FO528" s="76"/>
      <c r="FP528" s="76"/>
      <c r="FQ528" s="76"/>
      <c r="FR528" s="76"/>
      <c r="FS528" s="76"/>
      <c r="FT528" s="76"/>
      <c r="FU528" s="76"/>
      <c r="FV528" s="76"/>
      <c r="FW528" s="76"/>
      <c r="FX528" s="76"/>
      <c r="FY528" s="76"/>
      <c r="FZ528" s="76"/>
      <c r="GA528" s="76"/>
      <c r="GB528" s="76"/>
      <c r="GC528" s="76"/>
      <c r="GD528" s="76"/>
      <c r="GE528" s="76"/>
      <c r="GF528" s="76"/>
      <c r="GG528" s="76"/>
      <c r="GH528" s="76"/>
      <c r="GI528" s="76"/>
      <c r="GJ528" s="76"/>
      <c r="GK528" s="76"/>
      <c r="GL528" s="76"/>
      <c r="GM528" s="76"/>
      <c r="GN528" s="76"/>
      <c r="GO528" s="76"/>
      <c r="GP528" s="76"/>
      <c r="GQ528" s="76"/>
      <c r="GR528" s="76"/>
      <c r="GS528" s="76"/>
      <c r="GT528" s="76"/>
      <c r="GU528" s="76"/>
      <c r="GV528" s="76"/>
      <c r="GW528" s="76"/>
      <c r="GX528" s="76"/>
      <c r="GY528" s="76"/>
      <c r="GZ528" s="76"/>
      <c r="HA528" s="76"/>
      <c r="HB528" s="76"/>
      <c r="HC528" s="76"/>
      <c r="HD528" s="76"/>
      <c r="HE528" s="76"/>
      <c r="HF528" s="76"/>
      <c r="HG528" s="76"/>
      <c r="HH528" s="76"/>
      <c r="HI528" s="76"/>
      <c r="HJ528" s="76"/>
      <c r="HK528" s="76"/>
      <c r="HL528" s="76"/>
      <c r="HM528" s="76"/>
      <c r="HN528" s="76"/>
      <c r="HO528" s="76"/>
      <c r="HP528" s="76"/>
      <c r="HQ528" s="76"/>
      <c r="HR528" s="76"/>
      <c r="HS528" s="76"/>
      <c r="HT528" s="76"/>
      <c r="HU528" s="76"/>
      <c r="HV528" s="76"/>
      <c r="HW528" s="76"/>
      <c r="HX528" s="76"/>
      <c r="HY528" s="76"/>
      <c r="HZ528" s="76"/>
      <c r="IA528" s="76"/>
      <c r="IB528" s="76"/>
      <c r="IC528" s="76"/>
      <c r="ID528" s="76"/>
      <c r="IE528" s="76"/>
      <c r="IF528" s="76"/>
      <c r="IG528" s="76"/>
      <c r="IH528" s="76"/>
      <c r="II528" s="76"/>
      <c r="IJ528" s="76"/>
      <c r="IK528" s="76"/>
      <c r="IL528" s="76"/>
      <c r="IM528" s="76"/>
      <c r="IN528" s="76"/>
      <c r="IO528" s="76"/>
      <c r="IP528" s="76"/>
      <c r="IQ528" s="76"/>
      <c r="IR528" s="76"/>
      <c r="IS528" s="76"/>
      <c r="IT528" s="76"/>
      <c r="IU528" s="76"/>
      <c r="IV528" s="76"/>
      <c r="IW528" s="76"/>
      <c r="IX528" s="76"/>
      <c r="IY528" s="76"/>
      <c r="IZ528" s="76"/>
      <c r="JA528" s="76"/>
      <c r="JB528" s="76"/>
      <c r="JC528" s="76"/>
      <c r="JD528" s="76"/>
      <c r="JE528" s="76"/>
      <c r="JF528" s="76"/>
      <c r="JG528" s="76"/>
      <c r="JH528" s="76"/>
      <c r="JI528" s="76"/>
      <c r="JJ528" s="76"/>
      <c r="JK528" s="76"/>
      <c r="JL528" s="76"/>
      <c r="JM528" s="76"/>
      <c r="JN528" s="76"/>
      <c r="JO528" s="76"/>
      <c r="JP528" s="76"/>
      <c r="JQ528" s="76"/>
      <c r="JR528" s="76"/>
      <c r="JS528" s="76"/>
      <c r="JT528" s="76"/>
      <c r="JU528" s="76"/>
      <c r="JV528" s="76"/>
      <c r="JW528" s="76"/>
      <c r="JX528" s="76"/>
      <c r="JY528" s="76"/>
      <c r="JZ528" s="76"/>
      <c r="KA528" s="76"/>
      <c r="KB528" s="76"/>
      <c r="KC528" s="76"/>
      <c r="KD528" s="76"/>
      <c r="KE528" s="76"/>
      <c r="KF528" s="76"/>
      <c r="KG528" s="76"/>
      <c r="KH528" s="76"/>
      <c r="KI528" s="76"/>
      <c r="KJ528" s="76"/>
      <c r="KK528" s="76"/>
      <c r="KL528" s="76"/>
      <c r="KM528" s="76"/>
      <c r="KN528" s="76"/>
      <c r="KO528" s="76"/>
      <c r="KP528" s="76"/>
      <c r="KQ528" s="76"/>
      <c r="KR528" s="76"/>
      <c r="KS528" s="76"/>
      <c r="KT528" s="76"/>
      <c r="KU528" s="76"/>
      <c r="KV528" s="76"/>
      <c r="KW528" s="76"/>
      <c r="KX528" s="76"/>
      <c r="KY528" s="76"/>
      <c r="KZ528" s="76"/>
      <c r="LA528" s="76"/>
      <c r="LB528" s="76"/>
      <c r="LC528" s="76"/>
      <c r="LD528" s="76"/>
      <c r="LE528" s="76"/>
      <c r="LF528" s="76"/>
      <c r="LG528" s="76"/>
      <c r="LH528" s="76"/>
      <c r="LI528" s="76"/>
      <c r="LJ528" s="76"/>
      <c r="LK528" s="76"/>
      <c r="LL528" s="76"/>
      <c r="LM528" s="76"/>
      <c r="LN528" s="76"/>
      <c r="LO528" s="76"/>
      <c r="LP528" s="76"/>
      <c r="LQ528" s="76"/>
      <c r="LR528" s="76"/>
      <c r="LS528" s="76"/>
      <c r="LT528" s="76"/>
      <c r="LU528" s="76"/>
      <c r="LV528" s="76"/>
      <c r="LW528" s="76"/>
      <c r="LX528" s="76"/>
      <c r="LY528" s="76"/>
      <c r="LZ528" s="76"/>
      <c r="MA528" s="76"/>
      <c r="MB528" s="76"/>
      <c r="MC528" s="76"/>
      <c r="MD528" s="76"/>
      <c r="ME528" s="76"/>
      <c r="MF528" s="76"/>
      <c r="MG528" s="76"/>
      <c r="MH528" s="76"/>
      <c r="MI528" s="76"/>
      <c r="MJ528" s="76"/>
      <c r="MK528" s="76"/>
      <c r="ML528" s="76"/>
      <c r="MM528" s="76"/>
      <c r="MN528" s="76"/>
      <c r="MO528" s="76"/>
      <c r="MP528" s="76"/>
      <c r="MQ528" s="76"/>
      <c r="MR528" s="76"/>
      <c r="MS528" s="76"/>
      <c r="MT528" s="76"/>
      <c r="MU528" s="76"/>
      <c r="MV528" s="76"/>
      <c r="MW528" s="76"/>
      <c r="MX528" s="76"/>
      <c r="MY528" s="76"/>
      <c r="MZ528" s="76"/>
      <c r="NA528" s="76"/>
      <c r="NB528" s="76"/>
      <c r="NC528" s="76"/>
      <c r="ND528" s="76"/>
      <c r="NE528" s="76"/>
      <c r="NF528" s="76"/>
      <c r="NG528" s="76"/>
      <c r="NH528" s="76"/>
      <c r="NI528" s="76"/>
      <c r="NJ528" s="76"/>
      <c r="NK528" s="76"/>
      <c r="NL528" s="76"/>
      <c r="NM528" s="76"/>
      <c r="NN528" s="76"/>
      <c r="NO528" s="76"/>
      <c r="NP528" s="76"/>
      <c r="NQ528" s="76"/>
      <c r="NR528" s="76"/>
      <c r="NS528" s="76"/>
      <c r="NT528" s="76"/>
      <c r="NU528" s="76"/>
      <c r="NV528" s="76"/>
      <c r="NW528" s="76"/>
      <c r="NX528" s="76"/>
      <c r="NY528" s="76"/>
      <c r="NZ528" s="76"/>
      <c r="OA528" s="76"/>
      <c r="OB528" s="76"/>
      <c r="OC528" s="76"/>
      <c r="OD528" s="76"/>
      <c r="OE528" s="76"/>
      <c r="OF528" s="76"/>
      <c r="OG528" s="76"/>
      <c r="OH528" s="76"/>
      <c r="OI528" s="76"/>
      <c r="OJ528" s="76"/>
      <c r="OK528" s="76"/>
      <c r="OL528" s="76"/>
      <c r="OM528" s="76"/>
      <c r="ON528" s="76"/>
      <c r="OO528" s="76"/>
      <c r="OP528" s="76"/>
      <c r="OQ528" s="76"/>
      <c r="OR528" s="76"/>
      <c r="OS528" s="76"/>
      <c r="OT528" s="76"/>
      <c r="OU528" s="76"/>
      <c r="OV528" s="76"/>
      <c r="OW528" s="76"/>
      <c r="OX528" s="76"/>
      <c r="OY528" s="76"/>
      <c r="OZ528" s="76"/>
      <c r="PA528" s="76"/>
      <c r="PB528" s="76"/>
      <c r="PC528" s="76"/>
      <c r="PD528" s="76"/>
      <c r="PE528" s="76"/>
      <c r="PF528" s="76"/>
      <c r="PG528" s="76"/>
      <c r="PH528" s="76"/>
      <c r="PI528" s="76"/>
      <c r="PJ528" s="76"/>
      <c r="PK528" s="76"/>
      <c r="PL528" s="76"/>
      <c r="PM528" s="76"/>
      <c r="PN528" s="76"/>
      <c r="PO528" s="76"/>
      <c r="PP528" s="76"/>
      <c r="PQ528" s="76"/>
      <c r="PR528" s="76"/>
      <c r="PS528" s="76"/>
      <c r="PT528" s="76"/>
      <c r="PU528" s="76"/>
      <c r="PV528" s="76"/>
      <c r="PW528" s="76"/>
      <c r="PX528" s="76"/>
      <c r="PY528" s="76"/>
      <c r="PZ528" s="76"/>
      <c r="QA528" s="76"/>
      <c r="QB528" s="76"/>
      <c r="QC528" s="76"/>
      <c r="QD528" s="76"/>
      <c r="QE528" s="76"/>
      <c r="QF528" s="76"/>
      <c r="QG528" s="76"/>
      <c r="QH528" s="76"/>
      <c r="QI528" s="76"/>
      <c r="QJ528" s="76"/>
      <c r="QK528" s="76"/>
      <c r="QL528" s="76"/>
      <c r="QM528" s="76"/>
      <c r="QN528" s="76"/>
      <c r="QO528" s="76"/>
      <c r="QP528" s="76"/>
      <c r="QQ528" s="76"/>
      <c r="QR528" s="76"/>
      <c r="QS528" s="76"/>
      <c r="QT528" s="76"/>
      <c r="QU528" s="76"/>
      <c r="QV528" s="76"/>
      <c r="QW528" s="76"/>
      <c r="QX528" s="76"/>
      <c r="QY528" s="76"/>
      <c r="QZ528" s="76"/>
      <c r="RA528" s="76"/>
      <c r="RB528" s="76"/>
      <c r="RC528" s="76"/>
      <c r="RD528" s="76"/>
      <c r="RE528" s="76"/>
      <c r="RF528" s="76"/>
      <c r="RG528" s="76"/>
      <c r="RH528" s="76"/>
      <c r="RI528" s="76"/>
      <c r="RJ528" s="76"/>
      <c r="RK528" s="76"/>
      <c r="RL528" s="76"/>
      <c r="RM528" s="76"/>
      <c r="RN528" s="76"/>
      <c r="RO528" s="76"/>
      <c r="RP528" s="76"/>
      <c r="RQ528" s="76"/>
      <c r="RR528" s="76"/>
      <c r="RS528" s="76"/>
      <c r="RT528" s="76"/>
      <c r="RU528" s="76"/>
      <c r="RV528" s="76"/>
      <c r="RW528" s="76"/>
      <c r="RX528" s="76"/>
      <c r="RY528" s="76"/>
      <c r="RZ528" s="76"/>
      <c r="SA528" s="76"/>
      <c r="SB528" s="76"/>
      <c r="SC528" s="76"/>
      <c r="SD528" s="76"/>
      <c r="SE528" s="76"/>
      <c r="SF528" s="76"/>
      <c r="SG528" s="76"/>
      <c r="SH528" s="76"/>
      <c r="SI528" s="76"/>
      <c r="SJ528" s="76"/>
      <c r="SK528" s="76"/>
      <c r="SL528" s="76"/>
      <c r="SM528" s="76"/>
      <c r="SN528" s="76"/>
      <c r="SO528" s="76"/>
      <c r="SP528" s="76"/>
      <c r="SQ528" s="76"/>
      <c r="SR528" s="76"/>
      <c r="SS528" s="76"/>
      <c r="ST528" s="76"/>
      <c r="SU528" s="76"/>
      <c r="SV528" s="76"/>
      <c r="SW528" s="76"/>
      <c r="SX528" s="76"/>
      <c r="SY528" s="76"/>
      <c r="SZ528" s="76"/>
      <c r="TA528" s="76"/>
      <c r="TB528" s="76"/>
      <c r="TC528" s="76"/>
      <c r="TD528" s="76"/>
      <c r="TE528" s="76"/>
      <c r="TF528" s="76"/>
      <c r="TG528" s="76"/>
      <c r="TH528" s="76"/>
      <c r="TI528" s="76"/>
      <c r="TJ528" s="76"/>
      <c r="TK528" s="76"/>
      <c r="TL528" s="76"/>
      <c r="TM528" s="76"/>
      <c r="TN528" s="76"/>
      <c r="TO528" s="76"/>
      <c r="TP528" s="76"/>
      <c r="TQ528" s="76"/>
      <c r="TR528" s="76"/>
      <c r="TS528" s="76"/>
      <c r="TT528" s="76"/>
      <c r="TU528" s="76"/>
      <c r="TV528" s="76"/>
      <c r="TW528" s="76"/>
      <c r="TX528" s="76"/>
      <c r="TY528" s="76"/>
      <c r="TZ528" s="76"/>
      <c r="UA528" s="76"/>
      <c r="UB528" s="76"/>
      <c r="UC528" s="76"/>
      <c r="UD528" s="76"/>
      <c r="UE528" s="76"/>
      <c r="UF528" s="76"/>
      <c r="UG528" s="76"/>
      <c r="UH528" s="76"/>
      <c r="UI528" s="76"/>
      <c r="UJ528" s="76"/>
      <c r="UK528" s="76"/>
      <c r="UL528" s="76"/>
      <c r="UM528" s="76"/>
      <c r="UN528" s="76"/>
      <c r="UO528" s="76"/>
      <c r="UP528" s="76"/>
      <c r="UQ528" s="76"/>
      <c r="UR528" s="76"/>
      <c r="US528" s="76"/>
      <c r="UT528" s="76"/>
      <c r="UU528" s="76"/>
      <c r="UV528" s="76"/>
      <c r="UW528" s="76"/>
      <c r="UX528" s="76"/>
      <c r="UY528" s="76"/>
      <c r="UZ528" s="76"/>
      <c r="VA528" s="76"/>
      <c r="VB528" s="76"/>
      <c r="VC528" s="76"/>
      <c r="VD528" s="76"/>
      <c r="VE528" s="76"/>
      <c r="VF528" s="76"/>
      <c r="VG528" s="76"/>
      <c r="VH528" s="76"/>
      <c r="VI528" s="76"/>
      <c r="VJ528" s="76"/>
      <c r="VK528" s="76"/>
      <c r="VL528" s="76"/>
      <c r="VM528" s="76"/>
      <c r="VN528" s="76"/>
      <c r="VO528" s="76"/>
      <c r="VP528" s="76"/>
      <c r="VQ528" s="76"/>
      <c r="VR528" s="76"/>
      <c r="VS528" s="76"/>
      <c r="VT528" s="76"/>
      <c r="VU528" s="76"/>
      <c r="VV528" s="76"/>
      <c r="VW528" s="76"/>
      <c r="VX528" s="76"/>
      <c r="VY528" s="76"/>
      <c r="VZ528" s="76"/>
      <c r="WA528" s="76"/>
      <c r="WB528" s="76"/>
      <c r="WC528" s="76"/>
      <c r="WD528" s="76"/>
      <c r="WE528" s="76"/>
      <c r="WF528" s="76"/>
      <c r="WG528" s="76"/>
      <c r="WH528" s="76"/>
      <c r="WI528" s="76"/>
      <c r="WJ528" s="76"/>
      <c r="WK528" s="76"/>
      <c r="WL528" s="76"/>
      <c r="WM528" s="76"/>
      <c r="WN528" s="76"/>
      <c r="WO528" s="76"/>
      <c r="WP528" s="76"/>
      <c r="WQ528" s="76"/>
      <c r="WR528" s="76"/>
      <c r="WS528" s="76"/>
      <c r="WT528" s="76"/>
      <c r="WU528" s="76"/>
      <c r="WV528" s="76"/>
      <c r="WW528" s="76"/>
      <c r="WX528" s="76"/>
      <c r="WY528" s="76"/>
      <c r="WZ528" s="76"/>
      <c r="XA528" s="76"/>
      <c r="XB528" s="76"/>
      <c r="XC528" s="76"/>
      <c r="XD528" s="76"/>
      <c r="XE528" s="76"/>
      <c r="XF528" s="76"/>
      <c r="XG528" s="76"/>
      <c r="XH528" s="76"/>
      <c r="XI528" s="76"/>
      <c r="XJ528" s="76"/>
      <c r="XK528" s="76"/>
      <c r="XL528" s="76"/>
      <c r="XM528" s="76"/>
      <c r="XN528" s="76"/>
      <c r="XO528" s="76"/>
      <c r="XP528" s="76"/>
      <c r="XQ528" s="76"/>
      <c r="XR528" s="76"/>
      <c r="XS528" s="76"/>
      <c r="XT528" s="76"/>
      <c r="XU528" s="76"/>
      <c r="XV528" s="76"/>
      <c r="XW528" s="76"/>
      <c r="XX528" s="76"/>
      <c r="XY528" s="76"/>
      <c r="XZ528" s="76"/>
      <c r="YA528" s="76"/>
      <c r="YB528" s="76"/>
      <c r="YC528" s="76"/>
      <c r="YD528" s="76"/>
      <c r="YE528" s="76"/>
      <c r="YF528" s="76"/>
      <c r="YG528" s="76"/>
      <c r="YH528" s="76"/>
      <c r="YI528" s="76"/>
      <c r="YJ528" s="76"/>
      <c r="YK528" s="76"/>
      <c r="YL528" s="76"/>
      <c r="YM528" s="76"/>
      <c r="YN528" s="76"/>
      <c r="YO528" s="76"/>
      <c r="YP528" s="76"/>
      <c r="YQ528" s="76"/>
      <c r="YR528" s="76"/>
      <c r="YS528" s="76"/>
      <c r="YT528" s="76"/>
      <c r="YU528" s="76"/>
      <c r="YV528" s="76"/>
      <c r="YW528" s="76"/>
      <c r="YX528" s="76"/>
      <c r="YY528" s="76"/>
      <c r="YZ528" s="76"/>
      <c r="ZA528" s="76"/>
      <c r="ZB528" s="76"/>
      <c r="ZC528" s="76"/>
      <c r="ZD528" s="76"/>
      <c r="ZE528" s="76"/>
      <c r="ZF528" s="76"/>
      <c r="ZG528" s="76"/>
      <c r="ZH528" s="76"/>
      <c r="ZI528" s="76"/>
      <c r="ZJ528" s="76"/>
      <c r="ZK528" s="76"/>
      <c r="ZL528" s="76"/>
      <c r="ZM528" s="76"/>
      <c r="ZN528" s="76"/>
      <c r="ZO528" s="76"/>
      <c r="ZP528" s="76"/>
      <c r="ZQ528" s="76"/>
      <c r="ZR528" s="76"/>
      <c r="ZS528" s="76"/>
      <c r="ZT528" s="76"/>
      <c r="ZU528" s="76"/>
      <c r="ZV528" s="76"/>
      <c r="ZW528" s="76"/>
      <c r="ZX528" s="76"/>
      <c r="ZY528" s="76"/>
      <c r="ZZ528" s="76"/>
      <c r="AAA528" s="76"/>
      <c r="AAB528" s="76"/>
      <c r="AAC528" s="76"/>
      <c r="AAD528" s="76"/>
      <c r="AAE528" s="76"/>
      <c r="AAF528" s="76"/>
      <c r="AAG528" s="76"/>
      <c r="AAH528" s="76"/>
      <c r="AAI528" s="76"/>
      <c r="AAJ528" s="76"/>
      <c r="AAK528" s="76"/>
      <c r="AAL528" s="76"/>
      <c r="AAM528" s="76"/>
      <c r="AAN528" s="76"/>
      <c r="AAO528" s="76"/>
      <c r="AAP528" s="76"/>
      <c r="AAQ528" s="76"/>
      <c r="AAR528" s="76"/>
      <c r="AAS528" s="76"/>
      <c r="AAT528" s="76"/>
      <c r="AAU528" s="76"/>
      <c r="AAV528" s="76"/>
      <c r="AAW528" s="76"/>
      <c r="AAX528" s="76"/>
      <c r="AAY528" s="76"/>
      <c r="AAZ528" s="76"/>
      <c r="ABA528" s="76"/>
      <c r="ABB528" s="76"/>
      <c r="ABC528" s="76"/>
      <c r="ABD528" s="76"/>
      <c r="ABE528" s="76"/>
      <c r="ABF528" s="76"/>
      <c r="ABG528" s="76"/>
      <c r="ABH528" s="76"/>
      <c r="ABI528" s="76"/>
      <c r="ABJ528" s="76"/>
      <c r="ABK528" s="76"/>
      <c r="ABL528" s="76"/>
      <c r="ABM528" s="76"/>
      <c r="ABN528" s="76"/>
      <c r="ABO528" s="76"/>
      <c r="ABP528" s="76"/>
      <c r="ABQ528" s="76"/>
      <c r="ABR528" s="76"/>
      <c r="ABS528" s="76"/>
      <c r="ABT528" s="76"/>
      <c r="ABU528" s="76"/>
      <c r="ABV528" s="76"/>
      <c r="ABW528" s="76"/>
      <c r="ABX528" s="76"/>
      <c r="ABY528" s="76"/>
      <c r="ABZ528" s="76"/>
      <c r="ACA528" s="76"/>
      <c r="ACB528" s="76"/>
      <c r="ACC528" s="76"/>
      <c r="ACD528" s="76"/>
      <c r="ACE528" s="76"/>
      <c r="ACF528" s="76"/>
      <c r="ACG528" s="76"/>
      <c r="ACH528" s="76"/>
      <c r="ACI528" s="76"/>
      <c r="ACJ528" s="76"/>
      <c r="ACK528" s="76"/>
      <c r="ACL528" s="76"/>
      <c r="ACM528" s="76"/>
      <c r="ACN528" s="76"/>
      <c r="ACO528" s="76"/>
      <c r="ACP528" s="76"/>
      <c r="ACQ528" s="76"/>
      <c r="ACR528" s="76"/>
      <c r="ACS528" s="76"/>
      <c r="ACT528" s="76"/>
      <c r="ACU528" s="76"/>
      <c r="ACV528" s="76"/>
      <c r="ACW528" s="76"/>
      <c r="ACX528" s="76"/>
      <c r="ACY528" s="76"/>
      <c r="ACZ528" s="76"/>
      <c r="ADA528" s="76"/>
      <c r="ADB528" s="76"/>
      <c r="ADC528" s="76"/>
      <c r="ADD528" s="76"/>
      <c r="ADE528" s="76"/>
      <c r="ADF528" s="76"/>
      <c r="ADG528" s="76"/>
      <c r="ADH528" s="76"/>
      <c r="ADI528" s="76"/>
      <c r="ADJ528" s="76"/>
      <c r="ADK528" s="76"/>
      <c r="ADL528" s="76"/>
      <c r="ADM528" s="76"/>
      <c r="ADN528" s="76"/>
      <c r="ADO528" s="76"/>
      <c r="ADP528" s="76"/>
      <c r="ADQ528" s="76"/>
      <c r="ADR528" s="76"/>
      <c r="ADS528" s="76"/>
      <c r="ADT528" s="76"/>
      <c r="ADU528" s="76"/>
      <c r="ADV528" s="76"/>
      <c r="ADW528" s="76"/>
      <c r="ADX528" s="76"/>
      <c r="ADY528" s="76"/>
      <c r="ADZ528" s="76"/>
      <c r="AEA528" s="76"/>
      <c r="AEB528" s="76"/>
      <c r="AEC528" s="76"/>
      <c r="AED528" s="76"/>
      <c r="AEE528" s="76"/>
      <c r="AEF528" s="76"/>
      <c r="AEG528" s="76"/>
      <c r="AEH528" s="76"/>
      <c r="AEI528" s="76"/>
      <c r="AEJ528" s="76"/>
      <c r="AEK528" s="76"/>
      <c r="AEL528" s="76"/>
      <c r="AEM528" s="76"/>
      <c r="AEN528" s="76"/>
      <c r="AEO528" s="76"/>
      <c r="AEP528" s="76"/>
      <c r="AEQ528" s="76"/>
      <c r="AER528" s="76"/>
      <c r="AES528" s="76"/>
      <c r="AET528" s="76"/>
      <c r="AEU528" s="76"/>
      <c r="AEV528" s="76"/>
      <c r="AEW528" s="76"/>
      <c r="AEX528" s="76"/>
      <c r="AEY528" s="76"/>
      <c r="AEZ528" s="76"/>
      <c r="AFA528" s="76"/>
      <c r="AFB528" s="76"/>
      <c r="AFC528" s="76"/>
      <c r="AFD528" s="76"/>
      <c r="AFE528" s="76"/>
      <c r="AFF528" s="76"/>
      <c r="AFG528" s="76"/>
      <c r="AFH528" s="76"/>
      <c r="AFI528" s="76"/>
      <c r="AFJ528" s="76"/>
      <c r="AFK528" s="76"/>
      <c r="AFL528" s="76"/>
      <c r="AFM528" s="76"/>
      <c r="AFN528" s="76"/>
      <c r="AFO528" s="76"/>
      <c r="AFP528" s="76"/>
      <c r="AFQ528" s="76"/>
      <c r="AFR528" s="76"/>
      <c r="AFS528" s="76"/>
      <c r="AFT528" s="76"/>
      <c r="AFU528" s="76"/>
      <c r="AFV528" s="76"/>
      <c r="AFW528" s="76"/>
      <c r="AFX528" s="76"/>
      <c r="AFY528" s="76"/>
      <c r="AFZ528" s="76"/>
      <c r="AGA528" s="76"/>
      <c r="AGB528" s="76"/>
      <c r="AGC528" s="76"/>
      <c r="AGD528" s="76"/>
      <c r="AGE528" s="76"/>
      <c r="AGF528" s="76"/>
      <c r="AGG528" s="76"/>
      <c r="AGH528" s="76"/>
      <c r="AGI528" s="76"/>
      <c r="AGJ528" s="76"/>
      <c r="AGK528" s="76"/>
      <c r="AGL528" s="76"/>
      <c r="AGM528" s="76"/>
      <c r="AGN528" s="76"/>
      <c r="AGO528" s="76"/>
      <c r="AGP528" s="76"/>
      <c r="AGQ528" s="76"/>
      <c r="AGR528" s="76"/>
      <c r="AGS528" s="76"/>
      <c r="AGT528" s="76"/>
      <c r="AGU528" s="76"/>
      <c r="AGV528" s="76"/>
      <c r="AGW528" s="76"/>
      <c r="AGX528" s="76"/>
      <c r="AGY528" s="76"/>
      <c r="AGZ528" s="76"/>
      <c r="AHA528" s="76"/>
      <c r="AHB528" s="76"/>
      <c r="AHC528" s="76"/>
      <c r="AHD528" s="76"/>
      <c r="AHE528" s="76"/>
      <c r="AHF528" s="76"/>
      <c r="AHG528" s="76"/>
      <c r="AHH528" s="76"/>
      <c r="AHI528" s="76"/>
      <c r="AHJ528" s="76"/>
      <c r="AHK528" s="76"/>
      <c r="AHL528" s="76"/>
      <c r="AHM528" s="76"/>
      <c r="AHN528" s="76"/>
      <c r="AHO528" s="76"/>
      <c r="AHP528" s="76"/>
      <c r="AHQ528" s="76"/>
      <c r="AHR528" s="76"/>
      <c r="AHS528" s="76"/>
      <c r="AHT528" s="76"/>
      <c r="AHU528" s="76"/>
      <c r="AHV528" s="76"/>
      <c r="AHW528" s="76"/>
      <c r="AHX528" s="76"/>
      <c r="AHY528" s="76"/>
      <c r="AHZ528" s="76"/>
      <c r="AIA528" s="76"/>
      <c r="AIB528" s="76"/>
      <c r="AIC528" s="76"/>
      <c r="AID528" s="76"/>
      <c r="AIE528" s="76"/>
      <c r="AIF528" s="76"/>
      <c r="AIG528" s="76"/>
      <c r="AIH528" s="76"/>
      <c r="AII528" s="76"/>
      <c r="AIJ528" s="76"/>
      <c r="AIK528" s="76"/>
      <c r="AIL528" s="76"/>
      <c r="AIM528" s="76"/>
      <c r="AIN528" s="76"/>
      <c r="AIO528" s="76"/>
      <c r="AIP528" s="76"/>
      <c r="AIQ528" s="76"/>
      <c r="AIR528" s="76"/>
      <c r="AIS528" s="76"/>
      <c r="AIT528" s="76"/>
      <c r="AIU528" s="76"/>
      <c r="AIV528" s="76"/>
      <c r="AIW528" s="76"/>
      <c r="AIX528" s="76"/>
      <c r="AIY528" s="76"/>
      <c r="AIZ528" s="76"/>
      <c r="AJA528" s="76"/>
      <c r="AJB528" s="76"/>
      <c r="AJC528" s="76"/>
      <c r="AJD528" s="76"/>
      <c r="AJE528" s="76"/>
      <c r="AJF528" s="76"/>
      <c r="AJG528" s="76"/>
      <c r="AJH528" s="76"/>
      <c r="AJI528" s="76"/>
      <c r="AJJ528" s="76"/>
      <c r="AJK528" s="76"/>
      <c r="AJL528" s="76"/>
      <c r="AJM528" s="76"/>
      <c r="AJN528" s="76"/>
      <c r="AJO528" s="76"/>
      <c r="AJP528" s="76"/>
      <c r="AJQ528" s="76"/>
      <c r="AJR528" s="76"/>
      <c r="AJS528" s="76"/>
      <c r="AJT528" s="76"/>
      <c r="AJU528" s="76"/>
      <c r="AJV528" s="76"/>
      <c r="AJW528" s="76"/>
      <c r="AJX528" s="76"/>
      <c r="AJY528" s="76"/>
      <c r="AJZ528" s="76"/>
      <c r="AKA528" s="76"/>
      <c r="AKB528" s="76"/>
      <c r="AKC528" s="76"/>
      <c r="AKD528" s="76"/>
      <c r="AKE528" s="76"/>
      <c r="AKF528" s="76"/>
      <c r="AKG528" s="76"/>
      <c r="AKH528" s="76"/>
      <c r="AKI528" s="76"/>
      <c r="AKJ528" s="76"/>
      <c r="AKK528" s="76"/>
      <c r="AKL528" s="76"/>
      <c r="AKM528" s="76"/>
      <c r="AKN528" s="76"/>
      <c r="AKO528" s="76"/>
      <c r="AKP528" s="76"/>
      <c r="AKQ528" s="76"/>
      <c r="AKR528" s="76"/>
      <c r="AKS528" s="76"/>
      <c r="AKT528" s="76"/>
      <c r="AKU528" s="76"/>
      <c r="AKV528" s="76"/>
      <c r="AKW528" s="76"/>
      <c r="AKX528" s="76"/>
      <c r="AKY528" s="76"/>
      <c r="AKZ528" s="76"/>
      <c r="ALA528" s="76"/>
      <c r="ALB528" s="76"/>
      <c r="ALC528" s="76"/>
      <c r="ALD528" s="76"/>
      <c r="ALE528" s="76"/>
      <c r="ALF528" s="76"/>
      <c r="ALG528" s="76"/>
      <c r="ALH528" s="76"/>
      <c r="ALI528" s="76"/>
      <c r="ALJ528" s="76"/>
      <c r="ALK528" s="76"/>
      <c r="ALL528" s="76"/>
      <c r="ALM528" s="76"/>
      <c r="ALN528" s="76"/>
      <c r="ALO528" s="76"/>
      <c r="ALP528" s="76"/>
      <c r="ALQ528" s="76"/>
      <c r="ALR528" s="76"/>
      <c r="ALS528" s="76"/>
      <c r="ALT528" s="76"/>
      <c r="ALU528" s="76"/>
      <c r="ALV528" s="76"/>
      <c r="ALW528" s="76"/>
      <c r="ALX528" s="76"/>
      <c r="ALY528" s="76"/>
      <c r="ALZ528" s="76"/>
      <c r="AMA528" s="76"/>
      <c r="AMB528" s="76"/>
      <c r="AMC528" s="76"/>
      <c r="AMD528" s="76"/>
      <c r="AME528" s="76"/>
      <c r="AMF528" s="76"/>
      <c r="AMG528" s="76"/>
      <c r="AMH528" s="76"/>
      <c r="AMI528" s="76"/>
      <c r="AMJ528" s="76"/>
      <c r="AMK528" s="76"/>
      <c r="AML528" s="76"/>
      <c r="AMM528" s="76"/>
      <c r="AMN528" s="76"/>
      <c r="AMO528" s="76"/>
      <c r="AMP528" s="76"/>
      <c r="AMQ528" s="76"/>
      <c r="AMR528" s="76"/>
      <c r="AMS528" s="76"/>
      <c r="AMT528" s="76"/>
      <c r="AMU528" s="76"/>
      <c r="AMV528" s="76"/>
      <c r="AMW528" s="76"/>
      <c r="AMX528" s="76"/>
      <c r="AMY528" s="76"/>
      <c r="AMZ528" s="76"/>
      <c r="ANA528" s="76"/>
      <c r="ANB528" s="76"/>
      <c r="ANC528" s="76"/>
      <c r="AND528" s="76"/>
      <c r="ANE528" s="76"/>
      <c r="ANF528" s="76"/>
      <c r="ANG528" s="76"/>
      <c r="ANH528" s="76"/>
      <c r="ANI528" s="76"/>
      <c r="ANJ528" s="76"/>
      <c r="ANK528" s="76"/>
      <c r="ANL528" s="76"/>
      <c r="ANM528" s="76"/>
      <c r="ANN528" s="76"/>
      <c r="ANO528" s="76"/>
      <c r="ANP528" s="76"/>
      <c r="ANQ528" s="76"/>
      <c r="ANR528" s="76"/>
      <c r="ANS528" s="76"/>
      <c r="ANT528" s="76"/>
      <c r="ANU528" s="76"/>
      <c r="ANV528" s="76"/>
      <c r="ANW528" s="76"/>
      <c r="ANX528" s="76"/>
      <c r="ANY528" s="76"/>
      <c r="ANZ528" s="76"/>
      <c r="AOA528" s="76"/>
      <c r="AOB528" s="76"/>
      <c r="AOC528" s="76"/>
      <c r="AOD528" s="76"/>
      <c r="AOE528" s="76"/>
      <c r="AOF528" s="76"/>
      <c r="AOG528" s="76"/>
      <c r="AOH528" s="76"/>
      <c r="AOI528" s="76"/>
      <c r="AOJ528" s="76"/>
      <c r="AOK528" s="76"/>
      <c r="AOL528" s="76"/>
      <c r="AOM528" s="76"/>
      <c r="AON528" s="76"/>
      <c r="AOO528" s="76"/>
      <c r="AOP528" s="76"/>
      <c r="AOQ528" s="76"/>
      <c r="AOR528" s="76"/>
      <c r="AOS528" s="76"/>
      <c r="AOT528" s="76"/>
      <c r="AOU528" s="76"/>
      <c r="AOV528" s="76"/>
      <c r="AOW528" s="76"/>
      <c r="AOX528" s="76"/>
      <c r="AOY528" s="76"/>
      <c r="AOZ528" s="76"/>
      <c r="APA528" s="76"/>
      <c r="APB528" s="76"/>
      <c r="APC528" s="76"/>
      <c r="APD528" s="76"/>
      <c r="APE528" s="76"/>
      <c r="APF528" s="76"/>
      <c r="APG528" s="76"/>
      <c r="APH528" s="76"/>
      <c r="API528" s="76"/>
      <c r="APJ528" s="76"/>
      <c r="APK528" s="76"/>
      <c r="APL528" s="76"/>
      <c r="APM528" s="76"/>
      <c r="APN528" s="76"/>
      <c r="APO528" s="76"/>
      <c r="APP528" s="76"/>
      <c r="APQ528" s="76"/>
      <c r="APR528" s="76"/>
      <c r="APS528" s="76"/>
      <c r="APT528" s="76"/>
      <c r="APU528" s="76"/>
      <c r="APV528" s="76"/>
      <c r="APW528" s="76"/>
      <c r="APX528" s="76"/>
      <c r="APY528" s="76"/>
      <c r="APZ528" s="76"/>
      <c r="AQA528" s="76"/>
      <c r="AQB528" s="76"/>
      <c r="AQC528" s="76"/>
      <c r="AQD528" s="76"/>
      <c r="AQE528" s="76"/>
      <c r="AQF528" s="76"/>
      <c r="AQG528" s="76"/>
      <c r="AQH528" s="76"/>
      <c r="AQI528" s="76"/>
      <c r="AQJ528" s="76"/>
      <c r="AQK528" s="76"/>
      <c r="AQL528" s="76"/>
      <c r="AQM528" s="76"/>
      <c r="AQN528" s="76"/>
      <c r="AQO528" s="76"/>
      <c r="AQP528" s="76"/>
      <c r="AQQ528" s="76"/>
      <c r="AQR528" s="76"/>
      <c r="AQS528" s="76"/>
      <c r="AQT528" s="76"/>
      <c r="AQU528" s="76"/>
      <c r="AQV528" s="76"/>
      <c r="AQW528" s="76"/>
      <c r="AQX528" s="76"/>
      <c r="AQY528" s="76"/>
      <c r="AQZ528" s="76"/>
      <c r="ARA528" s="76"/>
      <c r="ARB528" s="76"/>
      <c r="ARC528" s="76"/>
      <c r="ARD528" s="76"/>
      <c r="ARE528" s="76"/>
      <c r="ARF528" s="76"/>
      <c r="ARG528" s="76"/>
      <c r="ARH528" s="76"/>
      <c r="ARI528" s="76"/>
      <c r="ARJ528" s="76"/>
      <c r="ARK528" s="76"/>
      <c r="ARL528" s="76"/>
      <c r="ARM528" s="76"/>
      <c r="ARN528" s="76"/>
      <c r="ARO528" s="76"/>
      <c r="ARP528" s="76"/>
      <c r="ARQ528" s="76"/>
      <c r="ARR528" s="76"/>
      <c r="ARS528" s="76"/>
      <c r="ART528" s="76"/>
      <c r="ARU528" s="76"/>
      <c r="ARV528" s="76"/>
      <c r="ARW528" s="76"/>
      <c r="ARX528" s="76"/>
      <c r="ARY528" s="76"/>
      <c r="ARZ528" s="76"/>
      <c r="ASA528" s="76"/>
      <c r="ASB528" s="76"/>
      <c r="ASC528" s="76"/>
      <c r="ASD528" s="76"/>
      <c r="ASE528" s="76"/>
      <c r="ASF528" s="76"/>
      <c r="ASG528" s="76"/>
      <c r="ASH528" s="76"/>
      <c r="ASI528" s="76"/>
      <c r="ASJ528" s="76"/>
      <c r="ASK528" s="76"/>
      <c r="ASL528" s="76"/>
      <c r="ASM528" s="76"/>
      <c r="ASN528" s="76"/>
      <c r="ASO528" s="76"/>
      <c r="ASP528" s="76"/>
      <c r="ASQ528" s="76"/>
      <c r="ASR528" s="76"/>
      <c r="ASS528" s="76"/>
      <c r="AST528" s="76"/>
      <c r="ASU528" s="76"/>
      <c r="ASV528" s="76"/>
      <c r="ASW528" s="76"/>
      <c r="ASX528" s="76"/>
      <c r="ASY528" s="76"/>
      <c r="ASZ528" s="76"/>
      <c r="ATA528" s="76"/>
      <c r="ATB528" s="76"/>
      <c r="ATC528" s="76"/>
      <c r="ATD528" s="76"/>
      <c r="ATE528" s="76"/>
      <c r="ATF528" s="76"/>
      <c r="ATG528" s="76"/>
      <c r="ATH528" s="76"/>
      <c r="ATI528" s="76"/>
      <c r="ATJ528" s="76"/>
      <c r="ATK528" s="76"/>
      <c r="ATL528" s="76"/>
      <c r="ATM528" s="76"/>
      <c r="ATN528" s="76"/>
      <c r="ATO528" s="76"/>
      <c r="ATP528" s="76"/>
      <c r="ATQ528" s="76"/>
      <c r="ATR528" s="76"/>
      <c r="ATS528" s="76"/>
      <c r="ATT528" s="76"/>
      <c r="ATU528" s="76"/>
      <c r="ATV528" s="76"/>
      <c r="ATW528" s="76"/>
      <c r="ATX528" s="76"/>
      <c r="ATY528" s="76"/>
      <c r="ATZ528" s="76"/>
      <c r="AUA528" s="76"/>
      <c r="AUB528" s="76"/>
      <c r="AUC528" s="76"/>
      <c r="AUD528" s="76"/>
      <c r="AUE528" s="76"/>
      <c r="AUF528" s="76"/>
      <c r="AUG528" s="76"/>
      <c r="AUH528" s="76"/>
      <c r="AUI528" s="76"/>
      <c r="AUJ528" s="76"/>
      <c r="AUK528" s="76"/>
      <c r="AUL528" s="76"/>
      <c r="AUM528" s="76"/>
      <c r="AUN528" s="76"/>
      <c r="AUO528" s="76"/>
      <c r="AUP528" s="76"/>
      <c r="AUQ528" s="76"/>
      <c r="AUR528" s="76"/>
      <c r="AUS528" s="76"/>
      <c r="AUT528" s="76"/>
      <c r="AUU528" s="76"/>
      <c r="AUV528" s="76"/>
      <c r="AUW528" s="76"/>
      <c r="AUX528" s="76"/>
      <c r="AUY528" s="76"/>
      <c r="AUZ528" s="76"/>
      <c r="AVA528" s="76"/>
      <c r="AVB528" s="76"/>
      <c r="AVC528" s="76"/>
      <c r="AVD528" s="76"/>
      <c r="AVE528" s="76"/>
      <c r="AVF528" s="76"/>
      <c r="AVG528" s="76"/>
      <c r="AVH528" s="76"/>
      <c r="AVI528" s="76"/>
      <c r="AVJ528" s="76"/>
      <c r="AVK528" s="76"/>
      <c r="AVL528" s="76"/>
      <c r="AVM528" s="76"/>
      <c r="AVN528" s="76"/>
      <c r="AVO528" s="76"/>
      <c r="AVP528" s="76"/>
      <c r="AVQ528" s="76"/>
      <c r="AVR528" s="76"/>
      <c r="AVS528" s="76"/>
      <c r="AVT528" s="76"/>
      <c r="AVU528" s="76"/>
      <c r="AVV528" s="76"/>
      <c r="AVW528" s="76"/>
      <c r="AVX528" s="76"/>
      <c r="AVY528" s="76"/>
      <c r="AVZ528" s="76"/>
      <c r="AWA528" s="76"/>
      <c r="AWB528" s="76"/>
      <c r="AWC528" s="76"/>
      <c r="AWD528" s="76"/>
      <c r="AWE528" s="76"/>
      <c r="AWF528" s="76"/>
      <c r="AWG528" s="76"/>
      <c r="AWH528" s="76"/>
      <c r="AWI528" s="76"/>
      <c r="AWJ528" s="76"/>
      <c r="AWK528" s="76"/>
      <c r="AWL528" s="76"/>
      <c r="AWM528" s="76"/>
      <c r="AWN528" s="76"/>
      <c r="AWO528" s="76"/>
      <c r="AWP528" s="76"/>
      <c r="AWQ528" s="76"/>
      <c r="AWR528" s="76"/>
      <c r="AWS528" s="76"/>
      <c r="AWT528" s="76"/>
      <c r="AWU528" s="76"/>
      <c r="AWV528" s="76"/>
      <c r="AWW528" s="76"/>
      <c r="AWX528" s="76"/>
      <c r="AWY528" s="76"/>
      <c r="AWZ528" s="76"/>
      <c r="AXA528" s="76"/>
      <c r="AXB528" s="76"/>
      <c r="AXC528" s="76"/>
      <c r="AXD528" s="76"/>
      <c r="AXE528" s="76"/>
      <c r="AXF528" s="76"/>
      <c r="AXG528" s="76"/>
      <c r="AXH528" s="76"/>
      <c r="AXI528" s="76"/>
      <c r="AXJ528" s="76"/>
      <c r="AXK528" s="76"/>
      <c r="AXL528" s="76"/>
      <c r="AXM528" s="76"/>
      <c r="AXN528" s="76"/>
      <c r="AXO528" s="76"/>
      <c r="AXP528" s="76"/>
      <c r="AXQ528" s="76"/>
      <c r="AXR528" s="76"/>
      <c r="AXS528" s="76"/>
      <c r="AXT528" s="76"/>
      <c r="AXU528" s="76"/>
      <c r="AXV528" s="76"/>
      <c r="AXW528" s="76"/>
      <c r="AXX528" s="76"/>
      <c r="AXY528" s="76"/>
      <c r="AXZ528" s="76"/>
      <c r="AYA528" s="76"/>
      <c r="AYB528" s="76"/>
      <c r="AYC528" s="76"/>
      <c r="AYD528" s="76"/>
      <c r="AYE528" s="76"/>
      <c r="AYF528" s="76"/>
      <c r="AYG528" s="76"/>
      <c r="AYH528" s="76"/>
      <c r="AYI528" s="76"/>
      <c r="AYJ528" s="76"/>
      <c r="AYK528" s="76"/>
      <c r="AYL528" s="76"/>
      <c r="AYM528" s="76"/>
      <c r="AYN528" s="76"/>
      <c r="AYO528" s="76"/>
      <c r="AYP528" s="76"/>
      <c r="AYQ528" s="76"/>
      <c r="AYR528" s="76"/>
      <c r="AYS528" s="76"/>
      <c r="AYT528" s="76"/>
      <c r="AYU528" s="76"/>
      <c r="AYV528" s="76"/>
      <c r="AYW528" s="76"/>
      <c r="AYX528" s="76"/>
      <c r="AYY528" s="76"/>
      <c r="AYZ528" s="76"/>
      <c r="AZA528" s="76"/>
      <c r="AZB528" s="76"/>
      <c r="AZC528" s="76"/>
      <c r="AZD528" s="76"/>
      <c r="AZE528" s="76"/>
      <c r="AZF528" s="76"/>
      <c r="AZG528" s="76"/>
      <c r="AZH528" s="76"/>
      <c r="AZI528" s="76"/>
      <c r="AZJ528" s="76"/>
      <c r="AZK528" s="76"/>
      <c r="AZL528" s="76"/>
      <c r="AZM528" s="76"/>
      <c r="AZN528" s="76"/>
      <c r="AZO528" s="76"/>
      <c r="AZP528" s="76"/>
      <c r="AZQ528" s="76"/>
      <c r="AZR528" s="76"/>
      <c r="AZS528" s="76"/>
      <c r="AZT528" s="76"/>
      <c r="AZU528" s="76"/>
      <c r="AZV528" s="76"/>
      <c r="AZW528" s="76"/>
      <c r="AZX528" s="76"/>
      <c r="AZY528" s="76"/>
      <c r="AZZ528" s="76"/>
      <c r="BAA528" s="76"/>
      <c r="BAB528" s="76"/>
      <c r="BAC528" s="76"/>
      <c r="BAD528" s="76"/>
      <c r="BAE528" s="76"/>
      <c r="BAF528" s="76"/>
      <c r="BAG528" s="76"/>
      <c r="BAH528" s="76"/>
      <c r="BAI528" s="76"/>
      <c r="BAJ528" s="76"/>
      <c r="BAK528" s="76"/>
      <c r="BAL528" s="76"/>
      <c r="BAM528" s="76"/>
      <c r="BAN528" s="76"/>
      <c r="BAO528" s="76"/>
      <c r="BAP528" s="76"/>
      <c r="BAQ528" s="76"/>
      <c r="BAR528" s="76"/>
      <c r="BAS528" s="76"/>
      <c r="BAT528" s="76"/>
      <c r="BAU528" s="76"/>
      <c r="BAV528" s="76"/>
      <c r="BAW528" s="76"/>
      <c r="BAX528" s="76"/>
      <c r="BAY528" s="76"/>
      <c r="BAZ528" s="76"/>
      <c r="BBA528" s="76"/>
      <c r="BBB528" s="76"/>
      <c r="BBC528" s="76"/>
      <c r="BBD528" s="76"/>
      <c r="BBE528" s="76"/>
      <c r="BBF528" s="76"/>
      <c r="BBG528" s="76"/>
      <c r="BBH528" s="76"/>
      <c r="BBI528" s="76"/>
      <c r="BBJ528" s="76"/>
      <c r="BBK528" s="76"/>
      <c r="BBL528" s="76"/>
      <c r="BBM528" s="76"/>
      <c r="BBN528" s="76"/>
      <c r="BBO528" s="76"/>
      <c r="BBP528" s="76"/>
      <c r="BBQ528" s="76"/>
      <c r="BBR528" s="76"/>
      <c r="BBS528" s="76"/>
      <c r="BBT528" s="76"/>
      <c r="BBU528" s="76"/>
      <c r="BBV528" s="76"/>
      <c r="BBW528" s="76"/>
      <c r="BBX528" s="76"/>
      <c r="BBY528" s="76"/>
      <c r="BBZ528" s="76"/>
      <c r="BCA528" s="76"/>
      <c r="BCB528" s="76"/>
      <c r="BCC528" s="76"/>
      <c r="BCD528" s="76"/>
      <c r="BCE528" s="76"/>
      <c r="BCF528" s="76"/>
      <c r="BCG528" s="76"/>
      <c r="BCH528" s="76"/>
      <c r="BCI528" s="76"/>
      <c r="BCJ528" s="76"/>
      <c r="BCK528" s="76"/>
      <c r="BCL528" s="76"/>
      <c r="BCM528" s="76"/>
      <c r="BCN528" s="76"/>
      <c r="BCO528" s="76"/>
      <c r="BCP528" s="76"/>
      <c r="BCQ528" s="76"/>
      <c r="BCR528" s="76"/>
      <c r="BCS528" s="76"/>
      <c r="BCT528" s="76"/>
      <c r="BCU528" s="76"/>
      <c r="BCV528" s="76"/>
      <c r="BCW528" s="76"/>
      <c r="BCX528" s="76"/>
      <c r="BCY528" s="76"/>
      <c r="BCZ528" s="76"/>
      <c r="BDA528" s="76"/>
      <c r="BDB528" s="76"/>
      <c r="BDC528" s="76"/>
      <c r="BDD528" s="76"/>
      <c r="BDE528" s="76"/>
      <c r="BDF528" s="76"/>
      <c r="BDG528" s="76"/>
      <c r="BDH528" s="76"/>
      <c r="BDI528" s="76"/>
      <c r="BDJ528" s="76"/>
      <c r="BDK528" s="76"/>
      <c r="BDL528" s="76"/>
      <c r="BDM528" s="76"/>
      <c r="BDN528" s="76"/>
      <c r="BDO528" s="76"/>
      <c r="BDP528" s="76"/>
      <c r="BDQ528" s="76"/>
      <c r="BDR528" s="76"/>
      <c r="BDS528" s="76"/>
      <c r="BDT528" s="76"/>
      <c r="BDU528" s="76"/>
      <c r="BDV528" s="76"/>
      <c r="BDW528" s="76"/>
      <c r="BDX528" s="76"/>
      <c r="BDY528" s="76"/>
      <c r="BDZ528" s="76"/>
      <c r="BEA528" s="76"/>
      <c r="BEB528" s="76"/>
      <c r="BEC528" s="76"/>
      <c r="BED528" s="76"/>
      <c r="BEE528" s="76"/>
      <c r="BEF528" s="76"/>
      <c r="BEG528" s="76"/>
      <c r="BEH528" s="76"/>
      <c r="BEI528" s="76"/>
      <c r="BEJ528" s="76"/>
      <c r="BEK528" s="76"/>
      <c r="BEL528" s="76"/>
      <c r="BEM528" s="76"/>
      <c r="BEN528" s="76"/>
      <c r="BEO528" s="76"/>
      <c r="BEP528" s="76"/>
      <c r="BEQ528" s="76"/>
      <c r="BER528" s="76"/>
      <c r="BES528" s="76"/>
      <c r="BET528" s="76"/>
      <c r="BEU528" s="76"/>
      <c r="BEV528" s="76"/>
      <c r="BEW528" s="76"/>
      <c r="BEX528" s="76"/>
      <c r="BEY528" s="76"/>
      <c r="BEZ528" s="76"/>
      <c r="BFA528" s="76"/>
      <c r="BFB528" s="76"/>
      <c r="BFC528" s="76"/>
      <c r="BFD528" s="76"/>
      <c r="BFE528" s="76"/>
      <c r="BFF528" s="76"/>
      <c r="BFG528" s="76"/>
      <c r="BFH528" s="76"/>
      <c r="BFI528" s="76"/>
      <c r="BFJ528" s="76"/>
      <c r="BFK528" s="76"/>
      <c r="BFL528" s="76"/>
      <c r="BFM528" s="76"/>
      <c r="BFN528" s="76"/>
      <c r="BFO528" s="76"/>
      <c r="BFP528" s="76"/>
      <c r="BFQ528" s="76"/>
      <c r="BFR528" s="76"/>
      <c r="BFS528" s="76"/>
      <c r="BFT528" s="76"/>
      <c r="BFU528" s="76"/>
      <c r="BFV528" s="76"/>
      <c r="BFW528" s="76"/>
      <c r="BFX528" s="76"/>
      <c r="BFY528" s="76"/>
      <c r="BFZ528" s="76"/>
      <c r="BGA528" s="76"/>
      <c r="BGB528" s="76"/>
      <c r="BGC528" s="76"/>
      <c r="BGD528" s="76"/>
      <c r="BGE528" s="76"/>
      <c r="BGF528" s="76"/>
      <c r="BGG528" s="76"/>
      <c r="BGH528" s="76"/>
      <c r="BGI528" s="76"/>
      <c r="BGJ528" s="76"/>
      <c r="BGK528" s="76"/>
      <c r="BGL528" s="76"/>
      <c r="BGM528" s="76"/>
      <c r="BGN528" s="76"/>
      <c r="BGO528" s="76"/>
      <c r="BGP528" s="76"/>
      <c r="BGQ528" s="76"/>
      <c r="BGR528" s="76"/>
      <c r="BGS528" s="76"/>
      <c r="BGT528" s="76"/>
      <c r="BGU528" s="76"/>
      <c r="BGV528" s="76"/>
      <c r="BGW528" s="76"/>
      <c r="BGX528" s="76"/>
      <c r="BGY528" s="76"/>
      <c r="BGZ528" s="76"/>
      <c r="BHA528" s="76"/>
      <c r="BHB528" s="76"/>
      <c r="BHC528" s="76"/>
      <c r="BHD528" s="76"/>
      <c r="BHE528" s="76"/>
      <c r="BHF528" s="76"/>
      <c r="BHG528" s="76"/>
      <c r="BHH528" s="76"/>
      <c r="BHI528" s="76"/>
      <c r="BHJ528" s="76"/>
      <c r="BHK528" s="76"/>
      <c r="BHL528" s="76"/>
      <c r="BHM528" s="76"/>
      <c r="BHN528" s="76"/>
      <c r="BHO528" s="76"/>
      <c r="BHP528" s="76"/>
      <c r="BHQ528" s="76"/>
      <c r="BHR528" s="76"/>
      <c r="BHS528" s="76"/>
      <c r="BHT528" s="76"/>
      <c r="BHU528" s="76"/>
      <c r="BHV528" s="76"/>
      <c r="BHW528" s="76"/>
      <c r="BHX528" s="76"/>
      <c r="BHY528" s="76"/>
      <c r="BHZ528" s="76"/>
      <c r="BIA528" s="76"/>
      <c r="BIB528" s="76"/>
      <c r="BIC528" s="76"/>
      <c r="BID528" s="76"/>
      <c r="BIE528" s="76"/>
      <c r="BIF528" s="76"/>
      <c r="BIG528" s="76"/>
      <c r="BIH528" s="76"/>
      <c r="BII528" s="76"/>
      <c r="BIJ528" s="76"/>
      <c r="BIK528" s="76"/>
      <c r="BIL528" s="76"/>
      <c r="BIM528" s="76"/>
      <c r="BIN528" s="76"/>
      <c r="BIO528" s="76"/>
      <c r="BIP528" s="76"/>
      <c r="BIQ528" s="76"/>
      <c r="BIR528" s="76"/>
      <c r="BIS528" s="76"/>
      <c r="BIT528" s="76"/>
      <c r="BIU528" s="76"/>
      <c r="BIV528" s="76"/>
      <c r="BIW528" s="76"/>
      <c r="BIX528" s="76"/>
      <c r="BIY528" s="76"/>
      <c r="BIZ528" s="76"/>
      <c r="BJA528" s="76"/>
      <c r="BJB528" s="76"/>
      <c r="BJC528" s="76"/>
      <c r="BJD528" s="76"/>
      <c r="BJE528" s="76"/>
      <c r="BJF528" s="76"/>
      <c r="BJG528" s="76"/>
      <c r="BJH528" s="76"/>
      <c r="BJI528" s="76"/>
      <c r="BJJ528" s="76"/>
      <c r="BJK528" s="76"/>
      <c r="BJL528" s="76"/>
      <c r="BJM528" s="76"/>
      <c r="BJN528" s="76"/>
      <c r="BJO528" s="76"/>
      <c r="BJP528" s="76"/>
      <c r="BJQ528" s="76"/>
      <c r="BJR528" s="76"/>
      <c r="BJS528" s="76"/>
      <c r="BJT528" s="76"/>
      <c r="BJU528" s="76"/>
      <c r="BJV528" s="76"/>
      <c r="BJW528" s="76"/>
      <c r="BJX528" s="76"/>
      <c r="BJY528" s="76"/>
      <c r="BJZ528" s="76"/>
      <c r="BKA528" s="76"/>
      <c r="BKB528" s="76"/>
      <c r="BKC528" s="76"/>
      <c r="BKD528" s="76"/>
      <c r="BKE528" s="76"/>
      <c r="BKF528" s="76"/>
      <c r="BKG528" s="76"/>
      <c r="BKH528" s="76"/>
      <c r="BKI528" s="76"/>
      <c r="BKJ528" s="76"/>
      <c r="BKK528" s="76"/>
      <c r="BKL528" s="76"/>
      <c r="BKM528" s="76"/>
      <c r="BKN528" s="76"/>
      <c r="BKO528" s="76"/>
      <c r="BKP528" s="76"/>
      <c r="BKQ528" s="76"/>
      <c r="BKR528" s="76"/>
      <c r="BKS528" s="76"/>
      <c r="BKT528" s="76"/>
      <c r="BKU528" s="76"/>
      <c r="BKV528" s="76"/>
      <c r="BKW528" s="76"/>
      <c r="BKX528" s="76"/>
      <c r="BKY528" s="76"/>
      <c r="BKZ528" s="76"/>
      <c r="BLA528" s="76"/>
      <c r="BLB528" s="76"/>
      <c r="BLC528" s="76"/>
      <c r="BLD528" s="76"/>
      <c r="BLE528" s="76"/>
      <c r="BLF528" s="76"/>
      <c r="BLG528" s="76"/>
      <c r="BLH528" s="76"/>
      <c r="BLI528" s="76"/>
      <c r="BLJ528" s="76"/>
      <c r="BLK528" s="76"/>
      <c r="BLL528" s="76"/>
      <c r="BLM528" s="76"/>
      <c r="BLN528" s="76"/>
      <c r="BLO528" s="76"/>
      <c r="BLP528" s="76"/>
      <c r="BLQ528" s="76"/>
      <c r="BLR528" s="76"/>
      <c r="BLS528" s="76"/>
      <c r="BLT528" s="76"/>
      <c r="BLU528" s="76"/>
      <c r="BLV528" s="76"/>
      <c r="BLW528" s="76"/>
      <c r="BLX528" s="76"/>
      <c r="BLY528" s="76"/>
      <c r="BLZ528" s="76"/>
      <c r="BMA528" s="76"/>
      <c r="BMB528" s="76"/>
      <c r="BMC528" s="76"/>
      <c r="BMD528" s="76"/>
      <c r="BME528" s="76"/>
      <c r="BMF528" s="76"/>
      <c r="BMG528" s="76"/>
      <c r="BMH528" s="76"/>
      <c r="BMI528" s="76"/>
      <c r="BMJ528" s="76"/>
      <c r="BMK528" s="76"/>
      <c r="BML528" s="76"/>
      <c r="BMM528" s="76"/>
      <c r="BMN528" s="76"/>
      <c r="BMO528" s="76"/>
      <c r="BMP528" s="76"/>
      <c r="BMQ528" s="76"/>
      <c r="BMR528" s="76"/>
      <c r="BMS528" s="76"/>
      <c r="BMT528" s="76"/>
      <c r="BMU528" s="76"/>
      <c r="BMV528" s="76"/>
      <c r="BMW528" s="76"/>
      <c r="BMX528" s="76"/>
      <c r="BMY528" s="76"/>
      <c r="BMZ528" s="76"/>
      <c r="BNA528" s="76"/>
      <c r="BNB528" s="76"/>
      <c r="BNC528" s="76"/>
      <c r="BND528" s="76"/>
      <c r="BNE528" s="76"/>
      <c r="BNF528" s="76"/>
      <c r="BNG528" s="76"/>
      <c r="BNH528" s="76"/>
      <c r="BNI528" s="76"/>
      <c r="BNJ528" s="76"/>
      <c r="BNK528" s="76"/>
      <c r="BNL528" s="76"/>
      <c r="BNM528" s="76"/>
      <c r="BNN528" s="76"/>
      <c r="BNO528" s="76"/>
      <c r="BNP528" s="76"/>
      <c r="BNQ528" s="76"/>
      <c r="BNR528" s="76"/>
      <c r="BNS528" s="76"/>
      <c r="BNT528" s="76"/>
      <c r="BNU528" s="76"/>
      <c r="BNV528" s="76"/>
      <c r="BNW528" s="76"/>
      <c r="BNX528" s="76"/>
      <c r="BNY528" s="76"/>
      <c r="BNZ528" s="76"/>
      <c r="BOA528" s="76"/>
      <c r="BOB528" s="76"/>
      <c r="BOC528" s="76"/>
      <c r="BOD528" s="76"/>
      <c r="BOE528" s="76"/>
      <c r="BOF528" s="76"/>
      <c r="BOG528" s="76"/>
      <c r="BOH528" s="76"/>
      <c r="BOI528" s="76"/>
      <c r="BOJ528" s="76"/>
      <c r="BOK528" s="76"/>
      <c r="BOL528" s="76"/>
      <c r="BOM528" s="76"/>
      <c r="BON528" s="76"/>
      <c r="BOO528" s="76"/>
      <c r="BOP528" s="76"/>
      <c r="BOQ528" s="76"/>
      <c r="BOR528" s="76"/>
      <c r="BOS528" s="76"/>
      <c r="BOT528" s="76"/>
      <c r="BOU528" s="76"/>
      <c r="BOV528" s="76"/>
      <c r="BOW528" s="76"/>
      <c r="BOX528" s="76"/>
      <c r="BOY528" s="76"/>
      <c r="BOZ528" s="76"/>
      <c r="BPA528" s="76"/>
      <c r="BPB528" s="76"/>
      <c r="BPC528" s="76"/>
      <c r="BPD528" s="76"/>
      <c r="BPE528" s="76"/>
      <c r="BPF528" s="76"/>
      <c r="BPG528" s="76"/>
      <c r="BPH528" s="76"/>
      <c r="BPI528" s="76"/>
      <c r="BPJ528" s="76"/>
      <c r="BPK528" s="76"/>
      <c r="BPL528" s="76"/>
      <c r="BPM528" s="76"/>
      <c r="BPN528" s="76"/>
      <c r="BPO528" s="76"/>
      <c r="BPP528" s="76"/>
      <c r="BPQ528" s="76"/>
      <c r="BPR528" s="76"/>
      <c r="BPS528" s="76"/>
      <c r="BPT528" s="76"/>
      <c r="BPU528" s="76"/>
      <c r="BPV528" s="76"/>
      <c r="BPW528" s="76"/>
      <c r="BPX528" s="76"/>
      <c r="BPY528" s="76"/>
      <c r="BPZ528" s="76"/>
      <c r="BQA528" s="76"/>
      <c r="BQB528" s="76"/>
      <c r="BQC528" s="76"/>
      <c r="BQD528" s="76"/>
      <c r="BQE528" s="76"/>
      <c r="BQF528" s="76"/>
      <c r="BQG528" s="76"/>
      <c r="BQH528" s="76"/>
      <c r="BQI528" s="76"/>
      <c r="BQJ528" s="76"/>
      <c r="BQK528" s="76"/>
      <c r="BQL528" s="76"/>
      <c r="BQM528" s="76"/>
      <c r="BQN528" s="76"/>
      <c r="BQO528" s="76"/>
      <c r="BQP528" s="76"/>
      <c r="BQQ528" s="76"/>
      <c r="BQR528" s="76"/>
      <c r="BQS528" s="76"/>
      <c r="BQT528" s="76"/>
      <c r="BQU528" s="76"/>
      <c r="BQV528" s="76"/>
      <c r="BQW528" s="76"/>
      <c r="BQX528" s="76"/>
      <c r="BQY528" s="76"/>
      <c r="BQZ528" s="76"/>
      <c r="BRA528" s="76"/>
      <c r="BRB528" s="76"/>
      <c r="BRC528" s="76"/>
      <c r="BRD528" s="76"/>
      <c r="BRE528" s="76"/>
      <c r="BRF528" s="76"/>
      <c r="BRG528" s="76"/>
      <c r="BRH528" s="76"/>
      <c r="BRI528" s="76"/>
      <c r="BRJ528" s="76"/>
      <c r="BRK528" s="76"/>
      <c r="BRL528" s="76"/>
      <c r="BRM528" s="76"/>
      <c r="BRN528" s="76"/>
      <c r="BRO528" s="76"/>
      <c r="BRP528" s="76"/>
      <c r="BRQ528" s="76"/>
      <c r="BRR528" s="76"/>
      <c r="BRS528" s="76"/>
      <c r="BRT528" s="76"/>
      <c r="BRU528" s="76"/>
      <c r="BRV528" s="76"/>
      <c r="BRW528" s="76"/>
      <c r="BRX528" s="76"/>
      <c r="BRY528" s="76"/>
      <c r="BRZ528" s="76"/>
      <c r="BSA528" s="76"/>
      <c r="BSB528" s="76"/>
      <c r="BSC528" s="76"/>
      <c r="BSD528" s="76"/>
      <c r="BSE528" s="76"/>
      <c r="BSF528" s="76"/>
      <c r="BSG528" s="76"/>
      <c r="BSH528" s="76"/>
      <c r="BSI528" s="76"/>
      <c r="BSJ528" s="76"/>
      <c r="BSK528" s="76"/>
      <c r="BSL528" s="76"/>
      <c r="BSM528" s="76"/>
      <c r="BSN528" s="76"/>
      <c r="BSO528" s="76"/>
      <c r="BSP528" s="76"/>
      <c r="BSQ528" s="76"/>
      <c r="BSR528" s="76"/>
      <c r="BSS528" s="76"/>
      <c r="BST528" s="76"/>
      <c r="BSU528" s="76"/>
      <c r="BSV528" s="76"/>
      <c r="BSW528" s="76"/>
      <c r="BSX528" s="76"/>
      <c r="BSY528" s="76"/>
      <c r="BSZ528" s="76"/>
      <c r="BTA528" s="76"/>
      <c r="BTB528" s="76"/>
      <c r="BTC528" s="76"/>
      <c r="BTD528" s="76"/>
      <c r="BTE528" s="76"/>
      <c r="BTF528" s="76"/>
      <c r="BTG528" s="76"/>
      <c r="BTH528" s="76"/>
      <c r="BTI528" s="76"/>
      <c r="BTJ528" s="76"/>
      <c r="BTK528" s="76"/>
      <c r="BTL528" s="76"/>
      <c r="BTM528" s="76"/>
      <c r="BTN528" s="76"/>
      <c r="BTO528" s="76"/>
      <c r="BTP528" s="76"/>
      <c r="BTQ528" s="76"/>
      <c r="BTR528" s="76"/>
      <c r="BTS528" s="76"/>
      <c r="BTT528" s="76"/>
      <c r="BTU528" s="76"/>
      <c r="BTV528" s="76"/>
      <c r="BTW528" s="76"/>
      <c r="BTX528" s="76"/>
      <c r="BTY528" s="76"/>
      <c r="BTZ528" s="76"/>
      <c r="BUA528" s="76"/>
      <c r="BUB528" s="76"/>
      <c r="BUC528" s="76"/>
      <c r="BUD528" s="76"/>
      <c r="BUE528" s="76"/>
      <c r="BUF528" s="76"/>
      <c r="BUG528" s="76"/>
      <c r="BUH528" s="76"/>
      <c r="BUI528" s="76"/>
      <c r="BUJ528" s="76"/>
      <c r="BUK528" s="76"/>
      <c r="BUL528" s="76"/>
      <c r="BUM528" s="76"/>
      <c r="BUN528" s="76"/>
      <c r="BUO528" s="76"/>
      <c r="BUP528" s="76"/>
      <c r="BUQ528" s="76"/>
      <c r="BUR528" s="76"/>
      <c r="BUS528" s="76"/>
      <c r="BUT528" s="76"/>
      <c r="BUU528" s="76"/>
      <c r="BUV528" s="76"/>
      <c r="BUW528" s="76"/>
      <c r="BUX528" s="76"/>
      <c r="BUY528" s="76"/>
      <c r="BUZ528" s="76"/>
      <c r="BVA528" s="76"/>
      <c r="BVB528" s="76"/>
      <c r="BVC528" s="76"/>
      <c r="BVD528" s="76"/>
      <c r="BVE528" s="76"/>
      <c r="BVF528" s="76"/>
      <c r="BVG528" s="76"/>
      <c r="BVH528" s="76"/>
      <c r="BVI528" s="76"/>
      <c r="BVJ528" s="76"/>
      <c r="BVK528" s="76"/>
      <c r="BVL528" s="76"/>
      <c r="BVM528" s="76"/>
      <c r="BVN528" s="76"/>
      <c r="BVO528" s="76"/>
      <c r="BVP528" s="76"/>
      <c r="BVQ528" s="76"/>
      <c r="BVR528" s="76"/>
      <c r="BVS528" s="76"/>
      <c r="BVT528" s="76"/>
      <c r="BVU528" s="76"/>
      <c r="BVV528" s="76"/>
      <c r="BVW528" s="76"/>
      <c r="BVX528" s="76"/>
      <c r="BVY528" s="76"/>
      <c r="BVZ528" s="76"/>
      <c r="BWA528" s="76"/>
      <c r="BWB528" s="76"/>
      <c r="BWC528" s="76"/>
      <c r="BWD528" s="76"/>
      <c r="BWE528" s="76"/>
      <c r="BWF528" s="76"/>
      <c r="BWG528" s="76"/>
      <c r="BWH528" s="76"/>
      <c r="BWI528" s="76"/>
      <c r="BWJ528" s="76"/>
      <c r="BWK528" s="76"/>
      <c r="BWL528" s="76"/>
      <c r="BWM528" s="76"/>
      <c r="BWN528" s="76"/>
      <c r="BWO528" s="76"/>
      <c r="BWP528" s="76"/>
      <c r="BWQ528" s="76"/>
      <c r="BWR528" s="76"/>
      <c r="BWS528" s="76"/>
      <c r="BWT528" s="76"/>
      <c r="BWU528" s="76"/>
      <c r="BWV528" s="76"/>
      <c r="BWW528" s="76"/>
      <c r="BWX528" s="76"/>
      <c r="BWY528" s="76"/>
      <c r="BWZ528" s="76"/>
      <c r="BXA528" s="76"/>
      <c r="BXB528" s="76"/>
      <c r="BXC528" s="76"/>
      <c r="BXD528" s="76"/>
      <c r="BXE528" s="76"/>
      <c r="BXF528" s="76"/>
      <c r="BXG528" s="76"/>
      <c r="BXH528" s="76"/>
      <c r="BXI528" s="76"/>
      <c r="BXJ528" s="76"/>
      <c r="BXK528" s="76"/>
      <c r="BXL528" s="76"/>
      <c r="BXM528" s="76"/>
      <c r="BXN528" s="76"/>
      <c r="BXO528" s="76"/>
      <c r="BXP528" s="76"/>
      <c r="BXQ528" s="76"/>
      <c r="BXR528" s="76"/>
      <c r="BXS528" s="76"/>
      <c r="BXT528" s="76"/>
      <c r="BXU528" s="76"/>
      <c r="BXV528" s="76"/>
      <c r="BXW528" s="76"/>
      <c r="BXX528" s="76"/>
      <c r="BXY528" s="76"/>
      <c r="BXZ528" s="76"/>
      <c r="BYA528" s="76"/>
      <c r="BYB528" s="76"/>
      <c r="BYC528" s="76"/>
      <c r="BYD528" s="76"/>
      <c r="BYE528" s="76"/>
      <c r="BYF528" s="76"/>
      <c r="BYG528" s="76"/>
      <c r="BYH528" s="76"/>
      <c r="BYI528" s="76"/>
      <c r="BYJ528" s="76"/>
      <c r="BYK528" s="76"/>
      <c r="BYL528" s="76"/>
      <c r="BYM528" s="76"/>
      <c r="BYN528" s="76"/>
      <c r="BYO528" s="76"/>
      <c r="BYP528" s="76"/>
      <c r="BYQ528" s="76"/>
      <c r="BYR528" s="76"/>
      <c r="BYS528" s="76"/>
      <c r="BYT528" s="76"/>
      <c r="BYU528" s="76"/>
      <c r="BYV528" s="76"/>
      <c r="BYW528" s="76"/>
      <c r="BYX528" s="76"/>
      <c r="BYY528" s="76"/>
      <c r="BYZ528" s="76"/>
      <c r="BZA528" s="76"/>
      <c r="BZB528" s="76"/>
      <c r="BZC528" s="76"/>
      <c r="BZD528" s="76"/>
      <c r="BZE528" s="76"/>
      <c r="BZF528" s="76"/>
      <c r="BZG528" s="76"/>
      <c r="BZH528" s="76"/>
      <c r="BZI528" s="76"/>
      <c r="BZJ528" s="76"/>
      <c r="BZK528" s="76"/>
      <c r="BZL528" s="76"/>
      <c r="BZM528" s="76"/>
      <c r="BZN528" s="76"/>
      <c r="BZO528" s="76"/>
      <c r="BZP528" s="76"/>
      <c r="BZQ528" s="76"/>
      <c r="BZR528" s="76"/>
      <c r="BZS528" s="76"/>
      <c r="BZT528" s="76"/>
      <c r="BZU528" s="76"/>
      <c r="BZV528" s="76"/>
      <c r="BZW528" s="76"/>
      <c r="BZX528" s="76"/>
      <c r="BZY528" s="76"/>
      <c r="BZZ528" s="76"/>
      <c r="CAA528" s="76"/>
      <c r="CAB528" s="76"/>
      <c r="CAC528" s="76"/>
      <c r="CAD528" s="76"/>
      <c r="CAE528" s="76"/>
      <c r="CAF528" s="76"/>
      <c r="CAG528" s="76"/>
      <c r="CAH528" s="76"/>
      <c r="CAI528" s="76"/>
      <c r="CAJ528" s="76"/>
      <c r="CAK528" s="76"/>
      <c r="CAL528" s="76"/>
      <c r="CAM528" s="76"/>
      <c r="CAN528" s="76"/>
      <c r="CAO528" s="76"/>
      <c r="CAP528" s="76"/>
      <c r="CAQ528" s="76"/>
      <c r="CAR528" s="76"/>
      <c r="CAS528" s="76"/>
      <c r="CAT528" s="76"/>
      <c r="CAU528" s="76"/>
      <c r="CAV528" s="76"/>
      <c r="CAW528" s="76"/>
      <c r="CAX528" s="76"/>
      <c r="CAY528" s="76"/>
      <c r="CAZ528" s="76"/>
      <c r="CBA528" s="76"/>
      <c r="CBB528" s="76"/>
      <c r="CBC528" s="76"/>
      <c r="CBD528" s="76"/>
      <c r="CBE528" s="76"/>
      <c r="CBF528" s="76"/>
      <c r="CBG528" s="76"/>
      <c r="CBH528" s="76"/>
      <c r="CBI528" s="76"/>
      <c r="CBJ528" s="76"/>
      <c r="CBK528" s="76"/>
      <c r="CBL528" s="76"/>
      <c r="CBM528" s="76"/>
      <c r="CBN528" s="76"/>
      <c r="CBO528" s="76"/>
      <c r="CBP528" s="76"/>
      <c r="CBQ528" s="76"/>
      <c r="CBR528" s="76"/>
      <c r="CBS528" s="76"/>
      <c r="CBT528" s="76"/>
      <c r="CBU528" s="76"/>
      <c r="CBV528" s="76"/>
      <c r="CBW528" s="76"/>
      <c r="CBX528" s="76"/>
      <c r="CBY528" s="76"/>
      <c r="CBZ528" s="76"/>
      <c r="CCA528" s="76"/>
      <c r="CCB528" s="76"/>
      <c r="CCC528" s="76"/>
      <c r="CCD528" s="76"/>
      <c r="CCE528" s="76"/>
      <c r="CCF528" s="76"/>
      <c r="CCG528" s="76"/>
      <c r="CCH528" s="76"/>
      <c r="CCI528" s="76"/>
      <c r="CCJ528" s="76"/>
      <c r="CCK528" s="76"/>
      <c r="CCL528" s="76"/>
      <c r="CCM528" s="76"/>
      <c r="CCN528" s="76"/>
      <c r="CCO528" s="76"/>
      <c r="CCP528" s="76"/>
      <c r="CCQ528" s="76"/>
      <c r="CCR528" s="76"/>
      <c r="CCS528" s="76"/>
      <c r="CCT528" s="76"/>
      <c r="CCU528" s="76"/>
      <c r="CCV528" s="76"/>
      <c r="CCW528" s="76"/>
      <c r="CCX528" s="76"/>
      <c r="CCY528" s="76"/>
      <c r="CCZ528" s="76"/>
      <c r="CDA528" s="76"/>
      <c r="CDB528" s="76"/>
      <c r="CDC528" s="76"/>
      <c r="CDD528" s="76"/>
      <c r="CDE528" s="76"/>
      <c r="CDF528" s="76"/>
      <c r="CDG528" s="76"/>
      <c r="CDH528" s="76"/>
      <c r="CDI528" s="76"/>
      <c r="CDJ528" s="76"/>
      <c r="CDK528" s="76"/>
      <c r="CDL528" s="76"/>
      <c r="CDM528" s="76"/>
      <c r="CDN528" s="76"/>
      <c r="CDO528" s="76"/>
      <c r="CDP528" s="76"/>
      <c r="CDQ528" s="76"/>
      <c r="CDR528" s="76"/>
      <c r="CDS528" s="76"/>
      <c r="CDT528" s="76"/>
      <c r="CDU528" s="76"/>
      <c r="CDV528" s="76"/>
      <c r="CDW528" s="76"/>
      <c r="CDX528" s="76"/>
      <c r="CDY528" s="76"/>
      <c r="CDZ528" s="76"/>
      <c r="CEA528" s="76"/>
      <c r="CEB528" s="76"/>
      <c r="CEC528" s="76"/>
      <c r="CED528" s="76"/>
      <c r="CEE528" s="76"/>
      <c r="CEF528" s="76"/>
      <c r="CEG528" s="76"/>
      <c r="CEH528" s="76"/>
      <c r="CEI528" s="76"/>
      <c r="CEJ528" s="76"/>
      <c r="CEK528" s="76"/>
      <c r="CEL528" s="76"/>
      <c r="CEM528" s="76"/>
      <c r="CEN528" s="76"/>
      <c r="CEO528" s="76"/>
      <c r="CEP528" s="76"/>
      <c r="CEQ528" s="76"/>
      <c r="CER528" s="76"/>
      <c r="CES528" s="76"/>
      <c r="CET528" s="76"/>
      <c r="CEU528" s="76"/>
      <c r="CEV528" s="76"/>
      <c r="CEW528" s="76"/>
      <c r="CEX528" s="76"/>
      <c r="CEY528" s="76"/>
      <c r="CEZ528" s="76"/>
      <c r="CFA528" s="76"/>
      <c r="CFB528" s="76"/>
      <c r="CFC528" s="76"/>
      <c r="CFD528" s="76"/>
      <c r="CFE528" s="76"/>
      <c r="CFF528" s="76"/>
      <c r="CFG528" s="76"/>
      <c r="CFH528" s="76"/>
      <c r="CFI528" s="76"/>
      <c r="CFJ528" s="76"/>
      <c r="CFK528" s="76"/>
      <c r="CFL528" s="76"/>
      <c r="CFM528" s="76"/>
      <c r="CFN528" s="76"/>
      <c r="CFO528" s="76"/>
      <c r="CFP528" s="76"/>
      <c r="CFQ528" s="76"/>
      <c r="CFR528" s="76"/>
      <c r="CFS528" s="76"/>
      <c r="CFT528" s="76"/>
      <c r="CFU528" s="76"/>
      <c r="CFV528" s="76"/>
      <c r="CFW528" s="76"/>
      <c r="CFX528" s="76"/>
      <c r="CFY528" s="76"/>
      <c r="CFZ528" s="76"/>
      <c r="CGA528" s="76"/>
      <c r="CGB528" s="76"/>
      <c r="CGC528" s="76"/>
      <c r="CGD528" s="76"/>
      <c r="CGE528" s="76"/>
      <c r="CGF528" s="76"/>
      <c r="CGG528" s="76"/>
      <c r="CGH528" s="76"/>
      <c r="CGI528" s="76"/>
      <c r="CGJ528" s="76"/>
      <c r="CGK528" s="76"/>
      <c r="CGL528" s="76"/>
      <c r="CGM528" s="76"/>
      <c r="CGN528" s="76"/>
      <c r="CGO528" s="76"/>
      <c r="CGP528" s="76"/>
      <c r="CGQ528" s="76"/>
      <c r="CGR528" s="76"/>
      <c r="CGS528" s="76"/>
      <c r="CGT528" s="76"/>
      <c r="CGU528" s="76"/>
      <c r="CGV528" s="76"/>
      <c r="CGW528" s="76"/>
      <c r="CGX528" s="76"/>
      <c r="CGY528" s="76"/>
      <c r="CGZ528" s="76"/>
      <c r="CHA528" s="76"/>
      <c r="CHB528" s="76"/>
      <c r="CHC528" s="76"/>
      <c r="CHD528" s="76"/>
      <c r="CHE528" s="76"/>
      <c r="CHF528" s="76"/>
      <c r="CHG528" s="76"/>
      <c r="CHH528" s="76"/>
      <c r="CHI528" s="76"/>
      <c r="CHJ528" s="76"/>
      <c r="CHK528" s="76"/>
      <c r="CHL528" s="76"/>
      <c r="CHM528" s="76"/>
      <c r="CHN528" s="76"/>
      <c r="CHO528" s="76"/>
      <c r="CHP528" s="76"/>
      <c r="CHQ528" s="76"/>
      <c r="CHR528" s="76"/>
      <c r="CHS528" s="76"/>
      <c r="CHT528" s="76"/>
      <c r="CHU528" s="76"/>
      <c r="CHV528" s="76"/>
      <c r="CHW528" s="76"/>
      <c r="CHX528" s="76"/>
      <c r="CHY528" s="76"/>
      <c r="CHZ528" s="76"/>
      <c r="CIA528" s="76"/>
      <c r="CIB528" s="76"/>
      <c r="CIC528" s="76"/>
      <c r="CID528" s="76"/>
      <c r="CIE528" s="76"/>
      <c r="CIF528" s="76"/>
      <c r="CIG528" s="76"/>
      <c r="CIH528" s="76"/>
      <c r="CII528" s="76"/>
      <c r="CIJ528" s="76"/>
      <c r="CIK528" s="76"/>
      <c r="CIL528" s="76"/>
      <c r="CIM528" s="76"/>
      <c r="CIN528" s="76"/>
      <c r="CIO528" s="76"/>
      <c r="CIP528" s="76"/>
      <c r="CIQ528" s="76"/>
      <c r="CIR528" s="76"/>
      <c r="CIS528" s="76"/>
      <c r="CIT528" s="76"/>
      <c r="CIU528" s="76"/>
      <c r="CIV528" s="76"/>
      <c r="CIW528" s="76"/>
      <c r="CIX528" s="76"/>
      <c r="CIY528" s="76"/>
      <c r="CIZ528" s="76"/>
      <c r="CJA528" s="76"/>
      <c r="CJB528" s="76"/>
      <c r="CJC528" s="76"/>
      <c r="CJD528" s="76"/>
      <c r="CJE528" s="76"/>
      <c r="CJF528" s="76"/>
      <c r="CJG528" s="76"/>
      <c r="CJH528" s="76"/>
      <c r="CJI528" s="76"/>
      <c r="CJJ528" s="76"/>
      <c r="CJK528" s="76"/>
      <c r="CJL528" s="76"/>
      <c r="CJM528" s="76"/>
      <c r="CJN528" s="76"/>
      <c r="CJO528" s="76"/>
      <c r="CJP528" s="76"/>
      <c r="CJQ528" s="76"/>
      <c r="CJR528" s="76"/>
      <c r="CJS528" s="76"/>
      <c r="CJT528" s="76"/>
      <c r="CJU528" s="76"/>
      <c r="CJV528" s="76"/>
      <c r="CJW528" s="76"/>
      <c r="CJX528" s="76"/>
      <c r="CJY528" s="76"/>
      <c r="CJZ528" s="76"/>
      <c r="CKA528" s="76"/>
      <c r="CKB528" s="76"/>
      <c r="CKC528" s="76"/>
      <c r="CKD528" s="76"/>
      <c r="CKE528" s="76"/>
      <c r="CKF528" s="76"/>
      <c r="CKG528" s="76"/>
      <c r="CKH528" s="76"/>
      <c r="CKI528" s="76"/>
      <c r="CKJ528" s="76"/>
      <c r="CKK528" s="76"/>
      <c r="CKL528" s="76"/>
      <c r="CKM528" s="76"/>
      <c r="CKN528" s="76"/>
      <c r="CKO528" s="76"/>
      <c r="CKP528" s="76"/>
      <c r="CKQ528" s="76"/>
      <c r="CKR528" s="76"/>
      <c r="CKS528" s="76"/>
      <c r="CKT528" s="76"/>
      <c r="CKU528" s="76"/>
      <c r="CKV528" s="76"/>
      <c r="CKW528" s="76"/>
      <c r="CKX528" s="76"/>
      <c r="CKY528" s="76"/>
      <c r="CKZ528" s="76"/>
      <c r="CLA528" s="76"/>
      <c r="CLB528" s="76"/>
      <c r="CLC528" s="76"/>
      <c r="CLD528" s="76"/>
      <c r="CLE528" s="76"/>
      <c r="CLF528" s="76"/>
      <c r="CLG528" s="76"/>
      <c r="CLH528" s="76"/>
      <c r="CLI528" s="76"/>
      <c r="CLJ528" s="76"/>
      <c r="CLK528" s="76"/>
      <c r="CLL528" s="76"/>
      <c r="CLM528" s="76"/>
      <c r="CLN528" s="76"/>
      <c r="CLO528" s="76"/>
      <c r="CLP528" s="76"/>
      <c r="CLQ528" s="76"/>
      <c r="CLR528" s="76"/>
      <c r="CLS528" s="76"/>
      <c r="CLT528" s="76"/>
      <c r="CLU528" s="76"/>
      <c r="CLV528" s="76"/>
      <c r="CLW528" s="76"/>
      <c r="CLX528" s="76"/>
      <c r="CLY528" s="76"/>
      <c r="CLZ528" s="76"/>
      <c r="CMA528" s="76"/>
      <c r="CMB528" s="76"/>
      <c r="CMC528" s="76"/>
      <c r="CMD528" s="76"/>
      <c r="CME528" s="76"/>
      <c r="CMF528" s="76"/>
      <c r="CMG528" s="76"/>
      <c r="CMH528" s="76"/>
      <c r="CMI528" s="76"/>
      <c r="CMJ528" s="76"/>
      <c r="CMK528" s="76"/>
      <c r="CML528" s="76"/>
      <c r="CMM528" s="76"/>
      <c r="CMN528" s="76"/>
      <c r="CMO528" s="76"/>
      <c r="CMP528" s="76"/>
      <c r="CMQ528" s="76"/>
      <c r="CMR528" s="76"/>
      <c r="CMS528" s="76"/>
      <c r="CMT528" s="76"/>
      <c r="CMU528" s="76"/>
      <c r="CMV528" s="76"/>
      <c r="CMW528" s="76"/>
      <c r="CMX528" s="76"/>
      <c r="CMY528" s="76"/>
      <c r="CMZ528" s="76"/>
      <c r="CNA528" s="76"/>
      <c r="CNB528" s="76"/>
      <c r="CNC528" s="76"/>
      <c r="CND528" s="76"/>
      <c r="CNE528" s="76"/>
      <c r="CNF528" s="76"/>
      <c r="CNG528" s="76"/>
      <c r="CNH528" s="76"/>
      <c r="CNI528" s="76"/>
      <c r="CNJ528" s="76"/>
      <c r="CNK528" s="76"/>
      <c r="CNL528" s="76"/>
      <c r="CNM528" s="76"/>
      <c r="CNN528" s="76"/>
      <c r="CNO528" s="76"/>
      <c r="CNP528" s="76"/>
      <c r="CNQ528" s="76"/>
      <c r="CNR528" s="76"/>
      <c r="CNS528" s="76"/>
      <c r="CNT528" s="76"/>
      <c r="CNU528" s="76"/>
      <c r="CNV528" s="76"/>
      <c r="CNW528" s="76"/>
      <c r="CNX528" s="76"/>
      <c r="CNY528" s="76"/>
      <c r="CNZ528" s="76"/>
      <c r="COA528" s="76"/>
      <c r="COB528" s="76"/>
      <c r="COC528" s="76"/>
      <c r="COD528" s="76"/>
      <c r="COE528" s="76"/>
      <c r="COF528" s="76"/>
      <c r="COG528" s="76"/>
      <c r="COH528" s="76"/>
      <c r="COI528" s="76"/>
      <c r="COJ528" s="76"/>
      <c r="COK528" s="76"/>
      <c r="COL528" s="76"/>
      <c r="COM528" s="76"/>
      <c r="CON528" s="76"/>
      <c r="COO528" s="76"/>
      <c r="COP528" s="76"/>
      <c r="COQ528" s="76"/>
      <c r="COR528" s="76"/>
      <c r="COS528" s="76"/>
      <c r="COT528" s="76"/>
      <c r="COU528" s="76"/>
      <c r="COV528" s="76"/>
      <c r="COW528" s="76"/>
      <c r="COX528" s="76"/>
      <c r="COY528" s="76"/>
      <c r="COZ528" s="76"/>
      <c r="CPA528" s="76"/>
      <c r="CPB528" s="76"/>
      <c r="CPC528" s="76"/>
      <c r="CPD528" s="76"/>
      <c r="CPE528" s="76"/>
      <c r="CPF528" s="76"/>
      <c r="CPG528" s="76"/>
      <c r="CPH528" s="76"/>
      <c r="CPI528" s="76"/>
      <c r="CPJ528" s="76"/>
      <c r="CPK528" s="76"/>
      <c r="CPL528" s="76"/>
      <c r="CPM528" s="76"/>
      <c r="CPN528" s="76"/>
      <c r="CPO528" s="76"/>
      <c r="CPP528" s="76"/>
      <c r="CPQ528" s="76"/>
      <c r="CPR528" s="76"/>
      <c r="CPS528" s="76"/>
      <c r="CPT528" s="76"/>
      <c r="CPU528" s="76"/>
      <c r="CPV528" s="76"/>
      <c r="CPW528" s="76"/>
      <c r="CPX528" s="76"/>
      <c r="CPY528" s="76"/>
      <c r="CPZ528" s="76"/>
      <c r="CQA528" s="76"/>
      <c r="CQB528" s="76"/>
      <c r="CQC528" s="76"/>
      <c r="CQD528" s="76"/>
      <c r="CQE528" s="76"/>
      <c r="CQF528" s="76"/>
      <c r="CQG528" s="76"/>
      <c r="CQH528" s="76"/>
      <c r="CQI528" s="76"/>
      <c r="CQJ528" s="76"/>
      <c r="CQK528" s="76"/>
      <c r="CQL528" s="76"/>
      <c r="CQM528" s="76"/>
      <c r="CQN528" s="76"/>
      <c r="CQO528" s="76"/>
      <c r="CQP528" s="76"/>
      <c r="CQQ528" s="76"/>
      <c r="CQR528" s="76"/>
      <c r="CQS528" s="76"/>
      <c r="CQT528" s="76"/>
      <c r="CQU528" s="76"/>
      <c r="CQV528" s="76"/>
      <c r="CQW528" s="76"/>
      <c r="CQX528" s="76"/>
      <c r="CQY528" s="76"/>
      <c r="CQZ528" s="76"/>
      <c r="CRA528" s="76"/>
      <c r="CRB528" s="76"/>
      <c r="CRC528" s="76"/>
      <c r="CRD528" s="76"/>
      <c r="CRE528" s="76"/>
      <c r="CRF528" s="76"/>
      <c r="CRG528" s="76"/>
      <c r="CRH528" s="76"/>
      <c r="CRI528" s="76"/>
      <c r="CRJ528" s="76"/>
      <c r="CRK528" s="76"/>
      <c r="CRL528" s="76"/>
      <c r="CRM528" s="76"/>
      <c r="CRN528" s="76"/>
      <c r="CRO528" s="76"/>
      <c r="CRP528" s="76"/>
      <c r="CRQ528" s="76"/>
      <c r="CRR528" s="76"/>
      <c r="CRS528" s="76"/>
      <c r="CRT528" s="76"/>
      <c r="CRU528" s="76"/>
      <c r="CRV528" s="76"/>
      <c r="CRW528" s="76"/>
      <c r="CRX528" s="76"/>
      <c r="CRY528" s="76"/>
      <c r="CRZ528" s="76"/>
      <c r="CSA528" s="76"/>
      <c r="CSB528" s="76"/>
      <c r="CSC528" s="76"/>
      <c r="CSD528" s="76"/>
      <c r="CSE528" s="76"/>
      <c r="CSF528" s="76"/>
      <c r="CSG528" s="76"/>
      <c r="CSH528" s="76"/>
      <c r="CSI528" s="76"/>
      <c r="CSJ528" s="76"/>
      <c r="CSK528" s="76"/>
      <c r="CSL528" s="76"/>
      <c r="CSM528" s="76"/>
      <c r="CSN528" s="76"/>
      <c r="CSO528" s="76"/>
      <c r="CSP528" s="76"/>
      <c r="CSQ528" s="76"/>
      <c r="CSR528" s="76"/>
      <c r="CSS528" s="76"/>
      <c r="CST528" s="76"/>
      <c r="CSU528" s="76"/>
      <c r="CSV528" s="76"/>
      <c r="CSW528" s="76"/>
      <c r="CSX528" s="76"/>
      <c r="CSY528" s="76"/>
      <c r="CSZ528" s="76"/>
      <c r="CTA528" s="76"/>
      <c r="CTB528" s="76"/>
      <c r="CTC528" s="76"/>
      <c r="CTD528" s="76"/>
      <c r="CTE528" s="76"/>
      <c r="CTF528" s="76"/>
      <c r="CTG528" s="76"/>
      <c r="CTH528" s="76"/>
      <c r="CTI528" s="76"/>
      <c r="CTJ528" s="76"/>
      <c r="CTK528" s="76"/>
      <c r="CTL528" s="76"/>
      <c r="CTM528" s="76"/>
      <c r="CTN528" s="76"/>
      <c r="CTO528" s="76"/>
      <c r="CTP528" s="76"/>
      <c r="CTQ528" s="76"/>
      <c r="CTR528" s="76"/>
      <c r="CTS528" s="76"/>
      <c r="CTT528" s="76"/>
      <c r="CTU528" s="76"/>
      <c r="CTV528" s="76"/>
      <c r="CTW528" s="76"/>
      <c r="CTX528" s="76"/>
      <c r="CTY528" s="76"/>
      <c r="CTZ528" s="76"/>
      <c r="CUA528" s="76"/>
      <c r="CUB528" s="76"/>
      <c r="CUC528" s="76"/>
      <c r="CUD528" s="76"/>
      <c r="CUE528" s="76"/>
      <c r="CUF528" s="76"/>
      <c r="CUG528" s="76"/>
      <c r="CUH528" s="76"/>
      <c r="CUI528" s="76"/>
      <c r="CUJ528" s="76"/>
      <c r="CUK528" s="76"/>
      <c r="CUL528" s="76"/>
      <c r="CUM528" s="76"/>
      <c r="CUN528" s="76"/>
      <c r="CUO528" s="76"/>
      <c r="CUP528" s="76"/>
      <c r="CUQ528" s="76"/>
      <c r="CUR528" s="76"/>
      <c r="CUS528" s="76"/>
      <c r="CUT528" s="76"/>
      <c r="CUU528" s="76"/>
      <c r="CUV528" s="76"/>
      <c r="CUW528" s="76"/>
      <c r="CUX528" s="76"/>
      <c r="CUY528" s="76"/>
      <c r="CUZ528" s="76"/>
      <c r="CVA528" s="76"/>
      <c r="CVB528" s="76"/>
      <c r="CVC528" s="76"/>
      <c r="CVD528" s="76"/>
      <c r="CVE528" s="76"/>
      <c r="CVF528" s="76"/>
      <c r="CVG528" s="76"/>
      <c r="CVH528" s="76"/>
      <c r="CVI528" s="76"/>
      <c r="CVJ528" s="76"/>
      <c r="CVK528" s="76"/>
      <c r="CVL528" s="76"/>
      <c r="CVM528" s="76"/>
      <c r="CVN528" s="76"/>
      <c r="CVO528" s="76"/>
      <c r="CVP528" s="76"/>
      <c r="CVQ528" s="76"/>
      <c r="CVR528" s="76"/>
      <c r="CVS528" s="76"/>
      <c r="CVT528" s="76"/>
      <c r="CVU528" s="76"/>
      <c r="CVV528" s="76"/>
      <c r="CVW528" s="76"/>
      <c r="CVX528" s="76"/>
      <c r="CVY528" s="76"/>
      <c r="CVZ528" s="76"/>
      <c r="CWA528" s="76"/>
      <c r="CWB528" s="76"/>
      <c r="CWC528" s="76"/>
      <c r="CWD528" s="76"/>
      <c r="CWE528" s="76"/>
      <c r="CWF528" s="76"/>
      <c r="CWG528" s="76"/>
      <c r="CWH528" s="76"/>
      <c r="CWI528" s="76"/>
      <c r="CWJ528" s="76"/>
      <c r="CWK528" s="76"/>
      <c r="CWL528" s="76"/>
      <c r="CWM528" s="76"/>
      <c r="CWN528" s="76"/>
      <c r="CWO528" s="76"/>
      <c r="CWP528" s="76"/>
      <c r="CWQ528" s="76"/>
      <c r="CWR528" s="76"/>
      <c r="CWS528" s="76"/>
      <c r="CWT528" s="76"/>
      <c r="CWU528" s="76"/>
      <c r="CWV528" s="76"/>
      <c r="CWW528" s="76"/>
      <c r="CWX528" s="76"/>
      <c r="CWY528" s="76"/>
      <c r="CWZ528" s="76"/>
      <c r="CXA528" s="76"/>
      <c r="CXB528" s="76"/>
      <c r="CXC528" s="76"/>
      <c r="CXD528" s="76"/>
      <c r="CXE528" s="76"/>
      <c r="CXF528" s="76"/>
      <c r="CXG528" s="76"/>
      <c r="CXH528" s="76"/>
      <c r="CXI528" s="76"/>
      <c r="CXJ528" s="76"/>
      <c r="CXK528" s="76"/>
      <c r="CXL528" s="76"/>
      <c r="CXM528" s="76"/>
      <c r="CXN528" s="76"/>
      <c r="CXO528" s="76"/>
      <c r="CXP528" s="76"/>
      <c r="CXQ528" s="76"/>
      <c r="CXR528" s="76"/>
      <c r="CXS528" s="76"/>
      <c r="CXT528" s="76"/>
      <c r="CXU528" s="76"/>
      <c r="CXV528" s="76"/>
      <c r="CXW528" s="76"/>
      <c r="CXX528" s="76"/>
      <c r="CXY528" s="76"/>
      <c r="CXZ528" s="76"/>
      <c r="CYA528" s="76"/>
      <c r="CYB528" s="76"/>
      <c r="CYC528" s="76"/>
      <c r="CYD528" s="76"/>
      <c r="CYE528" s="76"/>
      <c r="CYF528" s="76"/>
      <c r="CYG528" s="76"/>
      <c r="CYH528" s="76"/>
      <c r="CYI528" s="76"/>
      <c r="CYJ528" s="76"/>
      <c r="CYK528" s="76"/>
      <c r="CYL528" s="76"/>
      <c r="CYM528" s="76"/>
      <c r="CYN528" s="76"/>
      <c r="CYO528" s="76"/>
      <c r="CYP528" s="76"/>
      <c r="CYQ528" s="76"/>
      <c r="CYR528" s="76"/>
      <c r="CYS528" s="76"/>
      <c r="CYT528" s="76"/>
      <c r="CYU528" s="76"/>
      <c r="CYV528" s="76"/>
      <c r="CYW528" s="76"/>
      <c r="CYX528" s="76"/>
      <c r="CYY528" s="76"/>
      <c r="CYZ528" s="76"/>
      <c r="CZA528" s="76"/>
      <c r="CZB528" s="76"/>
      <c r="CZC528" s="76"/>
      <c r="CZD528" s="76"/>
      <c r="CZE528" s="76"/>
      <c r="CZF528" s="76"/>
      <c r="CZG528" s="76"/>
      <c r="CZH528" s="76"/>
      <c r="CZI528" s="76"/>
      <c r="CZJ528" s="76"/>
      <c r="CZK528" s="76"/>
      <c r="CZL528" s="76"/>
      <c r="CZM528" s="76"/>
      <c r="CZN528" s="76"/>
      <c r="CZO528" s="76"/>
      <c r="CZP528" s="76"/>
      <c r="CZQ528" s="76"/>
      <c r="CZR528" s="76"/>
      <c r="CZS528" s="76"/>
      <c r="CZT528" s="76"/>
      <c r="CZU528" s="76"/>
      <c r="CZV528" s="76"/>
      <c r="CZW528" s="76"/>
      <c r="CZX528" s="76"/>
      <c r="CZY528" s="76"/>
      <c r="CZZ528" s="76"/>
      <c r="DAA528" s="76"/>
      <c r="DAB528" s="76"/>
      <c r="DAC528" s="76"/>
      <c r="DAD528" s="76"/>
      <c r="DAE528" s="76"/>
      <c r="DAF528" s="76"/>
      <c r="DAG528" s="76"/>
      <c r="DAH528" s="76"/>
      <c r="DAI528" s="76"/>
      <c r="DAJ528" s="76"/>
      <c r="DAK528" s="76"/>
      <c r="DAL528" s="76"/>
      <c r="DAM528" s="76"/>
      <c r="DAN528" s="76"/>
      <c r="DAO528" s="76"/>
      <c r="DAP528" s="76"/>
      <c r="DAQ528" s="76"/>
      <c r="DAR528" s="76"/>
      <c r="DAS528" s="76"/>
      <c r="DAT528" s="76"/>
      <c r="DAU528" s="76"/>
      <c r="DAV528" s="76"/>
      <c r="DAW528" s="76"/>
      <c r="DAX528" s="76"/>
      <c r="DAY528" s="76"/>
      <c r="DAZ528" s="76"/>
      <c r="DBA528" s="76"/>
      <c r="DBB528" s="76"/>
      <c r="DBC528" s="76"/>
      <c r="DBD528" s="76"/>
      <c r="DBE528" s="76"/>
      <c r="DBF528" s="76"/>
      <c r="DBG528" s="76"/>
      <c r="DBH528" s="76"/>
      <c r="DBI528" s="76"/>
      <c r="DBJ528" s="76"/>
      <c r="DBK528" s="76"/>
      <c r="DBL528" s="76"/>
      <c r="DBM528" s="76"/>
      <c r="DBN528" s="76"/>
      <c r="DBO528" s="76"/>
      <c r="DBP528" s="76"/>
      <c r="DBQ528" s="76"/>
      <c r="DBR528" s="76"/>
      <c r="DBS528" s="76"/>
      <c r="DBT528" s="76"/>
      <c r="DBU528" s="76"/>
      <c r="DBV528" s="76"/>
      <c r="DBW528" s="76"/>
      <c r="DBX528" s="76"/>
      <c r="DBY528" s="76"/>
      <c r="DBZ528" s="76"/>
      <c r="DCA528" s="76"/>
      <c r="DCB528" s="76"/>
      <c r="DCC528" s="76"/>
      <c r="DCD528" s="76"/>
      <c r="DCE528" s="76"/>
      <c r="DCF528" s="76"/>
      <c r="DCG528" s="76"/>
      <c r="DCH528" s="76"/>
      <c r="DCI528" s="76"/>
      <c r="DCJ528" s="76"/>
      <c r="DCK528" s="76"/>
      <c r="DCL528" s="76"/>
      <c r="DCM528" s="76"/>
      <c r="DCN528" s="76"/>
      <c r="DCO528" s="76"/>
      <c r="DCP528" s="76"/>
      <c r="DCQ528" s="76"/>
      <c r="DCR528" s="76"/>
      <c r="DCS528" s="76"/>
      <c r="DCT528" s="76"/>
      <c r="DCU528" s="76"/>
      <c r="DCV528" s="76"/>
      <c r="DCW528" s="76"/>
      <c r="DCX528" s="76"/>
      <c r="DCY528" s="76"/>
      <c r="DCZ528" s="76"/>
      <c r="DDA528" s="76"/>
      <c r="DDB528" s="76"/>
      <c r="DDC528" s="76"/>
      <c r="DDD528" s="76"/>
      <c r="DDE528" s="76"/>
      <c r="DDF528" s="76"/>
      <c r="DDG528" s="76"/>
      <c r="DDH528" s="76"/>
      <c r="DDI528" s="76"/>
      <c r="DDJ528" s="76"/>
      <c r="DDK528" s="76"/>
      <c r="DDL528" s="76"/>
      <c r="DDM528" s="76"/>
      <c r="DDN528" s="76"/>
      <c r="DDO528" s="76"/>
      <c r="DDP528" s="76"/>
      <c r="DDQ528" s="76"/>
      <c r="DDR528" s="76"/>
      <c r="DDS528" s="76"/>
      <c r="DDT528" s="76"/>
      <c r="DDU528" s="76"/>
      <c r="DDV528" s="76"/>
      <c r="DDW528" s="76"/>
      <c r="DDX528" s="76"/>
      <c r="DDY528" s="76"/>
      <c r="DDZ528" s="76"/>
      <c r="DEA528" s="76"/>
      <c r="DEB528" s="76"/>
      <c r="DEC528" s="76"/>
      <c r="DED528" s="76"/>
      <c r="DEE528" s="76"/>
      <c r="DEF528" s="76"/>
      <c r="DEG528" s="76"/>
      <c r="DEH528" s="76"/>
      <c r="DEI528" s="76"/>
      <c r="DEJ528" s="76"/>
      <c r="DEK528" s="76"/>
      <c r="DEL528" s="76"/>
      <c r="DEM528" s="76"/>
      <c r="DEN528" s="76"/>
      <c r="DEO528" s="76"/>
      <c r="DEP528" s="76"/>
      <c r="DEQ528" s="76"/>
      <c r="DER528" s="76"/>
      <c r="DES528" s="76"/>
      <c r="DET528" s="76"/>
      <c r="DEU528" s="76"/>
      <c r="DEV528" s="76"/>
      <c r="DEW528" s="76"/>
      <c r="DEX528" s="76"/>
      <c r="DEY528" s="76"/>
      <c r="DEZ528" s="76"/>
      <c r="DFA528" s="76"/>
      <c r="DFB528" s="76"/>
      <c r="DFC528" s="76"/>
      <c r="DFD528" s="76"/>
      <c r="DFE528" s="76"/>
      <c r="DFF528" s="76"/>
      <c r="DFG528" s="76"/>
      <c r="DFH528" s="76"/>
      <c r="DFI528" s="76"/>
      <c r="DFJ528" s="76"/>
      <c r="DFK528" s="76"/>
      <c r="DFL528" s="76"/>
      <c r="DFM528" s="76"/>
      <c r="DFN528" s="76"/>
      <c r="DFO528" s="76"/>
      <c r="DFP528" s="76"/>
      <c r="DFQ528" s="76"/>
      <c r="DFR528" s="76"/>
      <c r="DFS528" s="76"/>
      <c r="DFT528" s="76"/>
      <c r="DFU528" s="76"/>
      <c r="DFV528" s="76"/>
      <c r="DFW528" s="76"/>
      <c r="DFX528" s="76"/>
      <c r="DFY528" s="76"/>
      <c r="DFZ528" s="76"/>
      <c r="DGA528" s="76"/>
      <c r="DGB528" s="76"/>
      <c r="DGC528" s="76"/>
      <c r="DGD528" s="76"/>
      <c r="DGE528" s="76"/>
      <c r="DGF528" s="76"/>
      <c r="DGG528" s="76"/>
      <c r="DGH528" s="76"/>
      <c r="DGI528" s="76"/>
      <c r="DGJ528" s="76"/>
      <c r="DGK528" s="76"/>
      <c r="DGL528" s="76"/>
      <c r="DGM528" s="76"/>
      <c r="DGN528" s="76"/>
      <c r="DGO528" s="76"/>
      <c r="DGP528" s="76"/>
      <c r="DGQ528" s="76"/>
      <c r="DGR528" s="76"/>
      <c r="DGS528" s="76"/>
      <c r="DGT528" s="76"/>
      <c r="DGU528" s="76"/>
      <c r="DGV528" s="76"/>
      <c r="DGW528" s="76"/>
      <c r="DGX528" s="76"/>
      <c r="DGY528" s="76"/>
      <c r="DGZ528" s="76"/>
      <c r="DHA528" s="76"/>
      <c r="DHB528" s="76"/>
      <c r="DHC528" s="76"/>
      <c r="DHD528" s="76"/>
      <c r="DHE528" s="76"/>
      <c r="DHF528" s="76"/>
      <c r="DHG528" s="76"/>
      <c r="DHH528" s="76"/>
      <c r="DHI528" s="76"/>
      <c r="DHJ528" s="76"/>
      <c r="DHK528" s="76"/>
      <c r="DHL528" s="76"/>
      <c r="DHM528" s="76"/>
      <c r="DHN528" s="76"/>
      <c r="DHO528" s="76"/>
      <c r="DHP528" s="76"/>
      <c r="DHQ528" s="76"/>
      <c r="DHR528" s="76"/>
      <c r="DHS528" s="76"/>
      <c r="DHT528" s="76"/>
      <c r="DHU528" s="76"/>
      <c r="DHV528" s="76"/>
      <c r="DHW528" s="76"/>
      <c r="DHX528" s="76"/>
      <c r="DHY528" s="76"/>
      <c r="DHZ528" s="76"/>
      <c r="DIA528" s="76"/>
      <c r="DIB528" s="76"/>
      <c r="DIC528" s="76"/>
      <c r="DID528" s="76"/>
      <c r="DIE528" s="76"/>
      <c r="DIF528" s="76"/>
      <c r="DIG528" s="76"/>
      <c r="DIH528" s="76"/>
      <c r="DII528" s="76"/>
      <c r="DIJ528" s="76"/>
      <c r="DIK528" s="76"/>
      <c r="DIL528" s="76"/>
      <c r="DIM528" s="76"/>
      <c r="DIN528" s="76"/>
      <c r="DIO528" s="76"/>
      <c r="DIP528" s="76"/>
      <c r="DIQ528" s="76"/>
      <c r="DIR528" s="76"/>
      <c r="DIS528" s="76"/>
      <c r="DIT528" s="76"/>
      <c r="DIU528" s="76"/>
      <c r="DIV528" s="76"/>
      <c r="DIW528" s="76"/>
      <c r="DIX528" s="76"/>
      <c r="DIY528" s="76"/>
      <c r="DIZ528" s="76"/>
      <c r="DJA528" s="76"/>
      <c r="DJB528" s="76"/>
      <c r="DJC528" s="76"/>
      <c r="DJD528" s="76"/>
      <c r="DJE528" s="76"/>
      <c r="DJF528" s="76"/>
      <c r="DJG528" s="76"/>
      <c r="DJH528" s="76"/>
      <c r="DJI528" s="76"/>
      <c r="DJJ528" s="76"/>
      <c r="DJK528" s="76"/>
      <c r="DJL528" s="76"/>
      <c r="DJM528" s="76"/>
      <c r="DJN528" s="76"/>
      <c r="DJO528" s="76"/>
      <c r="DJP528" s="76"/>
      <c r="DJQ528" s="76"/>
      <c r="DJR528" s="76"/>
      <c r="DJS528" s="76"/>
      <c r="DJT528" s="76"/>
      <c r="DJU528" s="76"/>
      <c r="DJV528" s="76"/>
      <c r="DJW528" s="76"/>
      <c r="DJX528" s="76"/>
      <c r="DJY528" s="76"/>
      <c r="DJZ528" s="76"/>
      <c r="DKA528" s="76"/>
      <c r="DKB528" s="76"/>
      <c r="DKC528" s="76"/>
      <c r="DKD528" s="76"/>
      <c r="DKE528" s="76"/>
      <c r="DKF528" s="76"/>
      <c r="DKG528" s="76"/>
      <c r="DKH528" s="76"/>
      <c r="DKI528" s="76"/>
      <c r="DKJ528" s="76"/>
      <c r="DKK528" s="76"/>
      <c r="DKL528" s="76"/>
      <c r="DKM528" s="76"/>
      <c r="DKN528" s="76"/>
      <c r="DKO528" s="76"/>
      <c r="DKP528" s="76"/>
      <c r="DKQ528" s="76"/>
      <c r="DKR528" s="76"/>
      <c r="DKS528" s="76"/>
      <c r="DKT528" s="76"/>
      <c r="DKU528" s="76"/>
      <c r="DKV528" s="76"/>
      <c r="DKW528" s="76"/>
      <c r="DKX528" s="76"/>
      <c r="DKY528" s="76"/>
      <c r="DKZ528" s="76"/>
      <c r="DLA528" s="76"/>
      <c r="DLB528" s="76"/>
      <c r="DLC528" s="76"/>
      <c r="DLD528" s="76"/>
      <c r="DLE528" s="76"/>
      <c r="DLF528" s="76"/>
      <c r="DLG528" s="76"/>
      <c r="DLH528" s="76"/>
      <c r="DLI528" s="76"/>
      <c r="DLJ528" s="76"/>
      <c r="DLK528" s="76"/>
      <c r="DLL528" s="76"/>
      <c r="DLM528" s="76"/>
      <c r="DLN528" s="76"/>
      <c r="DLO528" s="76"/>
      <c r="DLP528" s="76"/>
      <c r="DLQ528" s="76"/>
      <c r="DLR528" s="76"/>
      <c r="DLS528" s="76"/>
      <c r="DLT528" s="76"/>
      <c r="DLU528" s="76"/>
      <c r="DLV528" s="76"/>
      <c r="DLW528" s="76"/>
      <c r="DLX528" s="76"/>
      <c r="DLY528" s="76"/>
      <c r="DLZ528" s="76"/>
      <c r="DMA528" s="76"/>
      <c r="DMB528" s="76"/>
      <c r="DMC528" s="76"/>
      <c r="DMD528" s="76"/>
      <c r="DME528" s="76"/>
      <c r="DMF528" s="76"/>
      <c r="DMG528" s="76"/>
      <c r="DMH528" s="76"/>
      <c r="DMI528" s="76"/>
      <c r="DMJ528" s="76"/>
      <c r="DMK528" s="76"/>
      <c r="DML528" s="76"/>
      <c r="DMM528" s="76"/>
      <c r="DMN528" s="76"/>
      <c r="DMO528" s="76"/>
      <c r="DMP528" s="76"/>
      <c r="DMQ528" s="76"/>
      <c r="DMR528" s="76"/>
      <c r="DMS528" s="76"/>
      <c r="DMT528" s="76"/>
      <c r="DMU528" s="76"/>
      <c r="DMV528" s="76"/>
      <c r="DMW528" s="76"/>
      <c r="DMX528" s="76"/>
      <c r="DMY528" s="76"/>
      <c r="DMZ528" s="76"/>
      <c r="DNA528" s="76"/>
      <c r="DNB528" s="76"/>
      <c r="DNC528" s="76"/>
      <c r="DND528" s="76"/>
      <c r="DNE528" s="76"/>
      <c r="DNF528" s="76"/>
      <c r="DNG528" s="76"/>
      <c r="DNH528" s="76"/>
      <c r="DNI528" s="76"/>
      <c r="DNJ528" s="76"/>
      <c r="DNK528" s="76"/>
      <c r="DNL528" s="76"/>
      <c r="DNM528" s="76"/>
      <c r="DNN528" s="76"/>
      <c r="DNO528" s="76"/>
      <c r="DNP528" s="76"/>
      <c r="DNQ528" s="76"/>
      <c r="DNR528" s="76"/>
      <c r="DNS528" s="76"/>
      <c r="DNT528" s="76"/>
      <c r="DNU528" s="76"/>
      <c r="DNV528" s="76"/>
      <c r="DNW528" s="76"/>
      <c r="DNX528" s="76"/>
      <c r="DNY528" s="76"/>
      <c r="DNZ528" s="76"/>
      <c r="DOA528" s="76"/>
      <c r="DOB528" s="76"/>
      <c r="DOC528" s="76"/>
      <c r="DOD528" s="76"/>
      <c r="DOE528" s="76"/>
      <c r="DOF528" s="76"/>
      <c r="DOG528" s="76"/>
      <c r="DOH528" s="76"/>
      <c r="DOI528" s="76"/>
      <c r="DOJ528" s="76"/>
      <c r="DOK528" s="76"/>
      <c r="DOL528" s="76"/>
      <c r="DOM528" s="76"/>
      <c r="DON528" s="76"/>
      <c r="DOO528" s="76"/>
      <c r="DOP528" s="76"/>
      <c r="DOQ528" s="76"/>
      <c r="DOR528" s="76"/>
      <c r="DOS528" s="76"/>
      <c r="DOT528" s="76"/>
      <c r="DOU528" s="76"/>
      <c r="DOV528" s="76"/>
      <c r="DOW528" s="76"/>
      <c r="DOX528" s="76"/>
      <c r="DOY528" s="76"/>
      <c r="DOZ528" s="76"/>
      <c r="DPA528" s="76"/>
      <c r="DPB528" s="76"/>
      <c r="DPC528" s="76"/>
      <c r="DPD528" s="76"/>
      <c r="DPE528" s="76"/>
      <c r="DPF528" s="76"/>
      <c r="DPG528" s="76"/>
      <c r="DPH528" s="76"/>
      <c r="DPI528" s="76"/>
      <c r="DPJ528" s="76"/>
      <c r="DPK528" s="76"/>
      <c r="DPL528" s="76"/>
      <c r="DPM528" s="76"/>
      <c r="DPN528" s="76"/>
      <c r="DPO528" s="76"/>
      <c r="DPP528" s="76"/>
      <c r="DPQ528" s="76"/>
      <c r="DPR528" s="76"/>
      <c r="DPS528" s="76"/>
      <c r="DPT528" s="76"/>
      <c r="DPU528" s="76"/>
      <c r="DPV528" s="76"/>
      <c r="DPW528" s="76"/>
      <c r="DPX528" s="76"/>
      <c r="DPY528" s="76"/>
      <c r="DPZ528" s="76"/>
      <c r="DQA528" s="76"/>
      <c r="DQB528" s="76"/>
      <c r="DQC528" s="76"/>
      <c r="DQD528" s="76"/>
      <c r="DQE528" s="76"/>
      <c r="DQF528" s="76"/>
      <c r="DQG528" s="76"/>
      <c r="DQH528" s="76"/>
      <c r="DQI528" s="76"/>
      <c r="DQJ528" s="76"/>
      <c r="DQK528" s="76"/>
      <c r="DQL528" s="76"/>
      <c r="DQM528" s="76"/>
      <c r="DQN528" s="76"/>
      <c r="DQO528" s="76"/>
      <c r="DQP528" s="76"/>
      <c r="DQQ528" s="76"/>
      <c r="DQR528" s="76"/>
      <c r="DQS528" s="76"/>
      <c r="DQT528" s="76"/>
      <c r="DQU528" s="76"/>
      <c r="DQV528" s="76"/>
      <c r="DQW528" s="76"/>
      <c r="DQX528" s="76"/>
      <c r="DQY528" s="76"/>
      <c r="DQZ528" s="76"/>
      <c r="DRA528" s="76"/>
      <c r="DRB528" s="76"/>
      <c r="DRC528" s="76"/>
      <c r="DRD528" s="76"/>
      <c r="DRE528" s="76"/>
      <c r="DRF528" s="76"/>
      <c r="DRG528" s="76"/>
      <c r="DRH528" s="76"/>
      <c r="DRI528" s="76"/>
      <c r="DRJ528" s="76"/>
      <c r="DRK528" s="76"/>
      <c r="DRL528" s="76"/>
      <c r="DRM528" s="76"/>
      <c r="DRN528" s="76"/>
      <c r="DRO528" s="76"/>
      <c r="DRP528" s="76"/>
      <c r="DRQ528" s="76"/>
      <c r="DRR528" s="76"/>
      <c r="DRS528" s="76"/>
      <c r="DRT528" s="76"/>
      <c r="DRU528" s="76"/>
      <c r="DRV528" s="76"/>
      <c r="DRW528" s="76"/>
      <c r="DRX528" s="76"/>
      <c r="DRY528" s="76"/>
      <c r="DRZ528" s="76"/>
      <c r="DSA528" s="76"/>
      <c r="DSB528" s="76"/>
      <c r="DSC528" s="76"/>
      <c r="DSD528" s="76"/>
      <c r="DSE528" s="76"/>
      <c r="DSF528" s="76"/>
      <c r="DSG528" s="76"/>
      <c r="DSH528" s="76"/>
      <c r="DSI528" s="76"/>
      <c r="DSJ528" s="76"/>
      <c r="DSK528" s="76"/>
      <c r="DSL528" s="76"/>
      <c r="DSM528" s="76"/>
      <c r="DSN528" s="76"/>
      <c r="DSO528" s="76"/>
      <c r="DSP528" s="76"/>
      <c r="DSQ528" s="76"/>
      <c r="DSR528" s="76"/>
      <c r="DSS528" s="76"/>
      <c r="DST528" s="76"/>
      <c r="DSU528" s="76"/>
      <c r="DSV528" s="76"/>
      <c r="DSW528" s="76"/>
      <c r="DSX528" s="76"/>
      <c r="DSY528" s="76"/>
      <c r="DSZ528" s="76"/>
      <c r="DTA528" s="76"/>
      <c r="DTB528" s="76"/>
      <c r="DTC528" s="76"/>
      <c r="DTD528" s="76"/>
      <c r="DTE528" s="76"/>
      <c r="DTF528" s="76"/>
      <c r="DTG528" s="76"/>
      <c r="DTH528" s="76"/>
      <c r="DTI528" s="76"/>
      <c r="DTJ528" s="76"/>
      <c r="DTK528" s="76"/>
      <c r="DTL528" s="76"/>
      <c r="DTM528" s="76"/>
      <c r="DTN528" s="76"/>
      <c r="DTO528" s="76"/>
      <c r="DTP528" s="76"/>
      <c r="DTQ528" s="76"/>
      <c r="DTR528" s="76"/>
      <c r="DTS528" s="76"/>
      <c r="DTT528" s="76"/>
      <c r="DTU528" s="76"/>
      <c r="DTV528" s="76"/>
      <c r="DTW528" s="76"/>
      <c r="DTX528" s="76"/>
      <c r="DTY528" s="76"/>
      <c r="DTZ528" s="76"/>
      <c r="DUA528" s="76"/>
      <c r="DUB528" s="76"/>
      <c r="DUC528" s="76"/>
      <c r="DUD528" s="76"/>
      <c r="DUE528" s="76"/>
      <c r="DUF528" s="76"/>
      <c r="DUG528" s="76"/>
      <c r="DUH528" s="76"/>
      <c r="DUI528" s="76"/>
      <c r="DUJ528" s="76"/>
      <c r="DUK528" s="76"/>
      <c r="DUL528" s="76"/>
      <c r="DUM528" s="76"/>
      <c r="DUN528" s="76"/>
      <c r="DUO528" s="76"/>
      <c r="DUP528" s="76"/>
      <c r="DUQ528" s="76"/>
      <c r="DUR528" s="76"/>
      <c r="DUS528" s="76"/>
      <c r="DUT528" s="76"/>
      <c r="DUU528" s="76"/>
      <c r="DUV528" s="76"/>
      <c r="DUW528" s="76"/>
      <c r="DUX528" s="76"/>
      <c r="DUY528" s="76"/>
      <c r="DUZ528" s="76"/>
      <c r="DVA528" s="76"/>
      <c r="DVB528" s="76"/>
      <c r="DVC528" s="76"/>
      <c r="DVD528" s="76"/>
      <c r="DVE528" s="76"/>
      <c r="DVF528" s="76"/>
      <c r="DVG528" s="76"/>
      <c r="DVH528" s="76"/>
      <c r="DVI528" s="76"/>
      <c r="DVJ528" s="76"/>
      <c r="DVK528" s="76"/>
      <c r="DVL528" s="76"/>
      <c r="DVM528" s="76"/>
      <c r="DVN528" s="76"/>
      <c r="DVO528" s="76"/>
      <c r="DVP528" s="76"/>
      <c r="DVQ528" s="76"/>
      <c r="DVR528" s="76"/>
      <c r="DVS528" s="76"/>
      <c r="DVT528" s="76"/>
      <c r="DVU528" s="76"/>
      <c r="DVV528" s="76"/>
      <c r="DVW528" s="76"/>
      <c r="DVX528" s="76"/>
      <c r="DVY528" s="76"/>
      <c r="DVZ528" s="76"/>
      <c r="DWA528" s="76"/>
      <c r="DWB528" s="76"/>
      <c r="DWC528" s="76"/>
      <c r="DWD528" s="76"/>
      <c r="DWE528" s="76"/>
      <c r="DWF528" s="76"/>
      <c r="DWG528" s="76"/>
      <c r="DWH528" s="76"/>
      <c r="DWI528" s="76"/>
      <c r="DWJ528" s="76"/>
      <c r="DWK528" s="76"/>
      <c r="DWL528" s="76"/>
      <c r="DWM528" s="76"/>
      <c r="DWN528" s="76"/>
      <c r="DWO528" s="76"/>
      <c r="DWP528" s="76"/>
      <c r="DWQ528" s="76"/>
      <c r="DWR528" s="76"/>
      <c r="DWS528" s="76"/>
      <c r="DWT528" s="76"/>
      <c r="DWU528" s="76"/>
      <c r="DWV528" s="76"/>
      <c r="DWW528" s="76"/>
      <c r="DWX528" s="76"/>
      <c r="DWY528" s="76"/>
      <c r="DWZ528" s="76"/>
      <c r="DXA528" s="76"/>
      <c r="DXB528" s="76"/>
      <c r="DXC528" s="76"/>
      <c r="DXD528" s="76"/>
      <c r="DXE528" s="76"/>
      <c r="DXF528" s="76"/>
      <c r="DXG528" s="76"/>
      <c r="DXH528" s="76"/>
      <c r="DXI528" s="76"/>
      <c r="DXJ528" s="76"/>
      <c r="DXK528" s="76"/>
      <c r="DXL528" s="76"/>
      <c r="DXM528" s="76"/>
      <c r="DXN528" s="76"/>
      <c r="DXO528" s="76"/>
      <c r="DXP528" s="76"/>
      <c r="DXQ528" s="76"/>
      <c r="DXR528" s="76"/>
      <c r="DXS528" s="76"/>
      <c r="DXT528" s="76"/>
      <c r="DXU528" s="76"/>
      <c r="DXV528" s="76"/>
      <c r="DXW528" s="76"/>
      <c r="DXX528" s="76"/>
      <c r="DXY528" s="76"/>
      <c r="DXZ528" s="76"/>
      <c r="DYA528" s="76"/>
      <c r="DYB528" s="76"/>
      <c r="DYC528" s="76"/>
      <c r="DYD528" s="76"/>
      <c r="DYE528" s="76"/>
      <c r="DYF528" s="76"/>
      <c r="DYG528" s="76"/>
      <c r="DYH528" s="76"/>
      <c r="DYI528" s="76"/>
      <c r="DYJ528" s="76"/>
      <c r="DYK528" s="76"/>
      <c r="DYL528" s="76"/>
      <c r="DYM528" s="76"/>
      <c r="DYN528" s="76"/>
      <c r="DYO528" s="76"/>
      <c r="DYP528" s="76"/>
      <c r="DYQ528" s="76"/>
      <c r="DYR528" s="76"/>
      <c r="DYS528" s="76"/>
      <c r="DYT528" s="76"/>
      <c r="DYU528" s="76"/>
      <c r="DYV528" s="76"/>
      <c r="DYW528" s="76"/>
      <c r="DYX528" s="76"/>
      <c r="DYY528" s="76"/>
      <c r="DYZ528" s="76"/>
      <c r="DZA528" s="76"/>
      <c r="DZB528" s="76"/>
      <c r="DZC528" s="76"/>
      <c r="DZD528" s="76"/>
      <c r="DZE528" s="76"/>
      <c r="DZF528" s="76"/>
      <c r="DZG528" s="76"/>
      <c r="DZH528" s="76"/>
      <c r="DZI528" s="76"/>
      <c r="DZJ528" s="76"/>
      <c r="DZK528" s="76"/>
      <c r="DZL528" s="76"/>
      <c r="DZM528" s="76"/>
      <c r="DZN528" s="76"/>
      <c r="DZO528" s="76"/>
      <c r="DZP528" s="76"/>
      <c r="DZQ528" s="76"/>
      <c r="DZR528" s="76"/>
      <c r="DZS528" s="76"/>
      <c r="DZT528" s="76"/>
      <c r="DZU528" s="76"/>
      <c r="DZV528" s="76"/>
      <c r="DZW528" s="76"/>
      <c r="DZX528" s="76"/>
      <c r="DZY528" s="76"/>
      <c r="DZZ528" s="76"/>
      <c r="EAA528" s="76"/>
      <c r="EAB528" s="76"/>
      <c r="EAC528" s="76"/>
      <c r="EAD528" s="76"/>
      <c r="EAE528" s="76"/>
      <c r="EAF528" s="76"/>
      <c r="EAG528" s="76"/>
      <c r="EAH528" s="76"/>
      <c r="EAI528" s="76"/>
      <c r="EAJ528" s="76"/>
      <c r="EAK528" s="76"/>
      <c r="EAL528" s="76"/>
      <c r="EAM528" s="76"/>
      <c r="EAN528" s="76"/>
      <c r="EAO528" s="76"/>
      <c r="EAP528" s="76"/>
      <c r="EAQ528" s="76"/>
      <c r="EAR528" s="76"/>
      <c r="EAS528" s="76"/>
      <c r="EAT528" s="76"/>
      <c r="EAU528" s="76"/>
      <c r="EAV528" s="76"/>
      <c r="EAW528" s="76"/>
      <c r="EAX528" s="76"/>
      <c r="EAY528" s="76"/>
      <c r="EAZ528" s="76"/>
      <c r="EBA528" s="76"/>
      <c r="EBB528" s="76"/>
      <c r="EBC528" s="76"/>
      <c r="EBD528" s="76"/>
      <c r="EBE528" s="76"/>
      <c r="EBF528" s="76"/>
      <c r="EBG528" s="76"/>
      <c r="EBH528" s="76"/>
      <c r="EBI528" s="76"/>
      <c r="EBJ528" s="76"/>
      <c r="EBK528" s="76"/>
      <c r="EBL528" s="76"/>
      <c r="EBM528" s="76"/>
      <c r="EBN528" s="76"/>
      <c r="EBO528" s="76"/>
      <c r="EBP528" s="76"/>
      <c r="EBQ528" s="76"/>
      <c r="EBR528" s="76"/>
      <c r="EBS528" s="76"/>
      <c r="EBT528" s="76"/>
      <c r="EBU528" s="76"/>
      <c r="EBV528" s="76"/>
      <c r="EBW528" s="76"/>
      <c r="EBX528" s="76"/>
      <c r="EBY528" s="76"/>
      <c r="EBZ528" s="76"/>
      <c r="ECA528" s="76"/>
      <c r="ECB528" s="76"/>
      <c r="ECC528" s="76"/>
      <c r="ECD528" s="76"/>
      <c r="ECE528" s="76"/>
      <c r="ECF528" s="76"/>
      <c r="ECG528" s="76"/>
      <c r="ECH528" s="76"/>
      <c r="ECI528" s="76"/>
      <c r="ECJ528" s="76"/>
      <c r="ECK528" s="76"/>
      <c r="ECL528" s="76"/>
      <c r="ECM528" s="76"/>
      <c r="ECN528" s="76"/>
      <c r="ECO528" s="76"/>
      <c r="ECP528" s="76"/>
      <c r="ECQ528" s="76"/>
      <c r="ECR528" s="76"/>
      <c r="ECS528" s="76"/>
      <c r="ECT528" s="76"/>
      <c r="ECU528" s="76"/>
      <c r="ECV528" s="76"/>
      <c r="ECW528" s="76"/>
      <c r="ECX528" s="76"/>
      <c r="ECY528" s="76"/>
      <c r="ECZ528" s="76"/>
      <c r="EDA528" s="76"/>
      <c r="EDB528" s="76"/>
      <c r="EDC528" s="76"/>
      <c r="EDD528" s="76"/>
      <c r="EDE528" s="76"/>
      <c r="EDF528" s="76"/>
      <c r="EDG528" s="76"/>
      <c r="EDH528" s="76"/>
      <c r="EDI528" s="76"/>
      <c r="EDJ528" s="76"/>
      <c r="EDK528" s="76"/>
      <c r="EDL528" s="76"/>
      <c r="EDM528" s="76"/>
      <c r="EDN528" s="76"/>
      <c r="EDO528" s="76"/>
      <c r="EDP528" s="76"/>
      <c r="EDQ528" s="76"/>
      <c r="EDR528" s="76"/>
      <c r="EDS528" s="76"/>
      <c r="EDT528" s="76"/>
      <c r="EDU528" s="76"/>
      <c r="EDV528" s="76"/>
      <c r="EDW528" s="76"/>
      <c r="EDX528" s="76"/>
      <c r="EDY528" s="76"/>
      <c r="EDZ528" s="76"/>
      <c r="EEA528" s="76"/>
      <c r="EEB528" s="76"/>
      <c r="EEC528" s="76"/>
      <c r="EED528" s="76"/>
      <c r="EEE528" s="76"/>
      <c r="EEF528" s="76"/>
      <c r="EEG528" s="76"/>
      <c r="EEH528" s="76"/>
      <c r="EEI528" s="76"/>
      <c r="EEJ528" s="76"/>
      <c r="EEK528" s="76"/>
      <c r="EEL528" s="76"/>
      <c r="EEM528" s="76"/>
      <c r="EEN528" s="76"/>
      <c r="EEO528" s="76"/>
      <c r="EEP528" s="76"/>
      <c r="EEQ528" s="76"/>
      <c r="EER528" s="76"/>
      <c r="EES528" s="76"/>
      <c r="EET528" s="76"/>
      <c r="EEU528" s="76"/>
      <c r="EEV528" s="76"/>
      <c r="EEW528" s="76"/>
      <c r="EEX528" s="76"/>
      <c r="EEY528" s="76"/>
      <c r="EEZ528" s="76"/>
      <c r="EFA528" s="76"/>
      <c r="EFB528" s="76"/>
      <c r="EFC528" s="76"/>
      <c r="EFD528" s="76"/>
      <c r="EFE528" s="76"/>
      <c r="EFF528" s="76"/>
      <c r="EFG528" s="76"/>
      <c r="EFH528" s="76"/>
      <c r="EFI528" s="76"/>
      <c r="EFJ528" s="76"/>
      <c r="EFK528" s="76"/>
      <c r="EFL528" s="76"/>
      <c r="EFM528" s="76"/>
      <c r="EFN528" s="76"/>
      <c r="EFO528" s="76"/>
      <c r="EFP528" s="76"/>
      <c r="EFQ528" s="76"/>
      <c r="EFR528" s="76"/>
      <c r="EFS528" s="76"/>
      <c r="EFT528" s="76"/>
      <c r="EFU528" s="76"/>
      <c r="EFV528" s="76"/>
      <c r="EFW528" s="76"/>
      <c r="EFX528" s="76"/>
      <c r="EFY528" s="76"/>
      <c r="EFZ528" s="76"/>
      <c r="EGA528" s="76"/>
      <c r="EGB528" s="76"/>
      <c r="EGC528" s="76"/>
      <c r="EGD528" s="76"/>
      <c r="EGE528" s="76"/>
      <c r="EGF528" s="76"/>
      <c r="EGG528" s="76"/>
      <c r="EGH528" s="76"/>
      <c r="EGI528" s="76"/>
      <c r="EGJ528" s="76"/>
      <c r="EGK528" s="76"/>
      <c r="EGL528" s="76"/>
      <c r="EGM528" s="76"/>
      <c r="EGN528" s="76"/>
      <c r="EGO528" s="76"/>
      <c r="EGP528" s="76"/>
      <c r="EGQ528" s="76"/>
      <c r="EGR528" s="76"/>
      <c r="EGS528" s="76"/>
      <c r="EGT528" s="76"/>
      <c r="EGU528" s="76"/>
      <c r="EGV528" s="76"/>
      <c r="EGW528" s="76"/>
      <c r="EGX528" s="76"/>
      <c r="EGY528" s="76"/>
      <c r="EGZ528" s="76"/>
      <c r="EHA528" s="76"/>
      <c r="EHB528" s="76"/>
      <c r="EHC528" s="76"/>
      <c r="EHD528" s="76"/>
      <c r="EHE528" s="76"/>
      <c r="EHF528" s="76"/>
      <c r="EHG528" s="76"/>
      <c r="EHH528" s="76"/>
      <c r="EHI528" s="76"/>
      <c r="EHJ528" s="76"/>
      <c r="EHK528" s="76"/>
      <c r="EHL528" s="76"/>
      <c r="EHM528" s="76"/>
      <c r="EHN528" s="76"/>
      <c r="EHO528" s="76"/>
      <c r="EHP528" s="76"/>
      <c r="EHQ528" s="76"/>
      <c r="EHR528" s="76"/>
      <c r="EHS528" s="76"/>
      <c r="EHT528" s="76"/>
      <c r="EHU528" s="76"/>
      <c r="EHV528" s="76"/>
      <c r="EHW528" s="76"/>
      <c r="EHX528" s="76"/>
      <c r="EHY528" s="76"/>
      <c r="EHZ528" s="76"/>
      <c r="EIA528" s="76"/>
      <c r="EIB528" s="76"/>
      <c r="EIC528" s="76"/>
      <c r="EID528" s="76"/>
      <c r="EIE528" s="76"/>
      <c r="EIF528" s="76"/>
      <c r="EIG528" s="76"/>
      <c r="EIH528" s="76"/>
      <c r="EII528" s="76"/>
      <c r="EIJ528" s="76"/>
      <c r="EIK528" s="76"/>
      <c r="EIL528" s="76"/>
      <c r="EIM528" s="76"/>
      <c r="EIN528" s="76"/>
      <c r="EIO528" s="76"/>
      <c r="EIP528" s="76"/>
      <c r="EIQ528" s="76"/>
      <c r="EIR528" s="76"/>
      <c r="EIS528" s="76"/>
      <c r="EIT528" s="76"/>
      <c r="EIU528" s="76"/>
      <c r="EIV528" s="76"/>
      <c r="EIW528" s="76"/>
      <c r="EIX528" s="76"/>
      <c r="EIY528" s="76"/>
      <c r="EIZ528" s="76"/>
      <c r="EJA528" s="76"/>
      <c r="EJB528" s="76"/>
      <c r="EJC528" s="76"/>
      <c r="EJD528" s="76"/>
      <c r="EJE528" s="76"/>
      <c r="EJF528" s="76"/>
      <c r="EJG528" s="76"/>
      <c r="EJH528" s="76"/>
      <c r="EJI528" s="76"/>
      <c r="EJJ528" s="76"/>
      <c r="EJK528" s="76"/>
      <c r="EJL528" s="76"/>
      <c r="EJM528" s="76"/>
      <c r="EJN528" s="76"/>
      <c r="EJO528" s="76"/>
      <c r="EJP528" s="76"/>
      <c r="EJQ528" s="76"/>
      <c r="EJR528" s="76"/>
      <c r="EJS528" s="76"/>
      <c r="EJT528" s="76"/>
      <c r="EJU528" s="76"/>
      <c r="EJV528" s="76"/>
      <c r="EJW528" s="76"/>
      <c r="EJX528" s="76"/>
      <c r="EJY528" s="76"/>
      <c r="EJZ528" s="76"/>
      <c r="EKA528" s="76"/>
      <c r="EKB528" s="76"/>
      <c r="EKC528" s="76"/>
      <c r="EKD528" s="76"/>
      <c r="EKE528" s="76"/>
      <c r="EKF528" s="76"/>
      <c r="EKG528" s="76"/>
      <c r="EKH528" s="76"/>
      <c r="EKI528" s="76"/>
      <c r="EKJ528" s="76"/>
      <c r="EKK528" s="76"/>
      <c r="EKL528" s="76"/>
      <c r="EKM528" s="76"/>
      <c r="EKN528" s="76"/>
      <c r="EKO528" s="76"/>
      <c r="EKP528" s="76"/>
      <c r="EKQ528" s="76"/>
      <c r="EKR528" s="76"/>
      <c r="EKS528" s="76"/>
      <c r="EKT528" s="76"/>
      <c r="EKU528" s="76"/>
      <c r="EKV528" s="76"/>
      <c r="EKW528" s="76"/>
      <c r="EKX528" s="76"/>
      <c r="EKY528" s="76"/>
      <c r="EKZ528" s="76"/>
      <c r="ELA528" s="76"/>
      <c r="ELB528" s="76"/>
      <c r="ELC528" s="76"/>
      <c r="ELD528" s="76"/>
      <c r="ELE528" s="76"/>
      <c r="ELF528" s="76"/>
      <c r="ELG528" s="76"/>
      <c r="ELH528" s="76"/>
      <c r="ELI528" s="76"/>
      <c r="ELJ528" s="76"/>
      <c r="ELK528" s="76"/>
      <c r="ELL528" s="76"/>
      <c r="ELM528" s="76"/>
      <c r="ELN528" s="76"/>
      <c r="ELO528" s="76"/>
      <c r="ELP528" s="76"/>
      <c r="ELQ528" s="76"/>
      <c r="ELR528" s="76"/>
      <c r="ELS528" s="76"/>
      <c r="ELT528" s="76"/>
      <c r="ELU528" s="76"/>
      <c r="ELV528" s="76"/>
      <c r="ELW528" s="76"/>
      <c r="ELX528" s="76"/>
      <c r="ELY528" s="76"/>
      <c r="ELZ528" s="76"/>
      <c r="EMA528" s="76"/>
      <c r="EMB528" s="76"/>
      <c r="EMC528" s="76"/>
      <c r="EMD528" s="76"/>
      <c r="EME528" s="76"/>
      <c r="EMF528" s="76"/>
      <c r="EMG528" s="76"/>
      <c r="EMH528" s="76"/>
      <c r="EMI528" s="76"/>
      <c r="EMJ528" s="76"/>
      <c r="EMK528" s="76"/>
      <c r="EML528" s="76"/>
      <c r="EMM528" s="76"/>
      <c r="EMN528" s="76"/>
      <c r="EMO528" s="76"/>
      <c r="EMP528" s="76"/>
      <c r="EMQ528" s="76"/>
      <c r="EMR528" s="76"/>
      <c r="EMS528" s="76"/>
      <c r="EMT528" s="76"/>
      <c r="EMU528" s="76"/>
      <c r="EMV528" s="76"/>
      <c r="EMW528" s="76"/>
      <c r="EMX528" s="76"/>
      <c r="EMY528" s="76"/>
      <c r="EMZ528" s="76"/>
      <c r="ENA528" s="76"/>
      <c r="ENB528" s="76"/>
      <c r="ENC528" s="76"/>
      <c r="END528" s="76"/>
      <c r="ENE528" s="76"/>
      <c r="ENF528" s="76"/>
      <c r="ENG528" s="76"/>
      <c r="ENH528" s="76"/>
      <c r="ENI528" s="76"/>
      <c r="ENJ528" s="76"/>
      <c r="ENK528" s="76"/>
      <c r="ENL528" s="76"/>
      <c r="ENM528" s="76"/>
      <c r="ENN528" s="76"/>
      <c r="ENO528" s="76"/>
      <c r="ENP528" s="76"/>
      <c r="ENQ528" s="76"/>
      <c r="ENR528" s="76"/>
      <c r="ENS528" s="76"/>
      <c r="ENT528" s="76"/>
      <c r="ENU528" s="76"/>
      <c r="ENV528" s="76"/>
      <c r="ENW528" s="76"/>
      <c r="ENX528" s="76"/>
      <c r="ENY528" s="76"/>
      <c r="ENZ528" s="76"/>
      <c r="EOA528" s="76"/>
      <c r="EOB528" s="76"/>
      <c r="EOC528" s="76"/>
      <c r="EOD528" s="76"/>
      <c r="EOE528" s="76"/>
      <c r="EOF528" s="76"/>
      <c r="EOG528" s="76"/>
      <c r="EOH528" s="76"/>
      <c r="EOI528" s="76"/>
      <c r="EOJ528" s="76"/>
      <c r="EOK528" s="76"/>
      <c r="EOL528" s="76"/>
      <c r="EOM528" s="76"/>
      <c r="EON528" s="76"/>
      <c r="EOO528" s="76"/>
      <c r="EOP528" s="76"/>
      <c r="EOQ528" s="76"/>
      <c r="EOR528" s="76"/>
      <c r="EOS528" s="76"/>
      <c r="EOT528" s="76"/>
      <c r="EOU528" s="76"/>
      <c r="EOV528" s="76"/>
      <c r="EOW528" s="76"/>
      <c r="EOX528" s="76"/>
      <c r="EOY528" s="76"/>
      <c r="EOZ528" s="76"/>
      <c r="EPA528" s="76"/>
      <c r="EPB528" s="76"/>
      <c r="EPC528" s="76"/>
      <c r="EPD528" s="76"/>
      <c r="EPE528" s="76"/>
      <c r="EPF528" s="76"/>
      <c r="EPG528" s="76"/>
      <c r="EPH528" s="76"/>
      <c r="EPI528" s="76"/>
      <c r="EPJ528" s="76"/>
      <c r="EPK528" s="76"/>
      <c r="EPL528" s="76"/>
      <c r="EPM528" s="76"/>
      <c r="EPN528" s="76"/>
      <c r="EPO528" s="76"/>
      <c r="EPP528" s="76"/>
      <c r="EPQ528" s="76"/>
      <c r="EPR528" s="76"/>
      <c r="EPS528" s="76"/>
      <c r="EPT528" s="76"/>
      <c r="EPU528" s="76"/>
      <c r="EPV528" s="76"/>
      <c r="EPW528" s="76"/>
      <c r="EPX528" s="76"/>
      <c r="EPY528" s="76"/>
      <c r="EPZ528" s="76"/>
      <c r="EQA528" s="76"/>
      <c r="EQB528" s="76"/>
      <c r="EQC528" s="76"/>
      <c r="EQD528" s="76"/>
      <c r="EQE528" s="76"/>
      <c r="EQF528" s="76"/>
      <c r="EQG528" s="76"/>
      <c r="EQH528" s="76"/>
      <c r="EQI528" s="76"/>
      <c r="EQJ528" s="76"/>
      <c r="EQK528" s="76"/>
      <c r="EQL528" s="76"/>
      <c r="EQM528" s="76"/>
      <c r="EQN528" s="76"/>
      <c r="EQO528" s="76"/>
      <c r="EQP528" s="76"/>
      <c r="EQQ528" s="76"/>
      <c r="EQR528" s="76"/>
      <c r="EQS528" s="76"/>
      <c r="EQT528" s="76"/>
      <c r="EQU528" s="76"/>
      <c r="EQV528" s="76"/>
      <c r="EQW528" s="76"/>
      <c r="EQX528" s="76"/>
      <c r="EQY528" s="76"/>
      <c r="EQZ528" s="76"/>
      <c r="ERA528" s="76"/>
      <c r="ERB528" s="76"/>
      <c r="ERC528" s="76"/>
      <c r="ERD528" s="76"/>
      <c r="ERE528" s="76"/>
      <c r="ERF528" s="76"/>
      <c r="ERG528" s="76"/>
      <c r="ERH528" s="76"/>
      <c r="ERI528" s="76"/>
      <c r="ERJ528" s="76"/>
      <c r="ERK528" s="76"/>
      <c r="ERL528" s="76"/>
      <c r="ERM528" s="76"/>
      <c r="ERN528" s="76"/>
      <c r="ERO528" s="76"/>
      <c r="ERP528" s="76"/>
      <c r="ERQ528" s="76"/>
      <c r="ERR528" s="76"/>
      <c r="ERS528" s="76"/>
      <c r="ERT528" s="76"/>
      <c r="ERU528" s="76"/>
      <c r="ERV528" s="76"/>
      <c r="ERW528" s="76"/>
      <c r="ERX528" s="76"/>
      <c r="ERY528" s="76"/>
      <c r="ERZ528" s="76"/>
      <c r="ESA528" s="76"/>
      <c r="ESB528" s="76"/>
      <c r="ESC528" s="76"/>
      <c r="ESD528" s="76"/>
      <c r="ESE528" s="76"/>
      <c r="ESF528" s="76"/>
      <c r="ESG528" s="76"/>
      <c r="ESH528" s="76"/>
      <c r="ESI528" s="76"/>
      <c r="ESJ528" s="76"/>
      <c r="ESK528" s="76"/>
      <c r="ESL528" s="76"/>
      <c r="ESM528" s="76"/>
      <c r="ESN528" s="76"/>
      <c r="ESO528" s="76"/>
      <c r="ESP528" s="76"/>
      <c r="ESQ528" s="76"/>
      <c r="ESR528" s="76"/>
      <c r="ESS528" s="76"/>
      <c r="EST528" s="76"/>
      <c r="ESU528" s="76"/>
      <c r="ESV528" s="76"/>
      <c r="ESW528" s="76"/>
      <c r="ESX528" s="76"/>
      <c r="ESY528" s="76"/>
      <c r="ESZ528" s="76"/>
      <c r="ETA528" s="76"/>
      <c r="ETB528" s="76"/>
      <c r="ETC528" s="76"/>
      <c r="ETD528" s="76"/>
      <c r="ETE528" s="76"/>
      <c r="ETF528" s="76"/>
      <c r="ETG528" s="76"/>
      <c r="ETH528" s="76"/>
      <c r="ETI528" s="76"/>
      <c r="ETJ528" s="76"/>
      <c r="ETK528" s="76"/>
      <c r="ETL528" s="76"/>
      <c r="ETM528" s="76"/>
      <c r="ETN528" s="76"/>
      <c r="ETO528" s="76"/>
      <c r="ETP528" s="76"/>
      <c r="ETQ528" s="76"/>
      <c r="ETR528" s="76"/>
      <c r="ETS528" s="76"/>
      <c r="ETT528" s="76"/>
      <c r="ETU528" s="76"/>
      <c r="ETV528" s="76"/>
      <c r="ETW528" s="76"/>
      <c r="ETX528" s="76"/>
      <c r="ETY528" s="76"/>
      <c r="ETZ528" s="76"/>
      <c r="EUA528" s="76"/>
      <c r="EUB528" s="76"/>
      <c r="EUC528" s="76"/>
      <c r="EUD528" s="76"/>
      <c r="EUE528" s="76"/>
      <c r="EUF528" s="76"/>
      <c r="EUG528" s="76"/>
      <c r="EUH528" s="76"/>
      <c r="EUI528" s="76"/>
      <c r="EUJ528" s="76"/>
      <c r="EUK528" s="76"/>
      <c r="EUL528" s="76"/>
      <c r="EUM528" s="76"/>
      <c r="EUN528" s="76"/>
      <c r="EUO528" s="76"/>
      <c r="EUP528" s="76"/>
      <c r="EUQ528" s="76"/>
      <c r="EUR528" s="76"/>
      <c r="EUS528" s="76"/>
      <c r="EUT528" s="76"/>
      <c r="EUU528" s="76"/>
      <c r="EUV528" s="76"/>
      <c r="EUW528" s="76"/>
      <c r="EUX528" s="76"/>
      <c r="EUY528" s="76"/>
      <c r="EUZ528" s="76"/>
      <c r="EVA528" s="76"/>
      <c r="EVB528" s="76"/>
      <c r="EVC528" s="76"/>
      <c r="EVD528" s="76"/>
      <c r="EVE528" s="76"/>
      <c r="EVF528" s="76"/>
      <c r="EVG528" s="76"/>
      <c r="EVH528" s="76"/>
      <c r="EVI528" s="76"/>
      <c r="EVJ528" s="76"/>
      <c r="EVK528" s="76"/>
      <c r="EVL528" s="76"/>
      <c r="EVM528" s="76"/>
      <c r="EVN528" s="76"/>
      <c r="EVO528" s="76"/>
      <c r="EVP528" s="76"/>
      <c r="EVQ528" s="76"/>
      <c r="EVR528" s="76"/>
      <c r="EVS528" s="76"/>
      <c r="EVT528" s="76"/>
      <c r="EVU528" s="76"/>
      <c r="EVV528" s="76"/>
      <c r="EVW528" s="76"/>
      <c r="EVX528" s="76"/>
      <c r="EVY528" s="76"/>
      <c r="EVZ528" s="76"/>
      <c r="EWA528" s="76"/>
      <c r="EWB528" s="76"/>
      <c r="EWC528" s="76"/>
      <c r="EWD528" s="76"/>
      <c r="EWE528" s="76"/>
      <c r="EWF528" s="76"/>
      <c r="EWG528" s="76"/>
      <c r="EWH528" s="76"/>
      <c r="EWI528" s="76"/>
      <c r="EWJ528" s="76"/>
      <c r="EWK528" s="76"/>
      <c r="EWL528" s="76"/>
      <c r="EWM528" s="76"/>
      <c r="EWN528" s="76"/>
      <c r="EWO528" s="76"/>
      <c r="EWP528" s="76"/>
      <c r="EWQ528" s="76"/>
      <c r="EWR528" s="76"/>
      <c r="EWS528" s="76"/>
      <c r="EWT528" s="76"/>
      <c r="EWU528" s="76"/>
      <c r="EWV528" s="76"/>
      <c r="EWW528" s="76"/>
      <c r="EWX528" s="76"/>
      <c r="EWY528" s="76"/>
      <c r="EWZ528" s="76"/>
      <c r="EXA528" s="76"/>
      <c r="EXB528" s="76"/>
      <c r="EXC528" s="76"/>
      <c r="EXD528" s="76"/>
      <c r="EXE528" s="76"/>
      <c r="EXF528" s="76"/>
      <c r="EXG528" s="76"/>
      <c r="EXH528" s="76"/>
      <c r="EXI528" s="76"/>
      <c r="EXJ528" s="76"/>
      <c r="EXK528" s="76"/>
      <c r="EXL528" s="76"/>
      <c r="EXM528" s="76"/>
      <c r="EXN528" s="76"/>
      <c r="EXO528" s="76"/>
      <c r="EXP528" s="76"/>
      <c r="EXQ528" s="76"/>
      <c r="EXR528" s="76"/>
      <c r="EXS528" s="76"/>
      <c r="EXT528" s="76"/>
      <c r="EXU528" s="76"/>
      <c r="EXV528" s="76"/>
      <c r="EXW528" s="76"/>
      <c r="EXX528" s="76"/>
      <c r="EXY528" s="76"/>
      <c r="EXZ528" s="76"/>
      <c r="EYA528" s="76"/>
      <c r="EYB528" s="76"/>
      <c r="EYC528" s="76"/>
      <c r="EYD528" s="76"/>
      <c r="EYE528" s="76"/>
      <c r="EYF528" s="76"/>
      <c r="EYG528" s="76"/>
      <c r="EYH528" s="76"/>
      <c r="EYI528" s="76"/>
      <c r="EYJ528" s="76"/>
      <c r="EYK528" s="76"/>
      <c r="EYL528" s="76"/>
      <c r="EYM528" s="76"/>
      <c r="EYN528" s="76"/>
      <c r="EYO528" s="76"/>
      <c r="EYP528" s="76"/>
      <c r="EYQ528" s="76"/>
      <c r="EYR528" s="76"/>
      <c r="EYS528" s="76"/>
      <c r="EYT528" s="76"/>
      <c r="EYU528" s="76"/>
      <c r="EYV528" s="76"/>
      <c r="EYW528" s="76"/>
      <c r="EYX528" s="76"/>
      <c r="EYY528" s="76"/>
      <c r="EYZ528" s="76"/>
      <c r="EZA528" s="76"/>
      <c r="EZB528" s="76"/>
      <c r="EZC528" s="76"/>
      <c r="EZD528" s="76"/>
      <c r="EZE528" s="76"/>
      <c r="EZF528" s="76"/>
      <c r="EZG528" s="76"/>
      <c r="EZH528" s="76"/>
      <c r="EZI528" s="76"/>
      <c r="EZJ528" s="76"/>
      <c r="EZK528" s="76"/>
      <c r="EZL528" s="76"/>
      <c r="EZM528" s="76"/>
      <c r="EZN528" s="76"/>
      <c r="EZO528" s="76"/>
      <c r="EZP528" s="76"/>
      <c r="EZQ528" s="76"/>
      <c r="EZR528" s="76"/>
      <c r="EZS528" s="76"/>
      <c r="EZT528" s="76"/>
      <c r="EZU528" s="76"/>
      <c r="EZV528" s="76"/>
      <c r="EZW528" s="76"/>
      <c r="EZX528" s="76"/>
      <c r="EZY528" s="76"/>
      <c r="EZZ528" s="76"/>
      <c r="FAA528" s="76"/>
      <c r="FAB528" s="76"/>
      <c r="FAC528" s="76"/>
      <c r="FAD528" s="76"/>
      <c r="FAE528" s="76"/>
      <c r="FAF528" s="76"/>
      <c r="FAG528" s="76"/>
      <c r="FAH528" s="76"/>
      <c r="FAI528" s="76"/>
      <c r="FAJ528" s="76"/>
      <c r="FAK528" s="76"/>
      <c r="FAL528" s="76"/>
      <c r="FAM528" s="76"/>
      <c r="FAN528" s="76"/>
      <c r="FAO528" s="76"/>
      <c r="FAP528" s="76"/>
      <c r="FAQ528" s="76"/>
      <c r="FAR528" s="76"/>
      <c r="FAS528" s="76"/>
      <c r="FAT528" s="76"/>
      <c r="FAU528" s="76"/>
      <c r="FAV528" s="76"/>
      <c r="FAW528" s="76"/>
      <c r="FAX528" s="76"/>
      <c r="FAY528" s="76"/>
      <c r="FAZ528" s="76"/>
      <c r="FBA528" s="76"/>
      <c r="FBB528" s="76"/>
      <c r="FBC528" s="76"/>
      <c r="FBD528" s="76"/>
      <c r="FBE528" s="76"/>
      <c r="FBF528" s="76"/>
      <c r="FBG528" s="76"/>
      <c r="FBH528" s="76"/>
      <c r="FBI528" s="76"/>
      <c r="FBJ528" s="76"/>
      <c r="FBK528" s="76"/>
      <c r="FBL528" s="76"/>
      <c r="FBM528" s="76"/>
      <c r="FBN528" s="76"/>
      <c r="FBO528" s="76"/>
      <c r="FBP528" s="76"/>
      <c r="FBQ528" s="76"/>
      <c r="FBR528" s="76"/>
      <c r="FBS528" s="76"/>
      <c r="FBT528" s="76"/>
      <c r="FBU528" s="76"/>
      <c r="FBV528" s="76"/>
      <c r="FBW528" s="76"/>
      <c r="FBX528" s="76"/>
      <c r="FBY528" s="76"/>
      <c r="FBZ528" s="76"/>
      <c r="FCA528" s="76"/>
      <c r="FCB528" s="76"/>
      <c r="FCC528" s="76"/>
      <c r="FCD528" s="76"/>
      <c r="FCE528" s="76"/>
      <c r="FCF528" s="76"/>
      <c r="FCG528" s="76"/>
      <c r="FCH528" s="76"/>
      <c r="FCI528" s="76"/>
      <c r="FCJ528" s="76"/>
      <c r="FCK528" s="76"/>
      <c r="FCL528" s="76"/>
      <c r="FCM528" s="76"/>
      <c r="FCN528" s="76"/>
      <c r="FCO528" s="76"/>
      <c r="FCP528" s="76"/>
      <c r="FCQ528" s="76"/>
      <c r="FCR528" s="76"/>
      <c r="FCS528" s="76"/>
      <c r="FCT528" s="76"/>
      <c r="FCU528" s="76"/>
      <c r="FCV528" s="76"/>
      <c r="FCW528" s="76"/>
      <c r="FCX528" s="76"/>
      <c r="FCY528" s="76"/>
      <c r="FCZ528" s="76"/>
      <c r="FDA528" s="76"/>
      <c r="FDB528" s="76"/>
      <c r="FDC528" s="76"/>
      <c r="FDD528" s="76"/>
      <c r="FDE528" s="76"/>
      <c r="FDF528" s="76"/>
      <c r="FDG528" s="76"/>
      <c r="FDH528" s="76"/>
      <c r="FDI528" s="76"/>
      <c r="FDJ528" s="76"/>
      <c r="FDK528" s="76"/>
      <c r="FDL528" s="76"/>
      <c r="FDM528" s="76"/>
      <c r="FDN528" s="76"/>
      <c r="FDO528" s="76"/>
      <c r="FDP528" s="76"/>
      <c r="FDQ528" s="76"/>
      <c r="FDR528" s="76"/>
      <c r="FDS528" s="76"/>
      <c r="FDT528" s="76"/>
      <c r="FDU528" s="76"/>
      <c r="FDV528" s="76"/>
      <c r="FDW528" s="76"/>
      <c r="FDX528" s="76"/>
      <c r="FDY528" s="76"/>
      <c r="FDZ528" s="76"/>
      <c r="FEA528" s="76"/>
      <c r="FEB528" s="76"/>
      <c r="FEC528" s="76"/>
      <c r="FED528" s="76"/>
      <c r="FEE528" s="76"/>
      <c r="FEF528" s="76"/>
      <c r="FEG528" s="76"/>
      <c r="FEH528" s="76"/>
      <c r="FEI528" s="76"/>
      <c r="FEJ528" s="76"/>
      <c r="FEK528" s="76"/>
      <c r="FEL528" s="76"/>
      <c r="FEM528" s="76"/>
      <c r="FEN528" s="76"/>
      <c r="FEO528" s="76"/>
      <c r="FEP528" s="76"/>
      <c r="FEQ528" s="76"/>
      <c r="FER528" s="76"/>
      <c r="FES528" s="76"/>
      <c r="FET528" s="76"/>
      <c r="FEU528" s="76"/>
      <c r="FEV528" s="76"/>
      <c r="FEW528" s="76"/>
      <c r="FEX528" s="76"/>
      <c r="FEY528" s="76"/>
      <c r="FEZ528" s="76"/>
      <c r="FFA528" s="76"/>
      <c r="FFB528" s="76"/>
      <c r="FFC528" s="76"/>
      <c r="FFD528" s="76"/>
      <c r="FFE528" s="76"/>
      <c r="FFF528" s="76"/>
      <c r="FFG528" s="76"/>
      <c r="FFH528" s="76"/>
      <c r="FFI528" s="76"/>
      <c r="FFJ528" s="76"/>
      <c r="FFK528" s="76"/>
      <c r="FFL528" s="76"/>
      <c r="FFM528" s="76"/>
      <c r="FFN528" s="76"/>
      <c r="FFO528" s="76"/>
      <c r="FFP528" s="76"/>
      <c r="FFQ528" s="76"/>
      <c r="FFR528" s="76"/>
      <c r="FFS528" s="76"/>
      <c r="FFT528" s="76"/>
      <c r="FFU528" s="76"/>
      <c r="FFV528" s="76"/>
      <c r="FFW528" s="76"/>
      <c r="FFX528" s="76"/>
      <c r="FFY528" s="76"/>
      <c r="FFZ528" s="76"/>
      <c r="FGA528" s="76"/>
      <c r="FGB528" s="76"/>
      <c r="FGC528" s="76"/>
      <c r="FGD528" s="76"/>
      <c r="FGE528" s="76"/>
      <c r="FGF528" s="76"/>
      <c r="FGG528" s="76"/>
      <c r="FGH528" s="76"/>
      <c r="FGI528" s="76"/>
      <c r="FGJ528" s="76"/>
      <c r="FGK528" s="76"/>
      <c r="FGL528" s="76"/>
      <c r="FGM528" s="76"/>
      <c r="FGN528" s="76"/>
      <c r="FGO528" s="76"/>
      <c r="FGP528" s="76"/>
      <c r="FGQ528" s="76"/>
      <c r="FGR528" s="76"/>
      <c r="FGS528" s="76"/>
      <c r="FGT528" s="76"/>
      <c r="FGU528" s="76"/>
      <c r="FGV528" s="76"/>
      <c r="FGW528" s="76"/>
      <c r="FGX528" s="76"/>
      <c r="FGY528" s="76"/>
      <c r="FGZ528" s="76"/>
      <c r="FHA528" s="76"/>
      <c r="FHB528" s="76"/>
      <c r="FHC528" s="76"/>
      <c r="FHD528" s="76"/>
      <c r="FHE528" s="76"/>
      <c r="FHF528" s="76"/>
      <c r="FHG528" s="76"/>
      <c r="FHH528" s="76"/>
      <c r="FHI528" s="76"/>
      <c r="FHJ528" s="76"/>
      <c r="FHK528" s="76"/>
      <c r="FHL528" s="76"/>
      <c r="FHM528" s="76"/>
      <c r="FHN528" s="76"/>
      <c r="FHO528" s="76"/>
      <c r="FHP528" s="76"/>
      <c r="FHQ528" s="76"/>
      <c r="FHR528" s="76"/>
      <c r="FHS528" s="76"/>
      <c r="FHT528" s="76"/>
      <c r="FHU528" s="76"/>
      <c r="FHV528" s="76"/>
      <c r="FHW528" s="76"/>
      <c r="FHX528" s="76"/>
      <c r="FHY528" s="76"/>
      <c r="FHZ528" s="76"/>
      <c r="FIA528" s="76"/>
      <c r="FIB528" s="76"/>
      <c r="FIC528" s="76"/>
      <c r="FID528" s="76"/>
      <c r="FIE528" s="76"/>
      <c r="FIF528" s="76"/>
      <c r="FIG528" s="76"/>
      <c r="FIH528" s="76"/>
      <c r="FII528" s="76"/>
      <c r="FIJ528" s="76"/>
      <c r="FIK528" s="76"/>
      <c r="FIL528" s="76"/>
      <c r="FIM528" s="76"/>
      <c r="FIN528" s="76"/>
      <c r="FIO528" s="76"/>
      <c r="FIP528" s="76"/>
      <c r="FIQ528" s="76"/>
      <c r="FIR528" s="76"/>
      <c r="FIS528" s="76"/>
      <c r="FIT528" s="76"/>
      <c r="FIU528" s="76"/>
      <c r="FIV528" s="76"/>
      <c r="FIW528" s="76"/>
      <c r="FIX528" s="76"/>
      <c r="FIY528" s="76"/>
      <c r="FIZ528" s="76"/>
      <c r="FJA528" s="76"/>
      <c r="FJB528" s="76"/>
      <c r="FJC528" s="76"/>
      <c r="FJD528" s="76"/>
      <c r="FJE528" s="76"/>
      <c r="FJF528" s="76"/>
      <c r="FJG528" s="76"/>
      <c r="FJH528" s="76"/>
      <c r="FJI528" s="76"/>
      <c r="FJJ528" s="76"/>
      <c r="FJK528" s="76"/>
      <c r="FJL528" s="76"/>
      <c r="FJM528" s="76"/>
      <c r="FJN528" s="76"/>
      <c r="FJO528" s="76"/>
      <c r="FJP528" s="76"/>
      <c r="FJQ528" s="76"/>
      <c r="FJR528" s="76"/>
      <c r="FJS528" s="76"/>
      <c r="FJT528" s="76"/>
      <c r="FJU528" s="76"/>
      <c r="FJV528" s="76"/>
      <c r="FJW528" s="76"/>
      <c r="FJX528" s="76"/>
      <c r="FJY528" s="76"/>
      <c r="FJZ528" s="76"/>
      <c r="FKA528" s="76"/>
      <c r="FKB528" s="76"/>
      <c r="FKC528" s="76"/>
      <c r="FKD528" s="76"/>
      <c r="FKE528" s="76"/>
      <c r="FKF528" s="76"/>
      <c r="FKG528" s="76"/>
      <c r="FKH528" s="76"/>
      <c r="FKI528" s="76"/>
      <c r="FKJ528" s="76"/>
      <c r="FKK528" s="76"/>
      <c r="FKL528" s="76"/>
      <c r="FKM528" s="76"/>
      <c r="FKN528" s="76"/>
      <c r="FKO528" s="76"/>
      <c r="FKP528" s="76"/>
      <c r="FKQ528" s="76"/>
      <c r="FKR528" s="76"/>
      <c r="FKS528" s="76"/>
      <c r="FKT528" s="76"/>
      <c r="FKU528" s="76"/>
      <c r="FKV528" s="76"/>
      <c r="FKW528" s="76"/>
      <c r="FKX528" s="76"/>
      <c r="FKY528" s="76"/>
      <c r="FKZ528" s="76"/>
      <c r="FLA528" s="76"/>
      <c r="FLB528" s="76"/>
      <c r="FLC528" s="76"/>
      <c r="FLD528" s="76"/>
      <c r="FLE528" s="76"/>
      <c r="FLF528" s="76"/>
      <c r="FLG528" s="76"/>
      <c r="FLH528" s="76"/>
      <c r="FLI528" s="76"/>
      <c r="FLJ528" s="76"/>
      <c r="FLK528" s="76"/>
      <c r="FLL528" s="76"/>
      <c r="FLM528" s="76"/>
      <c r="FLN528" s="76"/>
      <c r="FLO528" s="76"/>
      <c r="FLP528" s="76"/>
      <c r="FLQ528" s="76"/>
      <c r="FLR528" s="76"/>
      <c r="FLS528" s="76"/>
      <c r="FLT528" s="76"/>
      <c r="FLU528" s="76"/>
      <c r="FLV528" s="76"/>
      <c r="FLW528" s="76"/>
      <c r="FLX528" s="76"/>
      <c r="FLY528" s="76"/>
      <c r="FLZ528" s="76"/>
      <c r="FMA528" s="76"/>
      <c r="FMB528" s="76"/>
      <c r="FMC528" s="76"/>
      <c r="FMD528" s="76"/>
      <c r="FME528" s="76"/>
      <c r="FMF528" s="76"/>
      <c r="FMG528" s="76"/>
      <c r="FMH528" s="76"/>
      <c r="FMI528" s="76"/>
      <c r="FMJ528" s="76"/>
      <c r="FMK528" s="76"/>
      <c r="FML528" s="76"/>
      <c r="FMM528" s="76"/>
      <c r="FMN528" s="76"/>
      <c r="FMO528" s="76"/>
      <c r="FMP528" s="76"/>
      <c r="FMQ528" s="76"/>
      <c r="FMR528" s="76"/>
      <c r="FMS528" s="76"/>
      <c r="FMT528" s="76"/>
      <c r="FMU528" s="76"/>
      <c r="FMV528" s="76"/>
      <c r="FMW528" s="76"/>
      <c r="FMX528" s="76"/>
      <c r="FMY528" s="76"/>
      <c r="FMZ528" s="76"/>
      <c r="FNA528" s="76"/>
      <c r="FNB528" s="76"/>
      <c r="FNC528" s="76"/>
      <c r="FND528" s="76"/>
      <c r="FNE528" s="76"/>
      <c r="FNF528" s="76"/>
      <c r="FNG528" s="76"/>
      <c r="FNH528" s="76"/>
      <c r="FNI528" s="76"/>
      <c r="FNJ528" s="76"/>
      <c r="FNK528" s="76"/>
      <c r="FNL528" s="76"/>
      <c r="FNM528" s="76"/>
      <c r="FNN528" s="76"/>
      <c r="FNO528" s="76"/>
      <c r="FNP528" s="76"/>
      <c r="FNQ528" s="76"/>
      <c r="FNR528" s="76"/>
      <c r="FNS528" s="76"/>
      <c r="FNT528" s="76"/>
      <c r="FNU528" s="76"/>
      <c r="FNV528" s="76"/>
      <c r="FNW528" s="76"/>
      <c r="FNX528" s="76"/>
      <c r="FNY528" s="76"/>
      <c r="FNZ528" s="76"/>
      <c r="FOA528" s="76"/>
      <c r="FOB528" s="76"/>
      <c r="FOC528" s="76"/>
      <c r="FOD528" s="76"/>
      <c r="FOE528" s="76"/>
      <c r="FOF528" s="76"/>
      <c r="FOG528" s="76"/>
      <c r="FOH528" s="76"/>
      <c r="FOI528" s="76"/>
      <c r="FOJ528" s="76"/>
      <c r="FOK528" s="76"/>
      <c r="FOL528" s="76"/>
      <c r="FOM528" s="76"/>
      <c r="FON528" s="76"/>
      <c r="FOO528" s="76"/>
      <c r="FOP528" s="76"/>
      <c r="FOQ528" s="76"/>
      <c r="FOR528" s="76"/>
      <c r="FOS528" s="76"/>
      <c r="FOT528" s="76"/>
      <c r="FOU528" s="76"/>
      <c r="FOV528" s="76"/>
      <c r="FOW528" s="76"/>
      <c r="FOX528" s="76"/>
      <c r="FOY528" s="76"/>
      <c r="FOZ528" s="76"/>
      <c r="FPA528" s="76"/>
      <c r="FPB528" s="76"/>
      <c r="FPC528" s="76"/>
      <c r="FPD528" s="76"/>
      <c r="FPE528" s="76"/>
      <c r="FPF528" s="76"/>
      <c r="FPG528" s="76"/>
      <c r="FPH528" s="76"/>
      <c r="FPI528" s="76"/>
      <c r="FPJ528" s="76"/>
      <c r="FPK528" s="76"/>
      <c r="FPL528" s="76"/>
      <c r="FPM528" s="76"/>
      <c r="FPN528" s="76"/>
      <c r="FPO528" s="76"/>
      <c r="FPP528" s="76"/>
      <c r="FPQ528" s="76"/>
      <c r="FPR528" s="76"/>
      <c r="FPS528" s="76"/>
      <c r="FPT528" s="76"/>
      <c r="FPU528" s="76"/>
      <c r="FPV528" s="76"/>
      <c r="FPW528" s="76"/>
      <c r="FPX528" s="76"/>
      <c r="FPY528" s="76"/>
      <c r="FPZ528" s="76"/>
      <c r="FQA528" s="76"/>
      <c r="FQB528" s="76"/>
      <c r="FQC528" s="76"/>
      <c r="FQD528" s="76"/>
      <c r="FQE528" s="76"/>
      <c r="FQF528" s="76"/>
      <c r="FQG528" s="76"/>
      <c r="FQH528" s="76"/>
      <c r="FQI528" s="76"/>
      <c r="FQJ528" s="76"/>
      <c r="FQK528" s="76"/>
      <c r="FQL528" s="76"/>
      <c r="FQM528" s="76"/>
      <c r="FQN528" s="76"/>
      <c r="FQO528" s="76"/>
      <c r="FQP528" s="76"/>
      <c r="FQQ528" s="76"/>
      <c r="FQR528" s="76"/>
      <c r="FQS528" s="76"/>
      <c r="FQT528" s="76"/>
      <c r="FQU528" s="76"/>
      <c r="FQV528" s="76"/>
      <c r="FQW528" s="76"/>
      <c r="FQX528" s="76"/>
      <c r="FQY528" s="76"/>
      <c r="FQZ528" s="76"/>
      <c r="FRA528" s="76"/>
      <c r="FRB528" s="76"/>
      <c r="FRC528" s="76"/>
      <c r="FRD528" s="76"/>
      <c r="FRE528" s="76"/>
      <c r="FRF528" s="76"/>
      <c r="FRG528" s="76"/>
      <c r="FRH528" s="76"/>
      <c r="FRI528" s="76"/>
      <c r="FRJ528" s="76"/>
      <c r="FRK528" s="76"/>
      <c r="FRL528" s="76"/>
      <c r="FRM528" s="76"/>
      <c r="FRN528" s="76"/>
      <c r="FRO528" s="76"/>
      <c r="FRP528" s="76"/>
      <c r="FRQ528" s="76"/>
      <c r="FRR528" s="76"/>
      <c r="FRS528" s="76"/>
      <c r="FRT528" s="76"/>
      <c r="FRU528" s="76"/>
      <c r="FRV528" s="76"/>
      <c r="FRW528" s="76"/>
      <c r="FRX528" s="76"/>
      <c r="FRY528" s="76"/>
      <c r="FRZ528" s="76"/>
      <c r="FSA528" s="76"/>
      <c r="FSB528" s="76"/>
      <c r="FSC528" s="76"/>
      <c r="FSD528" s="76"/>
      <c r="FSE528" s="76"/>
      <c r="FSF528" s="76"/>
      <c r="FSG528" s="76"/>
      <c r="FSH528" s="76"/>
      <c r="FSI528" s="76"/>
      <c r="FSJ528" s="76"/>
      <c r="FSK528" s="76"/>
      <c r="FSL528" s="76"/>
      <c r="FSM528" s="76"/>
      <c r="FSN528" s="76"/>
      <c r="FSO528" s="76"/>
      <c r="FSP528" s="76"/>
      <c r="FSQ528" s="76"/>
      <c r="FSR528" s="76"/>
      <c r="FSS528" s="76"/>
      <c r="FST528" s="76"/>
      <c r="FSU528" s="76"/>
      <c r="FSV528" s="76"/>
      <c r="FSW528" s="76"/>
      <c r="FSX528" s="76"/>
      <c r="FSY528" s="76"/>
      <c r="FSZ528" s="76"/>
      <c r="FTA528" s="76"/>
      <c r="FTB528" s="76"/>
      <c r="FTC528" s="76"/>
      <c r="FTD528" s="76"/>
      <c r="FTE528" s="76"/>
      <c r="FTF528" s="76"/>
      <c r="FTG528" s="76"/>
      <c r="FTH528" s="76"/>
      <c r="FTI528" s="76"/>
      <c r="FTJ528" s="76"/>
      <c r="FTK528" s="76"/>
      <c r="FTL528" s="76"/>
      <c r="FTM528" s="76"/>
      <c r="FTN528" s="76"/>
      <c r="FTO528" s="76"/>
      <c r="FTP528" s="76"/>
      <c r="FTQ528" s="76"/>
      <c r="FTR528" s="76"/>
      <c r="FTS528" s="76"/>
      <c r="FTT528" s="76"/>
      <c r="FTU528" s="76"/>
      <c r="FTV528" s="76"/>
      <c r="FTW528" s="76"/>
      <c r="FTX528" s="76"/>
      <c r="FTY528" s="76"/>
      <c r="FTZ528" s="76"/>
      <c r="FUA528" s="76"/>
      <c r="FUB528" s="76"/>
      <c r="FUC528" s="76"/>
      <c r="FUD528" s="76"/>
      <c r="FUE528" s="76"/>
      <c r="FUF528" s="76"/>
      <c r="FUG528" s="76"/>
      <c r="FUH528" s="76"/>
      <c r="FUI528" s="76"/>
      <c r="FUJ528" s="76"/>
      <c r="FUK528" s="76"/>
      <c r="FUL528" s="76"/>
      <c r="FUM528" s="76"/>
      <c r="FUN528" s="76"/>
      <c r="FUO528" s="76"/>
      <c r="FUP528" s="76"/>
      <c r="FUQ528" s="76"/>
      <c r="FUR528" s="76"/>
      <c r="FUS528" s="76"/>
      <c r="FUT528" s="76"/>
      <c r="FUU528" s="76"/>
      <c r="FUV528" s="76"/>
      <c r="FUW528" s="76"/>
      <c r="FUX528" s="76"/>
      <c r="FUY528" s="76"/>
      <c r="FUZ528" s="76"/>
      <c r="FVA528" s="76"/>
      <c r="FVB528" s="76"/>
      <c r="FVC528" s="76"/>
      <c r="FVD528" s="76"/>
      <c r="FVE528" s="76"/>
      <c r="FVF528" s="76"/>
      <c r="FVG528" s="76"/>
      <c r="FVH528" s="76"/>
      <c r="FVI528" s="76"/>
      <c r="FVJ528" s="76"/>
      <c r="FVK528" s="76"/>
      <c r="FVL528" s="76"/>
      <c r="FVM528" s="76"/>
      <c r="FVN528" s="76"/>
      <c r="FVO528" s="76"/>
      <c r="FVP528" s="76"/>
      <c r="FVQ528" s="76"/>
      <c r="FVR528" s="76"/>
      <c r="FVS528" s="76"/>
      <c r="FVT528" s="76"/>
      <c r="FVU528" s="76"/>
      <c r="FVV528" s="76"/>
      <c r="FVW528" s="76"/>
      <c r="FVX528" s="76"/>
      <c r="FVY528" s="76"/>
      <c r="FVZ528" s="76"/>
      <c r="FWA528" s="76"/>
      <c r="FWB528" s="76"/>
      <c r="FWC528" s="76"/>
      <c r="FWD528" s="76"/>
      <c r="FWE528" s="76"/>
      <c r="FWF528" s="76"/>
      <c r="FWG528" s="76"/>
      <c r="FWH528" s="76"/>
      <c r="FWI528" s="76"/>
      <c r="FWJ528" s="76"/>
      <c r="FWK528" s="76"/>
      <c r="FWL528" s="76"/>
      <c r="FWM528" s="76"/>
      <c r="FWN528" s="76"/>
      <c r="FWO528" s="76"/>
      <c r="FWP528" s="76"/>
      <c r="FWQ528" s="76"/>
      <c r="FWR528" s="76"/>
      <c r="FWS528" s="76"/>
      <c r="FWT528" s="76"/>
      <c r="FWU528" s="76"/>
      <c r="FWV528" s="76"/>
      <c r="FWW528" s="76"/>
      <c r="FWX528" s="76"/>
      <c r="FWY528" s="76"/>
      <c r="FWZ528" s="76"/>
      <c r="FXA528" s="76"/>
      <c r="FXB528" s="76"/>
      <c r="FXC528" s="76"/>
      <c r="FXD528" s="76"/>
      <c r="FXE528" s="76"/>
      <c r="FXF528" s="76"/>
      <c r="FXG528" s="76"/>
      <c r="FXH528" s="76"/>
      <c r="FXI528" s="76"/>
      <c r="FXJ528" s="76"/>
      <c r="FXK528" s="76"/>
      <c r="FXL528" s="76"/>
      <c r="FXM528" s="76"/>
      <c r="FXN528" s="76"/>
      <c r="FXO528" s="76"/>
      <c r="FXP528" s="76"/>
      <c r="FXQ528" s="76"/>
      <c r="FXR528" s="76"/>
      <c r="FXS528" s="76"/>
      <c r="FXT528" s="76"/>
      <c r="FXU528" s="76"/>
      <c r="FXV528" s="76"/>
      <c r="FXW528" s="76"/>
      <c r="FXX528" s="76"/>
      <c r="FXY528" s="76"/>
      <c r="FXZ528" s="76"/>
      <c r="FYA528" s="76"/>
      <c r="FYB528" s="76"/>
      <c r="FYC528" s="76"/>
      <c r="FYD528" s="76"/>
      <c r="FYE528" s="76"/>
      <c r="FYF528" s="76"/>
      <c r="FYG528" s="76"/>
      <c r="FYH528" s="76"/>
      <c r="FYI528" s="76"/>
      <c r="FYJ528" s="76"/>
      <c r="FYK528" s="76"/>
      <c r="FYL528" s="76"/>
      <c r="FYM528" s="76"/>
      <c r="FYN528" s="76"/>
      <c r="FYO528" s="76"/>
      <c r="FYP528" s="76"/>
      <c r="FYQ528" s="76"/>
      <c r="FYR528" s="76"/>
      <c r="FYS528" s="76"/>
      <c r="FYT528" s="76"/>
      <c r="FYU528" s="76"/>
      <c r="FYV528" s="76"/>
      <c r="FYW528" s="76"/>
      <c r="FYX528" s="76"/>
      <c r="FYY528" s="76"/>
      <c r="FYZ528" s="76"/>
      <c r="FZA528" s="76"/>
      <c r="FZB528" s="76"/>
      <c r="FZC528" s="76"/>
      <c r="FZD528" s="76"/>
      <c r="FZE528" s="76"/>
      <c r="FZF528" s="76"/>
      <c r="FZG528" s="76"/>
      <c r="FZH528" s="76"/>
      <c r="FZI528" s="76"/>
      <c r="FZJ528" s="76"/>
      <c r="FZK528" s="76"/>
      <c r="FZL528" s="76"/>
      <c r="FZM528" s="76"/>
      <c r="FZN528" s="76"/>
      <c r="FZO528" s="76"/>
      <c r="FZP528" s="76"/>
      <c r="FZQ528" s="76"/>
      <c r="FZR528" s="76"/>
      <c r="FZS528" s="76"/>
      <c r="FZT528" s="76"/>
      <c r="FZU528" s="76"/>
      <c r="FZV528" s="76"/>
      <c r="FZW528" s="76"/>
      <c r="FZX528" s="76"/>
      <c r="FZY528" s="76"/>
      <c r="FZZ528" s="76"/>
      <c r="GAA528" s="76"/>
      <c r="GAB528" s="76"/>
      <c r="GAC528" s="76"/>
      <c r="GAD528" s="76"/>
      <c r="GAE528" s="76"/>
      <c r="GAF528" s="76"/>
      <c r="GAG528" s="76"/>
      <c r="GAH528" s="76"/>
      <c r="GAI528" s="76"/>
      <c r="GAJ528" s="76"/>
      <c r="GAK528" s="76"/>
      <c r="GAL528" s="76"/>
      <c r="GAM528" s="76"/>
      <c r="GAN528" s="76"/>
      <c r="GAO528" s="76"/>
      <c r="GAP528" s="76"/>
      <c r="GAQ528" s="76"/>
      <c r="GAR528" s="76"/>
      <c r="GAS528" s="76"/>
      <c r="GAT528" s="76"/>
      <c r="GAU528" s="76"/>
      <c r="GAV528" s="76"/>
      <c r="GAW528" s="76"/>
      <c r="GAX528" s="76"/>
      <c r="GAY528" s="76"/>
      <c r="GAZ528" s="76"/>
      <c r="GBA528" s="76"/>
      <c r="GBB528" s="76"/>
      <c r="GBC528" s="76"/>
      <c r="GBD528" s="76"/>
      <c r="GBE528" s="76"/>
      <c r="GBF528" s="76"/>
      <c r="GBG528" s="76"/>
      <c r="GBH528" s="76"/>
      <c r="GBI528" s="76"/>
      <c r="GBJ528" s="76"/>
      <c r="GBK528" s="76"/>
      <c r="GBL528" s="76"/>
      <c r="GBM528" s="76"/>
      <c r="GBN528" s="76"/>
      <c r="GBO528" s="76"/>
      <c r="GBP528" s="76"/>
      <c r="GBQ528" s="76"/>
      <c r="GBR528" s="76"/>
      <c r="GBS528" s="76"/>
      <c r="GBT528" s="76"/>
      <c r="GBU528" s="76"/>
      <c r="GBV528" s="76"/>
      <c r="GBW528" s="76"/>
      <c r="GBX528" s="76"/>
      <c r="GBY528" s="76"/>
      <c r="GBZ528" s="76"/>
      <c r="GCA528" s="76"/>
      <c r="GCB528" s="76"/>
      <c r="GCC528" s="76"/>
      <c r="GCD528" s="76"/>
      <c r="GCE528" s="76"/>
      <c r="GCF528" s="76"/>
      <c r="GCG528" s="76"/>
      <c r="GCH528" s="76"/>
      <c r="GCI528" s="76"/>
      <c r="GCJ528" s="76"/>
      <c r="GCK528" s="76"/>
      <c r="GCL528" s="76"/>
      <c r="GCM528" s="76"/>
      <c r="GCN528" s="76"/>
      <c r="GCO528" s="76"/>
      <c r="GCP528" s="76"/>
      <c r="GCQ528" s="76"/>
      <c r="GCR528" s="76"/>
      <c r="GCS528" s="76"/>
      <c r="GCT528" s="76"/>
      <c r="GCU528" s="76"/>
      <c r="GCV528" s="76"/>
      <c r="GCW528" s="76"/>
      <c r="GCX528" s="76"/>
      <c r="GCY528" s="76"/>
      <c r="GCZ528" s="76"/>
      <c r="GDA528" s="76"/>
      <c r="GDB528" s="76"/>
      <c r="GDC528" s="76"/>
      <c r="GDD528" s="76"/>
      <c r="GDE528" s="76"/>
      <c r="GDF528" s="76"/>
      <c r="GDG528" s="76"/>
      <c r="GDH528" s="76"/>
      <c r="GDI528" s="76"/>
      <c r="GDJ528" s="76"/>
      <c r="GDK528" s="76"/>
      <c r="GDL528" s="76"/>
      <c r="GDM528" s="76"/>
      <c r="GDN528" s="76"/>
      <c r="GDO528" s="76"/>
      <c r="GDP528" s="76"/>
      <c r="GDQ528" s="76"/>
      <c r="GDR528" s="76"/>
      <c r="GDS528" s="76"/>
      <c r="GDT528" s="76"/>
      <c r="GDU528" s="76"/>
      <c r="GDV528" s="76"/>
      <c r="GDW528" s="76"/>
      <c r="GDX528" s="76"/>
      <c r="GDY528" s="76"/>
      <c r="GDZ528" s="76"/>
      <c r="GEA528" s="76"/>
      <c r="GEB528" s="76"/>
      <c r="GEC528" s="76"/>
      <c r="GED528" s="76"/>
      <c r="GEE528" s="76"/>
      <c r="GEF528" s="76"/>
      <c r="GEG528" s="76"/>
      <c r="GEH528" s="76"/>
      <c r="GEI528" s="76"/>
      <c r="GEJ528" s="76"/>
      <c r="GEK528" s="76"/>
      <c r="GEL528" s="76"/>
      <c r="GEM528" s="76"/>
      <c r="GEN528" s="76"/>
      <c r="GEO528" s="76"/>
      <c r="GEP528" s="76"/>
      <c r="GEQ528" s="76"/>
      <c r="GER528" s="76"/>
      <c r="GES528" s="76"/>
      <c r="GET528" s="76"/>
      <c r="GEU528" s="76"/>
      <c r="GEV528" s="76"/>
      <c r="GEW528" s="76"/>
      <c r="GEX528" s="76"/>
      <c r="GEY528" s="76"/>
      <c r="GEZ528" s="76"/>
      <c r="GFA528" s="76"/>
      <c r="GFB528" s="76"/>
      <c r="GFC528" s="76"/>
      <c r="GFD528" s="76"/>
      <c r="GFE528" s="76"/>
      <c r="GFF528" s="76"/>
      <c r="GFG528" s="76"/>
      <c r="GFH528" s="76"/>
      <c r="GFI528" s="76"/>
      <c r="GFJ528" s="76"/>
      <c r="GFK528" s="76"/>
      <c r="GFL528" s="76"/>
      <c r="GFM528" s="76"/>
      <c r="GFN528" s="76"/>
      <c r="GFO528" s="76"/>
      <c r="GFP528" s="76"/>
      <c r="GFQ528" s="76"/>
      <c r="GFR528" s="76"/>
      <c r="GFS528" s="76"/>
      <c r="GFT528" s="76"/>
      <c r="GFU528" s="76"/>
      <c r="GFV528" s="76"/>
      <c r="GFW528" s="76"/>
      <c r="GFX528" s="76"/>
      <c r="GFY528" s="76"/>
      <c r="GFZ528" s="76"/>
      <c r="GGA528" s="76"/>
      <c r="GGB528" s="76"/>
      <c r="GGC528" s="76"/>
      <c r="GGD528" s="76"/>
      <c r="GGE528" s="76"/>
      <c r="GGF528" s="76"/>
      <c r="GGG528" s="76"/>
      <c r="GGH528" s="76"/>
      <c r="GGI528" s="76"/>
      <c r="GGJ528" s="76"/>
      <c r="GGK528" s="76"/>
      <c r="GGL528" s="76"/>
      <c r="GGM528" s="76"/>
      <c r="GGN528" s="76"/>
      <c r="GGO528" s="76"/>
      <c r="GGP528" s="76"/>
      <c r="GGQ528" s="76"/>
      <c r="GGR528" s="76"/>
      <c r="GGS528" s="76"/>
      <c r="GGT528" s="76"/>
      <c r="GGU528" s="76"/>
      <c r="GGV528" s="76"/>
      <c r="GGW528" s="76"/>
      <c r="GGX528" s="76"/>
      <c r="GGY528" s="76"/>
      <c r="GGZ528" s="76"/>
      <c r="GHA528" s="76"/>
      <c r="GHB528" s="76"/>
      <c r="GHC528" s="76"/>
      <c r="GHD528" s="76"/>
      <c r="GHE528" s="76"/>
      <c r="GHF528" s="76"/>
      <c r="GHG528" s="76"/>
      <c r="GHH528" s="76"/>
      <c r="GHI528" s="76"/>
      <c r="GHJ528" s="76"/>
      <c r="GHK528" s="76"/>
      <c r="GHL528" s="76"/>
      <c r="GHM528" s="76"/>
      <c r="GHN528" s="76"/>
      <c r="GHO528" s="76"/>
      <c r="GHP528" s="76"/>
      <c r="GHQ528" s="76"/>
      <c r="GHR528" s="76"/>
      <c r="GHS528" s="76"/>
      <c r="GHT528" s="76"/>
      <c r="GHU528" s="76"/>
      <c r="GHV528" s="76"/>
      <c r="GHW528" s="76"/>
      <c r="GHX528" s="76"/>
      <c r="GHY528" s="76"/>
      <c r="GHZ528" s="76"/>
      <c r="GIA528" s="76"/>
      <c r="GIB528" s="76"/>
      <c r="GIC528" s="76"/>
      <c r="GID528" s="76"/>
      <c r="GIE528" s="76"/>
      <c r="GIF528" s="76"/>
      <c r="GIG528" s="76"/>
      <c r="GIH528" s="76"/>
      <c r="GII528" s="76"/>
      <c r="GIJ528" s="76"/>
      <c r="GIK528" s="76"/>
      <c r="GIL528" s="76"/>
      <c r="GIM528" s="76"/>
      <c r="GIN528" s="76"/>
      <c r="GIO528" s="76"/>
      <c r="GIP528" s="76"/>
      <c r="GIQ528" s="76"/>
      <c r="GIR528" s="76"/>
      <c r="GIS528" s="76"/>
      <c r="GIT528" s="76"/>
      <c r="GIU528" s="76"/>
      <c r="GIV528" s="76"/>
      <c r="GIW528" s="76"/>
      <c r="GIX528" s="76"/>
      <c r="GIY528" s="76"/>
      <c r="GIZ528" s="76"/>
      <c r="GJA528" s="76"/>
      <c r="GJB528" s="76"/>
      <c r="GJC528" s="76"/>
      <c r="GJD528" s="76"/>
      <c r="GJE528" s="76"/>
      <c r="GJF528" s="76"/>
      <c r="GJG528" s="76"/>
      <c r="GJH528" s="76"/>
      <c r="GJI528" s="76"/>
      <c r="GJJ528" s="76"/>
      <c r="GJK528" s="76"/>
      <c r="GJL528" s="76"/>
      <c r="GJM528" s="76"/>
      <c r="GJN528" s="76"/>
      <c r="GJO528" s="76"/>
      <c r="GJP528" s="76"/>
      <c r="GJQ528" s="76"/>
      <c r="GJR528" s="76"/>
      <c r="GJS528" s="76"/>
      <c r="GJT528" s="76"/>
      <c r="GJU528" s="76"/>
      <c r="GJV528" s="76"/>
      <c r="GJW528" s="76"/>
      <c r="GJX528" s="76"/>
      <c r="GJY528" s="76"/>
      <c r="GJZ528" s="76"/>
      <c r="GKA528" s="76"/>
      <c r="GKB528" s="76"/>
      <c r="GKC528" s="76"/>
      <c r="GKD528" s="76"/>
      <c r="GKE528" s="76"/>
      <c r="GKF528" s="76"/>
      <c r="GKG528" s="76"/>
      <c r="GKH528" s="76"/>
      <c r="GKI528" s="76"/>
      <c r="GKJ528" s="76"/>
      <c r="GKK528" s="76"/>
      <c r="GKL528" s="76"/>
      <c r="GKM528" s="76"/>
      <c r="GKN528" s="76"/>
      <c r="GKO528" s="76"/>
      <c r="GKP528" s="76"/>
      <c r="GKQ528" s="76"/>
      <c r="GKR528" s="76"/>
      <c r="GKS528" s="76"/>
      <c r="GKT528" s="76"/>
      <c r="GKU528" s="76"/>
      <c r="GKV528" s="76"/>
      <c r="GKW528" s="76"/>
      <c r="GKX528" s="76"/>
      <c r="GKY528" s="76"/>
      <c r="GKZ528" s="76"/>
      <c r="GLA528" s="76"/>
      <c r="GLB528" s="76"/>
      <c r="GLC528" s="76"/>
      <c r="GLD528" s="76"/>
      <c r="GLE528" s="76"/>
      <c r="GLF528" s="76"/>
      <c r="GLG528" s="76"/>
      <c r="GLH528" s="76"/>
      <c r="GLI528" s="76"/>
      <c r="GLJ528" s="76"/>
      <c r="GLK528" s="76"/>
      <c r="GLL528" s="76"/>
      <c r="GLM528" s="76"/>
      <c r="GLN528" s="76"/>
      <c r="GLO528" s="76"/>
      <c r="GLP528" s="76"/>
      <c r="GLQ528" s="76"/>
      <c r="GLR528" s="76"/>
      <c r="GLS528" s="76"/>
      <c r="GLT528" s="76"/>
      <c r="GLU528" s="76"/>
      <c r="GLV528" s="76"/>
      <c r="GLW528" s="76"/>
      <c r="GLX528" s="76"/>
      <c r="GLY528" s="76"/>
      <c r="GLZ528" s="76"/>
      <c r="GMA528" s="76"/>
      <c r="GMB528" s="76"/>
      <c r="GMC528" s="76"/>
      <c r="GMD528" s="76"/>
      <c r="GME528" s="76"/>
      <c r="GMF528" s="76"/>
      <c r="GMG528" s="76"/>
      <c r="GMH528" s="76"/>
      <c r="GMI528" s="76"/>
      <c r="GMJ528" s="76"/>
      <c r="GMK528" s="76"/>
      <c r="GML528" s="76"/>
      <c r="GMM528" s="76"/>
      <c r="GMN528" s="76"/>
      <c r="GMO528" s="76"/>
      <c r="GMP528" s="76"/>
      <c r="GMQ528" s="76"/>
      <c r="GMR528" s="76"/>
      <c r="GMS528" s="76"/>
      <c r="GMT528" s="76"/>
      <c r="GMU528" s="76"/>
      <c r="GMV528" s="76"/>
      <c r="GMW528" s="76"/>
      <c r="GMX528" s="76"/>
      <c r="GMY528" s="76"/>
      <c r="GMZ528" s="76"/>
      <c r="GNA528" s="76"/>
      <c r="GNB528" s="76"/>
      <c r="GNC528" s="76"/>
      <c r="GND528" s="76"/>
      <c r="GNE528" s="76"/>
      <c r="GNF528" s="76"/>
      <c r="GNG528" s="76"/>
      <c r="GNH528" s="76"/>
      <c r="GNI528" s="76"/>
      <c r="GNJ528" s="76"/>
      <c r="GNK528" s="76"/>
      <c r="GNL528" s="76"/>
      <c r="GNM528" s="76"/>
      <c r="GNN528" s="76"/>
      <c r="GNO528" s="76"/>
      <c r="GNP528" s="76"/>
      <c r="GNQ528" s="76"/>
      <c r="GNR528" s="76"/>
      <c r="GNS528" s="76"/>
      <c r="GNT528" s="76"/>
      <c r="GNU528" s="76"/>
      <c r="GNV528" s="76"/>
      <c r="GNW528" s="76"/>
      <c r="GNX528" s="76"/>
      <c r="GNY528" s="76"/>
      <c r="GNZ528" s="76"/>
      <c r="GOA528" s="76"/>
      <c r="GOB528" s="76"/>
      <c r="GOC528" s="76"/>
      <c r="GOD528" s="76"/>
      <c r="GOE528" s="76"/>
      <c r="GOF528" s="76"/>
      <c r="GOG528" s="76"/>
      <c r="GOH528" s="76"/>
      <c r="GOI528" s="76"/>
      <c r="GOJ528" s="76"/>
      <c r="GOK528" s="76"/>
      <c r="GOL528" s="76"/>
      <c r="GOM528" s="76"/>
      <c r="GON528" s="76"/>
      <c r="GOO528" s="76"/>
      <c r="GOP528" s="76"/>
      <c r="GOQ528" s="76"/>
      <c r="GOR528" s="76"/>
      <c r="GOS528" s="76"/>
      <c r="GOT528" s="76"/>
      <c r="GOU528" s="76"/>
      <c r="GOV528" s="76"/>
      <c r="GOW528" s="76"/>
      <c r="GOX528" s="76"/>
      <c r="GOY528" s="76"/>
      <c r="GOZ528" s="76"/>
      <c r="GPA528" s="76"/>
      <c r="GPB528" s="76"/>
      <c r="GPC528" s="76"/>
      <c r="GPD528" s="76"/>
      <c r="GPE528" s="76"/>
      <c r="GPF528" s="76"/>
      <c r="GPG528" s="76"/>
      <c r="GPH528" s="76"/>
      <c r="GPI528" s="76"/>
      <c r="GPJ528" s="76"/>
      <c r="GPK528" s="76"/>
      <c r="GPL528" s="76"/>
      <c r="GPM528" s="76"/>
      <c r="GPN528" s="76"/>
      <c r="GPO528" s="76"/>
      <c r="GPP528" s="76"/>
      <c r="GPQ528" s="76"/>
      <c r="GPR528" s="76"/>
      <c r="GPS528" s="76"/>
      <c r="GPT528" s="76"/>
      <c r="GPU528" s="76"/>
      <c r="GPV528" s="76"/>
      <c r="GPW528" s="76"/>
      <c r="GPX528" s="76"/>
      <c r="GPY528" s="76"/>
      <c r="GPZ528" s="76"/>
      <c r="GQA528" s="76"/>
      <c r="GQB528" s="76"/>
      <c r="GQC528" s="76"/>
      <c r="GQD528" s="76"/>
      <c r="GQE528" s="76"/>
      <c r="GQF528" s="76"/>
      <c r="GQG528" s="76"/>
      <c r="GQH528" s="76"/>
      <c r="GQI528" s="76"/>
      <c r="GQJ528" s="76"/>
      <c r="GQK528" s="76"/>
      <c r="GQL528" s="76"/>
      <c r="GQM528" s="76"/>
      <c r="GQN528" s="76"/>
      <c r="GQO528" s="76"/>
      <c r="GQP528" s="76"/>
      <c r="GQQ528" s="76"/>
      <c r="GQR528" s="76"/>
      <c r="GQS528" s="76"/>
      <c r="GQT528" s="76"/>
      <c r="GQU528" s="76"/>
      <c r="GQV528" s="76"/>
      <c r="GQW528" s="76"/>
      <c r="GQX528" s="76"/>
      <c r="GQY528" s="76"/>
      <c r="GQZ528" s="76"/>
      <c r="GRA528" s="76"/>
      <c r="GRB528" s="76"/>
      <c r="GRC528" s="76"/>
      <c r="GRD528" s="76"/>
      <c r="GRE528" s="76"/>
      <c r="GRF528" s="76"/>
      <c r="GRG528" s="76"/>
      <c r="GRH528" s="76"/>
      <c r="GRI528" s="76"/>
      <c r="GRJ528" s="76"/>
      <c r="GRK528" s="76"/>
      <c r="GRL528" s="76"/>
      <c r="GRM528" s="76"/>
      <c r="GRN528" s="76"/>
      <c r="GRO528" s="76"/>
      <c r="GRP528" s="76"/>
      <c r="GRQ528" s="76"/>
      <c r="GRR528" s="76"/>
      <c r="GRS528" s="76"/>
      <c r="GRT528" s="76"/>
      <c r="GRU528" s="76"/>
      <c r="GRV528" s="76"/>
      <c r="GRW528" s="76"/>
      <c r="GRX528" s="76"/>
      <c r="GRY528" s="76"/>
      <c r="GRZ528" s="76"/>
      <c r="GSA528" s="76"/>
      <c r="GSB528" s="76"/>
      <c r="GSC528" s="76"/>
      <c r="GSD528" s="76"/>
      <c r="GSE528" s="76"/>
      <c r="GSF528" s="76"/>
      <c r="GSG528" s="76"/>
      <c r="GSH528" s="76"/>
      <c r="GSI528" s="76"/>
      <c r="GSJ528" s="76"/>
      <c r="GSK528" s="76"/>
      <c r="GSL528" s="76"/>
      <c r="GSM528" s="76"/>
      <c r="GSN528" s="76"/>
      <c r="GSO528" s="76"/>
      <c r="GSP528" s="76"/>
      <c r="GSQ528" s="76"/>
      <c r="GSR528" s="76"/>
      <c r="GSS528" s="76"/>
      <c r="GST528" s="76"/>
      <c r="GSU528" s="76"/>
      <c r="GSV528" s="76"/>
      <c r="GSW528" s="76"/>
      <c r="GSX528" s="76"/>
      <c r="GSY528" s="76"/>
      <c r="GSZ528" s="76"/>
      <c r="GTA528" s="76"/>
      <c r="GTB528" s="76"/>
      <c r="GTC528" s="76"/>
      <c r="GTD528" s="76"/>
      <c r="GTE528" s="76"/>
      <c r="GTF528" s="76"/>
      <c r="GTG528" s="76"/>
      <c r="GTH528" s="76"/>
      <c r="GTI528" s="76"/>
      <c r="GTJ528" s="76"/>
      <c r="GTK528" s="76"/>
      <c r="GTL528" s="76"/>
      <c r="GTM528" s="76"/>
      <c r="GTN528" s="76"/>
      <c r="GTO528" s="76"/>
      <c r="GTP528" s="76"/>
      <c r="GTQ528" s="76"/>
      <c r="GTR528" s="76"/>
      <c r="GTS528" s="76"/>
      <c r="GTT528" s="76"/>
      <c r="GTU528" s="76"/>
      <c r="GTV528" s="76"/>
      <c r="GTW528" s="76"/>
      <c r="GTX528" s="76"/>
      <c r="GTY528" s="76"/>
      <c r="GTZ528" s="76"/>
      <c r="GUA528" s="76"/>
      <c r="GUB528" s="76"/>
      <c r="GUC528" s="76"/>
      <c r="GUD528" s="76"/>
      <c r="GUE528" s="76"/>
      <c r="GUF528" s="76"/>
      <c r="GUG528" s="76"/>
      <c r="GUH528" s="76"/>
      <c r="GUI528" s="76"/>
      <c r="GUJ528" s="76"/>
      <c r="GUK528" s="76"/>
      <c r="GUL528" s="76"/>
      <c r="GUM528" s="76"/>
      <c r="GUN528" s="76"/>
      <c r="GUO528" s="76"/>
      <c r="GUP528" s="76"/>
      <c r="GUQ528" s="76"/>
      <c r="GUR528" s="76"/>
      <c r="GUS528" s="76"/>
      <c r="GUT528" s="76"/>
      <c r="GUU528" s="76"/>
      <c r="GUV528" s="76"/>
      <c r="GUW528" s="76"/>
      <c r="GUX528" s="76"/>
      <c r="GUY528" s="76"/>
      <c r="GUZ528" s="76"/>
      <c r="GVA528" s="76"/>
      <c r="GVB528" s="76"/>
      <c r="GVC528" s="76"/>
      <c r="GVD528" s="76"/>
      <c r="GVE528" s="76"/>
      <c r="GVF528" s="76"/>
      <c r="GVG528" s="76"/>
      <c r="GVH528" s="76"/>
      <c r="GVI528" s="76"/>
      <c r="GVJ528" s="76"/>
      <c r="GVK528" s="76"/>
      <c r="GVL528" s="76"/>
      <c r="GVM528" s="76"/>
      <c r="GVN528" s="76"/>
      <c r="GVO528" s="76"/>
      <c r="GVP528" s="76"/>
      <c r="GVQ528" s="76"/>
      <c r="GVR528" s="76"/>
      <c r="GVS528" s="76"/>
      <c r="GVT528" s="76"/>
      <c r="GVU528" s="76"/>
      <c r="GVV528" s="76"/>
      <c r="GVW528" s="76"/>
      <c r="GVX528" s="76"/>
      <c r="GVY528" s="76"/>
      <c r="GVZ528" s="76"/>
      <c r="GWA528" s="76"/>
      <c r="GWB528" s="76"/>
      <c r="GWC528" s="76"/>
      <c r="GWD528" s="76"/>
      <c r="GWE528" s="76"/>
      <c r="GWF528" s="76"/>
      <c r="GWG528" s="76"/>
      <c r="GWH528" s="76"/>
      <c r="GWI528" s="76"/>
      <c r="GWJ528" s="76"/>
      <c r="GWK528" s="76"/>
      <c r="GWL528" s="76"/>
      <c r="GWM528" s="76"/>
      <c r="GWN528" s="76"/>
      <c r="GWO528" s="76"/>
      <c r="GWP528" s="76"/>
      <c r="GWQ528" s="76"/>
      <c r="GWR528" s="76"/>
      <c r="GWS528" s="76"/>
      <c r="GWT528" s="76"/>
      <c r="GWU528" s="76"/>
      <c r="GWV528" s="76"/>
      <c r="GWW528" s="76"/>
      <c r="GWX528" s="76"/>
      <c r="GWY528" s="76"/>
      <c r="GWZ528" s="76"/>
      <c r="GXA528" s="76"/>
      <c r="GXB528" s="76"/>
      <c r="GXC528" s="76"/>
      <c r="GXD528" s="76"/>
      <c r="GXE528" s="76"/>
      <c r="GXF528" s="76"/>
      <c r="GXG528" s="76"/>
      <c r="GXH528" s="76"/>
      <c r="GXI528" s="76"/>
      <c r="GXJ528" s="76"/>
      <c r="GXK528" s="76"/>
      <c r="GXL528" s="76"/>
      <c r="GXM528" s="76"/>
      <c r="GXN528" s="76"/>
      <c r="GXO528" s="76"/>
      <c r="GXP528" s="76"/>
      <c r="GXQ528" s="76"/>
      <c r="GXR528" s="76"/>
      <c r="GXS528" s="76"/>
      <c r="GXT528" s="76"/>
      <c r="GXU528" s="76"/>
      <c r="GXV528" s="76"/>
      <c r="GXW528" s="76"/>
      <c r="GXX528" s="76"/>
      <c r="GXY528" s="76"/>
      <c r="GXZ528" s="76"/>
      <c r="GYA528" s="76"/>
      <c r="GYB528" s="76"/>
      <c r="GYC528" s="76"/>
      <c r="GYD528" s="76"/>
      <c r="GYE528" s="76"/>
      <c r="GYF528" s="76"/>
      <c r="GYG528" s="76"/>
      <c r="GYH528" s="76"/>
      <c r="GYI528" s="76"/>
      <c r="GYJ528" s="76"/>
      <c r="GYK528" s="76"/>
      <c r="GYL528" s="76"/>
      <c r="GYM528" s="76"/>
      <c r="GYN528" s="76"/>
      <c r="GYO528" s="76"/>
      <c r="GYP528" s="76"/>
      <c r="GYQ528" s="76"/>
      <c r="GYR528" s="76"/>
      <c r="GYS528" s="76"/>
      <c r="GYT528" s="76"/>
      <c r="GYU528" s="76"/>
      <c r="GYV528" s="76"/>
      <c r="GYW528" s="76"/>
      <c r="GYX528" s="76"/>
      <c r="GYY528" s="76"/>
      <c r="GYZ528" s="76"/>
      <c r="GZA528" s="76"/>
      <c r="GZB528" s="76"/>
      <c r="GZC528" s="76"/>
      <c r="GZD528" s="76"/>
      <c r="GZE528" s="76"/>
      <c r="GZF528" s="76"/>
      <c r="GZG528" s="76"/>
      <c r="GZH528" s="76"/>
      <c r="GZI528" s="76"/>
      <c r="GZJ528" s="76"/>
      <c r="GZK528" s="76"/>
      <c r="GZL528" s="76"/>
      <c r="GZM528" s="76"/>
      <c r="GZN528" s="76"/>
      <c r="GZO528" s="76"/>
      <c r="GZP528" s="76"/>
      <c r="GZQ528" s="76"/>
      <c r="GZR528" s="76"/>
      <c r="GZS528" s="76"/>
      <c r="GZT528" s="76"/>
      <c r="GZU528" s="76"/>
      <c r="GZV528" s="76"/>
      <c r="GZW528" s="76"/>
      <c r="GZX528" s="76"/>
      <c r="GZY528" s="76"/>
      <c r="GZZ528" s="76"/>
      <c r="HAA528" s="76"/>
      <c r="HAB528" s="76"/>
      <c r="HAC528" s="76"/>
      <c r="HAD528" s="76"/>
      <c r="HAE528" s="76"/>
      <c r="HAF528" s="76"/>
      <c r="HAG528" s="76"/>
      <c r="HAH528" s="76"/>
      <c r="HAI528" s="76"/>
      <c r="HAJ528" s="76"/>
      <c r="HAK528" s="76"/>
      <c r="HAL528" s="76"/>
      <c r="HAM528" s="76"/>
      <c r="HAN528" s="76"/>
      <c r="HAO528" s="76"/>
      <c r="HAP528" s="76"/>
      <c r="HAQ528" s="76"/>
      <c r="HAR528" s="76"/>
      <c r="HAS528" s="76"/>
      <c r="HAT528" s="76"/>
      <c r="HAU528" s="76"/>
      <c r="HAV528" s="76"/>
      <c r="HAW528" s="76"/>
      <c r="HAX528" s="76"/>
      <c r="HAY528" s="76"/>
      <c r="HAZ528" s="76"/>
      <c r="HBA528" s="76"/>
      <c r="HBB528" s="76"/>
      <c r="HBC528" s="76"/>
      <c r="HBD528" s="76"/>
      <c r="HBE528" s="76"/>
      <c r="HBF528" s="76"/>
      <c r="HBG528" s="76"/>
      <c r="HBH528" s="76"/>
      <c r="HBI528" s="76"/>
      <c r="HBJ528" s="76"/>
      <c r="HBK528" s="76"/>
      <c r="HBL528" s="76"/>
      <c r="HBM528" s="76"/>
      <c r="HBN528" s="76"/>
      <c r="HBO528" s="76"/>
      <c r="HBP528" s="76"/>
      <c r="HBQ528" s="76"/>
      <c r="HBR528" s="76"/>
      <c r="HBS528" s="76"/>
      <c r="HBT528" s="76"/>
      <c r="HBU528" s="76"/>
      <c r="HBV528" s="76"/>
      <c r="HBW528" s="76"/>
      <c r="HBX528" s="76"/>
      <c r="HBY528" s="76"/>
      <c r="HBZ528" s="76"/>
      <c r="HCA528" s="76"/>
      <c r="HCB528" s="76"/>
      <c r="HCC528" s="76"/>
      <c r="HCD528" s="76"/>
      <c r="HCE528" s="76"/>
      <c r="HCF528" s="76"/>
      <c r="HCG528" s="76"/>
      <c r="HCH528" s="76"/>
      <c r="HCI528" s="76"/>
      <c r="HCJ528" s="76"/>
      <c r="HCK528" s="76"/>
      <c r="HCL528" s="76"/>
      <c r="HCM528" s="76"/>
      <c r="HCN528" s="76"/>
      <c r="HCO528" s="76"/>
      <c r="HCP528" s="76"/>
      <c r="HCQ528" s="76"/>
      <c r="HCR528" s="76"/>
      <c r="HCS528" s="76"/>
      <c r="HCT528" s="76"/>
      <c r="HCU528" s="76"/>
      <c r="HCV528" s="76"/>
      <c r="HCW528" s="76"/>
      <c r="HCX528" s="76"/>
      <c r="HCY528" s="76"/>
      <c r="HCZ528" s="76"/>
      <c r="HDA528" s="76"/>
      <c r="HDB528" s="76"/>
      <c r="HDC528" s="76"/>
      <c r="HDD528" s="76"/>
      <c r="HDE528" s="76"/>
      <c r="HDF528" s="76"/>
      <c r="HDG528" s="76"/>
      <c r="HDH528" s="76"/>
      <c r="HDI528" s="76"/>
      <c r="HDJ528" s="76"/>
      <c r="HDK528" s="76"/>
      <c r="HDL528" s="76"/>
      <c r="HDM528" s="76"/>
      <c r="HDN528" s="76"/>
      <c r="HDO528" s="76"/>
      <c r="HDP528" s="76"/>
      <c r="HDQ528" s="76"/>
      <c r="HDR528" s="76"/>
      <c r="HDS528" s="76"/>
      <c r="HDT528" s="76"/>
      <c r="HDU528" s="76"/>
      <c r="HDV528" s="76"/>
      <c r="HDW528" s="76"/>
      <c r="HDX528" s="76"/>
      <c r="HDY528" s="76"/>
      <c r="HDZ528" s="76"/>
      <c r="HEA528" s="76"/>
      <c r="HEB528" s="76"/>
      <c r="HEC528" s="76"/>
      <c r="HED528" s="76"/>
      <c r="HEE528" s="76"/>
      <c r="HEF528" s="76"/>
      <c r="HEG528" s="76"/>
      <c r="HEH528" s="76"/>
      <c r="HEI528" s="76"/>
      <c r="HEJ528" s="76"/>
      <c r="HEK528" s="76"/>
      <c r="HEL528" s="76"/>
      <c r="HEM528" s="76"/>
      <c r="HEN528" s="76"/>
      <c r="HEO528" s="76"/>
      <c r="HEP528" s="76"/>
      <c r="HEQ528" s="76"/>
      <c r="HER528" s="76"/>
      <c r="HES528" s="76"/>
      <c r="HET528" s="76"/>
      <c r="HEU528" s="76"/>
      <c r="HEV528" s="76"/>
      <c r="HEW528" s="76"/>
      <c r="HEX528" s="76"/>
      <c r="HEY528" s="76"/>
      <c r="HEZ528" s="76"/>
      <c r="HFA528" s="76"/>
      <c r="HFB528" s="76"/>
      <c r="HFC528" s="76"/>
      <c r="HFD528" s="76"/>
      <c r="HFE528" s="76"/>
      <c r="HFF528" s="76"/>
      <c r="HFG528" s="76"/>
      <c r="HFH528" s="76"/>
      <c r="HFI528" s="76"/>
      <c r="HFJ528" s="76"/>
      <c r="HFK528" s="76"/>
      <c r="HFL528" s="76"/>
      <c r="HFM528" s="76"/>
      <c r="HFN528" s="76"/>
      <c r="HFO528" s="76"/>
      <c r="HFP528" s="76"/>
      <c r="HFQ528" s="76"/>
      <c r="HFR528" s="76"/>
      <c r="HFS528" s="76"/>
      <c r="HFT528" s="76"/>
      <c r="HFU528" s="76"/>
      <c r="HFV528" s="76"/>
      <c r="HFW528" s="76"/>
      <c r="HFX528" s="76"/>
      <c r="HFY528" s="76"/>
      <c r="HFZ528" s="76"/>
      <c r="HGA528" s="76"/>
      <c r="HGB528" s="76"/>
      <c r="HGC528" s="76"/>
      <c r="HGD528" s="76"/>
      <c r="HGE528" s="76"/>
      <c r="HGF528" s="76"/>
      <c r="HGG528" s="76"/>
      <c r="HGH528" s="76"/>
      <c r="HGI528" s="76"/>
      <c r="HGJ528" s="76"/>
      <c r="HGK528" s="76"/>
      <c r="HGL528" s="76"/>
      <c r="HGM528" s="76"/>
      <c r="HGN528" s="76"/>
      <c r="HGO528" s="76"/>
      <c r="HGP528" s="76"/>
      <c r="HGQ528" s="76"/>
      <c r="HGR528" s="76"/>
      <c r="HGS528" s="76"/>
      <c r="HGT528" s="76"/>
      <c r="HGU528" s="76"/>
      <c r="HGV528" s="76"/>
      <c r="HGW528" s="76"/>
      <c r="HGX528" s="76"/>
      <c r="HGY528" s="76"/>
      <c r="HGZ528" s="76"/>
      <c r="HHA528" s="76"/>
      <c r="HHB528" s="76"/>
      <c r="HHC528" s="76"/>
      <c r="HHD528" s="76"/>
      <c r="HHE528" s="76"/>
      <c r="HHF528" s="76"/>
      <c r="HHG528" s="76"/>
      <c r="HHH528" s="76"/>
      <c r="HHI528" s="76"/>
      <c r="HHJ528" s="76"/>
      <c r="HHK528" s="76"/>
      <c r="HHL528" s="76"/>
      <c r="HHM528" s="76"/>
      <c r="HHN528" s="76"/>
      <c r="HHO528" s="76"/>
      <c r="HHP528" s="76"/>
      <c r="HHQ528" s="76"/>
      <c r="HHR528" s="76"/>
      <c r="HHS528" s="76"/>
      <c r="HHT528" s="76"/>
      <c r="HHU528" s="76"/>
      <c r="HHV528" s="76"/>
      <c r="HHW528" s="76"/>
      <c r="HHX528" s="76"/>
      <c r="HHY528" s="76"/>
      <c r="HHZ528" s="76"/>
      <c r="HIA528" s="76"/>
      <c r="HIB528" s="76"/>
      <c r="HIC528" s="76"/>
      <c r="HID528" s="76"/>
      <c r="HIE528" s="76"/>
      <c r="HIF528" s="76"/>
      <c r="HIG528" s="76"/>
      <c r="HIH528" s="76"/>
      <c r="HII528" s="76"/>
      <c r="HIJ528" s="76"/>
      <c r="HIK528" s="76"/>
      <c r="HIL528" s="76"/>
      <c r="HIM528" s="76"/>
      <c r="HIN528" s="76"/>
      <c r="HIO528" s="76"/>
      <c r="HIP528" s="76"/>
      <c r="HIQ528" s="76"/>
      <c r="HIR528" s="76"/>
      <c r="HIS528" s="76"/>
      <c r="HIT528" s="76"/>
      <c r="HIU528" s="76"/>
      <c r="HIV528" s="76"/>
      <c r="HIW528" s="76"/>
      <c r="HIX528" s="76"/>
      <c r="HIY528" s="76"/>
      <c r="HIZ528" s="76"/>
      <c r="HJA528" s="76"/>
      <c r="HJB528" s="76"/>
      <c r="HJC528" s="76"/>
      <c r="HJD528" s="76"/>
      <c r="HJE528" s="76"/>
      <c r="HJF528" s="76"/>
      <c r="HJG528" s="76"/>
      <c r="HJH528" s="76"/>
      <c r="HJI528" s="76"/>
      <c r="HJJ528" s="76"/>
      <c r="HJK528" s="76"/>
      <c r="HJL528" s="76"/>
      <c r="HJM528" s="76"/>
      <c r="HJN528" s="76"/>
      <c r="HJO528" s="76"/>
      <c r="HJP528" s="76"/>
      <c r="HJQ528" s="76"/>
      <c r="HJR528" s="76"/>
      <c r="HJS528" s="76"/>
      <c r="HJT528" s="76"/>
      <c r="HJU528" s="76"/>
      <c r="HJV528" s="76"/>
      <c r="HJW528" s="76"/>
      <c r="HJX528" s="76"/>
      <c r="HJY528" s="76"/>
      <c r="HJZ528" s="76"/>
      <c r="HKA528" s="76"/>
      <c r="HKB528" s="76"/>
      <c r="HKC528" s="76"/>
      <c r="HKD528" s="76"/>
      <c r="HKE528" s="76"/>
      <c r="HKF528" s="76"/>
      <c r="HKG528" s="76"/>
      <c r="HKH528" s="76"/>
      <c r="HKI528" s="76"/>
      <c r="HKJ528" s="76"/>
      <c r="HKK528" s="76"/>
      <c r="HKL528" s="76"/>
      <c r="HKM528" s="76"/>
      <c r="HKN528" s="76"/>
      <c r="HKO528" s="76"/>
      <c r="HKP528" s="76"/>
      <c r="HKQ528" s="76"/>
      <c r="HKR528" s="76"/>
      <c r="HKS528" s="76"/>
      <c r="HKT528" s="76"/>
      <c r="HKU528" s="76"/>
      <c r="HKV528" s="76"/>
      <c r="HKW528" s="76"/>
      <c r="HKX528" s="76"/>
      <c r="HKY528" s="76"/>
      <c r="HKZ528" s="76"/>
      <c r="HLA528" s="76"/>
      <c r="HLB528" s="76"/>
      <c r="HLC528" s="76"/>
      <c r="HLD528" s="76"/>
      <c r="HLE528" s="76"/>
      <c r="HLF528" s="76"/>
      <c r="HLG528" s="76"/>
      <c r="HLH528" s="76"/>
      <c r="HLI528" s="76"/>
      <c r="HLJ528" s="76"/>
      <c r="HLK528" s="76"/>
      <c r="HLL528" s="76"/>
      <c r="HLM528" s="76"/>
      <c r="HLN528" s="76"/>
      <c r="HLO528" s="76"/>
      <c r="HLP528" s="76"/>
      <c r="HLQ528" s="76"/>
      <c r="HLR528" s="76"/>
      <c r="HLS528" s="76"/>
      <c r="HLT528" s="76"/>
      <c r="HLU528" s="76"/>
      <c r="HLV528" s="76"/>
      <c r="HLW528" s="76"/>
      <c r="HLX528" s="76"/>
      <c r="HLY528" s="76"/>
      <c r="HLZ528" s="76"/>
      <c r="HMA528" s="76"/>
      <c r="HMB528" s="76"/>
      <c r="HMC528" s="76"/>
      <c r="HMD528" s="76"/>
      <c r="HME528" s="76"/>
      <c r="HMF528" s="76"/>
      <c r="HMG528" s="76"/>
      <c r="HMH528" s="76"/>
      <c r="HMI528" s="76"/>
      <c r="HMJ528" s="76"/>
      <c r="HMK528" s="76"/>
      <c r="HML528" s="76"/>
      <c r="HMM528" s="76"/>
      <c r="HMN528" s="76"/>
      <c r="HMO528" s="76"/>
      <c r="HMP528" s="76"/>
      <c r="HMQ528" s="76"/>
      <c r="HMR528" s="76"/>
      <c r="HMS528" s="76"/>
      <c r="HMT528" s="76"/>
      <c r="HMU528" s="76"/>
      <c r="HMV528" s="76"/>
      <c r="HMW528" s="76"/>
      <c r="HMX528" s="76"/>
      <c r="HMY528" s="76"/>
      <c r="HMZ528" s="76"/>
      <c r="HNA528" s="76"/>
      <c r="HNB528" s="76"/>
      <c r="HNC528" s="76"/>
      <c r="HND528" s="76"/>
      <c r="HNE528" s="76"/>
      <c r="HNF528" s="76"/>
      <c r="HNG528" s="76"/>
      <c r="HNH528" s="76"/>
      <c r="HNI528" s="76"/>
      <c r="HNJ528" s="76"/>
      <c r="HNK528" s="76"/>
      <c r="HNL528" s="76"/>
      <c r="HNM528" s="76"/>
      <c r="HNN528" s="76"/>
      <c r="HNO528" s="76"/>
      <c r="HNP528" s="76"/>
      <c r="HNQ528" s="76"/>
      <c r="HNR528" s="76"/>
      <c r="HNS528" s="76"/>
      <c r="HNT528" s="76"/>
      <c r="HNU528" s="76"/>
      <c r="HNV528" s="76"/>
      <c r="HNW528" s="76"/>
      <c r="HNX528" s="76"/>
      <c r="HNY528" s="76"/>
      <c r="HNZ528" s="76"/>
      <c r="HOA528" s="76"/>
      <c r="HOB528" s="76"/>
      <c r="HOC528" s="76"/>
      <c r="HOD528" s="76"/>
      <c r="HOE528" s="76"/>
      <c r="HOF528" s="76"/>
      <c r="HOG528" s="76"/>
      <c r="HOH528" s="76"/>
      <c r="HOI528" s="76"/>
      <c r="HOJ528" s="76"/>
      <c r="HOK528" s="76"/>
      <c r="HOL528" s="76"/>
      <c r="HOM528" s="76"/>
      <c r="HON528" s="76"/>
      <c r="HOO528" s="76"/>
      <c r="HOP528" s="76"/>
      <c r="HOQ528" s="76"/>
      <c r="HOR528" s="76"/>
      <c r="HOS528" s="76"/>
      <c r="HOT528" s="76"/>
      <c r="HOU528" s="76"/>
      <c r="HOV528" s="76"/>
      <c r="HOW528" s="76"/>
      <c r="HOX528" s="76"/>
      <c r="HOY528" s="76"/>
      <c r="HOZ528" s="76"/>
      <c r="HPA528" s="76"/>
      <c r="HPB528" s="76"/>
      <c r="HPC528" s="76"/>
      <c r="HPD528" s="76"/>
      <c r="HPE528" s="76"/>
      <c r="HPF528" s="76"/>
      <c r="HPG528" s="76"/>
      <c r="HPH528" s="76"/>
      <c r="HPI528" s="76"/>
      <c r="HPJ528" s="76"/>
      <c r="HPK528" s="76"/>
      <c r="HPL528" s="76"/>
      <c r="HPM528" s="76"/>
      <c r="HPN528" s="76"/>
      <c r="HPO528" s="76"/>
      <c r="HPP528" s="76"/>
      <c r="HPQ528" s="76"/>
      <c r="HPR528" s="76"/>
      <c r="HPS528" s="76"/>
      <c r="HPT528" s="76"/>
      <c r="HPU528" s="76"/>
      <c r="HPV528" s="76"/>
      <c r="HPW528" s="76"/>
      <c r="HPX528" s="76"/>
      <c r="HPY528" s="76"/>
      <c r="HPZ528" s="76"/>
      <c r="HQA528" s="76"/>
      <c r="HQB528" s="76"/>
      <c r="HQC528" s="76"/>
      <c r="HQD528" s="76"/>
      <c r="HQE528" s="76"/>
      <c r="HQF528" s="76"/>
      <c r="HQG528" s="76"/>
      <c r="HQH528" s="76"/>
      <c r="HQI528" s="76"/>
      <c r="HQJ528" s="76"/>
      <c r="HQK528" s="76"/>
      <c r="HQL528" s="76"/>
      <c r="HQM528" s="76"/>
      <c r="HQN528" s="76"/>
      <c r="HQO528" s="76"/>
      <c r="HQP528" s="76"/>
      <c r="HQQ528" s="76"/>
      <c r="HQR528" s="76"/>
      <c r="HQS528" s="76"/>
      <c r="HQT528" s="76"/>
      <c r="HQU528" s="76"/>
      <c r="HQV528" s="76"/>
      <c r="HQW528" s="76"/>
      <c r="HQX528" s="76"/>
      <c r="HQY528" s="76"/>
      <c r="HQZ528" s="76"/>
      <c r="HRA528" s="76"/>
      <c r="HRB528" s="76"/>
      <c r="HRC528" s="76"/>
      <c r="HRD528" s="76"/>
      <c r="HRE528" s="76"/>
      <c r="HRF528" s="76"/>
      <c r="HRG528" s="76"/>
      <c r="HRH528" s="76"/>
      <c r="HRI528" s="76"/>
      <c r="HRJ528" s="76"/>
      <c r="HRK528" s="76"/>
      <c r="HRL528" s="76"/>
      <c r="HRM528" s="76"/>
      <c r="HRN528" s="76"/>
      <c r="HRO528" s="76"/>
      <c r="HRP528" s="76"/>
      <c r="HRQ528" s="76"/>
      <c r="HRR528" s="76"/>
      <c r="HRS528" s="76"/>
      <c r="HRT528" s="76"/>
      <c r="HRU528" s="76"/>
      <c r="HRV528" s="76"/>
      <c r="HRW528" s="76"/>
      <c r="HRX528" s="76"/>
      <c r="HRY528" s="76"/>
      <c r="HRZ528" s="76"/>
      <c r="HSA528" s="76"/>
      <c r="HSB528" s="76"/>
      <c r="HSC528" s="76"/>
      <c r="HSD528" s="76"/>
      <c r="HSE528" s="76"/>
      <c r="HSF528" s="76"/>
      <c r="HSG528" s="76"/>
      <c r="HSH528" s="76"/>
      <c r="HSI528" s="76"/>
      <c r="HSJ528" s="76"/>
      <c r="HSK528" s="76"/>
      <c r="HSL528" s="76"/>
      <c r="HSM528" s="76"/>
      <c r="HSN528" s="76"/>
      <c r="HSO528" s="76"/>
      <c r="HSP528" s="76"/>
      <c r="HSQ528" s="76"/>
      <c r="HSR528" s="76"/>
      <c r="HSS528" s="76"/>
      <c r="HST528" s="76"/>
      <c r="HSU528" s="76"/>
      <c r="HSV528" s="76"/>
      <c r="HSW528" s="76"/>
      <c r="HSX528" s="76"/>
      <c r="HSY528" s="76"/>
      <c r="HSZ528" s="76"/>
      <c r="HTA528" s="76"/>
      <c r="HTB528" s="76"/>
      <c r="HTC528" s="76"/>
      <c r="HTD528" s="76"/>
      <c r="HTE528" s="76"/>
      <c r="HTF528" s="76"/>
      <c r="HTG528" s="76"/>
      <c r="HTH528" s="76"/>
      <c r="HTI528" s="76"/>
      <c r="HTJ528" s="76"/>
      <c r="HTK528" s="76"/>
      <c r="HTL528" s="76"/>
      <c r="HTM528" s="76"/>
      <c r="HTN528" s="76"/>
      <c r="HTO528" s="76"/>
      <c r="HTP528" s="76"/>
      <c r="HTQ528" s="76"/>
      <c r="HTR528" s="76"/>
      <c r="HTS528" s="76"/>
      <c r="HTT528" s="76"/>
      <c r="HTU528" s="76"/>
      <c r="HTV528" s="76"/>
      <c r="HTW528" s="76"/>
      <c r="HTX528" s="76"/>
      <c r="HTY528" s="76"/>
      <c r="HTZ528" s="76"/>
      <c r="HUA528" s="76"/>
      <c r="HUB528" s="76"/>
      <c r="HUC528" s="76"/>
      <c r="HUD528" s="76"/>
      <c r="HUE528" s="76"/>
      <c r="HUF528" s="76"/>
      <c r="HUG528" s="76"/>
      <c r="HUH528" s="76"/>
      <c r="HUI528" s="76"/>
      <c r="HUJ528" s="76"/>
      <c r="HUK528" s="76"/>
      <c r="HUL528" s="76"/>
      <c r="HUM528" s="76"/>
      <c r="HUN528" s="76"/>
      <c r="HUO528" s="76"/>
      <c r="HUP528" s="76"/>
      <c r="HUQ528" s="76"/>
      <c r="HUR528" s="76"/>
      <c r="HUS528" s="76"/>
      <c r="HUT528" s="76"/>
      <c r="HUU528" s="76"/>
      <c r="HUV528" s="76"/>
      <c r="HUW528" s="76"/>
      <c r="HUX528" s="76"/>
      <c r="HUY528" s="76"/>
      <c r="HUZ528" s="76"/>
      <c r="HVA528" s="76"/>
      <c r="HVB528" s="76"/>
      <c r="HVC528" s="76"/>
      <c r="HVD528" s="76"/>
      <c r="HVE528" s="76"/>
      <c r="HVF528" s="76"/>
      <c r="HVG528" s="76"/>
      <c r="HVH528" s="76"/>
      <c r="HVI528" s="76"/>
      <c r="HVJ528" s="76"/>
      <c r="HVK528" s="76"/>
      <c r="HVL528" s="76"/>
      <c r="HVM528" s="76"/>
      <c r="HVN528" s="76"/>
      <c r="HVO528" s="76"/>
      <c r="HVP528" s="76"/>
      <c r="HVQ528" s="76"/>
      <c r="HVR528" s="76"/>
      <c r="HVS528" s="76"/>
      <c r="HVT528" s="76"/>
      <c r="HVU528" s="76"/>
      <c r="HVV528" s="76"/>
      <c r="HVW528" s="76"/>
      <c r="HVX528" s="76"/>
      <c r="HVY528" s="76"/>
      <c r="HVZ528" s="76"/>
      <c r="HWA528" s="76"/>
      <c r="HWB528" s="76"/>
      <c r="HWC528" s="76"/>
      <c r="HWD528" s="76"/>
      <c r="HWE528" s="76"/>
      <c r="HWF528" s="76"/>
      <c r="HWG528" s="76"/>
      <c r="HWH528" s="76"/>
      <c r="HWI528" s="76"/>
      <c r="HWJ528" s="76"/>
      <c r="HWK528" s="76"/>
      <c r="HWL528" s="76"/>
      <c r="HWM528" s="76"/>
      <c r="HWN528" s="76"/>
      <c r="HWO528" s="76"/>
      <c r="HWP528" s="76"/>
      <c r="HWQ528" s="76"/>
      <c r="HWR528" s="76"/>
      <c r="HWS528" s="76"/>
      <c r="HWT528" s="76"/>
      <c r="HWU528" s="76"/>
      <c r="HWV528" s="76"/>
      <c r="HWW528" s="76"/>
      <c r="HWX528" s="76"/>
      <c r="HWY528" s="76"/>
      <c r="HWZ528" s="76"/>
      <c r="HXA528" s="76"/>
      <c r="HXB528" s="76"/>
      <c r="HXC528" s="76"/>
      <c r="HXD528" s="76"/>
      <c r="HXE528" s="76"/>
      <c r="HXF528" s="76"/>
      <c r="HXG528" s="76"/>
      <c r="HXH528" s="76"/>
      <c r="HXI528" s="76"/>
      <c r="HXJ528" s="76"/>
      <c r="HXK528" s="76"/>
      <c r="HXL528" s="76"/>
      <c r="HXM528" s="76"/>
      <c r="HXN528" s="76"/>
      <c r="HXO528" s="76"/>
      <c r="HXP528" s="76"/>
      <c r="HXQ528" s="76"/>
      <c r="HXR528" s="76"/>
      <c r="HXS528" s="76"/>
      <c r="HXT528" s="76"/>
      <c r="HXU528" s="76"/>
      <c r="HXV528" s="76"/>
      <c r="HXW528" s="76"/>
      <c r="HXX528" s="76"/>
      <c r="HXY528" s="76"/>
      <c r="HXZ528" s="76"/>
      <c r="HYA528" s="76"/>
      <c r="HYB528" s="76"/>
      <c r="HYC528" s="76"/>
      <c r="HYD528" s="76"/>
      <c r="HYE528" s="76"/>
      <c r="HYF528" s="76"/>
      <c r="HYG528" s="76"/>
      <c r="HYH528" s="76"/>
      <c r="HYI528" s="76"/>
      <c r="HYJ528" s="76"/>
      <c r="HYK528" s="76"/>
      <c r="HYL528" s="76"/>
      <c r="HYM528" s="76"/>
      <c r="HYN528" s="76"/>
      <c r="HYO528" s="76"/>
      <c r="HYP528" s="76"/>
      <c r="HYQ528" s="76"/>
      <c r="HYR528" s="76"/>
      <c r="HYS528" s="76"/>
      <c r="HYT528" s="76"/>
      <c r="HYU528" s="76"/>
      <c r="HYV528" s="76"/>
      <c r="HYW528" s="76"/>
      <c r="HYX528" s="76"/>
      <c r="HYY528" s="76"/>
      <c r="HYZ528" s="76"/>
      <c r="HZA528" s="76"/>
      <c r="HZB528" s="76"/>
      <c r="HZC528" s="76"/>
      <c r="HZD528" s="76"/>
      <c r="HZE528" s="76"/>
      <c r="HZF528" s="76"/>
      <c r="HZG528" s="76"/>
      <c r="HZH528" s="76"/>
      <c r="HZI528" s="76"/>
      <c r="HZJ528" s="76"/>
      <c r="HZK528" s="76"/>
      <c r="HZL528" s="76"/>
      <c r="HZM528" s="76"/>
      <c r="HZN528" s="76"/>
      <c r="HZO528" s="76"/>
      <c r="HZP528" s="76"/>
      <c r="HZQ528" s="76"/>
      <c r="HZR528" s="76"/>
      <c r="HZS528" s="76"/>
      <c r="HZT528" s="76"/>
      <c r="HZU528" s="76"/>
      <c r="HZV528" s="76"/>
      <c r="HZW528" s="76"/>
      <c r="HZX528" s="76"/>
      <c r="HZY528" s="76"/>
      <c r="HZZ528" s="76"/>
      <c r="IAA528" s="76"/>
      <c r="IAB528" s="76"/>
      <c r="IAC528" s="76"/>
      <c r="IAD528" s="76"/>
      <c r="IAE528" s="76"/>
      <c r="IAF528" s="76"/>
      <c r="IAG528" s="76"/>
      <c r="IAH528" s="76"/>
      <c r="IAI528" s="76"/>
      <c r="IAJ528" s="76"/>
      <c r="IAK528" s="76"/>
      <c r="IAL528" s="76"/>
      <c r="IAM528" s="76"/>
      <c r="IAN528" s="76"/>
      <c r="IAO528" s="76"/>
      <c r="IAP528" s="76"/>
      <c r="IAQ528" s="76"/>
      <c r="IAR528" s="76"/>
      <c r="IAS528" s="76"/>
      <c r="IAT528" s="76"/>
      <c r="IAU528" s="76"/>
      <c r="IAV528" s="76"/>
      <c r="IAW528" s="76"/>
      <c r="IAX528" s="76"/>
      <c r="IAY528" s="76"/>
      <c r="IAZ528" s="76"/>
      <c r="IBA528" s="76"/>
      <c r="IBB528" s="76"/>
      <c r="IBC528" s="76"/>
      <c r="IBD528" s="76"/>
      <c r="IBE528" s="76"/>
      <c r="IBF528" s="76"/>
      <c r="IBG528" s="76"/>
      <c r="IBH528" s="76"/>
      <c r="IBI528" s="76"/>
      <c r="IBJ528" s="76"/>
      <c r="IBK528" s="76"/>
      <c r="IBL528" s="76"/>
      <c r="IBM528" s="76"/>
      <c r="IBN528" s="76"/>
      <c r="IBO528" s="76"/>
      <c r="IBP528" s="76"/>
      <c r="IBQ528" s="76"/>
      <c r="IBR528" s="76"/>
      <c r="IBS528" s="76"/>
      <c r="IBT528" s="76"/>
      <c r="IBU528" s="76"/>
      <c r="IBV528" s="76"/>
      <c r="IBW528" s="76"/>
      <c r="IBX528" s="76"/>
      <c r="IBY528" s="76"/>
      <c r="IBZ528" s="76"/>
      <c r="ICA528" s="76"/>
      <c r="ICB528" s="76"/>
      <c r="ICC528" s="76"/>
      <c r="ICD528" s="76"/>
      <c r="ICE528" s="76"/>
      <c r="ICF528" s="76"/>
      <c r="ICG528" s="76"/>
      <c r="ICH528" s="76"/>
      <c r="ICI528" s="76"/>
      <c r="ICJ528" s="76"/>
      <c r="ICK528" s="76"/>
      <c r="ICL528" s="76"/>
      <c r="ICM528" s="76"/>
      <c r="ICN528" s="76"/>
      <c r="ICO528" s="76"/>
      <c r="ICP528" s="76"/>
      <c r="ICQ528" s="76"/>
      <c r="ICR528" s="76"/>
      <c r="ICS528" s="76"/>
      <c r="ICT528" s="76"/>
      <c r="ICU528" s="76"/>
      <c r="ICV528" s="76"/>
      <c r="ICW528" s="76"/>
      <c r="ICX528" s="76"/>
      <c r="ICY528" s="76"/>
      <c r="ICZ528" s="76"/>
      <c r="IDA528" s="76"/>
      <c r="IDB528" s="76"/>
      <c r="IDC528" s="76"/>
      <c r="IDD528" s="76"/>
      <c r="IDE528" s="76"/>
      <c r="IDF528" s="76"/>
      <c r="IDG528" s="76"/>
      <c r="IDH528" s="76"/>
      <c r="IDI528" s="76"/>
      <c r="IDJ528" s="76"/>
      <c r="IDK528" s="76"/>
      <c r="IDL528" s="76"/>
      <c r="IDM528" s="76"/>
      <c r="IDN528" s="76"/>
      <c r="IDO528" s="76"/>
      <c r="IDP528" s="76"/>
      <c r="IDQ528" s="76"/>
      <c r="IDR528" s="76"/>
      <c r="IDS528" s="76"/>
      <c r="IDT528" s="76"/>
      <c r="IDU528" s="76"/>
      <c r="IDV528" s="76"/>
      <c r="IDW528" s="76"/>
      <c r="IDX528" s="76"/>
      <c r="IDY528" s="76"/>
      <c r="IDZ528" s="76"/>
      <c r="IEA528" s="76"/>
      <c r="IEB528" s="76"/>
      <c r="IEC528" s="76"/>
      <c r="IED528" s="76"/>
      <c r="IEE528" s="76"/>
      <c r="IEF528" s="76"/>
      <c r="IEG528" s="76"/>
      <c r="IEH528" s="76"/>
      <c r="IEI528" s="76"/>
      <c r="IEJ528" s="76"/>
      <c r="IEK528" s="76"/>
      <c r="IEL528" s="76"/>
      <c r="IEM528" s="76"/>
      <c r="IEN528" s="76"/>
      <c r="IEO528" s="76"/>
      <c r="IEP528" s="76"/>
      <c r="IEQ528" s="76"/>
      <c r="IER528" s="76"/>
      <c r="IES528" s="76"/>
      <c r="IET528" s="76"/>
      <c r="IEU528" s="76"/>
      <c r="IEV528" s="76"/>
      <c r="IEW528" s="76"/>
      <c r="IEX528" s="76"/>
      <c r="IEY528" s="76"/>
      <c r="IEZ528" s="76"/>
      <c r="IFA528" s="76"/>
      <c r="IFB528" s="76"/>
      <c r="IFC528" s="76"/>
      <c r="IFD528" s="76"/>
      <c r="IFE528" s="76"/>
      <c r="IFF528" s="76"/>
      <c r="IFG528" s="76"/>
      <c r="IFH528" s="76"/>
      <c r="IFI528" s="76"/>
      <c r="IFJ528" s="76"/>
      <c r="IFK528" s="76"/>
      <c r="IFL528" s="76"/>
      <c r="IFM528" s="76"/>
      <c r="IFN528" s="76"/>
      <c r="IFO528" s="76"/>
      <c r="IFP528" s="76"/>
      <c r="IFQ528" s="76"/>
      <c r="IFR528" s="76"/>
      <c r="IFS528" s="76"/>
      <c r="IFT528" s="76"/>
      <c r="IFU528" s="76"/>
      <c r="IFV528" s="76"/>
      <c r="IFW528" s="76"/>
      <c r="IFX528" s="76"/>
      <c r="IFY528" s="76"/>
      <c r="IFZ528" s="76"/>
      <c r="IGA528" s="76"/>
      <c r="IGB528" s="76"/>
      <c r="IGC528" s="76"/>
      <c r="IGD528" s="76"/>
      <c r="IGE528" s="76"/>
      <c r="IGF528" s="76"/>
      <c r="IGG528" s="76"/>
      <c r="IGH528" s="76"/>
      <c r="IGI528" s="76"/>
      <c r="IGJ528" s="76"/>
      <c r="IGK528" s="76"/>
      <c r="IGL528" s="76"/>
      <c r="IGM528" s="76"/>
      <c r="IGN528" s="76"/>
      <c r="IGO528" s="76"/>
      <c r="IGP528" s="76"/>
      <c r="IGQ528" s="76"/>
      <c r="IGR528" s="76"/>
      <c r="IGS528" s="76"/>
      <c r="IGT528" s="76"/>
      <c r="IGU528" s="76"/>
      <c r="IGV528" s="76"/>
      <c r="IGW528" s="76"/>
      <c r="IGX528" s="76"/>
      <c r="IGY528" s="76"/>
      <c r="IGZ528" s="76"/>
      <c r="IHA528" s="76"/>
      <c r="IHB528" s="76"/>
      <c r="IHC528" s="76"/>
      <c r="IHD528" s="76"/>
      <c r="IHE528" s="76"/>
      <c r="IHF528" s="76"/>
      <c r="IHG528" s="76"/>
      <c r="IHH528" s="76"/>
      <c r="IHI528" s="76"/>
      <c r="IHJ528" s="76"/>
      <c r="IHK528" s="76"/>
      <c r="IHL528" s="76"/>
      <c r="IHM528" s="76"/>
      <c r="IHN528" s="76"/>
      <c r="IHO528" s="76"/>
      <c r="IHP528" s="76"/>
      <c r="IHQ528" s="76"/>
      <c r="IHR528" s="76"/>
      <c r="IHS528" s="76"/>
      <c r="IHT528" s="76"/>
      <c r="IHU528" s="76"/>
      <c r="IHV528" s="76"/>
      <c r="IHW528" s="76"/>
      <c r="IHX528" s="76"/>
      <c r="IHY528" s="76"/>
      <c r="IHZ528" s="76"/>
      <c r="IIA528" s="76"/>
      <c r="IIB528" s="76"/>
      <c r="IIC528" s="76"/>
      <c r="IID528" s="76"/>
      <c r="IIE528" s="76"/>
      <c r="IIF528" s="76"/>
      <c r="IIG528" s="76"/>
      <c r="IIH528" s="76"/>
      <c r="III528" s="76"/>
      <c r="IIJ528" s="76"/>
      <c r="IIK528" s="76"/>
      <c r="IIL528" s="76"/>
      <c r="IIM528" s="76"/>
      <c r="IIN528" s="76"/>
      <c r="IIO528" s="76"/>
      <c r="IIP528" s="76"/>
      <c r="IIQ528" s="76"/>
      <c r="IIR528" s="76"/>
      <c r="IIS528" s="76"/>
      <c r="IIT528" s="76"/>
      <c r="IIU528" s="76"/>
      <c r="IIV528" s="76"/>
      <c r="IIW528" s="76"/>
      <c r="IIX528" s="76"/>
      <c r="IIY528" s="76"/>
      <c r="IIZ528" s="76"/>
      <c r="IJA528" s="76"/>
      <c r="IJB528" s="76"/>
      <c r="IJC528" s="76"/>
      <c r="IJD528" s="76"/>
      <c r="IJE528" s="76"/>
      <c r="IJF528" s="76"/>
      <c r="IJG528" s="76"/>
      <c r="IJH528" s="76"/>
      <c r="IJI528" s="76"/>
      <c r="IJJ528" s="76"/>
      <c r="IJK528" s="76"/>
      <c r="IJL528" s="76"/>
      <c r="IJM528" s="76"/>
      <c r="IJN528" s="76"/>
      <c r="IJO528" s="76"/>
      <c r="IJP528" s="76"/>
      <c r="IJQ528" s="76"/>
      <c r="IJR528" s="76"/>
      <c r="IJS528" s="76"/>
      <c r="IJT528" s="76"/>
      <c r="IJU528" s="76"/>
      <c r="IJV528" s="76"/>
      <c r="IJW528" s="76"/>
      <c r="IJX528" s="76"/>
      <c r="IJY528" s="76"/>
      <c r="IJZ528" s="76"/>
      <c r="IKA528" s="76"/>
      <c r="IKB528" s="76"/>
      <c r="IKC528" s="76"/>
      <c r="IKD528" s="76"/>
      <c r="IKE528" s="76"/>
      <c r="IKF528" s="76"/>
      <c r="IKG528" s="76"/>
      <c r="IKH528" s="76"/>
      <c r="IKI528" s="76"/>
      <c r="IKJ528" s="76"/>
      <c r="IKK528" s="76"/>
      <c r="IKL528" s="76"/>
      <c r="IKM528" s="76"/>
      <c r="IKN528" s="76"/>
      <c r="IKO528" s="76"/>
      <c r="IKP528" s="76"/>
      <c r="IKQ528" s="76"/>
      <c r="IKR528" s="76"/>
      <c r="IKS528" s="76"/>
      <c r="IKT528" s="76"/>
      <c r="IKU528" s="76"/>
      <c r="IKV528" s="76"/>
      <c r="IKW528" s="76"/>
      <c r="IKX528" s="76"/>
      <c r="IKY528" s="76"/>
      <c r="IKZ528" s="76"/>
      <c r="ILA528" s="76"/>
      <c r="ILB528" s="76"/>
      <c r="ILC528" s="76"/>
      <c r="ILD528" s="76"/>
      <c r="ILE528" s="76"/>
      <c r="ILF528" s="76"/>
      <c r="ILG528" s="76"/>
      <c r="ILH528" s="76"/>
      <c r="ILI528" s="76"/>
      <c r="ILJ528" s="76"/>
      <c r="ILK528" s="76"/>
      <c r="ILL528" s="76"/>
      <c r="ILM528" s="76"/>
      <c r="ILN528" s="76"/>
      <c r="ILO528" s="76"/>
      <c r="ILP528" s="76"/>
      <c r="ILQ528" s="76"/>
      <c r="ILR528" s="76"/>
      <c r="ILS528" s="76"/>
      <c r="ILT528" s="76"/>
      <c r="ILU528" s="76"/>
      <c r="ILV528" s="76"/>
      <c r="ILW528" s="76"/>
      <c r="ILX528" s="76"/>
      <c r="ILY528" s="76"/>
      <c r="ILZ528" s="76"/>
      <c r="IMA528" s="76"/>
      <c r="IMB528" s="76"/>
      <c r="IMC528" s="76"/>
      <c r="IMD528" s="76"/>
      <c r="IME528" s="76"/>
      <c r="IMF528" s="76"/>
      <c r="IMG528" s="76"/>
      <c r="IMH528" s="76"/>
      <c r="IMI528" s="76"/>
      <c r="IMJ528" s="76"/>
      <c r="IMK528" s="76"/>
      <c r="IML528" s="76"/>
      <c r="IMM528" s="76"/>
      <c r="IMN528" s="76"/>
      <c r="IMO528" s="76"/>
      <c r="IMP528" s="76"/>
      <c r="IMQ528" s="76"/>
      <c r="IMR528" s="76"/>
      <c r="IMS528" s="76"/>
      <c r="IMT528" s="76"/>
      <c r="IMU528" s="76"/>
      <c r="IMV528" s="76"/>
      <c r="IMW528" s="76"/>
      <c r="IMX528" s="76"/>
      <c r="IMY528" s="76"/>
      <c r="IMZ528" s="76"/>
      <c r="INA528" s="76"/>
      <c r="INB528" s="76"/>
      <c r="INC528" s="76"/>
      <c r="IND528" s="76"/>
      <c r="INE528" s="76"/>
      <c r="INF528" s="76"/>
      <c r="ING528" s="76"/>
      <c r="INH528" s="76"/>
      <c r="INI528" s="76"/>
      <c r="INJ528" s="76"/>
      <c r="INK528" s="76"/>
      <c r="INL528" s="76"/>
      <c r="INM528" s="76"/>
      <c r="INN528" s="76"/>
      <c r="INO528" s="76"/>
      <c r="INP528" s="76"/>
      <c r="INQ528" s="76"/>
      <c r="INR528" s="76"/>
      <c r="INS528" s="76"/>
      <c r="INT528" s="76"/>
      <c r="INU528" s="76"/>
      <c r="INV528" s="76"/>
      <c r="INW528" s="76"/>
      <c r="INX528" s="76"/>
      <c r="INY528" s="76"/>
      <c r="INZ528" s="76"/>
      <c r="IOA528" s="76"/>
      <c r="IOB528" s="76"/>
      <c r="IOC528" s="76"/>
      <c r="IOD528" s="76"/>
      <c r="IOE528" s="76"/>
      <c r="IOF528" s="76"/>
      <c r="IOG528" s="76"/>
      <c r="IOH528" s="76"/>
      <c r="IOI528" s="76"/>
      <c r="IOJ528" s="76"/>
      <c r="IOK528" s="76"/>
      <c r="IOL528" s="76"/>
      <c r="IOM528" s="76"/>
      <c r="ION528" s="76"/>
      <c r="IOO528" s="76"/>
      <c r="IOP528" s="76"/>
      <c r="IOQ528" s="76"/>
      <c r="IOR528" s="76"/>
      <c r="IOS528" s="76"/>
      <c r="IOT528" s="76"/>
      <c r="IOU528" s="76"/>
      <c r="IOV528" s="76"/>
      <c r="IOW528" s="76"/>
      <c r="IOX528" s="76"/>
      <c r="IOY528" s="76"/>
      <c r="IOZ528" s="76"/>
      <c r="IPA528" s="76"/>
      <c r="IPB528" s="76"/>
      <c r="IPC528" s="76"/>
      <c r="IPD528" s="76"/>
      <c r="IPE528" s="76"/>
      <c r="IPF528" s="76"/>
      <c r="IPG528" s="76"/>
      <c r="IPH528" s="76"/>
      <c r="IPI528" s="76"/>
      <c r="IPJ528" s="76"/>
      <c r="IPK528" s="76"/>
      <c r="IPL528" s="76"/>
      <c r="IPM528" s="76"/>
      <c r="IPN528" s="76"/>
      <c r="IPO528" s="76"/>
      <c r="IPP528" s="76"/>
      <c r="IPQ528" s="76"/>
      <c r="IPR528" s="76"/>
      <c r="IPS528" s="76"/>
      <c r="IPT528" s="76"/>
      <c r="IPU528" s="76"/>
      <c r="IPV528" s="76"/>
      <c r="IPW528" s="76"/>
      <c r="IPX528" s="76"/>
      <c r="IPY528" s="76"/>
      <c r="IPZ528" s="76"/>
      <c r="IQA528" s="76"/>
      <c r="IQB528" s="76"/>
      <c r="IQC528" s="76"/>
      <c r="IQD528" s="76"/>
      <c r="IQE528" s="76"/>
      <c r="IQF528" s="76"/>
      <c r="IQG528" s="76"/>
      <c r="IQH528" s="76"/>
      <c r="IQI528" s="76"/>
      <c r="IQJ528" s="76"/>
      <c r="IQK528" s="76"/>
      <c r="IQL528" s="76"/>
      <c r="IQM528" s="76"/>
      <c r="IQN528" s="76"/>
      <c r="IQO528" s="76"/>
      <c r="IQP528" s="76"/>
      <c r="IQQ528" s="76"/>
      <c r="IQR528" s="76"/>
      <c r="IQS528" s="76"/>
      <c r="IQT528" s="76"/>
      <c r="IQU528" s="76"/>
      <c r="IQV528" s="76"/>
      <c r="IQW528" s="76"/>
      <c r="IQX528" s="76"/>
      <c r="IQY528" s="76"/>
      <c r="IQZ528" s="76"/>
      <c r="IRA528" s="76"/>
      <c r="IRB528" s="76"/>
      <c r="IRC528" s="76"/>
      <c r="IRD528" s="76"/>
      <c r="IRE528" s="76"/>
      <c r="IRF528" s="76"/>
      <c r="IRG528" s="76"/>
      <c r="IRH528" s="76"/>
      <c r="IRI528" s="76"/>
      <c r="IRJ528" s="76"/>
      <c r="IRK528" s="76"/>
      <c r="IRL528" s="76"/>
      <c r="IRM528" s="76"/>
      <c r="IRN528" s="76"/>
      <c r="IRO528" s="76"/>
      <c r="IRP528" s="76"/>
      <c r="IRQ528" s="76"/>
      <c r="IRR528" s="76"/>
      <c r="IRS528" s="76"/>
      <c r="IRT528" s="76"/>
      <c r="IRU528" s="76"/>
      <c r="IRV528" s="76"/>
      <c r="IRW528" s="76"/>
      <c r="IRX528" s="76"/>
      <c r="IRY528" s="76"/>
      <c r="IRZ528" s="76"/>
      <c r="ISA528" s="76"/>
      <c r="ISB528" s="76"/>
      <c r="ISC528" s="76"/>
      <c r="ISD528" s="76"/>
      <c r="ISE528" s="76"/>
      <c r="ISF528" s="76"/>
      <c r="ISG528" s="76"/>
      <c r="ISH528" s="76"/>
      <c r="ISI528" s="76"/>
      <c r="ISJ528" s="76"/>
      <c r="ISK528" s="76"/>
      <c r="ISL528" s="76"/>
      <c r="ISM528" s="76"/>
      <c r="ISN528" s="76"/>
      <c r="ISO528" s="76"/>
      <c r="ISP528" s="76"/>
      <c r="ISQ528" s="76"/>
      <c r="ISR528" s="76"/>
      <c r="ISS528" s="76"/>
      <c r="IST528" s="76"/>
      <c r="ISU528" s="76"/>
      <c r="ISV528" s="76"/>
      <c r="ISW528" s="76"/>
      <c r="ISX528" s="76"/>
      <c r="ISY528" s="76"/>
      <c r="ISZ528" s="76"/>
      <c r="ITA528" s="76"/>
      <c r="ITB528" s="76"/>
      <c r="ITC528" s="76"/>
      <c r="ITD528" s="76"/>
      <c r="ITE528" s="76"/>
      <c r="ITF528" s="76"/>
      <c r="ITG528" s="76"/>
      <c r="ITH528" s="76"/>
      <c r="ITI528" s="76"/>
      <c r="ITJ528" s="76"/>
      <c r="ITK528" s="76"/>
      <c r="ITL528" s="76"/>
      <c r="ITM528" s="76"/>
      <c r="ITN528" s="76"/>
      <c r="ITO528" s="76"/>
      <c r="ITP528" s="76"/>
      <c r="ITQ528" s="76"/>
      <c r="ITR528" s="76"/>
      <c r="ITS528" s="76"/>
      <c r="ITT528" s="76"/>
      <c r="ITU528" s="76"/>
      <c r="ITV528" s="76"/>
      <c r="ITW528" s="76"/>
      <c r="ITX528" s="76"/>
      <c r="ITY528" s="76"/>
      <c r="ITZ528" s="76"/>
      <c r="IUA528" s="76"/>
      <c r="IUB528" s="76"/>
      <c r="IUC528" s="76"/>
      <c r="IUD528" s="76"/>
      <c r="IUE528" s="76"/>
      <c r="IUF528" s="76"/>
      <c r="IUG528" s="76"/>
      <c r="IUH528" s="76"/>
      <c r="IUI528" s="76"/>
      <c r="IUJ528" s="76"/>
      <c r="IUK528" s="76"/>
      <c r="IUL528" s="76"/>
      <c r="IUM528" s="76"/>
      <c r="IUN528" s="76"/>
      <c r="IUO528" s="76"/>
      <c r="IUP528" s="76"/>
      <c r="IUQ528" s="76"/>
      <c r="IUR528" s="76"/>
      <c r="IUS528" s="76"/>
      <c r="IUT528" s="76"/>
      <c r="IUU528" s="76"/>
      <c r="IUV528" s="76"/>
      <c r="IUW528" s="76"/>
      <c r="IUX528" s="76"/>
      <c r="IUY528" s="76"/>
      <c r="IUZ528" s="76"/>
      <c r="IVA528" s="76"/>
      <c r="IVB528" s="76"/>
      <c r="IVC528" s="76"/>
      <c r="IVD528" s="76"/>
      <c r="IVE528" s="76"/>
      <c r="IVF528" s="76"/>
      <c r="IVG528" s="76"/>
      <c r="IVH528" s="76"/>
      <c r="IVI528" s="76"/>
      <c r="IVJ528" s="76"/>
      <c r="IVK528" s="76"/>
      <c r="IVL528" s="76"/>
      <c r="IVM528" s="76"/>
      <c r="IVN528" s="76"/>
      <c r="IVO528" s="76"/>
      <c r="IVP528" s="76"/>
      <c r="IVQ528" s="76"/>
      <c r="IVR528" s="76"/>
      <c r="IVS528" s="76"/>
      <c r="IVT528" s="76"/>
      <c r="IVU528" s="76"/>
      <c r="IVV528" s="76"/>
      <c r="IVW528" s="76"/>
      <c r="IVX528" s="76"/>
      <c r="IVY528" s="76"/>
      <c r="IVZ528" s="76"/>
      <c r="IWA528" s="76"/>
      <c r="IWB528" s="76"/>
      <c r="IWC528" s="76"/>
      <c r="IWD528" s="76"/>
      <c r="IWE528" s="76"/>
      <c r="IWF528" s="76"/>
      <c r="IWG528" s="76"/>
      <c r="IWH528" s="76"/>
      <c r="IWI528" s="76"/>
      <c r="IWJ528" s="76"/>
      <c r="IWK528" s="76"/>
      <c r="IWL528" s="76"/>
      <c r="IWM528" s="76"/>
      <c r="IWN528" s="76"/>
      <c r="IWO528" s="76"/>
      <c r="IWP528" s="76"/>
      <c r="IWQ528" s="76"/>
      <c r="IWR528" s="76"/>
      <c r="IWS528" s="76"/>
      <c r="IWT528" s="76"/>
      <c r="IWU528" s="76"/>
      <c r="IWV528" s="76"/>
      <c r="IWW528" s="76"/>
      <c r="IWX528" s="76"/>
      <c r="IWY528" s="76"/>
      <c r="IWZ528" s="76"/>
      <c r="IXA528" s="76"/>
      <c r="IXB528" s="76"/>
      <c r="IXC528" s="76"/>
      <c r="IXD528" s="76"/>
      <c r="IXE528" s="76"/>
      <c r="IXF528" s="76"/>
      <c r="IXG528" s="76"/>
      <c r="IXH528" s="76"/>
      <c r="IXI528" s="76"/>
      <c r="IXJ528" s="76"/>
      <c r="IXK528" s="76"/>
      <c r="IXL528" s="76"/>
      <c r="IXM528" s="76"/>
      <c r="IXN528" s="76"/>
      <c r="IXO528" s="76"/>
      <c r="IXP528" s="76"/>
      <c r="IXQ528" s="76"/>
      <c r="IXR528" s="76"/>
      <c r="IXS528" s="76"/>
      <c r="IXT528" s="76"/>
      <c r="IXU528" s="76"/>
      <c r="IXV528" s="76"/>
      <c r="IXW528" s="76"/>
      <c r="IXX528" s="76"/>
      <c r="IXY528" s="76"/>
      <c r="IXZ528" s="76"/>
      <c r="IYA528" s="76"/>
      <c r="IYB528" s="76"/>
      <c r="IYC528" s="76"/>
      <c r="IYD528" s="76"/>
      <c r="IYE528" s="76"/>
      <c r="IYF528" s="76"/>
      <c r="IYG528" s="76"/>
      <c r="IYH528" s="76"/>
      <c r="IYI528" s="76"/>
      <c r="IYJ528" s="76"/>
      <c r="IYK528" s="76"/>
      <c r="IYL528" s="76"/>
      <c r="IYM528" s="76"/>
      <c r="IYN528" s="76"/>
      <c r="IYO528" s="76"/>
      <c r="IYP528" s="76"/>
      <c r="IYQ528" s="76"/>
      <c r="IYR528" s="76"/>
      <c r="IYS528" s="76"/>
      <c r="IYT528" s="76"/>
      <c r="IYU528" s="76"/>
      <c r="IYV528" s="76"/>
      <c r="IYW528" s="76"/>
      <c r="IYX528" s="76"/>
      <c r="IYY528" s="76"/>
      <c r="IYZ528" s="76"/>
      <c r="IZA528" s="76"/>
      <c r="IZB528" s="76"/>
      <c r="IZC528" s="76"/>
      <c r="IZD528" s="76"/>
      <c r="IZE528" s="76"/>
      <c r="IZF528" s="76"/>
      <c r="IZG528" s="76"/>
      <c r="IZH528" s="76"/>
      <c r="IZI528" s="76"/>
      <c r="IZJ528" s="76"/>
      <c r="IZK528" s="76"/>
      <c r="IZL528" s="76"/>
      <c r="IZM528" s="76"/>
      <c r="IZN528" s="76"/>
      <c r="IZO528" s="76"/>
      <c r="IZP528" s="76"/>
      <c r="IZQ528" s="76"/>
      <c r="IZR528" s="76"/>
      <c r="IZS528" s="76"/>
      <c r="IZT528" s="76"/>
      <c r="IZU528" s="76"/>
      <c r="IZV528" s="76"/>
      <c r="IZW528" s="76"/>
      <c r="IZX528" s="76"/>
      <c r="IZY528" s="76"/>
      <c r="IZZ528" s="76"/>
      <c r="JAA528" s="76"/>
      <c r="JAB528" s="76"/>
      <c r="JAC528" s="76"/>
      <c r="JAD528" s="76"/>
      <c r="JAE528" s="76"/>
      <c r="JAF528" s="76"/>
      <c r="JAG528" s="76"/>
      <c r="JAH528" s="76"/>
      <c r="JAI528" s="76"/>
      <c r="JAJ528" s="76"/>
      <c r="JAK528" s="76"/>
      <c r="JAL528" s="76"/>
      <c r="JAM528" s="76"/>
      <c r="JAN528" s="76"/>
      <c r="JAO528" s="76"/>
      <c r="JAP528" s="76"/>
      <c r="JAQ528" s="76"/>
      <c r="JAR528" s="76"/>
      <c r="JAS528" s="76"/>
      <c r="JAT528" s="76"/>
      <c r="JAU528" s="76"/>
      <c r="JAV528" s="76"/>
      <c r="JAW528" s="76"/>
      <c r="JAX528" s="76"/>
      <c r="JAY528" s="76"/>
      <c r="JAZ528" s="76"/>
      <c r="JBA528" s="76"/>
      <c r="JBB528" s="76"/>
      <c r="JBC528" s="76"/>
      <c r="JBD528" s="76"/>
      <c r="JBE528" s="76"/>
      <c r="JBF528" s="76"/>
      <c r="JBG528" s="76"/>
      <c r="JBH528" s="76"/>
      <c r="JBI528" s="76"/>
      <c r="JBJ528" s="76"/>
      <c r="JBK528" s="76"/>
      <c r="JBL528" s="76"/>
      <c r="JBM528" s="76"/>
      <c r="JBN528" s="76"/>
      <c r="JBO528" s="76"/>
      <c r="JBP528" s="76"/>
      <c r="JBQ528" s="76"/>
      <c r="JBR528" s="76"/>
      <c r="JBS528" s="76"/>
      <c r="JBT528" s="76"/>
      <c r="JBU528" s="76"/>
      <c r="JBV528" s="76"/>
      <c r="JBW528" s="76"/>
      <c r="JBX528" s="76"/>
      <c r="JBY528" s="76"/>
      <c r="JBZ528" s="76"/>
      <c r="JCA528" s="76"/>
      <c r="JCB528" s="76"/>
      <c r="JCC528" s="76"/>
      <c r="JCD528" s="76"/>
      <c r="JCE528" s="76"/>
      <c r="JCF528" s="76"/>
      <c r="JCG528" s="76"/>
      <c r="JCH528" s="76"/>
      <c r="JCI528" s="76"/>
      <c r="JCJ528" s="76"/>
      <c r="JCK528" s="76"/>
      <c r="JCL528" s="76"/>
      <c r="JCM528" s="76"/>
      <c r="JCN528" s="76"/>
      <c r="JCO528" s="76"/>
      <c r="JCP528" s="76"/>
      <c r="JCQ528" s="76"/>
      <c r="JCR528" s="76"/>
      <c r="JCS528" s="76"/>
      <c r="JCT528" s="76"/>
      <c r="JCU528" s="76"/>
      <c r="JCV528" s="76"/>
      <c r="JCW528" s="76"/>
      <c r="JCX528" s="76"/>
      <c r="JCY528" s="76"/>
      <c r="JCZ528" s="76"/>
      <c r="JDA528" s="76"/>
      <c r="JDB528" s="76"/>
      <c r="JDC528" s="76"/>
      <c r="JDD528" s="76"/>
      <c r="JDE528" s="76"/>
      <c r="JDF528" s="76"/>
      <c r="JDG528" s="76"/>
      <c r="JDH528" s="76"/>
      <c r="JDI528" s="76"/>
      <c r="JDJ528" s="76"/>
      <c r="JDK528" s="76"/>
      <c r="JDL528" s="76"/>
      <c r="JDM528" s="76"/>
      <c r="JDN528" s="76"/>
      <c r="JDO528" s="76"/>
      <c r="JDP528" s="76"/>
      <c r="JDQ528" s="76"/>
      <c r="JDR528" s="76"/>
      <c r="JDS528" s="76"/>
      <c r="JDT528" s="76"/>
      <c r="JDU528" s="76"/>
      <c r="JDV528" s="76"/>
      <c r="JDW528" s="76"/>
      <c r="JDX528" s="76"/>
      <c r="JDY528" s="76"/>
      <c r="JDZ528" s="76"/>
      <c r="JEA528" s="76"/>
      <c r="JEB528" s="76"/>
      <c r="JEC528" s="76"/>
      <c r="JED528" s="76"/>
      <c r="JEE528" s="76"/>
      <c r="JEF528" s="76"/>
      <c r="JEG528" s="76"/>
      <c r="JEH528" s="76"/>
      <c r="JEI528" s="76"/>
      <c r="JEJ528" s="76"/>
      <c r="JEK528" s="76"/>
      <c r="JEL528" s="76"/>
      <c r="JEM528" s="76"/>
      <c r="JEN528" s="76"/>
      <c r="JEO528" s="76"/>
      <c r="JEP528" s="76"/>
      <c r="JEQ528" s="76"/>
      <c r="JER528" s="76"/>
      <c r="JES528" s="76"/>
      <c r="JET528" s="76"/>
      <c r="JEU528" s="76"/>
      <c r="JEV528" s="76"/>
      <c r="JEW528" s="76"/>
      <c r="JEX528" s="76"/>
      <c r="JEY528" s="76"/>
      <c r="JEZ528" s="76"/>
      <c r="JFA528" s="76"/>
      <c r="JFB528" s="76"/>
      <c r="JFC528" s="76"/>
      <c r="JFD528" s="76"/>
      <c r="JFE528" s="76"/>
      <c r="JFF528" s="76"/>
      <c r="JFG528" s="76"/>
      <c r="JFH528" s="76"/>
      <c r="JFI528" s="76"/>
      <c r="JFJ528" s="76"/>
      <c r="JFK528" s="76"/>
      <c r="JFL528" s="76"/>
      <c r="JFM528" s="76"/>
      <c r="JFN528" s="76"/>
      <c r="JFO528" s="76"/>
      <c r="JFP528" s="76"/>
      <c r="JFQ528" s="76"/>
      <c r="JFR528" s="76"/>
      <c r="JFS528" s="76"/>
      <c r="JFT528" s="76"/>
      <c r="JFU528" s="76"/>
      <c r="JFV528" s="76"/>
      <c r="JFW528" s="76"/>
      <c r="JFX528" s="76"/>
      <c r="JFY528" s="76"/>
      <c r="JFZ528" s="76"/>
      <c r="JGA528" s="76"/>
      <c r="JGB528" s="76"/>
      <c r="JGC528" s="76"/>
      <c r="JGD528" s="76"/>
      <c r="JGE528" s="76"/>
      <c r="JGF528" s="76"/>
      <c r="JGG528" s="76"/>
      <c r="JGH528" s="76"/>
      <c r="JGI528" s="76"/>
      <c r="JGJ528" s="76"/>
      <c r="JGK528" s="76"/>
      <c r="JGL528" s="76"/>
      <c r="JGM528" s="76"/>
      <c r="JGN528" s="76"/>
      <c r="JGO528" s="76"/>
      <c r="JGP528" s="76"/>
      <c r="JGQ528" s="76"/>
      <c r="JGR528" s="76"/>
      <c r="JGS528" s="76"/>
      <c r="JGT528" s="76"/>
      <c r="JGU528" s="76"/>
      <c r="JGV528" s="76"/>
      <c r="JGW528" s="76"/>
      <c r="JGX528" s="76"/>
      <c r="JGY528" s="76"/>
      <c r="JGZ528" s="76"/>
      <c r="JHA528" s="76"/>
      <c r="JHB528" s="76"/>
      <c r="JHC528" s="76"/>
      <c r="JHD528" s="76"/>
      <c r="JHE528" s="76"/>
      <c r="JHF528" s="76"/>
      <c r="JHG528" s="76"/>
      <c r="JHH528" s="76"/>
      <c r="JHI528" s="76"/>
      <c r="JHJ528" s="76"/>
      <c r="JHK528" s="76"/>
      <c r="JHL528" s="76"/>
      <c r="JHM528" s="76"/>
      <c r="JHN528" s="76"/>
      <c r="JHO528" s="76"/>
      <c r="JHP528" s="76"/>
      <c r="JHQ528" s="76"/>
      <c r="JHR528" s="76"/>
      <c r="JHS528" s="76"/>
      <c r="JHT528" s="76"/>
      <c r="JHU528" s="76"/>
      <c r="JHV528" s="76"/>
      <c r="JHW528" s="76"/>
      <c r="JHX528" s="76"/>
      <c r="JHY528" s="76"/>
      <c r="JHZ528" s="76"/>
      <c r="JIA528" s="76"/>
      <c r="JIB528" s="76"/>
      <c r="JIC528" s="76"/>
      <c r="JID528" s="76"/>
      <c r="JIE528" s="76"/>
      <c r="JIF528" s="76"/>
      <c r="JIG528" s="76"/>
      <c r="JIH528" s="76"/>
      <c r="JII528" s="76"/>
      <c r="JIJ528" s="76"/>
      <c r="JIK528" s="76"/>
      <c r="JIL528" s="76"/>
      <c r="JIM528" s="76"/>
      <c r="JIN528" s="76"/>
      <c r="JIO528" s="76"/>
      <c r="JIP528" s="76"/>
      <c r="JIQ528" s="76"/>
      <c r="JIR528" s="76"/>
      <c r="JIS528" s="76"/>
      <c r="JIT528" s="76"/>
      <c r="JIU528" s="76"/>
      <c r="JIV528" s="76"/>
      <c r="JIW528" s="76"/>
      <c r="JIX528" s="76"/>
      <c r="JIY528" s="76"/>
      <c r="JIZ528" s="76"/>
      <c r="JJA528" s="76"/>
      <c r="JJB528" s="76"/>
      <c r="JJC528" s="76"/>
      <c r="JJD528" s="76"/>
      <c r="JJE528" s="76"/>
      <c r="JJF528" s="76"/>
      <c r="JJG528" s="76"/>
      <c r="JJH528" s="76"/>
      <c r="JJI528" s="76"/>
      <c r="JJJ528" s="76"/>
      <c r="JJK528" s="76"/>
      <c r="JJL528" s="76"/>
      <c r="JJM528" s="76"/>
      <c r="JJN528" s="76"/>
      <c r="JJO528" s="76"/>
      <c r="JJP528" s="76"/>
      <c r="JJQ528" s="76"/>
      <c r="JJR528" s="76"/>
      <c r="JJS528" s="76"/>
      <c r="JJT528" s="76"/>
      <c r="JJU528" s="76"/>
      <c r="JJV528" s="76"/>
      <c r="JJW528" s="76"/>
      <c r="JJX528" s="76"/>
      <c r="JJY528" s="76"/>
      <c r="JJZ528" s="76"/>
      <c r="JKA528" s="76"/>
      <c r="JKB528" s="76"/>
      <c r="JKC528" s="76"/>
      <c r="JKD528" s="76"/>
      <c r="JKE528" s="76"/>
      <c r="JKF528" s="76"/>
      <c r="JKG528" s="76"/>
      <c r="JKH528" s="76"/>
      <c r="JKI528" s="76"/>
      <c r="JKJ528" s="76"/>
      <c r="JKK528" s="76"/>
      <c r="JKL528" s="76"/>
      <c r="JKM528" s="76"/>
      <c r="JKN528" s="76"/>
      <c r="JKO528" s="76"/>
      <c r="JKP528" s="76"/>
      <c r="JKQ528" s="76"/>
      <c r="JKR528" s="76"/>
      <c r="JKS528" s="76"/>
      <c r="JKT528" s="76"/>
      <c r="JKU528" s="76"/>
      <c r="JKV528" s="76"/>
      <c r="JKW528" s="76"/>
      <c r="JKX528" s="76"/>
      <c r="JKY528" s="76"/>
      <c r="JKZ528" s="76"/>
      <c r="JLA528" s="76"/>
      <c r="JLB528" s="76"/>
      <c r="JLC528" s="76"/>
      <c r="JLD528" s="76"/>
      <c r="JLE528" s="76"/>
      <c r="JLF528" s="76"/>
      <c r="JLG528" s="76"/>
      <c r="JLH528" s="76"/>
      <c r="JLI528" s="76"/>
      <c r="JLJ528" s="76"/>
      <c r="JLK528" s="76"/>
      <c r="JLL528" s="76"/>
      <c r="JLM528" s="76"/>
      <c r="JLN528" s="76"/>
      <c r="JLO528" s="76"/>
      <c r="JLP528" s="76"/>
      <c r="JLQ528" s="76"/>
      <c r="JLR528" s="76"/>
      <c r="JLS528" s="76"/>
      <c r="JLT528" s="76"/>
      <c r="JLU528" s="76"/>
      <c r="JLV528" s="76"/>
      <c r="JLW528" s="76"/>
      <c r="JLX528" s="76"/>
      <c r="JLY528" s="76"/>
      <c r="JLZ528" s="76"/>
      <c r="JMA528" s="76"/>
      <c r="JMB528" s="76"/>
      <c r="JMC528" s="76"/>
      <c r="JMD528" s="76"/>
      <c r="JME528" s="76"/>
      <c r="JMF528" s="76"/>
      <c r="JMG528" s="76"/>
      <c r="JMH528" s="76"/>
      <c r="JMI528" s="76"/>
      <c r="JMJ528" s="76"/>
      <c r="JMK528" s="76"/>
      <c r="JML528" s="76"/>
      <c r="JMM528" s="76"/>
      <c r="JMN528" s="76"/>
      <c r="JMO528" s="76"/>
      <c r="JMP528" s="76"/>
      <c r="JMQ528" s="76"/>
      <c r="JMR528" s="76"/>
      <c r="JMS528" s="76"/>
      <c r="JMT528" s="76"/>
      <c r="JMU528" s="76"/>
      <c r="JMV528" s="76"/>
      <c r="JMW528" s="76"/>
      <c r="JMX528" s="76"/>
      <c r="JMY528" s="76"/>
      <c r="JMZ528" s="76"/>
      <c r="JNA528" s="76"/>
      <c r="JNB528" s="76"/>
      <c r="JNC528" s="76"/>
      <c r="JND528" s="76"/>
      <c r="JNE528" s="76"/>
      <c r="JNF528" s="76"/>
      <c r="JNG528" s="76"/>
      <c r="JNH528" s="76"/>
      <c r="JNI528" s="76"/>
      <c r="JNJ528" s="76"/>
      <c r="JNK528" s="76"/>
      <c r="JNL528" s="76"/>
      <c r="JNM528" s="76"/>
      <c r="JNN528" s="76"/>
      <c r="JNO528" s="76"/>
      <c r="JNP528" s="76"/>
      <c r="JNQ528" s="76"/>
      <c r="JNR528" s="76"/>
      <c r="JNS528" s="76"/>
      <c r="JNT528" s="76"/>
      <c r="JNU528" s="76"/>
      <c r="JNV528" s="76"/>
      <c r="JNW528" s="76"/>
      <c r="JNX528" s="76"/>
      <c r="JNY528" s="76"/>
      <c r="JNZ528" s="76"/>
      <c r="JOA528" s="76"/>
      <c r="JOB528" s="76"/>
      <c r="JOC528" s="76"/>
      <c r="JOD528" s="76"/>
      <c r="JOE528" s="76"/>
      <c r="JOF528" s="76"/>
      <c r="JOG528" s="76"/>
      <c r="JOH528" s="76"/>
      <c r="JOI528" s="76"/>
      <c r="JOJ528" s="76"/>
      <c r="JOK528" s="76"/>
      <c r="JOL528" s="76"/>
      <c r="JOM528" s="76"/>
      <c r="JON528" s="76"/>
      <c r="JOO528" s="76"/>
      <c r="JOP528" s="76"/>
      <c r="JOQ528" s="76"/>
      <c r="JOR528" s="76"/>
      <c r="JOS528" s="76"/>
      <c r="JOT528" s="76"/>
      <c r="JOU528" s="76"/>
      <c r="JOV528" s="76"/>
      <c r="JOW528" s="76"/>
      <c r="JOX528" s="76"/>
      <c r="JOY528" s="76"/>
      <c r="JOZ528" s="76"/>
      <c r="JPA528" s="76"/>
      <c r="JPB528" s="76"/>
      <c r="JPC528" s="76"/>
      <c r="JPD528" s="76"/>
      <c r="JPE528" s="76"/>
      <c r="JPF528" s="76"/>
      <c r="JPG528" s="76"/>
      <c r="JPH528" s="76"/>
      <c r="JPI528" s="76"/>
      <c r="JPJ528" s="76"/>
      <c r="JPK528" s="76"/>
      <c r="JPL528" s="76"/>
      <c r="JPM528" s="76"/>
      <c r="JPN528" s="76"/>
      <c r="JPO528" s="76"/>
      <c r="JPP528" s="76"/>
      <c r="JPQ528" s="76"/>
      <c r="JPR528" s="76"/>
      <c r="JPS528" s="76"/>
      <c r="JPT528" s="76"/>
      <c r="JPU528" s="76"/>
      <c r="JPV528" s="76"/>
      <c r="JPW528" s="76"/>
      <c r="JPX528" s="76"/>
      <c r="JPY528" s="76"/>
      <c r="JPZ528" s="76"/>
      <c r="JQA528" s="76"/>
      <c r="JQB528" s="76"/>
      <c r="JQC528" s="76"/>
      <c r="JQD528" s="76"/>
      <c r="JQE528" s="76"/>
      <c r="JQF528" s="76"/>
      <c r="JQG528" s="76"/>
      <c r="JQH528" s="76"/>
      <c r="JQI528" s="76"/>
      <c r="JQJ528" s="76"/>
      <c r="JQK528" s="76"/>
      <c r="JQL528" s="76"/>
      <c r="JQM528" s="76"/>
      <c r="JQN528" s="76"/>
      <c r="JQO528" s="76"/>
      <c r="JQP528" s="76"/>
      <c r="JQQ528" s="76"/>
      <c r="JQR528" s="76"/>
      <c r="JQS528" s="76"/>
      <c r="JQT528" s="76"/>
      <c r="JQU528" s="76"/>
      <c r="JQV528" s="76"/>
      <c r="JQW528" s="76"/>
      <c r="JQX528" s="76"/>
      <c r="JQY528" s="76"/>
      <c r="JQZ528" s="76"/>
      <c r="JRA528" s="76"/>
      <c r="JRB528" s="76"/>
      <c r="JRC528" s="76"/>
      <c r="JRD528" s="76"/>
      <c r="JRE528" s="76"/>
      <c r="JRF528" s="76"/>
      <c r="JRG528" s="76"/>
      <c r="JRH528" s="76"/>
      <c r="JRI528" s="76"/>
      <c r="JRJ528" s="76"/>
      <c r="JRK528" s="76"/>
      <c r="JRL528" s="76"/>
      <c r="JRM528" s="76"/>
      <c r="JRN528" s="76"/>
      <c r="JRO528" s="76"/>
      <c r="JRP528" s="76"/>
      <c r="JRQ528" s="76"/>
      <c r="JRR528" s="76"/>
      <c r="JRS528" s="76"/>
      <c r="JRT528" s="76"/>
      <c r="JRU528" s="76"/>
      <c r="JRV528" s="76"/>
      <c r="JRW528" s="76"/>
      <c r="JRX528" s="76"/>
      <c r="JRY528" s="76"/>
      <c r="JRZ528" s="76"/>
      <c r="JSA528" s="76"/>
      <c r="JSB528" s="76"/>
      <c r="JSC528" s="76"/>
      <c r="JSD528" s="76"/>
      <c r="JSE528" s="76"/>
      <c r="JSF528" s="76"/>
      <c r="JSG528" s="76"/>
      <c r="JSH528" s="76"/>
      <c r="JSI528" s="76"/>
      <c r="JSJ528" s="76"/>
      <c r="JSK528" s="76"/>
      <c r="JSL528" s="76"/>
      <c r="JSM528" s="76"/>
      <c r="JSN528" s="76"/>
      <c r="JSO528" s="76"/>
      <c r="JSP528" s="76"/>
      <c r="JSQ528" s="76"/>
      <c r="JSR528" s="76"/>
      <c r="JSS528" s="76"/>
      <c r="JST528" s="76"/>
      <c r="JSU528" s="76"/>
      <c r="JSV528" s="76"/>
      <c r="JSW528" s="76"/>
      <c r="JSX528" s="76"/>
      <c r="JSY528" s="76"/>
      <c r="JSZ528" s="76"/>
      <c r="JTA528" s="76"/>
      <c r="JTB528" s="76"/>
      <c r="JTC528" s="76"/>
      <c r="JTD528" s="76"/>
      <c r="JTE528" s="76"/>
      <c r="JTF528" s="76"/>
      <c r="JTG528" s="76"/>
      <c r="JTH528" s="76"/>
      <c r="JTI528" s="76"/>
      <c r="JTJ528" s="76"/>
      <c r="JTK528" s="76"/>
      <c r="JTL528" s="76"/>
      <c r="JTM528" s="76"/>
      <c r="JTN528" s="76"/>
      <c r="JTO528" s="76"/>
      <c r="JTP528" s="76"/>
      <c r="JTQ528" s="76"/>
      <c r="JTR528" s="76"/>
      <c r="JTS528" s="76"/>
      <c r="JTT528" s="76"/>
      <c r="JTU528" s="76"/>
      <c r="JTV528" s="76"/>
      <c r="JTW528" s="76"/>
      <c r="JTX528" s="76"/>
      <c r="JTY528" s="76"/>
      <c r="JTZ528" s="76"/>
      <c r="JUA528" s="76"/>
      <c r="JUB528" s="76"/>
      <c r="JUC528" s="76"/>
      <c r="JUD528" s="76"/>
      <c r="JUE528" s="76"/>
      <c r="JUF528" s="76"/>
      <c r="JUG528" s="76"/>
      <c r="JUH528" s="76"/>
      <c r="JUI528" s="76"/>
      <c r="JUJ528" s="76"/>
      <c r="JUK528" s="76"/>
      <c r="JUL528" s="76"/>
      <c r="JUM528" s="76"/>
      <c r="JUN528" s="76"/>
      <c r="JUO528" s="76"/>
      <c r="JUP528" s="76"/>
      <c r="JUQ528" s="76"/>
      <c r="JUR528" s="76"/>
      <c r="JUS528" s="76"/>
      <c r="JUT528" s="76"/>
      <c r="JUU528" s="76"/>
      <c r="JUV528" s="76"/>
      <c r="JUW528" s="76"/>
      <c r="JUX528" s="76"/>
      <c r="JUY528" s="76"/>
      <c r="JUZ528" s="76"/>
      <c r="JVA528" s="76"/>
      <c r="JVB528" s="76"/>
      <c r="JVC528" s="76"/>
      <c r="JVD528" s="76"/>
      <c r="JVE528" s="76"/>
      <c r="JVF528" s="76"/>
      <c r="JVG528" s="76"/>
      <c r="JVH528" s="76"/>
      <c r="JVI528" s="76"/>
      <c r="JVJ528" s="76"/>
      <c r="JVK528" s="76"/>
      <c r="JVL528" s="76"/>
      <c r="JVM528" s="76"/>
      <c r="JVN528" s="76"/>
      <c r="JVO528" s="76"/>
      <c r="JVP528" s="76"/>
      <c r="JVQ528" s="76"/>
      <c r="JVR528" s="76"/>
      <c r="JVS528" s="76"/>
      <c r="JVT528" s="76"/>
      <c r="JVU528" s="76"/>
      <c r="JVV528" s="76"/>
      <c r="JVW528" s="76"/>
      <c r="JVX528" s="76"/>
      <c r="JVY528" s="76"/>
      <c r="JVZ528" s="76"/>
      <c r="JWA528" s="76"/>
      <c r="JWB528" s="76"/>
      <c r="JWC528" s="76"/>
      <c r="JWD528" s="76"/>
      <c r="JWE528" s="76"/>
      <c r="JWF528" s="76"/>
      <c r="JWG528" s="76"/>
      <c r="JWH528" s="76"/>
      <c r="JWI528" s="76"/>
      <c r="JWJ528" s="76"/>
      <c r="JWK528" s="76"/>
      <c r="JWL528" s="76"/>
      <c r="JWM528" s="76"/>
      <c r="JWN528" s="76"/>
      <c r="JWO528" s="76"/>
      <c r="JWP528" s="76"/>
      <c r="JWQ528" s="76"/>
      <c r="JWR528" s="76"/>
      <c r="JWS528" s="76"/>
      <c r="JWT528" s="76"/>
      <c r="JWU528" s="76"/>
      <c r="JWV528" s="76"/>
      <c r="JWW528" s="76"/>
      <c r="JWX528" s="76"/>
      <c r="JWY528" s="76"/>
      <c r="JWZ528" s="76"/>
      <c r="JXA528" s="76"/>
      <c r="JXB528" s="76"/>
      <c r="JXC528" s="76"/>
      <c r="JXD528" s="76"/>
      <c r="JXE528" s="76"/>
      <c r="JXF528" s="76"/>
      <c r="JXG528" s="76"/>
      <c r="JXH528" s="76"/>
      <c r="JXI528" s="76"/>
      <c r="JXJ528" s="76"/>
      <c r="JXK528" s="76"/>
      <c r="JXL528" s="76"/>
      <c r="JXM528" s="76"/>
      <c r="JXN528" s="76"/>
      <c r="JXO528" s="76"/>
      <c r="JXP528" s="76"/>
      <c r="JXQ528" s="76"/>
      <c r="JXR528" s="76"/>
      <c r="JXS528" s="76"/>
      <c r="JXT528" s="76"/>
      <c r="JXU528" s="76"/>
      <c r="JXV528" s="76"/>
      <c r="JXW528" s="76"/>
      <c r="JXX528" s="76"/>
      <c r="JXY528" s="76"/>
      <c r="JXZ528" s="76"/>
      <c r="JYA528" s="76"/>
      <c r="JYB528" s="76"/>
      <c r="JYC528" s="76"/>
      <c r="JYD528" s="76"/>
      <c r="JYE528" s="76"/>
      <c r="JYF528" s="76"/>
      <c r="JYG528" s="76"/>
      <c r="JYH528" s="76"/>
      <c r="JYI528" s="76"/>
      <c r="JYJ528" s="76"/>
      <c r="JYK528" s="76"/>
      <c r="JYL528" s="76"/>
      <c r="JYM528" s="76"/>
      <c r="JYN528" s="76"/>
      <c r="JYO528" s="76"/>
      <c r="JYP528" s="76"/>
      <c r="JYQ528" s="76"/>
      <c r="JYR528" s="76"/>
      <c r="JYS528" s="76"/>
      <c r="JYT528" s="76"/>
      <c r="JYU528" s="76"/>
      <c r="JYV528" s="76"/>
      <c r="JYW528" s="76"/>
      <c r="JYX528" s="76"/>
      <c r="JYY528" s="76"/>
      <c r="JYZ528" s="76"/>
      <c r="JZA528" s="76"/>
      <c r="JZB528" s="76"/>
      <c r="JZC528" s="76"/>
      <c r="JZD528" s="76"/>
      <c r="JZE528" s="76"/>
      <c r="JZF528" s="76"/>
      <c r="JZG528" s="76"/>
      <c r="JZH528" s="76"/>
      <c r="JZI528" s="76"/>
      <c r="JZJ528" s="76"/>
      <c r="JZK528" s="76"/>
      <c r="JZL528" s="76"/>
      <c r="JZM528" s="76"/>
      <c r="JZN528" s="76"/>
      <c r="JZO528" s="76"/>
      <c r="JZP528" s="76"/>
      <c r="JZQ528" s="76"/>
      <c r="JZR528" s="76"/>
      <c r="JZS528" s="76"/>
      <c r="JZT528" s="76"/>
      <c r="JZU528" s="76"/>
      <c r="JZV528" s="76"/>
      <c r="JZW528" s="76"/>
      <c r="JZX528" s="76"/>
      <c r="JZY528" s="76"/>
      <c r="JZZ528" s="76"/>
      <c r="KAA528" s="76"/>
      <c r="KAB528" s="76"/>
      <c r="KAC528" s="76"/>
      <c r="KAD528" s="76"/>
      <c r="KAE528" s="76"/>
      <c r="KAF528" s="76"/>
      <c r="KAG528" s="76"/>
      <c r="KAH528" s="76"/>
      <c r="KAI528" s="76"/>
      <c r="KAJ528" s="76"/>
      <c r="KAK528" s="76"/>
      <c r="KAL528" s="76"/>
      <c r="KAM528" s="76"/>
      <c r="KAN528" s="76"/>
      <c r="KAO528" s="76"/>
      <c r="KAP528" s="76"/>
      <c r="KAQ528" s="76"/>
      <c r="KAR528" s="76"/>
      <c r="KAS528" s="76"/>
      <c r="KAT528" s="76"/>
      <c r="KAU528" s="76"/>
      <c r="KAV528" s="76"/>
      <c r="KAW528" s="76"/>
      <c r="KAX528" s="76"/>
      <c r="KAY528" s="76"/>
      <c r="KAZ528" s="76"/>
      <c r="KBA528" s="76"/>
      <c r="KBB528" s="76"/>
      <c r="KBC528" s="76"/>
      <c r="KBD528" s="76"/>
      <c r="KBE528" s="76"/>
      <c r="KBF528" s="76"/>
      <c r="KBG528" s="76"/>
      <c r="KBH528" s="76"/>
      <c r="KBI528" s="76"/>
      <c r="KBJ528" s="76"/>
      <c r="KBK528" s="76"/>
      <c r="KBL528" s="76"/>
      <c r="KBM528" s="76"/>
      <c r="KBN528" s="76"/>
      <c r="KBO528" s="76"/>
      <c r="KBP528" s="76"/>
      <c r="KBQ528" s="76"/>
      <c r="KBR528" s="76"/>
      <c r="KBS528" s="76"/>
      <c r="KBT528" s="76"/>
      <c r="KBU528" s="76"/>
      <c r="KBV528" s="76"/>
      <c r="KBW528" s="76"/>
      <c r="KBX528" s="76"/>
      <c r="KBY528" s="76"/>
      <c r="KBZ528" s="76"/>
      <c r="KCA528" s="76"/>
      <c r="KCB528" s="76"/>
      <c r="KCC528" s="76"/>
      <c r="KCD528" s="76"/>
      <c r="KCE528" s="76"/>
      <c r="KCF528" s="76"/>
      <c r="KCG528" s="76"/>
      <c r="KCH528" s="76"/>
      <c r="KCI528" s="76"/>
      <c r="KCJ528" s="76"/>
      <c r="KCK528" s="76"/>
      <c r="KCL528" s="76"/>
      <c r="KCM528" s="76"/>
      <c r="KCN528" s="76"/>
      <c r="KCO528" s="76"/>
      <c r="KCP528" s="76"/>
      <c r="KCQ528" s="76"/>
      <c r="KCR528" s="76"/>
      <c r="KCS528" s="76"/>
      <c r="KCT528" s="76"/>
      <c r="KCU528" s="76"/>
      <c r="KCV528" s="76"/>
      <c r="KCW528" s="76"/>
      <c r="KCX528" s="76"/>
      <c r="KCY528" s="76"/>
      <c r="KCZ528" s="76"/>
      <c r="KDA528" s="76"/>
      <c r="KDB528" s="76"/>
      <c r="KDC528" s="76"/>
      <c r="KDD528" s="76"/>
      <c r="KDE528" s="76"/>
      <c r="KDF528" s="76"/>
      <c r="KDG528" s="76"/>
      <c r="KDH528" s="76"/>
      <c r="KDI528" s="76"/>
      <c r="KDJ528" s="76"/>
      <c r="KDK528" s="76"/>
      <c r="KDL528" s="76"/>
      <c r="KDM528" s="76"/>
      <c r="KDN528" s="76"/>
      <c r="KDO528" s="76"/>
      <c r="KDP528" s="76"/>
      <c r="KDQ528" s="76"/>
      <c r="KDR528" s="76"/>
      <c r="KDS528" s="76"/>
      <c r="KDT528" s="76"/>
      <c r="KDU528" s="76"/>
      <c r="KDV528" s="76"/>
      <c r="KDW528" s="76"/>
      <c r="KDX528" s="76"/>
      <c r="KDY528" s="76"/>
      <c r="KDZ528" s="76"/>
      <c r="KEA528" s="76"/>
      <c r="KEB528" s="76"/>
      <c r="KEC528" s="76"/>
      <c r="KED528" s="76"/>
      <c r="KEE528" s="76"/>
      <c r="KEF528" s="76"/>
      <c r="KEG528" s="76"/>
      <c r="KEH528" s="76"/>
      <c r="KEI528" s="76"/>
      <c r="KEJ528" s="76"/>
      <c r="KEK528" s="76"/>
      <c r="KEL528" s="76"/>
      <c r="KEM528" s="76"/>
      <c r="KEN528" s="76"/>
      <c r="KEO528" s="76"/>
      <c r="KEP528" s="76"/>
      <c r="KEQ528" s="76"/>
      <c r="KER528" s="76"/>
      <c r="KES528" s="76"/>
      <c r="KET528" s="76"/>
      <c r="KEU528" s="76"/>
      <c r="KEV528" s="76"/>
      <c r="KEW528" s="76"/>
      <c r="KEX528" s="76"/>
      <c r="KEY528" s="76"/>
      <c r="KEZ528" s="76"/>
      <c r="KFA528" s="76"/>
      <c r="KFB528" s="76"/>
      <c r="KFC528" s="76"/>
      <c r="KFD528" s="76"/>
      <c r="KFE528" s="76"/>
      <c r="KFF528" s="76"/>
      <c r="KFG528" s="76"/>
      <c r="KFH528" s="76"/>
      <c r="KFI528" s="76"/>
      <c r="KFJ528" s="76"/>
      <c r="KFK528" s="76"/>
      <c r="KFL528" s="76"/>
      <c r="KFM528" s="76"/>
      <c r="KFN528" s="76"/>
      <c r="KFO528" s="76"/>
      <c r="KFP528" s="76"/>
      <c r="KFQ528" s="76"/>
      <c r="KFR528" s="76"/>
      <c r="KFS528" s="76"/>
      <c r="KFT528" s="76"/>
      <c r="KFU528" s="76"/>
      <c r="KFV528" s="76"/>
      <c r="KFW528" s="76"/>
      <c r="KFX528" s="76"/>
      <c r="KFY528" s="76"/>
      <c r="KFZ528" s="76"/>
      <c r="KGA528" s="76"/>
      <c r="KGB528" s="76"/>
      <c r="KGC528" s="76"/>
      <c r="KGD528" s="76"/>
      <c r="KGE528" s="76"/>
      <c r="KGF528" s="76"/>
      <c r="KGG528" s="76"/>
      <c r="KGH528" s="76"/>
      <c r="KGI528" s="76"/>
      <c r="KGJ528" s="76"/>
      <c r="KGK528" s="76"/>
      <c r="KGL528" s="76"/>
      <c r="KGM528" s="76"/>
      <c r="KGN528" s="76"/>
      <c r="KGO528" s="76"/>
      <c r="KGP528" s="76"/>
      <c r="KGQ528" s="76"/>
      <c r="KGR528" s="76"/>
      <c r="KGS528" s="76"/>
      <c r="KGT528" s="76"/>
      <c r="KGU528" s="76"/>
      <c r="KGV528" s="76"/>
      <c r="KGW528" s="76"/>
      <c r="KGX528" s="76"/>
      <c r="KGY528" s="76"/>
      <c r="KGZ528" s="76"/>
      <c r="KHA528" s="76"/>
      <c r="KHB528" s="76"/>
      <c r="KHC528" s="76"/>
      <c r="KHD528" s="76"/>
      <c r="KHE528" s="76"/>
      <c r="KHF528" s="76"/>
      <c r="KHG528" s="76"/>
      <c r="KHH528" s="76"/>
      <c r="KHI528" s="76"/>
      <c r="KHJ528" s="76"/>
      <c r="KHK528" s="76"/>
      <c r="KHL528" s="76"/>
      <c r="KHM528" s="76"/>
      <c r="KHN528" s="76"/>
      <c r="KHO528" s="76"/>
      <c r="KHP528" s="76"/>
      <c r="KHQ528" s="76"/>
      <c r="KHR528" s="76"/>
      <c r="KHS528" s="76"/>
      <c r="KHT528" s="76"/>
      <c r="KHU528" s="76"/>
      <c r="KHV528" s="76"/>
      <c r="KHW528" s="76"/>
      <c r="KHX528" s="76"/>
      <c r="KHY528" s="76"/>
      <c r="KHZ528" s="76"/>
      <c r="KIA528" s="76"/>
      <c r="KIB528" s="76"/>
      <c r="KIC528" s="76"/>
      <c r="KID528" s="76"/>
      <c r="KIE528" s="76"/>
      <c r="KIF528" s="76"/>
      <c r="KIG528" s="76"/>
      <c r="KIH528" s="76"/>
      <c r="KII528" s="76"/>
      <c r="KIJ528" s="76"/>
      <c r="KIK528" s="76"/>
      <c r="KIL528" s="76"/>
      <c r="KIM528" s="76"/>
      <c r="KIN528" s="76"/>
      <c r="KIO528" s="76"/>
      <c r="KIP528" s="76"/>
      <c r="KIQ528" s="76"/>
      <c r="KIR528" s="76"/>
      <c r="KIS528" s="76"/>
      <c r="KIT528" s="76"/>
      <c r="KIU528" s="76"/>
      <c r="KIV528" s="76"/>
      <c r="KIW528" s="76"/>
      <c r="KIX528" s="76"/>
      <c r="KIY528" s="76"/>
      <c r="KIZ528" s="76"/>
      <c r="KJA528" s="76"/>
      <c r="KJB528" s="76"/>
      <c r="KJC528" s="76"/>
      <c r="KJD528" s="76"/>
      <c r="KJE528" s="76"/>
      <c r="KJF528" s="76"/>
      <c r="KJG528" s="76"/>
      <c r="KJH528" s="76"/>
      <c r="KJI528" s="76"/>
      <c r="KJJ528" s="76"/>
      <c r="KJK528" s="76"/>
      <c r="KJL528" s="76"/>
      <c r="KJM528" s="76"/>
      <c r="KJN528" s="76"/>
      <c r="KJO528" s="76"/>
      <c r="KJP528" s="76"/>
      <c r="KJQ528" s="76"/>
      <c r="KJR528" s="76"/>
      <c r="KJS528" s="76"/>
      <c r="KJT528" s="76"/>
      <c r="KJU528" s="76"/>
      <c r="KJV528" s="76"/>
      <c r="KJW528" s="76"/>
      <c r="KJX528" s="76"/>
      <c r="KJY528" s="76"/>
      <c r="KJZ528" s="76"/>
      <c r="KKA528" s="76"/>
      <c r="KKB528" s="76"/>
      <c r="KKC528" s="76"/>
      <c r="KKD528" s="76"/>
      <c r="KKE528" s="76"/>
      <c r="KKF528" s="76"/>
      <c r="KKG528" s="76"/>
      <c r="KKH528" s="76"/>
      <c r="KKI528" s="76"/>
      <c r="KKJ528" s="76"/>
      <c r="KKK528" s="76"/>
      <c r="KKL528" s="76"/>
      <c r="KKM528" s="76"/>
      <c r="KKN528" s="76"/>
      <c r="KKO528" s="76"/>
      <c r="KKP528" s="76"/>
      <c r="KKQ528" s="76"/>
      <c r="KKR528" s="76"/>
      <c r="KKS528" s="76"/>
      <c r="KKT528" s="76"/>
      <c r="KKU528" s="76"/>
      <c r="KKV528" s="76"/>
      <c r="KKW528" s="76"/>
      <c r="KKX528" s="76"/>
      <c r="KKY528" s="76"/>
      <c r="KKZ528" s="76"/>
      <c r="KLA528" s="76"/>
      <c r="KLB528" s="76"/>
      <c r="KLC528" s="76"/>
      <c r="KLD528" s="76"/>
      <c r="KLE528" s="76"/>
      <c r="KLF528" s="76"/>
      <c r="KLG528" s="76"/>
      <c r="KLH528" s="76"/>
      <c r="KLI528" s="76"/>
      <c r="KLJ528" s="76"/>
      <c r="KLK528" s="76"/>
      <c r="KLL528" s="76"/>
      <c r="KLM528" s="76"/>
      <c r="KLN528" s="76"/>
      <c r="KLO528" s="76"/>
      <c r="KLP528" s="76"/>
      <c r="KLQ528" s="76"/>
      <c r="KLR528" s="76"/>
      <c r="KLS528" s="76"/>
      <c r="KLT528" s="76"/>
      <c r="KLU528" s="76"/>
      <c r="KLV528" s="76"/>
      <c r="KLW528" s="76"/>
      <c r="KLX528" s="76"/>
      <c r="KLY528" s="76"/>
      <c r="KLZ528" s="76"/>
      <c r="KMA528" s="76"/>
      <c r="KMB528" s="76"/>
      <c r="KMC528" s="76"/>
      <c r="KMD528" s="76"/>
      <c r="KME528" s="76"/>
      <c r="KMF528" s="76"/>
      <c r="KMG528" s="76"/>
      <c r="KMH528" s="76"/>
      <c r="KMI528" s="76"/>
      <c r="KMJ528" s="76"/>
      <c r="KMK528" s="76"/>
      <c r="KML528" s="76"/>
      <c r="KMM528" s="76"/>
      <c r="KMN528" s="76"/>
      <c r="KMO528" s="76"/>
      <c r="KMP528" s="76"/>
      <c r="KMQ528" s="76"/>
      <c r="KMR528" s="76"/>
      <c r="KMS528" s="76"/>
      <c r="KMT528" s="76"/>
      <c r="KMU528" s="76"/>
      <c r="KMV528" s="76"/>
      <c r="KMW528" s="76"/>
      <c r="KMX528" s="76"/>
      <c r="KMY528" s="76"/>
      <c r="KMZ528" s="76"/>
      <c r="KNA528" s="76"/>
      <c r="KNB528" s="76"/>
      <c r="KNC528" s="76"/>
      <c r="KND528" s="76"/>
      <c r="KNE528" s="76"/>
      <c r="KNF528" s="76"/>
      <c r="KNG528" s="76"/>
      <c r="KNH528" s="76"/>
      <c r="KNI528" s="76"/>
      <c r="KNJ528" s="76"/>
      <c r="KNK528" s="76"/>
      <c r="KNL528" s="76"/>
      <c r="KNM528" s="76"/>
      <c r="KNN528" s="76"/>
      <c r="KNO528" s="76"/>
      <c r="KNP528" s="76"/>
      <c r="KNQ528" s="76"/>
      <c r="KNR528" s="76"/>
      <c r="KNS528" s="76"/>
      <c r="KNT528" s="76"/>
      <c r="KNU528" s="76"/>
      <c r="KNV528" s="76"/>
      <c r="KNW528" s="76"/>
      <c r="KNX528" s="76"/>
      <c r="KNY528" s="76"/>
      <c r="KNZ528" s="76"/>
      <c r="KOA528" s="76"/>
      <c r="KOB528" s="76"/>
      <c r="KOC528" s="76"/>
      <c r="KOD528" s="76"/>
      <c r="KOE528" s="76"/>
      <c r="KOF528" s="76"/>
      <c r="KOG528" s="76"/>
      <c r="KOH528" s="76"/>
      <c r="KOI528" s="76"/>
      <c r="KOJ528" s="76"/>
      <c r="KOK528" s="76"/>
      <c r="KOL528" s="76"/>
      <c r="KOM528" s="76"/>
      <c r="KON528" s="76"/>
      <c r="KOO528" s="76"/>
      <c r="KOP528" s="76"/>
      <c r="KOQ528" s="76"/>
      <c r="KOR528" s="76"/>
      <c r="KOS528" s="76"/>
      <c r="KOT528" s="76"/>
      <c r="KOU528" s="76"/>
      <c r="KOV528" s="76"/>
      <c r="KOW528" s="76"/>
      <c r="KOX528" s="76"/>
      <c r="KOY528" s="76"/>
      <c r="KOZ528" s="76"/>
      <c r="KPA528" s="76"/>
      <c r="KPB528" s="76"/>
      <c r="KPC528" s="76"/>
      <c r="KPD528" s="76"/>
      <c r="KPE528" s="76"/>
      <c r="KPF528" s="76"/>
      <c r="KPG528" s="76"/>
      <c r="KPH528" s="76"/>
      <c r="KPI528" s="76"/>
      <c r="KPJ528" s="76"/>
      <c r="KPK528" s="76"/>
      <c r="KPL528" s="76"/>
      <c r="KPM528" s="76"/>
      <c r="KPN528" s="76"/>
      <c r="KPO528" s="76"/>
      <c r="KPP528" s="76"/>
      <c r="KPQ528" s="76"/>
      <c r="KPR528" s="76"/>
      <c r="KPS528" s="76"/>
      <c r="KPT528" s="76"/>
      <c r="KPU528" s="76"/>
      <c r="KPV528" s="76"/>
      <c r="KPW528" s="76"/>
      <c r="KPX528" s="76"/>
      <c r="KPY528" s="76"/>
      <c r="KPZ528" s="76"/>
      <c r="KQA528" s="76"/>
      <c r="KQB528" s="76"/>
      <c r="KQC528" s="76"/>
      <c r="KQD528" s="76"/>
      <c r="KQE528" s="76"/>
      <c r="KQF528" s="76"/>
      <c r="KQG528" s="76"/>
      <c r="KQH528" s="76"/>
      <c r="KQI528" s="76"/>
      <c r="KQJ528" s="76"/>
      <c r="KQK528" s="76"/>
      <c r="KQL528" s="76"/>
      <c r="KQM528" s="76"/>
      <c r="KQN528" s="76"/>
      <c r="KQO528" s="76"/>
      <c r="KQP528" s="76"/>
      <c r="KQQ528" s="76"/>
      <c r="KQR528" s="76"/>
      <c r="KQS528" s="76"/>
      <c r="KQT528" s="76"/>
      <c r="KQU528" s="76"/>
      <c r="KQV528" s="76"/>
      <c r="KQW528" s="76"/>
      <c r="KQX528" s="76"/>
      <c r="KQY528" s="76"/>
      <c r="KQZ528" s="76"/>
      <c r="KRA528" s="76"/>
      <c r="KRB528" s="76"/>
      <c r="KRC528" s="76"/>
      <c r="KRD528" s="76"/>
      <c r="KRE528" s="76"/>
      <c r="KRF528" s="76"/>
      <c r="KRG528" s="76"/>
      <c r="KRH528" s="76"/>
      <c r="KRI528" s="76"/>
      <c r="KRJ528" s="76"/>
      <c r="KRK528" s="76"/>
      <c r="KRL528" s="76"/>
      <c r="KRM528" s="76"/>
      <c r="KRN528" s="76"/>
      <c r="KRO528" s="76"/>
      <c r="KRP528" s="76"/>
      <c r="KRQ528" s="76"/>
      <c r="KRR528" s="76"/>
      <c r="KRS528" s="76"/>
      <c r="KRT528" s="76"/>
      <c r="KRU528" s="76"/>
      <c r="KRV528" s="76"/>
      <c r="KRW528" s="76"/>
      <c r="KRX528" s="76"/>
      <c r="KRY528" s="76"/>
      <c r="KRZ528" s="76"/>
      <c r="KSA528" s="76"/>
      <c r="KSB528" s="76"/>
      <c r="KSC528" s="76"/>
      <c r="KSD528" s="76"/>
      <c r="KSE528" s="76"/>
      <c r="KSF528" s="76"/>
      <c r="KSG528" s="76"/>
      <c r="KSH528" s="76"/>
      <c r="KSI528" s="76"/>
      <c r="KSJ528" s="76"/>
      <c r="KSK528" s="76"/>
      <c r="KSL528" s="76"/>
      <c r="KSM528" s="76"/>
      <c r="KSN528" s="76"/>
      <c r="KSO528" s="76"/>
      <c r="KSP528" s="76"/>
      <c r="KSQ528" s="76"/>
      <c r="KSR528" s="76"/>
      <c r="KSS528" s="76"/>
      <c r="KST528" s="76"/>
      <c r="KSU528" s="76"/>
      <c r="KSV528" s="76"/>
      <c r="KSW528" s="76"/>
      <c r="KSX528" s="76"/>
      <c r="KSY528" s="76"/>
      <c r="KSZ528" s="76"/>
      <c r="KTA528" s="76"/>
      <c r="KTB528" s="76"/>
      <c r="KTC528" s="76"/>
      <c r="KTD528" s="76"/>
      <c r="KTE528" s="76"/>
      <c r="KTF528" s="76"/>
      <c r="KTG528" s="76"/>
      <c r="KTH528" s="76"/>
      <c r="KTI528" s="76"/>
      <c r="KTJ528" s="76"/>
      <c r="KTK528" s="76"/>
      <c r="KTL528" s="76"/>
      <c r="KTM528" s="76"/>
      <c r="KTN528" s="76"/>
      <c r="KTO528" s="76"/>
      <c r="KTP528" s="76"/>
      <c r="KTQ528" s="76"/>
      <c r="KTR528" s="76"/>
      <c r="KTS528" s="76"/>
      <c r="KTT528" s="76"/>
      <c r="KTU528" s="76"/>
      <c r="KTV528" s="76"/>
      <c r="KTW528" s="76"/>
      <c r="KTX528" s="76"/>
      <c r="KTY528" s="76"/>
      <c r="KTZ528" s="76"/>
      <c r="KUA528" s="76"/>
      <c r="KUB528" s="76"/>
      <c r="KUC528" s="76"/>
      <c r="KUD528" s="76"/>
      <c r="KUE528" s="76"/>
      <c r="KUF528" s="76"/>
      <c r="KUG528" s="76"/>
      <c r="KUH528" s="76"/>
      <c r="KUI528" s="76"/>
      <c r="KUJ528" s="76"/>
      <c r="KUK528" s="76"/>
      <c r="KUL528" s="76"/>
      <c r="KUM528" s="76"/>
      <c r="KUN528" s="76"/>
      <c r="KUO528" s="76"/>
      <c r="KUP528" s="76"/>
      <c r="KUQ528" s="76"/>
      <c r="KUR528" s="76"/>
      <c r="KUS528" s="76"/>
      <c r="KUT528" s="76"/>
      <c r="KUU528" s="76"/>
      <c r="KUV528" s="76"/>
      <c r="KUW528" s="76"/>
      <c r="KUX528" s="76"/>
      <c r="KUY528" s="76"/>
      <c r="KUZ528" s="76"/>
      <c r="KVA528" s="76"/>
      <c r="KVB528" s="76"/>
      <c r="KVC528" s="76"/>
      <c r="KVD528" s="76"/>
      <c r="KVE528" s="76"/>
      <c r="KVF528" s="76"/>
      <c r="KVG528" s="76"/>
      <c r="KVH528" s="76"/>
      <c r="KVI528" s="76"/>
      <c r="KVJ528" s="76"/>
      <c r="KVK528" s="76"/>
      <c r="KVL528" s="76"/>
      <c r="KVM528" s="76"/>
      <c r="KVN528" s="76"/>
      <c r="KVO528" s="76"/>
      <c r="KVP528" s="76"/>
      <c r="KVQ528" s="76"/>
      <c r="KVR528" s="76"/>
      <c r="KVS528" s="76"/>
      <c r="KVT528" s="76"/>
      <c r="KVU528" s="76"/>
      <c r="KVV528" s="76"/>
      <c r="KVW528" s="76"/>
      <c r="KVX528" s="76"/>
      <c r="KVY528" s="76"/>
      <c r="KVZ528" s="76"/>
      <c r="KWA528" s="76"/>
      <c r="KWB528" s="76"/>
      <c r="KWC528" s="76"/>
      <c r="KWD528" s="76"/>
      <c r="KWE528" s="76"/>
      <c r="KWF528" s="76"/>
      <c r="KWG528" s="76"/>
      <c r="KWH528" s="76"/>
      <c r="KWI528" s="76"/>
      <c r="KWJ528" s="76"/>
      <c r="KWK528" s="76"/>
      <c r="KWL528" s="76"/>
      <c r="KWM528" s="76"/>
      <c r="KWN528" s="76"/>
      <c r="KWO528" s="76"/>
      <c r="KWP528" s="76"/>
      <c r="KWQ528" s="76"/>
      <c r="KWR528" s="76"/>
      <c r="KWS528" s="76"/>
      <c r="KWT528" s="76"/>
      <c r="KWU528" s="76"/>
      <c r="KWV528" s="76"/>
      <c r="KWW528" s="76"/>
      <c r="KWX528" s="76"/>
      <c r="KWY528" s="76"/>
      <c r="KWZ528" s="76"/>
      <c r="KXA528" s="76"/>
      <c r="KXB528" s="76"/>
      <c r="KXC528" s="76"/>
      <c r="KXD528" s="76"/>
      <c r="KXE528" s="76"/>
      <c r="KXF528" s="76"/>
      <c r="KXG528" s="76"/>
      <c r="KXH528" s="76"/>
      <c r="KXI528" s="76"/>
      <c r="KXJ528" s="76"/>
      <c r="KXK528" s="76"/>
      <c r="KXL528" s="76"/>
      <c r="KXM528" s="76"/>
      <c r="KXN528" s="76"/>
      <c r="KXO528" s="76"/>
      <c r="KXP528" s="76"/>
      <c r="KXQ528" s="76"/>
      <c r="KXR528" s="76"/>
      <c r="KXS528" s="76"/>
      <c r="KXT528" s="76"/>
      <c r="KXU528" s="76"/>
      <c r="KXV528" s="76"/>
      <c r="KXW528" s="76"/>
      <c r="KXX528" s="76"/>
      <c r="KXY528" s="76"/>
      <c r="KXZ528" s="76"/>
      <c r="KYA528" s="76"/>
      <c r="KYB528" s="76"/>
      <c r="KYC528" s="76"/>
      <c r="KYD528" s="76"/>
      <c r="KYE528" s="76"/>
      <c r="KYF528" s="76"/>
      <c r="KYG528" s="76"/>
      <c r="KYH528" s="76"/>
      <c r="KYI528" s="76"/>
      <c r="KYJ528" s="76"/>
      <c r="KYK528" s="76"/>
      <c r="KYL528" s="76"/>
      <c r="KYM528" s="76"/>
      <c r="KYN528" s="76"/>
      <c r="KYO528" s="76"/>
      <c r="KYP528" s="76"/>
      <c r="KYQ528" s="76"/>
      <c r="KYR528" s="76"/>
      <c r="KYS528" s="76"/>
      <c r="KYT528" s="76"/>
      <c r="KYU528" s="76"/>
      <c r="KYV528" s="76"/>
      <c r="KYW528" s="76"/>
      <c r="KYX528" s="76"/>
      <c r="KYY528" s="76"/>
      <c r="KYZ528" s="76"/>
      <c r="KZA528" s="76"/>
      <c r="KZB528" s="76"/>
      <c r="KZC528" s="76"/>
      <c r="KZD528" s="76"/>
      <c r="KZE528" s="76"/>
      <c r="KZF528" s="76"/>
      <c r="KZG528" s="76"/>
      <c r="KZH528" s="76"/>
      <c r="KZI528" s="76"/>
      <c r="KZJ528" s="76"/>
      <c r="KZK528" s="76"/>
      <c r="KZL528" s="76"/>
      <c r="KZM528" s="76"/>
      <c r="KZN528" s="76"/>
      <c r="KZO528" s="76"/>
      <c r="KZP528" s="76"/>
      <c r="KZQ528" s="76"/>
      <c r="KZR528" s="76"/>
      <c r="KZS528" s="76"/>
      <c r="KZT528" s="76"/>
      <c r="KZU528" s="76"/>
      <c r="KZV528" s="76"/>
      <c r="KZW528" s="76"/>
      <c r="KZX528" s="76"/>
      <c r="KZY528" s="76"/>
      <c r="KZZ528" s="76"/>
      <c r="LAA528" s="76"/>
      <c r="LAB528" s="76"/>
      <c r="LAC528" s="76"/>
      <c r="LAD528" s="76"/>
      <c r="LAE528" s="76"/>
      <c r="LAF528" s="76"/>
      <c r="LAG528" s="76"/>
      <c r="LAH528" s="76"/>
      <c r="LAI528" s="76"/>
      <c r="LAJ528" s="76"/>
      <c r="LAK528" s="76"/>
      <c r="LAL528" s="76"/>
      <c r="LAM528" s="76"/>
      <c r="LAN528" s="76"/>
      <c r="LAO528" s="76"/>
      <c r="LAP528" s="76"/>
      <c r="LAQ528" s="76"/>
      <c r="LAR528" s="76"/>
      <c r="LAS528" s="76"/>
      <c r="LAT528" s="76"/>
      <c r="LAU528" s="76"/>
      <c r="LAV528" s="76"/>
      <c r="LAW528" s="76"/>
      <c r="LAX528" s="76"/>
      <c r="LAY528" s="76"/>
      <c r="LAZ528" s="76"/>
      <c r="LBA528" s="76"/>
      <c r="LBB528" s="76"/>
      <c r="LBC528" s="76"/>
      <c r="LBD528" s="76"/>
      <c r="LBE528" s="76"/>
      <c r="LBF528" s="76"/>
      <c r="LBG528" s="76"/>
      <c r="LBH528" s="76"/>
      <c r="LBI528" s="76"/>
      <c r="LBJ528" s="76"/>
      <c r="LBK528" s="76"/>
      <c r="LBL528" s="76"/>
      <c r="LBM528" s="76"/>
      <c r="LBN528" s="76"/>
      <c r="LBO528" s="76"/>
      <c r="LBP528" s="76"/>
      <c r="LBQ528" s="76"/>
      <c r="LBR528" s="76"/>
      <c r="LBS528" s="76"/>
      <c r="LBT528" s="76"/>
      <c r="LBU528" s="76"/>
      <c r="LBV528" s="76"/>
      <c r="LBW528" s="76"/>
      <c r="LBX528" s="76"/>
      <c r="LBY528" s="76"/>
      <c r="LBZ528" s="76"/>
      <c r="LCA528" s="76"/>
      <c r="LCB528" s="76"/>
      <c r="LCC528" s="76"/>
      <c r="LCD528" s="76"/>
      <c r="LCE528" s="76"/>
      <c r="LCF528" s="76"/>
      <c r="LCG528" s="76"/>
      <c r="LCH528" s="76"/>
      <c r="LCI528" s="76"/>
      <c r="LCJ528" s="76"/>
      <c r="LCK528" s="76"/>
      <c r="LCL528" s="76"/>
      <c r="LCM528" s="76"/>
      <c r="LCN528" s="76"/>
      <c r="LCO528" s="76"/>
      <c r="LCP528" s="76"/>
      <c r="LCQ528" s="76"/>
      <c r="LCR528" s="76"/>
      <c r="LCS528" s="76"/>
      <c r="LCT528" s="76"/>
      <c r="LCU528" s="76"/>
      <c r="LCV528" s="76"/>
      <c r="LCW528" s="76"/>
      <c r="LCX528" s="76"/>
      <c r="LCY528" s="76"/>
      <c r="LCZ528" s="76"/>
      <c r="LDA528" s="76"/>
      <c r="LDB528" s="76"/>
      <c r="LDC528" s="76"/>
      <c r="LDD528" s="76"/>
      <c r="LDE528" s="76"/>
      <c r="LDF528" s="76"/>
      <c r="LDG528" s="76"/>
      <c r="LDH528" s="76"/>
      <c r="LDI528" s="76"/>
      <c r="LDJ528" s="76"/>
      <c r="LDK528" s="76"/>
      <c r="LDL528" s="76"/>
      <c r="LDM528" s="76"/>
      <c r="LDN528" s="76"/>
      <c r="LDO528" s="76"/>
      <c r="LDP528" s="76"/>
      <c r="LDQ528" s="76"/>
      <c r="LDR528" s="76"/>
      <c r="LDS528" s="76"/>
      <c r="LDT528" s="76"/>
      <c r="LDU528" s="76"/>
      <c r="LDV528" s="76"/>
      <c r="LDW528" s="76"/>
      <c r="LDX528" s="76"/>
      <c r="LDY528" s="76"/>
      <c r="LDZ528" s="76"/>
      <c r="LEA528" s="76"/>
      <c r="LEB528" s="76"/>
      <c r="LEC528" s="76"/>
      <c r="LED528" s="76"/>
      <c r="LEE528" s="76"/>
      <c r="LEF528" s="76"/>
      <c r="LEG528" s="76"/>
      <c r="LEH528" s="76"/>
      <c r="LEI528" s="76"/>
      <c r="LEJ528" s="76"/>
      <c r="LEK528" s="76"/>
      <c r="LEL528" s="76"/>
      <c r="LEM528" s="76"/>
      <c r="LEN528" s="76"/>
      <c r="LEO528" s="76"/>
      <c r="LEP528" s="76"/>
      <c r="LEQ528" s="76"/>
      <c r="LER528" s="76"/>
      <c r="LES528" s="76"/>
      <c r="LET528" s="76"/>
      <c r="LEU528" s="76"/>
      <c r="LEV528" s="76"/>
      <c r="LEW528" s="76"/>
      <c r="LEX528" s="76"/>
      <c r="LEY528" s="76"/>
      <c r="LEZ528" s="76"/>
      <c r="LFA528" s="76"/>
      <c r="LFB528" s="76"/>
      <c r="LFC528" s="76"/>
      <c r="LFD528" s="76"/>
      <c r="LFE528" s="76"/>
      <c r="LFF528" s="76"/>
      <c r="LFG528" s="76"/>
      <c r="LFH528" s="76"/>
      <c r="LFI528" s="76"/>
      <c r="LFJ528" s="76"/>
      <c r="LFK528" s="76"/>
      <c r="LFL528" s="76"/>
      <c r="LFM528" s="76"/>
      <c r="LFN528" s="76"/>
      <c r="LFO528" s="76"/>
      <c r="LFP528" s="76"/>
      <c r="LFQ528" s="76"/>
      <c r="LFR528" s="76"/>
      <c r="LFS528" s="76"/>
      <c r="LFT528" s="76"/>
      <c r="LFU528" s="76"/>
      <c r="LFV528" s="76"/>
      <c r="LFW528" s="76"/>
      <c r="LFX528" s="76"/>
      <c r="LFY528" s="76"/>
      <c r="LFZ528" s="76"/>
      <c r="LGA528" s="76"/>
      <c r="LGB528" s="76"/>
      <c r="LGC528" s="76"/>
      <c r="LGD528" s="76"/>
      <c r="LGE528" s="76"/>
      <c r="LGF528" s="76"/>
      <c r="LGG528" s="76"/>
      <c r="LGH528" s="76"/>
      <c r="LGI528" s="76"/>
      <c r="LGJ528" s="76"/>
      <c r="LGK528" s="76"/>
      <c r="LGL528" s="76"/>
      <c r="LGM528" s="76"/>
      <c r="LGN528" s="76"/>
      <c r="LGO528" s="76"/>
      <c r="LGP528" s="76"/>
      <c r="LGQ528" s="76"/>
      <c r="LGR528" s="76"/>
      <c r="LGS528" s="76"/>
      <c r="LGT528" s="76"/>
      <c r="LGU528" s="76"/>
      <c r="LGV528" s="76"/>
      <c r="LGW528" s="76"/>
      <c r="LGX528" s="76"/>
      <c r="LGY528" s="76"/>
      <c r="LGZ528" s="76"/>
      <c r="LHA528" s="76"/>
      <c r="LHB528" s="76"/>
      <c r="LHC528" s="76"/>
      <c r="LHD528" s="76"/>
      <c r="LHE528" s="76"/>
      <c r="LHF528" s="76"/>
      <c r="LHG528" s="76"/>
      <c r="LHH528" s="76"/>
      <c r="LHI528" s="76"/>
      <c r="LHJ528" s="76"/>
      <c r="LHK528" s="76"/>
      <c r="LHL528" s="76"/>
      <c r="LHM528" s="76"/>
      <c r="LHN528" s="76"/>
      <c r="LHO528" s="76"/>
      <c r="LHP528" s="76"/>
      <c r="LHQ528" s="76"/>
      <c r="LHR528" s="76"/>
      <c r="LHS528" s="76"/>
      <c r="LHT528" s="76"/>
      <c r="LHU528" s="76"/>
      <c r="LHV528" s="76"/>
      <c r="LHW528" s="76"/>
      <c r="LHX528" s="76"/>
      <c r="LHY528" s="76"/>
      <c r="LHZ528" s="76"/>
      <c r="LIA528" s="76"/>
      <c r="LIB528" s="76"/>
      <c r="LIC528" s="76"/>
      <c r="LID528" s="76"/>
      <c r="LIE528" s="76"/>
      <c r="LIF528" s="76"/>
      <c r="LIG528" s="76"/>
      <c r="LIH528" s="76"/>
      <c r="LII528" s="76"/>
      <c r="LIJ528" s="76"/>
      <c r="LIK528" s="76"/>
      <c r="LIL528" s="76"/>
      <c r="LIM528" s="76"/>
      <c r="LIN528" s="76"/>
      <c r="LIO528" s="76"/>
      <c r="LIP528" s="76"/>
      <c r="LIQ528" s="76"/>
      <c r="LIR528" s="76"/>
      <c r="LIS528" s="76"/>
      <c r="LIT528" s="76"/>
      <c r="LIU528" s="76"/>
      <c r="LIV528" s="76"/>
      <c r="LIW528" s="76"/>
      <c r="LIX528" s="76"/>
      <c r="LIY528" s="76"/>
      <c r="LIZ528" s="76"/>
      <c r="LJA528" s="76"/>
      <c r="LJB528" s="76"/>
      <c r="LJC528" s="76"/>
      <c r="LJD528" s="76"/>
      <c r="LJE528" s="76"/>
      <c r="LJF528" s="76"/>
      <c r="LJG528" s="76"/>
      <c r="LJH528" s="76"/>
      <c r="LJI528" s="76"/>
      <c r="LJJ528" s="76"/>
      <c r="LJK528" s="76"/>
      <c r="LJL528" s="76"/>
      <c r="LJM528" s="76"/>
      <c r="LJN528" s="76"/>
      <c r="LJO528" s="76"/>
      <c r="LJP528" s="76"/>
      <c r="LJQ528" s="76"/>
      <c r="LJR528" s="76"/>
      <c r="LJS528" s="76"/>
      <c r="LJT528" s="76"/>
      <c r="LJU528" s="76"/>
      <c r="LJV528" s="76"/>
      <c r="LJW528" s="76"/>
      <c r="LJX528" s="76"/>
      <c r="LJY528" s="76"/>
      <c r="LJZ528" s="76"/>
      <c r="LKA528" s="76"/>
      <c r="LKB528" s="76"/>
      <c r="LKC528" s="76"/>
      <c r="LKD528" s="76"/>
      <c r="LKE528" s="76"/>
      <c r="LKF528" s="76"/>
      <c r="LKG528" s="76"/>
      <c r="LKH528" s="76"/>
      <c r="LKI528" s="76"/>
      <c r="LKJ528" s="76"/>
      <c r="LKK528" s="76"/>
      <c r="LKL528" s="76"/>
      <c r="LKM528" s="76"/>
      <c r="LKN528" s="76"/>
      <c r="LKO528" s="76"/>
      <c r="LKP528" s="76"/>
      <c r="LKQ528" s="76"/>
      <c r="LKR528" s="76"/>
      <c r="LKS528" s="76"/>
      <c r="LKT528" s="76"/>
      <c r="LKU528" s="76"/>
      <c r="LKV528" s="76"/>
      <c r="LKW528" s="76"/>
      <c r="LKX528" s="76"/>
      <c r="LKY528" s="76"/>
      <c r="LKZ528" s="76"/>
      <c r="LLA528" s="76"/>
      <c r="LLB528" s="76"/>
      <c r="LLC528" s="76"/>
      <c r="LLD528" s="76"/>
      <c r="LLE528" s="76"/>
      <c r="LLF528" s="76"/>
      <c r="LLG528" s="76"/>
      <c r="LLH528" s="76"/>
      <c r="LLI528" s="76"/>
      <c r="LLJ528" s="76"/>
      <c r="LLK528" s="76"/>
      <c r="LLL528" s="76"/>
      <c r="LLM528" s="76"/>
      <c r="LLN528" s="76"/>
      <c r="LLO528" s="76"/>
      <c r="LLP528" s="76"/>
      <c r="LLQ528" s="76"/>
      <c r="LLR528" s="76"/>
      <c r="LLS528" s="76"/>
      <c r="LLT528" s="76"/>
      <c r="LLU528" s="76"/>
      <c r="LLV528" s="76"/>
      <c r="LLW528" s="76"/>
      <c r="LLX528" s="76"/>
      <c r="LLY528" s="76"/>
      <c r="LLZ528" s="76"/>
      <c r="LMA528" s="76"/>
      <c r="LMB528" s="76"/>
      <c r="LMC528" s="76"/>
      <c r="LMD528" s="76"/>
      <c r="LME528" s="76"/>
      <c r="LMF528" s="76"/>
      <c r="LMG528" s="76"/>
      <c r="LMH528" s="76"/>
      <c r="LMI528" s="76"/>
      <c r="LMJ528" s="76"/>
      <c r="LMK528" s="76"/>
      <c r="LML528" s="76"/>
      <c r="LMM528" s="76"/>
      <c r="LMN528" s="76"/>
      <c r="LMO528" s="76"/>
      <c r="LMP528" s="76"/>
      <c r="LMQ528" s="76"/>
      <c r="LMR528" s="76"/>
      <c r="LMS528" s="76"/>
      <c r="LMT528" s="76"/>
      <c r="LMU528" s="76"/>
      <c r="LMV528" s="76"/>
      <c r="LMW528" s="76"/>
      <c r="LMX528" s="76"/>
      <c r="LMY528" s="76"/>
      <c r="LMZ528" s="76"/>
      <c r="LNA528" s="76"/>
      <c r="LNB528" s="76"/>
      <c r="LNC528" s="76"/>
      <c r="LND528" s="76"/>
      <c r="LNE528" s="76"/>
      <c r="LNF528" s="76"/>
      <c r="LNG528" s="76"/>
      <c r="LNH528" s="76"/>
      <c r="LNI528" s="76"/>
      <c r="LNJ528" s="76"/>
      <c r="LNK528" s="76"/>
      <c r="LNL528" s="76"/>
      <c r="LNM528" s="76"/>
      <c r="LNN528" s="76"/>
      <c r="LNO528" s="76"/>
      <c r="LNP528" s="76"/>
      <c r="LNQ528" s="76"/>
      <c r="LNR528" s="76"/>
      <c r="LNS528" s="76"/>
      <c r="LNT528" s="76"/>
      <c r="LNU528" s="76"/>
      <c r="LNV528" s="76"/>
      <c r="LNW528" s="76"/>
      <c r="LNX528" s="76"/>
      <c r="LNY528" s="76"/>
      <c r="LNZ528" s="76"/>
      <c r="LOA528" s="76"/>
      <c r="LOB528" s="76"/>
      <c r="LOC528" s="76"/>
      <c r="LOD528" s="76"/>
      <c r="LOE528" s="76"/>
      <c r="LOF528" s="76"/>
      <c r="LOG528" s="76"/>
      <c r="LOH528" s="76"/>
      <c r="LOI528" s="76"/>
      <c r="LOJ528" s="76"/>
      <c r="LOK528" s="76"/>
      <c r="LOL528" s="76"/>
      <c r="LOM528" s="76"/>
      <c r="LON528" s="76"/>
      <c r="LOO528" s="76"/>
      <c r="LOP528" s="76"/>
      <c r="LOQ528" s="76"/>
      <c r="LOR528" s="76"/>
      <c r="LOS528" s="76"/>
      <c r="LOT528" s="76"/>
      <c r="LOU528" s="76"/>
      <c r="LOV528" s="76"/>
      <c r="LOW528" s="76"/>
      <c r="LOX528" s="76"/>
      <c r="LOY528" s="76"/>
      <c r="LOZ528" s="76"/>
      <c r="LPA528" s="76"/>
      <c r="LPB528" s="76"/>
      <c r="LPC528" s="76"/>
      <c r="LPD528" s="76"/>
      <c r="LPE528" s="76"/>
      <c r="LPF528" s="76"/>
      <c r="LPG528" s="76"/>
      <c r="LPH528" s="76"/>
      <c r="LPI528" s="76"/>
      <c r="LPJ528" s="76"/>
      <c r="LPK528" s="76"/>
      <c r="LPL528" s="76"/>
      <c r="LPM528" s="76"/>
      <c r="LPN528" s="76"/>
      <c r="LPO528" s="76"/>
      <c r="LPP528" s="76"/>
      <c r="LPQ528" s="76"/>
      <c r="LPR528" s="76"/>
      <c r="LPS528" s="76"/>
      <c r="LPT528" s="76"/>
      <c r="LPU528" s="76"/>
      <c r="LPV528" s="76"/>
      <c r="LPW528" s="76"/>
      <c r="LPX528" s="76"/>
      <c r="LPY528" s="76"/>
      <c r="LPZ528" s="76"/>
      <c r="LQA528" s="76"/>
      <c r="LQB528" s="76"/>
      <c r="LQC528" s="76"/>
      <c r="LQD528" s="76"/>
      <c r="LQE528" s="76"/>
      <c r="LQF528" s="76"/>
      <c r="LQG528" s="76"/>
      <c r="LQH528" s="76"/>
      <c r="LQI528" s="76"/>
      <c r="LQJ528" s="76"/>
      <c r="LQK528" s="76"/>
      <c r="LQL528" s="76"/>
      <c r="LQM528" s="76"/>
      <c r="LQN528" s="76"/>
      <c r="LQO528" s="76"/>
      <c r="LQP528" s="76"/>
      <c r="LQQ528" s="76"/>
      <c r="LQR528" s="76"/>
      <c r="LQS528" s="76"/>
      <c r="LQT528" s="76"/>
      <c r="LQU528" s="76"/>
      <c r="LQV528" s="76"/>
      <c r="LQW528" s="76"/>
      <c r="LQX528" s="76"/>
      <c r="LQY528" s="76"/>
      <c r="LQZ528" s="76"/>
      <c r="LRA528" s="76"/>
      <c r="LRB528" s="76"/>
      <c r="LRC528" s="76"/>
      <c r="LRD528" s="76"/>
      <c r="LRE528" s="76"/>
      <c r="LRF528" s="76"/>
      <c r="LRG528" s="76"/>
      <c r="LRH528" s="76"/>
      <c r="LRI528" s="76"/>
      <c r="LRJ528" s="76"/>
      <c r="LRK528" s="76"/>
      <c r="LRL528" s="76"/>
      <c r="LRM528" s="76"/>
      <c r="LRN528" s="76"/>
      <c r="LRO528" s="76"/>
      <c r="LRP528" s="76"/>
      <c r="LRQ528" s="76"/>
      <c r="LRR528" s="76"/>
      <c r="LRS528" s="76"/>
      <c r="LRT528" s="76"/>
      <c r="LRU528" s="76"/>
      <c r="LRV528" s="76"/>
      <c r="LRW528" s="76"/>
      <c r="LRX528" s="76"/>
      <c r="LRY528" s="76"/>
      <c r="LRZ528" s="76"/>
      <c r="LSA528" s="76"/>
      <c r="LSB528" s="76"/>
      <c r="LSC528" s="76"/>
      <c r="LSD528" s="76"/>
      <c r="LSE528" s="76"/>
      <c r="LSF528" s="76"/>
      <c r="LSG528" s="76"/>
      <c r="LSH528" s="76"/>
      <c r="LSI528" s="76"/>
      <c r="LSJ528" s="76"/>
      <c r="LSK528" s="76"/>
      <c r="LSL528" s="76"/>
      <c r="LSM528" s="76"/>
      <c r="LSN528" s="76"/>
      <c r="LSO528" s="76"/>
      <c r="LSP528" s="76"/>
      <c r="LSQ528" s="76"/>
      <c r="LSR528" s="76"/>
      <c r="LSS528" s="76"/>
      <c r="LST528" s="76"/>
      <c r="LSU528" s="76"/>
      <c r="LSV528" s="76"/>
      <c r="LSW528" s="76"/>
      <c r="LSX528" s="76"/>
      <c r="LSY528" s="76"/>
      <c r="LSZ528" s="76"/>
      <c r="LTA528" s="76"/>
      <c r="LTB528" s="76"/>
      <c r="LTC528" s="76"/>
      <c r="LTD528" s="76"/>
      <c r="LTE528" s="76"/>
      <c r="LTF528" s="76"/>
      <c r="LTG528" s="76"/>
      <c r="LTH528" s="76"/>
      <c r="LTI528" s="76"/>
      <c r="LTJ528" s="76"/>
      <c r="LTK528" s="76"/>
      <c r="LTL528" s="76"/>
      <c r="LTM528" s="76"/>
      <c r="LTN528" s="76"/>
      <c r="LTO528" s="76"/>
      <c r="LTP528" s="76"/>
      <c r="LTQ528" s="76"/>
      <c r="LTR528" s="76"/>
      <c r="LTS528" s="76"/>
      <c r="LTT528" s="76"/>
      <c r="LTU528" s="76"/>
      <c r="LTV528" s="76"/>
      <c r="LTW528" s="76"/>
      <c r="LTX528" s="76"/>
      <c r="LTY528" s="76"/>
      <c r="LTZ528" s="76"/>
      <c r="LUA528" s="76"/>
      <c r="LUB528" s="76"/>
      <c r="LUC528" s="76"/>
      <c r="LUD528" s="76"/>
      <c r="LUE528" s="76"/>
      <c r="LUF528" s="76"/>
      <c r="LUG528" s="76"/>
      <c r="LUH528" s="76"/>
      <c r="LUI528" s="76"/>
      <c r="LUJ528" s="76"/>
      <c r="LUK528" s="76"/>
      <c r="LUL528" s="76"/>
      <c r="LUM528" s="76"/>
      <c r="LUN528" s="76"/>
      <c r="LUO528" s="76"/>
      <c r="LUP528" s="76"/>
      <c r="LUQ528" s="76"/>
      <c r="LUR528" s="76"/>
      <c r="LUS528" s="76"/>
      <c r="LUT528" s="76"/>
      <c r="LUU528" s="76"/>
      <c r="LUV528" s="76"/>
      <c r="LUW528" s="76"/>
      <c r="LUX528" s="76"/>
      <c r="LUY528" s="76"/>
      <c r="LUZ528" s="76"/>
      <c r="LVA528" s="76"/>
      <c r="LVB528" s="76"/>
      <c r="LVC528" s="76"/>
      <c r="LVD528" s="76"/>
      <c r="LVE528" s="76"/>
      <c r="LVF528" s="76"/>
      <c r="LVG528" s="76"/>
      <c r="LVH528" s="76"/>
      <c r="LVI528" s="76"/>
      <c r="LVJ528" s="76"/>
      <c r="LVK528" s="76"/>
      <c r="LVL528" s="76"/>
      <c r="LVM528" s="76"/>
      <c r="LVN528" s="76"/>
      <c r="LVO528" s="76"/>
      <c r="LVP528" s="76"/>
      <c r="LVQ528" s="76"/>
      <c r="LVR528" s="76"/>
      <c r="LVS528" s="76"/>
      <c r="LVT528" s="76"/>
      <c r="LVU528" s="76"/>
      <c r="LVV528" s="76"/>
      <c r="LVW528" s="76"/>
      <c r="LVX528" s="76"/>
      <c r="LVY528" s="76"/>
      <c r="LVZ528" s="76"/>
      <c r="LWA528" s="76"/>
      <c r="LWB528" s="76"/>
      <c r="LWC528" s="76"/>
      <c r="LWD528" s="76"/>
      <c r="LWE528" s="76"/>
      <c r="LWF528" s="76"/>
      <c r="LWG528" s="76"/>
      <c r="LWH528" s="76"/>
      <c r="LWI528" s="76"/>
      <c r="LWJ528" s="76"/>
      <c r="LWK528" s="76"/>
      <c r="LWL528" s="76"/>
      <c r="LWM528" s="76"/>
      <c r="LWN528" s="76"/>
      <c r="LWO528" s="76"/>
      <c r="LWP528" s="76"/>
      <c r="LWQ528" s="76"/>
      <c r="LWR528" s="76"/>
      <c r="LWS528" s="76"/>
      <c r="LWT528" s="76"/>
      <c r="LWU528" s="76"/>
      <c r="LWV528" s="76"/>
      <c r="LWW528" s="76"/>
      <c r="LWX528" s="76"/>
      <c r="LWY528" s="76"/>
      <c r="LWZ528" s="76"/>
      <c r="LXA528" s="76"/>
      <c r="LXB528" s="76"/>
      <c r="LXC528" s="76"/>
      <c r="LXD528" s="76"/>
      <c r="LXE528" s="76"/>
      <c r="LXF528" s="76"/>
      <c r="LXG528" s="76"/>
      <c r="LXH528" s="76"/>
      <c r="LXI528" s="76"/>
      <c r="LXJ528" s="76"/>
      <c r="LXK528" s="76"/>
      <c r="LXL528" s="76"/>
      <c r="LXM528" s="76"/>
      <c r="LXN528" s="76"/>
      <c r="LXO528" s="76"/>
      <c r="LXP528" s="76"/>
      <c r="LXQ528" s="76"/>
      <c r="LXR528" s="76"/>
      <c r="LXS528" s="76"/>
      <c r="LXT528" s="76"/>
      <c r="LXU528" s="76"/>
      <c r="LXV528" s="76"/>
      <c r="LXW528" s="76"/>
      <c r="LXX528" s="76"/>
      <c r="LXY528" s="76"/>
      <c r="LXZ528" s="76"/>
      <c r="LYA528" s="76"/>
      <c r="LYB528" s="76"/>
      <c r="LYC528" s="76"/>
      <c r="LYD528" s="76"/>
      <c r="LYE528" s="76"/>
      <c r="LYF528" s="76"/>
      <c r="LYG528" s="76"/>
      <c r="LYH528" s="76"/>
      <c r="LYI528" s="76"/>
      <c r="LYJ528" s="76"/>
      <c r="LYK528" s="76"/>
      <c r="LYL528" s="76"/>
      <c r="LYM528" s="76"/>
      <c r="LYN528" s="76"/>
      <c r="LYO528" s="76"/>
      <c r="LYP528" s="76"/>
      <c r="LYQ528" s="76"/>
      <c r="LYR528" s="76"/>
      <c r="LYS528" s="76"/>
      <c r="LYT528" s="76"/>
      <c r="LYU528" s="76"/>
      <c r="LYV528" s="76"/>
      <c r="LYW528" s="76"/>
      <c r="LYX528" s="76"/>
      <c r="LYY528" s="76"/>
      <c r="LYZ528" s="76"/>
      <c r="LZA528" s="76"/>
      <c r="LZB528" s="76"/>
      <c r="LZC528" s="76"/>
      <c r="LZD528" s="76"/>
      <c r="LZE528" s="76"/>
      <c r="LZF528" s="76"/>
      <c r="LZG528" s="76"/>
      <c r="LZH528" s="76"/>
      <c r="LZI528" s="76"/>
      <c r="LZJ528" s="76"/>
      <c r="LZK528" s="76"/>
      <c r="LZL528" s="76"/>
      <c r="LZM528" s="76"/>
      <c r="LZN528" s="76"/>
      <c r="LZO528" s="76"/>
      <c r="LZP528" s="76"/>
      <c r="LZQ528" s="76"/>
      <c r="LZR528" s="76"/>
      <c r="LZS528" s="76"/>
      <c r="LZT528" s="76"/>
      <c r="LZU528" s="76"/>
      <c r="LZV528" s="76"/>
      <c r="LZW528" s="76"/>
      <c r="LZX528" s="76"/>
      <c r="LZY528" s="76"/>
      <c r="LZZ528" s="76"/>
      <c r="MAA528" s="76"/>
      <c r="MAB528" s="76"/>
      <c r="MAC528" s="76"/>
      <c r="MAD528" s="76"/>
      <c r="MAE528" s="76"/>
      <c r="MAF528" s="76"/>
      <c r="MAG528" s="76"/>
      <c r="MAH528" s="76"/>
      <c r="MAI528" s="76"/>
      <c r="MAJ528" s="76"/>
      <c r="MAK528" s="76"/>
      <c r="MAL528" s="76"/>
      <c r="MAM528" s="76"/>
      <c r="MAN528" s="76"/>
      <c r="MAO528" s="76"/>
      <c r="MAP528" s="76"/>
      <c r="MAQ528" s="76"/>
      <c r="MAR528" s="76"/>
      <c r="MAS528" s="76"/>
      <c r="MAT528" s="76"/>
      <c r="MAU528" s="76"/>
      <c r="MAV528" s="76"/>
      <c r="MAW528" s="76"/>
      <c r="MAX528" s="76"/>
      <c r="MAY528" s="76"/>
      <c r="MAZ528" s="76"/>
      <c r="MBA528" s="76"/>
      <c r="MBB528" s="76"/>
      <c r="MBC528" s="76"/>
      <c r="MBD528" s="76"/>
      <c r="MBE528" s="76"/>
      <c r="MBF528" s="76"/>
      <c r="MBG528" s="76"/>
      <c r="MBH528" s="76"/>
      <c r="MBI528" s="76"/>
      <c r="MBJ528" s="76"/>
      <c r="MBK528" s="76"/>
      <c r="MBL528" s="76"/>
      <c r="MBM528" s="76"/>
      <c r="MBN528" s="76"/>
      <c r="MBO528" s="76"/>
      <c r="MBP528" s="76"/>
      <c r="MBQ528" s="76"/>
      <c r="MBR528" s="76"/>
      <c r="MBS528" s="76"/>
      <c r="MBT528" s="76"/>
      <c r="MBU528" s="76"/>
      <c r="MBV528" s="76"/>
      <c r="MBW528" s="76"/>
      <c r="MBX528" s="76"/>
      <c r="MBY528" s="76"/>
      <c r="MBZ528" s="76"/>
      <c r="MCA528" s="76"/>
      <c r="MCB528" s="76"/>
      <c r="MCC528" s="76"/>
      <c r="MCD528" s="76"/>
      <c r="MCE528" s="76"/>
      <c r="MCF528" s="76"/>
      <c r="MCG528" s="76"/>
      <c r="MCH528" s="76"/>
      <c r="MCI528" s="76"/>
      <c r="MCJ528" s="76"/>
      <c r="MCK528" s="76"/>
      <c r="MCL528" s="76"/>
      <c r="MCM528" s="76"/>
      <c r="MCN528" s="76"/>
      <c r="MCO528" s="76"/>
      <c r="MCP528" s="76"/>
      <c r="MCQ528" s="76"/>
      <c r="MCR528" s="76"/>
      <c r="MCS528" s="76"/>
      <c r="MCT528" s="76"/>
      <c r="MCU528" s="76"/>
      <c r="MCV528" s="76"/>
      <c r="MCW528" s="76"/>
      <c r="MCX528" s="76"/>
      <c r="MCY528" s="76"/>
      <c r="MCZ528" s="76"/>
      <c r="MDA528" s="76"/>
      <c r="MDB528" s="76"/>
      <c r="MDC528" s="76"/>
      <c r="MDD528" s="76"/>
      <c r="MDE528" s="76"/>
      <c r="MDF528" s="76"/>
      <c r="MDG528" s="76"/>
      <c r="MDH528" s="76"/>
      <c r="MDI528" s="76"/>
      <c r="MDJ528" s="76"/>
      <c r="MDK528" s="76"/>
      <c r="MDL528" s="76"/>
      <c r="MDM528" s="76"/>
      <c r="MDN528" s="76"/>
      <c r="MDO528" s="76"/>
      <c r="MDP528" s="76"/>
      <c r="MDQ528" s="76"/>
      <c r="MDR528" s="76"/>
      <c r="MDS528" s="76"/>
      <c r="MDT528" s="76"/>
      <c r="MDU528" s="76"/>
      <c r="MDV528" s="76"/>
      <c r="MDW528" s="76"/>
      <c r="MDX528" s="76"/>
      <c r="MDY528" s="76"/>
      <c r="MDZ528" s="76"/>
      <c r="MEA528" s="76"/>
      <c r="MEB528" s="76"/>
      <c r="MEC528" s="76"/>
      <c r="MED528" s="76"/>
      <c r="MEE528" s="76"/>
      <c r="MEF528" s="76"/>
      <c r="MEG528" s="76"/>
      <c r="MEH528" s="76"/>
      <c r="MEI528" s="76"/>
      <c r="MEJ528" s="76"/>
      <c r="MEK528" s="76"/>
      <c r="MEL528" s="76"/>
      <c r="MEM528" s="76"/>
      <c r="MEN528" s="76"/>
      <c r="MEO528" s="76"/>
      <c r="MEP528" s="76"/>
      <c r="MEQ528" s="76"/>
      <c r="MER528" s="76"/>
      <c r="MES528" s="76"/>
      <c r="MET528" s="76"/>
      <c r="MEU528" s="76"/>
      <c r="MEV528" s="76"/>
      <c r="MEW528" s="76"/>
      <c r="MEX528" s="76"/>
      <c r="MEY528" s="76"/>
      <c r="MEZ528" s="76"/>
      <c r="MFA528" s="76"/>
      <c r="MFB528" s="76"/>
      <c r="MFC528" s="76"/>
      <c r="MFD528" s="76"/>
      <c r="MFE528" s="76"/>
      <c r="MFF528" s="76"/>
      <c r="MFG528" s="76"/>
      <c r="MFH528" s="76"/>
      <c r="MFI528" s="76"/>
      <c r="MFJ528" s="76"/>
      <c r="MFK528" s="76"/>
      <c r="MFL528" s="76"/>
      <c r="MFM528" s="76"/>
      <c r="MFN528" s="76"/>
      <c r="MFO528" s="76"/>
      <c r="MFP528" s="76"/>
      <c r="MFQ528" s="76"/>
      <c r="MFR528" s="76"/>
      <c r="MFS528" s="76"/>
      <c r="MFT528" s="76"/>
      <c r="MFU528" s="76"/>
      <c r="MFV528" s="76"/>
      <c r="MFW528" s="76"/>
      <c r="MFX528" s="76"/>
      <c r="MFY528" s="76"/>
      <c r="MFZ528" s="76"/>
      <c r="MGA528" s="76"/>
      <c r="MGB528" s="76"/>
      <c r="MGC528" s="76"/>
      <c r="MGD528" s="76"/>
      <c r="MGE528" s="76"/>
      <c r="MGF528" s="76"/>
      <c r="MGG528" s="76"/>
      <c r="MGH528" s="76"/>
      <c r="MGI528" s="76"/>
      <c r="MGJ528" s="76"/>
      <c r="MGK528" s="76"/>
      <c r="MGL528" s="76"/>
      <c r="MGM528" s="76"/>
      <c r="MGN528" s="76"/>
      <c r="MGO528" s="76"/>
      <c r="MGP528" s="76"/>
      <c r="MGQ528" s="76"/>
      <c r="MGR528" s="76"/>
      <c r="MGS528" s="76"/>
      <c r="MGT528" s="76"/>
      <c r="MGU528" s="76"/>
      <c r="MGV528" s="76"/>
      <c r="MGW528" s="76"/>
      <c r="MGX528" s="76"/>
      <c r="MGY528" s="76"/>
      <c r="MGZ528" s="76"/>
      <c r="MHA528" s="76"/>
      <c r="MHB528" s="76"/>
      <c r="MHC528" s="76"/>
      <c r="MHD528" s="76"/>
      <c r="MHE528" s="76"/>
      <c r="MHF528" s="76"/>
      <c r="MHG528" s="76"/>
      <c r="MHH528" s="76"/>
      <c r="MHI528" s="76"/>
      <c r="MHJ528" s="76"/>
      <c r="MHK528" s="76"/>
      <c r="MHL528" s="76"/>
      <c r="MHM528" s="76"/>
      <c r="MHN528" s="76"/>
      <c r="MHO528" s="76"/>
      <c r="MHP528" s="76"/>
      <c r="MHQ528" s="76"/>
      <c r="MHR528" s="76"/>
      <c r="MHS528" s="76"/>
      <c r="MHT528" s="76"/>
      <c r="MHU528" s="76"/>
      <c r="MHV528" s="76"/>
      <c r="MHW528" s="76"/>
      <c r="MHX528" s="76"/>
      <c r="MHY528" s="76"/>
      <c r="MHZ528" s="76"/>
      <c r="MIA528" s="76"/>
      <c r="MIB528" s="76"/>
      <c r="MIC528" s="76"/>
      <c r="MID528" s="76"/>
      <c r="MIE528" s="76"/>
      <c r="MIF528" s="76"/>
      <c r="MIG528" s="76"/>
      <c r="MIH528" s="76"/>
      <c r="MII528" s="76"/>
      <c r="MIJ528" s="76"/>
      <c r="MIK528" s="76"/>
      <c r="MIL528" s="76"/>
      <c r="MIM528" s="76"/>
      <c r="MIN528" s="76"/>
      <c r="MIO528" s="76"/>
      <c r="MIP528" s="76"/>
      <c r="MIQ528" s="76"/>
      <c r="MIR528" s="76"/>
      <c r="MIS528" s="76"/>
      <c r="MIT528" s="76"/>
      <c r="MIU528" s="76"/>
      <c r="MIV528" s="76"/>
      <c r="MIW528" s="76"/>
      <c r="MIX528" s="76"/>
      <c r="MIY528" s="76"/>
      <c r="MIZ528" s="76"/>
      <c r="MJA528" s="76"/>
      <c r="MJB528" s="76"/>
      <c r="MJC528" s="76"/>
      <c r="MJD528" s="76"/>
      <c r="MJE528" s="76"/>
      <c r="MJF528" s="76"/>
      <c r="MJG528" s="76"/>
      <c r="MJH528" s="76"/>
      <c r="MJI528" s="76"/>
      <c r="MJJ528" s="76"/>
      <c r="MJK528" s="76"/>
      <c r="MJL528" s="76"/>
      <c r="MJM528" s="76"/>
      <c r="MJN528" s="76"/>
      <c r="MJO528" s="76"/>
      <c r="MJP528" s="76"/>
      <c r="MJQ528" s="76"/>
      <c r="MJR528" s="76"/>
      <c r="MJS528" s="76"/>
      <c r="MJT528" s="76"/>
      <c r="MJU528" s="76"/>
      <c r="MJV528" s="76"/>
      <c r="MJW528" s="76"/>
      <c r="MJX528" s="76"/>
      <c r="MJY528" s="76"/>
      <c r="MJZ528" s="76"/>
      <c r="MKA528" s="76"/>
      <c r="MKB528" s="76"/>
      <c r="MKC528" s="76"/>
      <c r="MKD528" s="76"/>
      <c r="MKE528" s="76"/>
      <c r="MKF528" s="76"/>
      <c r="MKG528" s="76"/>
      <c r="MKH528" s="76"/>
      <c r="MKI528" s="76"/>
      <c r="MKJ528" s="76"/>
      <c r="MKK528" s="76"/>
      <c r="MKL528" s="76"/>
      <c r="MKM528" s="76"/>
      <c r="MKN528" s="76"/>
      <c r="MKO528" s="76"/>
      <c r="MKP528" s="76"/>
      <c r="MKQ528" s="76"/>
      <c r="MKR528" s="76"/>
      <c r="MKS528" s="76"/>
      <c r="MKT528" s="76"/>
      <c r="MKU528" s="76"/>
      <c r="MKV528" s="76"/>
      <c r="MKW528" s="76"/>
      <c r="MKX528" s="76"/>
      <c r="MKY528" s="76"/>
      <c r="MKZ528" s="76"/>
      <c r="MLA528" s="76"/>
      <c r="MLB528" s="76"/>
      <c r="MLC528" s="76"/>
      <c r="MLD528" s="76"/>
      <c r="MLE528" s="76"/>
      <c r="MLF528" s="76"/>
      <c r="MLG528" s="76"/>
      <c r="MLH528" s="76"/>
      <c r="MLI528" s="76"/>
      <c r="MLJ528" s="76"/>
      <c r="MLK528" s="76"/>
      <c r="MLL528" s="76"/>
      <c r="MLM528" s="76"/>
      <c r="MLN528" s="76"/>
      <c r="MLO528" s="76"/>
      <c r="MLP528" s="76"/>
      <c r="MLQ528" s="76"/>
      <c r="MLR528" s="76"/>
      <c r="MLS528" s="76"/>
      <c r="MLT528" s="76"/>
      <c r="MLU528" s="76"/>
      <c r="MLV528" s="76"/>
      <c r="MLW528" s="76"/>
      <c r="MLX528" s="76"/>
      <c r="MLY528" s="76"/>
      <c r="MLZ528" s="76"/>
      <c r="MMA528" s="76"/>
      <c r="MMB528" s="76"/>
      <c r="MMC528" s="76"/>
      <c r="MMD528" s="76"/>
      <c r="MME528" s="76"/>
      <c r="MMF528" s="76"/>
      <c r="MMG528" s="76"/>
      <c r="MMH528" s="76"/>
      <c r="MMI528" s="76"/>
      <c r="MMJ528" s="76"/>
      <c r="MMK528" s="76"/>
      <c r="MML528" s="76"/>
      <c r="MMM528" s="76"/>
      <c r="MMN528" s="76"/>
      <c r="MMO528" s="76"/>
      <c r="MMP528" s="76"/>
      <c r="MMQ528" s="76"/>
      <c r="MMR528" s="76"/>
      <c r="MMS528" s="76"/>
      <c r="MMT528" s="76"/>
      <c r="MMU528" s="76"/>
      <c r="MMV528" s="76"/>
      <c r="MMW528" s="76"/>
      <c r="MMX528" s="76"/>
      <c r="MMY528" s="76"/>
      <c r="MMZ528" s="76"/>
      <c r="MNA528" s="76"/>
      <c r="MNB528" s="76"/>
      <c r="MNC528" s="76"/>
      <c r="MND528" s="76"/>
      <c r="MNE528" s="76"/>
      <c r="MNF528" s="76"/>
      <c r="MNG528" s="76"/>
      <c r="MNH528" s="76"/>
      <c r="MNI528" s="76"/>
      <c r="MNJ528" s="76"/>
      <c r="MNK528" s="76"/>
      <c r="MNL528" s="76"/>
      <c r="MNM528" s="76"/>
      <c r="MNN528" s="76"/>
      <c r="MNO528" s="76"/>
      <c r="MNP528" s="76"/>
      <c r="MNQ528" s="76"/>
      <c r="MNR528" s="76"/>
      <c r="MNS528" s="76"/>
      <c r="MNT528" s="76"/>
      <c r="MNU528" s="76"/>
      <c r="MNV528" s="76"/>
      <c r="MNW528" s="76"/>
      <c r="MNX528" s="76"/>
      <c r="MNY528" s="76"/>
      <c r="MNZ528" s="76"/>
      <c r="MOA528" s="76"/>
      <c r="MOB528" s="76"/>
      <c r="MOC528" s="76"/>
      <c r="MOD528" s="76"/>
      <c r="MOE528" s="76"/>
      <c r="MOF528" s="76"/>
      <c r="MOG528" s="76"/>
      <c r="MOH528" s="76"/>
      <c r="MOI528" s="76"/>
      <c r="MOJ528" s="76"/>
      <c r="MOK528" s="76"/>
      <c r="MOL528" s="76"/>
      <c r="MOM528" s="76"/>
      <c r="MON528" s="76"/>
      <c r="MOO528" s="76"/>
      <c r="MOP528" s="76"/>
      <c r="MOQ528" s="76"/>
      <c r="MOR528" s="76"/>
      <c r="MOS528" s="76"/>
      <c r="MOT528" s="76"/>
      <c r="MOU528" s="76"/>
      <c r="MOV528" s="76"/>
      <c r="MOW528" s="76"/>
      <c r="MOX528" s="76"/>
      <c r="MOY528" s="76"/>
      <c r="MOZ528" s="76"/>
      <c r="MPA528" s="76"/>
      <c r="MPB528" s="76"/>
      <c r="MPC528" s="76"/>
      <c r="MPD528" s="76"/>
      <c r="MPE528" s="76"/>
      <c r="MPF528" s="76"/>
      <c r="MPG528" s="76"/>
      <c r="MPH528" s="76"/>
      <c r="MPI528" s="76"/>
      <c r="MPJ528" s="76"/>
      <c r="MPK528" s="76"/>
      <c r="MPL528" s="76"/>
      <c r="MPM528" s="76"/>
      <c r="MPN528" s="76"/>
      <c r="MPO528" s="76"/>
      <c r="MPP528" s="76"/>
      <c r="MPQ528" s="76"/>
      <c r="MPR528" s="76"/>
      <c r="MPS528" s="76"/>
      <c r="MPT528" s="76"/>
      <c r="MPU528" s="76"/>
      <c r="MPV528" s="76"/>
      <c r="MPW528" s="76"/>
      <c r="MPX528" s="76"/>
      <c r="MPY528" s="76"/>
      <c r="MPZ528" s="76"/>
      <c r="MQA528" s="76"/>
      <c r="MQB528" s="76"/>
      <c r="MQC528" s="76"/>
      <c r="MQD528" s="76"/>
      <c r="MQE528" s="76"/>
      <c r="MQF528" s="76"/>
      <c r="MQG528" s="76"/>
      <c r="MQH528" s="76"/>
      <c r="MQI528" s="76"/>
      <c r="MQJ528" s="76"/>
      <c r="MQK528" s="76"/>
      <c r="MQL528" s="76"/>
      <c r="MQM528" s="76"/>
      <c r="MQN528" s="76"/>
      <c r="MQO528" s="76"/>
      <c r="MQP528" s="76"/>
      <c r="MQQ528" s="76"/>
      <c r="MQR528" s="76"/>
      <c r="MQS528" s="76"/>
      <c r="MQT528" s="76"/>
      <c r="MQU528" s="76"/>
      <c r="MQV528" s="76"/>
      <c r="MQW528" s="76"/>
      <c r="MQX528" s="76"/>
      <c r="MQY528" s="76"/>
      <c r="MQZ528" s="76"/>
      <c r="MRA528" s="76"/>
      <c r="MRB528" s="76"/>
      <c r="MRC528" s="76"/>
      <c r="MRD528" s="76"/>
      <c r="MRE528" s="76"/>
      <c r="MRF528" s="76"/>
      <c r="MRG528" s="76"/>
      <c r="MRH528" s="76"/>
      <c r="MRI528" s="76"/>
      <c r="MRJ528" s="76"/>
      <c r="MRK528" s="76"/>
      <c r="MRL528" s="76"/>
      <c r="MRM528" s="76"/>
      <c r="MRN528" s="76"/>
      <c r="MRO528" s="76"/>
      <c r="MRP528" s="76"/>
      <c r="MRQ528" s="76"/>
      <c r="MRR528" s="76"/>
      <c r="MRS528" s="76"/>
      <c r="MRT528" s="76"/>
      <c r="MRU528" s="76"/>
      <c r="MRV528" s="76"/>
      <c r="MRW528" s="76"/>
      <c r="MRX528" s="76"/>
      <c r="MRY528" s="76"/>
      <c r="MRZ528" s="76"/>
      <c r="MSA528" s="76"/>
      <c r="MSB528" s="76"/>
      <c r="MSC528" s="76"/>
      <c r="MSD528" s="76"/>
      <c r="MSE528" s="76"/>
      <c r="MSF528" s="76"/>
      <c r="MSG528" s="76"/>
      <c r="MSH528" s="76"/>
      <c r="MSI528" s="76"/>
      <c r="MSJ528" s="76"/>
      <c r="MSK528" s="76"/>
      <c r="MSL528" s="76"/>
      <c r="MSM528" s="76"/>
      <c r="MSN528" s="76"/>
      <c r="MSO528" s="76"/>
      <c r="MSP528" s="76"/>
      <c r="MSQ528" s="76"/>
      <c r="MSR528" s="76"/>
      <c r="MSS528" s="76"/>
      <c r="MST528" s="76"/>
      <c r="MSU528" s="76"/>
      <c r="MSV528" s="76"/>
      <c r="MSW528" s="76"/>
      <c r="MSX528" s="76"/>
      <c r="MSY528" s="76"/>
      <c r="MSZ528" s="76"/>
      <c r="MTA528" s="76"/>
      <c r="MTB528" s="76"/>
      <c r="MTC528" s="76"/>
      <c r="MTD528" s="76"/>
      <c r="MTE528" s="76"/>
      <c r="MTF528" s="76"/>
      <c r="MTG528" s="76"/>
      <c r="MTH528" s="76"/>
      <c r="MTI528" s="76"/>
      <c r="MTJ528" s="76"/>
      <c r="MTK528" s="76"/>
      <c r="MTL528" s="76"/>
      <c r="MTM528" s="76"/>
      <c r="MTN528" s="76"/>
      <c r="MTO528" s="76"/>
      <c r="MTP528" s="76"/>
      <c r="MTQ528" s="76"/>
      <c r="MTR528" s="76"/>
      <c r="MTS528" s="76"/>
      <c r="MTT528" s="76"/>
      <c r="MTU528" s="76"/>
      <c r="MTV528" s="76"/>
      <c r="MTW528" s="76"/>
      <c r="MTX528" s="76"/>
      <c r="MTY528" s="76"/>
      <c r="MTZ528" s="76"/>
      <c r="MUA528" s="76"/>
      <c r="MUB528" s="76"/>
      <c r="MUC528" s="76"/>
      <c r="MUD528" s="76"/>
      <c r="MUE528" s="76"/>
      <c r="MUF528" s="76"/>
      <c r="MUG528" s="76"/>
      <c r="MUH528" s="76"/>
      <c r="MUI528" s="76"/>
      <c r="MUJ528" s="76"/>
      <c r="MUK528" s="76"/>
      <c r="MUL528" s="76"/>
      <c r="MUM528" s="76"/>
      <c r="MUN528" s="76"/>
      <c r="MUO528" s="76"/>
      <c r="MUP528" s="76"/>
      <c r="MUQ528" s="76"/>
      <c r="MUR528" s="76"/>
      <c r="MUS528" s="76"/>
      <c r="MUT528" s="76"/>
      <c r="MUU528" s="76"/>
      <c r="MUV528" s="76"/>
      <c r="MUW528" s="76"/>
      <c r="MUX528" s="76"/>
      <c r="MUY528" s="76"/>
      <c r="MUZ528" s="76"/>
      <c r="MVA528" s="76"/>
      <c r="MVB528" s="76"/>
      <c r="MVC528" s="76"/>
      <c r="MVD528" s="76"/>
      <c r="MVE528" s="76"/>
      <c r="MVF528" s="76"/>
      <c r="MVG528" s="76"/>
      <c r="MVH528" s="76"/>
      <c r="MVI528" s="76"/>
      <c r="MVJ528" s="76"/>
      <c r="MVK528" s="76"/>
      <c r="MVL528" s="76"/>
      <c r="MVM528" s="76"/>
      <c r="MVN528" s="76"/>
      <c r="MVO528" s="76"/>
      <c r="MVP528" s="76"/>
      <c r="MVQ528" s="76"/>
      <c r="MVR528" s="76"/>
      <c r="MVS528" s="76"/>
      <c r="MVT528" s="76"/>
      <c r="MVU528" s="76"/>
      <c r="MVV528" s="76"/>
      <c r="MVW528" s="76"/>
      <c r="MVX528" s="76"/>
      <c r="MVY528" s="76"/>
      <c r="MVZ528" s="76"/>
      <c r="MWA528" s="76"/>
      <c r="MWB528" s="76"/>
      <c r="MWC528" s="76"/>
      <c r="MWD528" s="76"/>
      <c r="MWE528" s="76"/>
      <c r="MWF528" s="76"/>
      <c r="MWG528" s="76"/>
      <c r="MWH528" s="76"/>
      <c r="MWI528" s="76"/>
      <c r="MWJ528" s="76"/>
      <c r="MWK528" s="76"/>
      <c r="MWL528" s="76"/>
      <c r="MWM528" s="76"/>
      <c r="MWN528" s="76"/>
      <c r="MWO528" s="76"/>
      <c r="MWP528" s="76"/>
      <c r="MWQ528" s="76"/>
      <c r="MWR528" s="76"/>
      <c r="MWS528" s="76"/>
      <c r="MWT528" s="76"/>
      <c r="MWU528" s="76"/>
      <c r="MWV528" s="76"/>
      <c r="MWW528" s="76"/>
      <c r="MWX528" s="76"/>
      <c r="MWY528" s="76"/>
      <c r="MWZ528" s="76"/>
      <c r="MXA528" s="76"/>
      <c r="MXB528" s="76"/>
      <c r="MXC528" s="76"/>
      <c r="MXD528" s="76"/>
      <c r="MXE528" s="76"/>
      <c r="MXF528" s="76"/>
      <c r="MXG528" s="76"/>
      <c r="MXH528" s="76"/>
      <c r="MXI528" s="76"/>
      <c r="MXJ528" s="76"/>
      <c r="MXK528" s="76"/>
      <c r="MXL528" s="76"/>
      <c r="MXM528" s="76"/>
      <c r="MXN528" s="76"/>
      <c r="MXO528" s="76"/>
      <c r="MXP528" s="76"/>
      <c r="MXQ528" s="76"/>
      <c r="MXR528" s="76"/>
      <c r="MXS528" s="76"/>
      <c r="MXT528" s="76"/>
      <c r="MXU528" s="76"/>
      <c r="MXV528" s="76"/>
      <c r="MXW528" s="76"/>
      <c r="MXX528" s="76"/>
      <c r="MXY528" s="76"/>
      <c r="MXZ528" s="76"/>
      <c r="MYA528" s="76"/>
      <c r="MYB528" s="76"/>
      <c r="MYC528" s="76"/>
      <c r="MYD528" s="76"/>
      <c r="MYE528" s="76"/>
      <c r="MYF528" s="76"/>
      <c r="MYG528" s="76"/>
      <c r="MYH528" s="76"/>
      <c r="MYI528" s="76"/>
      <c r="MYJ528" s="76"/>
      <c r="MYK528" s="76"/>
      <c r="MYL528" s="76"/>
      <c r="MYM528" s="76"/>
      <c r="MYN528" s="76"/>
      <c r="MYO528" s="76"/>
      <c r="MYP528" s="76"/>
      <c r="MYQ528" s="76"/>
      <c r="MYR528" s="76"/>
      <c r="MYS528" s="76"/>
      <c r="MYT528" s="76"/>
      <c r="MYU528" s="76"/>
      <c r="MYV528" s="76"/>
      <c r="MYW528" s="76"/>
      <c r="MYX528" s="76"/>
      <c r="MYY528" s="76"/>
      <c r="MYZ528" s="76"/>
      <c r="MZA528" s="76"/>
      <c r="MZB528" s="76"/>
      <c r="MZC528" s="76"/>
      <c r="MZD528" s="76"/>
      <c r="MZE528" s="76"/>
      <c r="MZF528" s="76"/>
      <c r="MZG528" s="76"/>
      <c r="MZH528" s="76"/>
      <c r="MZI528" s="76"/>
      <c r="MZJ528" s="76"/>
      <c r="MZK528" s="76"/>
      <c r="MZL528" s="76"/>
      <c r="MZM528" s="76"/>
      <c r="MZN528" s="76"/>
      <c r="MZO528" s="76"/>
      <c r="MZP528" s="76"/>
      <c r="MZQ528" s="76"/>
      <c r="MZR528" s="76"/>
      <c r="MZS528" s="76"/>
      <c r="MZT528" s="76"/>
      <c r="MZU528" s="76"/>
      <c r="MZV528" s="76"/>
      <c r="MZW528" s="76"/>
      <c r="MZX528" s="76"/>
      <c r="MZY528" s="76"/>
      <c r="MZZ528" s="76"/>
      <c r="NAA528" s="76"/>
      <c r="NAB528" s="76"/>
      <c r="NAC528" s="76"/>
      <c r="NAD528" s="76"/>
      <c r="NAE528" s="76"/>
      <c r="NAF528" s="76"/>
      <c r="NAG528" s="76"/>
      <c r="NAH528" s="76"/>
      <c r="NAI528" s="76"/>
      <c r="NAJ528" s="76"/>
      <c r="NAK528" s="76"/>
      <c r="NAL528" s="76"/>
      <c r="NAM528" s="76"/>
      <c r="NAN528" s="76"/>
      <c r="NAO528" s="76"/>
      <c r="NAP528" s="76"/>
      <c r="NAQ528" s="76"/>
      <c r="NAR528" s="76"/>
      <c r="NAS528" s="76"/>
      <c r="NAT528" s="76"/>
      <c r="NAU528" s="76"/>
      <c r="NAV528" s="76"/>
      <c r="NAW528" s="76"/>
      <c r="NAX528" s="76"/>
      <c r="NAY528" s="76"/>
      <c r="NAZ528" s="76"/>
      <c r="NBA528" s="76"/>
      <c r="NBB528" s="76"/>
      <c r="NBC528" s="76"/>
      <c r="NBD528" s="76"/>
      <c r="NBE528" s="76"/>
      <c r="NBF528" s="76"/>
      <c r="NBG528" s="76"/>
      <c r="NBH528" s="76"/>
      <c r="NBI528" s="76"/>
      <c r="NBJ528" s="76"/>
      <c r="NBK528" s="76"/>
      <c r="NBL528" s="76"/>
      <c r="NBM528" s="76"/>
      <c r="NBN528" s="76"/>
      <c r="NBO528" s="76"/>
      <c r="NBP528" s="76"/>
      <c r="NBQ528" s="76"/>
      <c r="NBR528" s="76"/>
      <c r="NBS528" s="76"/>
      <c r="NBT528" s="76"/>
      <c r="NBU528" s="76"/>
      <c r="NBV528" s="76"/>
      <c r="NBW528" s="76"/>
      <c r="NBX528" s="76"/>
      <c r="NBY528" s="76"/>
      <c r="NBZ528" s="76"/>
      <c r="NCA528" s="76"/>
      <c r="NCB528" s="76"/>
      <c r="NCC528" s="76"/>
      <c r="NCD528" s="76"/>
      <c r="NCE528" s="76"/>
      <c r="NCF528" s="76"/>
      <c r="NCG528" s="76"/>
      <c r="NCH528" s="76"/>
      <c r="NCI528" s="76"/>
      <c r="NCJ528" s="76"/>
      <c r="NCK528" s="76"/>
      <c r="NCL528" s="76"/>
      <c r="NCM528" s="76"/>
      <c r="NCN528" s="76"/>
      <c r="NCO528" s="76"/>
      <c r="NCP528" s="76"/>
      <c r="NCQ528" s="76"/>
      <c r="NCR528" s="76"/>
      <c r="NCS528" s="76"/>
      <c r="NCT528" s="76"/>
      <c r="NCU528" s="76"/>
      <c r="NCV528" s="76"/>
      <c r="NCW528" s="76"/>
      <c r="NCX528" s="76"/>
      <c r="NCY528" s="76"/>
      <c r="NCZ528" s="76"/>
      <c r="NDA528" s="76"/>
      <c r="NDB528" s="76"/>
      <c r="NDC528" s="76"/>
      <c r="NDD528" s="76"/>
      <c r="NDE528" s="76"/>
      <c r="NDF528" s="76"/>
      <c r="NDG528" s="76"/>
      <c r="NDH528" s="76"/>
      <c r="NDI528" s="76"/>
      <c r="NDJ528" s="76"/>
      <c r="NDK528" s="76"/>
      <c r="NDL528" s="76"/>
      <c r="NDM528" s="76"/>
      <c r="NDN528" s="76"/>
      <c r="NDO528" s="76"/>
      <c r="NDP528" s="76"/>
      <c r="NDQ528" s="76"/>
      <c r="NDR528" s="76"/>
      <c r="NDS528" s="76"/>
      <c r="NDT528" s="76"/>
      <c r="NDU528" s="76"/>
      <c r="NDV528" s="76"/>
      <c r="NDW528" s="76"/>
      <c r="NDX528" s="76"/>
      <c r="NDY528" s="76"/>
      <c r="NDZ528" s="76"/>
      <c r="NEA528" s="76"/>
      <c r="NEB528" s="76"/>
      <c r="NEC528" s="76"/>
      <c r="NED528" s="76"/>
      <c r="NEE528" s="76"/>
      <c r="NEF528" s="76"/>
      <c r="NEG528" s="76"/>
      <c r="NEH528" s="76"/>
      <c r="NEI528" s="76"/>
      <c r="NEJ528" s="76"/>
      <c r="NEK528" s="76"/>
      <c r="NEL528" s="76"/>
      <c r="NEM528" s="76"/>
      <c r="NEN528" s="76"/>
      <c r="NEO528" s="76"/>
      <c r="NEP528" s="76"/>
      <c r="NEQ528" s="76"/>
      <c r="NER528" s="76"/>
      <c r="NES528" s="76"/>
      <c r="NET528" s="76"/>
      <c r="NEU528" s="76"/>
      <c r="NEV528" s="76"/>
      <c r="NEW528" s="76"/>
      <c r="NEX528" s="76"/>
      <c r="NEY528" s="76"/>
      <c r="NEZ528" s="76"/>
      <c r="NFA528" s="76"/>
      <c r="NFB528" s="76"/>
      <c r="NFC528" s="76"/>
      <c r="NFD528" s="76"/>
      <c r="NFE528" s="76"/>
      <c r="NFF528" s="76"/>
      <c r="NFG528" s="76"/>
      <c r="NFH528" s="76"/>
      <c r="NFI528" s="76"/>
      <c r="NFJ528" s="76"/>
      <c r="NFK528" s="76"/>
      <c r="NFL528" s="76"/>
      <c r="NFM528" s="76"/>
      <c r="NFN528" s="76"/>
      <c r="NFO528" s="76"/>
      <c r="NFP528" s="76"/>
      <c r="NFQ528" s="76"/>
      <c r="NFR528" s="76"/>
      <c r="NFS528" s="76"/>
      <c r="NFT528" s="76"/>
      <c r="NFU528" s="76"/>
      <c r="NFV528" s="76"/>
      <c r="NFW528" s="76"/>
      <c r="NFX528" s="76"/>
      <c r="NFY528" s="76"/>
      <c r="NFZ528" s="76"/>
      <c r="NGA528" s="76"/>
      <c r="NGB528" s="76"/>
      <c r="NGC528" s="76"/>
      <c r="NGD528" s="76"/>
      <c r="NGE528" s="76"/>
      <c r="NGF528" s="76"/>
      <c r="NGG528" s="76"/>
      <c r="NGH528" s="76"/>
      <c r="NGI528" s="76"/>
      <c r="NGJ528" s="76"/>
      <c r="NGK528" s="76"/>
      <c r="NGL528" s="76"/>
      <c r="NGM528" s="76"/>
      <c r="NGN528" s="76"/>
      <c r="NGO528" s="76"/>
      <c r="NGP528" s="76"/>
      <c r="NGQ528" s="76"/>
      <c r="NGR528" s="76"/>
      <c r="NGS528" s="76"/>
      <c r="NGT528" s="76"/>
      <c r="NGU528" s="76"/>
      <c r="NGV528" s="76"/>
      <c r="NGW528" s="76"/>
      <c r="NGX528" s="76"/>
      <c r="NGY528" s="76"/>
      <c r="NGZ528" s="76"/>
      <c r="NHA528" s="76"/>
      <c r="NHB528" s="76"/>
      <c r="NHC528" s="76"/>
      <c r="NHD528" s="76"/>
      <c r="NHE528" s="76"/>
      <c r="NHF528" s="76"/>
      <c r="NHG528" s="76"/>
      <c r="NHH528" s="76"/>
      <c r="NHI528" s="76"/>
      <c r="NHJ528" s="76"/>
      <c r="NHK528" s="76"/>
      <c r="NHL528" s="76"/>
      <c r="NHM528" s="76"/>
      <c r="NHN528" s="76"/>
      <c r="NHO528" s="76"/>
      <c r="NHP528" s="76"/>
      <c r="NHQ528" s="76"/>
      <c r="NHR528" s="76"/>
      <c r="NHS528" s="76"/>
      <c r="NHT528" s="76"/>
      <c r="NHU528" s="76"/>
      <c r="NHV528" s="76"/>
      <c r="NHW528" s="76"/>
      <c r="NHX528" s="76"/>
      <c r="NHY528" s="76"/>
      <c r="NHZ528" s="76"/>
      <c r="NIA528" s="76"/>
      <c r="NIB528" s="76"/>
      <c r="NIC528" s="76"/>
      <c r="NID528" s="76"/>
      <c r="NIE528" s="76"/>
      <c r="NIF528" s="76"/>
      <c r="NIG528" s="76"/>
      <c r="NIH528" s="76"/>
      <c r="NII528" s="76"/>
      <c r="NIJ528" s="76"/>
      <c r="NIK528" s="76"/>
      <c r="NIL528" s="76"/>
      <c r="NIM528" s="76"/>
      <c r="NIN528" s="76"/>
      <c r="NIO528" s="76"/>
      <c r="NIP528" s="76"/>
      <c r="NIQ528" s="76"/>
      <c r="NIR528" s="76"/>
      <c r="NIS528" s="76"/>
      <c r="NIT528" s="76"/>
      <c r="NIU528" s="76"/>
      <c r="NIV528" s="76"/>
      <c r="NIW528" s="76"/>
      <c r="NIX528" s="76"/>
      <c r="NIY528" s="76"/>
      <c r="NIZ528" s="76"/>
      <c r="NJA528" s="76"/>
      <c r="NJB528" s="76"/>
      <c r="NJC528" s="76"/>
      <c r="NJD528" s="76"/>
      <c r="NJE528" s="76"/>
      <c r="NJF528" s="76"/>
      <c r="NJG528" s="76"/>
      <c r="NJH528" s="76"/>
      <c r="NJI528" s="76"/>
      <c r="NJJ528" s="76"/>
      <c r="NJK528" s="76"/>
      <c r="NJL528" s="76"/>
      <c r="NJM528" s="76"/>
      <c r="NJN528" s="76"/>
      <c r="NJO528" s="76"/>
      <c r="NJP528" s="76"/>
      <c r="NJQ528" s="76"/>
      <c r="NJR528" s="76"/>
      <c r="NJS528" s="76"/>
      <c r="NJT528" s="76"/>
      <c r="NJU528" s="76"/>
      <c r="NJV528" s="76"/>
      <c r="NJW528" s="76"/>
      <c r="NJX528" s="76"/>
      <c r="NJY528" s="76"/>
      <c r="NJZ528" s="76"/>
      <c r="NKA528" s="76"/>
      <c r="NKB528" s="76"/>
      <c r="NKC528" s="76"/>
      <c r="NKD528" s="76"/>
      <c r="NKE528" s="76"/>
      <c r="NKF528" s="76"/>
      <c r="NKG528" s="76"/>
      <c r="NKH528" s="76"/>
      <c r="NKI528" s="76"/>
      <c r="NKJ528" s="76"/>
      <c r="NKK528" s="76"/>
      <c r="NKL528" s="76"/>
      <c r="NKM528" s="76"/>
      <c r="NKN528" s="76"/>
      <c r="NKO528" s="76"/>
      <c r="NKP528" s="76"/>
      <c r="NKQ528" s="76"/>
      <c r="NKR528" s="76"/>
      <c r="NKS528" s="76"/>
      <c r="NKT528" s="76"/>
      <c r="NKU528" s="76"/>
      <c r="NKV528" s="76"/>
      <c r="NKW528" s="76"/>
      <c r="NKX528" s="76"/>
      <c r="NKY528" s="76"/>
      <c r="NKZ528" s="76"/>
      <c r="NLA528" s="76"/>
      <c r="NLB528" s="76"/>
      <c r="NLC528" s="76"/>
      <c r="NLD528" s="76"/>
      <c r="NLE528" s="76"/>
      <c r="NLF528" s="76"/>
      <c r="NLG528" s="76"/>
      <c r="NLH528" s="76"/>
      <c r="NLI528" s="76"/>
      <c r="NLJ528" s="76"/>
      <c r="NLK528" s="76"/>
      <c r="NLL528" s="76"/>
      <c r="NLM528" s="76"/>
      <c r="NLN528" s="76"/>
      <c r="NLO528" s="76"/>
      <c r="NLP528" s="76"/>
      <c r="NLQ528" s="76"/>
      <c r="NLR528" s="76"/>
      <c r="NLS528" s="76"/>
      <c r="NLT528" s="76"/>
      <c r="NLU528" s="76"/>
      <c r="NLV528" s="76"/>
      <c r="NLW528" s="76"/>
      <c r="NLX528" s="76"/>
      <c r="NLY528" s="76"/>
      <c r="NLZ528" s="76"/>
      <c r="NMA528" s="76"/>
      <c r="NMB528" s="76"/>
      <c r="NMC528" s="76"/>
      <c r="NMD528" s="76"/>
      <c r="NME528" s="76"/>
      <c r="NMF528" s="76"/>
      <c r="NMG528" s="76"/>
      <c r="NMH528" s="76"/>
      <c r="NMI528" s="76"/>
      <c r="NMJ528" s="76"/>
      <c r="NMK528" s="76"/>
      <c r="NML528" s="76"/>
      <c r="NMM528" s="76"/>
      <c r="NMN528" s="76"/>
      <c r="NMO528" s="76"/>
      <c r="NMP528" s="76"/>
      <c r="NMQ528" s="76"/>
      <c r="NMR528" s="76"/>
      <c r="NMS528" s="76"/>
      <c r="NMT528" s="76"/>
      <c r="NMU528" s="76"/>
      <c r="NMV528" s="76"/>
      <c r="NMW528" s="76"/>
      <c r="NMX528" s="76"/>
      <c r="NMY528" s="76"/>
      <c r="NMZ528" s="76"/>
      <c r="NNA528" s="76"/>
      <c r="NNB528" s="76"/>
      <c r="NNC528" s="76"/>
      <c r="NND528" s="76"/>
      <c r="NNE528" s="76"/>
      <c r="NNF528" s="76"/>
      <c r="NNG528" s="76"/>
      <c r="NNH528" s="76"/>
      <c r="NNI528" s="76"/>
      <c r="NNJ528" s="76"/>
      <c r="NNK528" s="76"/>
      <c r="NNL528" s="76"/>
      <c r="NNM528" s="76"/>
      <c r="NNN528" s="76"/>
      <c r="NNO528" s="76"/>
      <c r="NNP528" s="76"/>
      <c r="NNQ528" s="76"/>
      <c r="NNR528" s="76"/>
      <c r="NNS528" s="76"/>
      <c r="NNT528" s="76"/>
      <c r="NNU528" s="76"/>
      <c r="NNV528" s="76"/>
      <c r="NNW528" s="76"/>
      <c r="NNX528" s="76"/>
      <c r="NNY528" s="76"/>
      <c r="NNZ528" s="76"/>
      <c r="NOA528" s="76"/>
      <c r="NOB528" s="76"/>
      <c r="NOC528" s="76"/>
      <c r="NOD528" s="76"/>
      <c r="NOE528" s="76"/>
      <c r="NOF528" s="76"/>
      <c r="NOG528" s="76"/>
      <c r="NOH528" s="76"/>
      <c r="NOI528" s="76"/>
      <c r="NOJ528" s="76"/>
      <c r="NOK528" s="76"/>
      <c r="NOL528" s="76"/>
      <c r="NOM528" s="76"/>
      <c r="NON528" s="76"/>
      <c r="NOO528" s="76"/>
      <c r="NOP528" s="76"/>
      <c r="NOQ528" s="76"/>
      <c r="NOR528" s="76"/>
      <c r="NOS528" s="76"/>
      <c r="NOT528" s="76"/>
      <c r="NOU528" s="76"/>
      <c r="NOV528" s="76"/>
      <c r="NOW528" s="76"/>
      <c r="NOX528" s="76"/>
      <c r="NOY528" s="76"/>
      <c r="NOZ528" s="76"/>
      <c r="NPA528" s="76"/>
      <c r="NPB528" s="76"/>
      <c r="NPC528" s="76"/>
      <c r="NPD528" s="76"/>
      <c r="NPE528" s="76"/>
      <c r="NPF528" s="76"/>
      <c r="NPG528" s="76"/>
      <c r="NPH528" s="76"/>
      <c r="NPI528" s="76"/>
      <c r="NPJ528" s="76"/>
      <c r="NPK528" s="76"/>
      <c r="NPL528" s="76"/>
      <c r="NPM528" s="76"/>
      <c r="NPN528" s="76"/>
      <c r="NPO528" s="76"/>
      <c r="NPP528" s="76"/>
      <c r="NPQ528" s="76"/>
      <c r="NPR528" s="76"/>
      <c r="NPS528" s="76"/>
      <c r="NPT528" s="76"/>
      <c r="NPU528" s="76"/>
      <c r="NPV528" s="76"/>
      <c r="NPW528" s="76"/>
      <c r="NPX528" s="76"/>
      <c r="NPY528" s="76"/>
      <c r="NPZ528" s="76"/>
      <c r="NQA528" s="76"/>
      <c r="NQB528" s="76"/>
      <c r="NQC528" s="76"/>
      <c r="NQD528" s="76"/>
      <c r="NQE528" s="76"/>
      <c r="NQF528" s="76"/>
      <c r="NQG528" s="76"/>
      <c r="NQH528" s="76"/>
      <c r="NQI528" s="76"/>
      <c r="NQJ528" s="76"/>
      <c r="NQK528" s="76"/>
      <c r="NQL528" s="76"/>
      <c r="NQM528" s="76"/>
      <c r="NQN528" s="76"/>
      <c r="NQO528" s="76"/>
      <c r="NQP528" s="76"/>
      <c r="NQQ528" s="76"/>
      <c r="NQR528" s="76"/>
      <c r="NQS528" s="76"/>
      <c r="NQT528" s="76"/>
      <c r="NQU528" s="76"/>
      <c r="NQV528" s="76"/>
      <c r="NQW528" s="76"/>
      <c r="NQX528" s="76"/>
      <c r="NQY528" s="76"/>
      <c r="NQZ528" s="76"/>
      <c r="NRA528" s="76"/>
      <c r="NRB528" s="76"/>
      <c r="NRC528" s="76"/>
      <c r="NRD528" s="76"/>
      <c r="NRE528" s="76"/>
      <c r="NRF528" s="76"/>
      <c r="NRG528" s="76"/>
      <c r="NRH528" s="76"/>
      <c r="NRI528" s="76"/>
      <c r="NRJ528" s="76"/>
      <c r="NRK528" s="76"/>
      <c r="NRL528" s="76"/>
      <c r="NRM528" s="76"/>
      <c r="NRN528" s="76"/>
      <c r="NRO528" s="76"/>
      <c r="NRP528" s="76"/>
      <c r="NRQ528" s="76"/>
      <c r="NRR528" s="76"/>
      <c r="NRS528" s="76"/>
      <c r="NRT528" s="76"/>
      <c r="NRU528" s="76"/>
      <c r="NRV528" s="76"/>
      <c r="NRW528" s="76"/>
      <c r="NRX528" s="76"/>
      <c r="NRY528" s="76"/>
      <c r="NRZ528" s="76"/>
      <c r="NSA528" s="76"/>
      <c r="NSB528" s="76"/>
      <c r="NSC528" s="76"/>
      <c r="NSD528" s="76"/>
      <c r="NSE528" s="76"/>
      <c r="NSF528" s="76"/>
      <c r="NSG528" s="76"/>
      <c r="NSH528" s="76"/>
      <c r="NSI528" s="76"/>
      <c r="NSJ528" s="76"/>
      <c r="NSK528" s="76"/>
      <c r="NSL528" s="76"/>
      <c r="NSM528" s="76"/>
      <c r="NSN528" s="76"/>
      <c r="NSO528" s="76"/>
      <c r="NSP528" s="76"/>
      <c r="NSQ528" s="76"/>
      <c r="NSR528" s="76"/>
      <c r="NSS528" s="76"/>
      <c r="NST528" s="76"/>
      <c r="NSU528" s="76"/>
      <c r="NSV528" s="76"/>
      <c r="NSW528" s="76"/>
      <c r="NSX528" s="76"/>
      <c r="NSY528" s="76"/>
      <c r="NSZ528" s="76"/>
      <c r="NTA528" s="76"/>
      <c r="NTB528" s="76"/>
      <c r="NTC528" s="76"/>
      <c r="NTD528" s="76"/>
      <c r="NTE528" s="76"/>
      <c r="NTF528" s="76"/>
      <c r="NTG528" s="76"/>
      <c r="NTH528" s="76"/>
      <c r="NTI528" s="76"/>
      <c r="NTJ528" s="76"/>
      <c r="NTK528" s="76"/>
      <c r="NTL528" s="76"/>
      <c r="NTM528" s="76"/>
      <c r="NTN528" s="76"/>
      <c r="NTO528" s="76"/>
      <c r="NTP528" s="76"/>
      <c r="NTQ528" s="76"/>
      <c r="NTR528" s="76"/>
      <c r="NTS528" s="76"/>
      <c r="NTT528" s="76"/>
      <c r="NTU528" s="76"/>
      <c r="NTV528" s="76"/>
      <c r="NTW528" s="76"/>
      <c r="NTX528" s="76"/>
      <c r="NTY528" s="76"/>
      <c r="NTZ528" s="76"/>
      <c r="NUA528" s="76"/>
      <c r="NUB528" s="76"/>
      <c r="NUC528" s="76"/>
      <c r="NUD528" s="76"/>
      <c r="NUE528" s="76"/>
      <c r="NUF528" s="76"/>
      <c r="NUG528" s="76"/>
      <c r="NUH528" s="76"/>
      <c r="NUI528" s="76"/>
      <c r="NUJ528" s="76"/>
      <c r="NUK528" s="76"/>
      <c r="NUL528" s="76"/>
      <c r="NUM528" s="76"/>
      <c r="NUN528" s="76"/>
      <c r="NUO528" s="76"/>
      <c r="NUP528" s="76"/>
      <c r="NUQ528" s="76"/>
      <c r="NUR528" s="76"/>
      <c r="NUS528" s="76"/>
      <c r="NUT528" s="76"/>
      <c r="NUU528" s="76"/>
      <c r="NUV528" s="76"/>
      <c r="NUW528" s="76"/>
      <c r="NUX528" s="76"/>
      <c r="NUY528" s="76"/>
      <c r="NUZ528" s="76"/>
      <c r="NVA528" s="76"/>
      <c r="NVB528" s="76"/>
      <c r="NVC528" s="76"/>
      <c r="NVD528" s="76"/>
      <c r="NVE528" s="76"/>
      <c r="NVF528" s="76"/>
      <c r="NVG528" s="76"/>
      <c r="NVH528" s="76"/>
      <c r="NVI528" s="76"/>
      <c r="NVJ528" s="76"/>
      <c r="NVK528" s="76"/>
      <c r="NVL528" s="76"/>
      <c r="NVM528" s="76"/>
      <c r="NVN528" s="76"/>
      <c r="NVO528" s="76"/>
      <c r="NVP528" s="76"/>
      <c r="NVQ528" s="76"/>
      <c r="NVR528" s="76"/>
      <c r="NVS528" s="76"/>
      <c r="NVT528" s="76"/>
      <c r="NVU528" s="76"/>
      <c r="NVV528" s="76"/>
      <c r="NVW528" s="76"/>
      <c r="NVX528" s="76"/>
      <c r="NVY528" s="76"/>
      <c r="NVZ528" s="76"/>
      <c r="NWA528" s="76"/>
      <c r="NWB528" s="76"/>
      <c r="NWC528" s="76"/>
      <c r="NWD528" s="76"/>
      <c r="NWE528" s="76"/>
      <c r="NWF528" s="76"/>
      <c r="NWG528" s="76"/>
      <c r="NWH528" s="76"/>
      <c r="NWI528" s="76"/>
      <c r="NWJ528" s="76"/>
      <c r="NWK528" s="76"/>
      <c r="NWL528" s="76"/>
      <c r="NWM528" s="76"/>
      <c r="NWN528" s="76"/>
      <c r="NWO528" s="76"/>
      <c r="NWP528" s="76"/>
      <c r="NWQ528" s="76"/>
      <c r="NWR528" s="76"/>
      <c r="NWS528" s="76"/>
      <c r="NWT528" s="76"/>
      <c r="NWU528" s="76"/>
      <c r="NWV528" s="76"/>
      <c r="NWW528" s="76"/>
      <c r="NWX528" s="76"/>
      <c r="NWY528" s="76"/>
      <c r="NWZ528" s="76"/>
      <c r="NXA528" s="76"/>
      <c r="NXB528" s="76"/>
      <c r="NXC528" s="76"/>
      <c r="NXD528" s="76"/>
      <c r="NXE528" s="76"/>
      <c r="NXF528" s="76"/>
      <c r="NXG528" s="76"/>
      <c r="NXH528" s="76"/>
      <c r="NXI528" s="76"/>
      <c r="NXJ528" s="76"/>
      <c r="NXK528" s="76"/>
      <c r="NXL528" s="76"/>
      <c r="NXM528" s="76"/>
      <c r="NXN528" s="76"/>
      <c r="NXO528" s="76"/>
      <c r="NXP528" s="76"/>
      <c r="NXQ528" s="76"/>
      <c r="NXR528" s="76"/>
      <c r="NXS528" s="76"/>
      <c r="NXT528" s="76"/>
      <c r="NXU528" s="76"/>
      <c r="NXV528" s="76"/>
      <c r="NXW528" s="76"/>
      <c r="NXX528" s="76"/>
      <c r="NXY528" s="76"/>
      <c r="NXZ528" s="76"/>
      <c r="NYA528" s="76"/>
      <c r="NYB528" s="76"/>
      <c r="NYC528" s="76"/>
      <c r="NYD528" s="76"/>
      <c r="NYE528" s="76"/>
      <c r="NYF528" s="76"/>
      <c r="NYG528" s="76"/>
      <c r="NYH528" s="76"/>
      <c r="NYI528" s="76"/>
      <c r="NYJ528" s="76"/>
      <c r="NYK528" s="76"/>
      <c r="NYL528" s="76"/>
      <c r="NYM528" s="76"/>
      <c r="NYN528" s="76"/>
      <c r="NYO528" s="76"/>
      <c r="NYP528" s="76"/>
      <c r="NYQ528" s="76"/>
      <c r="NYR528" s="76"/>
      <c r="NYS528" s="76"/>
      <c r="NYT528" s="76"/>
      <c r="NYU528" s="76"/>
      <c r="NYV528" s="76"/>
      <c r="NYW528" s="76"/>
      <c r="NYX528" s="76"/>
      <c r="NYY528" s="76"/>
      <c r="NYZ528" s="76"/>
      <c r="NZA528" s="76"/>
      <c r="NZB528" s="76"/>
      <c r="NZC528" s="76"/>
      <c r="NZD528" s="76"/>
      <c r="NZE528" s="76"/>
      <c r="NZF528" s="76"/>
      <c r="NZG528" s="76"/>
      <c r="NZH528" s="76"/>
      <c r="NZI528" s="76"/>
      <c r="NZJ528" s="76"/>
      <c r="NZK528" s="76"/>
      <c r="NZL528" s="76"/>
      <c r="NZM528" s="76"/>
      <c r="NZN528" s="76"/>
      <c r="NZO528" s="76"/>
      <c r="NZP528" s="76"/>
      <c r="NZQ528" s="76"/>
      <c r="NZR528" s="76"/>
      <c r="NZS528" s="76"/>
      <c r="NZT528" s="76"/>
      <c r="NZU528" s="76"/>
      <c r="NZV528" s="76"/>
      <c r="NZW528" s="76"/>
      <c r="NZX528" s="76"/>
      <c r="NZY528" s="76"/>
      <c r="NZZ528" s="76"/>
      <c r="OAA528" s="76"/>
      <c r="OAB528" s="76"/>
      <c r="OAC528" s="76"/>
      <c r="OAD528" s="76"/>
      <c r="OAE528" s="76"/>
      <c r="OAF528" s="76"/>
      <c r="OAG528" s="76"/>
      <c r="OAH528" s="76"/>
      <c r="OAI528" s="76"/>
      <c r="OAJ528" s="76"/>
      <c r="OAK528" s="76"/>
      <c r="OAL528" s="76"/>
      <c r="OAM528" s="76"/>
      <c r="OAN528" s="76"/>
      <c r="OAO528" s="76"/>
      <c r="OAP528" s="76"/>
      <c r="OAQ528" s="76"/>
      <c r="OAR528" s="76"/>
      <c r="OAS528" s="76"/>
      <c r="OAT528" s="76"/>
      <c r="OAU528" s="76"/>
      <c r="OAV528" s="76"/>
      <c r="OAW528" s="76"/>
      <c r="OAX528" s="76"/>
      <c r="OAY528" s="76"/>
      <c r="OAZ528" s="76"/>
      <c r="OBA528" s="76"/>
      <c r="OBB528" s="76"/>
      <c r="OBC528" s="76"/>
      <c r="OBD528" s="76"/>
      <c r="OBE528" s="76"/>
      <c r="OBF528" s="76"/>
      <c r="OBG528" s="76"/>
      <c r="OBH528" s="76"/>
      <c r="OBI528" s="76"/>
      <c r="OBJ528" s="76"/>
      <c r="OBK528" s="76"/>
      <c r="OBL528" s="76"/>
      <c r="OBM528" s="76"/>
      <c r="OBN528" s="76"/>
      <c r="OBO528" s="76"/>
      <c r="OBP528" s="76"/>
      <c r="OBQ528" s="76"/>
      <c r="OBR528" s="76"/>
      <c r="OBS528" s="76"/>
      <c r="OBT528" s="76"/>
      <c r="OBU528" s="76"/>
      <c r="OBV528" s="76"/>
      <c r="OBW528" s="76"/>
      <c r="OBX528" s="76"/>
      <c r="OBY528" s="76"/>
      <c r="OBZ528" s="76"/>
      <c r="OCA528" s="76"/>
      <c r="OCB528" s="76"/>
      <c r="OCC528" s="76"/>
      <c r="OCD528" s="76"/>
      <c r="OCE528" s="76"/>
      <c r="OCF528" s="76"/>
      <c r="OCG528" s="76"/>
      <c r="OCH528" s="76"/>
      <c r="OCI528" s="76"/>
      <c r="OCJ528" s="76"/>
      <c r="OCK528" s="76"/>
      <c r="OCL528" s="76"/>
      <c r="OCM528" s="76"/>
      <c r="OCN528" s="76"/>
      <c r="OCO528" s="76"/>
      <c r="OCP528" s="76"/>
      <c r="OCQ528" s="76"/>
      <c r="OCR528" s="76"/>
      <c r="OCS528" s="76"/>
      <c r="OCT528" s="76"/>
      <c r="OCU528" s="76"/>
      <c r="OCV528" s="76"/>
      <c r="OCW528" s="76"/>
      <c r="OCX528" s="76"/>
      <c r="OCY528" s="76"/>
      <c r="OCZ528" s="76"/>
      <c r="ODA528" s="76"/>
      <c r="ODB528" s="76"/>
      <c r="ODC528" s="76"/>
      <c r="ODD528" s="76"/>
      <c r="ODE528" s="76"/>
      <c r="ODF528" s="76"/>
      <c r="ODG528" s="76"/>
      <c r="ODH528" s="76"/>
      <c r="ODI528" s="76"/>
      <c r="ODJ528" s="76"/>
      <c r="ODK528" s="76"/>
      <c r="ODL528" s="76"/>
      <c r="ODM528" s="76"/>
      <c r="ODN528" s="76"/>
      <c r="ODO528" s="76"/>
      <c r="ODP528" s="76"/>
      <c r="ODQ528" s="76"/>
      <c r="ODR528" s="76"/>
      <c r="ODS528" s="76"/>
      <c r="ODT528" s="76"/>
      <c r="ODU528" s="76"/>
      <c r="ODV528" s="76"/>
      <c r="ODW528" s="76"/>
      <c r="ODX528" s="76"/>
      <c r="ODY528" s="76"/>
      <c r="ODZ528" s="76"/>
      <c r="OEA528" s="76"/>
      <c r="OEB528" s="76"/>
      <c r="OEC528" s="76"/>
      <c r="OED528" s="76"/>
      <c r="OEE528" s="76"/>
      <c r="OEF528" s="76"/>
      <c r="OEG528" s="76"/>
      <c r="OEH528" s="76"/>
      <c r="OEI528" s="76"/>
      <c r="OEJ528" s="76"/>
      <c r="OEK528" s="76"/>
      <c r="OEL528" s="76"/>
      <c r="OEM528" s="76"/>
      <c r="OEN528" s="76"/>
      <c r="OEO528" s="76"/>
      <c r="OEP528" s="76"/>
      <c r="OEQ528" s="76"/>
      <c r="OER528" s="76"/>
      <c r="OES528" s="76"/>
      <c r="OET528" s="76"/>
      <c r="OEU528" s="76"/>
      <c r="OEV528" s="76"/>
      <c r="OEW528" s="76"/>
      <c r="OEX528" s="76"/>
      <c r="OEY528" s="76"/>
      <c r="OEZ528" s="76"/>
      <c r="OFA528" s="76"/>
      <c r="OFB528" s="76"/>
      <c r="OFC528" s="76"/>
      <c r="OFD528" s="76"/>
      <c r="OFE528" s="76"/>
      <c r="OFF528" s="76"/>
      <c r="OFG528" s="76"/>
      <c r="OFH528" s="76"/>
      <c r="OFI528" s="76"/>
      <c r="OFJ528" s="76"/>
      <c r="OFK528" s="76"/>
      <c r="OFL528" s="76"/>
      <c r="OFM528" s="76"/>
      <c r="OFN528" s="76"/>
      <c r="OFO528" s="76"/>
      <c r="OFP528" s="76"/>
      <c r="OFQ528" s="76"/>
      <c r="OFR528" s="76"/>
      <c r="OFS528" s="76"/>
      <c r="OFT528" s="76"/>
      <c r="OFU528" s="76"/>
      <c r="OFV528" s="76"/>
      <c r="OFW528" s="76"/>
      <c r="OFX528" s="76"/>
      <c r="OFY528" s="76"/>
      <c r="OFZ528" s="76"/>
      <c r="OGA528" s="76"/>
      <c r="OGB528" s="76"/>
      <c r="OGC528" s="76"/>
      <c r="OGD528" s="76"/>
      <c r="OGE528" s="76"/>
      <c r="OGF528" s="76"/>
      <c r="OGG528" s="76"/>
      <c r="OGH528" s="76"/>
      <c r="OGI528" s="76"/>
      <c r="OGJ528" s="76"/>
      <c r="OGK528" s="76"/>
      <c r="OGL528" s="76"/>
      <c r="OGM528" s="76"/>
      <c r="OGN528" s="76"/>
      <c r="OGO528" s="76"/>
      <c r="OGP528" s="76"/>
      <c r="OGQ528" s="76"/>
      <c r="OGR528" s="76"/>
      <c r="OGS528" s="76"/>
      <c r="OGT528" s="76"/>
      <c r="OGU528" s="76"/>
      <c r="OGV528" s="76"/>
      <c r="OGW528" s="76"/>
      <c r="OGX528" s="76"/>
      <c r="OGY528" s="76"/>
      <c r="OGZ528" s="76"/>
      <c r="OHA528" s="76"/>
      <c r="OHB528" s="76"/>
      <c r="OHC528" s="76"/>
      <c r="OHD528" s="76"/>
      <c r="OHE528" s="76"/>
      <c r="OHF528" s="76"/>
      <c r="OHG528" s="76"/>
      <c r="OHH528" s="76"/>
      <c r="OHI528" s="76"/>
      <c r="OHJ528" s="76"/>
      <c r="OHK528" s="76"/>
      <c r="OHL528" s="76"/>
      <c r="OHM528" s="76"/>
      <c r="OHN528" s="76"/>
      <c r="OHO528" s="76"/>
      <c r="OHP528" s="76"/>
      <c r="OHQ528" s="76"/>
      <c r="OHR528" s="76"/>
      <c r="OHS528" s="76"/>
      <c r="OHT528" s="76"/>
      <c r="OHU528" s="76"/>
      <c r="OHV528" s="76"/>
      <c r="OHW528" s="76"/>
      <c r="OHX528" s="76"/>
      <c r="OHY528" s="76"/>
      <c r="OHZ528" s="76"/>
      <c r="OIA528" s="76"/>
      <c r="OIB528" s="76"/>
      <c r="OIC528" s="76"/>
      <c r="OID528" s="76"/>
      <c r="OIE528" s="76"/>
      <c r="OIF528" s="76"/>
      <c r="OIG528" s="76"/>
      <c r="OIH528" s="76"/>
      <c r="OII528" s="76"/>
      <c r="OIJ528" s="76"/>
      <c r="OIK528" s="76"/>
      <c r="OIL528" s="76"/>
      <c r="OIM528" s="76"/>
      <c r="OIN528" s="76"/>
      <c r="OIO528" s="76"/>
      <c r="OIP528" s="76"/>
      <c r="OIQ528" s="76"/>
      <c r="OIR528" s="76"/>
      <c r="OIS528" s="76"/>
      <c r="OIT528" s="76"/>
      <c r="OIU528" s="76"/>
      <c r="OIV528" s="76"/>
      <c r="OIW528" s="76"/>
      <c r="OIX528" s="76"/>
      <c r="OIY528" s="76"/>
      <c r="OIZ528" s="76"/>
      <c r="OJA528" s="76"/>
      <c r="OJB528" s="76"/>
      <c r="OJC528" s="76"/>
      <c r="OJD528" s="76"/>
      <c r="OJE528" s="76"/>
      <c r="OJF528" s="76"/>
      <c r="OJG528" s="76"/>
      <c r="OJH528" s="76"/>
      <c r="OJI528" s="76"/>
      <c r="OJJ528" s="76"/>
      <c r="OJK528" s="76"/>
      <c r="OJL528" s="76"/>
      <c r="OJM528" s="76"/>
      <c r="OJN528" s="76"/>
      <c r="OJO528" s="76"/>
      <c r="OJP528" s="76"/>
      <c r="OJQ528" s="76"/>
      <c r="OJR528" s="76"/>
      <c r="OJS528" s="76"/>
      <c r="OJT528" s="76"/>
      <c r="OJU528" s="76"/>
      <c r="OJV528" s="76"/>
      <c r="OJW528" s="76"/>
      <c r="OJX528" s="76"/>
      <c r="OJY528" s="76"/>
      <c r="OJZ528" s="76"/>
      <c r="OKA528" s="76"/>
      <c r="OKB528" s="76"/>
      <c r="OKC528" s="76"/>
      <c r="OKD528" s="76"/>
      <c r="OKE528" s="76"/>
      <c r="OKF528" s="76"/>
      <c r="OKG528" s="76"/>
      <c r="OKH528" s="76"/>
      <c r="OKI528" s="76"/>
      <c r="OKJ528" s="76"/>
      <c r="OKK528" s="76"/>
      <c r="OKL528" s="76"/>
      <c r="OKM528" s="76"/>
      <c r="OKN528" s="76"/>
      <c r="OKO528" s="76"/>
      <c r="OKP528" s="76"/>
      <c r="OKQ528" s="76"/>
      <c r="OKR528" s="76"/>
      <c r="OKS528" s="76"/>
      <c r="OKT528" s="76"/>
      <c r="OKU528" s="76"/>
      <c r="OKV528" s="76"/>
      <c r="OKW528" s="76"/>
      <c r="OKX528" s="76"/>
      <c r="OKY528" s="76"/>
      <c r="OKZ528" s="76"/>
      <c r="OLA528" s="76"/>
      <c r="OLB528" s="76"/>
      <c r="OLC528" s="76"/>
      <c r="OLD528" s="76"/>
      <c r="OLE528" s="76"/>
      <c r="OLF528" s="76"/>
      <c r="OLG528" s="76"/>
      <c r="OLH528" s="76"/>
      <c r="OLI528" s="76"/>
      <c r="OLJ528" s="76"/>
      <c r="OLK528" s="76"/>
      <c r="OLL528" s="76"/>
      <c r="OLM528" s="76"/>
      <c r="OLN528" s="76"/>
      <c r="OLO528" s="76"/>
      <c r="OLP528" s="76"/>
      <c r="OLQ528" s="76"/>
      <c r="OLR528" s="76"/>
      <c r="OLS528" s="76"/>
      <c r="OLT528" s="76"/>
      <c r="OLU528" s="76"/>
      <c r="OLV528" s="76"/>
      <c r="OLW528" s="76"/>
      <c r="OLX528" s="76"/>
      <c r="OLY528" s="76"/>
      <c r="OLZ528" s="76"/>
      <c r="OMA528" s="76"/>
      <c r="OMB528" s="76"/>
      <c r="OMC528" s="76"/>
      <c r="OMD528" s="76"/>
      <c r="OME528" s="76"/>
      <c r="OMF528" s="76"/>
      <c r="OMG528" s="76"/>
      <c r="OMH528" s="76"/>
      <c r="OMI528" s="76"/>
      <c r="OMJ528" s="76"/>
      <c r="OMK528" s="76"/>
      <c r="OML528" s="76"/>
      <c r="OMM528" s="76"/>
      <c r="OMN528" s="76"/>
      <c r="OMO528" s="76"/>
      <c r="OMP528" s="76"/>
      <c r="OMQ528" s="76"/>
      <c r="OMR528" s="76"/>
      <c r="OMS528" s="76"/>
      <c r="OMT528" s="76"/>
      <c r="OMU528" s="76"/>
      <c r="OMV528" s="76"/>
      <c r="OMW528" s="76"/>
      <c r="OMX528" s="76"/>
      <c r="OMY528" s="76"/>
      <c r="OMZ528" s="76"/>
      <c r="ONA528" s="76"/>
      <c r="ONB528" s="76"/>
      <c r="ONC528" s="76"/>
      <c r="OND528" s="76"/>
      <c r="ONE528" s="76"/>
      <c r="ONF528" s="76"/>
      <c r="ONG528" s="76"/>
      <c r="ONH528" s="76"/>
      <c r="ONI528" s="76"/>
      <c r="ONJ528" s="76"/>
      <c r="ONK528" s="76"/>
      <c r="ONL528" s="76"/>
      <c r="ONM528" s="76"/>
      <c r="ONN528" s="76"/>
      <c r="ONO528" s="76"/>
      <c r="ONP528" s="76"/>
      <c r="ONQ528" s="76"/>
      <c r="ONR528" s="76"/>
      <c r="ONS528" s="76"/>
      <c r="ONT528" s="76"/>
      <c r="ONU528" s="76"/>
      <c r="ONV528" s="76"/>
      <c r="ONW528" s="76"/>
      <c r="ONX528" s="76"/>
      <c r="ONY528" s="76"/>
      <c r="ONZ528" s="76"/>
      <c r="OOA528" s="76"/>
      <c r="OOB528" s="76"/>
      <c r="OOC528" s="76"/>
      <c r="OOD528" s="76"/>
      <c r="OOE528" s="76"/>
      <c r="OOF528" s="76"/>
      <c r="OOG528" s="76"/>
      <c r="OOH528" s="76"/>
      <c r="OOI528" s="76"/>
      <c r="OOJ528" s="76"/>
      <c r="OOK528" s="76"/>
      <c r="OOL528" s="76"/>
      <c r="OOM528" s="76"/>
      <c r="OON528" s="76"/>
      <c r="OOO528" s="76"/>
      <c r="OOP528" s="76"/>
      <c r="OOQ528" s="76"/>
      <c r="OOR528" s="76"/>
      <c r="OOS528" s="76"/>
      <c r="OOT528" s="76"/>
      <c r="OOU528" s="76"/>
      <c r="OOV528" s="76"/>
      <c r="OOW528" s="76"/>
      <c r="OOX528" s="76"/>
      <c r="OOY528" s="76"/>
      <c r="OOZ528" s="76"/>
      <c r="OPA528" s="76"/>
      <c r="OPB528" s="76"/>
      <c r="OPC528" s="76"/>
      <c r="OPD528" s="76"/>
      <c r="OPE528" s="76"/>
      <c r="OPF528" s="76"/>
      <c r="OPG528" s="76"/>
      <c r="OPH528" s="76"/>
      <c r="OPI528" s="76"/>
      <c r="OPJ528" s="76"/>
      <c r="OPK528" s="76"/>
      <c r="OPL528" s="76"/>
      <c r="OPM528" s="76"/>
      <c r="OPN528" s="76"/>
      <c r="OPO528" s="76"/>
      <c r="OPP528" s="76"/>
      <c r="OPQ528" s="76"/>
      <c r="OPR528" s="76"/>
      <c r="OPS528" s="76"/>
      <c r="OPT528" s="76"/>
      <c r="OPU528" s="76"/>
      <c r="OPV528" s="76"/>
      <c r="OPW528" s="76"/>
      <c r="OPX528" s="76"/>
      <c r="OPY528" s="76"/>
      <c r="OPZ528" s="76"/>
      <c r="OQA528" s="76"/>
      <c r="OQB528" s="76"/>
      <c r="OQC528" s="76"/>
      <c r="OQD528" s="76"/>
      <c r="OQE528" s="76"/>
      <c r="OQF528" s="76"/>
      <c r="OQG528" s="76"/>
      <c r="OQH528" s="76"/>
      <c r="OQI528" s="76"/>
      <c r="OQJ528" s="76"/>
      <c r="OQK528" s="76"/>
      <c r="OQL528" s="76"/>
      <c r="OQM528" s="76"/>
      <c r="OQN528" s="76"/>
      <c r="OQO528" s="76"/>
      <c r="OQP528" s="76"/>
      <c r="OQQ528" s="76"/>
      <c r="OQR528" s="76"/>
      <c r="OQS528" s="76"/>
      <c r="OQT528" s="76"/>
      <c r="OQU528" s="76"/>
      <c r="OQV528" s="76"/>
      <c r="OQW528" s="76"/>
      <c r="OQX528" s="76"/>
      <c r="OQY528" s="76"/>
      <c r="OQZ528" s="76"/>
      <c r="ORA528" s="76"/>
      <c r="ORB528" s="76"/>
      <c r="ORC528" s="76"/>
      <c r="ORD528" s="76"/>
      <c r="ORE528" s="76"/>
      <c r="ORF528" s="76"/>
      <c r="ORG528" s="76"/>
      <c r="ORH528" s="76"/>
      <c r="ORI528" s="76"/>
      <c r="ORJ528" s="76"/>
      <c r="ORK528" s="76"/>
      <c r="ORL528" s="76"/>
      <c r="ORM528" s="76"/>
      <c r="ORN528" s="76"/>
      <c r="ORO528" s="76"/>
      <c r="ORP528" s="76"/>
      <c r="ORQ528" s="76"/>
      <c r="ORR528" s="76"/>
      <c r="ORS528" s="76"/>
      <c r="ORT528" s="76"/>
      <c r="ORU528" s="76"/>
      <c r="ORV528" s="76"/>
      <c r="ORW528" s="76"/>
      <c r="ORX528" s="76"/>
      <c r="ORY528" s="76"/>
      <c r="ORZ528" s="76"/>
      <c r="OSA528" s="76"/>
      <c r="OSB528" s="76"/>
      <c r="OSC528" s="76"/>
      <c r="OSD528" s="76"/>
      <c r="OSE528" s="76"/>
      <c r="OSF528" s="76"/>
      <c r="OSG528" s="76"/>
      <c r="OSH528" s="76"/>
      <c r="OSI528" s="76"/>
      <c r="OSJ528" s="76"/>
      <c r="OSK528" s="76"/>
      <c r="OSL528" s="76"/>
      <c r="OSM528" s="76"/>
      <c r="OSN528" s="76"/>
      <c r="OSO528" s="76"/>
      <c r="OSP528" s="76"/>
      <c r="OSQ528" s="76"/>
      <c r="OSR528" s="76"/>
      <c r="OSS528" s="76"/>
      <c r="OST528" s="76"/>
      <c r="OSU528" s="76"/>
      <c r="OSV528" s="76"/>
      <c r="OSW528" s="76"/>
      <c r="OSX528" s="76"/>
      <c r="OSY528" s="76"/>
      <c r="OSZ528" s="76"/>
      <c r="OTA528" s="76"/>
      <c r="OTB528" s="76"/>
      <c r="OTC528" s="76"/>
      <c r="OTD528" s="76"/>
      <c r="OTE528" s="76"/>
      <c r="OTF528" s="76"/>
      <c r="OTG528" s="76"/>
      <c r="OTH528" s="76"/>
      <c r="OTI528" s="76"/>
      <c r="OTJ528" s="76"/>
      <c r="OTK528" s="76"/>
      <c r="OTL528" s="76"/>
      <c r="OTM528" s="76"/>
      <c r="OTN528" s="76"/>
      <c r="OTO528" s="76"/>
      <c r="OTP528" s="76"/>
      <c r="OTQ528" s="76"/>
      <c r="OTR528" s="76"/>
      <c r="OTS528" s="76"/>
      <c r="OTT528" s="76"/>
      <c r="OTU528" s="76"/>
      <c r="OTV528" s="76"/>
      <c r="OTW528" s="76"/>
      <c r="OTX528" s="76"/>
      <c r="OTY528" s="76"/>
      <c r="OTZ528" s="76"/>
      <c r="OUA528" s="76"/>
      <c r="OUB528" s="76"/>
      <c r="OUC528" s="76"/>
      <c r="OUD528" s="76"/>
      <c r="OUE528" s="76"/>
      <c r="OUF528" s="76"/>
      <c r="OUG528" s="76"/>
      <c r="OUH528" s="76"/>
      <c r="OUI528" s="76"/>
      <c r="OUJ528" s="76"/>
      <c r="OUK528" s="76"/>
      <c r="OUL528" s="76"/>
      <c r="OUM528" s="76"/>
      <c r="OUN528" s="76"/>
      <c r="OUO528" s="76"/>
      <c r="OUP528" s="76"/>
      <c r="OUQ528" s="76"/>
      <c r="OUR528" s="76"/>
      <c r="OUS528" s="76"/>
      <c r="OUT528" s="76"/>
      <c r="OUU528" s="76"/>
      <c r="OUV528" s="76"/>
      <c r="OUW528" s="76"/>
      <c r="OUX528" s="76"/>
      <c r="OUY528" s="76"/>
      <c r="OUZ528" s="76"/>
      <c r="OVA528" s="76"/>
      <c r="OVB528" s="76"/>
      <c r="OVC528" s="76"/>
      <c r="OVD528" s="76"/>
      <c r="OVE528" s="76"/>
      <c r="OVF528" s="76"/>
      <c r="OVG528" s="76"/>
      <c r="OVH528" s="76"/>
      <c r="OVI528" s="76"/>
      <c r="OVJ528" s="76"/>
      <c r="OVK528" s="76"/>
      <c r="OVL528" s="76"/>
      <c r="OVM528" s="76"/>
      <c r="OVN528" s="76"/>
      <c r="OVO528" s="76"/>
      <c r="OVP528" s="76"/>
      <c r="OVQ528" s="76"/>
      <c r="OVR528" s="76"/>
      <c r="OVS528" s="76"/>
      <c r="OVT528" s="76"/>
      <c r="OVU528" s="76"/>
      <c r="OVV528" s="76"/>
      <c r="OVW528" s="76"/>
      <c r="OVX528" s="76"/>
      <c r="OVY528" s="76"/>
      <c r="OVZ528" s="76"/>
      <c r="OWA528" s="76"/>
      <c r="OWB528" s="76"/>
      <c r="OWC528" s="76"/>
      <c r="OWD528" s="76"/>
      <c r="OWE528" s="76"/>
      <c r="OWF528" s="76"/>
      <c r="OWG528" s="76"/>
      <c r="OWH528" s="76"/>
      <c r="OWI528" s="76"/>
      <c r="OWJ528" s="76"/>
      <c r="OWK528" s="76"/>
      <c r="OWL528" s="76"/>
      <c r="OWM528" s="76"/>
      <c r="OWN528" s="76"/>
      <c r="OWO528" s="76"/>
      <c r="OWP528" s="76"/>
      <c r="OWQ528" s="76"/>
      <c r="OWR528" s="76"/>
      <c r="OWS528" s="76"/>
      <c r="OWT528" s="76"/>
      <c r="OWU528" s="76"/>
      <c r="OWV528" s="76"/>
      <c r="OWW528" s="76"/>
      <c r="OWX528" s="76"/>
      <c r="OWY528" s="76"/>
      <c r="OWZ528" s="76"/>
      <c r="OXA528" s="76"/>
      <c r="OXB528" s="76"/>
      <c r="OXC528" s="76"/>
      <c r="OXD528" s="76"/>
      <c r="OXE528" s="76"/>
      <c r="OXF528" s="76"/>
      <c r="OXG528" s="76"/>
      <c r="OXH528" s="76"/>
      <c r="OXI528" s="76"/>
      <c r="OXJ528" s="76"/>
      <c r="OXK528" s="76"/>
      <c r="OXL528" s="76"/>
      <c r="OXM528" s="76"/>
      <c r="OXN528" s="76"/>
      <c r="OXO528" s="76"/>
      <c r="OXP528" s="76"/>
      <c r="OXQ528" s="76"/>
      <c r="OXR528" s="76"/>
      <c r="OXS528" s="76"/>
      <c r="OXT528" s="76"/>
      <c r="OXU528" s="76"/>
      <c r="OXV528" s="76"/>
      <c r="OXW528" s="76"/>
      <c r="OXX528" s="76"/>
      <c r="OXY528" s="76"/>
      <c r="OXZ528" s="76"/>
      <c r="OYA528" s="76"/>
      <c r="OYB528" s="76"/>
      <c r="OYC528" s="76"/>
      <c r="OYD528" s="76"/>
      <c r="OYE528" s="76"/>
      <c r="OYF528" s="76"/>
      <c r="OYG528" s="76"/>
      <c r="OYH528" s="76"/>
      <c r="OYI528" s="76"/>
      <c r="OYJ528" s="76"/>
      <c r="OYK528" s="76"/>
      <c r="OYL528" s="76"/>
      <c r="OYM528" s="76"/>
      <c r="OYN528" s="76"/>
      <c r="OYO528" s="76"/>
      <c r="OYP528" s="76"/>
      <c r="OYQ528" s="76"/>
      <c r="OYR528" s="76"/>
      <c r="OYS528" s="76"/>
      <c r="OYT528" s="76"/>
      <c r="OYU528" s="76"/>
      <c r="OYV528" s="76"/>
      <c r="OYW528" s="76"/>
      <c r="OYX528" s="76"/>
      <c r="OYY528" s="76"/>
      <c r="OYZ528" s="76"/>
      <c r="OZA528" s="76"/>
      <c r="OZB528" s="76"/>
      <c r="OZC528" s="76"/>
      <c r="OZD528" s="76"/>
      <c r="OZE528" s="76"/>
      <c r="OZF528" s="76"/>
      <c r="OZG528" s="76"/>
      <c r="OZH528" s="76"/>
      <c r="OZI528" s="76"/>
      <c r="OZJ528" s="76"/>
      <c r="OZK528" s="76"/>
      <c r="OZL528" s="76"/>
      <c r="OZM528" s="76"/>
      <c r="OZN528" s="76"/>
      <c r="OZO528" s="76"/>
      <c r="OZP528" s="76"/>
      <c r="OZQ528" s="76"/>
      <c r="OZR528" s="76"/>
      <c r="OZS528" s="76"/>
      <c r="OZT528" s="76"/>
      <c r="OZU528" s="76"/>
      <c r="OZV528" s="76"/>
      <c r="OZW528" s="76"/>
      <c r="OZX528" s="76"/>
      <c r="OZY528" s="76"/>
      <c r="OZZ528" s="76"/>
      <c r="PAA528" s="76"/>
      <c r="PAB528" s="76"/>
      <c r="PAC528" s="76"/>
      <c r="PAD528" s="76"/>
      <c r="PAE528" s="76"/>
      <c r="PAF528" s="76"/>
      <c r="PAG528" s="76"/>
      <c r="PAH528" s="76"/>
      <c r="PAI528" s="76"/>
      <c r="PAJ528" s="76"/>
      <c r="PAK528" s="76"/>
      <c r="PAL528" s="76"/>
      <c r="PAM528" s="76"/>
      <c r="PAN528" s="76"/>
      <c r="PAO528" s="76"/>
      <c r="PAP528" s="76"/>
      <c r="PAQ528" s="76"/>
      <c r="PAR528" s="76"/>
      <c r="PAS528" s="76"/>
      <c r="PAT528" s="76"/>
      <c r="PAU528" s="76"/>
      <c r="PAV528" s="76"/>
      <c r="PAW528" s="76"/>
      <c r="PAX528" s="76"/>
      <c r="PAY528" s="76"/>
      <c r="PAZ528" s="76"/>
      <c r="PBA528" s="76"/>
      <c r="PBB528" s="76"/>
      <c r="PBC528" s="76"/>
      <c r="PBD528" s="76"/>
      <c r="PBE528" s="76"/>
      <c r="PBF528" s="76"/>
      <c r="PBG528" s="76"/>
      <c r="PBH528" s="76"/>
      <c r="PBI528" s="76"/>
      <c r="PBJ528" s="76"/>
      <c r="PBK528" s="76"/>
      <c r="PBL528" s="76"/>
      <c r="PBM528" s="76"/>
      <c r="PBN528" s="76"/>
      <c r="PBO528" s="76"/>
      <c r="PBP528" s="76"/>
      <c r="PBQ528" s="76"/>
      <c r="PBR528" s="76"/>
      <c r="PBS528" s="76"/>
      <c r="PBT528" s="76"/>
      <c r="PBU528" s="76"/>
      <c r="PBV528" s="76"/>
      <c r="PBW528" s="76"/>
      <c r="PBX528" s="76"/>
      <c r="PBY528" s="76"/>
      <c r="PBZ528" s="76"/>
      <c r="PCA528" s="76"/>
      <c r="PCB528" s="76"/>
      <c r="PCC528" s="76"/>
      <c r="PCD528" s="76"/>
      <c r="PCE528" s="76"/>
      <c r="PCF528" s="76"/>
      <c r="PCG528" s="76"/>
      <c r="PCH528" s="76"/>
      <c r="PCI528" s="76"/>
      <c r="PCJ528" s="76"/>
      <c r="PCK528" s="76"/>
      <c r="PCL528" s="76"/>
      <c r="PCM528" s="76"/>
      <c r="PCN528" s="76"/>
      <c r="PCO528" s="76"/>
      <c r="PCP528" s="76"/>
      <c r="PCQ528" s="76"/>
      <c r="PCR528" s="76"/>
      <c r="PCS528" s="76"/>
      <c r="PCT528" s="76"/>
      <c r="PCU528" s="76"/>
      <c r="PCV528" s="76"/>
      <c r="PCW528" s="76"/>
      <c r="PCX528" s="76"/>
      <c r="PCY528" s="76"/>
      <c r="PCZ528" s="76"/>
      <c r="PDA528" s="76"/>
      <c r="PDB528" s="76"/>
      <c r="PDC528" s="76"/>
      <c r="PDD528" s="76"/>
      <c r="PDE528" s="76"/>
      <c r="PDF528" s="76"/>
      <c r="PDG528" s="76"/>
      <c r="PDH528" s="76"/>
      <c r="PDI528" s="76"/>
      <c r="PDJ528" s="76"/>
      <c r="PDK528" s="76"/>
      <c r="PDL528" s="76"/>
      <c r="PDM528" s="76"/>
      <c r="PDN528" s="76"/>
      <c r="PDO528" s="76"/>
      <c r="PDP528" s="76"/>
      <c r="PDQ528" s="76"/>
      <c r="PDR528" s="76"/>
      <c r="PDS528" s="76"/>
      <c r="PDT528" s="76"/>
      <c r="PDU528" s="76"/>
      <c r="PDV528" s="76"/>
      <c r="PDW528" s="76"/>
      <c r="PDX528" s="76"/>
      <c r="PDY528" s="76"/>
      <c r="PDZ528" s="76"/>
      <c r="PEA528" s="76"/>
      <c r="PEB528" s="76"/>
      <c r="PEC528" s="76"/>
      <c r="PED528" s="76"/>
      <c r="PEE528" s="76"/>
      <c r="PEF528" s="76"/>
      <c r="PEG528" s="76"/>
      <c r="PEH528" s="76"/>
      <c r="PEI528" s="76"/>
      <c r="PEJ528" s="76"/>
      <c r="PEK528" s="76"/>
      <c r="PEL528" s="76"/>
      <c r="PEM528" s="76"/>
      <c r="PEN528" s="76"/>
      <c r="PEO528" s="76"/>
      <c r="PEP528" s="76"/>
      <c r="PEQ528" s="76"/>
      <c r="PER528" s="76"/>
      <c r="PES528" s="76"/>
      <c r="PET528" s="76"/>
      <c r="PEU528" s="76"/>
      <c r="PEV528" s="76"/>
      <c r="PEW528" s="76"/>
      <c r="PEX528" s="76"/>
      <c r="PEY528" s="76"/>
      <c r="PEZ528" s="76"/>
      <c r="PFA528" s="76"/>
      <c r="PFB528" s="76"/>
      <c r="PFC528" s="76"/>
      <c r="PFD528" s="76"/>
      <c r="PFE528" s="76"/>
      <c r="PFF528" s="76"/>
      <c r="PFG528" s="76"/>
      <c r="PFH528" s="76"/>
      <c r="PFI528" s="76"/>
      <c r="PFJ528" s="76"/>
      <c r="PFK528" s="76"/>
      <c r="PFL528" s="76"/>
      <c r="PFM528" s="76"/>
      <c r="PFN528" s="76"/>
      <c r="PFO528" s="76"/>
      <c r="PFP528" s="76"/>
      <c r="PFQ528" s="76"/>
      <c r="PFR528" s="76"/>
      <c r="PFS528" s="76"/>
      <c r="PFT528" s="76"/>
      <c r="PFU528" s="76"/>
      <c r="PFV528" s="76"/>
      <c r="PFW528" s="76"/>
      <c r="PFX528" s="76"/>
      <c r="PFY528" s="76"/>
      <c r="PFZ528" s="76"/>
      <c r="PGA528" s="76"/>
      <c r="PGB528" s="76"/>
      <c r="PGC528" s="76"/>
      <c r="PGD528" s="76"/>
      <c r="PGE528" s="76"/>
      <c r="PGF528" s="76"/>
      <c r="PGG528" s="76"/>
      <c r="PGH528" s="76"/>
      <c r="PGI528" s="76"/>
      <c r="PGJ528" s="76"/>
      <c r="PGK528" s="76"/>
      <c r="PGL528" s="76"/>
      <c r="PGM528" s="76"/>
      <c r="PGN528" s="76"/>
      <c r="PGO528" s="76"/>
      <c r="PGP528" s="76"/>
      <c r="PGQ528" s="76"/>
      <c r="PGR528" s="76"/>
      <c r="PGS528" s="76"/>
      <c r="PGT528" s="76"/>
      <c r="PGU528" s="76"/>
      <c r="PGV528" s="76"/>
      <c r="PGW528" s="76"/>
      <c r="PGX528" s="76"/>
      <c r="PGY528" s="76"/>
      <c r="PGZ528" s="76"/>
      <c r="PHA528" s="76"/>
      <c r="PHB528" s="76"/>
      <c r="PHC528" s="76"/>
      <c r="PHD528" s="76"/>
      <c r="PHE528" s="76"/>
      <c r="PHF528" s="76"/>
      <c r="PHG528" s="76"/>
      <c r="PHH528" s="76"/>
      <c r="PHI528" s="76"/>
      <c r="PHJ528" s="76"/>
      <c r="PHK528" s="76"/>
      <c r="PHL528" s="76"/>
      <c r="PHM528" s="76"/>
      <c r="PHN528" s="76"/>
      <c r="PHO528" s="76"/>
      <c r="PHP528" s="76"/>
      <c r="PHQ528" s="76"/>
      <c r="PHR528" s="76"/>
      <c r="PHS528" s="76"/>
      <c r="PHT528" s="76"/>
      <c r="PHU528" s="76"/>
      <c r="PHV528" s="76"/>
      <c r="PHW528" s="76"/>
      <c r="PHX528" s="76"/>
      <c r="PHY528" s="76"/>
      <c r="PHZ528" s="76"/>
      <c r="PIA528" s="76"/>
      <c r="PIB528" s="76"/>
      <c r="PIC528" s="76"/>
      <c r="PID528" s="76"/>
      <c r="PIE528" s="76"/>
      <c r="PIF528" s="76"/>
      <c r="PIG528" s="76"/>
      <c r="PIH528" s="76"/>
      <c r="PII528" s="76"/>
      <c r="PIJ528" s="76"/>
      <c r="PIK528" s="76"/>
      <c r="PIL528" s="76"/>
      <c r="PIM528" s="76"/>
      <c r="PIN528" s="76"/>
      <c r="PIO528" s="76"/>
      <c r="PIP528" s="76"/>
      <c r="PIQ528" s="76"/>
      <c r="PIR528" s="76"/>
      <c r="PIS528" s="76"/>
      <c r="PIT528" s="76"/>
      <c r="PIU528" s="76"/>
      <c r="PIV528" s="76"/>
      <c r="PIW528" s="76"/>
      <c r="PIX528" s="76"/>
      <c r="PIY528" s="76"/>
      <c r="PIZ528" s="76"/>
      <c r="PJA528" s="76"/>
      <c r="PJB528" s="76"/>
      <c r="PJC528" s="76"/>
      <c r="PJD528" s="76"/>
      <c r="PJE528" s="76"/>
      <c r="PJF528" s="76"/>
      <c r="PJG528" s="76"/>
      <c r="PJH528" s="76"/>
      <c r="PJI528" s="76"/>
      <c r="PJJ528" s="76"/>
      <c r="PJK528" s="76"/>
      <c r="PJL528" s="76"/>
      <c r="PJM528" s="76"/>
      <c r="PJN528" s="76"/>
      <c r="PJO528" s="76"/>
      <c r="PJP528" s="76"/>
      <c r="PJQ528" s="76"/>
      <c r="PJR528" s="76"/>
      <c r="PJS528" s="76"/>
      <c r="PJT528" s="76"/>
      <c r="PJU528" s="76"/>
      <c r="PJV528" s="76"/>
      <c r="PJW528" s="76"/>
      <c r="PJX528" s="76"/>
      <c r="PJY528" s="76"/>
      <c r="PJZ528" s="76"/>
      <c r="PKA528" s="76"/>
      <c r="PKB528" s="76"/>
      <c r="PKC528" s="76"/>
      <c r="PKD528" s="76"/>
      <c r="PKE528" s="76"/>
      <c r="PKF528" s="76"/>
      <c r="PKG528" s="76"/>
      <c r="PKH528" s="76"/>
      <c r="PKI528" s="76"/>
      <c r="PKJ528" s="76"/>
      <c r="PKK528" s="76"/>
      <c r="PKL528" s="76"/>
      <c r="PKM528" s="76"/>
      <c r="PKN528" s="76"/>
      <c r="PKO528" s="76"/>
      <c r="PKP528" s="76"/>
      <c r="PKQ528" s="76"/>
      <c r="PKR528" s="76"/>
      <c r="PKS528" s="76"/>
      <c r="PKT528" s="76"/>
      <c r="PKU528" s="76"/>
      <c r="PKV528" s="76"/>
      <c r="PKW528" s="76"/>
      <c r="PKX528" s="76"/>
      <c r="PKY528" s="76"/>
      <c r="PKZ528" s="76"/>
      <c r="PLA528" s="76"/>
      <c r="PLB528" s="76"/>
      <c r="PLC528" s="76"/>
      <c r="PLD528" s="76"/>
      <c r="PLE528" s="76"/>
      <c r="PLF528" s="76"/>
      <c r="PLG528" s="76"/>
      <c r="PLH528" s="76"/>
      <c r="PLI528" s="76"/>
      <c r="PLJ528" s="76"/>
      <c r="PLK528" s="76"/>
      <c r="PLL528" s="76"/>
      <c r="PLM528" s="76"/>
      <c r="PLN528" s="76"/>
      <c r="PLO528" s="76"/>
      <c r="PLP528" s="76"/>
      <c r="PLQ528" s="76"/>
      <c r="PLR528" s="76"/>
      <c r="PLS528" s="76"/>
      <c r="PLT528" s="76"/>
      <c r="PLU528" s="76"/>
      <c r="PLV528" s="76"/>
      <c r="PLW528" s="76"/>
      <c r="PLX528" s="76"/>
      <c r="PLY528" s="76"/>
      <c r="PLZ528" s="76"/>
      <c r="PMA528" s="76"/>
      <c r="PMB528" s="76"/>
      <c r="PMC528" s="76"/>
      <c r="PMD528" s="76"/>
      <c r="PME528" s="76"/>
      <c r="PMF528" s="76"/>
      <c r="PMG528" s="76"/>
      <c r="PMH528" s="76"/>
      <c r="PMI528" s="76"/>
      <c r="PMJ528" s="76"/>
      <c r="PMK528" s="76"/>
      <c r="PML528" s="76"/>
      <c r="PMM528" s="76"/>
      <c r="PMN528" s="76"/>
      <c r="PMO528" s="76"/>
      <c r="PMP528" s="76"/>
      <c r="PMQ528" s="76"/>
      <c r="PMR528" s="76"/>
      <c r="PMS528" s="76"/>
      <c r="PMT528" s="76"/>
      <c r="PMU528" s="76"/>
      <c r="PMV528" s="76"/>
      <c r="PMW528" s="76"/>
      <c r="PMX528" s="76"/>
      <c r="PMY528" s="76"/>
      <c r="PMZ528" s="76"/>
      <c r="PNA528" s="76"/>
      <c r="PNB528" s="76"/>
      <c r="PNC528" s="76"/>
      <c r="PND528" s="76"/>
      <c r="PNE528" s="76"/>
      <c r="PNF528" s="76"/>
      <c r="PNG528" s="76"/>
      <c r="PNH528" s="76"/>
      <c r="PNI528" s="76"/>
      <c r="PNJ528" s="76"/>
      <c r="PNK528" s="76"/>
      <c r="PNL528" s="76"/>
      <c r="PNM528" s="76"/>
      <c r="PNN528" s="76"/>
      <c r="PNO528" s="76"/>
      <c r="PNP528" s="76"/>
      <c r="PNQ528" s="76"/>
      <c r="PNR528" s="76"/>
      <c r="PNS528" s="76"/>
      <c r="PNT528" s="76"/>
      <c r="PNU528" s="76"/>
      <c r="PNV528" s="76"/>
      <c r="PNW528" s="76"/>
      <c r="PNX528" s="76"/>
      <c r="PNY528" s="76"/>
      <c r="PNZ528" s="76"/>
      <c r="POA528" s="76"/>
      <c r="POB528" s="76"/>
      <c r="POC528" s="76"/>
      <c r="POD528" s="76"/>
      <c r="POE528" s="76"/>
      <c r="POF528" s="76"/>
      <c r="POG528" s="76"/>
      <c r="POH528" s="76"/>
      <c r="POI528" s="76"/>
      <c r="POJ528" s="76"/>
      <c r="POK528" s="76"/>
      <c r="POL528" s="76"/>
      <c r="POM528" s="76"/>
      <c r="PON528" s="76"/>
      <c r="POO528" s="76"/>
      <c r="POP528" s="76"/>
      <c r="POQ528" s="76"/>
      <c r="POR528" s="76"/>
      <c r="POS528" s="76"/>
      <c r="POT528" s="76"/>
      <c r="POU528" s="76"/>
      <c r="POV528" s="76"/>
      <c r="POW528" s="76"/>
      <c r="POX528" s="76"/>
      <c r="POY528" s="76"/>
      <c r="POZ528" s="76"/>
      <c r="PPA528" s="76"/>
      <c r="PPB528" s="76"/>
      <c r="PPC528" s="76"/>
      <c r="PPD528" s="76"/>
      <c r="PPE528" s="76"/>
      <c r="PPF528" s="76"/>
      <c r="PPG528" s="76"/>
      <c r="PPH528" s="76"/>
      <c r="PPI528" s="76"/>
      <c r="PPJ528" s="76"/>
      <c r="PPK528" s="76"/>
      <c r="PPL528" s="76"/>
      <c r="PPM528" s="76"/>
      <c r="PPN528" s="76"/>
      <c r="PPO528" s="76"/>
      <c r="PPP528" s="76"/>
      <c r="PPQ528" s="76"/>
      <c r="PPR528" s="76"/>
      <c r="PPS528" s="76"/>
      <c r="PPT528" s="76"/>
      <c r="PPU528" s="76"/>
      <c r="PPV528" s="76"/>
      <c r="PPW528" s="76"/>
      <c r="PPX528" s="76"/>
      <c r="PPY528" s="76"/>
      <c r="PPZ528" s="76"/>
      <c r="PQA528" s="76"/>
      <c r="PQB528" s="76"/>
      <c r="PQC528" s="76"/>
      <c r="PQD528" s="76"/>
      <c r="PQE528" s="76"/>
      <c r="PQF528" s="76"/>
      <c r="PQG528" s="76"/>
      <c r="PQH528" s="76"/>
      <c r="PQI528" s="76"/>
      <c r="PQJ528" s="76"/>
      <c r="PQK528" s="76"/>
      <c r="PQL528" s="76"/>
      <c r="PQM528" s="76"/>
      <c r="PQN528" s="76"/>
      <c r="PQO528" s="76"/>
      <c r="PQP528" s="76"/>
      <c r="PQQ528" s="76"/>
      <c r="PQR528" s="76"/>
      <c r="PQS528" s="76"/>
      <c r="PQT528" s="76"/>
      <c r="PQU528" s="76"/>
      <c r="PQV528" s="76"/>
      <c r="PQW528" s="76"/>
      <c r="PQX528" s="76"/>
      <c r="PQY528" s="76"/>
      <c r="PQZ528" s="76"/>
      <c r="PRA528" s="76"/>
      <c r="PRB528" s="76"/>
      <c r="PRC528" s="76"/>
      <c r="PRD528" s="76"/>
      <c r="PRE528" s="76"/>
      <c r="PRF528" s="76"/>
      <c r="PRG528" s="76"/>
      <c r="PRH528" s="76"/>
      <c r="PRI528" s="76"/>
      <c r="PRJ528" s="76"/>
      <c r="PRK528" s="76"/>
      <c r="PRL528" s="76"/>
      <c r="PRM528" s="76"/>
      <c r="PRN528" s="76"/>
      <c r="PRO528" s="76"/>
      <c r="PRP528" s="76"/>
      <c r="PRQ528" s="76"/>
      <c r="PRR528" s="76"/>
      <c r="PRS528" s="76"/>
      <c r="PRT528" s="76"/>
      <c r="PRU528" s="76"/>
      <c r="PRV528" s="76"/>
      <c r="PRW528" s="76"/>
      <c r="PRX528" s="76"/>
      <c r="PRY528" s="76"/>
      <c r="PRZ528" s="76"/>
      <c r="PSA528" s="76"/>
      <c r="PSB528" s="76"/>
      <c r="PSC528" s="76"/>
      <c r="PSD528" s="76"/>
      <c r="PSE528" s="76"/>
      <c r="PSF528" s="76"/>
      <c r="PSG528" s="76"/>
      <c r="PSH528" s="76"/>
      <c r="PSI528" s="76"/>
      <c r="PSJ528" s="76"/>
      <c r="PSK528" s="76"/>
      <c r="PSL528" s="76"/>
      <c r="PSM528" s="76"/>
      <c r="PSN528" s="76"/>
      <c r="PSO528" s="76"/>
      <c r="PSP528" s="76"/>
      <c r="PSQ528" s="76"/>
      <c r="PSR528" s="76"/>
      <c r="PSS528" s="76"/>
      <c r="PST528" s="76"/>
      <c r="PSU528" s="76"/>
      <c r="PSV528" s="76"/>
      <c r="PSW528" s="76"/>
      <c r="PSX528" s="76"/>
      <c r="PSY528" s="76"/>
      <c r="PSZ528" s="76"/>
      <c r="PTA528" s="76"/>
      <c r="PTB528" s="76"/>
      <c r="PTC528" s="76"/>
      <c r="PTD528" s="76"/>
      <c r="PTE528" s="76"/>
      <c r="PTF528" s="76"/>
      <c r="PTG528" s="76"/>
      <c r="PTH528" s="76"/>
      <c r="PTI528" s="76"/>
      <c r="PTJ528" s="76"/>
      <c r="PTK528" s="76"/>
      <c r="PTL528" s="76"/>
      <c r="PTM528" s="76"/>
      <c r="PTN528" s="76"/>
      <c r="PTO528" s="76"/>
      <c r="PTP528" s="76"/>
      <c r="PTQ528" s="76"/>
      <c r="PTR528" s="76"/>
      <c r="PTS528" s="76"/>
      <c r="PTT528" s="76"/>
      <c r="PTU528" s="76"/>
      <c r="PTV528" s="76"/>
      <c r="PTW528" s="76"/>
      <c r="PTX528" s="76"/>
      <c r="PTY528" s="76"/>
      <c r="PTZ528" s="76"/>
      <c r="PUA528" s="76"/>
      <c r="PUB528" s="76"/>
      <c r="PUC528" s="76"/>
      <c r="PUD528" s="76"/>
      <c r="PUE528" s="76"/>
      <c r="PUF528" s="76"/>
      <c r="PUG528" s="76"/>
      <c r="PUH528" s="76"/>
      <c r="PUI528" s="76"/>
      <c r="PUJ528" s="76"/>
      <c r="PUK528" s="76"/>
      <c r="PUL528" s="76"/>
      <c r="PUM528" s="76"/>
      <c r="PUN528" s="76"/>
      <c r="PUO528" s="76"/>
      <c r="PUP528" s="76"/>
      <c r="PUQ528" s="76"/>
      <c r="PUR528" s="76"/>
      <c r="PUS528" s="76"/>
      <c r="PUT528" s="76"/>
      <c r="PUU528" s="76"/>
      <c r="PUV528" s="76"/>
      <c r="PUW528" s="76"/>
      <c r="PUX528" s="76"/>
      <c r="PUY528" s="76"/>
      <c r="PUZ528" s="76"/>
      <c r="PVA528" s="76"/>
      <c r="PVB528" s="76"/>
      <c r="PVC528" s="76"/>
      <c r="PVD528" s="76"/>
      <c r="PVE528" s="76"/>
      <c r="PVF528" s="76"/>
      <c r="PVG528" s="76"/>
      <c r="PVH528" s="76"/>
      <c r="PVI528" s="76"/>
      <c r="PVJ528" s="76"/>
      <c r="PVK528" s="76"/>
      <c r="PVL528" s="76"/>
      <c r="PVM528" s="76"/>
      <c r="PVN528" s="76"/>
      <c r="PVO528" s="76"/>
      <c r="PVP528" s="76"/>
      <c r="PVQ528" s="76"/>
      <c r="PVR528" s="76"/>
      <c r="PVS528" s="76"/>
      <c r="PVT528" s="76"/>
      <c r="PVU528" s="76"/>
      <c r="PVV528" s="76"/>
      <c r="PVW528" s="76"/>
      <c r="PVX528" s="76"/>
      <c r="PVY528" s="76"/>
      <c r="PVZ528" s="76"/>
      <c r="PWA528" s="76"/>
      <c r="PWB528" s="76"/>
      <c r="PWC528" s="76"/>
      <c r="PWD528" s="76"/>
      <c r="PWE528" s="76"/>
      <c r="PWF528" s="76"/>
      <c r="PWG528" s="76"/>
      <c r="PWH528" s="76"/>
      <c r="PWI528" s="76"/>
      <c r="PWJ528" s="76"/>
      <c r="PWK528" s="76"/>
      <c r="PWL528" s="76"/>
      <c r="PWM528" s="76"/>
      <c r="PWN528" s="76"/>
      <c r="PWO528" s="76"/>
      <c r="PWP528" s="76"/>
      <c r="PWQ528" s="76"/>
      <c r="PWR528" s="76"/>
      <c r="PWS528" s="76"/>
      <c r="PWT528" s="76"/>
      <c r="PWU528" s="76"/>
      <c r="PWV528" s="76"/>
      <c r="PWW528" s="76"/>
      <c r="PWX528" s="76"/>
      <c r="PWY528" s="76"/>
      <c r="PWZ528" s="76"/>
      <c r="PXA528" s="76"/>
      <c r="PXB528" s="76"/>
      <c r="PXC528" s="76"/>
      <c r="PXD528" s="76"/>
      <c r="PXE528" s="76"/>
      <c r="PXF528" s="76"/>
      <c r="PXG528" s="76"/>
      <c r="PXH528" s="76"/>
      <c r="PXI528" s="76"/>
      <c r="PXJ528" s="76"/>
      <c r="PXK528" s="76"/>
      <c r="PXL528" s="76"/>
      <c r="PXM528" s="76"/>
      <c r="PXN528" s="76"/>
      <c r="PXO528" s="76"/>
      <c r="PXP528" s="76"/>
      <c r="PXQ528" s="76"/>
      <c r="PXR528" s="76"/>
      <c r="PXS528" s="76"/>
      <c r="PXT528" s="76"/>
      <c r="PXU528" s="76"/>
      <c r="PXV528" s="76"/>
      <c r="PXW528" s="76"/>
      <c r="PXX528" s="76"/>
      <c r="PXY528" s="76"/>
      <c r="PXZ528" s="76"/>
      <c r="PYA528" s="76"/>
      <c r="PYB528" s="76"/>
      <c r="PYC528" s="76"/>
      <c r="PYD528" s="76"/>
      <c r="PYE528" s="76"/>
      <c r="PYF528" s="76"/>
      <c r="PYG528" s="76"/>
      <c r="PYH528" s="76"/>
      <c r="PYI528" s="76"/>
      <c r="PYJ528" s="76"/>
      <c r="PYK528" s="76"/>
      <c r="PYL528" s="76"/>
      <c r="PYM528" s="76"/>
      <c r="PYN528" s="76"/>
      <c r="PYO528" s="76"/>
      <c r="PYP528" s="76"/>
      <c r="PYQ528" s="76"/>
      <c r="PYR528" s="76"/>
      <c r="PYS528" s="76"/>
      <c r="PYT528" s="76"/>
      <c r="PYU528" s="76"/>
      <c r="PYV528" s="76"/>
      <c r="PYW528" s="76"/>
      <c r="PYX528" s="76"/>
      <c r="PYY528" s="76"/>
      <c r="PYZ528" s="76"/>
      <c r="PZA528" s="76"/>
      <c r="PZB528" s="76"/>
      <c r="PZC528" s="76"/>
      <c r="PZD528" s="76"/>
      <c r="PZE528" s="76"/>
      <c r="PZF528" s="76"/>
      <c r="PZG528" s="76"/>
      <c r="PZH528" s="76"/>
      <c r="PZI528" s="76"/>
      <c r="PZJ528" s="76"/>
      <c r="PZK528" s="76"/>
      <c r="PZL528" s="76"/>
      <c r="PZM528" s="76"/>
      <c r="PZN528" s="76"/>
      <c r="PZO528" s="76"/>
      <c r="PZP528" s="76"/>
      <c r="PZQ528" s="76"/>
      <c r="PZR528" s="76"/>
      <c r="PZS528" s="76"/>
      <c r="PZT528" s="76"/>
      <c r="PZU528" s="76"/>
      <c r="PZV528" s="76"/>
      <c r="PZW528" s="76"/>
      <c r="PZX528" s="76"/>
      <c r="PZY528" s="76"/>
      <c r="PZZ528" s="76"/>
      <c r="QAA528" s="76"/>
      <c r="QAB528" s="76"/>
      <c r="QAC528" s="76"/>
      <c r="QAD528" s="76"/>
      <c r="QAE528" s="76"/>
      <c r="QAF528" s="76"/>
      <c r="QAG528" s="76"/>
      <c r="QAH528" s="76"/>
      <c r="QAI528" s="76"/>
      <c r="QAJ528" s="76"/>
      <c r="QAK528" s="76"/>
      <c r="QAL528" s="76"/>
      <c r="QAM528" s="76"/>
      <c r="QAN528" s="76"/>
      <c r="QAO528" s="76"/>
      <c r="QAP528" s="76"/>
      <c r="QAQ528" s="76"/>
      <c r="QAR528" s="76"/>
      <c r="QAS528" s="76"/>
      <c r="QAT528" s="76"/>
      <c r="QAU528" s="76"/>
      <c r="QAV528" s="76"/>
      <c r="QAW528" s="76"/>
      <c r="QAX528" s="76"/>
      <c r="QAY528" s="76"/>
      <c r="QAZ528" s="76"/>
      <c r="QBA528" s="76"/>
      <c r="QBB528" s="76"/>
      <c r="QBC528" s="76"/>
      <c r="QBD528" s="76"/>
      <c r="QBE528" s="76"/>
      <c r="QBF528" s="76"/>
      <c r="QBG528" s="76"/>
      <c r="QBH528" s="76"/>
      <c r="QBI528" s="76"/>
      <c r="QBJ528" s="76"/>
      <c r="QBK528" s="76"/>
      <c r="QBL528" s="76"/>
      <c r="QBM528" s="76"/>
      <c r="QBN528" s="76"/>
      <c r="QBO528" s="76"/>
      <c r="QBP528" s="76"/>
      <c r="QBQ528" s="76"/>
      <c r="QBR528" s="76"/>
      <c r="QBS528" s="76"/>
      <c r="QBT528" s="76"/>
      <c r="QBU528" s="76"/>
      <c r="QBV528" s="76"/>
      <c r="QBW528" s="76"/>
      <c r="QBX528" s="76"/>
      <c r="QBY528" s="76"/>
      <c r="QBZ528" s="76"/>
      <c r="QCA528" s="76"/>
      <c r="QCB528" s="76"/>
      <c r="QCC528" s="76"/>
      <c r="QCD528" s="76"/>
      <c r="QCE528" s="76"/>
      <c r="QCF528" s="76"/>
      <c r="QCG528" s="76"/>
      <c r="QCH528" s="76"/>
      <c r="QCI528" s="76"/>
      <c r="QCJ528" s="76"/>
      <c r="QCK528" s="76"/>
      <c r="QCL528" s="76"/>
      <c r="QCM528" s="76"/>
      <c r="QCN528" s="76"/>
      <c r="QCO528" s="76"/>
      <c r="QCP528" s="76"/>
      <c r="QCQ528" s="76"/>
      <c r="QCR528" s="76"/>
      <c r="QCS528" s="76"/>
      <c r="QCT528" s="76"/>
      <c r="QCU528" s="76"/>
      <c r="QCV528" s="76"/>
      <c r="QCW528" s="76"/>
      <c r="QCX528" s="76"/>
      <c r="QCY528" s="76"/>
      <c r="QCZ528" s="76"/>
      <c r="QDA528" s="76"/>
      <c r="QDB528" s="76"/>
      <c r="QDC528" s="76"/>
      <c r="QDD528" s="76"/>
      <c r="QDE528" s="76"/>
      <c r="QDF528" s="76"/>
      <c r="QDG528" s="76"/>
      <c r="QDH528" s="76"/>
      <c r="QDI528" s="76"/>
      <c r="QDJ528" s="76"/>
      <c r="QDK528" s="76"/>
      <c r="QDL528" s="76"/>
      <c r="QDM528" s="76"/>
      <c r="QDN528" s="76"/>
      <c r="QDO528" s="76"/>
      <c r="QDP528" s="76"/>
      <c r="QDQ528" s="76"/>
      <c r="QDR528" s="76"/>
      <c r="QDS528" s="76"/>
      <c r="QDT528" s="76"/>
      <c r="QDU528" s="76"/>
      <c r="QDV528" s="76"/>
      <c r="QDW528" s="76"/>
      <c r="QDX528" s="76"/>
      <c r="QDY528" s="76"/>
      <c r="QDZ528" s="76"/>
      <c r="QEA528" s="76"/>
      <c r="QEB528" s="76"/>
      <c r="QEC528" s="76"/>
      <c r="QED528" s="76"/>
      <c r="QEE528" s="76"/>
      <c r="QEF528" s="76"/>
      <c r="QEG528" s="76"/>
      <c r="QEH528" s="76"/>
      <c r="QEI528" s="76"/>
      <c r="QEJ528" s="76"/>
      <c r="QEK528" s="76"/>
      <c r="QEL528" s="76"/>
      <c r="QEM528" s="76"/>
      <c r="QEN528" s="76"/>
      <c r="QEO528" s="76"/>
      <c r="QEP528" s="76"/>
      <c r="QEQ528" s="76"/>
      <c r="QER528" s="76"/>
      <c r="QES528" s="76"/>
      <c r="QET528" s="76"/>
      <c r="QEU528" s="76"/>
      <c r="QEV528" s="76"/>
      <c r="QEW528" s="76"/>
      <c r="QEX528" s="76"/>
      <c r="QEY528" s="76"/>
      <c r="QEZ528" s="76"/>
      <c r="QFA528" s="76"/>
      <c r="QFB528" s="76"/>
      <c r="QFC528" s="76"/>
      <c r="QFD528" s="76"/>
      <c r="QFE528" s="76"/>
      <c r="QFF528" s="76"/>
      <c r="QFG528" s="76"/>
      <c r="QFH528" s="76"/>
      <c r="QFI528" s="76"/>
      <c r="QFJ528" s="76"/>
      <c r="QFK528" s="76"/>
      <c r="QFL528" s="76"/>
      <c r="QFM528" s="76"/>
      <c r="QFN528" s="76"/>
      <c r="QFO528" s="76"/>
      <c r="QFP528" s="76"/>
      <c r="QFQ528" s="76"/>
      <c r="QFR528" s="76"/>
      <c r="QFS528" s="76"/>
      <c r="QFT528" s="76"/>
      <c r="QFU528" s="76"/>
      <c r="QFV528" s="76"/>
      <c r="QFW528" s="76"/>
      <c r="QFX528" s="76"/>
      <c r="QFY528" s="76"/>
      <c r="QFZ528" s="76"/>
      <c r="QGA528" s="76"/>
      <c r="QGB528" s="76"/>
      <c r="QGC528" s="76"/>
      <c r="QGD528" s="76"/>
      <c r="QGE528" s="76"/>
      <c r="QGF528" s="76"/>
      <c r="QGG528" s="76"/>
      <c r="QGH528" s="76"/>
      <c r="QGI528" s="76"/>
      <c r="QGJ528" s="76"/>
      <c r="QGK528" s="76"/>
      <c r="QGL528" s="76"/>
      <c r="QGM528" s="76"/>
      <c r="QGN528" s="76"/>
      <c r="QGO528" s="76"/>
      <c r="QGP528" s="76"/>
      <c r="QGQ528" s="76"/>
      <c r="QGR528" s="76"/>
      <c r="QGS528" s="76"/>
      <c r="QGT528" s="76"/>
      <c r="QGU528" s="76"/>
      <c r="QGV528" s="76"/>
      <c r="QGW528" s="76"/>
      <c r="QGX528" s="76"/>
      <c r="QGY528" s="76"/>
      <c r="QGZ528" s="76"/>
      <c r="QHA528" s="76"/>
      <c r="QHB528" s="76"/>
      <c r="QHC528" s="76"/>
      <c r="QHD528" s="76"/>
      <c r="QHE528" s="76"/>
      <c r="QHF528" s="76"/>
      <c r="QHG528" s="76"/>
      <c r="QHH528" s="76"/>
      <c r="QHI528" s="76"/>
      <c r="QHJ528" s="76"/>
      <c r="QHK528" s="76"/>
      <c r="QHL528" s="76"/>
      <c r="QHM528" s="76"/>
      <c r="QHN528" s="76"/>
      <c r="QHO528" s="76"/>
      <c r="QHP528" s="76"/>
      <c r="QHQ528" s="76"/>
      <c r="QHR528" s="76"/>
      <c r="QHS528" s="76"/>
      <c r="QHT528" s="76"/>
      <c r="QHU528" s="76"/>
      <c r="QHV528" s="76"/>
      <c r="QHW528" s="76"/>
      <c r="QHX528" s="76"/>
      <c r="QHY528" s="76"/>
      <c r="QHZ528" s="76"/>
      <c r="QIA528" s="76"/>
      <c r="QIB528" s="76"/>
      <c r="QIC528" s="76"/>
      <c r="QID528" s="76"/>
      <c r="QIE528" s="76"/>
      <c r="QIF528" s="76"/>
      <c r="QIG528" s="76"/>
      <c r="QIH528" s="76"/>
      <c r="QII528" s="76"/>
      <c r="QIJ528" s="76"/>
      <c r="QIK528" s="76"/>
      <c r="QIL528" s="76"/>
      <c r="QIM528" s="76"/>
      <c r="QIN528" s="76"/>
      <c r="QIO528" s="76"/>
      <c r="QIP528" s="76"/>
      <c r="QIQ528" s="76"/>
      <c r="QIR528" s="76"/>
      <c r="QIS528" s="76"/>
      <c r="QIT528" s="76"/>
      <c r="QIU528" s="76"/>
      <c r="QIV528" s="76"/>
      <c r="QIW528" s="76"/>
      <c r="QIX528" s="76"/>
      <c r="QIY528" s="76"/>
      <c r="QIZ528" s="76"/>
      <c r="QJA528" s="76"/>
      <c r="QJB528" s="76"/>
      <c r="QJC528" s="76"/>
      <c r="QJD528" s="76"/>
      <c r="QJE528" s="76"/>
      <c r="QJF528" s="76"/>
      <c r="QJG528" s="76"/>
      <c r="QJH528" s="76"/>
      <c r="QJI528" s="76"/>
      <c r="QJJ528" s="76"/>
      <c r="QJK528" s="76"/>
      <c r="QJL528" s="76"/>
      <c r="QJM528" s="76"/>
      <c r="QJN528" s="76"/>
      <c r="QJO528" s="76"/>
      <c r="QJP528" s="76"/>
      <c r="QJQ528" s="76"/>
      <c r="QJR528" s="76"/>
      <c r="QJS528" s="76"/>
      <c r="QJT528" s="76"/>
      <c r="QJU528" s="76"/>
      <c r="QJV528" s="76"/>
      <c r="QJW528" s="76"/>
      <c r="QJX528" s="76"/>
      <c r="QJY528" s="76"/>
      <c r="QJZ528" s="76"/>
      <c r="QKA528" s="76"/>
      <c r="QKB528" s="76"/>
      <c r="QKC528" s="76"/>
      <c r="QKD528" s="76"/>
      <c r="QKE528" s="76"/>
      <c r="QKF528" s="76"/>
      <c r="QKG528" s="76"/>
      <c r="QKH528" s="76"/>
      <c r="QKI528" s="76"/>
      <c r="QKJ528" s="76"/>
      <c r="QKK528" s="76"/>
      <c r="QKL528" s="76"/>
      <c r="QKM528" s="76"/>
      <c r="QKN528" s="76"/>
      <c r="QKO528" s="76"/>
      <c r="QKP528" s="76"/>
      <c r="QKQ528" s="76"/>
      <c r="QKR528" s="76"/>
      <c r="QKS528" s="76"/>
      <c r="QKT528" s="76"/>
      <c r="QKU528" s="76"/>
      <c r="QKV528" s="76"/>
      <c r="QKW528" s="76"/>
      <c r="QKX528" s="76"/>
      <c r="QKY528" s="76"/>
      <c r="QKZ528" s="76"/>
      <c r="QLA528" s="76"/>
      <c r="QLB528" s="76"/>
      <c r="QLC528" s="76"/>
      <c r="QLD528" s="76"/>
      <c r="QLE528" s="76"/>
      <c r="QLF528" s="76"/>
      <c r="QLG528" s="76"/>
      <c r="QLH528" s="76"/>
      <c r="QLI528" s="76"/>
      <c r="QLJ528" s="76"/>
      <c r="QLK528" s="76"/>
      <c r="QLL528" s="76"/>
      <c r="QLM528" s="76"/>
      <c r="QLN528" s="76"/>
      <c r="QLO528" s="76"/>
      <c r="QLP528" s="76"/>
      <c r="QLQ528" s="76"/>
      <c r="QLR528" s="76"/>
      <c r="QLS528" s="76"/>
      <c r="QLT528" s="76"/>
      <c r="QLU528" s="76"/>
      <c r="QLV528" s="76"/>
      <c r="QLW528" s="76"/>
      <c r="QLX528" s="76"/>
      <c r="QLY528" s="76"/>
      <c r="QLZ528" s="76"/>
      <c r="QMA528" s="76"/>
      <c r="QMB528" s="76"/>
      <c r="QMC528" s="76"/>
      <c r="QMD528" s="76"/>
      <c r="QME528" s="76"/>
      <c r="QMF528" s="76"/>
      <c r="QMG528" s="76"/>
      <c r="QMH528" s="76"/>
      <c r="QMI528" s="76"/>
      <c r="QMJ528" s="76"/>
      <c r="QMK528" s="76"/>
      <c r="QML528" s="76"/>
      <c r="QMM528" s="76"/>
      <c r="QMN528" s="76"/>
      <c r="QMO528" s="76"/>
      <c r="QMP528" s="76"/>
      <c r="QMQ528" s="76"/>
      <c r="QMR528" s="76"/>
      <c r="QMS528" s="76"/>
      <c r="QMT528" s="76"/>
      <c r="QMU528" s="76"/>
      <c r="QMV528" s="76"/>
      <c r="QMW528" s="76"/>
      <c r="QMX528" s="76"/>
      <c r="QMY528" s="76"/>
      <c r="QMZ528" s="76"/>
      <c r="QNA528" s="76"/>
      <c r="QNB528" s="76"/>
      <c r="QNC528" s="76"/>
      <c r="QND528" s="76"/>
      <c r="QNE528" s="76"/>
      <c r="QNF528" s="76"/>
      <c r="QNG528" s="76"/>
      <c r="QNH528" s="76"/>
      <c r="QNI528" s="76"/>
      <c r="QNJ528" s="76"/>
      <c r="QNK528" s="76"/>
      <c r="QNL528" s="76"/>
      <c r="QNM528" s="76"/>
      <c r="QNN528" s="76"/>
      <c r="QNO528" s="76"/>
      <c r="QNP528" s="76"/>
      <c r="QNQ528" s="76"/>
      <c r="QNR528" s="76"/>
      <c r="QNS528" s="76"/>
      <c r="QNT528" s="76"/>
      <c r="QNU528" s="76"/>
      <c r="QNV528" s="76"/>
      <c r="QNW528" s="76"/>
      <c r="QNX528" s="76"/>
      <c r="QNY528" s="76"/>
      <c r="QNZ528" s="76"/>
      <c r="QOA528" s="76"/>
      <c r="QOB528" s="76"/>
      <c r="QOC528" s="76"/>
      <c r="QOD528" s="76"/>
      <c r="QOE528" s="76"/>
      <c r="QOF528" s="76"/>
      <c r="QOG528" s="76"/>
      <c r="QOH528" s="76"/>
      <c r="QOI528" s="76"/>
      <c r="QOJ528" s="76"/>
      <c r="QOK528" s="76"/>
      <c r="QOL528" s="76"/>
      <c r="QOM528" s="76"/>
      <c r="QON528" s="76"/>
      <c r="QOO528" s="76"/>
      <c r="QOP528" s="76"/>
      <c r="QOQ528" s="76"/>
      <c r="QOR528" s="76"/>
      <c r="QOS528" s="76"/>
      <c r="QOT528" s="76"/>
      <c r="QOU528" s="76"/>
      <c r="QOV528" s="76"/>
      <c r="QOW528" s="76"/>
      <c r="QOX528" s="76"/>
      <c r="QOY528" s="76"/>
      <c r="QOZ528" s="76"/>
      <c r="QPA528" s="76"/>
      <c r="QPB528" s="76"/>
      <c r="QPC528" s="76"/>
      <c r="QPD528" s="76"/>
      <c r="QPE528" s="76"/>
      <c r="QPF528" s="76"/>
      <c r="QPG528" s="76"/>
      <c r="QPH528" s="76"/>
      <c r="QPI528" s="76"/>
      <c r="QPJ528" s="76"/>
      <c r="QPK528" s="76"/>
      <c r="QPL528" s="76"/>
      <c r="QPM528" s="76"/>
      <c r="QPN528" s="76"/>
      <c r="QPO528" s="76"/>
      <c r="QPP528" s="76"/>
      <c r="QPQ528" s="76"/>
      <c r="QPR528" s="76"/>
      <c r="QPS528" s="76"/>
      <c r="QPT528" s="76"/>
      <c r="QPU528" s="76"/>
      <c r="QPV528" s="76"/>
      <c r="QPW528" s="76"/>
      <c r="QPX528" s="76"/>
      <c r="QPY528" s="76"/>
      <c r="QPZ528" s="76"/>
      <c r="QQA528" s="76"/>
      <c r="QQB528" s="76"/>
      <c r="QQC528" s="76"/>
      <c r="QQD528" s="76"/>
      <c r="QQE528" s="76"/>
      <c r="QQF528" s="76"/>
      <c r="QQG528" s="76"/>
      <c r="QQH528" s="76"/>
      <c r="QQI528" s="76"/>
      <c r="QQJ528" s="76"/>
      <c r="QQK528" s="76"/>
      <c r="QQL528" s="76"/>
      <c r="QQM528" s="76"/>
      <c r="QQN528" s="76"/>
      <c r="QQO528" s="76"/>
      <c r="QQP528" s="76"/>
      <c r="QQQ528" s="76"/>
      <c r="QQR528" s="76"/>
      <c r="QQS528" s="76"/>
      <c r="QQT528" s="76"/>
      <c r="QQU528" s="76"/>
      <c r="QQV528" s="76"/>
      <c r="QQW528" s="76"/>
      <c r="QQX528" s="76"/>
      <c r="QQY528" s="76"/>
      <c r="QQZ528" s="76"/>
      <c r="QRA528" s="76"/>
      <c r="QRB528" s="76"/>
      <c r="QRC528" s="76"/>
      <c r="QRD528" s="76"/>
      <c r="QRE528" s="76"/>
      <c r="QRF528" s="76"/>
      <c r="QRG528" s="76"/>
      <c r="QRH528" s="76"/>
      <c r="QRI528" s="76"/>
      <c r="QRJ528" s="76"/>
      <c r="QRK528" s="76"/>
      <c r="QRL528" s="76"/>
      <c r="QRM528" s="76"/>
      <c r="QRN528" s="76"/>
      <c r="QRO528" s="76"/>
      <c r="QRP528" s="76"/>
      <c r="QRQ528" s="76"/>
      <c r="QRR528" s="76"/>
      <c r="QRS528" s="76"/>
      <c r="QRT528" s="76"/>
      <c r="QRU528" s="76"/>
      <c r="QRV528" s="76"/>
      <c r="QRW528" s="76"/>
      <c r="QRX528" s="76"/>
      <c r="QRY528" s="76"/>
      <c r="QRZ528" s="76"/>
      <c r="QSA528" s="76"/>
      <c r="QSB528" s="76"/>
      <c r="QSC528" s="76"/>
      <c r="QSD528" s="76"/>
      <c r="QSE528" s="76"/>
      <c r="QSF528" s="76"/>
      <c r="QSG528" s="76"/>
      <c r="QSH528" s="76"/>
      <c r="QSI528" s="76"/>
      <c r="QSJ528" s="76"/>
      <c r="QSK528" s="76"/>
      <c r="QSL528" s="76"/>
      <c r="QSM528" s="76"/>
      <c r="QSN528" s="76"/>
      <c r="QSO528" s="76"/>
      <c r="QSP528" s="76"/>
      <c r="QSQ528" s="76"/>
      <c r="QSR528" s="76"/>
      <c r="QSS528" s="76"/>
      <c r="QST528" s="76"/>
      <c r="QSU528" s="76"/>
      <c r="QSV528" s="76"/>
      <c r="QSW528" s="76"/>
      <c r="QSX528" s="76"/>
      <c r="QSY528" s="76"/>
      <c r="QSZ528" s="76"/>
      <c r="QTA528" s="76"/>
      <c r="QTB528" s="76"/>
      <c r="QTC528" s="76"/>
      <c r="QTD528" s="76"/>
      <c r="QTE528" s="76"/>
      <c r="QTF528" s="76"/>
      <c r="QTG528" s="76"/>
      <c r="QTH528" s="76"/>
      <c r="QTI528" s="76"/>
      <c r="QTJ528" s="76"/>
      <c r="QTK528" s="76"/>
      <c r="QTL528" s="76"/>
      <c r="QTM528" s="76"/>
      <c r="QTN528" s="76"/>
      <c r="QTO528" s="76"/>
      <c r="QTP528" s="76"/>
      <c r="QTQ528" s="76"/>
      <c r="QTR528" s="76"/>
      <c r="QTS528" s="76"/>
      <c r="QTT528" s="76"/>
      <c r="QTU528" s="76"/>
      <c r="QTV528" s="76"/>
      <c r="QTW528" s="76"/>
      <c r="QTX528" s="76"/>
      <c r="QTY528" s="76"/>
      <c r="QTZ528" s="76"/>
      <c r="QUA528" s="76"/>
      <c r="QUB528" s="76"/>
      <c r="QUC528" s="76"/>
      <c r="QUD528" s="76"/>
      <c r="QUE528" s="76"/>
      <c r="QUF528" s="76"/>
      <c r="QUG528" s="76"/>
      <c r="QUH528" s="76"/>
      <c r="QUI528" s="76"/>
      <c r="QUJ528" s="76"/>
      <c r="QUK528" s="76"/>
      <c r="QUL528" s="76"/>
      <c r="QUM528" s="76"/>
      <c r="QUN528" s="76"/>
      <c r="QUO528" s="76"/>
      <c r="QUP528" s="76"/>
      <c r="QUQ528" s="76"/>
      <c r="QUR528" s="76"/>
      <c r="QUS528" s="76"/>
      <c r="QUT528" s="76"/>
      <c r="QUU528" s="76"/>
      <c r="QUV528" s="76"/>
      <c r="QUW528" s="76"/>
      <c r="QUX528" s="76"/>
      <c r="QUY528" s="76"/>
      <c r="QUZ528" s="76"/>
      <c r="QVA528" s="76"/>
      <c r="QVB528" s="76"/>
      <c r="QVC528" s="76"/>
      <c r="QVD528" s="76"/>
      <c r="QVE528" s="76"/>
      <c r="QVF528" s="76"/>
      <c r="QVG528" s="76"/>
      <c r="QVH528" s="76"/>
      <c r="QVI528" s="76"/>
      <c r="QVJ528" s="76"/>
      <c r="QVK528" s="76"/>
      <c r="QVL528" s="76"/>
      <c r="QVM528" s="76"/>
      <c r="QVN528" s="76"/>
      <c r="QVO528" s="76"/>
      <c r="QVP528" s="76"/>
      <c r="QVQ528" s="76"/>
      <c r="QVR528" s="76"/>
      <c r="QVS528" s="76"/>
      <c r="QVT528" s="76"/>
      <c r="QVU528" s="76"/>
      <c r="QVV528" s="76"/>
      <c r="QVW528" s="76"/>
      <c r="QVX528" s="76"/>
      <c r="QVY528" s="76"/>
      <c r="QVZ528" s="76"/>
      <c r="QWA528" s="76"/>
      <c r="QWB528" s="76"/>
      <c r="QWC528" s="76"/>
      <c r="QWD528" s="76"/>
      <c r="QWE528" s="76"/>
      <c r="QWF528" s="76"/>
      <c r="QWG528" s="76"/>
      <c r="QWH528" s="76"/>
      <c r="QWI528" s="76"/>
      <c r="QWJ528" s="76"/>
      <c r="QWK528" s="76"/>
      <c r="QWL528" s="76"/>
      <c r="QWM528" s="76"/>
      <c r="QWN528" s="76"/>
      <c r="QWO528" s="76"/>
      <c r="QWP528" s="76"/>
      <c r="QWQ528" s="76"/>
      <c r="QWR528" s="76"/>
      <c r="QWS528" s="76"/>
      <c r="QWT528" s="76"/>
      <c r="QWU528" s="76"/>
      <c r="QWV528" s="76"/>
      <c r="QWW528" s="76"/>
      <c r="QWX528" s="76"/>
      <c r="QWY528" s="76"/>
      <c r="QWZ528" s="76"/>
      <c r="QXA528" s="76"/>
      <c r="QXB528" s="76"/>
      <c r="QXC528" s="76"/>
      <c r="QXD528" s="76"/>
      <c r="QXE528" s="76"/>
      <c r="QXF528" s="76"/>
      <c r="QXG528" s="76"/>
      <c r="QXH528" s="76"/>
      <c r="QXI528" s="76"/>
      <c r="QXJ528" s="76"/>
      <c r="QXK528" s="76"/>
      <c r="QXL528" s="76"/>
      <c r="QXM528" s="76"/>
      <c r="QXN528" s="76"/>
      <c r="QXO528" s="76"/>
      <c r="QXP528" s="76"/>
      <c r="QXQ528" s="76"/>
      <c r="QXR528" s="76"/>
      <c r="QXS528" s="76"/>
      <c r="QXT528" s="76"/>
      <c r="QXU528" s="76"/>
      <c r="QXV528" s="76"/>
      <c r="QXW528" s="76"/>
      <c r="QXX528" s="76"/>
      <c r="QXY528" s="76"/>
      <c r="QXZ528" s="76"/>
      <c r="QYA528" s="76"/>
      <c r="QYB528" s="76"/>
      <c r="QYC528" s="76"/>
      <c r="QYD528" s="76"/>
      <c r="QYE528" s="76"/>
      <c r="QYF528" s="76"/>
      <c r="QYG528" s="76"/>
      <c r="QYH528" s="76"/>
      <c r="QYI528" s="76"/>
      <c r="QYJ528" s="76"/>
      <c r="QYK528" s="76"/>
      <c r="QYL528" s="76"/>
      <c r="QYM528" s="76"/>
      <c r="QYN528" s="76"/>
      <c r="QYO528" s="76"/>
      <c r="QYP528" s="76"/>
      <c r="QYQ528" s="76"/>
      <c r="QYR528" s="76"/>
      <c r="QYS528" s="76"/>
      <c r="QYT528" s="76"/>
      <c r="QYU528" s="76"/>
      <c r="QYV528" s="76"/>
      <c r="QYW528" s="76"/>
      <c r="QYX528" s="76"/>
      <c r="QYY528" s="76"/>
      <c r="QYZ528" s="76"/>
      <c r="QZA528" s="76"/>
      <c r="QZB528" s="76"/>
      <c r="QZC528" s="76"/>
      <c r="QZD528" s="76"/>
      <c r="QZE528" s="76"/>
      <c r="QZF528" s="76"/>
      <c r="QZG528" s="76"/>
      <c r="QZH528" s="76"/>
      <c r="QZI528" s="76"/>
      <c r="QZJ528" s="76"/>
      <c r="QZK528" s="76"/>
      <c r="QZL528" s="76"/>
      <c r="QZM528" s="76"/>
      <c r="QZN528" s="76"/>
      <c r="QZO528" s="76"/>
      <c r="QZP528" s="76"/>
      <c r="QZQ528" s="76"/>
      <c r="QZR528" s="76"/>
      <c r="QZS528" s="76"/>
      <c r="QZT528" s="76"/>
      <c r="QZU528" s="76"/>
      <c r="QZV528" s="76"/>
      <c r="QZW528" s="76"/>
      <c r="QZX528" s="76"/>
      <c r="QZY528" s="76"/>
      <c r="QZZ528" s="76"/>
      <c r="RAA528" s="76"/>
      <c r="RAB528" s="76"/>
      <c r="RAC528" s="76"/>
      <c r="RAD528" s="76"/>
      <c r="RAE528" s="76"/>
      <c r="RAF528" s="76"/>
      <c r="RAG528" s="76"/>
      <c r="RAH528" s="76"/>
      <c r="RAI528" s="76"/>
      <c r="RAJ528" s="76"/>
      <c r="RAK528" s="76"/>
      <c r="RAL528" s="76"/>
      <c r="RAM528" s="76"/>
      <c r="RAN528" s="76"/>
      <c r="RAO528" s="76"/>
      <c r="RAP528" s="76"/>
      <c r="RAQ528" s="76"/>
      <c r="RAR528" s="76"/>
      <c r="RAS528" s="76"/>
      <c r="RAT528" s="76"/>
      <c r="RAU528" s="76"/>
      <c r="RAV528" s="76"/>
      <c r="RAW528" s="76"/>
      <c r="RAX528" s="76"/>
      <c r="RAY528" s="76"/>
      <c r="RAZ528" s="76"/>
      <c r="RBA528" s="76"/>
      <c r="RBB528" s="76"/>
      <c r="RBC528" s="76"/>
      <c r="RBD528" s="76"/>
      <c r="RBE528" s="76"/>
      <c r="RBF528" s="76"/>
      <c r="RBG528" s="76"/>
      <c r="RBH528" s="76"/>
      <c r="RBI528" s="76"/>
      <c r="RBJ528" s="76"/>
      <c r="RBK528" s="76"/>
      <c r="RBL528" s="76"/>
      <c r="RBM528" s="76"/>
      <c r="RBN528" s="76"/>
      <c r="RBO528" s="76"/>
      <c r="RBP528" s="76"/>
      <c r="RBQ528" s="76"/>
      <c r="RBR528" s="76"/>
      <c r="RBS528" s="76"/>
      <c r="RBT528" s="76"/>
      <c r="RBU528" s="76"/>
      <c r="RBV528" s="76"/>
      <c r="RBW528" s="76"/>
      <c r="RBX528" s="76"/>
      <c r="RBY528" s="76"/>
      <c r="RBZ528" s="76"/>
      <c r="RCA528" s="76"/>
      <c r="RCB528" s="76"/>
      <c r="RCC528" s="76"/>
      <c r="RCD528" s="76"/>
      <c r="RCE528" s="76"/>
      <c r="RCF528" s="76"/>
      <c r="RCG528" s="76"/>
      <c r="RCH528" s="76"/>
      <c r="RCI528" s="76"/>
      <c r="RCJ528" s="76"/>
      <c r="RCK528" s="76"/>
      <c r="RCL528" s="76"/>
      <c r="RCM528" s="76"/>
      <c r="RCN528" s="76"/>
      <c r="RCO528" s="76"/>
      <c r="RCP528" s="76"/>
      <c r="RCQ528" s="76"/>
      <c r="RCR528" s="76"/>
      <c r="RCS528" s="76"/>
      <c r="RCT528" s="76"/>
      <c r="RCU528" s="76"/>
      <c r="RCV528" s="76"/>
      <c r="RCW528" s="76"/>
      <c r="RCX528" s="76"/>
      <c r="RCY528" s="76"/>
      <c r="RCZ528" s="76"/>
      <c r="RDA528" s="76"/>
      <c r="RDB528" s="76"/>
      <c r="RDC528" s="76"/>
      <c r="RDD528" s="76"/>
      <c r="RDE528" s="76"/>
      <c r="RDF528" s="76"/>
      <c r="RDG528" s="76"/>
      <c r="RDH528" s="76"/>
      <c r="RDI528" s="76"/>
      <c r="RDJ528" s="76"/>
      <c r="RDK528" s="76"/>
      <c r="RDL528" s="76"/>
      <c r="RDM528" s="76"/>
      <c r="RDN528" s="76"/>
      <c r="RDO528" s="76"/>
      <c r="RDP528" s="76"/>
      <c r="RDQ528" s="76"/>
      <c r="RDR528" s="76"/>
      <c r="RDS528" s="76"/>
      <c r="RDT528" s="76"/>
      <c r="RDU528" s="76"/>
      <c r="RDV528" s="76"/>
      <c r="RDW528" s="76"/>
      <c r="RDX528" s="76"/>
      <c r="RDY528" s="76"/>
      <c r="RDZ528" s="76"/>
      <c r="REA528" s="76"/>
      <c r="REB528" s="76"/>
      <c r="REC528" s="76"/>
      <c r="RED528" s="76"/>
      <c r="REE528" s="76"/>
      <c r="REF528" s="76"/>
      <c r="REG528" s="76"/>
      <c r="REH528" s="76"/>
      <c r="REI528" s="76"/>
      <c r="REJ528" s="76"/>
      <c r="REK528" s="76"/>
      <c r="REL528" s="76"/>
      <c r="REM528" s="76"/>
      <c r="REN528" s="76"/>
      <c r="REO528" s="76"/>
      <c r="REP528" s="76"/>
      <c r="REQ528" s="76"/>
      <c r="RER528" s="76"/>
      <c r="RES528" s="76"/>
      <c r="RET528" s="76"/>
      <c r="REU528" s="76"/>
      <c r="REV528" s="76"/>
      <c r="REW528" s="76"/>
      <c r="REX528" s="76"/>
      <c r="REY528" s="76"/>
      <c r="REZ528" s="76"/>
      <c r="RFA528" s="76"/>
      <c r="RFB528" s="76"/>
      <c r="RFC528" s="76"/>
      <c r="RFD528" s="76"/>
      <c r="RFE528" s="76"/>
      <c r="RFF528" s="76"/>
      <c r="RFG528" s="76"/>
      <c r="RFH528" s="76"/>
      <c r="RFI528" s="76"/>
      <c r="RFJ528" s="76"/>
      <c r="RFK528" s="76"/>
      <c r="RFL528" s="76"/>
      <c r="RFM528" s="76"/>
      <c r="RFN528" s="76"/>
      <c r="RFO528" s="76"/>
      <c r="RFP528" s="76"/>
      <c r="RFQ528" s="76"/>
      <c r="RFR528" s="76"/>
      <c r="RFS528" s="76"/>
      <c r="RFT528" s="76"/>
      <c r="RFU528" s="76"/>
      <c r="RFV528" s="76"/>
      <c r="RFW528" s="76"/>
      <c r="RFX528" s="76"/>
      <c r="RFY528" s="76"/>
      <c r="RFZ528" s="76"/>
      <c r="RGA528" s="76"/>
      <c r="RGB528" s="76"/>
      <c r="RGC528" s="76"/>
      <c r="RGD528" s="76"/>
      <c r="RGE528" s="76"/>
      <c r="RGF528" s="76"/>
      <c r="RGG528" s="76"/>
      <c r="RGH528" s="76"/>
      <c r="RGI528" s="76"/>
      <c r="RGJ528" s="76"/>
      <c r="RGK528" s="76"/>
      <c r="RGL528" s="76"/>
      <c r="RGM528" s="76"/>
      <c r="RGN528" s="76"/>
      <c r="RGO528" s="76"/>
      <c r="RGP528" s="76"/>
      <c r="RGQ528" s="76"/>
      <c r="RGR528" s="76"/>
      <c r="RGS528" s="76"/>
      <c r="RGT528" s="76"/>
      <c r="RGU528" s="76"/>
      <c r="RGV528" s="76"/>
      <c r="RGW528" s="76"/>
      <c r="RGX528" s="76"/>
      <c r="RGY528" s="76"/>
      <c r="RGZ528" s="76"/>
      <c r="RHA528" s="76"/>
      <c r="RHB528" s="76"/>
      <c r="RHC528" s="76"/>
      <c r="RHD528" s="76"/>
      <c r="RHE528" s="76"/>
      <c r="RHF528" s="76"/>
      <c r="RHG528" s="76"/>
      <c r="RHH528" s="76"/>
      <c r="RHI528" s="76"/>
      <c r="RHJ528" s="76"/>
      <c r="RHK528" s="76"/>
      <c r="RHL528" s="76"/>
      <c r="RHM528" s="76"/>
      <c r="RHN528" s="76"/>
      <c r="RHO528" s="76"/>
      <c r="RHP528" s="76"/>
      <c r="RHQ528" s="76"/>
      <c r="RHR528" s="76"/>
      <c r="RHS528" s="76"/>
      <c r="RHT528" s="76"/>
      <c r="RHU528" s="76"/>
      <c r="RHV528" s="76"/>
      <c r="RHW528" s="76"/>
      <c r="RHX528" s="76"/>
      <c r="RHY528" s="76"/>
      <c r="RHZ528" s="76"/>
      <c r="RIA528" s="76"/>
      <c r="RIB528" s="76"/>
      <c r="RIC528" s="76"/>
      <c r="RID528" s="76"/>
      <c r="RIE528" s="76"/>
      <c r="RIF528" s="76"/>
      <c r="RIG528" s="76"/>
      <c r="RIH528" s="76"/>
      <c r="RII528" s="76"/>
      <c r="RIJ528" s="76"/>
      <c r="RIK528" s="76"/>
      <c r="RIL528" s="76"/>
      <c r="RIM528" s="76"/>
      <c r="RIN528" s="76"/>
      <c r="RIO528" s="76"/>
      <c r="RIP528" s="76"/>
      <c r="RIQ528" s="76"/>
      <c r="RIR528" s="76"/>
      <c r="RIS528" s="76"/>
      <c r="RIT528" s="76"/>
      <c r="RIU528" s="76"/>
      <c r="RIV528" s="76"/>
      <c r="RIW528" s="76"/>
      <c r="RIX528" s="76"/>
      <c r="RIY528" s="76"/>
      <c r="RIZ528" s="76"/>
      <c r="RJA528" s="76"/>
      <c r="RJB528" s="76"/>
      <c r="RJC528" s="76"/>
      <c r="RJD528" s="76"/>
      <c r="RJE528" s="76"/>
      <c r="RJF528" s="76"/>
      <c r="RJG528" s="76"/>
      <c r="RJH528" s="76"/>
      <c r="RJI528" s="76"/>
      <c r="RJJ528" s="76"/>
      <c r="RJK528" s="76"/>
      <c r="RJL528" s="76"/>
      <c r="RJM528" s="76"/>
      <c r="RJN528" s="76"/>
      <c r="RJO528" s="76"/>
      <c r="RJP528" s="76"/>
      <c r="RJQ528" s="76"/>
      <c r="RJR528" s="76"/>
      <c r="RJS528" s="76"/>
      <c r="RJT528" s="76"/>
      <c r="RJU528" s="76"/>
      <c r="RJV528" s="76"/>
      <c r="RJW528" s="76"/>
      <c r="RJX528" s="76"/>
      <c r="RJY528" s="76"/>
      <c r="RJZ528" s="76"/>
      <c r="RKA528" s="76"/>
      <c r="RKB528" s="76"/>
      <c r="RKC528" s="76"/>
      <c r="RKD528" s="76"/>
      <c r="RKE528" s="76"/>
      <c r="RKF528" s="76"/>
      <c r="RKG528" s="76"/>
      <c r="RKH528" s="76"/>
      <c r="RKI528" s="76"/>
      <c r="RKJ528" s="76"/>
      <c r="RKK528" s="76"/>
      <c r="RKL528" s="76"/>
      <c r="RKM528" s="76"/>
      <c r="RKN528" s="76"/>
      <c r="RKO528" s="76"/>
      <c r="RKP528" s="76"/>
      <c r="RKQ528" s="76"/>
      <c r="RKR528" s="76"/>
      <c r="RKS528" s="76"/>
      <c r="RKT528" s="76"/>
      <c r="RKU528" s="76"/>
      <c r="RKV528" s="76"/>
      <c r="RKW528" s="76"/>
      <c r="RKX528" s="76"/>
      <c r="RKY528" s="76"/>
      <c r="RKZ528" s="76"/>
      <c r="RLA528" s="76"/>
      <c r="RLB528" s="76"/>
      <c r="RLC528" s="76"/>
      <c r="RLD528" s="76"/>
      <c r="RLE528" s="76"/>
      <c r="RLF528" s="76"/>
      <c r="RLG528" s="76"/>
      <c r="RLH528" s="76"/>
      <c r="RLI528" s="76"/>
      <c r="RLJ528" s="76"/>
      <c r="RLK528" s="76"/>
      <c r="RLL528" s="76"/>
      <c r="RLM528" s="76"/>
      <c r="RLN528" s="76"/>
      <c r="RLO528" s="76"/>
      <c r="RLP528" s="76"/>
      <c r="RLQ528" s="76"/>
      <c r="RLR528" s="76"/>
      <c r="RLS528" s="76"/>
      <c r="RLT528" s="76"/>
      <c r="RLU528" s="76"/>
      <c r="RLV528" s="76"/>
      <c r="RLW528" s="76"/>
      <c r="RLX528" s="76"/>
      <c r="RLY528" s="76"/>
      <c r="RLZ528" s="76"/>
      <c r="RMA528" s="76"/>
      <c r="RMB528" s="76"/>
      <c r="RMC528" s="76"/>
      <c r="RMD528" s="76"/>
      <c r="RME528" s="76"/>
      <c r="RMF528" s="76"/>
      <c r="RMG528" s="76"/>
      <c r="RMH528" s="76"/>
      <c r="RMI528" s="76"/>
      <c r="RMJ528" s="76"/>
      <c r="RMK528" s="76"/>
      <c r="RML528" s="76"/>
      <c r="RMM528" s="76"/>
      <c r="RMN528" s="76"/>
      <c r="RMO528" s="76"/>
      <c r="RMP528" s="76"/>
      <c r="RMQ528" s="76"/>
      <c r="RMR528" s="76"/>
      <c r="RMS528" s="76"/>
      <c r="RMT528" s="76"/>
      <c r="RMU528" s="76"/>
      <c r="RMV528" s="76"/>
      <c r="RMW528" s="76"/>
      <c r="RMX528" s="76"/>
      <c r="RMY528" s="76"/>
      <c r="RMZ528" s="76"/>
      <c r="RNA528" s="76"/>
      <c r="RNB528" s="76"/>
      <c r="RNC528" s="76"/>
      <c r="RND528" s="76"/>
      <c r="RNE528" s="76"/>
      <c r="RNF528" s="76"/>
      <c r="RNG528" s="76"/>
      <c r="RNH528" s="76"/>
      <c r="RNI528" s="76"/>
      <c r="RNJ528" s="76"/>
      <c r="RNK528" s="76"/>
      <c r="RNL528" s="76"/>
      <c r="RNM528" s="76"/>
      <c r="RNN528" s="76"/>
      <c r="RNO528" s="76"/>
      <c r="RNP528" s="76"/>
      <c r="RNQ528" s="76"/>
      <c r="RNR528" s="76"/>
      <c r="RNS528" s="76"/>
      <c r="RNT528" s="76"/>
      <c r="RNU528" s="76"/>
      <c r="RNV528" s="76"/>
      <c r="RNW528" s="76"/>
      <c r="RNX528" s="76"/>
      <c r="RNY528" s="76"/>
      <c r="RNZ528" s="76"/>
      <c r="ROA528" s="76"/>
      <c r="ROB528" s="76"/>
      <c r="ROC528" s="76"/>
      <c r="ROD528" s="76"/>
      <c r="ROE528" s="76"/>
      <c r="ROF528" s="76"/>
      <c r="ROG528" s="76"/>
      <c r="ROH528" s="76"/>
      <c r="ROI528" s="76"/>
      <c r="ROJ528" s="76"/>
      <c r="ROK528" s="76"/>
      <c r="ROL528" s="76"/>
      <c r="ROM528" s="76"/>
      <c r="RON528" s="76"/>
      <c r="ROO528" s="76"/>
      <c r="ROP528" s="76"/>
      <c r="ROQ528" s="76"/>
      <c r="ROR528" s="76"/>
      <c r="ROS528" s="76"/>
      <c r="ROT528" s="76"/>
      <c r="ROU528" s="76"/>
      <c r="ROV528" s="76"/>
      <c r="ROW528" s="76"/>
      <c r="ROX528" s="76"/>
      <c r="ROY528" s="76"/>
      <c r="ROZ528" s="76"/>
      <c r="RPA528" s="76"/>
      <c r="RPB528" s="76"/>
      <c r="RPC528" s="76"/>
      <c r="RPD528" s="76"/>
      <c r="RPE528" s="76"/>
      <c r="RPF528" s="76"/>
      <c r="RPG528" s="76"/>
      <c r="RPH528" s="76"/>
      <c r="RPI528" s="76"/>
      <c r="RPJ528" s="76"/>
      <c r="RPK528" s="76"/>
      <c r="RPL528" s="76"/>
      <c r="RPM528" s="76"/>
      <c r="RPN528" s="76"/>
      <c r="RPO528" s="76"/>
      <c r="RPP528" s="76"/>
      <c r="RPQ528" s="76"/>
      <c r="RPR528" s="76"/>
      <c r="RPS528" s="76"/>
      <c r="RPT528" s="76"/>
      <c r="RPU528" s="76"/>
      <c r="RPV528" s="76"/>
      <c r="RPW528" s="76"/>
      <c r="RPX528" s="76"/>
      <c r="RPY528" s="76"/>
      <c r="RPZ528" s="76"/>
      <c r="RQA528" s="76"/>
      <c r="RQB528" s="76"/>
      <c r="RQC528" s="76"/>
      <c r="RQD528" s="76"/>
      <c r="RQE528" s="76"/>
      <c r="RQF528" s="76"/>
      <c r="RQG528" s="76"/>
      <c r="RQH528" s="76"/>
      <c r="RQI528" s="76"/>
      <c r="RQJ528" s="76"/>
      <c r="RQK528" s="76"/>
      <c r="RQL528" s="76"/>
      <c r="RQM528" s="76"/>
      <c r="RQN528" s="76"/>
      <c r="RQO528" s="76"/>
      <c r="RQP528" s="76"/>
      <c r="RQQ528" s="76"/>
      <c r="RQR528" s="76"/>
      <c r="RQS528" s="76"/>
      <c r="RQT528" s="76"/>
      <c r="RQU528" s="76"/>
      <c r="RQV528" s="76"/>
      <c r="RQW528" s="76"/>
      <c r="RQX528" s="76"/>
      <c r="RQY528" s="76"/>
      <c r="RQZ528" s="76"/>
      <c r="RRA528" s="76"/>
      <c r="RRB528" s="76"/>
      <c r="RRC528" s="76"/>
      <c r="RRD528" s="76"/>
      <c r="RRE528" s="76"/>
      <c r="RRF528" s="76"/>
      <c r="RRG528" s="76"/>
      <c r="RRH528" s="76"/>
      <c r="RRI528" s="76"/>
      <c r="RRJ528" s="76"/>
      <c r="RRK528" s="76"/>
      <c r="RRL528" s="76"/>
      <c r="RRM528" s="76"/>
      <c r="RRN528" s="76"/>
      <c r="RRO528" s="76"/>
      <c r="RRP528" s="76"/>
      <c r="RRQ528" s="76"/>
      <c r="RRR528" s="76"/>
      <c r="RRS528" s="76"/>
      <c r="RRT528" s="76"/>
      <c r="RRU528" s="76"/>
      <c r="RRV528" s="76"/>
      <c r="RRW528" s="76"/>
      <c r="RRX528" s="76"/>
      <c r="RRY528" s="76"/>
      <c r="RRZ528" s="76"/>
      <c r="RSA528" s="76"/>
      <c r="RSB528" s="76"/>
      <c r="RSC528" s="76"/>
      <c r="RSD528" s="76"/>
      <c r="RSE528" s="76"/>
      <c r="RSF528" s="76"/>
      <c r="RSG528" s="76"/>
      <c r="RSH528" s="76"/>
      <c r="RSI528" s="76"/>
      <c r="RSJ528" s="76"/>
      <c r="RSK528" s="76"/>
      <c r="RSL528" s="76"/>
      <c r="RSM528" s="76"/>
      <c r="RSN528" s="76"/>
      <c r="RSO528" s="76"/>
      <c r="RSP528" s="76"/>
      <c r="RSQ528" s="76"/>
      <c r="RSR528" s="76"/>
      <c r="RSS528" s="76"/>
      <c r="RST528" s="76"/>
      <c r="RSU528" s="76"/>
      <c r="RSV528" s="76"/>
      <c r="RSW528" s="76"/>
      <c r="RSX528" s="76"/>
      <c r="RSY528" s="76"/>
      <c r="RSZ528" s="76"/>
      <c r="RTA528" s="76"/>
      <c r="RTB528" s="76"/>
      <c r="RTC528" s="76"/>
      <c r="RTD528" s="76"/>
      <c r="RTE528" s="76"/>
      <c r="RTF528" s="76"/>
      <c r="RTG528" s="76"/>
      <c r="RTH528" s="76"/>
      <c r="RTI528" s="76"/>
      <c r="RTJ528" s="76"/>
      <c r="RTK528" s="76"/>
      <c r="RTL528" s="76"/>
      <c r="RTM528" s="76"/>
      <c r="RTN528" s="76"/>
      <c r="RTO528" s="76"/>
      <c r="RTP528" s="76"/>
      <c r="RTQ528" s="76"/>
      <c r="RTR528" s="76"/>
      <c r="RTS528" s="76"/>
      <c r="RTT528" s="76"/>
      <c r="RTU528" s="76"/>
      <c r="RTV528" s="76"/>
      <c r="RTW528" s="76"/>
      <c r="RTX528" s="76"/>
      <c r="RTY528" s="76"/>
      <c r="RTZ528" s="76"/>
      <c r="RUA528" s="76"/>
      <c r="RUB528" s="76"/>
      <c r="RUC528" s="76"/>
      <c r="RUD528" s="76"/>
      <c r="RUE528" s="76"/>
      <c r="RUF528" s="76"/>
      <c r="RUG528" s="76"/>
      <c r="RUH528" s="76"/>
      <c r="RUI528" s="76"/>
      <c r="RUJ528" s="76"/>
      <c r="RUK528" s="76"/>
      <c r="RUL528" s="76"/>
      <c r="RUM528" s="76"/>
      <c r="RUN528" s="76"/>
      <c r="RUO528" s="76"/>
      <c r="RUP528" s="76"/>
      <c r="RUQ528" s="76"/>
      <c r="RUR528" s="76"/>
      <c r="RUS528" s="76"/>
      <c r="RUT528" s="76"/>
      <c r="RUU528" s="76"/>
      <c r="RUV528" s="76"/>
      <c r="RUW528" s="76"/>
      <c r="RUX528" s="76"/>
      <c r="RUY528" s="76"/>
      <c r="RUZ528" s="76"/>
      <c r="RVA528" s="76"/>
      <c r="RVB528" s="76"/>
      <c r="RVC528" s="76"/>
      <c r="RVD528" s="76"/>
      <c r="RVE528" s="76"/>
      <c r="RVF528" s="76"/>
      <c r="RVG528" s="76"/>
      <c r="RVH528" s="76"/>
      <c r="RVI528" s="76"/>
      <c r="RVJ528" s="76"/>
      <c r="RVK528" s="76"/>
      <c r="RVL528" s="76"/>
      <c r="RVM528" s="76"/>
      <c r="RVN528" s="76"/>
      <c r="RVO528" s="76"/>
      <c r="RVP528" s="76"/>
      <c r="RVQ528" s="76"/>
      <c r="RVR528" s="76"/>
      <c r="RVS528" s="76"/>
      <c r="RVT528" s="76"/>
      <c r="RVU528" s="76"/>
      <c r="RVV528" s="76"/>
      <c r="RVW528" s="76"/>
      <c r="RVX528" s="76"/>
      <c r="RVY528" s="76"/>
      <c r="RVZ528" s="76"/>
      <c r="RWA528" s="76"/>
      <c r="RWB528" s="76"/>
      <c r="RWC528" s="76"/>
      <c r="RWD528" s="76"/>
      <c r="RWE528" s="76"/>
      <c r="RWF528" s="76"/>
      <c r="RWG528" s="76"/>
      <c r="RWH528" s="76"/>
      <c r="RWI528" s="76"/>
      <c r="RWJ528" s="76"/>
      <c r="RWK528" s="76"/>
      <c r="RWL528" s="76"/>
      <c r="RWM528" s="76"/>
      <c r="RWN528" s="76"/>
      <c r="RWO528" s="76"/>
      <c r="RWP528" s="76"/>
      <c r="RWQ528" s="76"/>
      <c r="RWR528" s="76"/>
      <c r="RWS528" s="76"/>
      <c r="RWT528" s="76"/>
      <c r="RWU528" s="76"/>
      <c r="RWV528" s="76"/>
      <c r="RWW528" s="76"/>
      <c r="RWX528" s="76"/>
      <c r="RWY528" s="76"/>
      <c r="RWZ528" s="76"/>
      <c r="RXA528" s="76"/>
      <c r="RXB528" s="76"/>
      <c r="RXC528" s="76"/>
      <c r="RXD528" s="76"/>
      <c r="RXE528" s="76"/>
      <c r="RXF528" s="76"/>
      <c r="RXG528" s="76"/>
      <c r="RXH528" s="76"/>
      <c r="RXI528" s="76"/>
      <c r="RXJ528" s="76"/>
      <c r="RXK528" s="76"/>
      <c r="RXL528" s="76"/>
      <c r="RXM528" s="76"/>
      <c r="RXN528" s="76"/>
      <c r="RXO528" s="76"/>
      <c r="RXP528" s="76"/>
      <c r="RXQ528" s="76"/>
      <c r="RXR528" s="76"/>
      <c r="RXS528" s="76"/>
      <c r="RXT528" s="76"/>
      <c r="RXU528" s="76"/>
      <c r="RXV528" s="76"/>
      <c r="RXW528" s="76"/>
      <c r="RXX528" s="76"/>
      <c r="RXY528" s="76"/>
      <c r="RXZ528" s="76"/>
      <c r="RYA528" s="76"/>
      <c r="RYB528" s="76"/>
      <c r="RYC528" s="76"/>
      <c r="RYD528" s="76"/>
      <c r="RYE528" s="76"/>
      <c r="RYF528" s="76"/>
      <c r="RYG528" s="76"/>
      <c r="RYH528" s="76"/>
      <c r="RYI528" s="76"/>
      <c r="RYJ528" s="76"/>
      <c r="RYK528" s="76"/>
      <c r="RYL528" s="76"/>
      <c r="RYM528" s="76"/>
      <c r="RYN528" s="76"/>
      <c r="RYO528" s="76"/>
      <c r="RYP528" s="76"/>
      <c r="RYQ528" s="76"/>
      <c r="RYR528" s="76"/>
      <c r="RYS528" s="76"/>
      <c r="RYT528" s="76"/>
      <c r="RYU528" s="76"/>
      <c r="RYV528" s="76"/>
      <c r="RYW528" s="76"/>
      <c r="RYX528" s="76"/>
      <c r="RYY528" s="76"/>
      <c r="RYZ528" s="76"/>
      <c r="RZA528" s="76"/>
      <c r="RZB528" s="76"/>
      <c r="RZC528" s="76"/>
      <c r="RZD528" s="76"/>
      <c r="RZE528" s="76"/>
      <c r="RZF528" s="76"/>
      <c r="RZG528" s="76"/>
      <c r="RZH528" s="76"/>
      <c r="RZI528" s="76"/>
      <c r="RZJ528" s="76"/>
      <c r="RZK528" s="76"/>
      <c r="RZL528" s="76"/>
      <c r="RZM528" s="76"/>
      <c r="RZN528" s="76"/>
      <c r="RZO528" s="76"/>
      <c r="RZP528" s="76"/>
      <c r="RZQ528" s="76"/>
      <c r="RZR528" s="76"/>
      <c r="RZS528" s="76"/>
      <c r="RZT528" s="76"/>
      <c r="RZU528" s="76"/>
      <c r="RZV528" s="76"/>
      <c r="RZW528" s="76"/>
      <c r="RZX528" s="76"/>
      <c r="RZY528" s="76"/>
      <c r="RZZ528" s="76"/>
      <c r="SAA528" s="76"/>
      <c r="SAB528" s="76"/>
      <c r="SAC528" s="76"/>
      <c r="SAD528" s="76"/>
      <c r="SAE528" s="76"/>
      <c r="SAF528" s="76"/>
      <c r="SAG528" s="76"/>
      <c r="SAH528" s="76"/>
      <c r="SAI528" s="76"/>
      <c r="SAJ528" s="76"/>
      <c r="SAK528" s="76"/>
      <c r="SAL528" s="76"/>
      <c r="SAM528" s="76"/>
      <c r="SAN528" s="76"/>
      <c r="SAO528" s="76"/>
      <c r="SAP528" s="76"/>
      <c r="SAQ528" s="76"/>
      <c r="SAR528" s="76"/>
      <c r="SAS528" s="76"/>
      <c r="SAT528" s="76"/>
      <c r="SAU528" s="76"/>
      <c r="SAV528" s="76"/>
      <c r="SAW528" s="76"/>
      <c r="SAX528" s="76"/>
      <c r="SAY528" s="76"/>
      <c r="SAZ528" s="76"/>
      <c r="SBA528" s="76"/>
      <c r="SBB528" s="76"/>
      <c r="SBC528" s="76"/>
      <c r="SBD528" s="76"/>
      <c r="SBE528" s="76"/>
      <c r="SBF528" s="76"/>
      <c r="SBG528" s="76"/>
      <c r="SBH528" s="76"/>
      <c r="SBI528" s="76"/>
      <c r="SBJ528" s="76"/>
      <c r="SBK528" s="76"/>
      <c r="SBL528" s="76"/>
      <c r="SBM528" s="76"/>
      <c r="SBN528" s="76"/>
      <c r="SBO528" s="76"/>
      <c r="SBP528" s="76"/>
      <c r="SBQ528" s="76"/>
      <c r="SBR528" s="76"/>
      <c r="SBS528" s="76"/>
      <c r="SBT528" s="76"/>
      <c r="SBU528" s="76"/>
      <c r="SBV528" s="76"/>
      <c r="SBW528" s="76"/>
      <c r="SBX528" s="76"/>
      <c r="SBY528" s="76"/>
      <c r="SBZ528" s="76"/>
      <c r="SCA528" s="76"/>
      <c r="SCB528" s="76"/>
      <c r="SCC528" s="76"/>
      <c r="SCD528" s="76"/>
      <c r="SCE528" s="76"/>
      <c r="SCF528" s="76"/>
      <c r="SCG528" s="76"/>
      <c r="SCH528" s="76"/>
      <c r="SCI528" s="76"/>
      <c r="SCJ528" s="76"/>
      <c r="SCK528" s="76"/>
      <c r="SCL528" s="76"/>
      <c r="SCM528" s="76"/>
      <c r="SCN528" s="76"/>
      <c r="SCO528" s="76"/>
      <c r="SCP528" s="76"/>
      <c r="SCQ528" s="76"/>
      <c r="SCR528" s="76"/>
      <c r="SCS528" s="76"/>
      <c r="SCT528" s="76"/>
      <c r="SCU528" s="76"/>
      <c r="SCV528" s="76"/>
      <c r="SCW528" s="76"/>
      <c r="SCX528" s="76"/>
      <c r="SCY528" s="76"/>
      <c r="SCZ528" s="76"/>
      <c r="SDA528" s="76"/>
      <c r="SDB528" s="76"/>
      <c r="SDC528" s="76"/>
      <c r="SDD528" s="76"/>
      <c r="SDE528" s="76"/>
      <c r="SDF528" s="76"/>
      <c r="SDG528" s="76"/>
      <c r="SDH528" s="76"/>
      <c r="SDI528" s="76"/>
      <c r="SDJ528" s="76"/>
      <c r="SDK528" s="76"/>
      <c r="SDL528" s="76"/>
      <c r="SDM528" s="76"/>
      <c r="SDN528" s="76"/>
      <c r="SDO528" s="76"/>
      <c r="SDP528" s="76"/>
      <c r="SDQ528" s="76"/>
      <c r="SDR528" s="76"/>
      <c r="SDS528" s="76"/>
      <c r="SDT528" s="76"/>
      <c r="SDU528" s="76"/>
      <c r="SDV528" s="76"/>
      <c r="SDW528" s="76"/>
      <c r="SDX528" s="76"/>
      <c r="SDY528" s="76"/>
      <c r="SDZ528" s="76"/>
      <c r="SEA528" s="76"/>
      <c r="SEB528" s="76"/>
      <c r="SEC528" s="76"/>
      <c r="SED528" s="76"/>
      <c r="SEE528" s="76"/>
      <c r="SEF528" s="76"/>
      <c r="SEG528" s="76"/>
      <c r="SEH528" s="76"/>
      <c r="SEI528" s="76"/>
      <c r="SEJ528" s="76"/>
      <c r="SEK528" s="76"/>
      <c r="SEL528" s="76"/>
      <c r="SEM528" s="76"/>
      <c r="SEN528" s="76"/>
      <c r="SEO528" s="76"/>
      <c r="SEP528" s="76"/>
      <c r="SEQ528" s="76"/>
      <c r="SER528" s="76"/>
      <c r="SES528" s="76"/>
      <c r="SET528" s="76"/>
      <c r="SEU528" s="76"/>
      <c r="SEV528" s="76"/>
      <c r="SEW528" s="76"/>
      <c r="SEX528" s="76"/>
      <c r="SEY528" s="76"/>
      <c r="SEZ528" s="76"/>
      <c r="SFA528" s="76"/>
      <c r="SFB528" s="76"/>
      <c r="SFC528" s="76"/>
      <c r="SFD528" s="76"/>
      <c r="SFE528" s="76"/>
      <c r="SFF528" s="76"/>
      <c r="SFG528" s="76"/>
      <c r="SFH528" s="76"/>
      <c r="SFI528" s="76"/>
      <c r="SFJ528" s="76"/>
      <c r="SFK528" s="76"/>
      <c r="SFL528" s="76"/>
      <c r="SFM528" s="76"/>
      <c r="SFN528" s="76"/>
      <c r="SFO528" s="76"/>
      <c r="SFP528" s="76"/>
      <c r="SFQ528" s="76"/>
      <c r="SFR528" s="76"/>
      <c r="SFS528" s="76"/>
      <c r="SFT528" s="76"/>
      <c r="SFU528" s="76"/>
      <c r="SFV528" s="76"/>
      <c r="SFW528" s="76"/>
      <c r="SFX528" s="76"/>
      <c r="SFY528" s="76"/>
      <c r="SFZ528" s="76"/>
      <c r="SGA528" s="76"/>
      <c r="SGB528" s="76"/>
      <c r="SGC528" s="76"/>
      <c r="SGD528" s="76"/>
      <c r="SGE528" s="76"/>
      <c r="SGF528" s="76"/>
      <c r="SGG528" s="76"/>
      <c r="SGH528" s="76"/>
      <c r="SGI528" s="76"/>
      <c r="SGJ528" s="76"/>
      <c r="SGK528" s="76"/>
      <c r="SGL528" s="76"/>
      <c r="SGM528" s="76"/>
      <c r="SGN528" s="76"/>
      <c r="SGO528" s="76"/>
      <c r="SGP528" s="76"/>
      <c r="SGQ528" s="76"/>
      <c r="SGR528" s="76"/>
      <c r="SGS528" s="76"/>
      <c r="SGT528" s="76"/>
      <c r="SGU528" s="76"/>
      <c r="SGV528" s="76"/>
      <c r="SGW528" s="76"/>
      <c r="SGX528" s="76"/>
      <c r="SGY528" s="76"/>
      <c r="SGZ528" s="76"/>
      <c r="SHA528" s="76"/>
      <c r="SHB528" s="76"/>
      <c r="SHC528" s="76"/>
      <c r="SHD528" s="76"/>
      <c r="SHE528" s="76"/>
      <c r="SHF528" s="76"/>
      <c r="SHG528" s="76"/>
      <c r="SHH528" s="76"/>
      <c r="SHI528" s="76"/>
      <c r="SHJ528" s="76"/>
      <c r="SHK528" s="76"/>
      <c r="SHL528" s="76"/>
      <c r="SHM528" s="76"/>
      <c r="SHN528" s="76"/>
      <c r="SHO528" s="76"/>
      <c r="SHP528" s="76"/>
      <c r="SHQ528" s="76"/>
      <c r="SHR528" s="76"/>
      <c r="SHS528" s="76"/>
      <c r="SHT528" s="76"/>
      <c r="SHU528" s="76"/>
      <c r="SHV528" s="76"/>
      <c r="SHW528" s="76"/>
      <c r="SHX528" s="76"/>
      <c r="SHY528" s="76"/>
      <c r="SHZ528" s="76"/>
      <c r="SIA528" s="76"/>
      <c r="SIB528" s="76"/>
      <c r="SIC528" s="76"/>
      <c r="SID528" s="76"/>
      <c r="SIE528" s="76"/>
      <c r="SIF528" s="76"/>
      <c r="SIG528" s="76"/>
      <c r="SIH528" s="76"/>
      <c r="SII528" s="76"/>
      <c r="SIJ528" s="76"/>
      <c r="SIK528" s="76"/>
      <c r="SIL528" s="76"/>
      <c r="SIM528" s="76"/>
      <c r="SIN528" s="76"/>
      <c r="SIO528" s="76"/>
      <c r="SIP528" s="76"/>
      <c r="SIQ528" s="76"/>
      <c r="SIR528" s="76"/>
      <c r="SIS528" s="76"/>
      <c r="SIT528" s="76"/>
      <c r="SIU528" s="76"/>
      <c r="SIV528" s="76"/>
      <c r="SIW528" s="76"/>
      <c r="SIX528" s="76"/>
      <c r="SIY528" s="76"/>
      <c r="SIZ528" s="76"/>
      <c r="SJA528" s="76"/>
      <c r="SJB528" s="76"/>
      <c r="SJC528" s="76"/>
      <c r="SJD528" s="76"/>
      <c r="SJE528" s="76"/>
      <c r="SJF528" s="76"/>
      <c r="SJG528" s="76"/>
      <c r="SJH528" s="76"/>
      <c r="SJI528" s="76"/>
      <c r="SJJ528" s="76"/>
      <c r="SJK528" s="76"/>
      <c r="SJL528" s="76"/>
      <c r="SJM528" s="76"/>
      <c r="SJN528" s="76"/>
      <c r="SJO528" s="76"/>
      <c r="SJP528" s="76"/>
      <c r="SJQ528" s="76"/>
      <c r="SJR528" s="76"/>
      <c r="SJS528" s="76"/>
      <c r="SJT528" s="76"/>
      <c r="SJU528" s="76"/>
      <c r="SJV528" s="76"/>
      <c r="SJW528" s="76"/>
      <c r="SJX528" s="76"/>
      <c r="SJY528" s="76"/>
      <c r="SJZ528" s="76"/>
      <c r="SKA528" s="76"/>
      <c r="SKB528" s="76"/>
      <c r="SKC528" s="76"/>
      <c r="SKD528" s="76"/>
      <c r="SKE528" s="76"/>
      <c r="SKF528" s="76"/>
      <c r="SKG528" s="76"/>
      <c r="SKH528" s="76"/>
      <c r="SKI528" s="76"/>
      <c r="SKJ528" s="76"/>
      <c r="SKK528" s="76"/>
      <c r="SKL528" s="76"/>
      <c r="SKM528" s="76"/>
      <c r="SKN528" s="76"/>
      <c r="SKO528" s="76"/>
      <c r="SKP528" s="76"/>
      <c r="SKQ528" s="76"/>
      <c r="SKR528" s="76"/>
      <c r="SKS528" s="76"/>
      <c r="SKT528" s="76"/>
      <c r="SKU528" s="76"/>
      <c r="SKV528" s="76"/>
      <c r="SKW528" s="76"/>
      <c r="SKX528" s="76"/>
      <c r="SKY528" s="76"/>
      <c r="SKZ528" s="76"/>
      <c r="SLA528" s="76"/>
      <c r="SLB528" s="76"/>
      <c r="SLC528" s="76"/>
      <c r="SLD528" s="76"/>
      <c r="SLE528" s="76"/>
      <c r="SLF528" s="76"/>
      <c r="SLG528" s="76"/>
      <c r="SLH528" s="76"/>
      <c r="SLI528" s="76"/>
      <c r="SLJ528" s="76"/>
      <c r="SLK528" s="76"/>
      <c r="SLL528" s="76"/>
      <c r="SLM528" s="76"/>
      <c r="SLN528" s="76"/>
      <c r="SLO528" s="76"/>
      <c r="SLP528" s="76"/>
      <c r="SLQ528" s="76"/>
      <c r="SLR528" s="76"/>
      <c r="SLS528" s="76"/>
      <c r="SLT528" s="76"/>
      <c r="SLU528" s="76"/>
      <c r="SLV528" s="76"/>
      <c r="SLW528" s="76"/>
      <c r="SLX528" s="76"/>
      <c r="SLY528" s="76"/>
      <c r="SLZ528" s="76"/>
      <c r="SMA528" s="76"/>
      <c r="SMB528" s="76"/>
      <c r="SMC528" s="76"/>
      <c r="SMD528" s="76"/>
      <c r="SME528" s="76"/>
      <c r="SMF528" s="76"/>
      <c r="SMG528" s="76"/>
      <c r="SMH528" s="76"/>
      <c r="SMI528" s="76"/>
      <c r="SMJ528" s="76"/>
      <c r="SMK528" s="76"/>
      <c r="SML528" s="76"/>
      <c r="SMM528" s="76"/>
      <c r="SMN528" s="76"/>
      <c r="SMO528" s="76"/>
      <c r="SMP528" s="76"/>
      <c r="SMQ528" s="76"/>
      <c r="SMR528" s="76"/>
      <c r="SMS528" s="76"/>
      <c r="SMT528" s="76"/>
      <c r="SMU528" s="76"/>
      <c r="SMV528" s="76"/>
      <c r="SMW528" s="76"/>
      <c r="SMX528" s="76"/>
      <c r="SMY528" s="76"/>
      <c r="SMZ528" s="76"/>
      <c r="SNA528" s="76"/>
      <c r="SNB528" s="76"/>
      <c r="SNC528" s="76"/>
      <c r="SND528" s="76"/>
      <c r="SNE528" s="76"/>
      <c r="SNF528" s="76"/>
      <c r="SNG528" s="76"/>
      <c r="SNH528" s="76"/>
      <c r="SNI528" s="76"/>
      <c r="SNJ528" s="76"/>
      <c r="SNK528" s="76"/>
      <c r="SNL528" s="76"/>
      <c r="SNM528" s="76"/>
      <c r="SNN528" s="76"/>
      <c r="SNO528" s="76"/>
      <c r="SNP528" s="76"/>
      <c r="SNQ528" s="76"/>
      <c r="SNR528" s="76"/>
      <c r="SNS528" s="76"/>
      <c r="SNT528" s="76"/>
      <c r="SNU528" s="76"/>
      <c r="SNV528" s="76"/>
      <c r="SNW528" s="76"/>
      <c r="SNX528" s="76"/>
      <c r="SNY528" s="76"/>
      <c r="SNZ528" s="76"/>
      <c r="SOA528" s="76"/>
      <c r="SOB528" s="76"/>
      <c r="SOC528" s="76"/>
      <c r="SOD528" s="76"/>
      <c r="SOE528" s="76"/>
      <c r="SOF528" s="76"/>
      <c r="SOG528" s="76"/>
      <c r="SOH528" s="76"/>
      <c r="SOI528" s="76"/>
      <c r="SOJ528" s="76"/>
      <c r="SOK528" s="76"/>
      <c r="SOL528" s="76"/>
      <c r="SOM528" s="76"/>
      <c r="SON528" s="76"/>
      <c r="SOO528" s="76"/>
      <c r="SOP528" s="76"/>
      <c r="SOQ528" s="76"/>
      <c r="SOR528" s="76"/>
      <c r="SOS528" s="76"/>
      <c r="SOT528" s="76"/>
      <c r="SOU528" s="76"/>
      <c r="SOV528" s="76"/>
      <c r="SOW528" s="76"/>
      <c r="SOX528" s="76"/>
      <c r="SOY528" s="76"/>
      <c r="SOZ528" s="76"/>
      <c r="SPA528" s="76"/>
      <c r="SPB528" s="76"/>
      <c r="SPC528" s="76"/>
      <c r="SPD528" s="76"/>
      <c r="SPE528" s="76"/>
      <c r="SPF528" s="76"/>
      <c r="SPG528" s="76"/>
      <c r="SPH528" s="76"/>
      <c r="SPI528" s="76"/>
      <c r="SPJ528" s="76"/>
      <c r="SPK528" s="76"/>
      <c r="SPL528" s="76"/>
      <c r="SPM528" s="76"/>
      <c r="SPN528" s="76"/>
      <c r="SPO528" s="76"/>
      <c r="SPP528" s="76"/>
      <c r="SPQ528" s="76"/>
      <c r="SPR528" s="76"/>
      <c r="SPS528" s="76"/>
      <c r="SPT528" s="76"/>
      <c r="SPU528" s="76"/>
      <c r="SPV528" s="76"/>
      <c r="SPW528" s="76"/>
      <c r="SPX528" s="76"/>
      <c r="SPY528" s="76"/>
      <c r="SPZ528" s="76"/>
      <c r="SQA528" s="76"/>
      <c r="SQB528" s="76"/>
      <c r="SQC528" s="76"/>
      <c r="SQD528" s="76"/>
      <c r="SQE528" s="76"/>
      <c r="SQF528" s="76"/>
      <c r="SQG528" s="76"/>
      <c r="SQH528" s="76"/>
      <c r="SQI528" s="76"/>
      <c r="SQJ528" s="76"/>
      <c r="SQK528" s="76"/>
      <c r="SQL528" s="76"/>
      <c r="SQM528" s="76"/>
      <c r="SQN528" s="76"/>
      <c r="SQO528" s="76"/>
      <c r="SQP528" s="76"/>
      <c r="SQQ528" s="76"/>
      <c r="SQR528" s="76"/>
      <c r="SQS528" s="76"/>
      <c r="SQT528" s="76"/>
      <c r="SQU528" s="76"/>
      <c r="SQV528" s="76"/>
      <c r="SQW528" s="76"/>
      <c r="SQX528" s="76"/>
      <c r="SQY528" s="76"/>
      <c r="SQZ528" s="76"/>
      <c r="SRA528" s="76"/>
      <c r="SRB528" s="76"/>
      <c r="SRC528" s="76"/>
      <c r="SRD528" s="76"/>
      <c r="SRE528" s="76"/>
      <c r="SRF528" s="76"/>
      <c r="SRG528" s="76"/>
      <c r="SRH528" s="76"/>
      <c r="SRI528" s="76"/>
      <c r="SRJ528" s="76"/>
      <c r="SRK528" s="76"/>
      <c r="SRL528" s="76"/>
      <c r="SRM528" s="76"/>
      <c r="SRN528" s="76"/>
      <c r="SRO528" s="76"/>
      <c r="SRP528" s="76"/>
      <c r="SRQ528" s="76"/>
      <c r="SRR528" s="76"/>
      <c r="SRS528" s="76"/>
      <c r="SRT528" s="76"/>
      <c r="SRU528" s="76"/>
      <c r="SRV528" s="76"/>
      <c r="SRW528" s="76"/>
      <c r="SRX528" s="76"/>
      <c r="SRY528" s="76"/>
      <c r="SRZ528" s="76"/>
      <c r="SSA528" s="76"/>
      <c r="SSB528" s="76"/>
      <c r="SSC528" s="76"/>
      <c r="SSD528" s="76"/>
      <c r="SSE528" s="76"/>
      <c r="SSF528" s="76"/>
      <c r="SSG528" s="76"/>
      <c r="SSH528" s="76"/>
      <c r="SSI528" s="76"/>
      <c r="SSJ528" s="76"/>
      <c r="SSK528" s="76"/>
      <c r="SSL528" s="76"/>
      <c r="SSM528" s="76"/>
      <c r="SSN528" s="76"/>
      <c r="SSO528" s="76"/>
      <c r="SSP528" s="76"/>
      <c r="SSQ528" s="76"/>
      <c r="SSR528" s="76"/>
      <c r="SSS528" s="76"/>
      <c r="SST528" s="76"/>
      <c r="SSU528" s="76"/>
      <c r="SSV528" s="76"/>
      <c r="SSW528" s="76"/>
      <c r="SSX528" s="76"/>
      <c r="SSY528" s="76"/>
      <c r="SSZ528" s="76"/>
      <c r="STA528" s="76"/>
      <c r="STB528" s="76"/>
      <c r="STC528" s="76"/>
      <c r="STD528" s="76"/>
      <c r="STE528" s="76"/>
      <c r="STF528" s="76"/>
      <c r="STG528" s="76"/>
      <c r="STH528" s="76"/>
      <c r="STI528" s="76"/>
      <c r="STJ528" s="76"/>
      <c r="STK528" s="76"/>
      <c r="STL528" s="76"/>
      <c r="STM528" s="76"/>
      <c r="STN528" s="76"/>
      <c r="STO528" s="76"/>
      <c r="STP528" s="76"/>
      <c r="STQ528" s="76"/>
      <c r="STR528" s="76"/>
      <c r="STS528" s="76"/>
      <c r="STT528" s="76"/>
      <c r="STU528" s="76"/>
      <c r="STV528" s="76"/>
      <c r="STW528" s="76"/>
      <c r="STX528" s="76"/>
      <c r="STY528" s="76"/>
      <c r="STZ528" s="76"/>
      <c r="SUA528" s="76"/>
      <c r="SUB528" s="76"/>
      <c r="SUC528" s="76"/>
      <c r="SUD528" s="76"/>
      <c r="SUE528" s="76"/>
      <c r="SUF528" s="76"/>
      <c r="SUG528" s="76"/>
      <c r="SUH528" s="76"/>
      <c r="SUI528" s="76"/>
      <c r="SUJ528" s="76"/>
      <c r="SUK528" s="76"/>
      <c r="SUL528" s="76"/>
      <c r="SUM528" s="76"/>
      <c r="SUN528" s="76"/>
      <c r="SUO528" s="76"/>
      <c r="SUP528" s="76"/>
      <c r="SUQ528" s="76"/>
      <c r="SUR528" s="76"/>
      <c r="SUS528" s="76"/>
      <c r="SUT528" s="76"/>
      <c r="SUU528" s="76"/>
      <c r="SUV528" s="76"/>
      <c r="SUW528" s="76"/>
      <c r="SUX528" s="76"/>
      <c r="SUY528" s="76"/>
      <c r="SUZ528" s="76"/>
      <c r="SVA528" s="76"/>
      <c r="SVB528" s="76"/>
      <c r="SVC528" s="76"/>
      <c r="SVD528" s="76"/>
      <c r="SVE528" s="76"/>
      <c r="SVF528" s="76"/>
      <c r="SVG528" s="76"/>
      <c r="SVH528" s="76"/>
      <c r="SVI528" s="76"/>
      <c r="SVJ528" s="76"/>
      <c r="SVK528" s="76"/>
      <c r="SVL528" s="76"/>
      <c r="SVM528" s="76"/>
      <c r="SVN528" s="76"/>
      <c r="SVO528" s="76"/>
      <c r="SVP528" s="76"/>
      <c r="SVQ528" s="76"/>
      <c r="SVR528" s="76"/>
      <c r="SVS528" s="76"/>
      <c r="SVT528" s="76"/>
      <c r="SVU528" s="76"/>
      <c r="SVV528" s="76"/>
      <c r="SVW528" s="76"/>
      <c r="SVX528" s="76"/>
      <c r="SVY528" s="76"/>
      <c r="SVZ528" s="76"/>
      <c r="SWA528" s="76"/>
      <c r="SWB528" s="76"/>
      <c r="SWC528" s="76"/>
      <c r="SWD528" s="76"/>
      <c r="SWE528" s="76"/>
      <c r="SWF528" s="76"/>
      <c r="SWG528" s="76"/>
      <c r="SWH528" s="76"/>
      <c r="SWI528" s="76"/>
      <c r="SWJ528" s="76"/>
      <c r="SWK528" s="76"/>
      <c r="SWL528" s="76"/>
      <c r="SWM528" s="76"/>
      <c r="SWN528" s="76"/>
      <c r="SWO528" s="76"/>
      <c r="SWP528" s="76"/>
      <c r="SWQ528" s="76"/>
      <c r="SWR528" s="76"/>
      <c r="SWS528" s="76"/>
      <c r="SWT528" s="76"/>
      <c r="SWU528" s="76"/>
      <c r="SWV528" s="76"/>
      <c r="SWW528" s="76"/>
      <c r="SWX528" s="76"/>
      <c r="SWY528" s="76"/>
      <c r="SWZ528" s="76"/>
      <c r="SXA528" s="76"/>
      <c r="SXB528" s="76"/>
      <c r="SXC528" s="76"/>
      <c r="SXD528" s="76"/>
      <c r="SXE528" s="76"/>
      <c r="SXF528" s="76"/>
      <c r="SXG528" s="76"/>
      <c r="SXH528" s="76"/>
      <c r="SXI528" s="76"/>
      <c r="SXJ528" s="76"/>
      <c r="SXK528" s="76"/>
      <c r="SXL528" s="76"/>
      <c r="SXM528" s="76"/>
      <c r="SXN528" s="76"/>
      <c r="SXO528" s="76"/>
      <c r="SXP528" s="76"/>
      <c r="SXQ528" s="76"/>
      <c r="SXR528" s="76"/>
      <c r="SXS528" s="76"/>
      <c r="SXT528" s="76"/>
      <c r="SXU528" s="76"/>
      <c r="SXV528" s="76"/>
      <c r="SXW528" s="76"/>
      <c r="SXX528" s="76"/>
      <c r="SXY528" s="76"/>
      <c r="SXZ528" s="76"/>
      <c r="SYA528" s="76"/>
      <c r="SYB528" s="76"/>
      <c r="SYC528" s="76"/>
      <c r="SYD528" s="76"/>
      <c r="SYE528" s="76"/>
      <c r="SYF528" s="76"/>
      <c r="SYG528" s="76"/>
      <c r="SYH528" s="76"/>
      <c r="SYI528" s="76"/>
      <c r="SYJ528" s="76"/>
      <c r="SYK528" s="76"/>
      <c r="SYL528" s="76"/>
      <c r="SYM528" s="76"/>
      <c r="SYN528" s="76"/>
      <c r="SYO528" s="76"/>
      <c r="SYP528" s="76"/>
      <c r="SYQ528" s="76"/>
      <c r="SYR528" s="76"/>
      <c r="SYS528" s="76"/>
      <c r="SYT528" s="76"/>
      <c r="SYU528" s="76"/>
      <c r="SYV528" s="76"/>
      <c r="SYW528" s="76"/>
      <c r="SYX528" s="76"/>
      <c r="SYY528" s="76"/>
      <c r="SYZ528" s="76"/>
      <c r="SZA528" s="76"/>
      <c r="SZB528" s="76"/>
      <c r="SZC528" s="76"/>
      <c r="SZD528" s="76"/>
      <c r="SZE528" s="76"/>
      <c r="SZF528" s="76"/>
      <c r="SZG528" s="76"/>
      <c r="SZH528" s="76"/>
      <c r="SZI528" s="76"/>
      <c r="SZJ528" s="76"/>
      <c r="SZK528" s="76"/>
      <c r="SZL528" s="76"/>
      <c r="SZM528" s="76"/>
      <c r="SZN528" s="76"/>
      <c r="SZO528" s="76"/>
      <c r="SZP528" s="76"/>
      <c r="SZQ528" s="76"/>
      <c r="SZR528" s="76"/>
      <c r="SZS528" s="76"/>
      <c r="SZT528" s="76"/>
      <c r="SZU528" s="76"/>
      <c r="SZV528" s="76"/>
      <c r="SZW528" s="76"/>
      <c r="SZX528" s="76"/>
      <c r="SZY528" s="76"/>
      <c r="SZZ528" s="76"/>
      <c r="TAA528" s="76"/>
      <c r="TAB528" s="76"/>
      <c r="TAC528" s="76"/>
      <c r="TAD528" s="76"/>
      <c r="TAE528" s="76"/>
      <c r="TAF528" s="76"/>
      <c r="TAG528" s="76"/>
      <c r="TAH528" s="76"/>
      <c r="TAI528" s="76"/>
      <c r="TAJ528" s="76"/>
      <c r="TAK528" s="76"/>
      <c r="TAL528" s="76"/>
      <c r="TAM528" s="76"/>
      <c r="TAN528" s="76"/>
      <c r="TAO528" s="76"/>
      <c r="TAP528" s="76"/>
      <c r="TAQ528" s="76"/>
      <c r="TAR528" s="76"/>
      <c r="TAS528" s="76"/>
      <c r="TAT528" s="76"/>
      <c r="TAU528" s="76"/>
      <c r="TAV528" s="76"/>
      <c r="TAW528" s="76"/>
      <c r="TAX528" s="76"/>
      <c r="TAY528" s="76"/>
      <c r="TAZ528" s="76"/>
      <c r="TBA528" s="76"/>
      <c r="TBB528" s="76"/>
      <c r="TBC528" s="76"/>
      <c r="TBD528" s="76"/>
      <c r="TBE528" s="76"/>
      <c r="TBF528" s="76"/>
      <c r="TBG528" s="76"/>
      <c r="TBH528" s="76"/>
      <c r="TBI528" s="76"/>
      <c r="TBJ528" s="76"/>
      <c r="TBK528" s="76"/>
      <c r="TBL528" s="76"/>
      <c r="TBM528" s="76"/>
      <c r="TBN528" s="76"/>
      <c r="TBO528" s="76"/>
      <c r="TBP528" s="76"/>
      <c r="TBQ528" s="76"/>
      <c r="TBR528" s="76"/>
      <c r="TBS528" s="76"/>
      <c r="TBT528" s="76"/>
      <c r="TBU528" s="76"/>
      <c r="TBV528" s="76"/>
      <c r="TBW528" s="76"/>
      <c r="TBX528" s="76"/>
      <c r="TBY528" s="76"/>
      <c r="TBZ528" s="76"/>
      <c r="TCA528" s="76"/>
      <c r="TCB528" s="76"/>
      <c r="TCC528" s="76"/>
      <c r="TCD528" s="76"/>
      <c r="TCE528" s="76"/>
      <c r="TCF528" s="76"/>
      <c r="TCG528" s="76"/>
      <c r="TCH528" s="76"/>
      <c r="TCI528" s="76"/>
      <c r="TCJ528" s="76"/>
      <c r="TCK528" s="76"/>
      <c r="TCL528" s="76"/>
      <c r="TCM528" s="76"/>
      <c r="TCN528" s="76"/>
      <c r="TCO528" s="76"/>
      <c r="TCP528" s="76"/>
      <c r="TCQ528" s="76"/>
      <c r="TCR528" s="76"/>
      <c r="TCS528" s="76"/>
      <c r="TCT528" s="76"/>
      <c r="TCU528" s="76"/>
      <c r="TCV528" s="76"/>
      <c r="TCW528" s="76"/>
      <c r="TCX528" s="76"/>
      <c r="TCY528" s="76"/>
      <c r="TCZ528" s="76"/>
      <c r="TDA528" s="76"/>
      <c r="TDB528" s="76"/>
      <c r="TDC528" s="76"/>
      <c r="TDD528" s="76"/>
      <c r="TDE528" s="76"/>
      <c r="TDF528" s="76"/>
      <c r="TDG528" s="76"/>
      <c r="TDH528" s="76"/>
      <c r="TDI528" s="76"/>
      <c r="TDJ528" s="76"/>
      <c r="TDK528" s="76"/>
      <c r="TDL528" s="76"/>
      <c r="TDM528" s="76"/>
      <c r="TDN528" s="76"/>
      <c r="TDO528" s="76"/>
      <c r="TDP528" s="76"/>
      <c r="TDQ528" s="76"/>
      <c r="TDR528" s="76"/>
      <c r="TDS528" s="76"/>
      <c r="TDT528" s="76"/>
      <c r="TDU528" s="76"/>
      <c r="TDV528" s="76"/>
      <c r="TDW528" s="76"/>
      <c r="TDX528" s="76"/>
      <c r="TDY528" s="76"/>
      <c r="TDZ528" s="76"/>
      <c r="TEA528" s="76"/>
      <c r="TEB528" s="76"/>
      <c r="TEC528" s="76"/>
      <c r="TED528" s="76"/>
      <c r="TEE528" s="76"/>
      <c r="TEF528" s="76"/>
      <c r="TEG528" s="76"/>
      <c r="TEH528" s="76"/>
      <c r="TEI528" s="76"/>
      <c r="TEJ528" s="76"/>
      <c r="TEK528" s="76"/>
      <c r="TEL528" s="76"/>
      <c r="TEM528" s="76"/>
      <c r="TEN528" s="76"/>
      <c r="TEO528" s="76"/>
      <c r="TEP528" s="76"/>
      <c r="TEQ528" s="76"/>
      <c r="TER528" s="76"/>
      <c r="TES528" s="76"/>
      <c r="TET528" s="76"/>
      <c r="TEU528" s="76"/>
      <c r="TEV528" s="76"/>
      <c r="TEW528" s="76"/>
      <c r="TEX528" s="76"/>
      <c r="TEY528" s="76"/>
      <c r="TEZ528" s="76"/>
      <c r="TFA528" s="76"/>
      <c r="TFB528" s="76"/>
      <c r="TFC528" s="76"/>
      <c r="TFD528" s="76"/>
      <c r="TFE528" s="76"/>
      <c r="TFF528" s="76"/>
      <c r="TFG528" s="76"/>
      <c r="TFH528" s="76"/>
      <c r="TFI528" s="76"/>
      <c r="TFJ528" s="76"/>
      <c r="TFK528" s="76"/>
      <c r="TFL528" s="76"/>
      <c r="TFM528" s="76"/>
      <c r="TFN528" s="76"/>
      <c r="TFO528" s="76"/>
      <c r="TFP528" s="76"/>
      <c r="TFQ528" s="76"/>
      <c r="TFR528" s="76"/>
      <c r="TFS528" s="76"/>
      <c r="TFT528" s="76"/>
      <c r="TFU528" s="76"/>
      <c r="TFV528" s="76"/>
      <c r="TFW528" s="76"/>
      <c r="TFX528" s="76"/>
      <c r="TFY528" s="76"/>
      <c r="TFZ528" s="76"/>
      <c r="TGA528" s="76"/>
      <c r="TGB528" s="76"/>
      <c r="TGC528" s="76"/>
      <c r="TGD528" s="76"/>
      <c r="TGE528" s="76"/>
      <c r="TGF528" s="76"/>
      <c r="TGG528" s="76"/>
      <c r="TGH528" s="76"/>
      <c r="TGI528" s="76"/>
      <c r="TGJ528" s="76"/>
      <c r="TGK528" s="76"/>
      <c r="TGL528" s="76"/>
      <c r="TGM528" s="76"/>
      <c r="TGN528" s="76"/>
      <c r="TGO528" s="76"/>
      <c r="TGP528" s="76"/>
      <c r="TGQ528" s="76"/>
      <c r="TGR528" s="76"/>
      <c r="TGS528" s="76"/>
      <c r="TGT528" s="76"/>
      <c r="TGU528" s="76"/>
      <c r="TGV528" s="76"/>
      <c r="TGW528" s="76"/>
      <c r="TGX528" s="76"/>
      <c r="TGY528" s="76"/>
      <c r="TGZ528" s="76"/>
      <c r="THA528" s="76"/>
      <c r="THB528" s="76"/>
      <c r="THC528" s="76"/>
      <c r="THD528" s="76"/>
      <c r="THE528" s="76"/>
      <c r="THF528" s="76"/>
      <c r="THG528" s="76"/>
      <c r="THH528" s="76"/>
      <c r="THI528" s="76"/>
      <c r="THJ528" s="76"/>
      <c r="THK528" s="76"/>
      <c r="THL528" s="76"/>
      <c r="THM528" s="76"/>
      <c r="THN528" s="76"/>
      <c r="THO528" s="76"/>
      <c r="THP528" s="76"/>
      <c r="THQ528" s="76"/>
      <c r="THR528" s="76"/>
      <c r="THS528" s="76"/>
      <c r="THT528" s="76"/>
      <c r="THU528" s="76"/>
      <c r="THV528" s="76"/>
      <c r="THW528" s="76"/>
      <c r="THX528" s="76"/>
      <c r="THY528" s="76"/>
      <c r="THZ528" s="76"/>
      <c r="TIA528" s="76"/>
      <c r="TIB528" s="76"/>
      <c r="TIC528" s="76"/>
      <c r="TID528" s="76"/>
      <c r="TIE528" s="76"/>
      <c r="TIF528" s="76"/>
      <c r="TIG528" s="76"/>
      <c r="TIH528" s="76"/>
      <c r="TII528" s="76"/>
      <c r="TIJ528" s="76"/>
      <c r="TIK528" s="76"/>
      <c r="TIL528" s="76"/>
      <c r="TIM528" s="76"/>
      <c r="TIN528" s="76"/>
      <c r="TIO528" s="76"/>
      <c r="TIP528" s="76"/>
      <c r="TIQ528" s="76"/>
      <c r="TIR528" s="76"/>
      <c r="TIS528" s="76"/>
      <c r="TIT528" s="76"/>
      <c r="TIU528" s="76"/>
      <c r="TIV528" s="76"/>
      <c r="TIW528" s="76"/>
      <c r="TIX528" s="76"/>
      <c r="TIY528" s="76"/>
      <c r="TIZ528" s="76"/>
      <c r="TJA528" s="76"/>
      <c r="TJB528" s="76"/>
      <c r="TJC528" s="76"/>
      <c r="TJD528" s="76"/>
      <c r="TJE528" s="76"/>
      <c r="TJF528" s="76"/>
      <c r="TJG528" s="76"/>
      <c r="TJH528" s="76"/>
      <c r="TJI528" s="76"/>
      <c r="TJJ528" s="76"/>
      <c r="TJK528" s="76"/>
      <c r="TJL528" s="76"/>
      <c r="TJM528" s="76"/>
      <c r="TJN528" s="76"/>
      <c r="TJO528" s="76"/>
      <c r="TJP528" s="76"/>
      <c r="TJQ528" s="76"/>
      <c r="TJR528" s="76"/>
      <c r="TJS528" s="76"/>
      <c r="TJT528" s="76"/>
      <c r="TJU528" s="76"/>
      <c r="TJV528" s="76"/>
      <c r="TJW528" s="76"/>
      <c r="TJX528" s="76"/>
      <c r="TJY528" s="76"/>
      <c r="TJZ528" s="76"/>
      <c r="TKA528" s="76"/>
      <c r="TKB528" s="76"/>
      <c r="TKC528" s="76"/>
      <c r="TKD528" s="76"/>
      <c r="TKE528" s="76"/>
      <c r="TKF528" s="76"/>
      <c r="TKG528" s="76"/>
      <c r="TKH528" s="76"/>
      <c r="TKI528" s="76"/>
      <c r="TKJ528" s="76"/>
      <c r="TKK528" s="76"/>
      <c r="TKL528" s="76"/>
      <c r="TKM528" s="76"/>
      <c r="TKN528" s="76"/>
      <c r="TKO528" s="76"/>
      <c r="TKP528" s="76"/>
      <c r="TKQ528" s="76"/>
      <c r="TKR528" s="76"/>
      <c r="TKS528" s="76"/>
      <c r="TKT528" s="76"/>
      <c r="TKU528" s="76"/>
      <c r="TKV528" s="76"/>
      <c r="TKW528" s="76"/>
      <c r="TKX528" s="76"/>
      <c r="TKY528" s="76"/>
      <c r="TKZ528" s="76"/>
      <c r="TLA528" s="76"/>
      <c r="TLB528" s="76"/>
      <c r="TLC528" s="76"/>
      <c r="TLD528" s="76"/>
      <c r="TLE528" s="76"/>
      <c r="TLF528" s="76"/>
      <c r="TLG528" s="76"/>
      <c r="TLH528" s="76"/>
      <c r="TLI528" s="76"/>
      <c r="TLJ528" s="76"/>
      <c r="TLK528" s="76"/>
      <c r="TLL528" s="76"/>
      <c r="TLM528" s="76"/>
      <c r="TLN528" s="76"/>
      <c r="TLO528" s="76"/>
      <c r="TLP528" s="76"/>
      <c r="TLQ528" s="76"/>
      <c r="TLR528" s="76"/>
      <c r="TLS528" s="76"/>
      <c r="TLT528" s="76"/>
      <c r="TLU528" s="76"/>
      <c r="TLV528" s="76"/>
      <c r="TLW528" s="76"/>
      <c r="TLX528" s="76"/>
      <c r="TLY528" s="76"/>
      <c r="TLZ528" s="76"/>
      <c r="TMA528" s="76"/>
      <c r="TMB528" s="76"/>
      <c r="TMC528" s="76"/>
      <c r="TMD528" s="76"/>
      <c r="TME528" s="76"/>
      <c r="TMF528" s="76"/>
      <c r="TMG528" s="76"/>
      <c r="TMH528" s="76"/>
      <c r="TMI528" s="76"/>
      <c r="TMJ528" s="76"/>
      <c r="TMK528" s="76"/>
      <c r="TML528" s="76"/>
      <c r="TMM528" s="76"/>
      <c r="TMN528" s="76"/>
      <c r="TMO528" s="76"/>
      <c r="TMP528" s="76"/>
      <c r="TMQ528" s="76"/>
      <c r="TMR528" s="76"/>
      <c r="TMS528" s="76"/>
      <c r="TMT528" s="76"/>
      <c r="TMU528" s="76"/>
      <c r="TMV528" s="76"/>
      <c r="TMW528" s="76"/>
      <c r="TMX528" s="76"/>
      <c r="TMY528" s="76"/>
      <c r="TMZ528" s="76"/>
      <c r="TNA528" s="76"/>
      <c r="TNB528" s="76"/>
      <c r="TNC528" s="76"/>
      <c r="TND528" s="76"/>
      <c r="TNE528" s="76"/>
      <c r="TNF528" s="76"/>
      <c r="TNG528" s="76"/>
      <c r="TNH528" s="76"/>
      <c r="TNI528" s="76"/>
      <c r="TNJ528" s="76"/>
      <c r="TNK528" s="76"/>
      <c r="TNL528" s="76"/>
      <c r="TNM528" s="76"/>
      <c r="TNN528" s="76"/>
      <c r="TNO528" s="76"/>
      <c r="TNP528" s="76"/>
      <c r="TNQ528" s="76"/>
      <c r="TNR528" s="76"/>
      <c r="TNS528" s="76"/>
      <c r="TNT528" s="76"/>
      <c r="TNU528" s="76"/>
      <c r="TNV528" s="76"/>
      <c r="TNW528" s="76"/>
      <c r="TNX528" s="76"/>
      <c r="TNY528" s="76"/>
      <c r="TNZ528" s="76"/>
      <c r="TOA528" s="76"/>
      <c r="TOB528" s="76"/>
      <c r="TOC528" s="76"/>
      <c r="TOD528" s="76"/>
      <c r="TOE528" s="76"/>
      <c r="TOF528" s="76"/>
      <c r="TOG528" s="76"/>
      <c r="TOH528" s="76"/>
      <c r="TOI528" s="76"/>
      <c r="TOJ528" s="76"/>
      <c r="TOK528" s="76"/>
      <c r="TOL528" s="76"/>
      <c r="TOM528" s="76"/>
      <c r="TON528" s="76"/>
      <c r="TOO528" s="76"/>
      <c r="TOP528" s="76"/>
      <c r="TOQ528" s="76"/>
      <c r="TOR528" s="76"/>
      <c r="TOS528" s="76"/>
      <c r="TOT528" s="76"/>
      <c r="TOU528" s="76"/>
      <c r="TOV528" s="76"/>
      <c r="TOW528" s="76"/>
      <c r="TOX528" s="76"/>
      <c r="TOY528" s="76"/>
      <c r="TOZ528" s="76"/>
      <c r="TPA528" s="76"/>
      <c r="TPB528" s="76"/>
      <c r="TPC528" s="76"/>
      <c r="TPD528" s="76"/>
      <c r="TPE528" s="76"/>
      <c r="TPF528" s="76"/>
      <c r="TPG528" s="76"/>
      <c r="TPH528" s="76"/>
      <c r="TPI528" s="76"/>
      <c r="TPJ528" s="76"/>
      <c r="TPK528" s="76"/>
      <c r="TPL528" s="76"/>
      <c r="TPM528" s="76"/>
      <c r="TPN528" s="76"/>
      <c r="TPO528" s="76"/>
      <c r="TPP528" s="76"/>
      <c r="TPQ528" s="76"/>
      <c r="TPR528" s="76"/>
      <c r="TPS528" s="76"/>
      <c r="TPT528" s="76"/>
      <c r="TPU528" s="76"/>
      <c r="TPV528" s="76"/>
      <c r="TPW528" s="76"/>
      <c r="TPX528" s="76"/>
      <c r="TPY528" s="76"/>
      <c r="TPZ528" s="76"/>
      <c r="TQA528" s="76"/>
      <c r="TQB528" s="76"/>
      <c r="TQC528" s="76"/>
      <c r="TQD528" s="76"/>
      <c r="TQE528" s="76"/>
      <c r="TQF528" s="76"/>
      <c r="TQG528" s="76"/>
      <c r="TQH528" s="76"/>
      <c r="TQI528" s="76"/>
      <c r="TQJ528" s="76"/>
      <c r="TQK528" s="76"/>
      <c r="TQL528" s="76"/>
      <c r="TQM528" s="76"/>
      <c r="TQN528" s="76"/>
      <c r="TQO528" s="76"/>
      <c r="TQP528" s="76"/>
      <c r="TQQ528" s="76"/>
      <c r="TQR528" s="76"/>
      <c r="TQS528" s="76"/>
      <c r="TQT528" s="76"/>
      <c r="TQU528" s="76"/>
      <c r="TQV528" s="76"/>
      <c r="TQW528" s="76"/>
      <c r="TQX528" s="76"/>
      <c r="TQY528" s="76"/>
      <c r="TQZ528" s="76"/>
      <c r="TRA528" s="76"/>
      <c r="TRB528" s="76"/>
      <c r="TRC528" s="76"/>
      <c r="TRD528" s="76"/>
      <c r="TRE528" s="76"/>
      <c r="TRF528" s="76"/>
      <c r="TRG528" s="76"/>
      <c r="TRH528" s="76"/>
      <c r="TRI528" s="76"/>
      <c r="TRJ528" s="76"/>
      <c r="TRK528" s="76"/>
      <c r="TRL528" s="76"/>
      <c r="TRM528" s="76"/>
      <c r="TRN528" s="76"/>
      <c r="TRO528" s="76"/>
      <c r="TRP528" s="76"/>
      <c r="TRQ528" s="76"/>
      <c r="TRR528" s="76"/>
      <c r="TRS528" s="76"/>
      <c r="TRT528" s="76"/>
      <c r="TRU528" s="76"/>
      <c r="TRV528" s="76"/>
      <c r="TRW528" s="76"/>
      <c r="TRX528" s="76"/>
      <c r="TRY528" s="76"/>
      <c r="TRZ528" s="76"/>
      <c r="TSA528" s="76"/>
      <c r="TSB528" s="76"/>
      <c r="TSC528" s="76"/>
      <c r="TSD528" s="76"/>
      <c r="TSE528" s="76"/>
      <c r="TSF528" s="76"/>
      <c r="TSG528" s="76"/>
      <c r="TSH528" s="76"/>
      <c r="TSI528" s="76"/>
      <c r="TSJ528" s="76"/>
      <c r="TSK528" s="76"/>
      <c r="TSL528" s="76"/>
      <c r="TSM528" s="76"/>
      <c r="TSN528" s="76"/>
      <c r="TSO528" s="76"/>
      <c r="TSP528" s="76"/>
      <c r="TSQ528" s="76"/>
      <c r="TSR528" s="76"/>
      <c r="TSS528" s="76"/>
      <c r="TST528" s="76"/>
      <c r="TSU528" s="76"/>
      <c r="TSV528" s="76"/>
      <c r="TSW528" s="76"/>
      <c r="TSX528" s="76"/>
      <c r="TSY528" s="76"/>
      <c r="TSZ528" s="76"/>
      <c r="TTA528" s="76"/>
      <c r="TTB528" s="76"/>
      <c r="TTC528" s="76"/>
      <c r="TTD528" s="76"/>
      <c r="TTE528" s="76"/>
      <c r="TTF528" s="76"/>
      <c r="TTG528" s="76"/>
      <c r="TTH528" s="76"/>
      <c r="TTI528" s="76"/>
      <c r="TTJ528" s="76"/>
      <c r="TTK528" s="76"/>
      <c r="TTL528" s="76"/>
      <c r="TTM528" s="76"/>
      <c r="TTN528" s="76"/>
      <c r="TTO528" s="76"/>
      <c r="TTP528" s="76"/>
      <c r="TTQ528" s="76"/>
      <c r="TTR528" s="76"/>
      <c r="TTS528" s="76"/>
      <c r="TTT528" s="76"/>
      <c r="TTU528" s="76"/>
      <c r="TTV528" s="76"/>
      <c r="TTW528" s="76"/>
      <c r="TTX528" s="76"/>
      <c r="TTY528" s="76"/>
      <c r="TTZ528" s="76"/>
      <c r="TUA528" s="76"/>
      <c r="TUB528" s="76"/>
      <c r="TUC528" s="76"/>
      <c r="TUD528" s="76"/>
      <c r="TUE528" s="76"/>
      <c r="TUF528" s="76"/>
      <c r="TUG528" s="76"/>
      <c r="TUH528" s="76"/>
      <c r="TUI528" s="76"/>
      <c r="TUJ528" s="76"/>
      <c r="TUK528" s="76"/>
      <c r="TUL528" s="76"/>
      <c r="TUM528" s="76"/>
      <c r="TUN528" s="76"/>
      <c r="TUO528" s="76"/>
      <c r="TUP528" s="76"/>
      <c r="TUQ528" s="76"/>
      <c r="TUR528" s="76"/>
      <c r="TUS528" s="76"/>
      <c r="TUT528" s="76"/>
      <c r="TUU528" s="76"/>
      <c r="TUV528" s="76"/>
      <c r="TUW528" s="76"/>
      <c r="TUX528" s="76"/>
      <c r="TUY528" s="76"/>
      <c r="TUZ528" s="76"/>
      <c r="TVA528" s="76"/>
      <c r="TVB528" s="76"/>
      <c r="TVC528" s="76"/>
      <c r="TVD528" s="76"/>
      <c r="TVE528" s="76"/>
      <c r="TVF528" s="76"/>
      <c r="TVG528" s="76"/>
      <c r="TVH528" s="76"/>
      <c r="TVI528" s="76"/>
      <c r="TVJ528" s="76"/>
      <c r="TVK528" s="76"/>
      <c r="TVL528" s="76"/>
      <c r="TVM528" s="76"/>
      <c r="TVN528" s="76"/>
      <c r="TVO528" s="76"/>
      <c r="TVP528" s="76"/>
      <c r="TVQ528" s="76"/>
      <c r="TVR528" s="76"/>
      <c r="TVS528" s="76"/>
      <c r="TVT528" s="76"/>
      <c r="TVU528" s="76"/>
      <c r="TVV528" s="76"/>
      <c r="TVW528" s="76"/>
      <c r="TVX528" s="76"/>
      <c r="TVY528" s="76"/>
      <c r="TVZ528" s="76"/>
      <c r="TWA528" s="76"/>
      <c r="TWB528" s="76"/>
      <c r="TWC528" s="76"/>
      <c r="TWD528" s="76"/>
      <c r="TWE528" s="76"/>
      <c r="TWF528" s="76"/>
      <c r="TWG528" s="76"/>
      <c r="TWH528" s="76"/>
      <c r="TWI528" s="76"/>
      <c r="TWJ528" s="76"/>
      <c r="TWK528" s="76"/>
      <c r="TWL528" s="76"/>
      <c r="TWM528" s="76"/>
      <c r="TWN528" s="76"/>
      <c r="TWO528" s="76"/>
      <c r="TWP528" s="76"/>
      <c r="TWQ528" s="76"/>
      <c r="TWR528" s="76"/>
      <c r="TWS528" s="76"/>
      <c r="TWT528" s="76"/>
      <c r="TWU528" s="76"/>
      <c r="TWV528" s="76"/>
      <c r="TWW528" s="76"/>
      <c r="TWX528" s="76"/>
      <c r="TWY528" s="76"/>
      <c r="TWZ528" s="76"/>
      <c r="TXA528" s="76"/>
      <c r="TXB528" s="76"/>
      <c r="TXC528" s="76"/>
      <c r="TXD528" s="76"/>
      <c r="TXE528" s="76"/>
      <c r="TXF528" s="76"/>
      <c r="TXG528" s="76"/>
      <c r="TXH528" s="76"/>
      <c r="TXI528" s="76"/>
      <c r="TXJ528" s="76"/>
      <c r="TXK528" s="76"/>
      <c r="TXL528" s="76"/>
      <c r="TXM528" s="76"/>
      <c r="TXN528" s="76"/>
      <c r="TXO528" s="76"/>
      <c r="TXP528" s="76"/>
      <c r="TXQ528" s="76"/>
      <c r="TXR528" s="76"/>
      <c r="TXS528" s="76"/>
      <c r="TXT528" s="76"/>
      <c r="TXU528" s="76"/>
      <c r="TXV528" s="76"/>
      <c r="TXW528" s="76"/>
      <c r="TXX528" s="76"/>
      <c r="TXY528" s="76"/>
      <c r="TXZ528" s="76"/>
      <c r="TYA528" s="76"/>
      <c r="TYB528" s="76"/>
      <c r="TYC528" s="76"/>
      <c r="TYD528" s="76"/>
      <c r="TYE528" s="76"/>
      <c r="TYF528" s="76"/>
      <c r="TYG528" s="76"/>
      <c r="TYH528" s="76"/>
      <c r="TYI528" s="76"/>
      <c r="TYJ528" s="76"/>
      <c r="TYK528" s="76"/>
      <c r="TYL528" s="76"/>
      <c r="TYM528" s="76"/>
      <c r="TYN528" s="76"/>
      <c r="TYO528" s="76"/>
      <c r="TYP528" s="76"/>
      <c r="TYQ528" s="76"/>
      <c r="TYR528" s="76"/>
      <c r="TYS528" s="76"/>
      <c r="TYT528" s="76"/>
      <c r="TYU528" s="76"/>
      <c r="TYV528" s="76"/>
      <c r="TYW528" s="76"/>
      <c r="TYX528" s="76"/>
      <c r="TYY528" s="76"/>
      <c r="TYZ528" s="76"/>
      <c r="TZA528" s="76"/>
      <c r="TZB528" s="76"/>
      <c r="TZC528" s="76"/>
      <c r="TZD528" s="76"/>
      <c r="TZE528" s="76"/>
      <c r="TZF528" s="76"/>
      <c r="TZG528" s="76"/>
      <c r="TZH528" s="76"/>
      <c r="TZI528" s="76"/>
      <c r="TZJ528" s="76"/>
      <c r="TZK528" s="76"/>
      <c r="TZL528" s="76"/>
      <c r="TZM528" s="76"/>
      <c r="TZN528" s="76"/>
      <c r="TZO528" s="76"/>
      <c r="TZP528" s="76"/>
      <c r="TZQ528" s="76"/>
      <c r="TZR528" s="76"/>
      <c r="TZS528" s="76"/>
      <c r="TZT528" s="76"/>
      <c r="TZU528" s="76"/>
      <c r="TZV528" s="76"/>
      <c r="TZW528" s="76"/>
      <c r="TZX528" s="76"/>
      <c r="TZY528" s="76"/>
      <c r="TZZ528" s="76"/>
      <c r="UAA528" s="76"/>
      <c r="UAB528" s="76"/>
      <c r="UAC528" s="76"/>
      <c r="UAD528" s="76"/>
      <c r="UAE528" s="76"/>
      <c r="UAF528" s="76"/>
      <c r="UAG528" s="76"/>
      <c r="UAH528" s="76"/>
      <c r="UAI528" s="76"/>
      <c r="UAJ528" s="76"/>
      <c r="UAK528" s="76"/>
      <c r="UAL528" s="76"/>
      <c r="UAM528" s="76"/>
      <c r="UAN528" s="76"/>
      <c r="UAO528" s="76"/>
      <c r="UAP528" s="76"/>
      <c r="UAQ528" s="76"/>
      <c r="UAR528" s="76"/>
      <c r="UAS528" s="76"/>
      <c r="UAT528" s="76"/>
      <c r="UAU528" s="76"/>
      <c r="UAV528" s="76"/>
      <c r="UAW528" s="76"/>
      <c r="UAX528" s="76"/>
      <c r="UAY528" s="76"/>
      <c r="UAZ528" s="76"/>
      <c r="UBA528" s="76"/>
      <c r="UBB528" s="76"/>
      <c r="UBC528" s="76"/>
      <c r="UBD528" s="76"/>
      <c r="UBE528" s="76"/>
      <c r="UBF528" s="76"/>
      <c r="UBG528" s="76"/>
      <c r="UBH528" s="76"/>
      <c r="UBI528" s="76"/>
      <c r="UBJ528" s="76"/>
      <c r="UBK528" s="76"/>
      <c r="UBL528" s="76"/>
      <c r="UBM528" s="76"/>
      <c r="UBN528" s="76"/>
      <c r="UBO528" s="76"/>
      <c r="UBP528" s="76"/>
      <c r="UBQ528" s="76"/>
      <c r="UBR528" s="76"/>
      <c r="UBS528" s="76"/>
      <c r="UBT528" s="76"/>
      <c r="UBU528" s="76"/>
      <c r="UBV528" s="76"/>
      <c r="UBW528" s="76"/>
      <c r="UBX528" s="76"/>
      <c r="UBY528" s="76"/>
      <c r="UBZ528" s="76"/>
      <c r="UCA528" s="76"/>
      <c r="UCB528" s="76"/>
      <c r="UCC528" s="76"/>
      <c r="UCD528" s="76"/>
      <c r="UCE528" s="76"/>
      <c r="UCF528" s="76"/>
      <c r="UCG528" s="76"/>
      <c r="UCH528" s="76"/>
      <c r="UCI528" s="76"/>
      <c r="UCJ528" s="76"/>
      <c r="UCK528" s="76"/>
      <c r="UCL528" s="76"/>
      <c r="UCM528" s="76"/>
      <c r="UCN528" s="76"/>
      <c r="UCO528" s="76"/>
      <c r="UCP528" s="76"/>
      <c r="UCQ528" s="76"/>
      <c r="UCR528" s="76"/>
      <c r="UCS528" s="76"/>
      <c r="UCT528" s="76"/>
      <c r="UCU528" s="76"/>
      <c r="UCV528" s="76"/>
      <c r="UCW528" s="76"/>
      <c r="UCX528" s="76"/>
      <c r="UCY528" s="76"/>
      <c r="UCZ528" s="76"/>
      <c r="UDA528" s="76"/>
      <c r="UDB528" s="76"/>
      <c r="UDC528" s="76"/>
      <c r="UDD528" s="76"/>
      <c r="UDE528" s="76"/>
      <c r="UDF528" s="76"/>
      <c r="UDG528" s="76"/>
      <c r="UDH528" s="76"/>
      <c r="UDI528" s="76"/>
      <c r="UDJ528" s="76"/>
      <c r="UDK528" s="76"/>
      <c r="UDL528" s="76"/>
      <c r="UDM528" s="76"/>
      <c r="UDN528" s="76"/>
      <c r="UDO528" s="76"/>
      <c r="UDP528" s="76"/>
      <c r="UDQ528" s="76"/>
      <c r="UDR528" s="76"/>
      <c r="UDS528" s="76"/>
      <c r="UDT528" s="76"/>
      <c r="UDU528" s="76"/>
      <c r="UDV528" s="76"/>
      <c r="UDW528" s="76"/>
      <c r="UDX528" s="76"/>
      <c r="UDY528" s="76"/>
      <c r="UDZ528" s="76"/>
      <c r="UEA528" s="76"/>
      <c r="UEB528" s="76"/>
      <c r="UEC528" s="76"/>
      <c r="UED528" s="76"/>
      <c r="UEE528" s="76"/>
      <c r="UEF528" s="76"/>
      <c r="UEG528" s="76"/>
      <c r="UEH528" s="76"/>
      <c r="UEI528" s="76"/>
      <c r="UEJ528" s="76"/>
      <c r="UEK528" s="76"/>
      <c r="UEL528" s="76"/>
      <c r="UEM528" s="76"/>
      <c r="UEN528" s="76"/>
      <c r="UEO528" s="76"/>
      <c r="UEP528" s="76"/>
      <c r="UEQ528" s="76"/>
      <c r="UER528" s="76"/>
      <c r="UES528" s="76"/>
      <c r="UET528" s="76"/>
      <c r="UEU528" s="76"/>
      <c r="UEV528" s="76"/>
      <c r="UEW528" s="76"/>
      <c r="UEX528" s="76"/>
      <c r="UEY528" s="76"/>
      <c r="UEZ528" s="76"/>
      <c r="UFA528" s="76"/>
      <c r="UFB528" s="76"/>
      <c r="UFC528" s="76"/>
      <c r="UFD528" s="76"/>
      <c r="UFE528" s="76"/>
      <c r="UFF528" s="76"/>
      <c r="UFG528" s="76"/>
      <c r="UFH528" s="76"/>
      <c r="UFI528" s="76"/>
      <c r="UFJ528" s="76"/>
      <c r="UFK528" s="76"/>
      <c r="UFL528" s="76"/>
      <c r="UFM528" s="76"/>
      <c r="UFN528" s="76"/>
      <c r="UFO528" s="76"/>
      <c r="UFP528" s="76"/>
      <c r="UFQ528" s="76"/>
      <c r="UFR528" s="76"/>
      <c r="UFS528" s="76"/>
      <c r="UFT528" s="76"/>
      <c r="UFU528" s="76"/>
      <c r="UFV528" s="76"/>
      <c r="UFW528" s="76"/>
      <c r="UFX528" s="76"/>
      <c r="UFY528" s="76"/>
      <c r="UFZ528" s="76"/>
      <c r="UGA528" s="76"/>
      <c r="UGB528" s="76"/>
      <c r="UGC528" s="76"/>
      <c r="UGD528" s="76"/>
      <c r="UGE528" s="76"/>
      <c r="UGF528" s="76"/>
      <c r="UGG528" s="76"/>
      <c r="UGH528" s="76"/>
      <c r="UGI528" s="76"/>
      <c r="UGJ528" s="76"/>
      <c r="UGK528" s="76"/>
      <c r="UGL528" s="76"/>
      <c r="UGM528" s="76"/>
      <c r="UGN528" s="76"/>
      <c r="UGO528" s="76"/>
      <c r="UGP528" s="76"/>
      <c r="UGQ528" s="76"/>
      <c r="UGR528" s="76"/>
      <c r="UGS528" s="76"/>
      <c r="UGT528" s="76"/>
      <c r="UGU528" s="76"/>
      <c r="UGV528" s="76"/>
      <c r="UGW528" s="76"/>
      <c r="UGX528" s="76"/>
      <c r="UGY528" s="76"/>
      <c r="UGZ528" s="76"/>
      <c r="UHA528" s="76"/>
      <c r="UHB528" s="76"/>
      <c r="UHC528" s="76"/>
      <c r="UHD528" s="76"/>
      <c r="UHE528" s="76"/>
      <c r="UHF528" s="76"/>
      <c r="UHG528" s="76"/>
      <c r="UHH528" s="76"/>
      <c r="UHI528" s="76"/>
      <c r="UHJ528" s="76"/>
      <c r="UHK528" s="76"/>
      <c r="UHL528" s="76"/>
      <c r="UHM528" s="76"/>
      <c r="UHN528" s="76"/>
      <c r="UHO528" s="76"/>
      <c r="UHP528" s="76"/>
      <c r="UHQ528" s="76"/>
      <c r="UHR528" s="76"/>
      <c r="UHS528" s="76"/>
      <c r="UHT528" s="76"/>
      <c r="UHU528" s="76"/>
      <c r="UHV528" s="76"/>
      <c r="UHW528" s="76"/>
      <c r="UHX528" s="76"/>
      <c r="UHY528" s="76"/>
      <c r="UHZ528" s="76"/>
      <c r="UIA528" s="76"/>
      <c r="UIB528" s="76"/>
      <c r="UIC528" s="76"/>
      <c r="UID528" s="76"/>
      <c r="UIE528" s="76"/>
      <c r="UIF528" s="76"/>
      <c r="UIG528" s="76"/>
      <c r="UIH528" s="76"/>
      <c r="UII528" s="76"/>
      <c r="UIJ528" s="76"/>
      <c r="UIK528" s="76"/>
      <c r="UIL528" s="76"/>
      <c r="UIM528" s="76"/>
      <c r="UIN528" s="76"/>
      <c r="UIO528" s="76"/>
      <c r="UIP528" s="76"/>
      <c r="UIQ528" s="76"/>
      <c r="UIR528" s="76"/>
      <c r="UIS528" s="76"/>
      <c r="UIT528" s="76"/>
      <c r="UIU528" s="76"/>
      <c r="UIV528" s="76"/>
      <c r="UIW528" s="76"/>
      <c r="UIX528" s="76"/>
      <c r="UIY528" s="76"/>
      <c r="UIZ528" s="76"/>
      <c r="UJA528" s="76"/>
      <c r="UJB528" s="76"/>
      <c r="UJC528" s="76"/>
      <c r="UJD528" s="76"/>
      <c r="UJE528" s="76"/>
      <c r="UJF528" s="76"/>
      <c r="UJG528" s="76"/>
      <c r="UJH528" s="76"/>
      <c r="UJI528" s="76"/>
      <c r="UJJ528" s="76"/>
      <c r="UJK528" s="76"/>
      <c r="UJL528" s="76"/>
      <c r="UJM528" s="76"/>
      <c r="UJN528" s="76"/>
      <c r="UJO528" s="76"/>
      <c r="UJP528" s="76"/>
      <c r="UJQ528" s="76"/>
      <c r="UJR528" s="76"/>
      <c r="UJS528" s="76"/>
      <c r="UJT528" s="76"/>
      <c r="UJU528" s="76"/>
      <c r="UJV528" s="76"/>
      <c r="UJW528" s="76"/>
      <c r="UJX528" s="76"/>
      <c r="UJY528" s="76"/>
      <c r="UJZ528" s="76"/>
      <c r="UKA528" s="76"/>
      <c r="UKB528" s="76"/>
      <c r="UKC528" s="76"/>
      <c r="UKD528" s="76"/>
      <c r="UKE528" s="76"/>
      <c r="UKF528" s="76"/>
      <c r="UKG528" s="76"/>
      <c r="UKH528" s="76"/>
      <c r="UKI528" s="76"/>
      <c r="UKJ528" s="76"/>
      <c r="UKK528" s="76"/>
      <c r="UKL528" s="76"/>
      <c r="UKM528" s="76"/>
      <c r="UKN528" s="76"/>
      <c r="UKO528" s="76"/>
      <c r="UKP528" s="76"/>
      <c r="UKQ528" s="76"/>
      <c r="UKR528" s="76"/>
      <c r="UKS528" s="76"/>
      <c r="UKT528" s="76"/>
      <c r="UKU528" s="76"/>
      <c r="UKV528" s="76"/>
      <c r="UKW528" s="76"/>
      <c r="UKX528" s="76"/>
      <c r="UKY528" s="76"/>
      <c r="UKZ528" s="76"/>
      <c r="ULA528" s="76"/>
      <c r="ULB528" s="76"/>
      <c r="ULC528" s="76"/>
      <c r="ULD528" s="76"/>
      <c r="ULE528" s="76"/>
      <c r="ULF528" s="76"/>
      <c r="ULG528" s="76"/>
      <c r="ULH528" s="76"/>
      <c r="ULI528" s="76"/>
      <c r="ULJ528" s="76"/>
      <c r="ULK528" s="76"/>
      <c r="ULL528" s="76"/>
      <c r="ULM528" s="76"/>
      <c r="ULN528" s="76"/>
      <c r="ULO528" s="76"/>
      <c r="ULP528" s="76"/>
      <c r="ULQ528" s="76"/>
      <c r="ULR528" s="76"/>
      <c r="ULS528" s="76"/>
      <c r="ULT528" s="76"/>
      <c r="ULU528" s="76"/>
      <c r="ULV528" s="76"/>
      <c r="ULW528" s="76"/>
      <c r="ULX528" s="76"/>
      <c r="ULY528" s="76"/>
      <c r="ULZ528" s="76"/>
      <c r="UMA528" s="76"/>
      <c r="UMB528" s="76"/>
      <c r="UMC528" s="76"/>
      <c r="UMD528" s="76"/>
      <c r="UME528" s="76"/>
      <c r="UMF528" s="76"/>
      <c r="UMG528" s="76"/>
      <c r="UMH528" s="76"/>
      <c r="UMI528" s="76"/>
      <c r="UMJ528" s="76"/>
      <c r="UMK528" s="76"/>
      <c r="UML528" s="76"/>
      <c r="UMM528" s="76"/>
      <c r="UMN528" s="76"/>
      <c r="UMO528" s="76"/>
      <c r="UMP528" s="76"/>
      <c r="UMQ528" s="76"/>
      <c r="UMR528" s="76"/>
      <c r="UMS528" s="76"/>
      <c r="UMT528" s="76"/>
      <c r="UMU528" s="76"/>
      <c r="UMV528" s="76"/>
      <c r="UMW528" s="76"/>
      <c r="UMX528" s="76"/>
      <c r="UMY528" s="76"/>
      <c r="UMZ528" s="76"/>
      <c r="UNA528" s="76"/>
      <c r="UNB528" s="76"/>
      <c r="UNC528" s="76"/>
      <c r="UND528" s="76"/>
      <c r="UNE528" s="76"/>
      <c r="UNF528" s="76"/>
      <c r="UNG528" s="76"/>
      <c r="UNH528" s="76"/>
      <c r="UNI528" s="76"/>
      <c r="UNJ528" s="76"/>
      <c r="UNK528" s="76"/>
      <c r="UNL528" s="76"/>
      <c r="UNM528" s="76"/>
      <c r="UNN528" s="76"/>
      <c r="UNO528" s="76"/>
      <c r="UNP528" s="76"/>
      <c r="UNQ528" s="76"/>
      <c r="UNR528" s="76"/>
      <c r="UNS528" s="76"/>
      <c r="UNT528" s="76"/>
      <c r="UNU528" s="76"/>
      <c r="UNV528" s="76"/>
      <c r="UNW528" s="76"/>
      <c r="UNX528" s="76"/>
      <c r="UNY528" s="76"/>
      <c r="UNZ528" s="76"/>
      <c r="UOA528" s="76"/>
      <c r="UOB528" s="76"/>
      <c r="UOC528" s="76"/>
      <c r="UOD528" s="76"/>
      <c r="UOE528" s="76"/>
      <c r="UOF528" s="76"/>
      <c r="UOG528" s="76"/>
      <c r="UOH528" s="76"/>
      <c r="UOI528" s="76"/>
      <c r="UOJ528" s="76"/>
      <c r="UOK528" s="76"/>
      <c r="UOL528" s="76"/>
      <c r="UOM528" s="76"/>
      <c r="UON528" s="76"/>
      <c r="UOO528" s="76"/>
      <c r="UOP528" s="76"/>
      <c r="UOQ528" s="76"/>
      <c r="UOR528" s="76"/>
      <c r="UOS528" s="76"/>
      <c r="UOT528" s="76"/>
      <c r="UOU528" s="76"/>
      <c r="UOV528" s="76"/>
      <c r="UOW528" s="76"/>
      <c r="UOX528" s="76"/>
      <c r="UOY528" s="76"/>
      <c r="UOZ528" s="76"/>
      <c r="UPA528" s="76"/>
      <c r="UPB528" s="76"/>
      <c r="UPC528" s="76"/>
      <c r="UPD528" s="76"/>
      <c r="UPE528" s="76"/>
      <c r="UPF528" s="76"/>
      <c r="UPG528" s="76"/>
      <c r="UPH528" s="76"/>
      <c r="UPI528" s="76"/>
      <c r="UPJ528" s="76"/>
      <c r="UPK528" s="76"/>
      <c r="UPL528" s="76"/>
      <c r="UPM528" s="76"/>
      <c r="UPN528" s="76"/>
      <c r="UPO528" s="76"/>
      <c r="UPP528" s="76"/>
      <c r="UPQ528" s="76"/>
      <c r="UPR528" s="76"/>
      <c r="UPS528" s="76"/>
      <c r="UPT528" s="76"/>
      <c r="UPU528" s="76"/>
      <c r="UPV528" s="76"/>
      <c r="UPW528" s="76"/>
      <c r="UPX528" s="76"/>
      <c r="UPY528" s="76"/>
      <c r="UPZ528" s="76"/>
      <c r="UQA528" s="76"/>
      <c r="UQB528" s="76"/>
      <c r="UQC528" s="76"/>
      <c r="UQD528" s="76"/>
      <c r="UQE528" s="76"/>
      <c r="UQF528" s="76"/>
      <c r="UQG528" s="76"/>
      <c r="UQH528" s="76"/>
      <c r="UQI528" s="76"/>
      <c r="UQJ528" s="76"/>
      <c r="UQK528" s="76"/>
      <c r="UQL528" s="76"/>
      <c r="UQM528" s="76"/>
      <c r="UQN528" s="76"/>
      <c r="UQO528" s="76"/>
      <c r="UQP528" s="76"/>
      <c r="UQQ528" s="76"/>
      <c r="UQR528" s="76"/>
      <c r="UQS528" s="76"/>
      <c r="UQT528" s="76"/>
      <c r="UQU528" s="76"/>
      <c r="UQV528" s="76"/>
      <c r="UQW528" s="76"/>
      <c r="UQX528" s="76"/>
      <c r="UQY528" s="76"/>
      <c r="UQZ528" s="76"/>
      <c r="URA528" s="76"/>
      <c r="URB528" s="76"/>
      <c r="URC528" s="76"/>
      <c r="URD528" s="76"/>
      <c r="URE528" s="76"/>
      <c r="URF528" s="76"/>
      <c r="URG528" s="76"/>
      <c r="URH528" s="76"/>
      <c r="URI528" s="76"/>
      <c r="URJ528" s="76"/>
      <c r="URK528" s="76"/>
      <c r="URL528" s="76"/>
      <c r="URM528" s="76"/>
      <c r="URN528" s="76"/>
      <c r="URO528" s="76"/>
      <c r="URP528" s="76"/>
      <c r="URQ528" s="76"/>
      <c r="URR528" s="76"/>
      <c r="URS528" s="76"/>
      <c r="URT528" s="76"/>
      <c r="URU528" s="76"/>
      <c r="URV528" s="76"/>
      <c r="URW528" s="76"/>
      <c r="URX528" s="76"/>
      <c r="URY528" s="76"/>
      <c r="URZ528" s="76"/>
      <c r="USA528" s="76"/>
      <c r="USB528" s="76"/>
      <c r="USC528" s="76"/>
      <c r="USD528" s="76"/>
      <c r="USE528" s="76"/>
      <c r="USF528" s="76"/>
      <c r="USG528" s="76"/>
      <c r="USH528" s="76"/>
      <c r="USI528" s="76"/>
      <c r="USJ528" s="76"/>
      <c r="USK528" s="76"/>
      <c r="USL528" s="76"/>
      <c r="USM528" s="76"/>
      <c r="USN528" s="76"/>
      <c r="USO528" s="76"/>
      <c r="USP528" s="76"/>
      <c r="USQ528" s="76"/>
      <c r="USR528" s="76"/>
      <c r="USS528" s="76"/>
      <c r="UST528" s="76"/>
      <c r="USU528" s="76"/>
      <c r="USV528" s="76"/>
      <c r="USW528" s="76"/>
      <c r="USX528" s="76"/>
      <c r="USY528" s="76"/>
      <c r="USZ528" s="76"/>
      <c r="UTA528" s="76"/>
      <c r="UTB528" s="76"/>
      <c r="UTC528" s="76"/>
      <c r="UTD528" s="76"/>
      <c r="UTE528" s="76"/>
      <c r="UTF528" s="76"/>
      <c r="UTG528" s="76"/>
      <c r="UTH528" s="76"/>
      <c r="UTI528" s="76"/>
      <c r="UTJ528" s="76"/>
      <c r="UTK528" s="76"/>
      <c r="UTL528" s="76"/>
      <c r="UTM528" s="76"/>
      <c r="UTN528" s="76"/>
      <c r="UTO528" s="76"/>
      <c r="UTP528" s="76"/>
      <c r="UTQ528" s="76"/>
      <c r="UTR528" s="76"/>
      <c r="UTS528" s="76"/>
      <c r="UTT528" s="76"/>
      <c r="UTU528" s="76"/>
      <c r="UTV528" s="76"/>
      <c r="UTW528" s="76"/>
      <c r="UTX528" s="76"/>
      <c r="UTY528" s="76"/>
      <c r="UTZ528" s="76"/>
      <c r="UUA528" s="76"/>
      <c r="UUB528" s="76"/>
      <c r="UUC528" s="76"/>
      <c r="UUD528" s="76"/>
      <c r="UUE528" s="76"/>
      <c r="UUF528" s="76"/>
      <c r="UUG528" s="76"/>
      <c r="UUH528" s="76"/>
      <c r="UUI528" s="76"/>
      <c r="UUJ528" s="76"/>
      <c r="UUK528" s="76"/>
      <c r="UUL528" s="76"/>
      <c r="UUM528" s="76"/>
      <c r="UUN528" s="76"/>
      <c r="UUO528" s="76"/>
      <c r="UUP528" s="76"/>
      <c r="UUQ528" s="76"/>
      <c r="UUR528" s="76"/>
      <c r="UUS528" s="76"/>
      <c r="UUT528" s="76"/>
      <c r="UUU528" s="76"/>
      <c r="UUV528" s="76"/>
      <c r="UUW528" s="76"/>
      <c r="UUX528" s="76"/>
      <c r="UUY528" s="76"/>
      <c r="UUZ528" s="76"/>
      <c r="UVA528" s="76"/>
      <c r="UVB528" s="76"/>
      <c r="UVC528" s="76"/>
      <c r="UVD528" s="76"/>
      <c r="UVE528" s="76"/>
      <c r="UVF528" s="76"/>
      <c r="UVG528" s="76"/>
      <c r="UVH528" s="76"/>
      <c r="UVI528" s="76"/>
      <c r="UVJ528" s="76"/>
      <c r="UVK528" s="76"/>
      <c r="UVL528" s="76"/>
      <c r="UVM528" s="76"/>
      <c r="UVN528" s="76"/>
      <c r="UVO528" s="76"/>
      <c r="UVP528" s="76"/>
      <c r="UVQ528" s="76"/>
      <c r="UVR528" s="76"/>
      <c r="UVS528" s="76"/>
      <c r="UVT528" s="76"/>
      <c r="UVU528" s="76"/>
      <c r="UVV528" s="76"/>
      <c r="UVW528" s="76"/>
      <c r="UVX528" s="76"/>
      <c r="UVY528" s="76"/>
      <c r="UVZ528" s="76"/>
      <c r="UWA528" s="76"/>
      <c r="UWB528" s="76"/>
      <c r="UWC528" s="76"/>
      <c r="UWD528" s="76"/>
      <c r="UWE528" s="76"/>
      <c r="UWF528" s="76"/>
      <c r="UWG528" s="76"/>
      <c r="UWH528" s="76"/>
      <c r="UWI528" s="76"/>
      <c r="UWJ528" s="76"/>
      <c r="UWK528" s="76"/>
      <c r="UWL528" s="76"/>
      <c r="UWM528" s="76"/>
      <c r="UWN528" s="76"/>
      <c r="UWO528" s="76"/>
      <c r="UWP528" s="76"/>
      <c r="UWQ528" s="76"/>
      <c r="UWR528" s="76"/>
      <c r="UWS528" s="76"/>
      <c r="UWT528" s="76"/>
      <c r="UWU528" s="76"/>
      <c r="UWV528" s="76"/>
      <c r="UWW528" s="76"/>
      <c r="UWX528" s="76"/>
      <c r="UWY528" s="76"/>
      <c r="UWZ528" s="76"/>
      <c r="UXA528" s="76"/>
      <c r="UXB528" s="76"/>
      <c r="UXC528" s="76"/>
      <c r="UXD528" s="76"/>
      <c r="UXE528" s="76"/>
      <c r="UXF528" s="76"/>
      <c r="UXG528" s="76"/>
      <c r="UXH528" s="76"/>
      <c r="UXI528" s="76"/>
      <c r="UXJ528" s="76"/>
      <c r="UXK528" s="76"/>
      <c r="UXL528" s="76"/>
      <c r="UXM528" s="76"/>
      <c r="UXN528" s="76"/>
      <c r="UXO528" s="76"/>
      <c r="UXP528" s="76"/>
      <c r="UXQ528" s="76"/>
      <c r="UXR528" s="76"/>
      <c r="UXS528" s="76"/>
      <c r="UXT528" s="76"/>
      <c r="UXU528" s="76"/>
      <c r="UXV528" s="76"/>
      <c r="UXW528" s="76"/>
      <c r="UXX528" s="76"/>
      <c r="UXY528" s="76"/>
      <c r="UXZ528" s="76"/>
      <c r="UYA528" s="76"/>
      <c r="UYB528" s="76"/>
      <c r="UYC528" s="76"/>
      <c r="UYD528" s="76"/>
      <c r="UYE528" s="76"/>
      <c r="UYF528" s="76"/>
      <c r="UYG528" s="76"/>
      <c r="UYH528" s="76"/>
      <c r="UYI528" s="76"/>
      <c r="UYJ528" s="76"/>
      <c r="UYK528" s="76"/>
      <c r="UYL528" s="76"/>
      <c r="UYM528" s="76"/>
      <c r="UYN528" s="76"/>
      <c r="UYO528" s="76"/>
      <c r="UYP528" s="76"/>
      <c r="UYQ528" s="76"/>
      <c r="UYR528" s="76"/>
      <c r="UYS528" s="76"/>
      <c r="UYT528" s="76"/>
      <c r="UYU528" s="76"/>
      <c r="UYV528" s="76"/>
      <c r="UYW528" s="76"/>
      <c r="UYX528" s="76"/>
      <c r="UYY528" s="76"/>
      <c r="UYZ528" s="76"/>
      <c r="UZA528" s="76"/>
      <c r="UZB528" s="76"/>
      <c r="UZC528" s="76"/>
      <c r="UZD528" s="76"/>
      <c r="UZE528" s="76"/>
      <c r="UZF528" s="76"/>
      <c r="UZG528" s="76"/>
      <c r="UZH528" s="76"/>
      <c r="UZI528" s="76"/>
      <c r="UZJ528" s="76"/>
      <c r="UZK528" s="76"/>
      <c r="UZL528" s="76"/>
      <c r="UZM528" s="76"/>
      <c r="UZN528" s="76"/>
      <c r="UZO528" s="76"/>
      <c r="UZP528" s="76"/>
      <c r="UZQ528" s="76"/>
      <c r="UZR528" s="76"/>
      <c r="UZS528" s="76"/>
      <c r="UZT528" s="76"/>
      <c r="UZU528" s="76"/>
      <c r="UZV528" s="76"/>
      <c r="UZW528" s="76"/>
      <c r="UZX528" s="76"/>
      <c r="UZY528" s="76"/>
      <c r="UZZ528" s="76"/>
      <c r="VAA528" s="76"/>
      <c r="VAB528" s="76"/>
      <c r="VAC528" s="76"/>
      <c r="VAD528" s="76"/>
      <c r="VAE528" s="76"/>
      <c r="VAF528" s="76"/>
      <c r="VAG528" s="76"/>
      <c r="VAH528" s="76"/>
      <c r="VAI528" s="76"/>
      <c r="VAJ528" s="76"/>
      <c r="VAK528" s="76"/>
      <c r="VAL528" s="76"/>
      <c r="VAM528" s="76"/>
      <c r="VAN528" s="76"/>
      <c r="VAO528" s="76"/>
      <c r="VAP528" s="76"/>
      <c r="VAQ528" s="76"/>
      <c r="VAR528" s="76"/>
      <c r="VAS528" s="76"/>
      <c r="VAT528" s="76"/>
      <c r="VAU528" s="76"/>
      <c r="VAV528" s="76"/>
      <c r="VAW528" s="76"/>
      <c r="VAX528" s="76"/>
      <c r="VAY528" s="76"/>
      <c r="VAZ528" s="76"/>
      <c r="VBA528" s="76"/>
      <c r="VBB528" s="76"/>
      <c r="VBC528" s="76"/>
      <c r="VBD528" s="76"/>
      <c r="VBE528" s="76"/>
      <c r="VBF528" s="76"/>
      <c r="VBG528" s="76"/>
      <c r="VBH528" s="76"/>
      <c r="VBI528" s="76"/>
      <c r="VBJ528" s="76"/>
      <c r="VBK528" s="76"/>
      <c r="VBL528" s="76"/>
      <c r="VBM528" s="76"/>
      <c r="VBN528" s="76"/>
      <c r="VBO528" s="76"/>
      <c r="VBP528" s="76"/>
      <c r="VBQ528" s="76"/>
      <c r="VBR528" s="76"/>
      <c r="VBS528" s="76"/>
      <c r="VBT528" s="76"/>
      <c r="VBU528" s="76"/>
      <c r="VBV528" s="76"/>
      <c r="VBW528" s="76"/>
      <c r="VBX528" s="76"/>
      <c r="VBY528" s="76"/>
      <c r="VBZ528" s="76"/>
      <c r="VCA528" s="76"/>
      <c r="VCB528" s="76"/>
      <c r="VCC528" s="76"/>
      <c r="VCD528" s="76"/>
      <c r="VCE528" s="76"/>
      <c r="VCF528" s="76"/>
      <c r="VCG528" s="76"/>
      <c r="VCH528" s="76"/>
      <c r="VCI528" s="76"/>
      <c r="VCJ528" s="76"/>
      <c r="VCK528" s="76"/>
      <c r="VCL528" s="76"/>
      <c r="VCM528" s="76"/>
      <c r="VCN528" s="76"/>
      <c r="VCO528" s="76"/>
      <c r="VCP528" s="76"/>
      <c r="VCQ528" s="76"/>
      <c r="VCR528" s="76"/>
      <c r="VCS528" s="76"/>
      <c r="VCT528" s="76"/>
      <c r="VCU528" s="76"/>
      <c r="VCV528" s="76"/>
      <c r="VCW528" s="76"/>
      <c r="VCX528" s="76"/>
      <c r="VCY528" s="76"/>
      <c r="VCZ528" s="76"/>
      <c r="VDA528" s="76"/>
      <c r="VDB528" s="76"/>
      <c r="VDC528" s="76"/>
      <c r="VDD528" s="76"/>
      <c r="VDE528" s="76"/>
      <c r="VDF528" s="76"/>
      <c r="VDG528" s="76"/>
      <c r="VDH528" s="76"/>
      <c r="VDI528" s="76"/>
      <c r="VDJ528" s="76"/>
      <c r="VDK528" s="76"/>
      <c r="VDL528" s="76"/>
      <c r="VDM528" s="76"/>
      <c r="VDN528" s="76"/>
      <c r="VDO528" s="76"/>
      <c r="VDP528" s="76"/>
      <c r="VDQ528" s="76"/>
      <c r="VDR528" s="76"/>
      <c r="VDS528" s="76"/>
      <c r="VDT528" s="76"/>
      <c r="VDU528" s="76"/>
      <c r="VDV528" s="76"/>
      <c r="VDW528" s="76"/>
      <c r="VDX528" s="76"/>
      <c r="VDY528" s="76"/>
      <c r="VDZ528" s="76"/>
      <c r="VEA528" s="76"/>
      <c r="VEB528" s="76"/>
      <c r="VEC528" s="76"/>
      <c r="VED528" s="76"/>
      <c r="VEE528" s="76"/>
      <c r="VEF528" s="76"/>
      <c r="VEG528" s="76"/>
      <c r="VEH528" s="76"/>
      <c r="VEI528" s="76"/>
      <c r="VEJ528" s="76"/>
      <c r="VEK528" s="76"/>
      <c r="VEL528" s="76"/>
      <c r="VEM528" s="76"/>
      <c r="VEN528" s="76"/>
      <c r="VEO528" s="76"/>
      <c r="VEP528" s="76"/>
      <c r="VEQ528" s="76"/>
      <c r="VER528" s="76"/>
      <c r="VES528" s="76"/>
      <c r="VET528" s="76"/>
      <c r="VEU528" s="76"/>
      <c r="VEV528" s="76"/>
      <c r="VEW528" s="76"/>
      <c r="VEX528" s="76"/>
      <c r="VEY528" s="76"/>
      <c r="VEZ528" s="76"/>
      <c r="VFA528" s="76"/>
      <c r="VFB528" s="76"/>
      <c r="VFC528" s="76"/>
      <c r="VFD528" s="76"/>
      <c r="VFE528" s="76"/>
      <c r="VFF528" s="76"/>
      <c r="VFG528" s="76"/>
      <c r="VFH528" s="76"/>
      <c r="VFI528" s="76"/>
      <c r="VFJ528" s="76"/>
      <c r="VFK528" s="76"/>
      <c r="VFL528" s="76"/>
      <c r="VFM528" s="76"/>
      <c r="VFN528" s="76"/>
      <c r="VFO528" s="76"/>
      <c r="VFP528" s="76"/>
      <c r="VFQ528" s="76"/>
      <c r="VFR528" s="76"/>
      <c r="VFS528" s="76"/>
      <c r="VFT528" s="76"/>
      <c r="VFU528" s="76"/>
      <c r="VFV528" s="76"/>
      <c r="VFW528" s="76"/>
      <c r="VFX528" s="76"/>
      <c r="VFY528" s="76"/>
      <c r="VFZ528" s="76"/>
      <c r="VGA528" s="76"/>
      <c r="VGB528" s="76"/>
      <c r="VGC528" s="76"/>
      <c r="VGD528" s="76"/>
      <c r="VGE528" s="76"/>
      <c r="VGF528" s="76"/>
      <c r="VGG528" s="76"/>
      <c r="VGH528" s="76"/>
      <c r="VGI528" s="76"/>
      <c r="VGJ528" s="76"/>
      <c r="VGK528" s="76"/>
      <c r="VGL528" s="76"/>
      <c r="VGM528" s="76"/>
      <c r="VGN528" s="76"/>
      <c r="VGO528" s="76"/>
      <c r="VGP528" s="76"/>
      <c r="VGQ528" s="76"/>
      <c r="VGR528" s="76"/>
      <c r="VGS528" s="76"/>
      <c r="VGT528" s="76"/>
      <c r="VGU528" s="76"/>
      <c r="VGV528" s="76"/>
      <c r="VGW528" s="76"/>
      <c r="VGX528" s="76"/>
      <c r="VGY528" s="76"/>
      <c r="VGZ528" s="76"/>
      <c r="VHA528" s="76"/>
      <c r="VHB528" s="76"/>
      <c r="VHC528" s="76"/>
      <c r="VHD528" s="76"/>
      <c r="VHE528" s="76"/>
      <c r="VHF528" s="76"/>
      <c r="VHG528" s="76"/>
      <c r="VHH528" s="76"/>
      <c r="VHI528" s="76"/>
      <c r="VHJ528" s="76"/>
      <c r="VHK528" s="76"/>
      <c r="VHL528" s="76"/>
      <c r="VHM528" s="76"/>
      <c r="VHN528" s="76"/>
      <c r="VHO528" s="76"/>
      <c r="VHP528" s="76"/>
      <c r="VHQ528" s="76"/>
      <c r="VHR528" s="76"/>
      <c r="VHS528" s="76"/>
      <c r="VHT528" s="76"/>
      <c r="VHU528" s="76"/>
      <c r="VHV528" s="76"/>
      <c r="VHW528" s="76"/>
      <c r="VHX528" s="76"/>
      <c r="VHY528" s="76"/>
      <c r="VHZ528" s="76"/>
      <c r="VIA528" s="76"/>
      <c r="VIB528" s="76"/>
      <c r="VIC528" s="76"/>
      <c r="VID528" s="76"/>
      <c r="VIE528" s="76"/>
      <c r="VIF528" s="76"/>
      <c r="VIG528" s="76"/>
      <c r="VIH528" s="76"/>
      <c r="VII528" s="76"/>
      <c r="VIJ528" s="76"/>
      <c r="VIK528" s="76"/>
      <c r="VIL528" s="76"/>
      <c r="VIM528" s="76"/>
      <c r="VIN528" s="76"/>
      <c r="VIO528" s="76"/>
      <c r="VIP528" s="76"/>
      <c r="VIQ528" s="76"/>
      <c r="VIR528" s="76"/>
      <c r="VIS528" s="76"/>
      <c r="VIT528" s="76"/>
      <c r="VIU528" s="76"/>
      <c r="VIV528" s="76"/>
      <c r="VIW528" s="76"/>
      <c r="VIX528" s="76"/>
      <c r="VIY528" s="76"/>
      <c r="VIZ528" s="76"/>
      <c r="VJA528" s="76"/>
      <c r="VJB528" s="76"/>
      <c r="VJC528" s="76"/>
      <c r="VJD528" s="76"/>
      <c r="VJE528" s="76"/>
      <c r="VJF528" s="76"/>
      <c r="VJG528" s="76"/>
      <c r="VJH528" s="76"/>
      <c r="VJI528" s="76"/>
      <c r="VJJ528" s="76"/>
      <c r="VJK528" s="76"/>
      <c r="VJL528" s="76"/>
      <c r="VJM528" s="76"/>
      <c r="VJN528" s="76"/>
      <c r="VJO528" s="76"/>
      <c r="VJP528" s="76"/>
      <c r="VJQ528" s="76"/>
      <c r="VJR528" s="76"/>
      <c r="VJS528" s="76"/>
      <c r="VJT528" s="76"/>
      <c r="VJU528" s="76"/>
      <c r="VJV528" s="76"/>
      <c r="VJW528" s="76"/>
      <c r="VJX528" s="76"/>
      <c r="VJY528" s="76"/>
      <c r="VJZ528" s="76"/>
      <c r="VKA528" s="76"/>
      <c r="VKB528" s="76"/>
      <c r="VKC528" s="76"/>
      <c r="VKD528" s="76"/>
      <c r="VKE528" s="76"/>
      <c r="VKF528" s="76"/>
      <c r="VKG528" s="76"/>
      <c r="VKH528" s="76"/>
      <c r="VKI528" s="76"/>
      <c r="VKJ528" s="76"/>
      <c r="VKK528" s="76"/>
      <c r="VKL528" s="76"/>
      <c r="VKM528" s="76"/>
      <c r="VKN528" s="76"/>
      <c r="VKO528" s="76"/>
      <c r="VKP528" s="76"/>
      <c r="VKQ528" s="76"/>
      <c r="VKR528" s="76"/>
      <c r="VKS528" s="76"/>
      <c r="VKT528" s="76"/>
      <c r="VKU528" s="76"/>
      <c r="VKV528" s="76"/>
      <c r="VKW528" s="76"/>
      <c r="VKX528" s="76"/>
      <c r="VKY528" s="76"/>
      <c r="VKZ528" s="76"/>
      <c r="VLA528" s="76"/>
      <c r="VLB528" s="76"/>
      <c r="VLC528" s="76"/>
      <c r="VLD528" s="76"/>
      <c r="VLE528" s="76"/>
      <c r="VLF528" s="76"/>
      <c r="VLG528" s="76"/>
      <c r="VLH528" s="76"/>
      <c r="VLI528" s="76"/>
      <c r="VLJ528" s="76"/>
      <c r="VLK528" s="76"/>
      <c r="VLL528" s="76"/>
      <c r="VLM528" s="76"/>
      <c r="VLN528" s="76"/>
      <c r="VLO528" s="76"/>
      <c r="VLP528" s="76"/>
      <c r="VLQ528" s="76"/>
      <c r="VLR528" s="76"/>
      <c r="VLS528" s="76"/>
      <c r="VLT528" s="76"/>
      <c r="VLU528" s="76"/>
      <c r="VLV528" s="76"/>
      <c r="VLW528" s="76"/>
      <c r="VLX528" s="76"/>
      <c r="VLY528" s="76"/>
      <c r="VLZ528" s="76"/>
      <c r="VMA528" s="76"/>
      <c r="VMB528" s="76"/>
      <c r="VMC528" s="76"/>
      <c r="VMD528" s="76"/>
      <c r="VME528" s="76"/>
      <c r="VMF528" s="76"/>
      <c r="VMG528" s="76"/>
      <c r="VMH528" s="76"/>
      <c r="VMI528" s="76"/>
      <c r="VMJ528" s="76"/>
      <c r="VMK528" s="76"/>
      <c r="VML528" s="76"/>
      <c r="VMM528" s="76"/>
      <c r="VMN528" s="76"/>
      <c r="VMO528" s="76"/>
      <c r="VMP528" s="76"/>
      <c r="VMQ528" s="76"/>
      <c r="VMR528" s="76"/>
      <c r="VMS528" s="76"/>
      <c r="VMT528" s="76"/>
      <c r="VMU528" s="76"/>
      <c r="VMV528" s="76"/>
      <c r="VMW528" s="76"/>
      <c r="VMX528" s="76"/>
      <c r="VMY528" s="76"/>
      <c r="VMZ528" s="76"/>
      <c r="VNA528" s="76"/>
      <c r="VNB528" s="76"/>
      <c r="VNC528" s="76"/>
      <c r="VND528" s="76"/>
      <c r="VNE528" s="76"/>
      <c r="VNF528" s="76"/>
      <c r="VNG528" s="76"/>
      <c r="VNH528" s="76"/>
      <c r="VNI528" s="76"/>
      <c r="VNJ528" s="76"/>
      <c r="VNK528" s="76"/>
      <c r="VNL528" s="76"/>
      <c r="VNM528" s="76"/>
      <c r="VNN528" s="76"/>
      <c r="VNO528" s="76"/>
      <c r="VNP528" s="76"/>
      <c r="VNQ528" s="76"/>
      <c r="VNR528" s="76"/>
      <c r="VNS528" s="76"/>
      <c r="VNT528" s="76"/>
      <c r="VNU528" s="76"/>
      <c r="VNV528" s="76"/>
      <c r="VNW528" s="76"/>
      <c r="VNX528" s="76"/>
      <c r="VNY528" s="76"/>
      <c r="VNZ528" s="76"/>
      <c r="VOA528" s="76"/>
      <c r="VOB528" s="76"/>
      <c r="VOC528" s="76"/>
      <c r="VOD528" s="76"/>
      <c r="VOE528" s="76"/>
      <c r="VOF528" s="76"/>
      <c r="VOG528" s="76"/>
      <c r="VOH528" s="76"/>
      <c r="VOI528" s="76"/>
      <c r="VOJ528" s="76"/>
      <c r="VOK528" s="76"/>
      <c r="VOL528" s="76"/>
      <c r="VOM528" s="76"/>
      <c r="VON528" s="76"/>
      <c r="VOO528" s="76"/>
      <c r="VOP528" s="76"/>
      <c r="VOQ528" s="76"/>
      <c r="VOR528" s="76"/>
      <c r="VOS528" s="76"/>
      <c r="VOT528" s="76"/>
      <c r="VOU528" s="76"/>
      <c r="VOV528" s="76"/>
      <c r="VOW528" s="76"/>
      <c r="VOX528" s="76"/>
      <c r="VOY528" s="76"/>
      <c r="VOZ528" s="76"/>
      <c r="VPA528" s="76"/>
      <c r="VPB528" s="76"/>
      <c r="VPC528" s="76"/>
      <c r="VPD528" s="76"/>
      <c r="VPE528" s="76"/>
      <c r="VPF528" s="76"/>
      <c r="VPG528" s="76"/>
      <c r="VPH528" s="76"/>
      <c r="VPI528" s="76"/>
      <c r="VPJ528" s="76"/>
      <c r="VPK528" s="76"/>
      <c r="VPL528" s="76"/>
      <c r="VPM528" s="76"/>
      <c r="VPN528" s="76"/>
      <c r="VPO528" s="76"/>
      <c r="VPP528" s="76"/>
      <c r="VPQ528" s="76"/>
      <c r="VPR528" s="76"/>
      <c r="VPS528" s="76"/>
      <c r="VPT528" s="76"/>
      <c r="VPU528" s="76"/>
      <c r="VPV528" s="76"/>
      <c r="VPW528" s="76"/>
      <c r="VPX528" s="76"/>
      <c r="VPY528" s="76"/>
      <c r="VPZ528" s="76"/>
      <c r="VQA528" s="76"/>
      <c r="VQB528" s="76"/>
      <c r="VQC528" s="76"/>
      <c r="VQD528" s="76"/>
      <c r="VQE528" s="76"/>
      <c r="VQF528" s="76"/>
      <c r="VQG528" s="76"/>
      <c r="VQH528" s="76"/>
      <c r="VQI528" s="76"/>
      <c r="VQJ528" s="76"/>
      <c r="VQK528" s="76"/>
      <c r="VQL528" s="76"/>
      <c r="VQM528" s="76"/>
      <c r="VQN528" s="76"/>
      <c r="VQO528" s="76"/>
      <c r="VQP528" s="76"/>
      <c r="VQQ528" s="76"/>
      <c r="VQR528" s="76"/>
      <c r="VQS528" s="76"/>
      <c r="VQT528" s="76"/>
      <c r="VQU528" s="76"/>
      <c r="VQV528" s="76"/>
      <c r="VQW528" s="76"/>
      <c r="VQX528" s="76"/>
      <c r="VQY528" s="76"/>
      <c r="VQZ528" s="76"/>
      <c r="VRA528" s="76"/>
      <c r="VRB528" s="76"/>
      <c r="VRC528" s="76"/>
      <c r="VRD528" s="76"/>
      <c r="VRE528" s="76"/>
      <c r="VRF528" s="76"/>
      <c r="VRG528" s="76"/>
      <c r="VRH528" s="76"/>
      <c r="VRI528" s="76"/>
      <c r="VRJ528" s="76"/>
      <c r="VRK528" s="76"/>
      <c r="VRL528" s="76"/>
      <c r="VRM528" s="76"/>
      <c r="VRN528" s="76"/>
      <c r="VRO528" s="76"/>
      <c r="VRP528" s="76"/>
      <c r="VRQ528" s="76"/>
      <c r="VRR528" s="76"/>
      <c r="VRS528" s="76"/>
      <c r="VRT528" s="76"/>
      <c r="VRU528" s="76"/>
      <c r="VRV528" s="76"/>
      <c r="VRW528" s="76"/>
      <c r="VRX528" s="76"/>
      <c r="VRY528" s="76"/>
      <c r="VRZ528" s="76"/>
      <c r="VSA528" s="76"/>
      <c r="VSB528" s="76"/>
      <c r="VSC528" s="76"/>
      <c r="VSD528" s="76"/>
      <c r="VSE528" s="76"/>
      <c r="VSF528" s="76"/>
      <c r="VSG528" s="76"/>
      <c r="VSH528" s="76"/>
      <c r="VSI528" s="76"/>
      <c r="VSJ528" s="76"/>
      <c r="VSK528" s="76"/>
      <c r="VSL528" s="76"/>
      <c r="VSM528" s="76"/>
      <c r="VSN528" s="76"/>
      <c r="VSO528" s="76"/>
      <c r="VSP528" s="76"/>
      <c r="VSQ528" s="76"/>
      <c r="VSR528" s="76"/>
      <c r="VSS528" s="76"/>
      <c r="VST528" s="76"/>
      <c r="VSU528" s="76"/>
      <c r="VSV528" s="76"/>
      <c r="VSW528" s="76"/>
      <c r="VSX528" s="76"/>
      <c r="VSY528" s="76"/>
      <c r="VSZ528" s="76"/>
      <c r="VTA528" s="76"/>
      <c r="VTB528" s="76"/>
      <c r="VTC528" s="76"/>
      <c r="VTD528" s="76"/>
      <c r="VTE528" s="76"/>
      <c r="VTF528" s="76"/>
      <c r="VTG528" s="76"/>
      <c r="VTH528" s="76"/>
      <c r="VTI528" s="76"/>
      <c r="VTJ528" s="76"/>
      <c r="VTK528" s="76"/>
      <c r="VTL528" s="76"/>
      <c r="VTM528" s="76"/>
      <c r="VTN528" s="76"/>
      <c r="VTO528" s="76"/>
      <c r="VTP528" s="76"/>
      <c r="VTQ528" s="76"/>
      <c r="VTR528" s="76"/>
      <c r="VTS528" s="76"/>
      <c r="VTT528" s="76"/>
      <c r="VTU528" s="76"/>
      <c r="VTV528" s="76"/>
      <c r="VTW528" s="76"/>
      <c r="VTX528" s="76"/>
      <c r="VTY528" s="76"/>
      <c r="VTZ528" s="76"/>
      <c r="VUA528" s="76"/>
      <c r="VUB528" s="76"/>
      <c r="VUC528" s="76"/>
      <c r="VUD528" s="76"/>
      <c r="VUE528" s="76"/>
      <c r="VUF528" s="76"/>
      <c r="VUG528" s="76"/>
      <c r="VUH528" s="76"/>
      <c r="VUI528" s="76"/>
      <c r="VUJ528" s="76"/>
      <c r="VUK528" s="76"/>
      <c r="VUL528" s="76"/>
      <c r="VUM528" s="76"/>
      <c r="VUN528" s="76"/>
      <c r="VUO528" s="76"/>
      <c r="VUP528" s="76"/>
      <c r="VUQ528" s="76"/>
      <c r="VUR528" s="76"/>
      <c r="VUS528" s="76"/>
      <c r="VUT528" s="76"/>
      <c r="VUU528" s="76"/>
      <c r="VUV528" s="76"/>
      <c r="VUW528" s="76"/>
      <c r="VUX528" s="76"/>
      <c r="VUY528" s="76"/>
      <c r="VUZ528" s="76"/>
      <c r="VVA528" s="76"/>
      <c r="VVB528" s="76"/>
      <c r="VVC528" s="76"/>
      <c r="VVD528" s="76"/>
      <c r="VVE528" s="76"/>
      <c r="VVF528" s="76"/>
      <c r="VVG528" s="76"/>
      <c r="VVH528" s="76"/>
      <c r="VVI528" s="76"/>
      <c r="VVJ528" s="76"/>
      <c r="VVK528" s="76"/>
      <c r="VVL528" s="76"/>
      <c r="VVM528" s="76"/>
      <c r="VVN528" s="76"/>
      <c r="VVO528" s="76"/>
      <c r="VVP528" s="76"/>
      <c r="VVQ528" s="76"/>
      <c r="VVR528" s="76"/>
      <c r="VVS528" s="76"/>
      <c r="VVT528" s="76"/>
      <c r="VVU528" s="76"/>
      <c r="VVV528" s="76"/>
      <c r="VVW528" s="76"/>
      <c r="VVX528" s="76"/>
      <c r="VVY528" s="76"/>
      <c r="VVZ528" s="76"/>
      <c r="VWA528" s="76"/>
      <c r="VWB528" s="76"/>
      <c r="VWC528" s="76"/>
      <c r="VWD528" s="76"/>
      <c r="VWE528" s="76"/>
      <c r="VWF528" s="76"/>
      <c r="VWG528" s="76"/>
      <c r="VWH528" s="76"/>
      <c r="VWI528" s="76"/>
      <c r="VWJ528" s="76"/>
      <c r="VWK528" s="76"/>
      <c r="VWL528" s="76"/>
      <c r="VWM528" s="76"/>
      <c r="VWN528" s="76"/>
      <c r="VWO528" s="76"/>
      <c r="VWP528" s="76"/>
      <c r="VWQ528" s="76"/>
      <c r="VWR528" s="76"/>
      <c r="VWS528" s="76"/>
      <c r="VWT528" s="76"/>
      <c r="VWU528" s="76"/>
      <c r="VWV528" s="76"/>
      <c r="VWW528" s="76"/>
      <c r="VWX528" s="76"/>
      <c r="VWY528" s="76"/>
      <c r="VWZ528" s="76"/>
      <c r="VXA528" s="76"/>
      <c r="VXB528" s="76"/>
      <c r="VXC528" s="76"/>
      <c r="VXD528" s="76"/>
      <c r="VXE528" s="76"/>
      <c r="VXF528" s="76"/>
      <c r="VXG528" s="76"/>
      <c r="VXH528" s="76"/>
      <c r="VXI528" s="76"/>
      <c r="VXJ528" s="76"/>
      <c r="VXK528" s="76"/>
      <c r="VXL528" s="76"/>
      <c r="VXM528" s="76"/>
      <c r="VXN528" s="76"/>
      <c r="VXO528" s="76"/>
      <c r="VXP528" s="76"/>
      <c r="VXQ528" s="76"/>
      <c r="VXR528" s="76"/>
      <c r="VXS528" s="76"/>
      <c r="VXT528" s="76"/>
      <c r="VXU528" s="76"/>
      <c r="VXV528" s="76"/>
      <c r="VXW528" s="76"/>
      <c r="VXX528" s="76"/>
      <c r="VXY528" s="76"/>
      <c r="VXZ528" s="76"/>
      <c r="VYA528" s="76"/>
      <c r="VYB528" s="76"/>
      <c r="VYC528" s="76"/>
      <c r="VYD528" s="76"/>
      <c r="VYE528" s="76"/>
      <c r="VYF528" s="76"/>
      <c r="VYG528" s="76"/>
      <c r="VYH528" s="76"/>
      <c r="VYI528" s="76"/>
      <c r="VYJ528" s="76"/>
      <c r="VYK528" s="76"/>
      <c r="VYL528" s="76"/>
      <c r="VYM528" s="76"/>
      <c r="VYN528" s="76"/>
      <c r="VYO528" s="76"/>
      <c r="VYP528" s="76"/>
      <c r="VYQ528" s="76"/>
      <c r="VYR528" s="76"/>
      <c r="VYS528" s="76"/>
      <c r="VYT528" s="76"/>
      <c r="VYU528" s="76"/>
      <c r="VYV528" s="76"/>
      <c r="VYW528" s="76"/>
      <c r="VYX528" s="76"/>
      <c r="VYY528" s="76"/>
      <c r="VYZ528" s="76"/>
      <c r="VZA528" s="76"/>
      <c r="VZB528" s="76"/>
      <c r="VZC528" s="76"/>
      <c r="VZD528" s="76"/>
      <c r="VZE528" s="76"/>
      <c r="VZF528" s="76"/>
      <c r="VZG528" s="76"/>
      <c r="VZH528" s="76"/>
      <c r="VZI528" s="76"/>
      <c r="VZJ528" s="76"/>
      <c r="VZK528" s="76"/>
      <c r="VZL528" s="76"/>
      <c r="VZM528" s="76"/>
      <c r="VZN528" s="76"/>
      <c r="VZO528" s="76"/>
      <c r="VZP528" s="76"/>
      <c r="VZQ528" s="76"/>
      <c r="VZR528" s="76"/>
      <c r="VZS528" s="76"/>
      <c r="VZT528" s="76"/>
      <c r="VZU528" s="76"/>
      <c r="VZV528" s="76"/>
      <c r="VZW528" s="76"/>
      <c r="VZX528" s="76"/>
      <c r="VZY528" s="76"/>
      <c r="VZZ528" s="76"/>
      <c r="WAA528" s="76"/>
      <c r="WAB528" s="76"/>
      <c r="WAC528" s="76"/>
      <c r="WAD528" s="76"/>
      <c r="WAE528" s="76"/>
      <c r="WAF528" s="76"/>
      <c r="WAG528" s="76"/>
      <c r="WAH528" s="76"/>
      <c r="WAI528" s="76"/>
      <c r="WAJ528" s="76"/>
      <c r="WAK528" s="76"/>
      <c r="WAL528" s="76"/>
      <c r="WAM528" s="76"/>
      <c r="WAN528" s="76"/>
      <c r="WAO528" s="76"/>
      <c r="WAP528" s="76"/>
      <c r="WAQ528" s="76"/>
      <c r="WAR528" s="76"/>
      <c r="WAS528" s="76"/>
      <c r="WAT528" s="76"/>
      <c r="WAU528" s="76"/>
      <c r="WAV528" s="76"/>
      <c r="WAW528" s="76"/>
      <c r="WAX528" s="76"/>
      <c r="WAY528" s="76"/>
      <c r="WAZ528" s="76"/>
      <c r="WBA528" s="76"/>
      <c r="WBB528" s="76"/>
      <c r="WBC528" s="76"/>
      <c r="WBD528" s="76"/>
      <c r="WBE528" s="76"/>
      <c r="WBF528" s="76"/>
      <c r="WBG528" s="76"/>
      <c r="WBH528" s="76"/>
      <c r="WBI528" s="76"/>
      <c r="WBJ528" s="76"/>
      <c r="WBK528" s="76"/>
      <c r="WBL528" s="76"/>
      <c r="WBM528" s="76"/>
      <c r="WBN528" s="76"/>
      <c r="WBO528" s="76"/>
      <c r="WBP528" s="76"/>
      <c r="WBQ528" s="76"/>
      <c r="WBR528" s="76"/>
      <c r="WBS528" s="76"/>
      <c r="WBT528" s="76"/>
      <c r="WBU528" s="76"/>
      <c r="WBV528" s="76"/>
      <c r="WBW528" s="76"/>
      <c r="WBX528" s="76"/>
      <c r="WBY528" s="76"/>
      <c r="WBZ528" s="76"/>
      <c r="WCA528" s="76"/>
      <c r="WCB528" s="76"/>
      <c r="WCC528" s="76"/>
      <c r="WCD528" s="76"/>
      <c r="WCE528" s="76"/>
      <c r="WCF528" s="76"/>
      <c r="WCG528" s="76"/>
      <c r="WCH528" s="76"/>
      <c r="WCI528" s="76"/>
      <c r="WCJ528" s="76"/>
      <c r="WCK528" s="76"/>
      <c r="WCL528" s="76"/>
      <c r="WCM528" s="76"/>
      <c r="WCN528" s="76"/>
      <c r="WCO528" s="76"/>
      <c r="WCP528" s="76"/>
      <c r="WCQ528" s="76"/>
      <c r="WCR528" s="76"/>
      <c r="WCS528" s="76"/>
      <c r="WCT528" s="76"/>
      <c r="WCU528" s="76"/>
      <c r="WCV528" s="76"/>
      <c r="WCW528" s="76"/>
      <c r="WCX528" s="76"/>
      <c r="WCY528" s="76"/>
      <c r="WCZ528" s="76"/>
      <c r="WDA528" s="76"/>
      <c r="WDB528" s="76"/>
      <c r="WDC528" s="76"/>
      <c r="WDD528" s="76"/>
      <c r="WDE528" s="76"/>
      <c r="WDF528" s="76"/>
      <c r="WDG528" s="76"/>
      <c r="WDH528" s="76"/>
      <c r="WDI528" s="76"/>
      <c r="WDJ528" s="76"/>
      <c r="WDK528" s="76"/>
      <c r="WDL528" s="76"/>
      <c r="WDM528" s="76"/>
      <c r="WDN528" s="76"/>
      <c r="WDO528" s="76"/>
      <c r="WDP528" s="76"/>
      <c r="WDQ528" s="76"/>
    </row>
  </sheetData>
  <mergeCells count="5">
    <mergeCell ref="AF1:AL1"/>
    <mergeCell ref="AM1:AT1"/>
    <mergeCell ref="AX1:AZ1"/>
    <mergeCell ref="BA1:BC1"/>
    <mergeCell ref="BD1:BI1"/>
  </mergeCells>
  <dataValidations count="8">
    <dataValidation type="list" allowBlank="1" showInputMessage="1" showErrorMessage="1" sqref="K453 K308:K327 K330:K371 K403:K435" xr:uid="{A84ED1B9-2F2C-487E-88A9-FD2CBDB4066E}">
      <formula1>INDIRECT(SUBSTITUTE($L308," ",""))</formula1>
    </dataValidation>
    <dataValidation type="list" allowBlank="1" showInputMessage="1" showErrorMessage="1" sqref="K302:K307 K520:K528 K454:K499 K515:K518 K176:K178 K180:K182 K372:K402 K184:K299 K3:K174 K436:K452" xr:uid="{1157B498-EC13-4970-BC49-661CDC504476}">
      <formula1>INDIRECT(SUBSTITUTE($J3," ",""))</formula1>
    </dataValidation>
    <dataValidation type="list" allowBlank="1" showInputMessage="1" showErrorMessage="1" sqref="AB192" xr:uid="{2A7DD28F-42FF-4D55-841F-5C5B2C07E1B1}">
      <formula1>INDIRECT(SUBSTITUTE(#REF!," ",""))</formula1>
    </dataValidation>
    <dataValidation type="list" allowBlank="1" showInputMessage="1" showErrorMessage="1" sqref="M180:M182 M176:M178 M520:M528 M3:M174 M184:M518" xr:uid="{D1A25675-A407-4300-A0D8-2ABAC158FA12}">
      <formula1>Study_design___level_1</formula1>
    </dataValidation>
    <dataValidation type="list" allowBlank="1" showInputMessage="1" showErrorMessage="1" sqref="P176:P183 Q520:R528 Q500:Q509 S500:S509 R501:R511 O3:P175 O184:P518" xr:uid="{909F704D-BC55-42C6-9A75-6E0023D223C5}">
      <formula1>Structure_type</formula1>
    </dataValidation>
    <dataValidation type="list" allowBlank="1" showInputMessage="1" showErrorMessage="1" sqref="J180:J182 J176:J178 J520:J528 J3:J174 J184:J518" xr:uid="{92435457-A4FF-433B-9A18-5C2FF1F75DA3}">
      <formula1>Intervention___level_1</formula1>
    </dataValidation>
    <dataValidation type="list" allowBlank="1" showInputMessage="1" showErrorMessage="1" sqref="L213" xr:uid="{EEAFFA80-1624-4179-98D4-04A8B9B3D319}">
      <formula1>Population</formula1>
    </dataValidation>
    <dataValidation type="list" allowBlank="1" showInputMessage="1" showErrorMessage="1" sqref="U180:U182 U176:U178 V520:V528 U184:U361 U3:U174 U364:U518" xr:uid="{25311458-FBCF-4DA3-9BBC-9B6BEB45BB31}">
      <formula1>Geographical_marine_location___level_1</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6CDA1-E642-4A00-8C66-35DE685215E0}">
  <dimension ref="A1:BY556"/>
  <sheetViews>
    <sheetView tabSelected="1" workbookViewId="0">
      <selection activeCell="H23" sqref="H23"/>
    </sheetView>
  </sheetViews>
  <sheetFormatPr defaultRowHeight="15" x14ac:dyDescent="0.25"/>
  <cols>
    <col min="2" max="2" width="6.5703125" customWidth="1"/>
    <col min="3" max="3" width="11.42578125" customWidth="1"/>
    <col min="6" max="6" width="12.42578125" customWidth="1"/>
    <col min="7" max="7" width="9.28515625" customWidth="1"/>
    <col min="14" max="14" width="20.5703125" customWidth="1"/>
    <col min="15" max="15" width="15.28515625" customWidth="1"/>
    <col min="16" max="16" width="19.140625" customWidth="1"/>
    <col min="23" max="23" width="18.7109375" customWidth="1"/>
    <col min="27" max="27" width="7.7109375" customWidth="1"/>
    <col min="28" max="28" width="14" customWidth="1"/>
    <col min="29" max="29" width="40.85546875" customWidth="1"/>
    <col min="32" max="32" width="6.140625" customWidth="1"/>
    <col min="33" max="33" width="10.28515625" bestFit="1" customWidth="1"/>
    <col min="35" max="35" width="10.28515625" bestFit="1" customWidth="1"/>
    <col min="36" max="36" width="4.85546875" customWidth="1"/>
    <col min="37" max="37" width="10.42578125" customWidth="1"/>
    <col min="38" max="38" width="21.28515625" customWidth="1"/>
    <col min="39" max="39" width="6.140625" customWidth="1"/>
    <col min="40" max="40" width="10.28515625" bestFit="1" customWidth="1"/>
    <col min="42" max="42" width="10.28515625" bestFit="1" customWidth="1"/>
    <col min="43" max="43" width="3.7109375" customWidth="1"/>
    <col min="44" max="44" width="10.42578125" customWidth="1"/>
    <col min="45" max="45" width="18" customWidth="1"/>
    <col min="46" max="46" width="6.42578125" customWidth="1"/>
    <col min="47" max="47" width="10.28515625" bestFit="1" customWidth="1"/>
    <col min="50" max="50" width="5.140625" customWidth="1"/>
    <col min="51" max="51" width="10.42578125" customWidth="1"/>
    <col min="52" max="52" width="4" customWidth="1"/>
    <col min="53" max="53" width="7.85546875" customWidth="1"/>
    <col min="54" max="54" width="10.28515625" bestFit="1" customWidth="1"/>
    <col min="56" max="56" width="10.28515625" bestFit="1" customWidth="1"/>
    <col min="57" max="57" width="5.42578125" customWidth="1"/>
    <col min="58" max="58" width="10.42578125" customWidth="1"/>
    <col min="59" max="59" width="16.140625" customWidth="1"/>
    <col min="60" max="60" width="10.85546875" customWidth="1"/>
    <col min="61" max="61" width="17.85546875" customWidth="1"/>
    <col min="62" max="62" width="15.5703125" customWidth="1"/>
    <col min="63" max="63" width="6.28515625" customWidth="1"/>
    <col min="64" max="64" width="9.5703125" customWidth="1"/>
    <col min="66" max="66" width="5.5703125" customWidth="1"/>
    <col min="67" max="67" width="10.42578125" customWidth="1"/>
    <col min="69" max="69" width="9.5703125" style="84" customWidth="1"/>
    <col min="70" max="70" width="11" style="46" customWidth="1"/>
    <col min="71" max="71" width="14.140625" style="85" customWidth="1"/>
    <col min="72" max="72" width="16" style="46" customWidth="1"/>
    <col min="73" max="73" width="11.7109375" style="85" customWidth="1"/>
    <col min="74" max="74" width="19.28515625" style="46" customWidth="1"/>
    <col min="75" max="75" width="12.140625" style="85" customWidth="1"/>
    <col min="76" max="76" width="12.85546875" customWidth="1"/>
    <col min="77" max="77" width="14.85546875" customWidth="1"/>
  </cols>
  <sheetData>
    <row r="1" spans="1:77" s="93" customFormat="1" ht="28.5" customHeight="1" thickBot="1" x14ac:dyDescent="0.3">
      <c r="A1" s="1" t="s">
        <v>0</v>
      </c>
      <c r="B1" s="86"/>
      <c r="C1" s="87"/>
      <c r="D1"/>
      <c r="E1"/>
      <c r="F1"/>
      <c r="G1"/>
      <c r="H1"/>
      <c r="I1"/>
      <c r="J1"/>
      <c r="K1"/>
      <c r="L1"/>
      <c r="M1"/>
      <c r="N1"/>
      <c r="O1"/>
      <c r="P1"/>
      <c r="Q1"/>
      <c r="R1"/>
      <c r="S1"/>
      <c r="T1"/>
      <c r="U1"/>
      <c r="V1"/>
      <c r="W1"/>
      <c r="X1"/>
      <c r="Y1"/>
      <c r="Z1" s="88"/>
      <c r="AA1"/>
      <c r="AB1" s="89"/>
      <c r="AC1" s="3"/>
      <c r="AD1" s="90"/>
      <c r="AE1" s="88"/>
      <c r="AF1" s="91" t="s">
        <v>1716</v>
      </c>
      <c r="AG1" s="92"/>
      <c r="AH1" s="92"/>
      <c r="AI1" s="92"/>
      <c r="AJ1" s="92"/>
      <c r="AK1" s="92"/>
      <c r="AL1" s="92"/>
      <c r="AM1" s="91" t="s">
        <v>1717</v>
      </c>
      <c r="AN1" s="92"/>
      <c r="AO1" s="92"/>
      <c r="AP1" s="92"/>
      <c r="AQ1" s="92"/>
      <c r="AR1" s="92"/>
      <c r="AS1" s="92"/>
      <c r="AT1" s="4" t="s">
        <v>1718</v>
      </c>
      <c r="AU1" s="5"/>
      <c r="AV1" s="5"/>
      <c r="AW1" s="5"/>
      <c r="AX1" s="5"/>
      <c r="AY1" s="5"/>
      <c r="AZ1" s="6"/>
      <c r="BA1" s="4" t="s">
        <v>1719</v>
      </c>
      <c r="BB1" s="5"/>
      <c r="BC1" s="5"/>
      <c r="BD1" s="5"/>
      <c r="BE1" s="5"/>
      <c r="BF1" s="5"/>
      <c r="BG1" s="5"/>
      <c r="BH1" s="6"/>
      <c r="BJ1"/>
      <c r="BK1" s="9" t="s">
        <v>1</v>
      </c>
      <c r="BL1" s="9"/>
      <c r="BM1" s="9"/>
      <c r="BN1" s="9" t="s">
        <v>2</v>
      </c>
      <c r="BO1" s="9"/>
      <c r="BP1" s="9"/>
      <c r="BQ1" s="10" t="s">
        <v>3</v>
      </c>
      <c r="BR1" s="10"/>
      <c r="BS1" s="10"/>
      <c r="BT1" s="10"/>
      <c r="BU1" s="10"/>
      <c r="BV1" s="10"/>
      <c r="BW1" s="10"/>
      <c r="BX1" s="10" t="s">
        <v>3</v>
      </c>
      <c r="BY1" s="10"/>
    </row>
    <row r="2" spans="1:77" s="108" customFormat="1" ht="24.75" customHeight="1" thickBot="1" x14ac:dyDescent="0.3">
      <c r="A2" s="1" t="s">
        <v>0</v>
      </c>
      <c r="B2" s="94" t="s">
        <v>4</v>
      </c>
      <c r="C2" s="95" t="s">
        <v>5</v>
      </c>
      <c r="D2" s="96" t="s">
        <v>6</v>
      </c>
      <c r="E2" s="1" t="s">
        <v>7</v>
      </c>
      <c r="F2" s="93" t="s">
        <v>8</v>
      </c>
      <c r="G2" s="93" t="s">
        <v>9</v>
      </c>
      <c r="H2" s="96" t="s">
        <v>10</v>
      </c>
      <c r="I2" s="93" t="s">
        <v>11</v>
      </c>
      <c r="J2" s="97" t="s">
        <v>12</v>
      </c>
      <c r="K2" s="97" t="s">
        <v>13</v>
      </c>
      <c r="L2" s="98" t="s">
        <v>14</v>
      </c>
      <c r="M2" s="99" t="s">
        <v>15</v>
      </c>
      <c r="N2" s="99" t="s">
        <v>16</v>
      </c>
      <c r="O2" s="100" t="s">
        <v>17</v>
      </c>
      <c r="P2" s="100" t="s">
        <v>18</v>
      </c>
      <c r="Q2" s="100" t="s">
        <v>19</v>
      </c>
      <c r="R2" s="17" t="s">
        <v>20</v>
      </c>
      <c r="S2" s="100" t="s">
        <v>21</v>
      </c>
      <c r="T2" s="18" t="s">
        <v>22</v>
      </c>
      <c r="U2" s="101" t="s">
        <v>23</v>
      </c>
      <c r="V2" s="101" t="s">
        <v>24</v>
      </c>
      <c r="W2" s="101" t="s">
        <v>25</v>
      </c>
      <c r="X2" s="101" t="s">
        <v>26</v>
      </c>
      <c r="Y2" s="102" t="s">
        <v>27</v>
      </c>
      <c r="Z2" s="103" t="s">
        <v>28</v>
      </c>
      <c r="AA2" s="22" t="s">
        <v>29</v>
      </c>
      <c r="AB2" s="23" t="s">
        <v>30</v>
      </c>
      <c r="AC2" s="24" t="s">
        <v>31</v>
      </c>
      <c r="AD2" s="103" t="s">
        <v>32</v>
      </c>
      <c r="AE2" s="103" t="s">
        <v>33</v>
      </c>
      <c r="AF2" s="104" t="s">
        <v>34</v>
      </c>
      <c r="AG2" s="105" t="s">
        <v>35</v>
      </c>
      <c r="AH2" s="104" t="s">
        <v>36</v>
      </c>
      <c r="AI2" s="106" t="s">
        <v>37</v>
      </c>
      <c r="AJ2" s="104" t="s">
        <v>38</v>
      </c>
      <c r="AK2" s="104" t="s">
        <v>39</v>
      </c>
      <c r="AL2" s="104" t="s">
        <v>40</v>
      </c>
      <c r="AM2" s="104" t="s">
        <v>34</v>
      </c>
      <c r="AN2" s="105" t="s">
        <v>35</v>
      </c>
      <c r="AO2" s="104" t="s">
        <v>36</v>
      </c>
      <c r="AP2" s="106" t="s">
        <v>37</v>
      </c>
      <c r="AQ2" s="104" t="s">
        <v>38</v>
      </c>
      <c r="AR2" s="104" t="s">
        <v>39</v>
      </c>
      <c r="AS2" s="104" t="s">
        <v>40</v>
      </c>
      <c r="AT2" s="104" t="s">
        <v>34</v>
      </c>
      <c r="AU2" s="106" t="s">
        <v>35</v>
      </c>
      <c r="AV2" s="104" t="s">
        <v>36</v>
      </c>
      <c r="AW2" s="106" t="s">
        <v>37</v>
      </c>
      <c r="AX2" s="104" t="s">
        <v>38</v>
      </c>
      <c r="AY2" s="104" t="s">
        <v>39</v>
      </c>
      <c r="AZ2" s="104" t="s">
        <v>40</v>
      </c>
      <c r="BA2" s="104" t="s">
        <v>34</v>
      </c>
      <c r="BB2" s="106" t="s">
        <v>35</v>
      </c>
      <c r="BC2" s="104" t="s">
        <v>36</v>
      </c>
      <c r="BD2" s="106" t="s">
        <v>37</v>
      </c>
      <c r="BE2" s="104" t="s">
        <v>38</v>
      </c>
      <c r="BF2" s="104" t="s">
        <v>39</v>
      </c>
      <c r="BG2" s="28" t="s">
        <v>41</v>
      </c>
      <c r="BH2" s="104" t="s">
        <v>40</v>
      </c>
      <c r="BI2" s="7" t="s">
        <v>43</v>
      </c>
      <c r="BJ2" s="107" t="s">
        <v>44</v>
      </c>
      <c r="BK2" s="31" t="s">
        <v>34</v>
      </c>
      <c r="BL2" s="31" t="s">
        <v>45</v>
      </c>
      <c r="BM2" s="31" t="s">
        <v>39</v>
      </c>
      <c r="BN2" s="31" t="s">
        <v>34</v>
      </c>
      <c r="BO2" s="31" t="s">
        <v>45</v>
      </c>
      <c r="BP2" s="31" t="s">
        <v>39</v>
      </c>
      <c r="BQ2" s="32" t="s">
        <v>46</v>
      </c>
      <c r="BR2" s="33" t="s">
        <v>47</v>
      </c>
      <c r="BS2" s="34" t="s">
        <v>48</v>
      </c>
      <c r="BT2" s="33" t="s">
        <v>49</v>
      </c>
      <c r="BU2" s="34" t="s">
        <v>1720</v>
      </c>
      <c r="BV2" s="33" t="s">
        <v>50</v>
      </c>
      <c r="BW2" s="34" t="s">
        <v>51</v>
      </c>
      <c r="BX2" s="108" t="s">
        <v>48</v>
      </c>
      <c r="BY2" s="108" t="s">
        <v>51</v>
      </c>
    </row>
    <row r="3" spans="1:77" ht="15.75" x14ac:dyDescent="0.25">
      <c r="AC3" s="36"/>
      <c r="BQ3" s="45"/>
      <c r="BS3" s="47"/>
      <c r="BU3" s="47"/>
      <c r="BW3" s="47"/>
    </row>
    <row r="4" spans="1:77" s="30" customFormat="1" ht="15" customHeight="1" x14ac:dyDescent="0.25">
      <c r="A4" t="s">
        <v>52</v>
      </c>
      <c r="B4" s="30" t="s">
        <v>53</v>
      </c>
      <c r="C4" s="35">
        <v>44764</v>
      </c>
      <c r="D4" s="30" t="s">
        <v>1721</v>
      </c>
      <c r="E4" s="30" t="s">
        <v>1722</v>
      </c>
      <c r="F4" s="30" t="s">
        <v>1723</v>
      </c>
      <c r="G4" s="30">
        <v>2018</v>
      </c>
      <c r="H4" s="30" t="s">
        <v>1724</v>
      </c>
      <c r="I4" s="30" t="s">
        <v>266</v>
      </c>
      <c r="J4" s="30" t="s">
        <v>59</v>
      </c>
      <c r="L4" s="30" t="s">
        <v>267</v>
      </c>
      <c r="M4" s="30" t="s">
        <v>61</v>
      </c>
      <c r="N4" s="30" t="s">
        <v>1725</v>
      </c>
      <c r="O4" s="30" t="s">
        <v>91</v>
      </c>
      <c r="P4" s="30" t="s">
        <v>91</v>
      </c>
      <c r="Q4" s="30" t="s">
        <v>859</v>
      </c>
      <c r="R4" s="30">
        <v>1</v>
      </c>
      <c r="S4" s="30" t="s">
        <v>1726</v>
      </c>
      <c r="T4" s="30">
        <v>15</v>
      </c>
      <c r="U4" s="30" t="s">
        <v>95</v>
      </c>
      <c r="V4" s="30" t="s">
        <v>861</v>
      </c>
      <c r="W4" s="30" t="s">
        <v>372</v>
      </c>
      <c r="X4" s="30" t="s">
        <v>98</v>
      </c>
      <c r="Y4" s="30" t="s">
        <v>1727</v>
      </c>
      <c r="Z4"/>
      <c r="AA4" s="30" t="s">
        <v>71</v>
      </c>
      <c r="AB4" s="3" t="s">
        <v>1728</v>
      </c>
      <c r="AC4" s="36" t="s">
        <v>479</v>
      </c>
      <c r="AD4" t="s">
        <v>1729</v>
      </c>
      <c r="AE4" t="s">
        <v>117</v>
      </c>
      <c r="AF4" s="83">
        <v>24</v>
      </c>
      <c r="AG4" s="109">
        <v>74.27</v>
      </c>
      <c r="AH4" s="83" t="s">
        <v>1730</v>
      </c>
      <c r="AI4" s="110">
        <v>45.48</v>
      </c>
      <c r="AJ4" s="83" t="s">
        <v>39</v>
      </c>
      <c r="AK4" s="110">
        <f>AI4</f>
        <v>45.48</v>
      </c>
      <c r="AL4" s="83" t="s">
        <v>1731</v>
      </c>
      <c r="AM4" s="83">
        <v>23</v>
      </c>
      <c r="AN4" s="109">
        <v>107.3</v>
      </c>
      <c r="AO4" s="83" t="s">
        <v>1730</v>
      </c>
      <c r="AP4" s="110">
        <v>29.46</v>
      </c>
      <c r="AQ4" s="83" t="s">
        <v>39</v>
      </c>
      <c r="AR4" s="110">
        <f>AP4</f>
        <v>29.46</v>
      </c>
      <c r="AS4" s="83" t="s">
        <v>1731</v>
      </c>
      <c r="AT4" s="83">
        <v>24</v>
      </c>
      <c r="AU4" s="110">
        <v>63.14</v>
      </c>
      <c r="AV4" s="83" t="s">
        <v>1730</v>
      </c>
      <c r="AW4" s="110">
        <v>32.68</v>
      </c>
      <c r="AX4" s="83" t="s">
        <v>39</v>
      </c>
      <c r="AY4" s="110">
        <f>AW4</f>
        <v>32.68</v>
      </c>
      <c r="AZ4" s="83"/>
      <c r="BA4" s="83">
        <v>23</v>
      </c>
      <c r="BB4" s="110">
        <v>93.3</v>
      </c>
      <c r="BC4" s="83" t="s">
        <v>1730</v>
      </c>
      <c r="BD4" s="110">
        <v>32.14</v>
      </c>
      <c r="BE4" s="83" t="s">
        <v>39</v>
      </c>
      <c r="BF4" s="110">
        <f>BD4</f>
        <v>32.14</v>
      </c>
      <c r="BG4" s="110" t="s">
        <v>1732</v>
      </c>
      <c r="BI4" t="s">
        <v>1733</v>
      </c>
      <c r="BJ4" t="s">
        <v>1734</v>
      </c>
      <c r="BK4" s="30">
        <v>23</v>
      </c>
      <c r="BL4" s="49">
        <f>AN4-AG4</f>
        <v>33.03</v>
      </c>
      <c r="BM4" s="30">
        <f>SQRT((AK4*AK4)+(AR4*AR4))</f>
        <v>54.187839964331481</v>
      </c>
      <c r="BN4" s="30">
        <f>BA4</f>
        <v>23</v>
      </c>
      <c r="BO4" s="49">
        <f>BB4-AU4</f>
        <v>30.159999999999997</v>
      </c>
      <c r="BP4" s="30">
        <f>SQRT((AY4*AY4)+(BF4*BF4))</f>
        <v>45.836252028279972</v>
      </c>
      <c r="BQ4" s="70">
        <f>(BO4-BL4)/SQRT(((BN4-1)*BP4*BP4+(BK4-1)*BM4*BM4)/(BN4+BK4-2))</f>
        <v>-5.7187179324053865E-2</v>
      </c>
      <c r="BR4" s="30">
        <f>(1-(3/(4*(BN4+BK4)-9)))</f>
        <v>0.98285714285714287</v>
      </c>
      <c r="BS4" s="47">
        <f>BQ4*BR4</f>
        <v>-5.6206827678498654E-2</v>
      </c>
      <c r="BT4" s="30">
        <f t="shared" ref="BT4:BT41" si="0">((BN4+BK4)/(BK4*BN4))+((BQ4*BQ4)/(2*(BN4+BK4)))</f>
        <v>8.6992069276946096E-2</v>
      </c>
      <c r="BU4" s="47"/>
      <c r="BV4" s="30">
        <f>BR4*BR4*BT4</f>
        <v>8.4035049060870962E-2</v>
      </c>
      <c r="BW4" s="47">
        <f>SQRT(BV4)</f>
        <v>0.28988799399228482</v>
      </c>
      <c r="BX4" s="30">
        <v>-5.6206827678498654E-2</v>
      </c>
      <c r="BY4" s="30">
        <v>0.28988799399228482</v>
      </c>
    </row>
    <row r="5" spans="1:77" ht="15.75" x14ac:dyDescent="0.25">
      <c r="AC5" s="36"/>
      <c r="BK5" s="30"/>
      <c r="BL5" s="49"/>
      <c r="BM5" s="30"/>
      <c r="BN5" s="30"/>
      <c r="BO5" s="49"/>
      <c r="BP5" s="30"/>
      <c r="BQ5" s="70"/>
      <c r="BR5" s="30"/>
      <c r="BS5" s="47"/>
      <c r="BT5" s="30"/>
      <c r="BU5" s="47"/>
      <c r="BV5" s="30"/>
      <c r="BW5" s="47"/>
    </row>
    <row r="6" spans="1:77" s="30" customFormat="1" ht="15" customHeight="1" x14ac:dyDescent="0.25">
      <c r="A6" t="s">
        <v>52</v>
      </c>
      <c r="B6" s="30" t="s">
        <v>53</v>
      </c>
      <c r="C6" s="35">
        <v>44764</v>
      </c>
      <c r="D6" s="30" t="s">
        <v>1735</v>
      </c>
      <c r="E6" s="30" t="s">
        <v>1736</v>
      </c>
      <c r="F6" s="30" t="s">
        <v>1737</v>
      </c>
      <c r="G6" s="30">
        <v>2017</v>
      </c>
      <c r="H6" s="30" t="s">
        <v>1738</v>
      </c>
      <c r="I6" s="30" t="s">
        <v>158</v>
      </c>
      <c r="J6" s="30" t="s">
        <v>59</v>
      </c>
      <c r="L6" s="30" t="s">
        <v>60</v>
      </c>
      <c r="M6" s="30" t="s">
        <v>61</v>
      </c>
      <c r="N6" s="30" t="s">
        <v>1725</v>
      </c>
      <c r="O6" s="30" t="s">
        <v>63</v>
      </c>
      <c r="P6" s="30" t="s">
        <v>63</v>
      </c>
      <c r="Q6" s="30" t="s">
        <v>1739</v>
      </c>
      <c r="R6" s="30">
        <v>2</v>
      </c>
      <c r="S6" s="30" t="s">
        <v>1740</v>
      </c>
      <c r="T6" s="30">
        <v>10</v>
      </c>
      <c r="U6" s="30" t="s">
        <v>66</v>
      </c>
      <c r="V6" s="30" t="s">
        <v>1741</v>
      </c>
      <c r="W6" s="30" t="s">
        <v>213</v>
      </c>
      <c r="X6" s="30" t="s">
        <v>214</v>
      </c>
      <c r="Y6" s="30" t="s">
        <v>1742</v>
      </c>
      <c r="Z6"/>
      <c r="AA6" s="30" t="s">
        <v>111</v>
      </c>
      <c r="AB6" s="3" t="s">
        <v>113</v>
      </c>
      <c r="AC6" s="3" t="s">
        <v>113</v>
      </c>
      <c r="AD6" t="s">
        <v>60</v>
      </c>
      <c r="AE6" t="s">
        <v>74</v>
      </c>
      <c r="AF6" s="83">
        <v>3</v>
      </c>
      <c r="AG6">
        <v>11.5555555555555</v>
      </c>
      <c r="AH6" t="s">
        <v>115</v>
      </c>
      <c r="AI6">
        <v>3.5</v>
      </c>
      <c r="AJ6" s="83" t="s">
        <v>106</v>
      </c>
      <c r="AK6" s="83">
        <f>AI6*SQRT(AF6)</f>
        <v>6.0621778264910704</v>
      </c>
      <c r="AL6" s="83" t="s">
        <v>666</v>
      </c>
      <c r="AM6" s="83">
        <v>3</v>
      </c>
      <c r="AN6">
        <v>8</v>
      </c>
      <c r="AO6" t="s">
        <v>115</v>
      </c>
      <c r="AP6">
        <v>2.0555555555555003</v>
      </c>
      <c r="AQ6" s="83" t="s">
        <v>106</v>
      </c>
      <c r="AR6" s="83">
        <f>AP6*SQRT(AM6)</f>
        <v>3.5603266600025965</v>
      </c>
      <c r="AS6" s="83" t="s">
        <v>666</v>
      </c>
      <c r="AT6" s="83">
        <v>3</v>
      </c>
      <c r="AU6">
        <v>11.7777777777777</v>
      </c>
      <c r="AV6" t="s">
        <v>115</v>
      </c>
      <c r="AW6">
        <v>3.8888888888888102</v>
      </c>
      <c r="AX6" s="83" t="s">
        <v>106</v>
      </c>
      <c r="AY6" s="83">
        <f>AW6*SQRT(AT6)</f>
        <v>6.7357531405454969</v>
      </c>
      <c r="AZ6" s="83"/>
      <c r="BA6" s="83">
        <v>3</v>
      </c>
      <c r="BB6">
        <v>19.6111111111111</v>
      </c>
      <c r="BC6" t="s">
        <v>115</v>
      </c>
      <c r="BD6">
        <v>7.6111111111111001</v>
      </c>
      <c r="BE6" s="83" t="s">
        <v>106</v>
      </c>
      <c r="BF6" s="83">
        <f>BD6*SQRT(BA6)</f>
        <v>13.182831146496435</v>
      </c>
      <c r="BG6" s="83" t="s">
        <v>1743</v>
      </c>
      <c r="BI6" t="s">
        <v>1744</v>
      </c>
      <c r="BJ6" t="s">
        <v>1745</v>
      </c>
      <c r="BK6" s="30">
        <f>AT6</f>
        <v>3</v>
      </c>
      <c r="BL6" s="49">
        <f>AN6-AG6</f>
        <v>-3.5555555555555003</v>
      </c>
      <c r="BM6" s="30">
        <f t="shared" ref="BM6:BM41" si="1">SQRT((AK6*AK6)+(AR6*AR6))</f>
        <v>7.0303574536381319</v>
      </c>
      <c r="BN6" s="30">
        <f>BA6</f>
        <v>3</v>
      </c>
      <c r="BO6" s="49">
        <f>BB6-AU6</f>
        <v>7.8333333333333997</v>
      </c>
      <c r="BP6" s="30">
        <f t="shared" ref="BP6:BP41" si="2">SQRT((AY6*AY6)+(BF6*BF6))</f>
        <v>14.803965935093373</v>
      </c>
      <c r="BQ6" s="70">
        <f t="shared" ref="BQ6:BQ41" si="3">(BO6-BL6)/SQRT(((BN6-1)*BP6*BP6+(BK6-1)*BM6*BM6)/(BN6+BK6-2))</f>
        <v>0.9827811636820174</v>
      </c>
      <c r="BR6" s="30">
        <f t="shared" ref="BR6:BR41" si="4">(1-(3/(4*(BN6+BK6)-9)))</f>
        <v>0.8</v>
      </c>
      <c r="BS6" s="47">
        <f t="shared" ref="BS6:BS41" si="5">BQ6*BR6</f>
        <v>0.78622493094561396</v>
      </c>
      <c r="BT6" s="30">
        <f t="shared" si="0"/>
        <v>0.7471549013073483</v>
      </c>
      <c r="BU6" s="47"/>
      <c r="BV6" s="30">
        <f t="shared" ref="BV6:BV41" si="6">BR6*BR6*BT6</f>
        <v>0.47817913683670299</v>
      </c>
      <c r="BW6" s="47">
        <f t="shared" ref="BW6:BW41" si="7">SQRT(BV6)</f>
        <v>0.6915049796181536</v>
      </c>
      <c r="BX6" s="30">
        <v>0.78622493094561396</v>
      </c>
      <c r="BY6" s="30">
        <v>0.6915049796181536</v>
      </c>
    </row>
    <row r="7" spans="1:77" s="30" customFormat="1" ht="15" customHeight="1" x14ac:dyDescent="0.25">
      <c r="A7" t="s">
        <v>52</v>
      </c>
      <c r="B7" s="30" t="s">
        <v>53</v>
      </c>
      <c r="C7" s="35">
        <v>44764</v>
      </c>
      <c r="D7" s="30" t="s">
        <v>1735</v>
      </c>
      <c r="E7" s="30" t="s">
        <v>1736</v>
      </c>
      <c r="F7" s="30" t="s">
        <v>1737</v>
      </c>
      <c r="G7" s="30">
        <v>2017</v>
      </c>
      <c r="H7" s="30" t="s">
        <v>1738</v>
      </c>
      <c r="I7" s="30" t="s">
        <v>158</v>
      </c>
      <c r="J7" s="30" t="s">
        <v>59</v>
      </c>
      <c r="L7" s="30" t="s">
        <v>60</v>
      </c>
      <c r="M7" s="30" t="s">
        <v>61</v>
      </c>
      <c r="N7" s="30" t="s">
        <v>1725</v>
      </c>
      <c r="O7" s="30" t="s">
        <v>63</v>
      </c>
      <c r="P7" s="30" t="s">
        <v>63</v>
      </c>
      <c r="Q7" s="30" t="s">
        <v>1739</v>
      </c>
      <c r="R7" s="30">
        <v>2</v>
      </c>
      <c r="S7" s="30" t="s">
        <v>1740</v>
      </c>
      <c r="T7" s="30">
        <v>10</v>
      </c>
      <c r="U7" s="30" t="s">
        <v>66</v>
      </c>
      <c r="V7" s="30" t="s">
        <v>1741</v>
      </c>
      <c r="W7" s="30" t="s">
        <v>213</v>
      </c>
      <c r="X7" s="30" t="s">
        <v>214</v>
      </c>
      <c r="Y7" s="30" t="s">
        <v>1742</v>
      </c>
      <c r="Z7"/>
      <c r="AA7" s="30" t="s">
        <v>111</v>
      </c>
      <c r="AB7" s="3" t="s">
        <v>113</v>
      </c>
      <c r="AC7" s="3" t="s">
        <v>113</v>
      </c>
      <c r="AD7" t="s">
        <v>60</v>
      </c>
      <c r="AE7" t="s">
        <v>74</v>
      </c>
      <c r="AF7" s="83">
        <v>3</v>
      </c>
      <c r="AG7">
        <v>22.3333333333333</v>
      </c>
      <c r="AH7" t="s">
        <v>115</v>
      </c>
      <c r="AI7">
        <v>1.9444444444444002</v>
      </c>
      <c r="AJ7" s="83" t="s">
        <v>106</v>
      </c>
      <c r="AK7" s="83">
        <f>AI7*SQRT(AF7)</f>
        <v>3.36787657027274</v>
      </c>
      <c r="AL7" s="83" t="s">
        <v>169</v>
      </c>
      <c r="AM7" s="83">
        <v>3</v>
      </c>
      <c r="AN7">
        <v>25.0555555555555</v>
      </c>
      <c r="AO7" t="s">
        <v>115</v>
      </c>
      <c r="AP7">
        <v>3.3888888888888999</v>
      </c>
      <c r="AQ7" s="83" t="s">
        <v>106</v>
      </c>
      <c r="AR7" s="83">
        <f>AP7*SQRT(AM7)</f>
        <v>5.869727736761214</v>
      </c>
      <c r="AS7" s="83" t="s">
        <v>169</v>
      </c>
      <c r="AT7" s="83">
        <v>3</v>
      </c>
      <c r="AU7">
        <v>11.7777777777777</v>
      </c>
      <c r="AV7" t="s">
        <v>115</v>
      </c>
      <c r="AW7">
        <v>3.8888888888888102</v>
      </c>
      <c r="AX7" s="83" t="s">
        <v>106</v>
      </c>
      <c r="AY7" s="83">
        <f>AW7*SQRT(AT7)</f>
        <v>6.7357531405454969</v>
      </c>
      <c r="AZ7" s="83"/>
      <c r="BA7" s="83">
        <v>3</v>
      </c>
      <c r="BB7">
        <v>19.6111111111111</v>
      </c>
      <c r="BC7" t="s">
        <v>115</v>
      </c>
      <c r="BD7">
        <v>7.6111111111111001</v>
      </c>
      <c r="BE7" s="83" t="s">
        <v>106</v>
      </c>
      <c r="BF7" s="83">
        <f>BD7*SQRT(BA7)</f>
        <v>13.182831146496435</v>
      </c>
      <c r="BG7" s="83" t="s">
        <v>1743</v>
      </c>
      <c r="BI7" t="s">
        <v>1733</v>
      </c>
      <c r="BJ7" t="s">
        <v>1745</v>
      </c>
      <c r="BK7" s="30">
        <f>AT7</f>
        <v>3</v>
      </c>
      <c r="BL7" s="49">
        <f>AN7-AG7</f>
        <v>2.7222222222222001</v>
      </c>
      <c r="BM7" s="30">
        <f t="shared" si="1"/>
        <v>6.7672960845743999</v>
      </c>
      <c r="BN7" s="30">
        <f>BA7</f>
        <v>3</v>
      </c>
      <c r="BO7" s="49">
        <f t="shared" ref="BO7:BO41" si="8">BB7-AU7</f>
        <v>7.8333333333333997</v>
      </c>
      <c r="BP7" s="30">
        <f t="shared" si="2"/>
        <v>14.803965935093373</v>
      </c>
      <c r="BQ7" s="70">
        <f t="shared" si="3"/>
        <v>0.44406375059903636</v>
      </c>
      <c r="BR7" s="30">
        <f t="shared" si="4"/>
        <v>0.8</v>
      </c>
      <c r="BS7" s="47">
        <f t="shared" si="5"/>
        <v>0.35525100047922908</v>
      </c>
      <c r="BT7" s="30">
        <f t="shared" si="0"/>
        <v>0.68309938454967356</v>
      </c>
      <c r="BU7" s="47"/>
      <c r="BV7" s="30">
        <f t="shared" si="6"/>
        <v>0.43718360611179119</v>
      </c>
      <c r="BW7" s="47">
        <f t="shared" si="7"/>
        <v>0.66119861321072904</v>
      </c>
      <c r="BX7" s="30">
        <v>0.35525100047922908</v>
      </c>
      <c r="BY7" s="30">
        <v>0.66119861321072904</v>
      </c>
    </row>
    <row r="8" spans="1:77" s="30" customFormat="1" ht="23.25" customHeight="1" x14ac:dyDescent="0.25">
      <c r="A8"/>
      <c r="C8" s="35"/>
      <c r="Z8"/>
      <c r="AB8" s="3"/>
      <c r="AC8" s="36"/>
      <c r="AD8"/>
      <c r="AE8"/>
      <c r="AF8" s="83"/>
      <c r="AG8" s="109"/>
      <c r="AH8" s="83"/>
      <c r="AI8" s="110"/>
      <c r="AJ8" s="83"/>
      <c r="AK8" s="83"/>
      <c r="AL8" s="83"/>
      <c r="AM8" s="83"/>
      <c r="AN8" s="109"/>
      <c r="AO8" s="83"/>
      <c r="AP8" s="110"/>
      <c r="AQ8" s="83"/>
      <c r="AR8" s="83"/>
      <c r="AS8" s="83"/>
      <c r="AT8" s="83"/>
      <c r="AU8" s="110"/>
      <c r="AV8" s="83"/>
      <c r="AW8" s="110"/>
      <c r="AX8" s="83"/>
      <c r="AY8" s="83"/>
      <c r="AZ8" s="83"/>
      <c r="BA8" s="83"/>
      <c r="BB8" s="110"/>
      <c r="BC8" s="83"/>
      <c r="BD8" s="110"/>
      <c r="BE8" s="83"/>
      <c r="BF8" s="83"/>
      <c r="BG8" s="83"/>
      <c r="BH8" s="83"/>
      <c r="BJ8"/>
      <c r="BL8" s="49"/>
      <c r="BO8" s="49"/>
      <c r="BQ8" s="70"/>
      <c r="BS8" s="47"/>
      <c r="BU8" s="47"/>
      <c r="BW8" s="47"/>
    </row>
    <row r="9" spans="1:77" s="30" customFormat="1" ht="15" customHeight="1" x14ac:dyDescent="0.25">
      <c r="A9" t="s">
        <v>52</v>
      </c>
      <c r="B9" s="30" t="s">
        <v>53</v>
      </c>
      <c r="C9" s="111">
        <v>44763</v>
      </c>
      <c r="D9" s="30" t="s">
        <v>1746</v>
      </c>
      <c r="E9" s="30" t="s">
        <v>1747</v>
      </c>
      <c r="F9" s="30" t="s">
        <v>1748</v>
      </c>
      <c r="G9" s="30">
        <v>2013</v>
      </c>
      <c r="H9" s="30" t="s">
        <v>1749</v>
      </c>
      <c r="I9" s="30" t="s">
        <v>158</v>
      </c>
      <c r="J9" s="30" t="s">
        <v>59</v>
      </c>
      <c r="L9" s="30" t="s">
        <v>60</v>
      </c>
      <c r="M9" s="30" t="s">
        <v>61</v>
      </c>
      <c r="N9" s="30" t="s">
        <v>1725</v>
      </c>
      <c r="O9" s="30" t="s">
        <v>91</v>
      </c>
      <c r="P9" s="30" t="s">
        <v>91</v>
      </c>
      <c r="Q9" s="30" t="s">
        <v>1207</v>
      </c>
      <c r="R9" s="30">
        <v>3</v>
      </c>
      <c r="S9" s="30" t="s">
        <v>1750</v>
      </c>
      <c r="T9" s="30">
        <v>4</v>
      </c>
      <c r="U9" s="30" t="s">
        <v>95</v>
      </c>
      <c r="V9" s="30" t="s">
        <v>1751</v>
      </c>
      <c r="W9" s="30" t="s">
        <v>372</v>
      </c>
      <c r="X9" s="30" t="s">
        <v>607</v>
      </c>
      <c r="Y9" s="30" t="s">
        <v>1752</v>
      </c>
      <c r="AA9" s="30" t="s">
        <v>111</v>
      </c>
      <c r="AB9" s="48" t="s">
        <v>1753</v>
      </c>
      <c r="AC9" s="36" t="s">
        <v>142</v>
      </c>
      <c r="AD9" s="30" t="s">
        <v>235</v>
      </c>
      <c r="AE9" s="30" t="s">
        <v>74</v>
      </c>
      <c r="AF9" s="37">
        <v>24</v>
      </c>
      <c r="AG9" s="38">
        <v>0.67410000000000003</v>
      </c>
      <c r="AH9" s="37" t="s">
        <v>143</v>
      </c>
      <c r="AI9" s="39">
        <v>0.14699999999999999</v>
      </c>
      <c r="AJ9" s="37" t="s">
        <v>39</v>
      </c>
      <c r="AK9" s="110">
        <f t="shared" ref="AK9:AK14" si="9">AI9</f>
        <v>0.14699999999999999</v>
      </c>
      <c r="AL9" s="37" t="s">
        <v>1754</v>
      </c>
      <c r="AM9" s="37">
        <v>24</v>
      </c>
      <c r="AN9" s="38">
        <v>0.83389999999999997</v>
      </c>
      <c r="AO9" s="37" t="s">
        <v>143</v>
      </c>
      <c r="AP9" s="39">
        <v>0.3387</v>
      </c>
      <c r="AQ9" s="37" t="s">
        <v>39</v>
      </c>
      <c r="AR9" s="110">
        <f t="shared" ref="AR9:AR14" si="10">AP9</f>
        <v>0.3387</v>
      </c>
      <c r="AS9" s="37" t="s">
        <v>1754</v>
      </c>
      <c r="AT9" s="37">
        <v>24</v>
      </c>
      <c r="AU9" s="30">
        <v>1.1437999999999999</v>
      </c>
      <c r="AV9" s="37" t="s">
        <v>143</v>
      </c>
      <c r="AW9" s="39">
        <v>0.18210000000000001</v>
      </c>
      <c r="AX9" s="37" t="s">
        <v>39</v>
      </c>
      <c r="AY9" s="110">
        <f t="shared" ref="AY9:AY14" si="11">AW9</f>
        <v>0.18210000000000001</v>
      </c>
      <c r="AZ9" s="37"/>
      <c r="BA9" s="37">
        <v>24</v>
      </c>
      <c r="BB9" s="39">
        <v>1.3354999999999999</v>
      </c>
      <c r="BC9" s="37" t="s">
        <v>143</v>
      </c>
      <c r="BD9" s="39">
        <v>0.38979999999999998</v>
      </c>
      <c r="BE9" s="37" t="s">
        <v>39</v>
      </c>
      <c r="BF9" s="110">
        <f t="shared" ref="BF9:BF14" si="12">BD9</f>
        <v>0.38979999999999998</v>
      </c>
      <c r="BG9" s="110" t="s">
        <v>1755</v>
      </c>
      <c r="BH9" s="37"/>
      <c r="BI9" t="s">
        <v>1744</v>
      </c>
      <c r="BJ9" s="30" t="s">
        <v>829</v>
      </c>
      <c r="BK9" s="30">
        <f t="shared" ref="BK9:BK14" si="13">AT9</f>
        <v>24</v>
      </c>
      <c r="BL9" s="49">
        <f t="shared" ref="BL9:BL14" si="14">AN9-AG9</f>
        <v>0.15979999999999994</v>
      </c>
      <c r="BM9" s="30">
        <f t="shared" si="1"/>
        <v>0.36922444393620529</v>
      </c>
      <c r="BN9" s="30">
        <f>BA9</f>
        <v>24</v>
      </c>
      <c r="BO9" s="49">
        <f t="shared" si="8"/>
        <v>0.19169999999999998</v>
      </c>
      <c r="BP9" s="30">
        <f t="shared" si="2"/>
        <v>0.43023766687727377</v>
      </c>
      <c r="BQ9" s="70">
        <f t="shared" si="3"/>
        <v>7.957226249063229E-2</v>
      </c>
      <c r="BR9" s="30">
        <f t="shared" si="4"/>
        <v>0.98360655737704916</v>
      </c>
      <c r="BS9" s="47">
        <f t="shared" si="5"/>
        <v>7.8267799171113719E-2</v>
      </c>
      <c r="BT9" s="30">
        <f t="shared" si="0"/>
        <v>8.3399289009977895E-2</v>
      </c>
      <c r="BU9" s="47"/>
      <c r="BV9" s="30">
        <f t="shared" si="6"/>
        <v>8.0687299230293039E-2</v>
      </c>
      <c r="BW9" s="47">
        <f t="shared" si="7"/>
        <v>0.28405509893380376</v>
      </c>
      <c r="BX9" s="30">
        <v>7.8267799171113719E-2</v>
      </c>
      <c r="BY9" s="30">
        <v>0.28405509893380376</v>
      </c>
    </row>
    <row r="10" spans="1:77" s="30" customFormat="1" ht="15" customHeight="1" x14ac:dyDescent="0.25">
      <c r="A10" t="s">
        <v>52</v>
      </c>
      <c r="B10" s="30" t="s">
        <v>53</v>
      </c>
      <c r="C10" s="111">
        <v>44763</v>
      </c>
      <c r="D10" s="30" t="s">
        <v>1746</v>
      </c>
      <c r="E10" s="30" t="s">
        <v>1747</v>
      </c>
      <c r="F10" s="30" t="s">
        <v>1748</v>
      </c>
      <c r="G10" s="30">
        <v>2013</v>
      </c>
      <c r="H10" s="30" t="s">
        <v>1749</v>
      </c>
      <c r="I10" s="30" t="s">
        <v>158</v>
      </c>
      <c r="J10" s="30" t="s">
        <v>59</v>
      </c>
      <c r="L10" s="30" t="s">
        <v>60</v>
      </c>
      <c r="M10" s="30" t="s">
        <v>61</v>
      </c>
      <c r="N10" s="30" t="s">
        <v>1725</v>
      </c>
      <c r="O10" s="30" t="s">
        <v>91</v>
      </c>
      <c r="P10" s="30" t="s">
        <v>91</v>
      </c>
      <c r="Q10" s="30" t="s">
        <v>1207</v>
      </c>
      <c r="R10" s="30">
        <v>3</v>
      </c>
      <c r="S10" s="30" t="s">
        <v>1750</v>
      </c>
      <c r="T10" s="30">
        <v>4</v>
      </c>
      <c r="U10" s="30" t="s">
        <v>95</v>
      </c>
      <c r="V10" s="30" t="s">
        <v>1751</v>
      </c>
      <c r="W10" s="30" t="s">
        <v>372</v>
      </c>
      <c r="X10" s="30" t="s">
        <v>607</v>
      </c>
      <c r="Y10" s="30" t="s">
        <v>1752</v>
      </c>
      <c r="AA10" s="30" t="s">
        <v>192</v>
      </c>
      <c r="AB10" s="48" t="s">
        <v>192</v>
      </c>
      <c r="AC10" s="3" t="s">
        <v>192</v>
      </c>
      <c r="AD10" s="30" t="s">
        <v>235</v>
      </c>
      <c r="AE10" s="30" t="s">
        <v>74</v>
      </c>
      <c r="AF10" s="37">
        <v>24</v>
      </c>
      <c r="AG10" s="38">
        <v>870.96770000000004</v>
      </c>
      <c r="AH10" s="37" t="s">
        <v>431</v>
      </c>
      <c r="AI10" s="39">
        <v>96.774199999999993</v>
      </c>
      <c r="AJ10" s="37" t="s">
        <v>39</v>
      </c>
      <c r="AK10" s="110">
        <f t="shared" si="9"/>
        <v>96.774199999999993</v>
      </c>
      <c r="AL10" s="37" t="s">
        <v>1754</v>
      </c>
      <c r="AM10" s="37">
        <v>36</v>
      </c>
      <c r="AN10" s="38">
        <v>1129.0319999999999</v>
      </c>
      <c r="AO10" s="37" t="s">
        <v>431</v>
      </c>
      <c r="AP10" s="39">
        <v>274.19349999999997</v>
      </c>
      <c r="AQ10" s="37" t="s">
        <v>39</v>
      </c>
      <c r="AR10" s="110">
        <f t="shared" si="10"/>
        <v>274.19349999999997</v>
      </c>
      <c r="AS10" s="37" t="s">
        <v>1754</v>
      </c>
      <c r="AT10" s="37">
        <v>24</v>
      </c>
      <c r="AU10" s="39">
        <v>1177.4190000000001</v>
      </c>
      <c r="AV10" s="37" t="s">
        <v>431</v>
      </c>
      <c r="AW10" s="39">
        <v>241.93549999999999</v>
      </c>
      <c r="AX10" s="37" t="s">
        <v>39</v>
      </c>
      <c r="AY10" s="110">
        <f t="shared" si="11"/>
        <v>241.93549999999999</v>
      </c>
      <c r="AZ10" s="37"/>
      <c r="BA10" s="37">
        <v>36</v>
      </c>
      <c r="BB10" s="39">
        <v>1741.9349999999999</v>
      </c>
      <c r="BC10" s="37" t="s">
        <v>431</v>
      </c>
      <c r="BD10" s="39">
        <v>225.8065</v>
      </c>
      <c r="BE10" s="37" t="s">
        <v>39</v>
      </c>
      <c r="BF10" s="110">
        <f t="shared" si="12"/>
        <v>225.8065</v>
      </c>
      <c r="BG10" s="110" t="s">
        <v>1755</v>
      </c>
      <c r="BH10" s="37"/>
      <c r="BI10" t="s">
        <v>1744</v>
      </c>
      <c r="BJ10" s="30" t="s">
        <v>524</v>
      </c>
      <c r="BK10" s="30">
        <f t="shared" si="13"/>
        <v>24</v>
      </c>
      <c r="BL10" s="49">
        <f t="shared" si="14"/>
        <v>258.06429999999989</v>
      </c>
      <c r="BM10" s="30">
        <f t="shared" si="1"/>
        <v>290.77022066898456</v>
      </c>
      <c r="BN10" s="30">
        <v>24</v>
      </c>
      <c r="BO10" s="49">
        <f t="shared" si="8"/>
        <v>564.51599999999985</v>
      </c>
      <c r="BP10" s="30">
        <f t="shared" si="2"/>
        <v>330.94011784989135</v>
      </c>
      <c r="BQ10" s="70">
        <f t="shared" si="3"/>
        <v>0.9837829773730854</v>
      </c>
      <c r="BR10" s="30">
        <f t="shared" si="4"/>
        <v>0.98360655737704916</v>
      </c>
      <c r="BS10" s="47">
        <f t="shared" si="5"/>
        <v>0.96765538758008396</v>
      </c>
      <c r="BT10" s="30">
        <f t="shared" si="0"/>
        <v>9.3414884860094291E-2</v>
      </c>
      <c r="BU10" s="47"/>
      <c r="BV10" s="30">
        <f t="shared" si="6"/>
        <v>9.0377206529518792E-2</v>
      </c>
      <c r="BW10" s="47">
        <f t="shared" si="7"/>
        <v>0.30062802020024482</v>
      </c>
      <c r="BX10" s="30">
        <v>0.96765538758008396</v>
      </c>
      <c r="BY10" s="30">
        <v>0.30062802020024482</v>
      </c>
    </row>
    <row r="11" spans="1:77" s="30" customFormat="1" ht="15" customHeight="1" x14ac:dyDescent="0.25">
      <c r="A11" t="s">
        <v>52</v>
      </c>
      <c r="B11" s="30" t="s">
        <v>53</v>
      </c>
      <c r="C11" s="111">
        <v>44763</v>
      </c>
      <c r="D11" s="30" t="s">
        <v>1746</v>
      </c>
      <c r="E11" s="30" t="s">
        <v>1747</v>
      </c>
      <c r="F11" s="30" t="s">
        <v>1748</v>
      </c>
      <c r="G11" s="30">
        <v>2013</v>
      </c>
      <c r="H11" s="30" t="s">
        <v>1749</v>
      </c>
      <c r="I11" s="30" t="s">
        <v>158</v>
      </c>
      <c r="J11" s="30" t="s">
        <v>59</v>
      </c>
      <c r="L11" s="30" t="s">
        <v>60</v>
      </c>
      <c r="M11" s="30" t="s">
        <v>61</v>
      </c>
      <c r="N11" s="30" t="s">
        <v>1725</v>
      </c>
      <c r="O11" s="30" t="s">
        <v>91</v>
      </c>
      <c r="P11" s="30" t="s">
        <v>91</v>
      </c>
      <c r="Q11" s="30" t="s">
        <v>1207</v>
      </c>
      <c r="R11" s="30">
        <v>3</v>
      </c>
      <c r="S11" s="30" t="s">
        <v>1750</v>
      </c>
      <c r="T11" s="30">
        <v>4</v>
      </c>
      <c r="U11" s="30" t="s">
        <v>95</v>
      </c>
      <c r="V11" s="30" t="s">
        <v>1751</v>
      </c>
      <c r="W11" s="30" t="s">
        <v>372</v>
      </c>
      <c r="X11" s="30" t="s">
        <v>607</v>
      </c>
      <c r="Y11" s="30" t="s">
        <v>1752</v>
      </c>
      <c r="AA11" s="30" t="s">
        <v>111</v>
      </c>
      <c r="AB11" s="48" t="s">
        <v>113</v>
      </c>
      <c r="AC11" s="3" t="s">
        <v>113</v>
      </c>
      <c r="AD11" s="30" t="s">
        <v>235</v>
      </c>
      <c r="AE11" s="30" t="s">
        <v>74</v>
      </c>
      <c r="AF11" s="37">
        <v>24</v>
      </c>
      <c r="AG11" s="38">
        <v>5.625</v>
      </c>
      <c r="AH11" s="37" t="s">
        <v>1756</v>
      </c>
      <c r="AI11" s="39">
        <v>0.372</v>
      </c>
      <c r="AJ11" s="37" t="s">
        <v>39</v>
      </c>
      <c r="AK11" s="110">
        <f t="shared" si="9"/>
        <v>0.372</v>
      </c>
      <c r="AL11" s="37" t="s">
        <v>1754</v>
      </c>
      <c r="AM11" s="37">
        <v>36</v>
      </c>
      <c r="AN11" s="38">
        <v>6.2648999999999999</v>
      </c>
      <c r="AO11" s="37" t="s">
        <v>1756</v>
      </c>
      <c r="AP11" s="39">
        <v>1.7262</v>
      </c>
      <c r="AQ11" s="37" t="s">
        <v>39</v>
      </c>
      <c r="AR11" s="110">
        <f t="shared" si="10"/>
        <v>1.7262</v>
      </c>
      <c r="AS11" s="37" t="s">
        <v>1754</v>
      </c>
      <c r="AT11" s="37">
        <v>24</v>
      </c>
      <c r="AU11" s="39">
        <v>7.1280000000000001</v>
      </c>
      <c r="AV11" s="37" t="s">
        <v>1756</v>
      </c>
      <c r="AW11" s="39">
        <v>0.96730000000000005</v>
      </c>
      <c r="AX11" s="37" t="s">
        <v>39</v>
      </c>
      <c r="AY11" s="110">
        <f t="shared" si="11"/>
        <v>0.96730000000000005</v>
      </c>
      <c r="AZ11" s="37"/>
      <c r="BA11" s="37">
        <v>36</v>
      </c>
      <c r="BB11" s="39">
        <v>7.8422999999999998</v>
      </c>
      <c r="BC11" s="37" t="s">
        <v>1756</v>
      </c>
      <c r="BD11" s="39">
        <v>1.6369</v>
      </c>
      <c r="BE11" s="37" t="s">
        <v>39</v>
      </c>
      <c r="BF11" s="110">
        <f t="shared" si="12"/>
        <v>1.6369</v>
      </c>
      <c r="BG11" s="110" t="s">
        <v>1755</v>
      </c>
      <c r="BH11" s="37"/>
      <c r="BI11" t="s">
        <v>1744</v>
      </c>
      <c r="BJ11" s="30" t="s">
        <v>829</v>
      </c>
      <c r="BK11" s="30">
        <f t="shared" si="13"/>
        <v>24</v>
      </c>
      <c r="BL11" s="49">
        <f t="shared" si="14"/>
        <v>0.63989999999999991</v>
      </c>
      <c r="BM11" s="30">
        <f t="shared" si="1"/>
        <v>1.765828542073097</v>
      </c>
      <c r="BN11" s="30">
        <v>24</v>
      </c>
      <c r="BO11" s="49">
        <f t="shared" si="8"/>
        <v>0.71429999999999971</v>
      </c>
      <c r="BP11" s="30">
        <f t="shared" si="2"/>
        <v>1.9013444979803109</v>
      </c>
      <c r="BQ11" s="70">
        <f t="shared" si="3"/>
        <v>4.0548537783480193E-2</v>
      </c>
      <c r="BR11" s="30">
        <f t="shared" si="4"/>
        <v>0.98360655737704916</v>
      </c>
      <c r="BS11" s="47">
        <f t="shared" si="5"/>
        <v>3.9883807655882154E-2</v>
      </c>
      <c r="BT11" s="30">
        <f t="shared" si="0"/>
        <v>8.3350460249128941E-2</v>
      </c>
      <c r="BU11" s="47"/>
      <c r="BV11" s="30">
        <f t="shared" si="6"/>
        <v>8.0640058289939309E-2</v>
      </c>
      <c r="BW11" s="47">
        <f t="shared" si="7"/>
        <v>0.28397193222207595</v>
      </c>
      <c r="BX11" s="30">
        <v>3.9883807655882154E-2</v>
      </c>
      <c r="BY11" s="30">
        <v>0.28397193222207595</v>
      </c>
    </row>
    <row r="12" spans="1:77" s="30" customFormat="1" ht="15" customHeight="1" x14ac:dyDescent="0.25">
      <c r="A12" t="s">
        <v>52</v>
      </c>
      <c r="B12" s="30" t="s">
        <v>53</v>
      </c>
      <c r="C12" s="111">
        <v>44763</v>
      </c>
      <c r="D12" s="30" t="s">
        <v>1746</v>
      </c>
      <c r="E12" s="30" t="s">
        <v>1747</v>
      </c>
      <c r="F12" s="30" t="s">
        <v>1748</v>
      </c>
      <c r="G12" s="30">
        <v>2013</v>
      </c>
      <c r="H12" s="30" t="s">
        <v>1749</v>
      </c>
      <c r="I12" s="30" t="s">
        <v>158</v>
      </c>
      <c r="J12" s="30" t="s">
        <v>59</v>
      </c>
      <c r="L12" s="30" t="s">
        <v>60</v>
      </c>
      <c r="M12" s="30" t="s">
        <v>61</v>
      </c>
      <c r="N12" s="30" t="s">
        <v>1725</v>
      </c>
      <c r="O12" s="30" t="s">
        <v>91</v>
      </c>
      <c r="P12" s="30" t="s">
        <v>91</v>
      </c>
      <c r="Q12" s="30" t="s">
        <v>1207</v>
      </c>
      <c r="R12" s="30">
        <v>3</v>
      </c>
      <c r="S12" s="30" t="s">
        <v>1750</v>
      </c>
      <c r="T12" s="30">
        <v>4</v>
      </c>
      <c r="U12" s="30" t="s">
        <v>95</v>
      </c>
      <c r="V12" s="30" t="s">
        <v>1751</v>
      </c>
      <c r="W12" s="30" t="s">
        <v>372</v>
      </c>
      <c r="X12" s="30" t="s">
        <v>607</v>
      </c>
      <c r="Y12" s="30" t="s">
        <v>1752</v>
      </c>
      <c r="AA12" s="30" t="s">
        <v>111</v>
      </c>
      <c r="AB12" s="48" t="s">
        <v>1753</v>
      </c>
      <c r="AC12" s="48" t="s">
        <v>142</v>
      </c>
      <c r="AD12" s="30" t="s">
        <v>235</v>
      </c>
      <c r="AE12" s="30" t="s">
        <v>74</v>
      </c>
      <c r="AF12" s="37">
        <v>24</v>
      </c>
      <c r="AG12" s="30">
        <v>1.1500999999999999</v>
      </c>
      <c r="AH12" s="37" t="s">
        <v>143</v>
      </c>
      <c r="AI12" s="39">
        <v>9.5799999999999996E-2</v>
      </c>
      <c r="AJ12" s="37" t="s">
        <v>39</v>
      </c>
      <c r="AK12" s="110">
        <f t="shared" si="9"/>
        <v>9.5799999999999996E-2</v>
      </c>
      <c r="AL12" s="37" t="s">
        <v>1757</v>
      </c>
      <c r="AM12" s="37">
        <v>24</v>
      </c>
      <c r="AN12" s="38">
        <v>1.4377</v>
      </c>
      <c r="AO12" s="37" t="s">
        <v>143</v>
      </c>
      <c r="AP12" s="39">
        <v>0.14699999999999999</v>
      </c>
      <c r="AQ12" s="37" t="s">
        <v>39</v>
      </c>
      <c r="AR12" s="110">
        <f t="shared" si="10"/>
        <v>0.14699999999999999</v>
      </c>
      <c r="AS12" s="37" t="s">
        <v>1757</v>
      </c>
      <c r="AT12" s="37">
        <v>24</v>
      </c>
      <c r="AU12" s="30">
        <v>1.1437999999999999</v>
      </c>
      <c r="AV12" s="37" t="s">
        <v>143</v>
      </c>
      <c r="AW12" s="39">
        <v>0.18210000000000001</v>
      </c>
      <c r="AX12" s="37" t="s">
        <v>39</v>
      </c>
      <c r="AY12" s="110">
        <f t="shared" si="11"/>
        <v>0.18210000000000001</v>
      </c>
      <c r="AZ12" s="37"/>
      <c r="BA12" s="37">
        <v>24</v>
      </c>
      <c r="BB12" s="39">
        <v>1.3354999999999999</v>
      </c>
      <c r="BC12" s="37" t="s">
        <v>143</v>
      </c>
      <c r="BD12" s="39">
        <v>0.38979999999999998</v>
      </c>
      <c r="BE12" s="37" t="s">
        <v>39</v>
      </c>
      <c r="BF12" s="110">
        <f t="shared" si="12"/>
        <v>0.38979999999999998</v>
      </c>
      <c r="BG12" s="110" t="s">
        <v>1755</v>
      </c>
      <c r="BH12" s="37"/>
      <c r="BI12" t="s">
        <v>1744</v>
      </c>
      <c r="BJ12" s="30" t="s">
        <v>829</v>
      </c>
      <c r="BK12" s="30">
        <f t="shared" si="13"/>
        <v>24</v>
      </c>
      <c r="BL12" s="49">
        <f t="shared" si="14"/>
        <v>0.28760000000000008</v>
      </c>
      <c r="BM12" s="30">
        <f t="shared" si="1"/>
        <v>0.17546122078681659</v>
      </c>
      <c r="BN12" s="30">
        <f>BA12</f>
        <v>24</v>
      </c>
      <c r="BO12" s="49">
        <f t="shared" si="8"/>
        <v>0.19169999999999998</v>
      </c>
      <c r="BP12" s="30">
        <f t="shared" si="2"/>
        <v>0.43023766687727377</v>
      </c>
      <c r="BQ12" s="70">
        <f t="shared" si="3"/>
        <v>-0.29188800316202879</v>
      </c>
      <c r="BR12" s="30">
        <f t="shared" si="4"/>
        <v>0.98360655737704916</v>
      </c>
      <c r="BS12" s="47">
        <f t="shared" si="5"/>
        <v>-0.2871029539298644</v>
      </c>
      <c r="BT12" s="30">
        <f t="shared" si="0"/>
        <v>8.4220818816561627E-2</v>
      </c>
      <c r="BU12" s="47"/>
      <c r="BV12" s="30">
        <f t="shared" si="6"/>
        <v>8.1482114415378087E-2</v>
      </c>
      <c r="BW12" s="47">
        <f t="shared" si="7"/>
        <v>0.28545072151840517</v>
      </c>
      <c r="BX12" s="30">
        <v>-0.2871029539298644</v>
      </c>
      <c r="BY12" s="30">
        <v>0.28545072151840517</v>
      </c>
    </row>
    <row r="13" spans="1:77" s="30" customFormat="1" ht="15" customHeight="1" x14ac:dyDescent="0.25">
      <c r="A13" t="s">
        <v>52</v>
      </c>
      <c r="B13" s="30" t="s">
        <v>53</v>
      </c>
      <c r="C13" s="111">
        <v>44763</v>
      </c>
      <c r="D13" s="30" t="s">
        <v>1746</v>
      </c>
      <c r="E13" s="30" t="s">
        <v>1747</v>
      </c>
      <c r="F13" s="30" t="s">
        <v>1748</v>
      </c>
      <c r="G13" s="30">
        <v>2013</v>
      </c>
      <c r="H13" s="30" t="s">
        <v>1749</v>
      </c>
      <c r="I13" s="30" t="s">
        <v>158</v>
      </c>
      <c r="J13" s="30" t="s">
        <v>59</v>
      </c>
      <c r="L13" s="30" t="s">
        <v>60</v>
      </c>
      <c r="M13" s="30" t="s">
        <v>61</v>
      </c>
      <c r="N13" s="30" t="s">
        <v>1725</v>
      </c>
      <c r="O13" s="30" t="s">
        <v>91</v>
      </c>
      <c r="P13" s="30" t="s">
        <v>91</v>
      </c>
      <c r="Q13" s="30" t="s">
        <v>1207</v>
      </c>
      <c r="R13" s="30">
        <v>3</v>
      </c>
      <c r="S13" s="30" t="s">
        <v>1750</v>
      </c>
      <c r="T13" s="30">
        <v>4</v>
      </c>
      <c r="U13" s="30" t="s">
        <v>95</v>
      </c>
      <c r="V13" s="30" t="s">
        <v>1751</v>
      </c>
      <c r="W13" s="30" t="s">
        <v>372</v>
      </c>
      <c r="X13" s="30" t="s">
        <v>607</v>
      </c>
      <c r="Y13" s="30" t="s">
        <v>1752</v>
      </c>
      <c r="AA13" s="30" t="s">
        <v>192</v>
      </c>
      <c r="AB13" s="48" t="s">
        <v>192</v>
      </c>
      <c r="AC13" s="3" t="s">
        <v>192</v>
      </c>
      <c r="AD13" s="30" t="s">
        <v>235</v>
      </c>
      <c r="AE13" s="30" t="s">
        <v>74</v>
      </c>
      <c r="AF13" s="37">
        <v>24</v>
      </c>
      <c r="AG13" s="38">
        <v>1306.452</v>
      </c>
      <c r="AH13" s="37" t="s">
        <v>431</v>
      </c>
      <c r="AI13" s="39">
        <v>258.06450000000001</v>
      </c>
      <c r="AJ13" s="37" t="s">
        <v>39</v>
      </c>
      <c r="AK13" s="110">
        <f t="shared" si="9"/>
        <v>258.06450000000001</v>
      </c>
      <c r="AL13" s="37" t="s">
        <v>1757</v>
      </c>
      <c r="AM13" s="37">
        <v>36</v>
      </c>
      <c r="AN13" s="38">
        <v>2451.6129999999998</v>
      </c>
      <c r="AO13" s="37" t="s">
        <v>431</v>
      </c>
      <c r="AP13" s="39">
        <v>532.25810000000001</v>
      </c>
      <c r="AQ13" s="37" t="s">
        <v>39</v>
      </c>
      <c r="AR13" s="110">
        <f t="shared" si="10"/>
        <v>532.25810000000001</v>
      </c>
      <c r="AS13" s="37" t="s">
        <v>1757</v>
      </c>
      <c r="AT13" s="37">
        <v>24</v>
      </c>
      <c r="AU13" s="39">
        <v>1177.4190000000001</v>
      </c>
      <c r="AV13" s="37" t="s">
        <v>431</v>
      </c>
      <c r="AW13" s="39">
        <v>241.93549999999999</v>
      </c>
      <c r="AX13" s="37" t="s">
        <v>39</v>
      </c>
      <c r="AY13" s="110">
        <f t="shared" si="11"/>
        <v>241.93549999999999</v>
      </c>
      <c r="AZ13" s="37"/>
      <c r="BA13" s="37">
        <v>36</v>
      </c>
      <c r="BB13" s="39">
        <v>1741.9349999999999</v>
      </c>
      <c r="BC13" s="37" t="s">
        <v>431</v>
      </c>
      <c r="BD13" s="39">
        <v>225.8065</v>
      </c>
      <c r="BE13" s="37" t="s">
        <v>39</v>
      </c>
      <c r="BF13" s="110">
        <f t="shared" si="12"/>
        <v>225.8065</v>
      </c>
      <c r="BG13" s="110" t="s">
        <v>1755</v>
      </c>
      <c r="BH13" s="37"/>
      <c r="BI13" t="s">
        <v>1744</v>
      </c>
      <c r="BJ13" s="30" t="s">
        <v>524</v>
      </c>
      <c r="BK13" s="30">
        <f t="shared" si="13"/>
        <v>24</v>
      </c>
      <c r="BL13" s="49">
        <f t="shared" si="14"/>
        <v>1145.1609999999998</v>
      </c>
      <c r="BM13" s="30">
        <f t="shared" si="1"/>
        <v>591.52005137261415</v>
      </c>
      <c r="BN13" s="30">
        <v>24</v>
      </c>
      <c r="BO13" s="49">
        <f t="shared" si="8"/>
        <v>564.51599999999985</v>
      </c>
      <c r="BP13" s="30">
        <f t="shared" si="2"/>
        <v>330.94011784989135</v>
      </c>
      <c r="BQ13" s="70">
        <f t="shared" si="3"/>
        <v>-1.2114960441872298</v>
      </c>
      <c r="BR13" s="30">
        <f t="shared" si="4"/>
        <v>0.98360655737704916</v>
      </c>
      <c r="BS13" s="47">
        <f t="shared" si="5"/>
        <v>-1.1916354532989146</v>
      </c>
      <c r="BT13" s="30">
        <f t="shared" si="0"/>
        <v>9.862211109459694E-2</v>
      </c>
      <c r="BU13" s="47"/>
      <c r="BV13" s="30">
        <f t="shared" si="6"/>
        <v>9.5415103450832831E-2</v>
      </c>
      <c r="BW13" s="47">
        <f t="shared" si="7"/>
        <v>0.30889335287576652</v>
      </c>
      <c r="BX13" s="30">
        <v>-1.1916354532989146</v>
      </c>
      <c r="BY13" s="30">
        <v>0.30889335287576652</v>
      </c>
    </row>
    <row r="14" spans="1:77" s="30" customFormat="1" ht="15" customHeight="1" x14ac:dyDescent="0.25">
      <c r="A14" t="s">
        <v>52</v>
      </c>
      <c r="B14" s="30" t="s">
        <v>53</v>
      </c>
      <c r="C14" s="111">
        <v>44763</v>
      </c>
      <c r="D14" s="30" t="s">
        <v>1746</v>
      </c>
      <c r="E14" s="30" t="s">
        <v>1747</v>
      </c>
      <c r="F14" s="30" t="s">
        <v>1748</v>
      </c>
      <c r="G14" s="30">
        <v>2013</v>
      </c>
      <c r="H14" s="30" t="s">
        <v>1749</v>
      </c>
      <c r="I14" s="30" t="s">
        <v>158</v>
      </c>
      <c r="J14" s="30" t="s">
        <v>59</v>
      </c>
      <c r="L14" s="30" t="s">
        <v>60</v>
      </c>
      <c r="M14" s="30" t="s">
        <v>61</v>
      </c>
      <c r="N14" s="30" t="s">
        <v>1725</v>
      </c>
      <c r="O14" s="30" t="s">
        <v>91</v>
      </c>
      <c r="P14" s="30" t="s">
        <v>91</v>
      </c>
      <c r="Q14" s="30" t="s">
        <v>1207</v>
      </c>
      <c r="R14" s="30">
        <v>3</v>
      </c>
      <c r="S14" s="30" t="s">
        <v>1750</v>
      </c>
      <c r="T14" s="30">
        <v>4</v>
      </c>
      <c r="U14" s="30" t="s">
        <v>95</v>
      </c>
      <c r="V14" s="30" t="s">
        <v>1751</v>
      </c>
      <c r="W14" s="30" t="s">
        <v>372</v>
      </c>
      <c r="X14" s="30" t="s">
        <v>607</v>
      </c>
      <c r="Y14" s="30" t="s">
        <v>1752</v>
      </c>
      <c r="AA14" s="30" t="s">
        <v>111</v>
      </c>
      <c r="AB14" s="48" t="s">
        <v>113</v>
      </c>
      <c r="AC14" s="3" t="s">
        <v>113</v>
      </c>
      <c r="AD14" s="30" t="s">
        <v>235</v>
      </c>
      <c r="AE14" s="30" t="s">
        <v>74</v>
      </c>
      <c r="AF14" s="37">
        <v>24</v>
      </c>
      <c r="AG14" s="38">
        <v>6.1161000000000003</v>
      </c>
      <c r="AH14" s="37" t="s">
        <v>1756</v>
      </c>
      <c r="AI14" s="39">
        <v>0.35709999999999997</v>
      </c>
      <c r="AJ14" s="37" t="s">
        <v>39</v>
      </c>
      <c r="AK14" s="110">
        <f t="shared" si="9"/>
        <v>0.35709999999999997</v>
      </c>
      <c r="AL14" s="37" t="s">
        <v>1757</v>
      </c>
      <c r="AM14" s="37">
        <v>36</v>
      </c>
      <c r="AN14" s="38">
        <v>8.0952000000000002</v>
      </c>
      <c r="AO14" s="37" t="s">
        <v>1756</v>
      </c>
      <c r="AP14" s="39">
        <v>0.98209999999999997</v>
      </c>
      <c r="AQ14" s="37" t="s">
        <v>39</v>
      </c>
      <c r="AR14" s="110">
        <f t="shared" si="10"/>
        <v>0.98209999999999997</v>
      </c>
      <c r="AS14" s="37" t="s">
        <v>1757</v>
      </c>
      <c r="AT14" s="37">
        <v>24</v>
      </c>
      <c r="AU14" s="39">
        <v>7.1280000000000001</v>
      </c>
      <c r="AV14" s="37" t="s">
        <v>1756</v>
      </c>
      <c r="AW14" s="39">
        <v>0.96730000000000005</v>
      </c>
      <c r="AX14" s="37" t="s">
        <v>39</v>
      </c>
      <c r="AY14" s="110">
        <f t="shared" si="11"/>
        <v>0.96730000000000005</v>
      </c>
      <c r="AZ14" s="37"/>
      <c r="BA14" s="37">
        <v>36</v>
      </c>
      <c r="BB14" s="39">
        <v>7.8422999999999998</v>
      </c>
      <c r="BC14" s="37" t="s">
        <v>1756</v>
      </c>
      <c r="BD14" s="39">
        <v>1.6369</v>
      </c>
      <c r="BE14" s="37" t="s">
        <v>39</v>
      </c>
      <c r="BF14" s="110">
        <f t="shared" si="12"/>
        <v>1.6369</v>
      </c>
      <c r="BG14" s="110" t="s">
        <v>1755</v>
      </c>
      <c r="BH14" s="37"/>
      <c r="BI14" t="s">
        <v>1744</v>
      </c>
      <c r="BJ14" s="30" t="s">
        <v>829</v>
      </c>
      <c r="BK14" s="30">
        <f t="shared" si="13"/>
        <v>24</v>
      </c>
      <c r="BL14" s="49">
        <f t="shared" si="14"/>
        <v>1.9790999999999999</v>
      </c>
      <c r="BM14" s="30">
        <f t="shared" si="1"/>
        <v>1.0450075693505765</v>
      </c>
      <c r="BN14" s="30">
        <v>24</v>
      </c>
      <c r="BO14" s="49">
        <f t="shared" si="8"/>
        <v>0.71429999999999971</v>
      </c>
      <c r="BP14" s="30">
        <f t="shared" si="2"/>
        <v>1.9013444979803109</v>
      </c>
      <c r="BQ14" s="70">
        <f t="shared" si="3"/>
        <v>-0.82443753561073563</v>
      </c>
      <c r="BR14" s="30">
        <f t="shared" si="4"/>
        <v>0.98360655737704916</v>
      </c>
      <c r="BS14" s="47">
        <f t="shared" si="5"/>
        <v>-0.81092216617449409</v>
      </c>
      <c r="BT14" s="30">
        <f t="shared" si="0"/>
        <v>9.0413513022123984E-2</v>
      </c>
      <c r="BU14" s="47"/>
      <c r="BV14" s="30">
        <f t="shared" si="6"/>
        <v>8.7473433722022667E-2</v>
      </c>
      <c r="BW14" s="47">
        <f t="shared" si="7"/>
        <v>0.29575908054026451</v>
      </c>
      <c r="BX14" s="30">
        <v>-0.81092216617449409</v>
      </c>
      <c r="BY14" s="30">
        <v>0.29575908054026451</v>
      </c>
    </row>
    <row r="15" spans="1:77" s="30" customFormat="1" ht="15" customHeight="1" x14ac:dyDescent="0.25">
      <c r="A15"/>
      <c r="C15" s="35"/>
      <c r="Z15"/>
      <c r="AB15" s="3"/>
      <c r="AC15" s="48"/>
      <c r="AD15"/>
      <c r="AE15"/>
      <c r="AF15" s="83"/>
      <c r="AG15" s="109"/>
      <c r="AH15" s="83"/>
      <c r="AI15" s="110"/>
      <c r="AJ15" s="83"/>
      <c r="AK15" s="83"/>
      <c r="AL15" s="83"/>
      <c r="AM15" s="83"/>
      <c r="AN15" s="109"/>
      <c r="AO15" s="83"/>
      <c r="AP15" s="110"/>
      <c r="AQ15" s="83"/>
      <c r="AR15" s="83"/>
      <c r="AS15" s="83"/>
      <c r="AT15" s="83"/>
      <c r="AU15" s="110"/>
      <c r="AV15" s="83"/>
      <c r="AW15" s="110"/>
      <c r="AX15" s="83"/>
      <c r="AY15" s="83"/>
      <c r="AZ15" s="83"/>
      <c r="BA15" s="83"/>
      <c r="BB15" s="110"/>
      <c r="BC15" s="83"/>
      <c r="BD15" s="110"/>
      <c r="BE15" s="83"/>
      <c r="BF15" s="83"/>
      <c r="BG15" s="83"/>
      <c r="BH15" s="83"/>
      <c r="BJ15"/>
      <c r="BL15" s="49"/>
      <c r="BO15" s="49"/>
      <c r="BQ15" s="70"/>
      <c r="BS15" s="47"/>
      <c r="BU15" s="47"/>
      <c r="BW15" s="47"/>
    </row>
    <row r="16" spans="1:77" s="30" customFormat="1" ht="15" customHeight="1" x14ac:dyDescent="0.25">
      <c r="A16" t="s">
        <v>52</v>
      </c>
      <c r="B16" s="30" t="s">
        <v>53</v>
      </c>
      <c r="C16" s="111">
        <v>44763</v>
      </c>
      <c r="D16" s="30" t="s">
        <v>1758</v>
      </c>
      <c r="E16" s="30" t="s">
        <v>1759</v>
      </c>
      <c r="F16" s="30" t="s">
        <v>1760</v>
      </c>
      <c r="G16" s="30">
        <v>2015</v>
      </c>
      <c r="H16" s="30" t="s">
        <v>1761</v>
      </c>
      <c r="I16" s="30" t="s">
        <v>158</v>
      </c>
      <c r="J16" s="30" t="s">
        <v>59</v>
      </c>
      <c r="L16" s="30" t="s">
        <v>60</v>
      </c>
      <c r="M16" s="30" t="s">
        <v>61</v>
      </c>
      <c r="N16" s="30" t="s">
        <v>1725</v>
      </c>
      <c r="O16" s="30" t="s">
        <v>91</v>
      </c>
      <c r="P16" s="30" t="s">
        <v>91</v>
      </c>
      <c r="Q16" s="30" t="s">
        <v>1762</v>
      </c>
      <c r="R16" s="30">
        <v>7</v>
      </c>
      <c r="S16" s="30" t="s">
        <v>1763</v>
      </c>
      <c r="T16" s="30">
        <v>6.5</v>
      </c>
      <c r="U16" s="30" t="s">
        <v>95</v>
      </c>
      <c r="V16" s="30" t="s">
        <v>1764</v>
      </c>
      <c r="W16" s="30" t="s">
        <v>372</v>
      </c>
      <c r="X16" s="30" t="s">
        <v>1765</v>
      </c>
      <c r="Y16" s="30" t="s">
        <v>1766</v>
      </c>
      <c r="AA16" s="30" t="s">
        <v>71</v>
      </c>
      <c r="AB16" s="48" t="s">
        <v>1767</v>
      </c>
      <c r="AC16" s="48" t="s">
        <v>479</v>
      </c>
      <c r="AD16" s="30" t="s">
        <v>235</v>
      </c>
      <c r="AE16" s="30" t="s">
        <v>74</v>
      </c>
      <c r="AF16" s="37">
        <v>18</v>
      </c>
      <c r="AG16" s="38">
        <v>5.7074999999999996</v>
      </c>
      <c r="AH16" s="37" t="s">
        <v>727</v>
      </c>
      <c r="AI16" s="39">
        <v>7.2648999999999999</v>
      </c>
      <c r="AJ16" s="37" t="s">
        <v>106</v>
      </c>
      <c r="AK16" s="83">
        <f>AI16*SQRT(AF16)</f>
        <v>30.822360327852891</v>
      </c>
      <c r="AL16" s="37" t="s">
        <v>376</v>
      </c>
      <c r="AM16" s="37">
        <v>25</v>
      </c>
      <c r="AN16" s="38">
        <v>6.9810999999999996</v>
      </c>
      <c r="AO16" s="37" t="s">
        <v>727</v>
      </c>
      <c r="AP16" s="39">
        <v>4.5269000000000004</v>
      </c>
      <c r="AQ16" s="37" t="s">
        <v>106</v>
      </c>
      <c r="AR16" s="83">
        <f>AP16*SQRT(AM16)</f>
        <v>22.634500000000003</v>
      </c>
      <c r="AS16" s="37" t="s">
        <v>376</v>
      </c>
      <c r="AT16" s="37">
        <v>66</v>
      </c>
      <c r="AU16" s="39">
        <v>18.820799999999998</v>
      </c>
      <c r="AV16" s="37" t="s">
        <v>727</v>
      </c>
      <c r="AW16" s="39">
        <v>3.6581000000000001</v>
      </c>
      <c r="AX16" s="37" t="s">
        <v>106</v>
      </c>
      <c r="AY16" s="83">
        <f>AW16*SQRT(AT16)</f>
        <v>29.71854488799881</v>
      </c>
      <c r="AZ16" s="37" t="s">
        <v>1768</v>
      </c>
      <c r="BA16" s="37">
        <v>71</v>
      </c>
      <c r="BB16" s="39">
        <v>4.6698000000000004</v>
      </c>
      <c r="BC16" s="37" t="s">
        <v>727</v>
      </c>
      <c r="BD16" s="39">
        <v>0.54149999999999998</v>
      </c>
      <c r="BE16" s="37" t="s">
        <v>106</v>
      </c>
      <c r="BF16" s="83">
        <f>BD16*SQRT(BA16)</f>
        <v>4.5627601021749982</v>
      </c>
      <c r="BH16" s="37" t="s">
        <v>1768</v>
      </c>
      <c r="BI16" t="s">
        <v>1744</v>
      </c>
      <c r="BJ16" s="30" t="s">
        <v>827</v>
      </c>
      <c r="BK16" s="30">
        <v>18</v>
      </c>
      <c r="BL16" s="49">
        <f>AN16-AG16</f>
        <v>1.2736000000000001</v>
      </c>
      <c r="BM16" s="30">
        <f t="shared" si="1"/>
        <v>38.240534599165841</v>
      </c>
      <c r="BN16" s="30">
        <v>66</v>
      </c>
      <c r="BO16" s="49">
        <f t="shared" si="8"/>
        <v>-14.150999999999998</v>
      </c>
      <c r="BP16" s="30">
        <f t="shared" si="2"/>
        <v>30.066770528442195</v>
      </c>
      <c r="BQ16" s="70">
        <f t="shared" si="3"/>
        <v>-0.4830194162939811</v>
      </c>
      <c r="BR16" s="30">
        <f t="shared" si="4"/>
        <v>0.99082568807339455</v>
      </c>
      <c r="BS16" s="47">
        <f t="shared" si="5"/>
        <v>-0.47858804550229322</v>
      </c>
      <c r="BT16" s="30">
        <f t="shared" si="0"/>
        <v>7.2095807353005095E-2</v>
      </c>
      <c r="BU16" s="47"/>
      <c r="BV16" s="30">
        <f t="shared" si="6"/>
        <v>7.077901666235599E-2</v>
      </c>
      <c r="BW16" s="47">
        <f t="shared" si="7"/>
        <v>0.26604326088505981</v>
      </c>
      <c r="BX16" s="30">
        <v>-0.47858804550229322</v>
      </c>
      <c r="BY16" s="30">
        <v>0.26604326088505981</v>
      </c>
    </row>
    <row r="17" spans="1:77" s="30" customFormat="1" ht="19.5" customHeight="1" x14ac:dyDescent="0.25">
      <c r="A17"/>
      <c r="C17" s="35"/>
      <c r="Z17"/>
      <c r="AB17" s="3"/>
      <c r="AC17" s="48"/>
      <c r="AD17"/>
      <c r="AE17"/>
      <c r="AF17" s="83"/>
      <c r="AG17" s="109"/>
      <c r="AH17" s="83"/>
      <c r="AI17" s="110"/>
      <c r="AJ17" s="83"/>
      <c r="AK17" s="83"/>
      <c r="AL17" s="83"/>
      <c r="AM17" s="83"/>
      <c r="AN17" s="109"/>
      <c r="AO17" s="83"/>
      <c r="AP17" s="110"/>
      <c r="AQ17" s="83"/>
      <c r="AR17" s="83"/>
      <c r="AS17" s="83"/>
      <c r="AT17" s="83"/>
      <c r="AU17" s="110"/>
      <c r="AV17" s="83"/>
      <c r="AW17" s="110"/>
      <c r="AX17" s="83"/>
      <c r="AY17" s="83"/>
      <c r="AZ17" s="83"/>
      <c r="BA17" s="83"/>
      <c r="BB17" s="110"/>
      <c r="BC17" s="83"/>
      <c r="BD17" s="110"/>
      <c r="BE17" s="83"/>
      <c r="BF17" s="83"/>
      <c r="BG17" s="83"/>
      <c r="BH17" s="83"/>
      <c r="BJ17"/>
      <c r="BL17" s="49"/>
      <c r="BO17" s="49"/>
      <c r="BQ17" s="70"/>
      <c r="BS17" s="47"/>
      <c r="BU17" s="47"/>
      <c r="BW17" s="47"/>
    </row>
    <row r="18" spans="1:77" s="30" customFormat="1" ht="15.75" x14ac:dyDescent="0.25">
      <c r="A18" t="s">
        <v>52</v>
      </c>
      <c r="B18" s="30" t="s">
        <v>53</v>
      </c>
      <c r="C18" s="111">
        <v>44763</v>
      </c>
      <c r="D18" s="55" t="s">
        <v>1769</v>
      </c>
      <c r="E18" s="55" t="s">
        <v>1770</v>
      </c>
      <c r="F18" s="30" t="s">
        <v>1771</v>
      </c>
      <c r="G18" s="30">
        <v>2015</v>
      </c>
      <c r="H18" s="55" t="s">
        <v>1772</v>
      </c>
      <c r="I18" s="55" t="s">
        <v>1773</v>
      </c>
      <c r="J18" s="55" t="s">
        <v>59</v>
      </c>
      <c r="K18" s="55"/>
      <c r="L18" s="30" t="s">
        <v>267</v>
      </c>
      <c r="M18" s="55" t="s">
        <v>61</v>
      </c>
      <c r="N18" s="30" t="s">
        <v>1725</v>
      </c>
      <c r="O18" s="55" t="s">
        <v>91</v>
      </c>
      <c r="P18" s="55" t="s">
        <v>91</v>
      </c>
      <c r="Q18" s="55" t="s">
        <v>405</v>
      </c>
      <c r="R18" s="30">
        <v>4</v>
      </c>
      <c r="S18" s="55" t="s">
        <v>886</v>
      </c>
      <c r="T18" s="55">
        <v>22</v>
      </c>
      <c r="U18" s="55" t="s">
        <v>95</v>
      </c>
      <c r="V18" s="55" t="s">
        <v>1774</v>
      </c>
      <c r="W18" s="30" t="s">
        <v>372</v>
      </c>
      <c r="X18" s="30" t="s">
        <v>1705</v>
      </c>
      <c r="Y18" s="55" t="s">
        <v>1775</v>
      </c>
      <c r="Z18"/>
      <c r="AA18" s="30" t="s">
        <v>71</v>
      </c>
      <c r="AB18" s="3" t="s">
        <v>72</v>
      </c>
      <c r="AC18" s="36" t="s">
        <v>73</v>
      </c>
      <c r="AD18" t="s">
        <v>1167</v>
      </c>
      <c r="AE18" t="s">
        <v>117</v>
      </c>
      <c r="AF18" s="83">
        <v>31</v>
      </c>
      <c r="AG18" s="109">
        <v>412.12900000000002</v>
      </c>
      <c r="AH18" s="83" t="s">
        <v>937</v>
      </c>
      <c r="AI18" s="110">
        <v>257.95749999999998</v>
      </c>
      <c r="AJ18" s="83" t="s">
        <v>39</v>
      </c>
      <c r="AK18" s="110">
        <f t="shared" ref="AK18:AK21" si="15">AI18</f>
        <v>257.95749999999998</v>
      </c>
      <c r="AL18" s="83" t="s">
        <v>1776</v>
      </c>
      <c r="AM18" s="83">
        <v>29</v>
      </c>
      <c r="AN18" s="109">
        <v>577.03449999999998</v>
      </c>
      <c r="AO18" s="83" t="s">
        <v>937</v>
      </c>
      <c r="AP18" s="110">
        <v>705.42470000000003</v>
      </c>
      <c r="AQ18" s="83" t="s">
        <v>39</v>
      </c>
      <c r="AR18" s="110">
        <f t="shared" ref="AR18:AR21" si="16">AP18</f>
        <v>705.42470000000003</v>
      </c>
      <c r="AS18" s="83" t="s">
        <v>1776</v>
      </c>
      <c r="AT18" s="83">
        <v>45</v>
      </c>
      <c r="AU18" s="110">
        <v>328.44439999999997</v>
      </c>
      <c r="AV18" s="83" t="s">
        <v>937</v>
      </c>
      <c r="AW18" s="110">
        <v>293.99470000000002</v>
      </c>
      <c r="AX18" s="83" t="s">
        <v>39</v>
      </c>
      <c r="AY18" s="110">
        <f t="shared" ref="AY18:AY21" si="17">AW18</f>
        <v>293.99470000000002</v>
      </c>
      <c r="AZ18" s="83"/>
      <c r="BA18" s="83">
        <v>16</v>
      </c>
      <c r="BB18" s="110">
        <v>284.875</v>
      </c>
      <c r="BC18" s="83" t="s">
        <v>937</v>
      </c>
      <c r="BD18" s="110">
        <v>251.37989999999999</v>
      </c>
      <c r="BE18" s="83" t="s">
        <v>39</v>
      </c>
      <c r="BF18" s="110">
        <f t="shared" ref="BF18:BF21" si="18">BD18</f>
        <v>251.37989999999999</v>
      </c>
      <c r="BG18" s="83" t="s">
        <v>1777</v>
      </c>
      <c r="BH18" s="83"/>
      <c r="BI18" t="s">
        <v>1744</v>
      </c>
      <c r="BJ18" t="s">
        <v>1778</v>
      </c>
      <c r="BK18" s="30">
        <v>29</v>
      </c>
      <c r="BL18" s="49">
        <f>AN18-AG18</f>
        <v>164.90549999999996</v>
      </c>
      <c r="BM18" s="30">
        <f t="shared" si="1"/>
        <v>751.10989820154816</v>
      </c>
      <c r="BN18" s="30">
        <f>BA18</f>
        <v>16</v>
      </c>
      <c r="BO18" s="49">
        <f t="shared" si="8"/>
        <v>-43.569399999999973</v>
      </c>
      <c r="BP18" s="30">
        <f t="shared" si="2"/>
        <v>386.81356976210128</v>
      </c>
      <c r="BQ18" s="70">
        <f t="shared" si="3"/>
        <v>-0.32185291180792569</v>
      </c>
      <c r="BR18" s="30">
        <f t="shared" si="4"/>
        <v>0.98245614035087714</v>
      </c>
      <c r="BS18" s="47">
        <f t="shared" si="5"/>
        <v>-0.3162063694955059</v>
      </c>
      <c r="BT18" s="30">
        <f t="shared" si="0"/>
        <v>9.8133750807792325E-2</v>
      </c>
      <c r="BU18" s="47"/>
      <c r="BV18" s="30">
        <f t="shared" si="6"/>
        <v>9.4720665599641957E-2</v>
      </c>
      <c r="BW18" s="47">
        <f t="shared" si="7"/>
        <v>0.3077672263247696</v>
      </c>
      <c r="BX18" s="30">
        <v>-0.3162063694955059</v>
      </c>
      <c r="BY18" s="30">
        <v>0.3077672263247696</v>
      </c>
    </row>
    <row r="19" spans="1:77" s="30" customFormat="1" x14ac:dyDescent="0.25">
      <c r="A19" t="s">
        <v>52</v>
      </c>
      <c r="B19" s="30" t="s">
        <v>53</v>
      </c>
      <c r="C19" s="111">
        <v>44763</v>
      </c>
      <c r="D19" s="55" t="s">
        <v>1769</v>
      </c>
      <c r="E19" s="55" t="s">
        <v>1770</v>
      </c>
      <c r="F19" s="30" t="s">
        <v>1771</v>
      </c>
      <c r="G19" s="30">
        <v>2015</v>
      </c>
      <c r="H19" s="55" t="s">
        <v>1772</v>
      </c>
      <c r="I19" s="55" t="s">
        <v>1773</v>
      </c>
      <c r="J19" s="55" t="s">
        <v>59</v>
      </c>
      <c r="K19" s="55"/>
      <c r="L19" s="30" t="s">
        <v>267</v>
      </c>
      <c r="M19" s="55" t="s">
        <v>61</v>
      </c>
      <c r="N19" s="30" t="s">
        <v>1725</v>
      </c>
      <c r="O19" s="55" t="s">
        <v>91</v>
      </c>
      <c r="P19" s="55" t="s">
        <v>91</v>
      </c>
      <c r="Q19" s="55" t="s">
        <v>405</v>
      </c>
      <c r="R19" s="30">
        <v>4</v>
      </c>
      <c r="S19" s="55" t="s">
        <v>886</v>
      </c>
      <c r="T19" s="55">
        <v>22</v>
      </c>
      <c r="U19" s="55" t="s">
        <v>95</v>
      </c>
      <c r="V19" s="55" t="s">
        <v>1774</v>
      </c>
      <c r="W19" s="30" t="s">
        <v>372</v>
      </c>
      <c r="X19" s="30" t="s">
        <v>1705</v>
      </c>
      <c r="Y19" s="55" t="s">
        <v>1779</v>
      </c>
      <c r="Z19"/>
      <c r="AA19" s="30" t="s">
        <v>111</v>
      </c>
      <c r="AB19" s="3" t="s">
        <v>1780</v>
      </c>
      <c r="AC19" s="3" t="s">
        <v>113</v>
      </c>
      <c r="AD19" t="s">
        <v>1167</v>
      </c>
      <c r="AE19" t="s">
        <v>117</v>
      </c>
      <c r="AF19" s="83">
        <v>31</v>
      </c>
      <c r="AG19" s="109">
        <v>10.4194</v>
      </c>
      <c r="AH19" s="83" t="s">
        <v>1781</v>
      </c>
      <c r="AI19" s="110">
        <v>3.3672</v>
      </c>
      <c r="AJ19" s="83" t="s">
        <v>39</v>
      </c>
      <c r="AK19" s="110">
        <f t="shared" si="15"/>
        <v>3.3672</v>
      </c>
      <c r="AL19" s="83" t="s">
        <v>1776</v>
      </c>
      <c r="AM19" s="83">
        <v>29</v>
      </c>
      <c r="AN19" s="109">
        <v>14.1724</v>
      </c>
      <c r="AO19" s="83" t="s">
        <v>1781</v>
      </c>
      <c r="AP19" s="110">
        <v>9.6379000000000001</v>
      </c>
      <c r="AQ19" s="83" t="s">
        <v>39</v>
      </c>
      <c r="AR19" s="110">
        <f t="shared" si="16"/>
        <v>9.6379000000000001</v>
      </c>
      <c r="AS19" s="83" t="s">
        <v>1776</v>
      </c>
      <c r="AT19" s="83">
        <v>45</v>
      </c>
      <c r="AU19" s="110">
        <v>7.1555999999999997</v>
      </c>
      <c r="AV19" s="83" t="s">
        <v>1781</v>
      </c>
      <c r="AW19" s="110">
        <v>3.4857999999999998</v>
      </c>
      <c r="AX19" s="83" t="s">
        <v>39</v>
      </c>
      <c r="AY19" s="110">
        <f t="shared" si="17"/>
        <v>3.4857999999999998</v>
      </c>
      <c r="AZ19" s="83"/>
      <c r="BA19" s="83">
        <v>16</v>
      </c>
      <c r="BB19" s="110">
        <v>9.375</v>
      </c>
      <c r="BC19" s="83" t="s">
        <v>1781</v>
      </c>
      <c r="BD19" s="110">
        <v>3.7439</v>
      </c>
      <c r="BE19" s="83" t="s">
        <v>39</v>
      </c>
      <c r="BF19" s="110">
        <f t="shared" si="18"/>
        <v>3.7439</v>
      </c>
      <c r="BG19" s="83" t="s">
        <v>1777</v>
      </c>
      <c r="BH19" s="83"/>
      <c r="BI19" t="s">
        <v>1744</v>
      </c>
      <c r="BJ19" t="s">
        <v>1778</v>
      </c>
      <c r="BK19" s="30">
        <v>29</v>
      </c>
      <c r="BL19" s="49">
        <f>AN19-AG19</f>
        <v>3.7530000000000001</v>
      </c>
      <c r="BM19" s="30">
        <f t="shared" si="1"/>
        <v>10.209170007889966</v>
      </c>
      <c r="BN19" s="30">
        <f>BA19</f>
        <v>16</v>
      </c>
      <c r="BO19" s="49">
        <f t="shared" si="8"/>
        <v>2.2194000000000003</v>
      </c>
      <c r="BP19" s="30">
        <f t="shared" si="2"/>
        <v>5.1154265560166143</v>
      </c>
      <c r="BQ19" s="70">
        <f t="shared" si="3"/>
        <v>-0.1747732630584701</v>
      </c>
      <c r="BR19" s="30">
        <f t="shared" si="4"/>
        <v>0.98245614035087714</v>
      </c>
      <c r="BS19" s="47">
        <f t="shared" si="5"/>
        <v>-0.17170706546095307</v>
      </c>
      <c r="BT19" s="30">
        <f t="shared" si="0"/>
        <v>9.7322155214913039E-2</v>
      </c>
      <c r="BU19" s="47"/>
      <c r="BV19" s="30">
        <f t="shared" si="6"/>
        <v>9.3937297246527315E-2</v>
      </c>
      <c r="BW19" s="47">
        <f t="shared" si="7"/>
        <v>0.30649192036092454</v>
      </c>
      <c r="BX19" s="30">
        <v>-0.17170706546095307</v>
      </c>
      <c r="BY19" s="30">
        <v>0.30649192036092454</v>
      </c>
    </row>
    <row r="20" spans="1:77" s="30" customFormat="1" ht="15" customHeight="1" x14ac:dyDescent="0.25">
      <c r="A20" t="s">
        <v>52</v>
      </c>
      <c r="B20" s="30" t="s">
        <v>53</v>
      </c>
      <c r="C20" s="111">
        <v>44763</v>
      </c>
      <c r="D20" s="30" t="s">
        <v>1769</v>
      </c>
      <c r="E20" s="55" t="s">
        <v>1770</v>
      </c>
      <c r="F20" s="30" t="s">
        <v>1771</v>
      </c>
      <c r="G20" s="30">
        <v>2015</v>
      </c>
      <c r="H20" s="30" t="s">
        <v>1772</v>
      </c>
      <c r="I20" s="30" t="s">
        <v>1773</v>
      </c>
      <c r="J20" s="30" t="s">
        <v>59</v>
      </c>
      <c r="L20" s="30" t="s">
        <v>267</v>
      </c>
      <c r="M20" s="30" t="s">
        <v>61</v>
      </c>
      <c r="N20" s="30" t="s">
        <v>1725</v>
      </c>
      <c r="O20" s="30" t="s">
        <v>91</v>
      </c>
      <c r="P20" s="30" t="s">
        <v>91</v>
      </c>
      <c r="Q20" s="30" t="s">
        <v>405</v>
      </c>
      <c r="R20" s="30">
        <v>4</v>
      </c>
      <c r="S20" s="30" t="s">
        <v>886</v>
      </c>
      <c r="T20" s="30">
        <v>22</v>
      </c>
      <c r="U20" s="30" t="s">
        <v>95</v>
      </c>
      <c r="V20" s="30" t="s">
        <v>1782</v>
      </c>
      <c r="W20" s="30" t="s">
        <v>372</v>
      </c>
      <c r="X20" s="30" t="s">
        <v>1705</v>
      </c>
      <c r="Y20" s="30" t="s">
        <v>1783</v>
      </c>
      <c r="Z20"/>
      <c r="AA20" s="30" t="s">
        <v>111</v>
      </c>
      <c r="AB20" s="3" t="s">
        <v>1753</v>
      </c>
      <c r="AC20" s="48" t="s">
        <v>142</v>
      </c>
      <c r="AD20" t="s">
        <v>1167</v>
      </c>
      <c r="AE20" t="s">
        <v>117</v>
      </c>
      <c r="AF20" s="83">
        <v>31</v>
      </c>
      <c r="AG20" s="109">
        <v>1.4516</v>
      </c>
      <c r="AH20" s="83" t="s">
        <v>143</v>
      </c>
      <c r="AI20" s="110">
        <v>0.39389999999999997</v>
      </c>
      <c r="AJ20" s="83" t="s">
        <v>39</v>
      </c>
      <c r="AK20" s="110">
        <f t="shared" si="15"/>
        <v>0.39389999999999997</v>
      </c>
      <c r="AL20" s="83" t="s">
        <v>1776</v>
      </c>
      <c r="AM20" s="83">
        <v>29</v>
      </c>
      <c r="AN20" s="109">
        <v>2.0448</v>
      </c>
      <c r="AO20" s="83" t="s">
        <v>143</v>
      </c>
      <c r="AP20" s="110">
        <v>0.54159999999999997</v>
      </c>
      <c r="AQ20" s="83" t="s">
        <v>39</v>
      </c>
      <c r="AR20" s="110">
        <f t="shared" si="16"/>
        <v>0.54159999999999997</v>
      </c>
      <c r="AS20" s="83" t="s">
        <v>1776</v>
      </c>
      <c r="AT20" s="83">
        <v>45</v>
      </c>
      <c r="AU20" s="110">
        <v>1.3489</v>
      </c>
      <c r="AV20" s="83" t="s">
        <v>143</v>
      </c>
      <c r="AW20" s="110">
        <v>0.39700000000000002</v>
      </c>
      <c r="AX20" s="83" t="s">
        <v>39</v>
      </c>
      <c r="AY20" s="110">
        <f t="shared" si="17"/>
        <v>0.39700000000000002</v>
      </c>
      <c r="AZ20" s="83"/>
      <c r="BA20" s="83">
        <v>16</v>
      </c>
      <c r="BB20" s="110">
        <v>1.7749999999999999</v>
      </c>
      <c r="BC20" s="83" t="s">
        <v>143</v>
      </c>
      <c r="BD20" s="110">
        <v>0.34189999999999998</v>
      </c>
      <c r="BE20" s="83" t="s">
        <v>39</v>
      </c>
      <c r="BF20" s="110">
        <f t="shared" si="18"/>
        <v>0.34189999999999998</v>
      </c>
      <c r="BG20" s="83" t="s">
        <v>1777</v>
      </c>
      <c r="BH20" s="83"/>
      <c r="BI20" t="s">
        <v>1744</v>
      </c>
      <c r="BJ20" t="s">
        <v>1778</v>
      </c>
      <c r="BK20" s="30">
        <v>29</v>
      </c>
      <c r="BL20" s="49">
        <f>AN20-AG20</f>
        <v>0.59319999999999995</v>
      </c>
      <c r="BM20" s="30">
        <f t="shared" si="1"/>
        <v>0.66969229501316496</v>
      </c>
      <c r="BN20" s="30">
        <f>BA20</f>
        <v>16</v>
      </c>
      <c r="BO20" s="49">
        <f t="shared" si="8"/>
        <v>0.42609999999999992</v>
      </c>
      <c r="BP20" s="30">
        <f t="shared" si="2"/>
        <v>0.52393187534258689</v>
      </c>
      <c r="BQ20" s="70">
        <f t="shared" si="3"/>
        <v>-0.26833344360279099</v>
      </c>
      <c r="BR20" s="30">
        <f t="shared" si="4"/>
        <v>0.98245614035087714</v>
      </c>
      <c r="BS20" s="47">
        <f t="shared" si="5"/>
        <v>-0.26362583932905781</v>
      </c>
      <c r="BT20" s="30">
        <f t="shared" si="0"/>
        <v>9.7782790142420015E-2</v>
      </c>
      <c r="BU20" s="47"/>
      <c r="BV20" s="30">
        <f t="shared" si="6"/>
        <v>9.4381911322446638E-2</v>
      </c>
      <c r="BW20" s="47">
        <f t="shared" si="7"/>
        <v>0.30721639168906112</v>
      </c>
      <c r="BX20" s="30">
        <v>-0.26362583932905781</v>
      </c>
      <c r="BY20" s="30">
        <v>0.30721639168906112</v>
      </c>
    </row>
    <row r="21" spans="1:77" s="30" customFormat="1" ht="15" customHeight="1" x14ac:dyDescent="0.25">
      <c r="A21" t="s">
        <v>52</v>
      </c>
      <c r="B21" s="30" t="s">
        <v>53</v>
      </c>
      <c r="C21" s="111">
        <v>44763</v>
      </c>
      <c r="D21" s="30" t="s">
        <v>1769</v>
      </c>
      <c r="E21" s="55" t="s">
        <v>1770</v>
      </c>
      <c r="F21" s="30" t="s">
        <v>1771</v>
      </c>
      <c r="G21" s="30">
        <v>2015</v>
      </c>
      <c r="H21" s="30" t="s">
        <v>1772</v>
      </c>
      <c r="I21" s="30" t="s">
        <v>1773</v>
      </c>
      <c r="J21" s="30" t="s">
        <v>59</v>
      </c>
      <c r="L21" s="30" t="s">
        <v>267</v>
      </c>
      <c r="M21" s="30" t="s">
        <v>61</v>
      </c>
      <c r="N21" s="30" t="s">
        <v>1725</v>
      </c>
      <c r="O21" s="30" t="s">
        <v>91</v>
      </c>
      <c r="P21" s="30" t="s">
        <v>91</v>
      </c>
      <c r="Q21" s="30" t="s">
        <v>405</v>
      </c>
      <c r="R21" s="30">
        <v>4</v>
      </c>
      <c r="S21" s="30" t="s">
        <v>886</v>
      </c>
      <c r="T21" s="30">
        <v>22</v>
      </c>
      <c r="U21" s="30" t="s">
        <v>95</v>
      </c>
      <c r="V21" s="30" t="s">
        <v>1782</v>
      </c>
      <c r="W21" s="30" t="s">
        <v>372</v>
      </c>
      <c r="X21" s="30" t="s">
        <v>1705</v>
      </c>
      <c r="Y21" s="30" t="s">
        <v>1783</v>
      </c>
      <c r="Z21"/>
      <c r="AA21" s="30" t="s">
        <v>192</v>
      </c>
      <c r="AB21" s="3" t="s">
        <v>192</v>
      </c>
      <c r="AC21" s="3" t="s">
        <v>192</v>
      </c>
      <c r="AD21" t="s">
        <v>1167</v>
      </c>
      <c r="AE21" t="s">
        <v>117</v>
      </c>
      <c r="AF21" s="83">
        <v>31</v>
      </c>
      <c r="AG21" s="109">
        <v>478.54840000000002</v>
      </c>
      <c r="AH21" s="83" t="s">
        <v>1784</v>
      </c>
      <c r="AI21" s="110">
        <v>1167.7560000000001</v>
      </c>
      <c r="AJ21" s="83" t="s">
        <v>39</v>
      </c>
      <c r="AK21" s="110">
        <f t="shared" si="15"/>
        <v>1167.7560000000001</v>
      </c>
      <c r="AL21" s="83" t="s">
        <v>1776</v>
      </c>
      <c r="AM21" s="83">
        <v>29</v>
      </c>
      <c r="AN21" s="109">
        <v>2970.828</v>
      </c>
      <c r="AO21" s="83" t="s">
        <v>1784</v>
      </c>
      <c r="AP21" s="110">
        <v>3422.2460000000001</v>
      </c>
      <c r="AQ21" s="83" t="s">
        <v>39</v>
      </c>
      <c r="AR21" s="110">
        <f t="shared" si="16"/>
        <v>3422.2460000000001</v>
      </c>
      <c r="AS21" s="83" t="s">
        <v>1776</v>
      </c>
      <c r="AT21" s="83">
        <v>45</v>
      </c>
      <c r="AU21" s="110">
        <v>148.9556</v>
      </c>
      <c r="AV21" s="83" t="s">
        <v>1784</v>
      </c>
      <c r="AW21" s="110">
        <v>189.77809999999999</v>
      </c>
      <c r="AX21" s="83" t="s">
        <v>39</v>
      </c>
      <c r="AY21" s="110">
        <f t="shared" si="17"/>
        <v>189.77809999999999</v>
      </c>
      <c r="AZ21" s="83"/>
      <c r="BA21" s="83">
        <v>16</v>
      </c>
      <c r="BB21" s="110">
        <v>1261.5</v>
      </c>
      <c r="BC21" s="83" t="s">
        <v>1784</v>
      </c>
      <c r="BD21" s="110">
        <v>1070.174</v>
      </c>
      <c r="BE21" s="83" t="s">
        <v>39</v>
      </c>
      <c r="BF21" s="110">
        <f t="shared" si="18"/>
        <v>1070.174</v>
      </c>
      <c r="BG21" s="83" t="s">
        <v>1777</v>
      </c>
      <c r="BH21" s="83"/>
      <c r="BI21" t="s">
        <v>1744</v>
      </c>
      <c r="BJ21" t="s">
        <v>1778</v>
      </c>
      <c r="BK21" s="30">
        <v>29</v>
      </c>
      <c r="BL21" s="49">
        <f>AN21-AG21</f>
        <v>2492.2795999999998</v>
      </c>
      <c r="BN21" s="30">
        <f t="shared" ref="BN21" si="19">BA21</f>
        <v>16</v>
      </c>
      <c r="BO21" s="49">
        <f t="shared" si="8"/>
        <v>1112.5444</v>
      </c>
      <c r="BP21" s="30">
        <f t="shared" si="2"/>
        <v>1086.8707915458995</v>
      </c>
      <c r="BQ21" s="70">
        <f t="shared" si="3"/>
        <v>-2.1493464516311191</v>
      </c>
      <c r="BR21" s="30">
        <f t="shared" si="4"/>
        <v>0.98245614035087714</v>
      </c>
      <c r="BS21" s="47">
        <f t="shared" si="5"/>
        <v>-2.1116386191463627</v>
      </c>
      <c r="BT21" s="30">
        <f t="shared" si="0"/>
        <v>0.1483126493889039</v>
      </c>
      <c r="BU21" s="47"/>
      <c r="BV21" s="30">
        <f t="shared" si="6"/>
        <v>0.14315434548587336</v>
      </c>
      <c r="BW21" s="47">
        <f t="shared" si="7"/>
        <v>0.37835743085853801</v>
      </c>
      <c r="BX21" s="30">
        <v>-2.1116386191463627</v>
      </c>
      <c r="BY21" s="30">
        <v>0.37835743085853801</v>
      </c>
    </row>
    <row r="22" spans="1:77" x14ac:dyDescent="0.25">
      <c r="R22" s="30"/>
      <c r="AC22" s="48"/>
      <c r="BG22" s="83"/>
      <c r="BK22" s="30"/>
      <c r="BL22" s="49"/>
      <c r="BM22" s="30"/>
      <c r="BN22" s="30"/>
      <c r="BO22" s="49"/>
      <c r="BP22" s="30"/>
      <c r="BQ22" s="70"/>
      <c r="BR22" s="30"/>
      <c r="BS22" s="47"/>
      <c r="BT22" s="30"/>
      <c r="BU22" s="47"/>
      <c r="BV22" s="30"/>
      <c r="BW22" s="47"/>
    </row>
    <row r="23" spans="1:77" x14ac:dyDescent="0.25">
      <c r="A23" s="112" t="s">
        <v>52</v>
      </c>
      <c r="B23" s="30" t="s">
        <v>53</v>
      </c>
      <c r="C23" s="113">
        <v>44757</v>
      </c>
      <c r="D23" s="30" t="s">
        <v>1785</v>
      </c>
      <c r="E23" s="30" t="s">
        <v>1786</v>
      </c>
      <c r="F23" s="30" t="s">
        <v>1787</v>
      </c>
      <c r="G23" s="30">
        <v>2012</v>
      </c>
      <c r="H23" s="30" t="s">
        <v>1788</v>
      </c>
      <c r="I23" s="30" t="s">
        <v>158</v>
      </c>
      <c r="J23" s="30" t="s">
        <v>59</v>
      </c>
      <c r="K23" s="30"/>
      <c r="L23" s="30" t="s">
        <v>60</v>
      </c>
      <c r="M23" s="30" t="s">
        <v>61</v>
      </c>
      <c r="N23" s="30" t="s">
        <v>1725</v>
      </c>
      <c r="O23" s="30" t="s">
        <v>91</v>
      </c>
      <c r="P23" s="30" t="s">
        <v>91</v>
      </c>
      <c r="Q23" s="30" t="s">
        <v>1762</v>
      </c>
      <c r="R23" s="30">
        <v>7</v>
      </c>
      <c r="S23" s="30" t="s">
        <v>1593</v>
      </c>
      <c r="T23" s="30">
        <v>10</v>
      </c>
      <c r="U23" s="30" t="s">
        <v>95</v>
      </c>
      <c r="V23" s="30" t="s">
        <v>1789</v>
      </c>
      <c r="W23" s="30" t="s">
        <v>372</v>
      </c>
      <c r="X23" s="30" t="s">
        <v>1765</v>
      </c>
      <c r="Y23" s="30" t="s">
        <v>1790</v>
      </c>
      <c r="AA23" s="30" t="s">
        <v>71</v>
      </c>
      <c r="AB23" t="s">
        <v>506</v>
      </c>
      <c r="AC23" s="48" t="s">
        <v>479</v>
      </c>
      <c r="AD23" t="s">
        <v>1791</v>
      </c>
      <c r="AE23" t="s">
        <v>74</v>
      </c>
      <c r="AF23">
        <v>15</v>
      </c>
      <c r="AG23">
        <v>9.3988999999999994</v>
      </c>
      <c r="AH23" t="s">
        <v>1792</v>
      </c>
      <c r="AI23">
        <v>11.2941</v>
      </c>
      <c r="AJ23" t="s">
        <v>39</v>
      </c>
      <c r="AK23" s="110">
        <f>AI23</f>
        <v>11.2941</v>
      </c>
      <c r="AL23" t="s">
        <v>1793</v>
      </c>
      <c r="AM23">
        <v>33</v>
      </c>
      <c r="AN23">
        <v>3.8721000000000001</v>
      </c>
      <c r="AO23" t="s">
        <v>1792</v>
      </c>
      <c r="AP23">
        <v>15.2339</v>
      </c>
      <c r="AQ23" t="s">
        <v>39</v>
      </c>
      <c r="AR23" s="110">
        <f>AP23</f>
        <v>15.2339</v>
      </c>
      <c r="AS23" t="s">
        <v>1794</v>
      </c>
      <c r="AT23">
        <v>45</v>
      </c>
      <c r="AU23">
        <v>8.8397000000000006</v>
      </c>
      <c r="AV23" t="s">
        <v>1792</v>
      </c>
      <c r="AW23">
        <v>16.319400000000002</v>
      </c>
      <c r="AX23" t="s">
        <v>39</v>
      </c>
      <c r="AY23" s="110">
        <f>AW23</f>
        <v>16.319400000000002</v>
      </c>
      <c r="AZ23" t="s">
        <v>1795</v>
      </c>
      <c r="BA23">
        <v>33</v>
      </c>
      <c r="BB23">
        <v>1.7107000000000001</v>
      </c>
      <c r="BC23" t="s">
        <v>1792</v>
      </c>
      <c r="BD23">
        <v>14.3256</v>
      </c>
      <c r="BE23" t="s">
        <v>39</v>
      </c>
      <c r="BF23" s="110">
        <f>BD23</f>
        <v>14.3256</v>
      </c>
      <c r="BG23" s="110" t="s">
        <v>1796</v>
      </c>
      <c r="BH23" t="s">
        <v>1797</v>
      </c>
      <c r="BI23" t="s">
        <v>1744</v>
      </c>
      <c r="BJ23" t="s">
        <v>1798</v>
      </c>
      <c r="BK23" s="30">
        <v>15</v>
      </c>
      <c r="BL23" s="49">
        <f>AN23-AG23</f>
        <v>-5.5267999999999997</v>
      </c>
      <c r="BM23" s="30">
        <f t="shared" si="1"/>
        <v>18.963871018861102</v>
      </c>
      <c r="BN23" s="30">
        <f>BA23</f>
        <v>33</v>
      </c>
      <c r="BO23" s="49">
        <f t="shared" si="8"/>
        <v>-7.1290000000000004</v>
      </c>
      <c r="BP23" s="30">
        <f t="shared" si="2"/>
        <v>21.71510146695152</v>
      </c>
      <c r="BQ23" s="70">
        <f t="shared" si="3"/>
        <v>-7.6601223499841858E-2</v>
      </c>
      <c r="BR23" s="30">
        <f t="shared" si="4"/>
        <v>0.98360655737704916</v>
      </c>
      <c r="BS23" s="47">
        <f t="shared" si="5"/>
        <v>-7.5345465737549369E-2</v>
      </c>
      <c r="BT23" s="30">
        <f t="shared" si="0"/>
        <v>9.7030819338881066E-2</v>
      </c>
      <c r="BU23" s="47"/>
      <c r="BV23" s="30">
        <f t="shared" si="6"/>
        <v>9.3875557543663488E-2</v>
      </c>
      <c r="BW23" s="47">
        <f t="shared" si="7"/>
        <v>0.30639118385433922</v>
      </c>
      <c r="BX23">
        <v>-7.5345465737549369E-2</v>
      </c>
      <c r="BY23">
        <v>0.30639118385433922</v>
      </c>
    </row>
    <row r="24" spans="1:77" x14ac:dyDescent="0.25">
      <c r="AC24" s="48"/>
      <c r="BK24" s="30"/>
      <c r="BL24" s="49"/>
      <c r="BM24" s="30"/>
      <c r="BN24" s="30"/>
      <c r="BO24" s="49"/>
      <c r="BP24" s="30"/>
      <c r="BQ24" s="70"/>
      <c r="BR24" s="30"/>
      <c r="BS24" s="47"/>
      <c r="BT24" s="30"/>
      <c r="BU24" s="47"/>
      <c r="BV24" s="30"/>
      <c r="BW24" s="47"/>
    </row>
    <row r="25" spans="1:77" x14ac:dyDescent="0.25">
      <c r="A25" t="s">
        <v>52</v>
      </c>
      <c r="B25" s="30" t="s">
        <v>53</v>
      </c>
      <c r="C25" s="113">
        <v>44757</v>
      </c>
      <c r="D25" s="30" t="s">
        <v>1799</v>
      </c>
      <c r="E25" s="55" t="s">
        <v>1800</v>
      </c>
      <c r="F25" s="53" t="s">
        <v>1801</v>
      </c>
      <c r="G25" s="53">
        <v>2016</v>
      </c>
      <c r="H25" s="53" t="s">
        <v>1802</v>
      </c>
      <c r="I25" s="53" t="s">
        <v>533</v>
      </c>
      <c r="J25" s="30" t="s">
        <v>59</v>
      </c>
      <c r="K25" s="30"/>
      <c r="L25" s="30" t="s">
        <v>267</v>
      </c>
      <c r="M25" s="30" t="s">
        <v>61</v>
      </c>
      <c r="N25" s="30" t="s">
        <v>1725</v>
      </c>
      <c r="O25" s="30" t="s">
        <v>91</v>
      </c>
      <c r="P25" s="30" t="s">
        <v>91</v>
      </c>
      <c r="Q25" s="30" t="s">
        <v>1207</v>
      </c>
      <c r="R25" s="30">
        <v>3</v>
      </c>
      <c r="S25" s="30" t="s">
        <v>1688</v>
      </c>
      <c r="T25" s="30">
        <v>15</v>
      </c>
      <c r="U25" s="30" t="s">
        <v>95</v>
      </c>
      <c r="V25" s="30" t="s">
        <v>1803</v>
      </c>
      <c r="W25" s="30" t="s">
        <v>372</v>
      </c>
      <c r="X25" s="30" t="s">
        <v>1705</v>
      </c>
      <c r="Y25" s="30" t="s">
        <v>1804</v>
      </c>
      <c r="AA25" s="30" t="s">
        <v>111</v>
      </c>
      <c r="AB25" s="30" t="s">
        <v>699</v>
      </c>
      <c r="AC25" s="3" t="s">
        <v>113</v>
      </c>
      <c r="AD25" s="30" t="s">
        <v>1167</v>
      </c>
      <c r="AE25" t="s">
        <v>117</v>
      </c>
      <c r="AF25">
        <v>15</v>
      </c>
      <c r="AG25">
        <v>10.7</v>
      </c>
      <c r="AH25" t="s">
        <v>114</v>
      </c>
      <c r="AI25">
        <v>1.3</v>
      </c>
      <c r="AJ25" t="s">
        <v>106</v>
      </c>
      <c r="AK25" s="83">
        <f t="shared" ref="AK25:AK28" si="20">AI25*SQRT(AF25)</f>
        <v>5.0348783500696426</v>
      </c>
      <c r="AL25" t="s">
        <v>1793</v>
      </c>
      <c r="AM25">
        <v>18</v>
      </c>
      <c r="AN25">
        <v>14.7</v>
      </c>
      <c r="AO25" t="s">
        <v>114</v>
      </c>
      <c r="AP25">
        <v>1.7</v>
      </c>
      <c r="AQ25" t="s">
        <v>106</v>
      </c>
      <c r="AR25" s="83">
        <f t="shared" ref="AR25:AR28" si="21">AP25*SQRT(AM25)</f>
        <v>7.2124891681027838</v>
      </c>
      <c r="AS25" t="s">
        <v>1794</v>
      </c>
      <c r="AT25">
        <v>6</v>
      </c>
      <c r="AU25">
        <v>10.3</v>
      </c>
      <c r="AV25" t="s">
        <v>114</v>
      </c>
      <c r="AW25">
        <v>1.7</v>
      </c>
      <c r="AX25" t="s">
        <v>106</v>
      </c>
      <c r="AY25" s="83">
        <f t="shared" ref="AY25:AY28" si="22">AW25*SQRT(AT25)</f>
        <v>4.1641325627314023</v>
      </c>
      <c r="AZ25" t="s">
        <v>1795</v>
      </c>
      <c r="BA25">
        <v>6</v>
      </c>
      <c r="BB25">
        <v>12.3</v>
      </c>
      <c r="BC25" t="s">
        <v>114</v>
      </c>
      <c r="BD25">
        <v>3.4</v>
      </c>
      <c r="BE25" t="s">
        <v>106</v>
      </c>
      <c r="BF25" s="83">
        <f t="shared" ref="BF25:BF28" si="23">BD25*SQRT(BA25)</f>
        <v>8.3282651254628046</v>
      </c>
      <c r="BG25" s="83" t="s">
        <v>1805</v>
      </c>
      <c r="BH25" t="s">
        <v>1797</v>
      </c>
      <c r="BI25" t="s">
        <v>1744</v>
      </c>
      <c r="BJ25" t="s">
        <v>1806</v>
      </c>
      <c r="BK25" s="30">
        <v>15</v>
      </c>
      <c r="BL25" s="49">
        <f>AN25-AG25</f>
        <v>4</v>
      </c>
      <c r="BM25" s="30">
        <f t="shared" si="1"/>
        <v>8.7960218280765989</v>
      </c>
      <c r="BN25" s="30">
        <f>BA25</f>
        <v>6</v>
      </c>
      <c r="BO25" s="49">
        <f t="shared" si="8"/>
        <v>2</v>
      </c>
      <c r="BP25" s="30">
        <f t="shared" si="2"/>
        <v>9.311283477587823</v>
      </c>
      <c r="BQ25" s="70">
        <f t="shared" si="3"/>
        <v>-0.2238514006819175</v>
      </c>
      <c r="BR25" s="30">
        <f t="shared" si="4"/>
        <v>0.96</v>
      </c>
      <c r="BS25" s="47">
        <f t="shared" si="5"/>
        <v>-0.2148973446546408</v>
      </c>
      <c r="BT25" s="30">
        <f t="shared" si="0"/>
        <v>0.23452641546636324</v>
      </c>
      <c r="BU25" s="47"/>
      <c r="BV25" s="30">
        <f t="shared" si="6"/>
        <v>0.21613954449380035</v>
      </c>
      <c r="BW25" s="47">
        <f t="shared" si="7"/>
        <v>0.46490810327827192</v>
      </c>
      <c r="BX25">
        <v>-0.2148973446546408</v>
      </c>
      <c r="BY25">
        <v>0.46490810327827192</v>
      </c>
    </row>
    <row r="26" spans="1:77" ht="15.75" x14ac:dyDescent="0.25">
      <c r="A26" t="s">
        <v>52</v>
      </c>
      <c r="B26" s="30" t="s">
        <v>53</v>
      </c>
      <c r="C26" s="113">
        <v>44757</v>
      </c>
      <c r="D26" s="30" t="s">
        <v>1799</v>
      </c>
      <c r="E26" s="55" t="s">
        <v>1800</v>
      </c>
      <c r="F26" s="53" t="s">
        <v>1801</v>
      </c>
      <c r="G26" s="53">
        <v>2016</v>
      </c>
      <c r="H26" s="53" t="s">
        <v>1802</v>
      </c>
      <c r="I26" s="53" t="s">
        <v>533</v>
      </c>
      <c r="J26" s="30" t="s">
        <v>59</v>
      </c>
      <c r="K26" s="30"/>
      <c r="L26" s="30" t="s">
        <v>267</v>
      </c>
      <c r="M26" s="30" t="s">
        <v>61</v>
      </c>
      <c r="N26" s="30" t="s">
        <v>1725</v>
      </c>
      <c r="O26" s="30" t="s">
        <v>91</v>
      </c>
      <c r="P26" s="30" t="s">
        <v>91</v>
      </c>
      <c r="Q26" s="30" t="s">
        <v>1207</v>
      </c>
      <c r="R26" s="30">
        <v>3</v>
      </c>
      <c r="S26" s="30" t="s">
        <v>1688</v>
      </c>
      <c r="T26" s="30">
        <v>15</v>
      </c>
      <c r="U26" s="30" t="s">
        <v>95</v>
      </c>
      <c r="V26" s="30" t="s">
        <v>1803</v>
      </c>
      <c r="W26" s="30" t="s">
        <v>372</v>
      </c>
      <c r="X26" s="30" t="s">
        <v>1705</v>
      </c>
      <c r="Y26" s="30" t="s">
        <v>1804</v>
      </c>
      <c r="AA26" s="30" t="s">
        <v>111</v>
      </c>
      <c r="AB26" s="30" t="s">
        <v>142</v>
      </c>
      <c r="AC26" s="36" t="s">
        <v>142</v>
      </c>
      <c r="AD26" s="30" t="s">
        <v>1167</v>
      </c>
      <c r="AE26" t="s">
        <v>117</v>
      </c>
      <c r="AF26">
        <v>15</v>
      </c>
      <c r="AG26">
        <v>1.6</v>
      </c>
      <c r="AH26" t="s">
        <v>143</v>
      </c>
      <c r="AI26">
        <v>0.2</v>
      </c>
      <c r="AJ26" t="s">
        <v>106</v>
      </c>
      <c r="AK26" s="83">
        <f t="shared" si="20"/>
        <v>0.7745966692414834</v>
      </c>
      <c r="AL26" t="s">
        <v>1793</v>
      </c>
      <c r="AM26">
        <v>18</v>
      </c>
      <c r="AN26">
        <v>2.2000000000000002</v>
      </c>
      <c r="AO26" t="s">
        <v>143</v>
      </c>
      <c r="AP26">
        <v>0.1</v>
      </c>
      <c r="AQ26" t="s">
        <v>106</v>
      </c>
      <c r="AR26" s="83">
        <f t="shared" si="21"/>
        <v>0.42426406871192851</v>
      </c>
      <c r="AS26" t="s">
        <v>1794</v>
      </c>
      <c r="AT26">
        <v>6</v>
      </c>
      <c r="AU26">
        <v>1.7</v>
      </c>
      <c r="AV26" t="s">
        <v>143</v>
      </c>
      <c r="AW26">
        <v>0.2</v>
      </c>
      <c r="AX26" t="s">
        <v>106</v>
      </c>
      <c r="AY26" s="83">
        <f t="shared" si="22"/>
        <v>0.4898979485566356</v>
      </c>
      <c r="AZ26" t="s">
        <v>1795</v>
      </c>
      <c r="BA26">
        <v>6</v>
      </c>
      <c r="BB26">
        <v>1.7</v>
      </c>
      <c r="BC26" t="s">
        <v>143</v>
      </c>
      <c r="BD26">
        <v>0.3</v>
      </c>
      <c r="BE26" t="s">
        <v>106</v>
      </c>
      <c r="BF26" s="83">
        <f t="shared" si="23"/>
        <v>0.73484692283495334</v>
      </c>
      <c r="BG26" s="83" t="s">
        <v>1805</v>
      </c>
      <c r="BH26" t="s">
        <v>1797</v>
      </c>
      <c r="BI26" t="s">
        <v>1744</v>
      </c>
      <c r="BJ26" t="s">
        <v>1806</v>
      </c>
      <c r="BK26" s="30">
        <v>15</v>
      </c>
      <c r="BL26" s="49">
        <f>AN26-AG26</f>
        <v>0.60000000000000009</v>
      </c>
      <c r="BM26" s="30">
        <f t="shared" si="1"/>
        <v>0.88317608663278468</v>
      </c>
      <c r="BN26" s="30">
        <f>BA26</f>
        <v>6</v>
      </c>
      <c r="BO26" s="49">
        <f t="shared" si="8"/>
        <v>0</v>
      </c>
      <c r="BP26" s="30">
        <f t="shared" si="2"/>
        <v>0.88317608663278468</v>
      </c>
      <c r="BQ26" s="70">
        <f t="shared" si="3"/>
        <v>-0.67936622048675754</v>
      </c>
      <c r="BR26" s="30">
        <f t="shared" si="4"/>
        <v>0.96</v>
      </c>
      <c r="BS26" s="47">
        <f t="shared" si="5"/>
        <v>-0.65219157166728725</v>
      </c>
      <c r="BT26" s="30">
        <f t="shared" si="0"/>
        <v>0.24432234432234434</v>
      </c>
      <c r="BU26" s="47"/>
      <c r="BV26" s="30">
        <f t="shared" si="6"/>
        <v>0.22516747252747255</v>
      </c>
      <c r="BW26" s="47">
        <f t="shared" si="7"/>
        <v>0.47451814773248929</v>
      </c>
      <c r="BX26">
        <v>-0.65219157166728725</v>
      </c>
      <c r="BY26">
        <v>0.47451814773248929</v>
      </c>
    </row>
    <row r="27" spans="1:77" x14ac:dyDescent="0.25">
      <c r="A27" t="s">
        <v>52</v>
      </c>
      <c r="B27" s="30" t="s">
        <v>53</v>
      </c>
      <c r="C27" s="113">
        <v>44757</v>
      </c>
      <c r="D27" s="30" t="s">
        <v>1799</v>
      </c>
      <c r="E27" s="55" t="s">
        <v>1800</v>
      </c>
      <c r="F27" s="53" t="s">
        <v>1801</v>
      </c>
      <c r="G27" s="53">
        <v>2016</v>
      </c>
      <c r="H27" s="53" t="s">
        <v>1802</v>
      </c>
      <c r="I27" s="53" t="s">
        <v>533</v>
      </c>
      <c r="J27" s="30" t="s">
        <v>59</v>
      </c>
      <c r="K27" s="30"/>
      <c r="L27" s="30" t="s">
        <v>267</v>
      </c>
      <c r="M27" s="30" t="s">
        <v>61</v>
      </c>
      <c r="N27" s="30" t="s">
        <v>1725</v>
      </c>
      <c r="O27" s="30" t="s">
        <v>91</v>
      </c>
      <c r="P27" s="30" t="s">
        <v>91</v>
      </c>
      <c r="Q27" s="30" t="s">
        <v>1207</v>
      </c>
      <c r="R27" s="30">
        <v>3</v>
      </c>
      <c r="S27" s="30" t="s">
        <v>1688</v>
      </c>
      <c r="T27" s="30">
        <v>15</v>
      </c>
      <c r="U27" s="30" t="s">
        <v>95</v>
      </c>
      <c r="V27" s="30" t="s">
        <v>1803</v>
      </c>
      <c r="W27" s="30" t="s">
        <v>372</v>
      </c>
      <c r="X27" s="30" t="s">
        <v>1705</v>
      </c>
      <c r="Y27" s="30" t="s">
        <v>1804</v>
      </c>
      <c r="AA27" s="30" t="s">
        <v>71</v>
      </c>
      <c r="AB27" s="30" t="s">
        <v>72</v>
      </c>
      <c r="AC27" s="48" t="s">
        <v>73</v>
      </c>
      <c r="AD27" s="30" t="s">
        <v>1167</v>
      </c>
      <c r="AE27" t="s">
        <v>117</v>
      </c>
      <c r="AF27">
        <v>15</v>
      </c>
      <c r="AG27">
        <v>436</v>
      </c>
      <c r="AH27" t="s">
        <v>937</v>
      </c>
      <c r="AI27">
        <v>67</v>
      </c>
      <c r="AJ27" t="s">
        <v>106</v>
      </c>
      <c r="AK27" s="83">
        <f t="shared" si="20"/>
        <v>259.48988419589693</v>
      </c>
      <c r="AL27" t="s">
        <v>1793</v>
      </c>
      <c r="AM27">
        <v>18</v>
      </c>
      <c r="AN27">
        <v>458</v>
      </c>
      <c r="AO27" t="s">
        <v>937</v>
      </c>
      <c r="AP27">
        <v>72</v>
      </c>
      <c r="AQ27" t="s">
        <v>106</v>
      </c>
      <c r="AR27" s="83">
        <f t="shared" si="21"/>
        <v>305.4701294725885</v>
      </c>
      <c r="AS27" t="s">
        <v>1794</v>
      </c>
      <c r="AT27">
        <v>6</v>
      </c>
      <c r="AU27">
        <v>361</v>
      </c>
      <c r="AV27" t="s">
        <v>937</v>
      </c>
      <c r="AW27">
        <v>72</v>
      </c>
      <c r="AX27" t="s">
        <v>106</v>
      </c>
      <c r="AY27" s="83">
        <f t="shared" si="22"/>
        <v>176.36326148038881</v>
      </c>
      <c r="AZ27" t="s">
        <v>1795</v>
      </c>
      <c r="BA27">
        <v>6</v>
      </c>
      <c r="BB27">
        <v>1027</v>
      </c>
      <c r="BC27" t="s">
        <v>937</v>
      </c>
      <c r="BD27">
        <v>701</v>
      </c>
      <c r="BE27" t="s">
        <v>106</v>
      </c>
      <c r="BF27" s="83">
        <f t="shared" si="23"/>
        <v>1717.0923096910076</v>
      </c>
      <c r="BG27" s="83" t="s">
        <v>1805</v>
      </c>
      <c r="BH27" t="s">
        <v>1797</v>
      </c>
      <c r="BI27" t="s">
        <v>1744</v>
      </c>
      <c r="BJ27" t="s">
        <v>1806</v>
      </c>
      <c r="BK27" s="30">
        <v>15</v>
      </c>
      <c r="BL27" s="49">
        <f>AN27-AG27</f>
        <v>22</v>
      </c>
      <c r="BM27" s="30">
        <f t="shared" si="1"/>
        <v>400.80793405320708</v>
      </c>
      <c r="BN27" s="30">
        <f>BA27</f>
        <v>6</v>
      </c>
      <c r="BO27" s="49">
        <f t="shared" si="8"/>
        <v>666</v>
      </c>
      <c r="BP27" s="30">
        <f t="shared" si="2"/>
        <v>1726.1257196392153</v>
      </c>
      <c r="BQ27" s="70">
        <f t="shared" si="3"/>
        <v>0.6779123693161575</v>
      </c>
      <c r="BR27" s="30">
        <f t="shared" si="4"/>
        <v>0.96</v>
      </c>
      <c r="BS27" s="47">
        <f t="shared" si="5"/>
        <v>0.65079587454351118</v>
      </c>
      <c r="BT27" s="30">
        <f t="shared" si="0"/>
        <v>0.24427536143980588</v>
      </c>
      <c r="BU27" s="47"/>
      <c r="BV27" s="30">
        <f t="shared" si="6"/>
        <v>0.2251241731029251</v>
      </c>
      <c r="BW27" s="47">
        <f t="shared" si="7"/>
        <v>0.47447252091446257</v>
      </c>
      <c r="BX27">
        <v>0.65079587454351118</v>
      </c>
      <c r="BY27">
        <v>0.47447252091446257</v>
      </c>
    </row>
    <row r="28" spans="1:77" x14ac:dyDescent="0.25">
      <c r="A28" t="s">
        <v>52</v>
      </c>
      <c r="B28" s="30" t="s">
        <v>53</v>
      </c>
      <c r="C28" s="113">
        <v>44757</v>
      </c>
      <c r="D28" s="30" t="s">
        <v>1799</v>
      </c>
      <c r="E28" s="55" t="s">
        <v>1800</v>
      </c>
      <c r="F28" s="53" t="s">
        <v>1801</v>
      </c>
      <c r="G28" s="53">
        <v>2016</v>
      </c>
      <c r="H28" s="53" t="s">
        <v>1802</v>
      </c>
      <c r="I28" s="53" t="s">
        <v>533</v>
      </c>
      <c r="J28" s="30" t="s">
        <v>59</v>
      </c>
      <c r="K28" s="30"/>
      <c r="L28" s="30" t="s">
        <v>267</v>
      </c>
      <c r="M28" s="30" t="s">
        <v>61</v>
      </c>
      <c r="N28" s="30" t="s">
        <v>1725</v>
      </c>
      <c r="O28" s="30" t="s">
        <v>91</v>
      </c>
      <c r="P28" s="30" t="s">
        <v>91</v>
      </c>
      <c r="Q28" s="30" t="s">
        <v>1207</v>
      </c>
      <c r="R28" s="30">
        <v>3</v>
      </c>
      <c r="S28" s="30" t="s">
        <v>1688</v>
      </c>
      <c r="T28" s="30">
        <v>15</v>
      </c>
      <c r="U28" s="30" t="s">
        <v>95</v>
      </c>
      <c r="V28" s="30" t="s">
        <v>1803</v>
      </c>
      <c r="W28" s="30" t="s">
        <v>372</v>
      </c>
      <c r="X28" s="30" t="s">
        <v>1705</v>
      </c>
      <c r="Y28" s="30" t="s">
        <v>1804</v>
      </c>
      <c r="AA28" s="30" t="s">
        <v>192</v>
      </c>
      <c r="AB28" s="30" t="s">
        <v>192</v>
      </c>
      <c r="AC28" s="3" t="s">
        <v>192</v>
      </c>
      <c r="AD28" s="30" t="s">
        <v>1167</v>
      </c>
      <c r="AE28" t="s">
        <v>117</v>
      </c>
      <c r="AF28">
        <v>15</v>
      </c>
      <c r="AG28">
        <v>1656</v>
      </c>
      <c r="AH28" t="s">
        <v>1784</v>
      </c>
      <c r="AI28">
        <v>320</v>
      </c>
      <c r="AJ28" t="s">
        <v>106</v>
      </c>
      <c r="AK28" s="83">
        <f t="shared" si="20"/>
        <v>1239.3546707863734</v>
      </c>
      <c r="AL28" t="s">
        <v>1793</v>
      </c>
      <c r="AM28" s="114">
        <v>18</v>
      </c>
      <c r="AN28" s="114">
        <v>1864</v>
      </c>
      <c r="AO28" t="s">
        <v>1784</v>
      </c>
      <c r="AP28" s="114">
        <v>511</v>
      </c>
      <c r="AQ28" t="s">
        <v>106</v>
      </c>
      <c r="AR28" s="83">
        <f t="shared" si="21"/>
        <v>2167.9893911179547</v>
      </c>
      <c r="AS28" t="s">
        <v>1794</v>
      </c>
      <c r="AT28">
        <v>6</v>
      </c>
      <c r="AU28">
        <v>802</v>
      </c>
      <c r="AV28" t="s">
        <v>1784</v>
      </c>
      <c r="AW28">
        <v>253</v>
      </c>
      <c r="AX28" t="s">
        <v>106</v>
      </c>
      <c r="AY28" s="83">
        <f t="shared" si="22"/>
        <v>619.72090492414395</v>
      </c>
      <c r="AZ28" t="s">
        <v>1795</v>
      </c>
      <c r="BA28">
        <v>6</v>
      </c>
      <c r="BB28" s="114">
        <v>5733</v>
      </c>
      <c r="BC28" t="s">
        <v>1784</v>
      </c>
      <c r="BD28" s="114">
        <v>4975</v>
      </c>
      <c r="BE28" t="s">
        <v>106</v>
      </c>
      <c r="BF28" s="83">
        <f t="shared" si="23"/>
        <v>12186.21147034631</v>
      </c>
      <c r="BG28" s="83" t="s">
        <v>1805</v>
      </c>
      <c r="BH28" t="s">
        <v>1797</v>
      </c>
      <c r="BI28" t="s">
        <v>1744</v>
      </c>
      <c r="BJ28" t="s">
        <v>1806</v>
      </c>
      <c r="BK28" s="30">
        <v>15</v>
      </c>
      <c r="BL28" s="49">
        <f>AN28-AG28</f>
        <v>208</v>
      </c>
      <c r="BM28" s="30">
        <f t="shared" si="1"/>
        <v>2497.2340699261654</v>
      </c>
      <c r="BN28" s="30">
        <f>BA28</f>
        <v>6</v>
      </c>
      <c r="BO28" s="49">
        <f t="shared" si="8"/>
        <v>4931</v>
      </c>
      <c r="BP28" s="30">
        <f t="shared" si="2"/>
        <v>12201.95902304216</v>
      </c>
      <c r="BQ28" s="70">
        <f t="shared" si="3"/>
        <v>0.71383775310039832</v>
      </c>
      <c r="BR28" s="30">
        <f t="shared" si="4"/>
        <v>0.96</v>
      </c>
      <c r="BS28" s="47">
        <f t="shared" si="5"/>
        <v>0.68528424297638235</v>
      </c>
      <c r="BT28" s="30">
        <f t="shared" si="0"/>
        <v>0.24546581756551011</v>
      </c>
      <c r="BU28" s="47"/>
      <c r="BV28" s="30">
        <f t="shared" si="6"/>
        <v>0.22622129746837411</v>
      </c>
      <c r="BW28" s="47">
        <f t="shared" si="7"/>
        <v>0.47562726737264982</v>
      </c>
      <c r="BX28">
        <v>0.68528424297638235</v>
      </c>
      <c r="BY28">
        <v>0.47562726737264982</v>
      </c>
    </row>
    <row r="29" spans="1:77" x14ac:dyDescent="0.25">
      <c r="AC29" s="48"/>
      <c r="BK29" s="30"/>
      <c r="BL29" s="49"/>
      <c r="BM29" s="30"/>
      <c r="BN29" s="30"/>
      <c r="BO29" s="49"/>
      <c r="BP29" s="30"/>
      <c r="BQ29" s="70"/>
      <c r="BR29" s="30"/>
      <c r="BS29" s="47"/>
      <c r="BT29" s="30"/>
      <c r="BU29" s="47"/>
      <c r="BV29" s="30"/>
      <c r="BW29" s="47"/>
    </row>
    <row r="30" spans="1:77" x14ac:dyDescent="0.25">
      <c r="A30" t="s">
        <v>52</v>
      </c>
      <c r="B30" s="30" t="s">
        <v>53</v>
      </c>
      <c r="C30" s="113">
        <v>44761</v>
      </c>
      <c r="D30" s="30" t="s">
        <v>1807</v>
      </c>
      <c r="E30" s="30" t="s">
        <v>1808</v>
      </c>
      <c r="F30" s="30" t="s">
        <v>1809</v>
      </c>
      <c r="G30" s="30">
        <v>2017</v>
      </c>
      <c r="H30" s="30" t="s">
        <v>1810</v>
      </c>
      <c r="I30" s="30" t="s">
        <v>244</v>
      </c>
      <c r="J30" s="30" t="s">
        <v>59</v>
      </c>
      <c r="K30" s="30"/>
      <c r="L30" s="30" t="s">
        <v>60</v>
      </c>
      <c r="M30" s="30" t="s">
        <v>61</v>
      </c>
      <c r="N30" s="30" t="s">
        <v>1725</v>
      </c>
      <c r="O30" s="30" t="s">
        <v>63</v>
      </c>
      <c r="P30" s="30" t="s">
        <v>63</v>
      </c>
      <c r="Q30" s="30" t="s">
        <v>572</v>
      </c>
      <c r="R30" s="30">
        <v>2</v>
      </c>
      <c r="S30" s="30" t="s">
        <v>886</v>
      </c>
      <c r="T30" s="30">
        <v>22</v>
      </c>
      <c r="U30" s="30" t="s">
        <v>95</v>
      </c>
      <c r="V30" s="30" t="s">
        <v>1811</v>
      </c>
      <c r="W30" s="30" t="s">
        <v>201</v>
      </c>
      <c r="X30" s="30" t="s">
        <v>69</v>
      </c>
      <c r="Y30" s="30" t="s">
        <v>1812</v>
      </c>
      <c r="AA30" s="30" t="s">
        <v>71</v>
      </c>
      <c r="AB30" s="30" t="s">
        <v>1813</v>
      </c>
      <c r="AC30" s="48" t="s">
        <v>479</v>
      </c>
      <c r="AD30" s="30" t="s">
        <v>60</v>
      </c>
      <c r="AE30" t="s">
        <v>74</v>
      </c>
      <c r="AF30">
        <v>11</v>
      </c>
      <c r="AG30">
        <v>0.182</v>
      </c>
      <c r="AH30" t="s">
        <v>773</v>
      </c>
      <c r="AI30">
        <v>0.122</v>
      </c>
      <c r="AJ30" t="s">
        <v>106</v>
      </c>
      <c r="AK30" s="83">
        <f t="shared" ref="AK30:AK31" si="24">AI30*SQRT(AF30)</f>
        <v>0.40462822442335877</v>
      </c>
      <c r="AL30" t="s">
        <v>1814</v>
      </c>
      <c r="AM30">
        <v>33</v>
      </c>
      <c r="AN30">
        <v>0.03</v>
      </c>
      <c r="AO30" t="s">
        <v>773</v>
      </c>
      <c r="AP30">
        <v>0.03</v>
      </c>
      <c r="AQ30" t="s">
        <v>106</v>
      </c>
      <c r="AR30" s="83">
        <f t="shared" ref="AR30:AR31" si="25">AP30*SQRT(AM30)</f>
        <v>0.17233687939614084</v>
      </c>
      <c r="AS30" t="s">
        <v>1815</v>
      </c>
      <c r="AT30">
        <v>12</v>
      </c>
      <c r="AU30">
        <v>8.3000000000000004E-2</v>
      </c>
      <c r="AV30" t="s">
        <v>773</v>
      </c>
      <c r="AW30">
        <v>8.3000000000000004E-2</v>
      </c>
      <c r="AX30" t="s">
        <v>106</v>
      </c>
      <c r="AY30" s="83">
        <f t="shared" ref="AY30:AY31" si="26">AW30*SQRT(AT30)</f>
        <v>0.28752043405643363</v>
      </c>
      <c r="AZ30" t="s">
        <v>1816</v>
      </c>
      <c r="BA30">
        <v>33</v>
      </c>
      <c r="BB30">
        <v>3.6360000000000001</v>
      </c>
      <c r="BC30" t="s">
        <v>773</v>
      </c>
      <c r="BD30">
        <v>0.76200000000000001</v>
      </c>
      <c r="BE30" t="s">
        <v>106</v>
      </c>
      <c r="BF30" s="83">
        <f t="shared" ref="BF30:BF31" si="27">BD30*SQRT(BA30)</f>
        <v>4.3773567366619774</v>
      </c>
      <c r="BG30" s="83" t="s">
        <v>1817</v>
      </c>
      <c r="BH30" t="s">
        <v>1818</v>
      </c>
      <c r="BI30" t="s">
        <v>1744</v>
      </c>
      <c r="BJ30" t="s">
        <v>747</v>
      </c>
      <c r="BK30" s="30">
        <v>11</v>
      </c>
      <c r="BL30" s="49">
        <f>AN30-AG30</f>
        <v>-0.152</v>
      </c>
      <c r="BM30" s="30">
        <f t="shared" si="1"/>
        <v>0.4397999545247816</v>
      </c>
      <c r="BN30" s="30">
        <v>12</v>
      </c>
      <c r="BO30" s="49">
        <f t="shared" si="8"/>
        <v>3.5529999999999999</v>
      </c>
      <c r="BP30" s="30">
        <f t="shared" si="2"/>
        <v>4.3867892586719961</v>
      </c>
      <c r="BQ30" s="70">
        <f t="shared" si="3"/>
        <v>1.1616614780586529</v>
      </c>
      <c r="BR30" s="30">
        <f t="shared" si="4"/>
        <v>0.96385542168674698</v>
      </c>
      <c r="BS30" s="47">
        <f t="shared" si="5"/>
        <v>1.1196737137914727</v>
      </c>
      <c r="BT30" s="30">
        <f t="shared" si="0"/>
        <v>0.20357845445123762</v>
      </c>
      <c r="BU30" s="47"/>
      <c r="BV30" s="30">
        <f t="shared" si="6"/>
        <v>0.18912790078210492</v>
      </c>
      <c r="BW30" s="47">
        <f t="shared" si="7"/>
        <v>0.43488837738217945</v>
      </c>
      <c r="BX30">
        <v>1.1196737137914727</v>
      </c>
      <c r="BY30">
        <v>0.43488837738217945</v>
      </c>
    </row>
    <row r="31" spans="1:77" x14ac:dyDescent="0.25">
      <c r="A31" t="s">
        <v>52</v>
      </c>
      <c r="B31" s="30" t="s">
        <v>53</v>
      </c>
      <c r="C31" s="113">
        <v>44761</v>
      </c>
      <c r="D31" s="30" t="s">
        <v>1807</v>
      </c>
      <c r="E31" s="30" t="s">
        <v>1808</v>
      </c>
      <c r="F31" s="30" t="s">
        <v>1809</v>
      </c>
      <c r="G31" s="30">
        <v>2017</v>
      </c>
      <c r="H31" s="30" t="s">
        <v>1810</v>
      </c>
      <c r="I31" s="30" t="s">
        <v>244</v>
      </c>
      <c r="J31" s="30" t="s">
        <v>59</v>
      </c>
      <c r="K31" s="30"/>
      <c r="L31" s="30" t="s">
        <v>60</v>
      </c>
      <c r="M31" s="30" t="s">
        <v>61</v>
      </c>
      <c r="N31" s="30" t="s">
        <v>1725</v>
      </c>
      <c r="O31" s="30" t="s">
        <v>63</v>
      </c>
      <c r="P31" s="30" t="s">
        <v>63</v>
      </c>
      <c r="Q31" s="30" t="s">
        <v>572</v>
      </c>
      <c r="R31" s="30">
        <v>2</v>
      </c>
      <c r="S31" s="30" t="s">
        <v>886</v>
      </c>
      <c r="T31" s="30">
        <v>22</v>
      </c>
      <c r="U31" s="30" t="s">
        <v>95</v>
      </c>
      <c r="V31" s="30" t="s">
        <v>1811</v>
      </c>
      <c r="W31" s="30" t="s">
        <v>201</v>
      </c>
      <c r="X31" s="30" t="s">
        <v>69</v>
      </c>
      <c r="Y31" s="30" t="s">
        <v>1812</v>
      </c>
      <c r="AA31" s="30" t="s">
        <v>71</v>
      </c>
      <c r="AB31" s="30" t="s">
        <v>1819</v>
      </c>
      <c r="AC31" s="48" t="s">
        <v>479</v>
      </c>
      <c r="AD31" s="30" t="s">
        <v>60</v>
      </c>
      <c r="AE31" t="s">
        <v>74</v>
      </c>
      <c r="AF31">
        <v>27</v>
      </c>
      <c r="AG31">
        <v>0.126</v>
      </c>
      <c r="AH31" t="s">
        <v>1820</v>
      </c>
      <c r="AI31">
        <v>5.2999999999999999E-2</v>
      </c>
      <c r="AJ31" t="s">
        <v>106</v>
      </c>
      <c r="AK31" s="83">
        <f t="shared" si="24"/>
        <v>0.27539607840345148</v>
      </c>
      <c r="AL31" t="s">
        <v>1814</v>
      </c>
      <c r="AM31">
        <v>99</v>
      </c>
      <c r="AN31">
        <v>5.2999999999999999E-2</v>
      </c>
      <c r="AO31" t="s">
        <v>1820</v>
      </c>
      <c r="AP31">
        <v>2.1999999999999999E-2</v>
      </c>
      <c r="AQ31" t="s">
        <v>106</v>
      </c>
      <c r="AR31" s="83">
        <f t="shared" si="25"/>
        <v>0.21889723616345638</v>
      </c>
      <c r="AS31" t="s">
        <v>1815</v>
      </c>
      <c r="AT31">
        <v>27</v>
      </c>
      <c r="AU31">
        <v>0.09</v>
      </c>
      <c r="AV31" t="s">
        <v>1820</v>
      </c>
      <c r="AW31">
        <v>3.1E-2</v>
      </c>
      <c r="AX31" t="s">
        <v>106</v>
      </c>
      <c r="AY31" s="83">
        <f t="shared" si="26"/>
        <v>0.16108072510390559</v>
      </c>
      <c r="AZ31" t="s">
        <v>1816</v>
      </c>
      <c r="BA31">
        <v>99</v>
      </c>
      <c r="BB31">
        <v>1.077</v>
      </c>
      <c r="BC31" t="s">
        <v>1820</v>
      </c>
      <c r="BD31">
        <v>0.14799999999999999</v>
      </c>
      <c r="BE31" t="s">
        <v>106</v>
      </c>
      <c r="BF31" s="83">
        <f t="shared" si="27"/>
        <v>1.4725814069177974</v>
      </c>
      <c r="BG31" s="83" t="s">
        <v>1817</v>
      </c>
      <c r="BH31" t="s">
        <v>1818</v>
      </c>
      <c r="BI31" t="s">
        <v>1744</v>
      </c>
      <c r="BJ31" t="s">
        <v>747</v>
      </c>
      <c r="BK31" s="30">
        <v>27</v>
      </c>
      <c r="BL31" s="49">
        <f>AN31-AG31</f>
        <v>-7.3000000000000009E-2</v>
      </c>
      <c r="BM31" s="30">
        <f t="shared" si="1"/>
        <v>0.35179397379716437</v>
      </c>
      <c r="BN31" s="30">
        <v>27</v>
      </c>
      <c r="BO31" s="49">
        <f t="shared" si="8"/>
        <v>0.98699999999999999</v>
      </c>
      <c r="BP31" s="30">
        <f t="shared" si="2"/>
        <v>1.481365248681094</v>
      </c>
      <c r="BQ31" s="70">
        <f t="shared" si="3"/>
        <v>0.98456688595477593</v>
      </c>
      <c r="BR31" s="30">
        <f t="shared" si="4"/>
        <v>0.98550724637681164</v>
      </c>
      <c r="BS31" s="47">
        <f t="shared" si="5"/>
        <v>0.97029780065108362</v>
      </c>
      <c r="BT31" s="30">
        <f t="shared" si="0"/>
        <v>8.3049740304802638E-2</v>
      </c>
      <c r="BU31" s="47"/>
      <c r="BV31" s="30">
        <f t="shared" si="6"/>
        <v>8.0659945215166437E-2</v>
      </c>
      <c r="BW31" s="47">
        <f t="shared" si="7"/>
        <v>0.28400694571641455</v>
      </c>
      <c r="BX31">
        <v>0.97029780065108362</v>
      </c>
      <c r="BY31">
        <v>0.28400694571641455</v>
      </c>
    </row>
    <row r="32" spans="1:77" x14ac:dyDescent="0.25">
      <c r="AC32" s="48"/>
      <c r="BK32" s="30"/>
      <c r="BL32" s="49"/>
      <c r="BM32" s="30"/>
      <c r="BN32" s="30"/>
      <c r="BO32" s="49"/>
      <c r="BP32" s="30"/>
      <c r="BQ32" s="70"/>
      <c r="BR32" s="30"/>
      <c r="BS32" s="47"/>
      <c r="BT32" s="30"/>
      <c r="BU32" s="47"/>
      <c r="BV32" s="30"/>
      <c r="BW32" s="47"/>
    </row>
    <row r="33" spans="1:77" s="30" customFormat="1" ht="15" customHeight="1" x14ac:dyDescent="0.25">
      <c r="A33" s="30" t="s">
        <v>52</v>
      </c>
      <c r="B33" s="30" t="s">
        <v>53</v>
      </c>
      <c r="C33" s="35">
        <v>44697</v>
      </c>
      <c r="D33" s="30" t="s">
        <v>1821</v>
      </c>
      <c r="E33" s="30" t="s">
        <v>1822</v>
      </c>
      <c r="F33" s="30" t="s">
        <v>1823</v>
      </c>
      <c r="G33" s="30">
        <v>2019</v>
      </c>
      <c r="H33" s="30" t="s">
        <v>1824</v>
      </c>
      <c r="I33" s="53" t="s">
        <v>422</v>
      </c>
      <c r="J33" s="30" t="s">
        <v>59</v>
      </c>
      <c r="L33" s="30" t="s">
        <v>267</v>
      </c>
      <c r="M33" s="30" t="s">
        <v>61</v>
      </c>
      <c r="N33" s="30" t="s">
        <v>1725</v>
      </c>
      <c r="O33" s="30" t="s">
        <v>63</v>
      </c>
      <c r="P33" s="30" t="s">
        <v>63</v>
      </c>
      <c r="Q33" s="30" t="s">
        <v>572</v>
      </c>
      <c r="R33" s="30">
        <v>2</v>
      </c>
      <c r="S33" s="30" t="s">
        <v>1825</v>
      </c>
      <c r="T33" s="30">
        <v>6</v>
      </c>
      <c r="U33" s="30" t="s">
        <v>66</v>
      </c>
      <c r="V33" s="30" t="s">
        <v>1826</v>
      </c>
      <c r="W33" s="30" t="s">
        <v>408</v>
      </c>
      <c r="X33" s="30" t="s">
        <v>724</v>
      </c>
      <c r="Y33" s="30" t="s">
        <v>1827</v>
      </c>
      <c r="Z33"/>
      <c r="AA33" s="30" t="s">
        <v>111</v>
      </c>
      <c r="AB33" s="3" t="s">
        <v>1828</v>
      </c>
      <c r="AC33" s="48" t="s">
        <v>1047</v>
      </c>
      <c r="AD33" s="30" t="s">
        <v>1399</v>
      </c>
      <c r="AE33" t="s">
        <v>117</v>
      </c>
      <c r="AF33" s="115">
        <v>6</v>
      </c>
      <c r="AG33" s="109">
        <v>1.2677</v>
      </c>
      <c r="AH33" s="83" t="s">
        <v>143</v>
      </c>
      <c r="AI33" s="110">
        <v>0.36870000000000003</v>
      </c>
      <c r="AJ33" s="83" t="s">
        <v>106</v>
      </c>
      <c r="AK33" s="83">
        <f t="shared" ref="AK33:AK38" si="28">AI33*SQRT(AF33)</f>
        <v>0.90312686816415777</v>
      </c>
      <c r="AL33" s="83" t="s">
        <v>1829</v>
      </c>
      <c r="AM33" s="115">
        <v>6</v>
      </c>
      <c r="AN33" s="109">
        <v>1.9596</v>
      </c>
      <c r="AO33" s="83" t="s">
        <v>143</v>
      </c>
      <c r="AP33" s="110">
        <v>0.28789999999999999</v>
      </c>
      <c r="AQ33" s="83" t="s">
        <v>106</v>
      </c>
      <c r="AR33" s="83">
        <f t="shared" ref="AR33:AR38" si="29">AP33*SQRT(AM33)</f>
        <v>0.70520809694727693</v>
      </c>
      <c r="AS33" s="83" t="s">
        <v>1829</v>
      </c>
      <c r="AT33" s="115">
        <v>6</v>
      </c>
      <c r="AU33" s="110">
        <v>0.90900000000000003</v>
      </c>
      <c r="AV33" s="83" t="s">
        <v>143</v>
      </c>
      <c r="AW33" s="110">
        <v>0.2525</v>
      </c>
      <c r="AX33" s="83" t="s">
        <v>106</v>
      </c>
      <c r="AY33" s="83">
        <f t="shared" ref="AY33:AY38" si="30">AW33*SQRT(AT33)</f>
        <v>0.61849616005275243</v>
      </c>
      <c r="AZ33" s="116"/>
      <c r="BA33" s="115">
        <v>6</v>
      </c>
      <c r="BB33" s="110">
        <v>2.6515</v>
      </c>
      <c r="BC33" s="83" t="s">
        <v>143</v>
      </c>
      <c r="BD33" s="110">
        <v>0.20200000000000001</v>
      </c>
      <c r="BE33" s="83" t="s">
        <v>106</v>
      </c>
      <c r="BF33" s="83">
        <f t="shared" ref="BF33:BF38" si="31">BD33*SQRT(BA33)</f>
        <v>0.49479692804220199</v>
      </c>
      <c r="BG33" s="83" t="s">
        <v>1830</v>
      </c>
      <c r="BH33" s="116"/>
      <c r="BI33" t="s">
        <v>1744</v>
      </c>
      <c r="BJ33" s="117" t="s">
        <v>1831</v>
      </c>
      <c r="BK33" s="30">
        <f t="shared" ref="BK33:BK38" si="32">AT33</f>
        <v>6</v>
      </c>
      <c r="BL33" s="49">
        <f t="shared" ref="BL33:BL38" si="33">AN33-AG33</f>
        <v>0.69189999999999996</v>
      </c>
      <c r="BM33" s="30">
        <f t="shared" si="1"/>
        <v>1.1458431829879689</v>
      </c>
      <c r="BN33" s="30">
        <f t="shared" ref="BN33:BN38" si="34">BA33</f>
        <v>6</v>
      </c>
      <c r="BO33" s="49">
        <f t="shared" si="8"/>
        <v>1.7424999999999999</v>
      </c>
      <c r="BP33" s="30">
        <f t="shared" si="2"/>
        <v>0.79206155063858519</v>
      </c>
      <c r="BQ33" s="70">
        <f t="shared" si="3"/>
        <v>1.0666352370786805</v>
      </c>
      <c r="BR33" s="30">
        <f t="shared" si="4"/>
        <v>0.92307692307692313</v>
      </c>
      <c r="BS33" s="47">
        <f t="shared" si="5"/>
        <v>0.98458637268801275</v>
      </c>
      <c r="BT33" s="30">
        <f t="shared" si="0"/>
        <v>0.38073794704074554</v>
      </c>
      <c r="BU33" s="47"/>
      <c r="BV33" s="30">
        <f t="shared" si="6"/>
        <v>0.32441576552584239</v>
      </c>
      <c r="BW33" s="47">
        <f t="shared" si="7"/>
        <v>0.5695750745299889</v>
      </c>
      <c r="BX33" s="30">
        <v>0.98458637268801275</v>
      </c>
      <c r="BY33" s="30">
        <v>0.5695750745299889</v>
      </c>
    </row>
    <row r="34" spans="1:77" s="30" customFormat="1" ht="15" customHeight="1" x14ac:dyDescent="0.25">
      <c r="A34" s="30" t="s">
        <v>52</v>
      </c>
      <c r="B34" s="30" t="s">
        <v>53</v>
      </c>
      <c r="C34" s="35">
        <v>44697</v>
      </c>
      <c r="D34" s="30" t="s">
        <v>1821</v>
      </c>
      <c r="E34" s="30" t="s">
        <v>1822</v>
      </c>
      <c r="F34" s="30" t="s">
        <v>1823</v>
      </c>
      <c r="G34" s="30">
        <v>2019</v>
      </c>
      <c r="H34" s="30" t="s">
        <v>1824</v>
      </c>
      <c r="I34" s="53" t="s">
        <v>422</v>
      </c>
      <c r="J34" s="30" t="s">
        <v>59</v>
      </c>
      <c r="L34" s="30" t="s">
        <v>267</v>
      </c>
      <c r="M34" s="30" t="s">
        <v>61</v>
      </c>
      <c r="N34" s="30" t="s">
        <v>1725</v>
      </c>
      <c r="O34" s="30" t="s">
        <v>63</v>
      </c>
      <c r="P34" s="30" t="s">
        <v>63</v>
      </c>
      <c r="Q34" s="30" t="s">
        <v>572</v>
      </c>
      <c r="R34" s="30">
        <v>2</v>
      </c>
      <c r="S34" s="30" t="s">
        <v>1825</v>
      </c>
      <c r="T34" s="30">
        <v>6</v>
      </c>
      <c r="U34" s="30" t="s">
        <v>66</v>
      </c>
      <c r="V34" s="30" t="s">
        <v>1826</v>
      </c>
      <c r="W34" s="30" t="s">
        <v>408</v>
      </c>
      <c r="X34" s="30" t="s">
        <v>724</v>
      </c>
      <c r="Y34" s="30" t="s">
        <v>1827</v>
      </c>
      <c r="Z34"/>
      <c r="AA34" s="30" t="s">
        <v>111</v>
      </c>
      <c r="AB34" s="3" t="s">
        <v>145</v>
      </c>
      <c r="AC34" s="48" t="s">
        <v>145</v>
      </c>
      <c r="AD34" s="30" t="s">
        <v>1399</v>
      </c>
      <c r="AE34" t="s">
        <v>117</v>
      </c>
      <c r="AF34" s="115">
        <v>6</v>
      </c>
      <c r="AG34" s="109">
        <v>0.48209999999999997</v>
      </c>
      <c r="AH34" s="83" t="s">
        <v>143</v>
      </c>
      <c r="AI34" s="110">
        <v>0.1419</v>
      </c>
      <c r="AJ34" s="83" t="s">
        <v>106</v>
      </c>
      <c r="AK34" s="83">
        <f t="shared" si="28"/>
        <v>0.34758259450093293</v>
      </c>
      <c r="AL34" s="83" t="s">
        <v>1829</v>
      </c>
      <c r="AM34" s="115">
        <v>6</v>
      </c>
      <c r="AN34" s="109">
        <v>0.70089999999999997</v>
      </c>
      <c r="AO34" s="83" t="s">
        <v>143</v>
      </c>
      <c r="AP34" s="110">
        <v>6.1499999999999999E-2</v>
      </c>
      <c r="AQ34" s="83" t="s">
        <v>106</v>
      </c>
      <c r="AR34" s="83">
        <f t="shared" si="29"/>
        <v>0.15064361918116545</v>
      </c>
      <c r="AS34" s="83" t="s">
        <v>1829</v>
      </c>
      <c r="AT34" s="115">
        <v>6</v>
      </c>
      <c r="AU34" s="110">
        <v>0.20849999999999999</v>
      </c>
      <c r="AV34" s="83" t="s">
        <v>143</v>
      </c>
      <c r="AW34" s="110">
        <v>0.111</v>
      </c>
      <c r="AX34" s="83" t="s">
        <v>106</v>
      </c>
      <c r="AY34" s="83">
        <f t="shared" si="30"/>
        <v>0.27189336144893272</v>
      </c>
      <c r="AZ34" s="116"/>
      <c r="BA34" s="115">
        <v>6</v>
      </c>
      <c r="BB34" s="110">
        <v>0.83930000000000005</v>
      </c>
      <c r="BC34" s="83" t="s">
        <v>143</v>
      </c>
      <c r="BD34" s="110">
        <v>2.5600000000000001E-2</v>
      </c>
      <c r="BE34" s="83" t="s">
        <v>106</v>
      </c>
      <c r="BF34" s="83">
        <f t="shared" si="31"/>
        <v>6.2706937415249353E-2</v>
      </c>
      <c r="BG34" s="83" t="s">
        <v>1830</v>
      </c>
      <c r="BH34" s="116"/>
      <c r="BI34" t="s">
        <v>1744</v>
      </c>
      <c r="BJ34" s="117" t="s">
        <v>1831</v>
      </c>
      <c r="BK34" s="30">
        <f t="shared" si="32"/>
        <v>6</v>
      </c>
      <c r="BL34" s="49">
        <f t="shared" si="33"/>
        <v>0.21879999999999999</v>
      </c>
      <c r="BM34" s="30">
        <f t="shared" si="1"/>
        <v>0.37882338892945877</v>
      </c>
      <c r="BN34" s="30">
        <f t="shared" si="34"/>
        <v>6</v>
      </c>
      <c r="BO34" s="49">
        <f t="shared" si="8"/>
        <v>0.63080000000000003</v>
      </c>
      <c r="BP34" s="30">
        <f t="shared" si="2"/>
        <v>0.27903075099350605</v>
      </c>
      <c r="BQ34" s="70">
        <f t="shared" si="3"/>
        <v>1.2383899591748231</v>
      </c>
      <c r="BR34" s="30">
        <f t="shared" si="4"/>
        <v>0.92307692307692313</v>
      </c>
      <c r="BS34" s="47">
        <f t="shared" si="5"/>
        <v>1.143129193084452</v>
      </c>
      <c r="BT34" s="30">
        <f t="shared" si="0"/>
        <v>0.39723373712437582</v>
      </c>
      <c r="BU34" s="47"/>
      <c r="BV34" s="30">
        <f t="shared" si="6"/>
        <v>0.33847134997579958</v>
      </c>
      <c r="BW34" s="47">
        <f>SQRT(BV34)</f>
        <v>0.58178290622516537</v>
      </c>
      <c r="BX34" s="30">
        <v>1.143129193084452</v>
      </c>
      <c r="BY34" s="30">
        <v>0.58178290622516537</v>
      </c>
    </row>
    <row r="35" spans="1:77" s="30" customFormat="1" ht="15" customHeight="1" x14ac:dyDescent="0.25">
      <c r="A35" s="30" t="s">
        <v>52</v>
      </c>
      <c r="B35" s="30" t="s">
        <v>53</v>
      </c>
      <c r="C35" s="35">
        <v>44697</v>
      </c>
      <c r="D35" s="30" t="s">
        <v>1821</v>
      </c>
      <c r="E35" s="30" t="s">
        <v>1822</v>
      </c>
      <c r="F35" s="30" t="s">
        <v>1823</v>
      </c>
      <c r="G35" s="30">
        <v>2019</v>
      </c>
      <c r="H35" s="30" t="s">
        <v>1824</v>
      </c>
      <c r="I35" s="53" t="s">
        <v>422</v>
      </c>
      <c r="J35" s="30" t="s">
        <v>59</v>
      </c>
      <c r="L35" s="30" t="s">
        <v>267</v>
      </c>
      <c r="M35" s="30" t="s">
        <v>61</v>
      </c>
      <c r="N35" s="30" t="s">
        <v>1725</v>
      </c>
      <c r="O35" s="30" t="s">
        <v>63</v>
      </c>
      <c r="P35" s="30" t="s">
        <v>63</v>
      </c>
      <c r="Q35" s="30" t="s">
        <v>572</v>
      </c>
      <c r="R35" s="30">
        <v>2</v>
      </c>
      <c r="S35" s="30" t="s">
        <v>1825</v>
      </c>
      <c r="T35" s="30">
        <v>6</v>
      </c>
      <c r="U35" s="30" t="s">
        <v>66</v>
      </c>
      <c r="V35" s="30" t="s">
        <v>1826</v>
      </c>
      <c r="W35" s="30" t="s">
        <v>408</v>
      </c>
      <c r="X35" s="30" t="s">
        <v>724</v>
      </c>
      <c r="Y35" s="30" t="s">
        <v>1827</v>
      </c>
      <c r="Z35"/>
      <c r="AA35" s="30" t="s">
        <v>111</v>
      </c>
      <c r="AB35" s="3" t="s">
        <v>141</v>
      </c>
      <c r="AC35" s="48" t="s">
        <v>142</v>
      </c>
      <c r="AD35" s="30" t="s">
        <v>1399</v>
      </c>
      <c r="AE35" t="s">
        <v>117</v>
      </c>
      <c r="AF35" s="115">
        <v>6</v>
      </c>
      <c r="AG35" s="109">
        <v>0.91669999999999996</v>
      </c>
      <c r="AH35" s="83" t="s">
        <v>143</v>
      </c>
      <c r="AI35" s="110">
        <v>0.2747</v>
      </c>
      <c r="AJ35" s="83" t="s">
        <v>106</v>
      </c>
      <c r="AK35" s="83">
        <f t="shared" si="28"/>
        <v>0.67287483234253898</v>
      </c>
      <c r="AL35" s="83" t="s">
        <v>1829</v>
      </c>
      <c r="AM35" s="115">
        <v>6</v>
      </c>
      <c r="AN35" s="109">
        <v>1.4451000000000001</v>
      </c>
      <c r="AO35" s="83" t="s">
        <v>143</v>
      </c>
      <c r="AP35" s="110">
        <v>0.1799</v>
      </c>
      <c r="AQ35" s="83" t="s">
        <v>106</v>
      </c>
      <c r="AR35" s="83">
        <f t="shared" si="29"/>
        <v>0.44066320472669374</v>
      </c>
      <c r="AS35" s="83" t="s">
        <v>1829</v>
      </c>
      <c r="AT35" s="115">
        <v>6</v>
      </c>
      <c r="AU35" s="110">
        <v>0.46910000000000002</v>
      </c>
      <c r="AV35" s="83" t="s">
        <v>143</v>
      </c>
      <c r="AW35" s="110">
        <v>0.216</v>
      </c>
      <c r="AX35" s="83" t="s">
        <v>106</v>
      </c>
      <c r="AY35" s="83">
        <f t="shared" si="30"/>
        <v>0.52908978444116639</v>
      </c>
      <c r="AZ35" s="116"/>
      <c r="BA35" s="115">
        <v>6</v>
      </c>
      <c r="BB35" s="110">
        <v>1.8994</v>
      </c>
      <c r="BC35" s="83" t="s">
        <v>143</v>
      </c>
      <c r="BD35" s="110">
        <v>7.6200000000000004E-2</v>
      </c>
      <c r="BE35" s="83" t="s">
        <v>106</v>
      </c>
      <c r="BF35" s="83">
        <f t="shared" si="31"/>
        <v>0.18665111840007817</v>
      </c>
      <c r="BG35" s="83" t="s">
        <v>1830</v>
      </c>
      <c r="BH35" s="116"/>
      <c r="BI35" t="s">
        <v>1744</v>
      </c>
      <c r="BJ35" s="117" t="s">
        <v>1831</v>
      </c>
      <c r="BK35" s="30">
        <f t="shared" si="32"/>
        <v>6</v>
      </c>
      <c r="BL35" s="49">
        <f t="shared" si="33"/>
        <v>0.52840000000000009</v>
      </c>
      <c r="BM35" s="30">
        <f t="shared" si="1"/>
        <v>0.804328664166583</v>
      </c>
      <c r="BN35" s="30">
        <f t="shared" si="34"/>
        <v>6</v>
      </c>
      <c r="BO35" s="49">
        <f t="shared" si="8"/>
        <v>1.4302999999999999</v>
      </c>
      <c r="BP35" s="30">
        <f t="shared" si="2"/>
        <v>0.56104780544976729</v>
      </c>
      <c r="BQ35" s="70">
        <f t="shared" si="3"/>
        <v>1.3006164196961485</v>
      </c>
      <c r="BR35" s="30">
        <f t="shared" si="4"/>
        <v>0.92307692307692313</v>
      </c>
      <c r="BS35" s="47">
        <f t="shared" si="5"/>
        <v>1.2005690027964449</v>
      </c>
      <c r="BT35" s="30">
        <f t="shared" si="0"/>
        <v>0.40381679463263448</v>
      </c>
      <c r="BU35" s="47"/>
      <c r="BV35" s="30">
        <f t="shared" si="6"/>
        <v>0.34408058240887202</v>
      </c>
      <c r="BW35" s="47">
        <f t="shared" si="7"/>
        <v>0.58658382385544183</v>
      </c>
      <c r="BX35" s="30">
        <v>1.2005690027964449</v>
      </c>
      <c r="BY35" s="30">
        <v>0.58658382385544183</v>
      </c>
    </row>
    <row r="36" spans="1:77" s="30" customFormat="1" ht="15" customHeight="1" x14ac:dyDescent="0.25">
      <c r="A36" s="30" t="s">
        <v>52</v>
      </c>
      <c r="B36" s="30" t="s">
        <v>53</v>
      </c>
      <c r="C36" s="35">
        <v>44697</v>
      </c>
      <c r="D36" s="30" t="s">
        <v>1821</v>
      </c>
      <c r="E36" s="30" t="s">
        <v>1822</v>
      </c>
      <c r="F36" s="30" t="s">
        <v>1823</v>
      </c>
      <c r="G36" s="30">
        <v>2019</v>
      </c>
      <c r="H36" s="30" t="s">
        <v>1824</v>
      </c>
      <c r="I36" s="53" t="s">
        <v>422</v>
      </c>
      <c r="J36" s="30" t="s">
        <v>59</v>
      </c>
      <c r="L36" s="30" t="s">
        <v>267</v>
      </c>
      <c r="M36" s="30" t="s">
        <v>61</v>
      </c>
      <c r="N36" s="30" t="s">
        <v>1725</v>
      </c>
      <c r="O36" s="30" t="s">
        <v>63</v>
      </c>
      <c r="P36" s="30" t="s">
        <v>63</v>
      </c>
      <c r="Q36" s="30" t="s">
        <v>572</v>
      </c>
      <c r="R36" s="30">
        <v>2</v>
      </c>
      <c r="S36" s="30" t="s">
        <v>1825</v>
      </c>
      <c r="T36" s="30">
        <v>6</v>
      </c>
      <c r="U36" s="30" t="s">
        <v>66</v>
      </c>
      <c r="V36" s="30" t="s">
        <v>1826</v>
      </c>
      <c r="W36" s="30" t="s">
        <v>408</v>
      </c>
      <c r="X36" s="30" t="s">
        <v>724</v>
      </c>
      <c r="Y36" s="30" t="s">
        <v>1827</v>
      </c>
      <c r="Z36"/>
      <c r="AA36" s="30" t="s">
        <v>111</v>
      </c>
      <c r="AB36" s="3" t="s">
        <v>1094</v>
      </c>
      <c r="AC36" s="48" t="s">
        <v>1094</v>
      </c>
      <c r="AD36" s="30" t="s">
        <v>1399</v>
      </c>
      <c r="AE36" t="s">
        <v>117</v>
      </c>
      <c r="AF36" s="115">
        <v>6</v>
      </c>
      <c r="AG36" s="109">
        <v>0.6492</v>
      </c>
      <c r="AH36" s="83" t="s">
        <v>143</v>
      </c>
      <c r="AI36" s="110">
        <v>0.1847</v>
      </c>
      <c r="AJ36" s="83" t="s">
        <v>106</v>
      </c>
      <c r="AK36" s="83">
        <f t="shared" si="28"/>
        <v>0.45242075549205296</v>
      </c>
      <c r="AL36" s="83" t="s">
        <v>1829</v>
      </c>
      <c r="AM36" s="115">
        <v>6</v>
      </c>
      <c r="AN36" s="109">
        <v>0.874</v>
      </c>
      <c r="AO36" s="83" t="s">
        <v>143</v>
      </c>
      <c r="AP36" s="110">
        <v>5.3800000000000001E-2</v>
      </c>
      <c r="AQ36" s="83" t="s">
        <v>106</v>
      </c>
      <c r="AR36" s="83">
        <f t="shared" si="29"/>
        <v>0.13178254816173496</v>
      </c>
      <c r="AS36" s="83" t="s">
        <v>1829</v>
      </c>
      <c r="AT36" s="115">
        <v>6</v>
      </c>
      <c r="AU36" s="110">
        <v>0.2898</v>
      </c>
      <c r="AV36" s="83" t="s">
        <v>143</v>
      </c>
      <c r="AW36" s="110">
        <v>0.1288</v>
      </c>
      <c r="AX36" s="83" t="s">
        <v>106</v>
      </c>
      <c r="AY36" s="83">
        <f t="shared" si="30"/>
        <v>0.31549427887047332</v>
      </c>
      <c r="AZ36" s="116"/>
      <c r="BA36" s="115">
        <v>6</v>
      </c>
      <c r="BB36" s="110">
        <v>0.65129999999999999</v>
      </c>
      <c r="BC36" s="83" t="s">
        <v>143</v>
      </c>
      <c r="BD36" s="110">
        <v>2.69E-2</v>
      </c>
      <c r="BE36" s="83" t="s">
        <v>106</v>
      </c>
      <c r="BF36" s="83">
        <f t="shared" si="31"/>
        <v>6.5891274080867479E-2</v>
      </c>
      <c r="BG36" s="83" t="s">
        <v>1830</v>
      </c>
      <c r="BH36" s="116"/>
      <c r="BI36" t="s">
        <v>1744</v>
      </c>
      <c r="BJ36" s="117" t="s">
        <v>1831</v>
      </c>
      <c r="BK36" s="30">
        <f t="shared" si="32"/>
        <v>6</v>
      </c>
      <c r="BL36" s="49">
        <f t="shared" si="33"/>
        <v>0.2248</v>
      </c>
      <c r="BM36" s="30">
        <f t="shared" si="1"/>
        <v>0.47122306819594473</v>
      </c>
      <c r="BN36" s="30">
        <f t="shared" si="34"/>
        <v>6</v>
      </c>
      <c r="BO36" s="49">
        <f t="shared" si="8"/>
        <v>0.36149999999999999</v>
      </c>
      <c r="BP36" s="30">
        <f t="shared" si="2"/>
        <v>0.32230156685936229</v>
      </c>
      <c r="BQ36" s="70">
        <f t="shared" si="3"/>
        <v>0.33862708377655998</v>
      </c>
      <c r="BR36" s="30">
        <f t="shared" si="4"/>
        <v>0.92307692307692313</v>
      </c>
      <c r="BS36" s="47">
        <f t="shared" si="5"/>
        <v>0.31257884656297846</v>
      </c>
      <c r="BT36" s="30">
        <f t="shared" si="0"/>
        <v>0.33811117924445905</v>
      </c>
      <c r="BU36" s="47"/>
      <c r="BV36" s="30">
        <f t="shared" si="6"/>
        <v>0.28809473261066337</v>
      </c>
      <c r="BW36" s="47">
        <f t="shared" si="7"/>
        <v>0.53674456924189118</v>
      </c>
      <c r="BX36" s="30">
        <v>0.31257884656297846</v>
      </c>
      <c r="BY36" s="30">
        <v>0.53674456924189118</v>
      </c>
    </row>
    <row r="37" spans="1:77" s="30" customFormat="1" ht="15" customHeight="1" x14ac:dyDescent="0.25">
      <c r="A37" s="30" t="s">
        <v>52</v>
      </c>
      <c r="B37" s="30" t="s">
        <v>53</v>
      </c>
      <c r="C37" s="35">
        <v>44697</v>
      </c>
      <c r="D37" s="30" t="s">
        <v>1821</v>
      </c>
      <c r="E37" s="30" t="s">
        <v>1822</v>
      </c>
      <c r="F37" s="30" t="s">
        <v>1823</v>
      </c>
      <c r="G37" s="30">
        <v>2019</v>
      </c>
      <c r="H37" s="30" t="s">
        <v>1824</v>
      </c>
      <c r="I37" s="53" t="s">
        <v>422</v>
      </c>
      <c r="J37" s="30" t="s">
        <v>59</v>
      </c>
      <c r="L37" s="30" t="s">
        <v>267</v>
      </c>
      <c r="M37" s="30" t="s">
        <v>61</v>
      </c>
      <c r="N37" s="30" t="s">
        <v>1725</v>
      </c>
      <c r="O37" s="30" t="s">
        <v>63</v>
      </c>
      <c r="P37" s="30" t="s">
        <v>63</v>
      </c>
      <c r="Q37" s="30" t="s">
        <v>572</v>
      </c>
      <c r="R37" s="30">
        <v>2</v>
      </c>
      <c r="S37" s="30" t="s">
        <v>1825</v>
      </c>
      <c r="T37" s="30">
        <v>6</v>
      </c>
      <c r="U37" s="30" t="s">
        <v>66</v>
      </c>
      <c r="V37" s="30" t="s">
        <v>1826</v>
      </c>
      <c r="W37" s="30" t="s">
        <v>408</v>
      </c>
      <c r="X37" s="30" t="s">
        <v>724</v>
      </c>
      <c r="Y37" s="30" t="s">
        <v>1827</v>
      </c>
      <c r="Z37"/>
      <c r="AA37" s="30" t="s">
        <v>71</v>
      </c>
      <c r="AB37" s="3" t="s">
        <v>72</v>
      </c>
      <c r="AC37" s="48" t="s">
        <v>73</v>
      </c>
      <c r="AD37" t="s">
        <v>1399</v>
      </c>
      <c r="AE37" t="s">
        <v>117</v>
      </c>
      <c r="AF37" s="115">
        <v>6</v>
      </c>
      <c r="AG37" s="109">
        <v>1747.4449999999999</v>
      </c>
      <c r="AH37" s="83" t="s">
        <v>1832</v>
      </c>
      <c r="AI37" s="110">
        <v>361.31389999999999</v>
      </c>
      <c r="AJ37" s="83" t="s">
        <v>106</v>
      </c>
      <c r="AK37" s="83">
        <f t="shared" si="28"/>
        <v>885.0346919749868</v>
      </c>
      <c r="AL37" s="83" t="s">
        <v>1829</v>
      </c>
      <c r="AM37" s="115">
        <v>6</v>
      </c>
      <c r="AN37" s="109">
        <v>182.01439999999999</v>
      </c>
      <c r="AO37" s="83" t="s">
        <v>1832</v>
      </c>
      <c r="AP37" s="110">
        <v>35.971200000000003</v>
      </c>
      <c r="AQ37" s="83" t="s">
        <v>106</v>
      </c>
      <c r="AR37" s="83">
        <f t="shared" si="29"/>
        <v>88.111085435602263</v>
      </c>
      <c r="AS37" s="83" t="s">
        <v>1829</v>
      </c>
      <c r="AT37" s="115">
        <v>6</v>
      </c>
      <c r="AU37" s="110">
        <v>254.74449999999999</v>
      </c>
      <c r="AV37" s="83" t="s">
        <v>1832</v>
      </c>
      <c r="AW37" s="110">
        <v>153.28469999999999</v>
      </c>
      <c r="AX37" s="83" t="s">
        <v>106</v>
      </c>
      <c r="AY37" s="83">
        <f t="shared" si="30"/>
        <v>375.46930037559656</v>
      </c>
      <c r="AZ37" s="116"/>
      <c r="BA37" s="115">
        <v>6</v>
      </c>
      <c r="BB37" s="110">
        <v>205.36</v>
      </c>
      <c r="BC37" s="83" t="s">
        <v>1832</v>
      </c>
      <c r="BD37" s="110">
        <v>53.956800000000001</v>
      </c>
      <c r="BE37" s="83" t="s">
        <v>106</v>
      </c>
      <c r="BF37" s="83">
        <f t="shared" si="31"/>
        <v>132.16662815340337</v>
      </c>
      <c r="BG37" s="83" t="s">
        <v>1830</v>
      </c>
      <c r="BH37" s="116"/>
      <c r="BI37" t="s">
        <v>1744</v>
      </c>
      <c r="BJ37" s="117" t="s">
        <v>1831</v>
      </c>
      <c r="BK37" s="30">
        <f t="shared" si="32"/>
        <v>6</v>
      </c>
      <c r="BL37" s="49">
        <f t="shared" si="33"/>
        <v>-1565.4305999999999</v>
      </c>
      <c r="BM37" s="30">
        <f t="shared" si="1"/>
        <v>889.40989952659049</v>
      </c>
      <c r="BN37" s="30">
        <f t="shared" si="34"/>
        <v>6</v>
      </c>
      <c r="BO37" s="49">
        <f t="shared" si="8"/>
        <v>-49.384499999999974</v>
      </c>
      <c r="BP37" s="30">
        <f t="shared" si="2"/>
        <v>398.05177191161948</v>
      </c>
      <c r="BQ37" s="70">
        <f t="shared" si="3"/>
        <v>2.2002955609845634</v>
      </c>
      <c r="BR37" s="30">
        <f t="shared" si="4"/>
        <v>0.92307692307692313</v>
      </c>
      <c r="BS37" s="47">
        <f t="shared" si="5"/>
        <v>2.031042056293443</v>
      </c>
      <c r="BT37" s="30">
        <f t="shared" si="0"/>
        <v>0.53505418982034891</v>
      </c>
      <c r="BU37" s="47"/>
      <c r="BV37" s="30">
        <f t="shared" si="6"/>
        <v>0.4559041617404157</v>
      </c>
      <c r="BW37" s="47">
        <f t="shared" si="7"/>
        <v>0.67520675480952919</v>
      </c>
      <c r="BX37" s="30">
        <v>2.031042056293443</v>
      </c>
      <c r="BY37" s="30">
        <v>0.67520675480952919</v>
      </c>
    </row>
    <row r="38" spans="1:77" s="30" customFormat="1" ht="15" customHeight="1" x14ac:dyDescent="0.25">
      <c r="A38" s="30" t="s">
        <v>52</v>
      </c>
      <c r="B38" s="30" t="s">
        <v>53</v>
      </c>
      <c r="C38" s="35">
        <v>44697</v>
      </c>
      <c r="D38" s="30" t="s">
        <v>1821</v>
      </c>
      <c r="E38" s="30" t="s">
        <v>1822</v>
      </c>
      <c r="F38" s="30" t="s">
        <v>1823</v>
      </c>
      <c r="G38" s="30">
        <v>2019</v>
      </c>
      <c r="H38" s="30" t="s">
        <v>1824</v>
      </c>
      <c r="I38" s="53" t="s">
        <v>422</v>
      </c>
      <c r="J38" s="30" t="s">
        <v>59</v>
      </c>
      <c r="L38" s="30" t="s">
        <v>267</v>
      </c>
      <c r="M38" s="30" t="s">
        <v>61</v>
      </c>
      <c r="N38" s="30" t="s">
        <v>1725</v>
      </c>
      <c r="O38" s="30" t="s">
        <v>63</v>
      </c>
      <c r="P38" s="30" t="s">
        <v>63</v>
      </c>
      <c r="Q38" s="30" t="s">
        <v>572</v>
      </c>
      <c r="R38" s="30">
        <v>2</v>
      </c>
      <c r="S38" s="30" t="s">
        <v>1825</v>
      </c>
      <c r="T38" s="30">
        <v>6</v>
      </c>
      <c r="U38" s="30" t="s">
        <v>66</v>
      </c>
      <c r="V38" s="30" t="s">
        <v>1826</v>
      </c>
      <c r="W38" s="30" t="s">
        <v>408</v>
      </c>
      <c r="X38" s="30" t="s">
        <v>724</v>
      </c>
      <c r="Y38" s="30" t="s">
        <v>1827</v>
      </c>
      <c r="Z38"/>
      <c r="AA38" s="30" t="s">
        <v>192</v>
      </c>
      <c r="AB38" s="3" t="s">
        <v>192</v>
      </c>
      <c r="AC38" s="3" t="s">
        <v>192</v>
      </c>
      <c r="AD38" t="s">
        <v>1399</v>
      </c>
      <c r="AE38" t="s">
        <v>117</v>
      </c>
      <c r="AF38" s="115">
        <v>6</v>
      </c>
      <c r="AG38" s="109">
        <v>32.608699999999999</v>
      </c>
      <c r="AH38" s="83" t="s">
        <v>1833</v>
      </c>
      <c r="AI38" s="110">
        <v>14.492800000000001</v>
      </c>
      <c r="AJ38" s="83" t="s">
        <v>106</v>
      </c>
      <c r="AK38" s="83">
        <f t="shared" si="28"/>
        <v>35.499964944208045</v>
      </c>
      <c r="AL38" s="83" t="s">
        <v>1829</v>
      </c>
      <c r="AM38" s="115">
        <v>6</v>
      </c>
      <c r="AN38" s="109">
        <v>105.71429999999999</v>
      </c>
      <c r="AO38" s="83" t="s">
        <v>1833</v>
      </c>
      <c r="AP38" s="110">
        <v>44.285800000000002</v>
      </c>
      <c r="AQ38" s="83" t="s">
        <v>106</v>
      </c>
      <c r="AR38" s="83">
        <f t="shared" si="29"/>
        <v>108.47761285094727</v>
      </c>
      <c r="AS38" s="83" t="s">
        <v>1829</v>
      </c>
      <c r="AT38" s="115">
        <v>6</v>
      </c>
      <c r="AU38" s="110">
        <v>302.89859999999999</v>
      </c>
      <c r="AV38" s="83" t="s">
        <v>1833</v>
      </c>
      <c r="AW38" s="110">
        <v>120.2899</v>
      </c>
      <c r="AX38" s="83" t="s">
        <v>106</v>
      </c>
      <c r="AY38" s="83">
        <f t="shared" si="30"/>
        <v>294.64887621041419</v>
      </c>
      <c r="AZ38" s="116"/>
      <c r="BA38" s="115">
        <v>6</v>
      </c>
      <c r="BB38" s="110">
        <v>77.857100000000003</v>
      </c>
      <c r="BC38" s="83" t="s">
        <v>1833</v>
      </c>
      <c r="BD38" s="110">
        <v>45.714300000000001</v>
      </c>
      <c r="BE38" s="83" t="s">
        <v>106</v>
      </c>
      <c r="BF38" s="83">
        <f t="shared" si="31"/>
        <v>111.97670894851304</v>
      </c>
      <c r="BG38" s="83" t="s">
        <v>1830</v>
      </c>
      <c r="BH38" s="116"/>
      <c r="BI38" t="s">
        <v>1744</v>
      </c>
      <c r="BJ38" s="117" t="s">
        <v>1831</v>
      </c>
      <c r="BK38" s="30">
        <f t="shared" si="32"/>
        <v>6</v>
      </c>
      <c r="BL38" s="49">
        <f t="shared" si="33"/>
        <v>73.105599999999995</v>
      </c>
      <c r="BM38" s="30">
        <f t="shared" si="1"/>
        <v>114.13868757296976</v>
      </c>
      <c r="BN38" s="30">
        <f t="shared" si="34"/>
        <v>6</v>
      </c>
      <c r="BO38" s="49">
        <f t="shared" si="8"/>
        <v>-225.04149999999998</v>
      </c>
      <c r="BP38" s="30">
        <f t="shared" si="2"/>
        <v>315.20904745739767</v>
      </c>
      <c r="BQ38" s="45">
        <f t="shared" si="3"/>
        <v>-1.2577450109461454</v>
      </c>
      <c r="BR38" s="46">
        <f t="shared" si="4"/>
        <v>0.92307692307692313</v>
      </c>
      <c r="BS38" s="47">
        <f t="shared" si="5"/>
        <v>-1.1609953947195188</v>
      </c>
      <c r="BT38" s="46">
        <f t="shared" si="0"/>
        <v>0.39924677135666331</v>
      </c>
      <c r="BU38" s="47"/>
      <c r="BV38" s="46">
        <f t="shared" si="6"/>
        <v>0.34018659807905044</v>
      </c>
      <c r="BW38" s="47">
        <f t="shared" si="7"/>
        <v>0.58325517406967808</v>
      </c>
      <c r="BX38" s="30">
        <v>-1.1609953947195188</v>
      </c>
      <c r="BY38" s="30">
        <v>0.58325517406967808</v>
      </c>
    </row>
    <row r="39" spans="1:77" x14ac:dyDescent="0.25">
      <c r="AC39" s="48"/>
      <c r="BK39" s="30"/>
      <c r="BL39" s="49"/>
      <c r="BM39" s="30"/>
      <c r="BN39" s="30"/>
      <c r="BO39" s="49"/>
      <c r="BP39" s="30"/>
      <c r="BQ39" s="45"/>
      <c r="BS39" s="47"/>
      <c r="BU39" s="47"/>
      <c r="BW39" s="47"/>
    </row>
    <row r="40" spans="1:77" s="30" customFormat="1" x14ac:dyDescent="0.25">
      <c r="A40" s="30" t="s">
        <v>52</v>
      </c>
      <c r="B40" s="30" t="s">
        <v>417</v>
      </c>
      <c r="C40" s="111">
        <v>44676</v>
      </c>
      <c r="D40" s="30" t="s">
        <v>1834</v>
      </c>
      <c r="E40" s="30" t="s">
        <v>1835</v>
      </c>
      <c r="F40" s="30" t="s">
        <v>1836</v>
      </c>
      <c r="G40" s="30">
        <v>2017</v>
      </c>
      <c r="H40" s="30" t="s">
        <v>1837</v>
      </c>
      <c r="I40" s="30" t="s">
        <v>1838</v>
      </c>
      <c r="J40" s="30" t="s">
        <v>59</v>
      </c>
      <c r="L40" s="30" t="s">
        <v>267</v>
      </c>
      <c r="M40" s="30" t="s">
        <v>61</v>
      </c>
      <c r="N40" s="30" t="s">
        <v>1725</v>
      </c>
      <c r="O40" s="30" t="s">
        <v>246</v>
      </c>
      <c r="P40" s="30" t="s">
        <v>246</v>
      </c>
      <c r="Q40" s="30" t="s">
        <v>148</v>
      </c>
      <c r="R40" s="30">
        <v>3</v>
      </c>
      <c r="S40" s="30" t="s">
        <v>1839</v>
      </c>
      <c r="T40" s="30">
        <v>40</v>
      </c>
      <c r="U40" s="30" t="s">
        <v>95</v>
      </c>
      <c r="V40" s="30" t="s">
        <v>934</v>
      </c>
      <c r="W40" t="s">
        <v>186</v>
      </c>
      <c r="X40" s="30" t="s">
        <v>270</v>
      </c>
      <c r="Y40" s="30" t="s">
        <v>1840</v>
      </c>
      <c r="Z40"/>
      <c r="AA40" s="30" t="s">
        <v>111</v>
      </c>
      <c r="AB40" s="3" t="s">
        <v>113</v>
      </c>
      <c r="AC40" s="3" t="s">
        <v>113</v>
      </c>
      <c r="AD40" t="s">
        <v>1167</v>
      </c>
      <c r="AE40" t="s">
        <v>117</v>
      </c>
      <c r="AF40" s="83">
        <v>24</v>
      </c>
      <c r="AG40" s="110">
        <v>19.294709999999998</v>
      </c>
      <c r="AH40" s="83" t="s">
        <v>1385</v>
      </c>
      <c r="AI40" s="110">
        <v>1.3234999999999999</v>
      </c>
      <c r="AJ40" t="s">
        <v>39</v>
      </c>
      <c r="AK40" s="110">
        <f t="shared" ref="AK40:AK41" si="35">AI40</f>
        <v>1.3234999999999999</v>
      </c>
      <c r="AL40" s="83" t="s">
        <v>1841</v>
      </c>
      <c r="AM40" s="83">
        <v>24</v>
      </c>
      <c r="AN40" s="110">
        <v>36.764699999999998</v>
      </c>
      <c r="AO40" s="83" t="s">
        <v>1385</v>
      </c>
      <c r="AP40" s="110">
        <v>2.0588000000000002</v>
      </c>
      <c r="AQ40" t="s">
        <v>39</v>
      </c>
      <c r="AR40" s="110">
        <f t="shared" ref="AR40:AR41" si="36">AP40</f>
        <v>2.0588000000000002</v>
      </c>
      <c r="AS40" s="83" t="s">
        <v>1841</v>
      </c>
      <c r="AT40" s="83">
        <v>24</v>
      </c>
      <c r="AU40" s="110">
        <v>22.5</v>
      </c>
      <c r="AV40" s="83" t="s">
        <v>1385</v>
      </c>
      <c r="AW40" s="30">
        <v>1.25</v>
      </c>
      <c r="AX40" t="s">
        <v>39</v>
      </c>
      <c r="AY40" s="110">
        <f t="shared" ref="AY40:AY41" si="37">AW40</f>
        <v>1.25</v>
      </c>
      <c r="AZ40" s="30" t="s">
        <v>1842</v>
      </c>
      <c r="BA40" s="83">
        <v>24</v>
      </c>
      <c r="BB40" s="30">
        <v>36.470599999999997</v>
      </c>
      <c r="BC40" s="83" t="s">
        <v>1385</v>
      </c>
      <c r="BD40" s="30">
        <v>2.2793999999999999</v>
      </c>
      <c r="BE40" t="s">
        <v>39</v>
      </c>
      <c r="BF40" s="110">
        <f t="shared" ref="BF40:BF41" si="38">BD40</f>
        <v>2.2793999999999999</v>
      </c>
      <c r="BG40" s="110" t="s">
        <v>1843</v>
      </c>
      <c r="BH40" s="30" t="s">
        <v>1842</v>
      </c>
      <c r="BI40" t="s">
        <v>1744</v>
      </c>
      <c r="BJ40" s="30" t="s">
        <v>1844</v>
      </c>
      <c r="BK40" s="30">
        <f>AT40</f>
        <v>24</v>
      </c>
      <c r="BL40" s="49">
        <f>AN40-AG40</f>
        <v>17.469989999999999</v>
      </c>
      <c r="BM40" s="30">
        <f t="shared" si="1"/>
        <v>2.4475109172381644</v>
      </c>
      <c r="BN40" s="30">
        <f>BA40</f>
        <v>24</v>
      </c>
      <c r="BO40" s="49">
        <f t="shared" si="8"/>
        <v>13.970599999999997</v>
      </c>
      <c r="BP40" s="30">
        <f t="shared" si="2"/>
        <v>2.5996469683401244</v>
      </c>
      <c r="BQ40" s="45">
        <f t="shared" si="3"/>
        <v>-1.3860479093862446</v>
      </c>
      <c r="BR40" s="46">
        <f t="shared" si="4"/>
        <v>0.98360655737704916</v>
      </c>
      <c r="BS40" s="47">
        <f t="shared" si="5"/>
        <v>-1.3633258125110601</v>
      </c>
      <c r="BT40" s="46">
        <f t="shared" si="0"/>
        <v>0.10334509174077061</v>
      </c>
      <c r="BU40" s="47"/>
      <c r="BV40" s="46">
        <f t="shared" si="6"/>
        <v>9.9984501549791507E-2</v>
      </c>
      <c r="BW40" s="47">
        <f t="shared" si="7"/>
        <v>0.31620325986585196</v>
      </c>
      <c r="BX40" s="30">
        <v>-1.3633258125110601</v>
      </c>
      <c r="BY40" s="30">
        <v>0.31620325986585196</v>
      </c>
    </row>
    <row r="41" spans="1:77" s="30" customFormat="1" x14ac:dyDescent="0.25">
      <c r="A41" s="30" t="s">
        <v>52</v>
      </c>
      <c r="B41" s="30" t="s">
        <v>417</v>
      </c>
      <c r="C41" s="111">
        <v>44676</v>
      </c>
      <c r="D41" s="30" t="s">
        <v>1834</v>
      </c>
      <c r="E41" s="30" t="s">
        <v>1835</v>
      </c>
      <c r="F41" s="30" t="s">
        <v>1836</v>
      </c>
      <c r="G41" s="30">
        <v>2017</v>
      </c>
      <c r="H41" s="30" t="s">
        <v>1837</v>
      </c>
      <c r="I41" s="30" t="s">
        <v>1838</v>
      </c>
      <c r="J41" s="30" t="s">
        <v>59</v>
      </c>
      <c r="L41" s="30" t="s">
        <v>267</v>
      </c>
      <c r="M41" s="30" t="s">
        <v>61</v>
      </c>
      <c r="N41" s="30" t="s">
        <v>1725</v>
      </c>
      <c r="O41" s="30" t="s">
        <v>246</v>
      </c>
      <c r="P41" s="30" t="s">
        <v>246</v>
      </c>
      <c r="Q41" s="30" t="s">
        <v>148</v>
      </c>
      <c r="R41" s="30">
        <v>3</v>
      </c>
      <c r="S41" s="30" t="s">
        <v>1839</v>
      </c>
      <c r="T41" s="30">
        <v>40</v>
      </c>
      <c r="U41" s="30" t="s">
        <v>95</v>
      </c>
      <c r="V41" s="30" t="s">
        <v>934</v>
      </c>
      <c r="W41" t="s">
        <v>186</v>
      </c>
      <c r="X41" s="30" t="s">
        <v>270</v>
      </c>
      <c r="Y41" s="30" t="s">
        <v>1845</v>
      </c>
      <c r="Z41"/>
      <c r="AA41" s="30" t="s">
        <v>71</v>
      </c>
      <c r="AB41" s="3" t="s">
        <v>72</v>
      </c>
      <c r="AC41" s="48" t="s">
        <v>73</v>
      </c>
      <c r="AD41" t="s">
        <v>1167</v>
      </c>
      <c r="AE41" t="s">
        <v>117</v>
      </c>
      <c r="AF41" s="83">
        <v>24</v>
      </c>
      <c r="AG41" s="110">
        <v>156.77969999999999</v>
      </c>
      <c r="AH41" s="83" t="s">
        <v>1846</v>
      </c>
      <c r="AI41" s="110">
        <v>17.796600000000002</v>
      </c>
      <c r="AJ41" t="s">
        <v>39</v>
      </c>
      <c r="AK41" s="110">
        <f t="shared" si="35"/>
        <v>17.796600000000002</v>
      </c>
      <c r="AL41" s="83" t="s">
        <v>1841</v>
      </c>
      <c r="AM41" s="83">
        <v>24</v>
      </c>
      <c r="AN41" s="110">
        <v>428.81360000000001</v>
      </c>
      <c r="AO41" s="83" t="s">
        <v>1846</v>
      </c>
      <c r="AP41" s="110">
        <v>68.644099999999995</v>
      </c>
      <c r="AQ41" t="s">
        <v>39</v>
      </c>
      <c r="AR41" s="110">
        <f t="shared" si="36"/>
        <v>68.644099999999995</v>
      </c>
      <c r="AS41" s="83" t="s">
        <v>1841</v>
      </c>
      <c r="AT41" s="83">
        <v>24</v>
      </c>
      <c r="AU41" s="110">
        <v>177.11859999999999</v>
      </c>
      <c r="AV41" s="83" t="s">
        <v>1846</v>
      </c>
      <c r="AW41" s="30">
        <v>16.101700000000001</v>
      </c>
      <c r="AX41" t="s">
        <v>39</v>
      </c>
      <c r="AY41" s="110">
        <f t="shared" si="37"/>
        <v>16.101700000000001</v>
      </c>
      <c r="AZ41" s="30" t="s">
        <v>1842</v>
      </c>
      <c r="BA41" s="83">
        <v>24</v>
      </c>
      <c r="BB41" s="30">
        <v>306.77969999999999</v>
      </c>
      <c r="BC41" s="83" t="s">
        <v>1846</v>
      </c>
      <c r="BD41" s="30">
        <v>44.915300000000002</v>
      </c>
      <c r="BE41" t="s">
        <v>39</v>
      </c>
      <c r="BF41" s="110">
        <f t="shared" si="38"/>
        <v>44.915300000000002</v>
      </c>
      <c r="BG41" s="110" t="s">
        <v>1843</v>
      </c>
      <c r="BH41" s="30" t="s">
        <v>1842</v>
      </c>
      <c r="BI41" t="s">
        <v>1744</v>
      </c>
      <c r="BJ41" s="30" t="s">
        <v>1844</v>
      </c>
      <c r="BK41" s="30">
        <f>AT41</f>
        <v>24</v>
      </c>
      <c r="BL41" s="49">
        <f>AN41-AG41</f>
        <v>272.03390000000002</v>
      </c>
      <c r="BM41" s="30">
        <f t="shared" si="1"/>
        <v>70.913549032395764</v>
      </c>
      <c r="BN41" s="30">
        <f>BA41</f>
        <v>24</v>
      </c>
      <c r="BO41" s="49">
        <f t="shared" si="8"/>
        <v>129.6611</v>
      </c>
      <c r="BP41" s="30">
        <f t="shared" si="2"/>
        <v>47.714242286554231</v>
      </c>
      <c r="BQ41" s="45">
        <f t="shared" si="3"/>
        <v>-2.3557033954562874</v>
      </c>
      <c r="BR41" s="46">
        <f t="shared" si="4"/>
        <v>0.98360655737704916</v>
      </c>
      <c r="BS41" s="47">
        <f t="shared" si="5"/>
        <v>-2.3170853070061841</v>
      </c>
      <c r="BT41" s="46">
        <f t="shared" si="0"/>
        <v>0.14113894257671125</v>
      </c>
      <c r="BU41" s="47"/>
      <c r="BV41" s="46">
        <f t="shared" si="6"/>
        <v>0.1365493666423436</v>
      </c>
      <c r="BW41" s="47">
        <f t="shared" si="7"/>
        <v>0.3695258673521295</v>
      </c>
      <c r="BX41" s="30">
        <v>-2.3170853070061841</v>
      </c>
      <c r="BY41" s="30">
        <v>0.3695258673521295</v>
      </c>
    </row>
    <row r="42" spans="1:77" x14ac:dyDescent="0.25">
      <c r="AC42" s="48"/>
    </row>
    <row r="43" spans="1:77" x14ac:dyDescent="0.25">
      <c r="AC43" s="48"/>
    </row>
    <row r="44" spans="1:77" x14ac:dyDescent="0.25">
      <c r="AC44" s="48"/>
    </row>
    <row r="45" spans="1:77" s="30" customFormat="1" ht="15" customHeight="1" x14ac:dyDescent="0.25">
      <c r="A45" s="35"/>
      <c r="C45" s="35"/>
      <c r="Z45"/>
      <c r="AB45" s="3"/>
      <c r="AC45" s="48"/>
      <c r="AD45"/>
      <c r="AE45"/>
      <c r="AF45" s="83"/>
      <c r="AG45" s="109"/>
      <c r="AH45" s="83"/>
      <c r="AI45" s="110"/>
      <c r="AJ45" s="83"/>
      <c r="AK45" s="83"/>
      <c r="AL45" s="83"/>
      <c r="AM45" s="83"/>
      <c r="AN45" s="109"/>
      <c r="AO45" s="83"/>
      <c r="AP45" s="110"/>
      <c r="AQ45" s="83"/>
      <c r="AR45" s="83"/>
      <c r="AS45" s="83"/>
      <c r="AT45" s="83"/>
      <c r="AU45" s="110"/>
      <c r="AV45" s="83"/>
      <c r="AW45" s="110"/>
      <c r="AX45" s="83"/>
      <c r="AY45" s="83"/>
      <c r="AZ45" s="83"/>
      <c r="BA45" s="83"/>
      <c r="BB45" s="110"/>
      <c r="BC45" s="83"/>
      <c r="BD45" s="110"/>
      <c r="BE45" s="83"/>
      <c r="BF45" s="83"/>
      <c r="BG45" s="83"/>
      <c r="BH45" s="83"/>
      <c r="BJ45"/>
      <c r="BQ45" s="84"/>
      <c r="BR45" s="46"/>
      <c r="BS45" s="85"/>
      <c r="BT45" s="46"/>
      <c r="BU45" s="85"/>
      <c r="BV45" s="46"/>
      <c r="BW45" s="85"/>
    </row>
    <row r="46" spans="1:77" x14ac:dyDescent="0.25">
      <c r="AC46" s="48"/>
    </row>
    <row r="47" spans="1:77" x14ac:dyDescent="0.25">
      <c r="AC47" s="48"/>
    </row>
    <row r="48" spans="1:77" x14ac:dyDescent="0.25">
      <c r="AC48" s="48"/>
    </row>
    <row r="49" spans="29:29" x14ac:dyDescent="0.25">
      <c r="AC49" s="48"/>
    </row>
    <row r="50" spans="29:29" x14ac:dyDescent="0.25">
      <c r="AC50" s="48"/>
    </row>
    <row r="51" spans="29:29" x14ac:dyDescent="0.25">
      <c r="AC51" s="48"/>
    </row>
    <row r="52" spans="29:29" x14ac:dyDescent="0.25">
      <c r="AC52" s="48"/>
    </row>
    <row r="53" spans="29:29" x14ac:dyDescent="0.25">
      <c r="AC53" s="48"/>
    </row>
    <row r="54" spans="29:29" x14ac:dyDescent="0.25">
      <c r="AC54" s="48"/>
    </row>
    <row r="55" spans="29:29" x14ac:dyDescent="0.25">
      <c r="AC55" s="48"/>
    </row>
    <row r="56" spans="29:29" x14ac:dyDescent="0.25">
      <c r="AC56" s="48"/>
    </row>
    <row r="57" spans="29:29" x14ac:dyDescent="0.25">
      <c r="AC57" s="48"/>
    </row>
    <row r="58" spans="29:29" x14ac:dyDescent="0.25">
      <c r="AC58" s="48"/>
    </row>
    <row r="59" spans="29:29" x14ac:dyDescent="0.25">
      <c r="AC59" s="48"/>
    </row>
    <row r="60" spans="29:29" x14ac:dyDescent="0.25">
      <c r="AC60" s="48"/>
    </row>
    <row r="61" spans="29:29" x14ac:dyDescent="0.25">
      <c r="AC61" s="48"/>
    </row>
    <row r="62" spans="29:29" x14ac:dyDescent="0.25">
      <c r="AC62" s="48"/>
    </row>
    <row r="63" spans="29:29" x14ac:dyDescent="0.25">
      <c r="AC63" s="48"/>
    </row>
    <row r="64" spans="29:29" x14ac:dyDescent="0.25">
      <c r="AC64" s="48"/>
    </row>
    <row r="65" spans="29:29" x14ac:dyDescent="0.25">
      <c r="AC65" s="48"/>
    </row>
    <row r="66" spans="29:29" x14ac:dyDescent="0.25">
      <c r="AC66" s="48"/>
    </row>
    <row r="67" spans="29:29" x14ac:dyDescent="0.25">
      <c r="AC67" s="48"/>
    </row>
    <row r="68" spans="29:29" x14ac:dyDescent="0.25">
      <c r="AC68" s="48"/>
    </row>
    <row r="69" spans="29:29" x14ac:dyDescent="0.25">
      <c r="AC69" s="48"/>
    </row>
    <row r="70" spans="29:29" x14ac:dyDescent="0.25">
      <c r="AC70" s="48"/>
    </row>
    <row r="71" spans="29:29" x14ac:dyDescent="0.25">
      <c r="AC71" s="48"/>
    </row>
    <row r="72" spans="29:29" x14ac:dyDescent="0.25">
      <c r="AC72" s="48"/>
    </row>
    <row r="73" spans="29:29" x14ac:dyDescent="0.25">
      <c r="AC73" s="48"/>
    </row>
    <row r="74" spans="29:29" x14ac:dyDescent="0.25">
      <c r="AC74" s="48"/>
    </row>
    <row r="75" spans="29:29" x14ac:dyDescent="0.25">
      <c r="AC75" s="48"/>
    </row>
    <row r="76" spans="29:29" x14ac:dyDescent="0.25">
      <c r="AC76" s="48"/>
    </row>
    <row r="77" spans="29:29" x14ac:dyDescent="0.25">
      <c r="AC77" s="48"/>
    </row>
    <row r="78" spans="29:29" x14ac:dyDescent="0.25">
      <c r="AC78" s="48"/>
    </row>
    <row r="79" spans="29:29" x14ac:dyDescent="0.25">
      <c r="AC79" s="48"/>
    </row>
    <row r="80" spans="29:29" x14ac:dyDescent="0.25">
      <c r="AC80" s="48"/>
    </row>
    <row r="81" spans="29:29" x14ac:dyDescent="0.25">
      <c r="AC81" s="48"/>
    </row>
    <row r="82" spans="29:29" x14ac:dyDescent="0.25">
      <c r="AC82" s="48"/>
    </row>
    <row r="83" spans="29:29" x14ac:dyDescent="0.25">
      <c r="AC83" s="48"/>
    </row>
    <row r="84" spans="29:29" x14ac:dyDescent="0.25">
      <c r="AC84" s="48"/>
    </row>
    <row r="85" spans="29:29" x14ac:dyDescent="0.25">
      <c r="AC85" s="48"/>
    </row>
    <row r="86" spans="29:29" x14ac:dyDescent="0.25">
      <c r="AC86" s="48"/>
    </row>
    <row r="87" spans="29:29" x14ac:dyDescent="0.25">
      <c r="AC87" s="48"/>
    </row>
    <row r="88" spans="29:29" x14ac:dyDescent="0.25">
      <c r="AC88" s="48"/>
    </row>
    <row r="89" spans="29:29" x14ac:dyDescent="0.25">
      <c r="AC89" s="48"/>
    </row>
    <row r="90" spans="29:29" x14ac:dyDescent="0.25">
      <c r="AC90" s="48"/>
    </row>
    <row r="91" spans="29:29" x14ac:dyDescent="0.25">
      <c r="AC91" s="48"/>
    </row>
    <row r="92" spans="29:29" x14ac:dyDescent="0.25">
      <c r="AC92" s="48"/>
    </row>
    <row r="93" spans="29:29" x14ac:dyDescent="0.25">
      <c r="AC93" s="48"/>
    </row>
    <row r="94" spans="29:29" x14ac:dyDescent="0.25">
      <c r="AC94" s="48"/>
    </row>
    <row r="95" spans="29:29" x14ac:dyDescent="0.25">
      <c r="AC95" s="48"/>
    </row>
    <row r="96" spans="29:29" x14ac:dyDescent="0.25">
      <c r="AC96" s="48"/>
    </row>
    <row r="97" spans="29:29" x14ac:dyDescent="0.25">
      <c r="AC97" s="48"/>
    </row>
    <row r="98" spans="29:29" x14ac:dyDescent="0.25">
      <c r="AC98" s="48"/>
    </row>
    <row r="99" spans="29:29" x14ac:dyDescent="0.25">
      <c r="AC99" s="30"/>
    </row>
    <row r="100" spans="29:29" x14ac:dyDescent="0.25">
      <c r="AC100" s="30"/>
    </row>
    <row r="101" spans="29:29" x14ac:dyDescent="0.25">
      <c r="AC101" s="48"/>
    </row>
    <row r="102" spans="29:29" x14ac:dyDescent="0.25">
      <c r="AC102" s="48"/>
    </row>
    <row r="103" spans="29:29" x14ac:dyDescent="0.25">
      <c r="AC103" s="48"/>
    </row>
    <row r="104" spans="29:29" x14ac:dyDescent="0.25">
      <c r="AC104" s="48"/>
    </row>
    <row r="105" spans="29:29" x14ac:dyDescent="0.25">
      <c r="AC105" s="48"/>
    </row>
    <row r="106" spans="29:29" x14ac:dyDescent="0.25">
      <c r="AC106" s="48"/>
    </row>
    <row r="107" spans="29:29" x14ac:dyDescent="0.25">
      <c r="AC107" s="48"/>
    </row>
    <row r="108" spans="29:29" x14ac:dyDescent="0.25">
      <c r="AC108" s="48"/>
    </row>
    <row r="109" spans="29:29" x14ac:dyDescent="0.25">
      <c r="AC109" s="48"/>
    </row>
    <row r="110" spans="29:29" x14ac:dyDescent="0.25">
      <c r="AC110" s="48"/>
    </row>
    <row r="111" spans="29:29" x14ac:dyDescent="0.25">
      <c r="AC111" s="48"/>
    </row>
    <row r="112" spans="29:29" x14ac:dyDescent="0.25">
      <c r="AC112" s="48"/>
    </row>
    <row r="113" spans="29:29" x14ac:dyDescent="0.25">
      <c r="AC113" s="48"/>
    </row>
    <row r="114" spans="29:29" x14ac:dyDescent="0.25">
      <c r="AC114" s="48"/>
    </row>
    <row r="115" spans="29:29" x14ac:dyDescent="0.25">
      <c r="AC115" s="48"/>
    </row>
    <row r="116" spans="29:29" x14ac:dyDescent="0.25">
      <c r="AC116" s="48"/>
    </row>
    <row r="117" spans="29:29" x14ac:dyDescent="0.25">
      <c r="AC117" s="48"/>
    </row>
    <row r="118" spans="29:29" x14ac:dyDescent="0.25">
      <c r="AC118" s="48"/>
    </row>
    <row r="119" spans="29:29" x14ac:dyDescent="0.25">
      <c r="AC119" s="48"/>
    </row>
    <row r="120" spans="29:29" x14ac:dyDescent="0.25">
      <c r="AC120" s="48"/>
    </row>
    <row r="121" spans="29:29" x14ac:dyDescent="0.25">
      <c r="AC121" s="48"/>
    </row>
    <row r="122" spans="29:29" x14ac:dyDescent="0.25">
      <c r="AC122" s="48"/>
    </row>
    <row r="123" spans="29:29" x14ac:dyDescent="0.25">
      <c r="AC123" s="48"/>
    </row>
    <row r="124" spans="29:29" x14ac:dyDescent="0.25">
      <c r="AC124" s="48"/>
    </row>
    <row r="125" spans="29:29" x14ac:dyDescent="0.25">
      <c r="AC125" s="48"/>
    </row>
    <row r="126" spans="29:29" x14ac:dyDescent="0.25">
      <c r="AC126" s="48"/>
    </row>
    <row r="127" spans="29:29" x14ac:dyDescent="0.25">
      <c r="AC127" s="48"/>
    </row>
    <row r="128" spans="29:29" x14ac:dyDescent="0.25">
      <c r="AC128" s="48"/>
    </row>
    <row r="129" spans="29:29" x14ac:dyDescent="0.25">
      <c r="AC129" s="48"/>
    </row>
    <row r="130" spans="29:29" x14ac:dyDescent="0.25">
      <c r="AC130" s="48"/>
    </row>
    <row r="131" spans="29:29" x14ac:dyDescent="0.25">
      <c r="AC131" s="48"/>
    </row>
    <row r="132" spans="29:29" x14ac:dyDescent="0.25">
      <c r="AC132" s="48"/>
    </row>
    <row r="133" spans="29:29" x14ac:dyDescent="0.25">
      <c r="AC133" s="48"/>
    </row>
    <row r="134" spans="29:29" x14ac:dyDescent="0.25">
      <c r="AC134" s="48"/>
    </row>
    <row r="135" spans="29:29" x14ac:dyDescent="0.25">
      <c r="AC135" s="48"/>
    </row>
    <row r="136" spans="29:29" x14ac:dyDescent="0.25">
      <c r="AC136" s="48"/>
    </row>
    <row r="137" spans="29:29" x14ac:dyDescent="0.25">
      <c r="AC137" s="48"/>
    </row>
    <row r="138" spans="29:29" x14ac:dyDescent="0.25">
      <c r="AC138" s="48"/>
    </row>
    <row r="139" spans="29:29" x14ac:dyDescent="0.25">
      <c r="AC139" s="48"/>
    </row>
    <row r="140" spans="29:29" x14ac:dyDescent="0.25">
      <c r="AC140" s="48"/>
    </row>
    <row r="141" spans="29:29" x14ac:dyDescent="0.25">
      <c r="AC141" s="48"/>
    </row>
    <row r="142" spans="29:29" x14ac:dyDescent="0.25">
      <c r="AC142" s="48"/>
    </row>
    <row r="143" spans="29:29" x14ac:dyDescent="0.25">
      <c r="AC143" s="48"/>
    </row>
    <row r="144" spans="29:29" x14ac:dyDescent="0.25">
      <c r="AC144" s="48"/>
    </row>
    <row r="145" spans="29:29" x14ac:dyDescent="0.25">
      <c r="AC145" s="48"/>
    </row>
    <row r="146" spans="29:29" x14ac:dyDescent="0.25">
      <c r="AC146" s="48"/>
    </row>
    <row r="147" spans="29:29" x14ac:dyDescent="0.25">
      <c r="AC147" s="48"/>
    </row>
    <row r="148" spans="29:29" x14ac:dyDescent="0.25">
      <c r="AC148" s="48"/>
    </row>
    <row r="149" spans="29:29" x14ac:dyDescent="0.25">
      <c r="AC149" s="48"/>
    </row>
    <row r="150" spans="29:29" x14ac:dyDescent="0.25">
      <c r="AC150" s="48"/>
    </row>
    <row r="151" spans="29:29" x14ac:dyDescent="0.25">
      <c r="AC151" s="48"/>
    </row>
    <row r="152" spans="29:29" x14ac:dyDescent="0.25">
      <c r="AC152" s="48"/>
    </row>
    <row r="153" spans="29:29" x14ac:dyDescent="0.25">
      <c r="AC153" s="30"/>
    </row>
    <row r="154" spans="29:29" x14ac:dyDescent="0.25">
      <c r="AC154" s="30"/>
    </row>
    <row r="155" spans="29:29" x14ac:dyDescent="0.25">
      <c r="AC155" s="30"/>
    </row>
    <row r="156" spans="29:29" x14ac:dyDescent="0.25">
      <c r="AC156" s="48"/>
    </row>
    <row r="157" spans="29:29" x14ac:dyDescent="0.25">
      <c r="AC157" s="48"/>
    </row>
    <row r="158" spans="29:29" x14ac:dyDescent="0.25">
      <c r="AC158" s="48"/>
    </row>
    <row r="159" spans="29:29" x14ac:dyDescent="0.25">
      <c r="AC159" s="48"/>
    </row>
    <row r="160" spans="29:29" x14ac:dyDescent="0.25">
      <c r="AC160" s="30"/>
    </row>
    <row r="161" spans="2:29" x14ac:dyDescent="0.25">
      <c r="AC161" s="30"/>
    </row>
    <row r="162" spans="2:29" x14ac:dyDescent="0.25">
      <c r="AC162" s="30"/>
    </row>
    <row r="163" spans="2:29" x14ac:dyDescent="0.25">
      <c r="AC163" s="30"/>
    </row>
    <row r="164" spans="2:29" x14ac:dyDescent="0.25">
      <c r="AC164" s="48"/>
    </row>
    <row r="165" spans="2:29" x14ac:dyDescent="0.25">
      <c r="AC165" s="48"/>
    </row>
    <row r="166" spans="2:29" x14ac:dyDescent="0.25">
      <c r="AC166" s="48"/>
    </row>
    <row r="167" spans="2:29" x14ac:dyDescent="0.25">
      <c r="AC167" s="48"/>
    </row>
    <row r="168" spans="2:29" x14ac:dyDescent="0.25">
      <c r="AC168" s="48"/>
    </row>
    <row r="169" spans="2:29" x14ac:dyDescent="0.25">
      <c r="AC169" s="48"/>
    </row>
    <row r="170" spans="2:29" x14ac:dyDescent="0.25">
      <c r="AC170" s="48"/>
    </row>
    <row r="171" spans="2:29" x14ac:dyDescent="0.25">
      <c r="AC171" s="30"/>
    </row>
    <row r="172" spans="2:29" x14ac:dyDescent="0.25">
      <c r="AC172" s="30"/>
    </row>
    <row r="173" spans="2:29" x14ac:dyDescent="0.25">
      <c r="AC173" s="30"/>
    </row>
    <row r="174" spans="2:29" x14ac:dyDescent="0.25">
      <c r="B174" s="30"/>
      <c r="C174" s="113"/>
      <c r="AC174" s="48"/>
    </row>
    <row r="175" spans="2:29" x14ac:dyDescent="0.25">
      <c r="AC175" s="48"/>
    </row>
    <row r="176" spans="2:29" x14ac:dyDescent="0.25">
      <c r="AC176" s="48"/>
    </row>
    <row r="177" spans="29:29" x14ac:dyDescent="0.25">
      <c r="AC177" s="48"/>
    </row>
    <row r="178" spans="29:29" x14ac:dyDescent="0.25">
      <c r="AC178" s="48"/>
    </row>
    <row r="179" spans="29:29" x14ac:dyDescent="0.25">
      <c r="AC179" s="48"/>
    </row>
    <row r="180" spans="29:29" x14ac:dyDescent="0.25">
      <c r="AC180" s="48"/>
    </row>
    <row r="181" spans="29:29" x14ac:dyDescent="0.25">
      <c r="AC181" s="48"/>
    </row>
    <row r="182" spans="29:29" x14ac:dyDescent="0.25">
      <c r="AC182" s="48"/>
    </row>
    <row r="183" spans="29:29" x14ac:dyDescent="0.25">
      <c r="AC183" s="48"/>
    </row>
    <row r="184" spans="29:29" x14ac:dyDescent="0.25">
      <c r="AC184" s="48"/>
    </row>
    <row r="185" spans="29:29" x14ac:dyDescent="0.25">
      <c r="AC185" s="48"/>
    </row>
    <row r="186" spans="29:29" x14ac:dyDescent="0.25">
      <c r="AC186" s="48"/>
    </row>
    <row r="187" spans="29:29" x14ac:dyDescent="0.25">
      <c r="AC187" s="48"/>
    </row>
    <row r="188" spans="29:29" x14ac:dyDescent="0.25">
      <c r="AC188" s="48"/>
    </row>
    <row r="189" spans="29:29" x14ac:dyDescent="0.25">
      <c r="AC189" s="48"/>
    </row>
    <row r="190" spans="29:29" x14ac:dyDescent="0.25">
      <c r="AC190" s="48"/>
    </row>
    <row r="191" spans="29:29" x14ac:dyDescent="0.25">
      <c r="AC191" s="48"/>
    </row>
    <row r="192" spans="29:29" x14ac:dyDescent="0.25">
      <c r="AC192" s="48"/>
    </row>
    <row r="193" spans="29:29" x14ac:dyDescent="0.25">
      <c r="AC193" s="48"/>
    </row>
    <row r="194" spans="29:29" x14ac:dyDescent="0.25">
      <c r="AC194" s="48"/>
    </row>
    <row r="195" spans="29:29" x14ac:dyDescent="0.25">
      <c r="AC195" s="48"/>
    </row>
    <row r="196" spans="29:29" x14ac:dyDescent="0.25">
      <c r="AC196" s="48"/>
    </row>
    <row r="197" spans="29:29" x14ac:dyDescent="0.25">
      <c r="AC197" s="48"/>
    </row>
    <row r="198" spans="29:29" x14ac:dyDescent="0.25">
      <c r="AC198" s="48"/>
    </row>
    <row r="199" spans="29:29" x14ac:dyDescent="0.25">
      <c r="AC199" s="48"/>
    </row>
    <row r="200" spans="29:29" x14ac:dyDescent="0.25">
      <c r="AC200" s="48"/>
    </row>
    <row r="201" spans="29:29" x14ac:dyDescent="0.25">
      <c r="AC201" s="48"/>
    </row>
    <row r="202" spans="29:29" x14ac:dyDescent="0.25">
      <c r="AC202" s="48"/>
    </row>
    <row r="203" spans="29:29" x14ac:dyDescent="0.25">
      <c r="AC203" s="48"/>
    </row>
    <row r="204" spans="29:29" x14ac:dyDescent="0.25">
      <c r="AC204" s="48"/>
    </row>
    <row r="205" spans="29:29" x14ac:dyDescent="0.25">
      <c r="AC205" s="48"/>
    </row>
    <row r="206" spans="29:29" x14ac:dyDescent="0.25">
      <c r="AC206" s="48"/>
    </row>
    <row r="207" spans="29:29" x14ac:dyDescent="0.25">
      <c r="AC207" s="48"/>
    </row>
    <row r="208" spans="29:29" x14ac:dyDescent="0.25">
      <c r="AC208" s="48"/>
    </row>
    <row r="209" spans="29:29" x14ac:dyDescent="0.25">
      <c r="AC209" s="48"/>
    </row>
    <row r="210" spans="29:29" x14ac:dyDescent="0.25">
      <c r="AC210" s="48"/>
    </row>
    <row r="211" spans="29:29" x14ac:dyDescent="0.25">
      <c r="AC211" s="48"/>
    </row>
    <row r="212" spans="29:29" x14ac:dyDescent="0.25">
      <c r="AC212" s="48"/>
    </row>
    <row r="213" spans="29:29" x14ac:dyDescent="0.25">
      <c r="AC213" s="48"/>
    </row>
    <row r="214" spans="29:29" x14ac:dyDescent="0.25">
      <c r="AC214" s="48"/>
    </row>
    <row r="215" spans="29:29" x14ac:dyDescent="0.25">
      <c r="AC215" s="48"/>
    </row>
    <row r="216" spans="29:29" x14ac:dyDescent="0.25">
      <c r="AC216" s="48"/>
    </row>
    <row r="217" spans="29:29" x14ac:dyDescent="0.25">
      <c r="AC217" s="48"/>
    </row>
    <row r="218" spans="29:29" x14ac:dyDescent="0.25">
      <c r="AC218" s="48"/>
    </row>
    <row r="219" spans="29:29" x14ac:dyDescent="0.25">
      <c r="AC219" s="48"/>
    </row>
    <row r="220" spans="29:29" x14ac:dyDescent="0.25">
      <c r="AC220" s="48"/>
    </row>
    <row r="221" spans="29:29" x14ac:dyDescent="0.25">
      <c r="AC221" s="48"/>
    </row>
    <row r="222" spans="29:29" x14ac:dyDescent="0.25">
      <c r="AC222" s="48"/>
    </row>
    <row r="223" spans="29:29" x14ac:dyDescent="0.25">
      <c r="AC223" s="48"/>
    </row>
    <row r="224" spans="29:29" x14ac:dyDescent="0.25">
      <c r="AC224" s="48"/>
    </row>
    <row r="225" spans="29:29" x14ac:dyDescent="0.25">
      <c r="AC225" s="48"/>
    </row>
    <row r="226" spans="29:29" x14ac:dyDescent="0.25">
      <c r="AC226" s="48"/>
    </row>
    <row r="227" spans="29:29" x14ac:dyDescent="0.25">
      <c r="AC227" s="48"/>
    </row>
    <row r="228" spans="29:29" x14ac:dyDescent="0.25">
      <c r="AC228" s="48"/>
    </row>
    <row r="229" spans="29:29" x14ac:dyDescent="0.25">
      <c r="AC229" s="48"/>
    </row>
    <row r="230" spans="29:29" x14ac:dyDescent="0.25">
      <c r="AC230" s="48"/>
    </row>
    <row r="231" spans="29:29" x14ac:dyDescent="0.25">
      <c r="AC231" s="48"/>
    </row>
    <row r="232" spans="29:29" x14ac:dyDescent="0.25">
      <c r="AC232" s="48"/>
    </row>
    <row r="233" spans="29:29" x14ac:dyDescent="0.25">
      <c r="AC233" s="48"/>
    </row>
    <row r="234" spans="29:29" x14ac:dyDescent="0.25">
      <c r="AC234" s="48"/>
    </row>
    <row r="235" spans="29:29" x14ac:dyDescent="0.25">
      <c r="AC235" s="48"/>
    </row>
    <row r="236" spans="29:29" x14ac:dyDescent="0.25">
      <c r="AC236" s="48"/>
    </row>
    <row r="237" spans="29:29" x14ac:dyDescent="0.25">
      <c r="AC237" s="48"/>
    </row>
    <row r="238" spans="29:29" x14ac:dyDescent="0.25">
      <c r="AC238" s="48"/>
    </row>
    <row r="239" spans="29:29" x14ac:dyDescent="0.25">
      <c r="AC239" s="48"/>
    </row>
    <row r="240" spans="29:29" x14ac:dyDescent="0.25">
      <c r="AC240" s="48"/>
    </row>
    <row r="241" spans="29:29" x14ac:dyDescent="0.25">
      <c r="AC241" s="48"/>
    </row>
    <row r="242" spans="29:29" x14ac:dyDescent="0.25">
      <c r="AC242" s="48"/>
    </row>
    <row r="243" spans="29:29" x14ac:dyDescent="0.25">
      <c r="AC243" s="48"/>
    </row>
    <row r="244" spans="29:29" x14ac:dyDescent="0.25">
      <c r="AC244" s="48"/>
    </row>
    <row r="245" spans="29:29" x14ac:dyDescent="0.25">
      <c r="AC245" s="48"/>
    </row>
    <row r="246" spans="29:29" x14ac:dyDescent="0.25">
      <c r="AC246" s="48"/>
    </row>
    <row r="247" spans="29:29" x14ac:dyDescent="0.25">
      <c r="AC247" s="48"/>
    </row>
    <row r="248" spans="29:29" x14ac:dyDescent="0.25">
      <c r="AC248" s="48"/>
    </row>
    <row r="249" spans="29:29" x14ac:dyDescent="0.25">
      <c r="AC249" s="48"/>
    </row>
    <row r="250" spans="29:29" x14ac:dyDescent="0.25">
      <c r="AC250" s="48"/>
    </row>
    <row r="251" spans="29:29" x14ac:dyDescent="0.25">
      <c r="AC251" s="48"/>
    </row>
    <row r="252" spans="29:29" x14ac:dyDescent="0.25">
      <c r="AC252" s="48"/>
    </row>
    <row r="253" spans="29:29" x14ac:dyDescent="0.25">
      <c r="AC253" s="48"/>
    </row>
    <row r="254" spans="29:29" x14ac:dyDescent="0.25">
      <c r="AC254" s="48"/>
    </row>
    <row r="255" spans="29:29" x14ac:dyDescent="0.25">
      <c r="AC255" s="48"/>
    </row>
    <row r="256" spans="29:29" x14ac:dyDescent="0.25">
      <c r="AC256" s="48"/>
    </row>
    <row r="257" spans="29:29" x14ac:dyDescent="0.25">
      <c r="AC257" s="48"/>
    </row>
    <row r="258" spans="29:29" x14ac:dyDescent="0.25">
      <c r="AC258" s="48"/>
    </row>
    <row r="259" spans="29:29" x14ac:dyDescent="0.25">
      <c r="AC259" s="48"/>
    </row>
    <row r="260" spans="29:29" x14ac:dyDescent="0.25">
      <c r="AC260" s="48"/>
    </row>
    <row r="261" spans="29:29" x14ac:dyDescent="0.25">
      <c r="AC261" s="30"/>
    </row>
    <row r="262" spans="29:29" x14ac:dyDescent="0.25">
      <c r="AC262" s="48"/>
    </row>
    <row r="263" spans="29:29" x14ac:dyDescent="0.25">
      <c r="AC263" s="48"/>
    </row>
    <row r="264" spans="29:29" x14ac:dyDescent="0.25">
      <c r="AC264" s="48"/>
    </row>
    <row r="265" spans="29:29" x14ac:dyDescent="0.25">
      <c r="AC265" s="48"/>
    </row>
    <row r="266" spans="29:29" x14ac:dyDescent="0.25">
      <c r="AC266" s="48"/>
    </row>
    <row r="267" spans="29:29" x14ac:dyDescent="0.25">
      <c r="AC267" s="48"/>
    </row>
    <row r="268" spans="29:29" x14ac:dyDescent="0.25">
      <c r="AC268" s="48"/>
    </row>
    <row r="269" spans="29:29" x14ac:dyDescent="0.25">
      <c r="AC269" s="48"/>
    </row>
    <row r="270" spans="29:29" x14ac:dyDescent="0.25">
      <c r="AC270" s="48"/>
    </row>
    <row r="271" spans="29:29" x14ac:dyDescent="0.25">
      <c r="AC271" s="48"/>
    </row>
    <row r="272" spans="29:29" x14ac:dyDescent="0.25">
      <c r="AC272" s="48"/>
    </row>
    <row r="273" spans="29:29" x14ac:dyDescent="0.25">
      <c r="AC273" s="48"/>
    </row>
    <row r="274" spans="29:29" x14ac:dyDescent="0.25">
      <c r="AC274" s="48"/>
    </row>
    <row r="275" spans="29:29" x14ac:dyDescent="0.25">
      <c r="AC275" s="48"/>
    </row>
    <row r="276" spans="29:29" x14ac:dyDescent="0.25">
      <c r="AC276" s="48"/>
    </row>
    <row r="277" spans="29:29" x14ac:dyDescent="0.25">
      <c r="AC277" s="48"/>
    </row>
    <row r="278" spans="29:29" x14ac:dyDescent="0.25">
      <c r="AC278" s="48"/>
    </row>
    <row r="279" spans="29:29" x14ac:dyDescent="0.25">
      <c r="AC279" s="48"/>
    </row>
    <row r="280" spans="29:29" x14ac:dyDescent="0.25">
      <c r="AC280" s="48"/>
    </row>
    <row r="281" spans="29:29" x14ac:dyDescent="0.25">
      <c r="AC281" s="48"/>
    </row>
    <row r="282" spans="29:29" x14ac:dyDescent="0.25">
      <c r="AC282" s="48"/>
    </row>
    <row r="283" spans="29:29" x14ac:dyDescent="0.25">
      <c r="AC283" s="48"/>
    </row>
    <row r="284" spans="29:29" x14ac:dyDescent="0.25">
      <c r="AC284" s="48"/>
    </row>
    <row r="285" spans="29:29" x14ac:dyDescent="0.25">
      <c r="AC285" s="48"/>
    </row>
    <row r="286" spans="29:29" x14ac:dyDescent="0.25">
      <c r="AC286" s="48"/>
    </row>
    <row r="287" spans="29:29" x14ac:dyDescent="0.25">
      <c r="AC287" s="48"/>
    </row>
    <row r="288" spans="29:29" x14ac:dyDescent="0.25">
      <c r="AC288" s="48"/>
    </row>
    <row r="289" spans="29:29" x14ac:dyDescent="0.25">
      <c r="AC289" s="48"/>
    </row>
    <row r="290" spans="29:29" x14ac:dyDescent="0.25">
      <c r="AC290" s="48"/>
    </row>
    <row r="291" spans="29:29" x14ac:dyDescent="0.25">
      <c r="AC291" s="48"/>
    </row>
    <row r="292" spans="29:29" x14ac:dyDescent="0.25">
      <c r="AC292" s="48"/>
    </row>
    <row r="293" spans="29:29" x14ac:dyDescent="0.25">
      <c r="AC293" s="48"/>
    </row>
    <row r="294" spans="29:29" x14ac:dyDescent="0.25">
      <c r="AC294" s="48"/>
    </row>
    <row r="295" spans="29:29" x14ac:dyDescent="0.25">
      <c r="AC295" s="48"/>
    </row>
    <row r="296" spans="29:29" x14ac:dyDescent="0.25">
      <c r="AC296" s="48"/>
    </row>
    <row r="297" spans="29:29" x14ac:dyDescent="0.25">
      <c r="AC297" s="48"/>
    </row>
    <row r="298" spans="29:29" x14ac:dyDescent="0.25">
      <c r="AC298" s="48"/>
    </row>
    <row r="299" spans="29:29" x14ac:dyDescent="0.25">
      <c r="AC299" s="48"/>
    </row>
    <row r="300" spans="29:29" x14ac:dyDescent="0.25">
      <c r="AC300" s="48"/>
    </row>
    <row r="301" spans="29:29" x14ac:dyDescent="0.25">
      <c r="AC301" s="30"/>
    </row>
    <row r="302" spans="29:29" x14ac:dyDescent="0.25">
      <c r="AC302" s="48"/>
    </row>
    <row r="303" spans="29:29" x14ac:dyDescent="0.25">
      <c r="AC303" s="48"/>
    </row>
    <row r="304" spans="29:29" x14ac:dyDescent="0.25">
      <c r="AC304" s="48"/>
    </row>
    <row r="305" spans="29:29" x14ac:dyDescent="0.25">
      <c r="AC305" s="48"/>
    </row>
    <row r="306" spans="29:29" x14ac:dyDescent="0.25">
      <c r="AC306" s="48"/>
    </row>
    <row r="307" spans="29:29" x14ac:dyDescent="0.25">
      <c r="AC307" s="48"/>
    </row>
    <row r="308" spans="29:29" x14ac:dyDescent="0.25">
      <c r="AC308" s="48"/>
    </row>
    <row r="309" spans="29:29" x14ac:dyDescent="0.25">
      <c r="AC309" s="48"/>
    </row>
    <row r="310" spans="29:29" x14ac:dyDescent="0.25">
      <c r="AC310" s="48"/>
    </row>
    <row r="311" spans="29:29" x14ac:dyDescent="0.25">
      <c r="AC311" s="48"/>
    </row>
    <row r="312" spans="29:29" x14ac:dyDescent="0.25">
      <c r="AC312" s="48"/>
    </row>
    <row r="313" spans="29:29" x14ac:dyDescent="0.25">
      <c r="AC313" s="48"/>
    </row>
    <row r="314" spans="29:29" x14ac:dyDescent="0.25">
      <c r="AC314" s="48"/>
    </row>
    <row r="315" spans="29:29" x14ac:dyDescent="0.25">
      <c r="AC315" s="48"/>
    </row>
    <row r="316" spans="29:29" x14ac:dyDescent="0.25">
      <c r="AC316" s="48"/>
    </row>
    <row r="317" spans="29:29" x14ac:dyDescent="0.25">
      <c r="AC317" s="48"/>
    </row>
    <row r="318" spans="29:29" x14ac:dyDescent="0.25">
      <c r="AC318" s="48"/>
    </row>
    <row r="319" spans="29:29" x14ac:dyDescent="0.25">
      <c r="AC319" s="48"/>
    </row>
    <row r="320" spans="29:29" x14ac:dyDescent="0.25">
      <c r="AC320" s="48"/>
    </row>
    <row r="321" spans="29:29" x14ac:dyDescent="0.25">
      <c r="AC321" s="48"/>
    </row>
    <row r="322" spans="29:29" x14ac:dyDescent="0.25">
      <c r="AC322" s="48"/>
    </row>
    <row r="323" spans="29:29" x14ac:dyDescent="0.25">
      <c r="AC323" s="48"/>
    </row>
    <row r="324" spans="29:29" x14ac:dyDescent="0.25">
      <c r="AC324" s="48"/>
    </row>
    <row r="325" spans="29:29" x14ac:dyDescent="0.25">
      <c r="AC325" s="48"/>
    </row>
    <row r="326" spans="29:29" x14ac:dyDescent="0.25">
      <c r="AC326" s="48"/>
    </row>
    <row r="327" spans="29:29" x14ac:dyDescent="0.25">
      <c r="AC327" s="48"/>
    </row>
    <row r="328" spans="29:29" x14ac:dyDescent="0.25">
      <c r="AC328" s="48"/>
    </row>
    <row r="329" spans="29:29" x14ac:dyDescent="0.25">
      <c r="AC329" s="48"/>
    </row>
    <row r="330" spans="29:29" x14ac:dyDescent="0.25">
      <c r="AC330" s="48"/>
    </row>
    <row r="331" spans="29:29" x14ac:dyDescent="0.25">
      <c r="AC331" s="48"/>
    </row>
    <row r="332" spans="29:29" x14ac:dyDescent="0.25">
      <c r="AC332" s="48"/>
    </row>
    <row r="333" spans="29:29" x14ac:dyDescent="0.25">
      <c r="AC333" s="48"/>
    </row>
    <row r="334" spans="29:29" x14ac:dyDescent="0.25">
      <c r="AC334" s="48"/>
    </row>
    <row r="335" spans="29:29" x14ac:dyDescent="0.25">
      <c r="AC335" s="48"/>
    </row>
    <row r="336" spans="29:29" x14ac:dyDescent="0.25">
      <c r="AC336" s="48"/>
    </row>
    <row r="337" spans="29:29" x14ac:dyDescent="0.25">
      <c r="AC337" s="48"/>
    </row>
    <row r="338" spans="29:29" x14ac:dyDescent="0.25">
      <c r="AC338" s="48"/>
    </row>
    <row r="339" spans="29:29" x14ac:dyDescent="0.25">
      <c r="AC339" s="48"/>
    </row>
    <row r="340" spans="29:29" x14ac:dyDescent="0.25">
      <c r="AC340" s="48"/>
    </row>
    <row r="341" spans="29:29" x14ac:dyDescent="0.25">
      <c r="AC341" s="48"/>
    </row>
    <row r="342" spans="29:29" x14ac:dyDescent="0.25">
      <c r="AC342" s="48"/>
    </row>
    <row r="343" spans="29:29" x14ac:dyDescent="0.25">
      <c r="AC343" s="48"/>
    </row>
    <row r="344" spans="29:29" x14ac:dyDescent="0.25">
      <c r="AC344" s="48"/>
    </row>
    <row r="345" spans="29:29" x14ac:dyDescent="0.25">
      <c r="AC345" s="48"/>
    </row>
    <row r="346" spans="29:29" x14ac:dyDescent="0.25">
      <c r="AC346" s="48"/>
    </row>
    <row r="347" spans="29:29" x14ac:dyDescent="0.25">
      <c r="AC347" s="48"/>
    </row>
    <row r="348" spans="29:29" x14ac:dyDescent="0.25">
      <c r="AC348" s="48"/>
    </row>
    <row r="349" spans="29:29" x14ac:dyDescent="0.25">
      <c r="AC349" s="48"/>
    </row>
    <row r="350" spans="29:29" x14ac:dyDescent="0.25">
      <c r="AC350" s="48"/>
    </row>
    <row r="351" spans="29:29" x14ac:dyDescent="0.25">
      <c r="AC351" s="48"/>
    </row>
    <row r="352" spans="29:29" x14ac:dyDescent="0.25">
      <c r="AC352" s="48"/>
    </row>
    <row r="353" spans="29:29" x14ac:dyDescent="0.25">
      <c r="AC353" s="48"/>
    </row>
    <row r="354" spans="29:29" x14ac:dyDescent="0.25">
      <c r="AC354" s="48"/>
    </row>
    <row r="355" spans="29:29" x14ac:dyDescent="0.25">
      <c r="AC355" s="48"/>
    </row>
    <row r="356" spans="29:29" x14ac:dyDescent="0.25">
      <c r="AC356" s="48"/>
    </row>
    <row r="357" spans="29:29" x14ac:dyDescent="0.25">
      <c r="AC357" s="48"/>
    </row>
    <row r="358" spans="29:29" x14ac:dyDescent="0.25">
      <c r="AC358" s="48"/>
    </row>
    <row r="359" spans="29:29" x14ac:dyDescent="0.25">
      <c r="AC359" s="48"/>
    </row>
    <row r="360" spans="29:29" x14ac:dyDescent="0.25">
      <c r="AC360" s="48"/>
    </row>
    <row r="361" spans="29:29" x14ac:dyDescent="0.25">
      <c r="AC361" s="48"/>
    </row>
    <row r="362" spans="29:29" x14ac:dyDescent="0.25">
      <c r="AC362" s="48"/>
    </row>
    <row r="363" spans="29:29" x14ac:dyDescent="0.25">
      <c r="AC363" s="48"/>
    </row>
    <row r="364" spans="29:29" x14ac:dyDescent="0.25">
      <c r="AC364" s="48"/>
    </row>
    <row r="365" spans="29:29" x14ac:dyDescent="0.25">
      <c r="AC365" s="48"/>
    </row>
    <row r="366" spans="29:29" x14ac:dyDescent="0.25">
      <c r="AC366" s="48"/>
    </row>
    <row r="367" spans="29:29" x14ac:dyDescent="0.25">
      <c r="AC367" s="48"/>
    </row>
    <row r="368" spans="29:29" x14ac:dyDescent="0.25">
      <c r="AC368" s="48"/>
    </row>
    <row r="369" spans="29:29" x14ac:dyDescent="0.25">
      <c r="AC369" s="48"/>
    </row>
    <row r="370" spans="29:29" x14ac:dyDescent="0.25">
      <c r="AC370" s="48"/>
    </row>
    <row r="371" spans="29:29" x14ac:dyDescent="0.25">
      <c r="AC371" s="48"/>
    </row>
    <row r="372" spans="29:29" x14ac:dyDescent="0.25">
      <c r="AC372" s="48"/>
    </row>
    <row r="373" spans="29:29" x14ac:dyDescent="0.25">
      <c r="AC373" s="48"/>
    </row>
    <row r="374" spans="29:29" x14ac:dyDescent="0.25">
      <c r="AC374" s="48"/>
    </row>
    <row r="375" spans="29:29" x14ac:dyDescent="0.25">
      <c r="AC375" s="48"/>
    </row>
    <row r="376" spans="29:29" x14ac:dyDescent="0.25">
      <c r="AC376" s="48"/>
    </row>
    <row r="377" spans="29:29" x14ac:dyDescent="0.25">
      <c r="AC377" s="48"/>
    </row>
    <row r="378" spans="29:29" x14ac:dyDescent="0.25">
      <c r="AC378" s="48"/>
    </row>
    <row r="379" spans="29:29" x14ac:dyDescent="0.25">
      <c r="AC379" s="48"/>
    </row>
    <row r="380" spans="29:29" x14ac:dyDescent="0.25">
      <c r="AC380" s="48"/>
    </row>
    <row r="381" spans="29:29" x14ac:dyDescent="0.25">
      <c r="AC381" s="48"/>
    </row>
    <row r="382" spans="29:29" x14ac:dyDescent="0.25">
      <c r="AC382" s="48"/>
    </row>
    <row r="383" spans="29:29" x14ac:dyDescent="0.25">
      <c r="AC383" s="48"/>
    </row>
    <row r="384" spans="29:29" x14ac:dyDescent="0.25">
      <c r="AC384" s="48"/>
    </row>
    <row r="385" spans="29:29" x14ac:dyDescent="0.25">
      <c r="AC385" s="48"/>
    </row>
    <row r="386" spans="29:29" x14ac:dyDescent="0.25">
      <c r="AC386" s="48"/>
    </row>
    <row r="387" spans="29:29" x14ac:dyDescent="0.25">
      <c r="AC387" s="48"/>
    </row>
    <row r="388" spans="29:29" x14ac:dyDescent="0.25">
      <c r="AC388" s="48"/>
    </row>
    <row r="389" spans="29:29" x14ac:dyDescent="0.25">
      <c r="AC389" s="48"/>
    </row>
    <row r="390" spans="29:29" x14ac:dyDescent="0.25">
      <c r="AC390" s="48"/>
    </row>
    <row r="391" spans="29:29" x14ac:dyDescent="0.25">
      <c r="AC391" s="30"/>
    </row>
    <row r="392" spans="29:29" x14ac:dyDescent="0.25">
      <c r="AC392" s="48"/>
    </row>
    <row r="393" spans="29:29" x14ac:dyDescent="0.25">
      <c r="AC393" s="48"/>
    </row>
    <row r="394" spans="29:29" x14ac:dyDescent="0.25">
      <c r="AC394" s="48"/>
    </row>
    <row r="395" spans="29:29" x14ac:dyDescent="0.25">
      <c r="AC395" s="48"/>
    </row>
    <row r="396" spans="29:29" x14ac:dyDescent="0.25">
      <c r="AC396" s="48"/>
    </row>
    <row r="397" spans="29:29" x14ac:dyDescent="0.25">
      <c r="AC397" s="48"/>
    </row>
    <row r="398" spans="29:29" x14ac:dyDescent="0.25">
      <c r="AC398" s="48"/>
    </row>
    <row r="399" spans="29:29" x14ac:dyDescent="0.25">
      <c r="AC399" s="48"/>
    </row>
    <row r="400" spans="29:29" x14ac:dyDescent="0.25">
      <c r="AC400" s="48"/>
    </row>
    <row r="401" spans="29:29" x14ac:dyDescent="0.25">
      <c r="AC401" s="48"/>
    </row>
    <row r="402" spans="29:29" x14ac:dyDescent="0.25">
      <c r="AC402" s="48"/>
    </row>
    <row r="403" spans="29:29" x14ac:dyDescent="0.25">
      <c r="AC403" s="48"/>
    </row>
    <row r="404" spans="29:29" x14ac:dyDescent="0.25">
      <c r="AC404" s="48"/>
    </row>
    <row r="405" spans="29:29" x14ac:dyDescent="0.25">
      <c r="AC405" s="48"/>
    </row>
    <row r="406" spans="29:29" x14ac:dyDescent="0.25">
      <c r="AC406" s="48"/>
    </row>
    <row r="407" spans="29:29" x14ac:dyDescent="0.25">
      <c r="AC407" s="48"/>
    </row>
    <row r="408" spans="29:29" x14ac:dyDescent="0.25">
      <c r="AC408" s="48"/>
    </row>
    <row r="409" spans="29:29" x14ac:dyDescent="0.25">
      <c r="AC409" s="48"/>
    </row>
    <row r="410" spans="29:29" x14ac:dyDescent="0.25">
      <c r="AC410" s="48"/>
    </row>
    <row r="411" spans="29:29" x14ac:dyDescent="0.25">
      <c r="AC411" s="48"/>
    </row>
    <row r="412" spans="29:29" x14ac:dyDescent="0.25">
      <c r="AC412" s="48"/>
    </row>
    <row r="413" spans="29:29" x14ac:dyDescent="0.25">
      <c r="AC413" s="48"/>
    </row>
    <row r="414" spans="29:29" x14ac:dyDescent="0.25">
      <c r="AC414" s="48"/>
    </row>
    <row r="415" spans="29:29" x14ac:dyDescent="0.25">
      <c r="AC415" s="48"/>
    </row>
    <row r="416" spans="29:29" x14ac:dyDescent="0.25">
      <c r="AC416" s="48"/>
    </row>
    <row r="417" spans="29:29" x14ac:dyDescent="0.25">
      <c r="AC417" s="48"/>
    </row>
    <row r="418" spans="29:29" x14ac:dyDescent="0.25">
      <c r="AC418" s="48"/>
    </row>
    <row r="419" spans="29:29" x14ac:dyDescent="0.25">
      <c r="AC419" s="48"/>
    </row>
    <row r="420" spans="29:29" x14ac:dyDescent="0.25">
      <c r="AC420" s="48"/>
    </row>
    <row r="421" spans="29:29" x14ac:dyDescent="0.25">
      <c r="AC421" s="48"/>
    </row>
    <row r="422" spans="29:29" x14ac:dyDescent="0.25">
      <c r="AC422" s="48"/>
    </row>
    <row r="423" spans="29:29" x14ac:dyDescent="0.25">
      <c r="AC423" s="48"/>
    </row>
    <row r="424" spans="29:29" x14ac:dyDescent="0.25">
      <c r="AC424" s="48"/>
    </row>
    <row r="425" spans="29:29" x14ac:dyDescent="0.25">
      <c r="AC425" s="48"/>
    </row>
    <row r="426" spans="29:29" x14ac:dyDescent="0.25">
      <c r="AC426" s="48"/>
    </row>
    <row r="427" spans="29:29" x14ac:dyDescent="0.25">
      <c r="AC427" s="48"/>
    </row>
    <row r="428" spans="29:29" x14ac:dyDescent="0.25">
      <c r="AC428" s="48"/>
    </row>
    <row r="429" spans="29:29" x14ac:dyDescent="0.25">
      <c r="AC429" s="48"/>
    </row>
    <row r="430" spans="29:29" x14ac:dyDescent="0.25">
      <c r="AC430" s="48"/>
    </row>
    <row r="431" spans="29:29" x14ac:dyDescent="0.25">
      <c r="AC431" s="48"/>
    </row>
    <row r="432" spans="29:29" x14ac:dyDescent="0.25">
      <c r="AC432" s="48"/>
    </row>
    <row r="433" spans="29:29" x14ac:dyDescent="0.25">
      <c r="AC433" s="48"/>
    </row>
    <row r="434" spans="29:29" x14ac:dyDescent="0.25">
      <c r="AC434" s="48"/>
    </row>
    <row r="435" spans="29:29" x14ac:dyDescent="0.25">
      <c r="AC435" s="48"/>
    </row>
    <row r="436" spans="29:29" x14ac:dyDescent="0.25">
      <c r="AC436" s="48"/>
    </row>
    <row r="437" spans="29:29" x14ac:dyDescent="0.25">
      <c r="AC437" s="48"/>
    </row>
    <row r="438" spans="29:29" x14ac:dyDescent="0.25">
      <c r="AC438" s="48"/>
    </row>
    <row r="439" spans="29:29" x14ac:dyDescent="0.25">
      <c r="AC439" s="48"/>
    </row>
    <row r="440" spans="29:29" x14ac:dyDescent="0.25">
      <c r="AC440" s="48"/>
    </row>
    <row r="441" spans="29:29" x14ac:dyDescent="0.25">
      <c r="AC441" s="48"/>
    </row>
    <row r="442" spans="29:29" x14ac:dyDescent="0.25">
      <c r="AC442" s="48"/>
    </row>
    <row r="443" spans="29:29" x14ac:dyDescent="0.25">
      <c r="AC443" s="48"/>
    </row>
    <row r="444" spans="29:29" x14ac:dyDescent="0.25">
      <c r="AC444" s="48"/>
    </row>
    <row r="445" spans="29:29" x14ac:dyDescent="0.25">
      <c r="AC445" s="48"/>
    </row>
    <row r="446" spans="29:29" x14ac:dyDescent="0.25">
      <c r="AC446" s="48"/>
    </row>
    <row r="447" spans="29:29" x14ac:dyDescent="0.25">
      <c r="AC447" s="48"/>
    </row>
    <row r="448" spans="29:29" x14ac:dyDescent="0.25">
      <c r="AC448" s="48"/>
    </row>
    <row r="449" spans="29:29" x14ac:dyDescent="0.25">
      <c r="AC449" s="48"/>
    </row>
    <row r="450" spans="29:29" x14ac:dyDescent="0.25">
      <c r="AC450" s="48"/>
    </row>
    <row r="451" spans="29:29" x14ac:dyDescent="0.25">
      <c r="AC451" s="48"/>
    </row>
    <row r="452" spans="29:29" x14ac:dyDescent="0.25">
      <c r="AC452" s="48"/>
    </row>
    <row r="453" spans="29:29" x14ac:dyDescent="0.25">
      <c r="AC453" s="48"/>
    </row>
    <row r="454" spans="29:29" x14ac:dyDescent="0.25">
      <c r="AC454" s="48"/>
    </row>
    <row r="455" spans="29:29" x14ac:dyDescent="0.25">
      <c r="AC455" s="48"/>
    </row>
    <row r="456" spans="29:29" x14ac:dyDescent="0.25">
      <c r="AC456" s="48"/>
    </row>
    <row r="457" spans="29:29" x14ac:dyDescent="0.25">
      <c r="AC457" s="48"/>
    </row>
    <row r="458" spans="29:29" x14ac:dyDescent="0.25">
      <c r="AC458" s="48"/>
    </row>
    <row r="459" spans="29:29" x14ac:dyDescent="0.25">
      <c r="AC459" s="48"/>
    </row>
    <row r="460" spans="29:29" x14ac:dyDescent="0.25">
      <c r="AC460" s="48"/>
    </row>
    <row r="461" spans="29:29" x14ac:dyDescent="0.25">
      <c r="AC461" s="48"/>
    </row>
    <row r="462" spans="29:29" x14ac:dyDescent="0.25">
      <c r="AC462" s="48"/>
    </row>
    <row r="463" spans="29:29" x14ac:dyDescent="0.25">
      <c r="AC463" s="48"/>
    </row>
    <row r="464" spans="29:29" x14ac:dyDescent="0.25">
      <c r="AC464" s="48"/>
    </row>
    <row r="465" spans="29:29" x14ac:dyDescent="0.25">
      <c r="AC465" s="48"/>
    </row>
    <row r="466" spans="29:29" x14ac:dyDescent="0.25">
      <c r="AC466" s="48"/>
    </row>
    <row r="467" spans="29:29" x14ac:dyDescent="0.25">
      <c r="AC467" s="48"/>
    </row>
    <row r="468" spans="29:29" x14ac:dyDescent="0.25">
      <c r="AC468" s="48"/>
    </row>
    <row r="469" spans="29:29" x14ac:dyDescent="0.25">
      <c r="AC469" s="48"/>
    </row>
    <row r="470" spans="29:29" x14ac:dyDescent="0.25">
      <c r="AC470" s="48"/>
    </row>
    <row r="471" spans="29:29" x14ac:dyDescent="0.25">
      <c r="AC471" s="48"/>
    </row>
    <row r="472" spans="29:29" x14ac:dyDescent="0.25">
      <c r="AC472" s="48"/>
    </row>
    <row r="473" spans="29:29" x14ac:dyDescent="0.25">
      <c r="AC473" s="48"/>
    </row>
    <row r="474" spans="29:29" x14ac:dyDescent="0.25">
      <c r="AC474" s="48"/>
    </row>
    <row r="475" spans="29:29" x14ac:dyDescent="0.25">
      <c r="AC475" s="48"/>
    </row>
    <row r="476" spans="29:29" x14ac:dyDescent="0.25">
      <c r="AC476" s="30"/>
    </row>
    <row r="477" spans="29:29" x14ac:dyDescent="0.25">
      <c r="AC477" s="48"/>
    </row>
    <row r="478" spans="29:29" x14ac:dyDescent="0.25">
      <c r="AC478" s="48"/>
    </row>
    <row r="479" spans="29:29" x14ac:dyDescent="0.25">
      <c r="AC479" s="48"/>
    </row>
    <row r="480" spans="29:29" x14ac:dyDescent="0.25">
      <c r="AC480" s="48"/>
    </row>
    <row r="481" spans="29:29" x14ac:dyDescent="0.25">
      <c r="AC481" s="48"/>
    </row>
    <row r="482" spans="29:29" x14ac:dyDescent="0.25">
      <c r="AC482" s="30"/>
    </row>
    <row r="483" spans="29:29" x14ac:dyDescent="0.25">
      <c r="AC483" s="30"/>
    </row>
    <row r="484" spans="29:29" x14ac:dyDescent="0.25">
      <c r="AC484" s="48"/>
    </row>
    <row r="485" spans="29:29" x14ac:dyDescent="0.25">
      <c r="AC485" s="48"/>
    </row>
    <row r="486" spans="29:29" x14ac:dyDescent="0.25">
      <c r="AC486" s="30"/>
    </row>
    <row r="487" spans="29:29" x14ac:dyDescent="0.25">
      <c r="AC487" s="30"/>
    </row>
    <row r="488" spans="29:29" x14ac:dyDescent="0.25">
      <c r="AC488" s="30"/>
    </row>
    <row r="489" spans="29:29" x14ac:dyDescent="0.25">
      <c r="AC489" s="30"/>
    </row>
    <row r="490" spans="29:29" x14ac:dyDescent="0.25">
      <c r="AC490" s="30"/>
    </row>
    <row r="491" spans="29:29" x14ac:dyDescent="0.25">
      <c r="AC491" s="30"/>
    </row>
    <row r="492" spans="29:29" x14ac:dyDescent="0.25">
      <c r="AC492" s="30"/>
    </row>
    <row r="493" spans="29:29" x14ac:dyDescent="0.25">
      <c r="AC493" s="30"/>
    </row>
    <row r="494" spans="29:29" x14ac:dyDescent="0.25">
      <c r="AC494" s="30"/>
    </row>
    <row r="495" spans="29:29" x14ac:dyDescent="0.25">
      <c r="AC495" s="30"/>
    </row>
    <row r="496" spans="29:29" x14ac:dyDescent="0.25">
      <c r="AC496" s="30"/>
    </row>
    <row r="497" spans="29:29" x14ac:dyDescent="0.25">
      <c r="AC497" s="30"/>
    </row>
    <row r="498" spans="29:29" x14ac:dyDescent="0.25">
      <c r="AC498" s="30"/>
    </row>
    <row r="499" spans="29:29" x14ac:dyDescent="0.25">
      <c r="AC499" s="30"/>
    </row>
    <row r="500" spans="29:29" x14ac:dyDescent="0.25">
      <c r="AC500" s="30"/>
    </row>
    <row r="501" spans="29:29" x14ac:dyDescent="0.25">
      <c r="AC501" s="30"/>
    </row>
    <row r="502" spans="29:29" x14ac:dyDescent="0.25">
      <c r="AC502" s="30"/>
    </row>
    <row r="503" spans="29:29" x14ac:dyDescent="0.25">
      <c r="AC503" s="30"/>
    </row>
    <row r="504" spans="29:29" x14ac:dyDescent="0.25">
      <c r="AC504" s="30"/>
    </row>
    <row r="505" spans="29:29" x14ac:dyDescent="0.25">
      <c r="AC505" s="30"/>
    </row>
    <row r="506" spans="29:29" x14ac:dyDescent="0.25">
      <c r="AC506" s="30"/>
    </row>
    <row r="507" spans="29:29" x14ac:dyDescent="0.25">
      <c r="AC507" s="30"/>
    </row>
    <row r="508" spans="29:29" x14ac:dyDescent="0.25">
      <c r="AC508" s="30"/>
    </row>
    <row r="509" spans="29:29" x14ac:dyDescent="0.25">
      <c r="AC509" s="30"/>
    </row>
    <row r="510" spans="29:29" x14ac:dyDescent="0.25">
      <c r="AC510" s="30"/>
    </row>
    <row r="511" spans="29:29" x14ac:dyDescent="0.25">
      <c r="AC511" s="30"/>
    </row>
    <row r="512" spans="29:29" x14ac:dyDescent="0.25">
      <c r="AC512" s="30"/>
    </row>
    <row r="513" spans="29:29" x14ac:dyDescent="0.25">
      <c r="AC513" s="30"/>
    </row>
    <row r="514" spans="29:29" x14ac:dyDescent="0.25">
      <c r="AC514" s="30"/>
    </row>
    <row r="515" spans="29:29" x14ac:dyDescent="0.25">
      <c r="AC515" s="30"/>
    </row>
    <row r="516" spans="29:29" x14ac:dyDescent="0.25">
      <c r="AC516" s="30"/>
    </row>
    <row r="517" spans="29:29" x14ac:dyDescent="0.25">
      <c r="AC517" s="30"/>
    </row>
    <row r="518" spans="29:29" x14ac:dyDescent="0.25">
      <c r="AC518" s="30"/>
    </row>
    <row r="519" spans="29:29" x14ac:dyDescent="0.25">
      <c r="AC519" s="30"/>
    </row>
    <row r="520" spans="29:29" x14ac:dyDescent="0.25">
      <c r="AC520" s="30"/>
    </row>
    <row r="521" spans="29:29" x14ac:dyDescent="0.25">
      <c r="AC521" s="30"/>
    </row>
    <row r="522" spans="29:29" x14ac:dyDescent="0.25">
      <c r="AC522" s="30"/>
    </row>
    <row r="523" spans="29:29" x14ac:dyDescent="0.25">
      <c r="AC523" s="30"/>
    </row>
    <row r="524" spans="29:29" x14ac:dyDescent="0.25">
      <c r="AC524" s="30"/>
    </row>
    <row r="525" spans="29:29" x14ac:dyDescent="0.25">
      <c r="AC525" s="30"/>
    </row>
    <row r="526" spans="29:29" x14ac:dyDescent="0.25">
      <c r="AC526" s="30"/>
    </row>
    <row r="527" spans="29:29" x14ac:dyDescent="0.25">
      <c r="AC527" s="30"/>
    </row>
    <row r="528" spans="29:29" x14ac:dyDescent="0.25">
      <c r="AC528" s="48"/>
    </row>
    <row r="529" spans="29:29" x14ac:dyDescent="0.25">
      <c r="AC529" s="30"/>
    </row>
    <row r="530" spans="29:29" x14ac:dyDescent="0.25">
      <c r="AC530" s="30"/>
    </row>
    <row r="531" spans="29:29" x14ac:dyDescent="0.25">
      <c r="AC531" s="30"/>
    </row>
    <row r="532" spans="29:29" x14ac:dyDescent="0.25">
      <c r="AC532" s="30"/>
    </row>
    <row r="533" spans="29:29" x14ac:dyDescent="0.25">
      <c r="AC533" s="48"/>
    </row>
    <row r="534" spans="29:29" x14ac:dyDescent="0.25">
      <c r="AC534" s="30"/>
    </row>
    <row r="535" spans="29:29" x14ac:dyDescent="0.25">
      <c r="AC535" s="30"/>
    </row>
    <row r="536" spans="29:29" x14ac:dyDescent="0.25">
      <c r="AC536" s="30"/>
    </row>
    <row r="537" spans="29:29" x14ac:dyDescent="0.25">
      <c r="AC537" s="30"/>
    </row>
    <row r="538" spans="29:29" x14ac:dyDescent="0.25">
      <c r="AC538" s="30"/>
    </row>
    <row r="539" spans="29:29" x14ac:dyDescent="0.25">
      <c r="AC539" s="30"/>
    </row>
    <row r="540" spans="29:29" x14ac:dyDescent="0.25">
      <c r="AC540" s="30"/>
    </row>
    <row r="541" spans="29:29" x14ac:dyDescent="0.25">
      <c r="AC541" s="48"/>
    </row>
    <row r="542" spans="29:29" x14ac:dyDescent="0.25">
      <c r="AC542" s="48"/>
    </row>
    <row r="543" spans="29:29" x14ac:dyDescent="0.25">
      <c r="AC543" s="48"/>
    </row>
    <row r="544" spans="29:29" x14ac:dyDescent="0.25">
      <c r="AC544" s="48"/>
    </row>
    <row r="545" spans="29:29" x14ac:dyDescent="0.25">
      <c r="AC545" s="48"/>
    </row>
    <row r="546" spans="29:29" x14ac:dyDescent="0.25">
      <c r="AC546" s="48"/>
    </row>
    <row r="548" spans="29:29" x14ac:dyDescent="0.25">
      <c r="AC548" s="30"/>
    </row>
    <row r="549" spans="29:29" x14ac:dyDescent="0.25">
      <c r="AC549" s="30"/>
    </row>
    <row r="550" spans="29:29" x14ac:dyDescent="0.25">
      <c r="AC550" s="76"/>
    </row>
    <row r="551" spans="29:29" x14ac:dyDescent="0.25">
      <c r="AC551" s="76"/>
    </row>
    <row r="552" spans="29:29" x14ac:dyDescent="0.25">
      <c r="AC552" s="76"/>
    </row>
    <row r="553" spans="29:29" x14ac:dyDescent="0.25">
      <c r="AC553" s="76"/>
    </row>
    <row r="554" spans="29:29" x14ac:dyDescent="0.25">
      <c r="AC554" s="76"/>
    </row>
    <row r="555" spans="29:29" x14ac:dyDescent="0.25">
      <c r="AC555" s="76"/>
    </row>
    <row r="556" spans="29:29" x14ac:dyDescent="0.25">
      <c r="AC556" s="76"/>
    </row>
  </sheetData>
  <mergeCells count="8">
    <mergeCell ref="BQ1:BW1"/>
    <mergeCell ref="BX1:BY1"/>
    <mergeCell ref="AF1:AL1"/>
    <mergeCell ref="AM1:AS1"/>
    <mergeCell ref="AT1:AZ1"/>
    <mergeCell ref="BA1:BH1"/>
    <mergeCell ref="BK1:BM1"/>
    <mergeCell ref="BN1:BP1"/>
  </mergeCells>
  <dataValidations count="7">
    <dataValidation type="list" allowBlank="1" showInputMessage="1" showErrorMessage="1" sqref="K18:K19 K40:K41" xr:uid="{9F7FD205-852A-4B53-9F7F-84B5913F23FF}">
      <formula1>INDIRECT(SUBSTITUTE($L18," ",""))</formula1>
    </dataValidation>
    <dataValidation type="list" allowBlank="1" showInputMessage="1" showErrorMessage="1" sqref="M23 M25:M28 M33:M38 M30:M31 M45 M40:M41 M6:M21 M4" xr:uid="{E912A6D7-3632-4B36-836B-BABEF36FB1B5}">
      <formula1>Study_design___level_1</formula1>
    </dataValidation>
    <dataValidation type="list" allowBlank="1" showInputMessage="1" showErrorMessage="1" sqref="O6:P21 O23:P23 O30:P31 O25:P28 O45:P45 O33:P38 O4:P4 O40:P41" xr:uid="{C1D56BF0-D382-4983-8C7D-ECC400A00AD4}">
      <formula1>Structure_type</formula1>
    </dataValidation>
    <dataValidation type="list" allowBlank="1" showInputMessage="1" showErrorMessage="1" sqref="J23 J25:J28 J33:J38 J30:J31 J45 J40:J41 J6:J21 J4" xr:uid="{302E52B0-89B5-44AA-884A-BFAEAD0215C8}">
      <formula1>Intervention___level_1</formula1>
    </dataValidation>
    <dataValidation type="list" allowBlank="1" showInputMessage="1" showErrorMessage="1" sqref="U23 U25:U28 U33:U38 U30:U31 U45 U40:U41 U6:U21 U4" xr:uid="{B0E6FBAE-BB78-4346-9492-EA9B1F63BAD5}">
      <formula1>Geographical_marine_location___level_1</formula1>
    </dataValidation>
    <dataValidation type="list" allowBlank="1" showInputMessage="1" showErrorMessage="1" sqref="AC211" xr:uid="{B310F3CC-7599-4A83-A443-729C86274FAF}">
      <formula1>INDIRECT(SUBSTITUTE(#REF!," ",""))</formula1>
    </dataValidation>
    <dataValidation type="list" allowBlank="1" showInputMessage="1" showErrorMessage="1" sqref="K20:K21 K4 K6:K17 K45 K23 K30:K31 K25:K28 K33:K38" xr:uid="{8B854E3D-F817-4EF1-92C4-862DC1447352}">
      <formula1>INDIRECT(SUBSTITUTE($J4," ",""))</formula1>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D2DDB-B207-4898-BE50-D952A4AC24C4}">
  <dimension ref="J1:V10"/>
  <sheetViews>
    <sheetView workbookViewId="0">
      <selection activeCell="C34" sqref="C34"/>
    </sheetView>
  </sheetViews>
  <sheetFormatPr defaultColWidth="12.5703125" defaultRowHeight="15" x14ac:dyDescent="0.25"/>
  <cols>
    <col min="13" max="13" width="48.5703125" customWidth="1"/>
    <col min="20" max="20" width="46.42578125" customWidth="1"/>
  </cols>
  <sheetData>
    <row r="1" spans="10:22" ht="15.75" x14ac:dyDescent="0.25">
      <c r="J1" s="118" t="s">
        <v>33</v>
      </c>
      <c r="L1" s="119" t="s">
        <v>1847</v>
      </c>
      <c r="M1" s="119" t="s">
        <v>1848</v>
      </c>
      <c r="S1" s="118" t="s">
        <v>38</v>
      </c>
      <c r="T1" s="7" t="s">
        <v>1849</v>
      </c>
      <c r="U1" s="7"/>
      <c r="V1" s="7"/>
    </row>
    <row r="2" spans="10:22" ht="16.5" customHeight="1" x14ac:dyDescent="0.25">
      <c r="J2" t="s">
        <v>74</v>
      </c>
      <c r="L2" t="s">
        <v>71</v>
      </c>
      <c r="M2" s="30" t="s">
        <v>1850</v>
      </c>
      <c r="S2" t="s">
        <v>39</v>
      </c>
      <c r="T2" s="120" t="s">
        <v>1851</v>
      </c>
    </row>
    <row r="3" spans="10:22" ht="15.75" customHeight="1" x14ac:dyDescent="0.25">
      <c r="J3" t="s">
        <v>117</v>
      </c>
      <c r="L3" t="s">
        <v>192</v>
      </c>
      <c r="M3" s="30" t="s">
        <v>192</v>
      </c>
      <c r="S3" t="s">
        <v>106</v>
      </c>
      <c r="T3" s="120" t="s">
        <v>1852</v>
      </c>
    </row>
    <row r="4" spans="10:22" ht="15.75" customHeight="1" x14ac:dyDescent="0.25">
      <c r="J4" t="s">
        <v>104</v>
      </c>
      <c r="L4" t="s">
        <v>1853</v>
      </c>
      <c r="M4" s="30" t="s">
        <v>1854</v>
      </c>
      <c r="S4" t="s">
        <v>1855</v>
      </c>
      <c r="T4" s="120" t="s">
        <v>1856</v>
      </c>
    </row>
    <row r="5" spans="10:22" ht="15.75" customHeight="1" x14ac:dyDescent="0.25">
      <c r="L5" t="s">
        <v>165</v>
      </c>
      <c r="M5" s="30" t="s">
        <v>1857</v>
      </c>
      <c r="S5" t="s">
        <v>219</v>
      </c>
      <c r="T5" s="121" t="s">
        <v>1858</v>
      </c>
    </row>
    <row r="6" spans="10:22" ht="15.75" customHeight="1" x14ac:dyDescent="0.25">
      <c r="L6" t="s">
        <v>436</v>
      </c>
      <c r="M6" s="30" t="s">
        <v>1859</v>
      </c>
      <c r="T6" s="121" t="s">
        <v>1860</v>
      </c>
    </row>
    <row r="7" spans="10:22" ht="15.75" customHeight="1" x14ac:dyDescent="0.25">
      <c r="L7" t="s">
        <v>1861</v>
      </c>
      <c r="M7" s="30" t="s">
        <v>1861</v>
      </c>
    </row>
    <row r="8" spans="10:22" ht="15.75" customHeight="1" x14ac:dyDescent="0.25">
      <c r="L8" t="s">
        <v>173</v>
      </c>
      <c r="M8" s="30" t="s">
        <v>1862</v>
      </c>
    </row>
    <row r="9" spans="10:22" x14ac:dyDescent="0.25">
      <c r="L9" t="s">
        <v>1863</v>
      </c>
      <c r="M9" s="30" t="s">
        <v>1864</v>
      </c>
    </row>
    <row r="10" spans="10:22" x14ac:dyDescent="0.25">
      <c r="L10" t="s">
        <v>111</v>
      </c>
      <c r="M10" s="30" t="s">
        <v>1865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Included - BA and CI</vt:lpstr>
      <vt:lpstr>Included - BACI</vt:lpstr>
      <vt:lpstr>LookUps</vt:lpstr>
    </vt:vector>
  </TitlesOfParts>
  <Company>University of Plymouth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Anaëlle J. Lemasson</dc:creator>
  <cp:lastModifiedBy>Anaëlle J. Lemasson</cp:lastModifiedBy>
  <dcterms:created xsi:type="dcterms:W3CDTF">2023-02-21T12:59:51Z</dcterms:created>
  <dcterms:modified xsi:type="dcterms:W3CDTF">2023-02-21T13:02:04Z</dcterms:modified>
</cp:coreProperties>
</file>